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_Ais68\"/>
    </mc:Choice>
  </mc:AlternateContent>
  <xr:revisionPtr revIDLastSave="0" documentId="13_ncr:1_{51BF6F10-C9EC-4384-9BD7-3C8FEDF9DE8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query (1)" sheetId="1" r:id="rId1"/>
    <sheet name="Sheet4" sheetId="8" r:id="rId2"/>
    <sheet name="วันเดือนปี" sheetId="7" r:id="rId3"/>
    <sheet name="แม็ก" sheetId="9" r:id="rId4"/>
    <sheet name="DATA" sheetId="2" r:id="rId5"/>
    <sheet name="19702000" sheetId="3" r:id="rId6"/>
    <sheet name="Sheet1" sheetId="5" r:id="rId7"/>
    <sheet name="20012026" sheetId="4" r:id="rId8"/>
    <sheet name="mw" sheetId="6" r:id="rId9"/>
  </sheets>
  <definedNames>
    <definedName name="_xlnm._FilterDatabase" localSheetId="8" hidden="1">mw!$F$1:$F$1889</definedName>
  </definedNames>
  <calcPr calcId="191029"/>
  <pivotCaches>
    <pivotCache cacheId="5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9" l="1"/>
  <c r="N5" i="9"/>
  <c r="N6" i="9"/>
  <c r="N4" i="9"/>
  <c r="N3" i="9"/>
  <c r="N2" i="9"/>
  <c r="M8" i="9"/>
  <c r="M2" i="9"/>
  <c r="M7" i="9"/>
  <c r="M6" i="9"/>
  <c r="M5" i="9"/>
  <c r="M4" i="9"/>
  <c r="M3" i="9"/>
  <c r="J1889" i="9"/>
  <c r="I1889" i="9"/>
  <c r="H1889" i="9"/>
  <c r="J1888" i="9"/>
  <c r="I1888" i="9"/>
  <c r="H1888" i="9"/>
  <c r="J1887" i="9"/>
  <c r="I1887" i="9"/>
  <c r="H1887" i="9"/>
  <c r="J1886" i="9"/>
  <c r="I1886" i="9"/>
  <c r="H1886" i="9"/>
  <c r="J1885" i="9"/>
  <c r="I1885" i="9"/>
  <c r="H1885" i="9"/>
  <c r="J1884" i="9"/>
  <c r="I1884" i="9"/>
  <c r="H1884" i="9"/>
  <c r="J1883" i="9"/>
  <c r="I1883" i="9"/>
  <c r="H1883" i="9"/>
  <c r="J1882" i="9"/>
  <c r="I1882" i="9"/>
  <c r="H1882" i="9"/>
  <c r="J1881" i="9"/>
  <c r="I1881" i="9"/>
  <c r="H1881" i="9"/>
  <c r="J1880" i="9"/>
  <c r="I1880" i="9"/>
  <c r="H1880" i="9"/>
  <c r="J1879" i="9"/>
  <c r="I1879" i="9"/>
  <c r="H1879" i="9"/>
  <c r="J1878" i="9"/>
  <c r="I1878" i="9"/>
  <c r="H1878" i="9"/>
  <c r="J1877" i="9"/>
  <c r="I1877" i="9"/>
  <c r="H1877" i="9"/>
  <c r="J1876" i="9"/>
  <c r="I1876" i="9"/>
  <c r="H1876" i="9"/>
  <c r="J1875" i="9"/>
  <c r="I1875" i="9"/>
  <c r="H1875" i="9"/>
  <c r="J1874" i="9"/>
  <c r="I1874" i="9"/>
  <c r="H1874" i="9"/>
  <c r="J1873" i="9"/>
  <c r="I1873" i="9"/>
  <c r="H1873" i="9"/>
  <c r="J1872" i="9"/>
  <c r="I1872" i="9"/>
  <c r="H1872" i="9"/>
  <c r="J1871" i="9"/>
  <c r="I1871" i="9"/>
  <c r="H1871" i="9"/>
  <c r="J1870" i="9"/>
  <c r="I1870" i="9"/>
  <c r="H1870" i="9"/>
  <c r="J1869" i="9"/>
  <c r="I1869" i="9"/>
  <c r="H1869" i="9"/>
  <c r="J1868" i="9"/>
  <c r="I1868" i="9"/>
  <c r="H1868" i="9"/>
  <c r="J1867" i="9"/>
  <c r="I1867" i="9"/>
  <c r="H1867" i="9"/>
  <c r="J1866" i="9"/>
  <c r="I1866" i="9"/>
  <c r="H1866" i="9"/>
  <c r="J1865" i="9"/>
  <c r="I1865" i="9"/>
  <c r="H1865" i="9"/>
  <c r="J1864" i="9"/>
  <c r="I1864" i="9"/>
  <c r="H1864" i="9"/>
  <c r="J1863" i="9"/>
  <c r="I1863" i="9"/>
  <c r="H1863" i="9"/>
  <c r="J1862" i="9"/>
  <c r="I1862" i="9"/>
  <c r="H1862" i="9"/>
  <c r="J1861" i="9"/>
  <c r="I1861" i="9"/>
  <c r="H1861" i="9"/>
  <c r="J1860" i="9"/>
  <c r="I1860" i="9"/>
  <c r="H1860" i="9"/>
  <c r="J1859" i="9"/>
  <c r="I1859" i="9"/>
  <c r="H1859" i="9"/>
  <c r="J1858" i="9"/>
  <c r="I1858" i="9"/>
  <c r="H1858" i="9"/>
  <c r="J1857" i="9"/>
  <c r="I1857" i="9"/>
  <c r="H1857" i="9"/>
  <c r="J1856" i="9"/>
  <c r="I1856" i="9"/>
  <c r="H1856" i="9"/>
  <c r="J1855" i="9"/>
  <c r="I1855" i="9"/>
  <c r="H1855" i="9"/>
  <c r="J1854" i="9"/>
  <c r="I1854" i="9"/>
  <c r="H1854" i="9"/>
  <c r="J1853" i="9"/>
  <c r="I1853" i="9"/>
  <c r="H1853" i="9"/>
  <c r="J1852" i="9"/>
  <c r="I1852" i="9"/>
  <c r="H1852" i="9"/>
  <c r="J1851" i="9"/>
  <c r="I1851" i="9"/>
  <c r="H1851" i="9"/>
  <c r="J1850" i="9"/>
  <c r="I1850" i="9"/>
  <c r="H1850" i="9"/>
  <c r="J1849" i="9"/>
  <c r="I1849" i="9"/>
  <c r="H1849" i="9"/>
  <c r="J1848" i="9"/>
  <c r="I1848" i="9"/>
  <c r="H1848" i="9"/>
  <c r="J1847" i="9"/>
  <c r="I1847" i="9"/>
  <c r="H1847" i="9"/>
  <c r="J1846" i="9"/>
  <c r="I1846" i="9"/>
  <c r="H1846" i="9"/>
  <c r="J1845" i="9"/>
  <c r="I1845" i="9"/>
  <c r="H1845" i="9"/>
  <c r="J1844" i="9"/>
  <c r="I1844" i="9"/>
  <c r="H1844" i="9"/>
  <c r="J1843" i="9"/>
  <c r="I1843" i="9"/>
  <c r="H1843" i="9"/>
  <c r="J1842" i="9"/>
  <c r="I1842" i="9"/>
  <c r="H1842" i="9"/>
  <c r="J1841" i="9"/>
  <c r="I1841" i="9"/>
  <c r="H1841" i="9"/>
  <c r="J1840" i="9"/>
  <c r="I1840" i="9"/>
  <c r="H1840" i="9"/>
  <c r="J1839" i="9"/>
  <c r="I1839" i="9"/>
  <c r="H1839" i="9"/>
  <c r="J1838" i="9"/>
  <c r="I1838" i="9"/>
  <c r="H1838" i="9"/>
  <c r="J1837" i="9"/>
  <c r="I1837" i="9"/>
  <c r="H1837" i="9"/>
  <c r="J1836" i="9"/>
  <c r="I1836" i="9"/>
  <c r="H1836" i="9"/>
  <c r="J1835" i="9"/>
  <c r="I1835" i="9"/>
  <c r="H1835" i="9"/>
  <c r="J1834" i="9"/>
  <c r="I1834" i="9"/>
  <c r="H1834" i="9"/>
  <c r="J1833" i="9"/>
  <c r="I1833" i="9"/>
  <c r="H1833" i="9"/>
  <c r="J1832" i="9"/>
  <c r="I1832" i="9"/>
  <c r="H1832" i="9"/>
  <c r="J1831" i="9"/>
  <c r="I1831" i="9"/>
  <c r="H1831" i="9"/>
  <c r="J1830" i="9"/>
  <c r="I1830" i="9"/>
  <c r="H1830" i="9"/>
  <c r="J1829" i="9"/>
  <c r="I1829" i="9"/>
  <c r="H1829" i="9"/>
  <c r="J1828" i="9"/>
  <c r="I1828" i="9"/>
  <c r="H1828" i="9"/>
  <c r="J1827" i="9"/>
  <c r="I1827" i="9"/>
  <c r="H1827" i="9"/>
  <c r="J1826" i="9"/>
  <c r="I1826" i="9"/>
  <c r="H1826" i="9"/>
  <c r="J1825" i="9"/>
  <c r="I1825" i="9"/>
  <c r="H1825" i="9"/>
  <c r="J1824" i="9"/>
  <c r="I1824" i="9"/>
  <c r="H1824" i="9"/>
  <c r="J1823" i="9"/>
  <c r="I1823" i="9"/>
  <c r="H1823" i="9"/>
  <c r="J1822" i="9"/>
  <c r="I1822" i="9"/>
  <c r="H1822" i="9"/>
  <c r="J1821" i="9"/>
  <c r="I1821" i="9"/>
  <c r="H1821" i="9"/>
  <c r="J1820" i="9"/>
  <c r="I1820" i="9"/>
  <c r="H1820" i="9"/>
  <c r="J1819" i="9"/>
  <c r="I1819" i="9"/>
  <c r="H1819" i="9"/>
  <c r="J1818" i="9"/>
  <c r="I1818" i="9"/>
  <c r="H1818" i="9"/>
  <c r="J1817" i="9"/>
  <c r="I1817" i="9"/>
  <c r="H1817" i="9"/>
  <c r="J1816" i="9"/>
  <c r="I1816" i="9"/>
  <c r="H1816" i="9"/>
  <c r="J1815" i="9"/>
  <c r="I1815" i="9"/>
  <c r="H1815" i="9"/>
  <c r="J1814" i="9"/>
  <c r="I1814" i="9"/>
  <c r="H1814" i="9"/>
  <c r="J1813" i="9"/>
  <c r="I1813" i="9"/>
  <c r="H1813" i="9"/>
  <c r="J1812" i="9"/>
  <c r="I1812" i="9"/>
  <c r="H1812" i="9"/>
  <c r="J1811" i="9"/>
  <c r="I1811" i="9"/>
  <c r="H1811" i="9"/>
  <c r="J1810" i="9"/>
  <c r="I1810" i="9"/>
  <c r="H1810" i="9"/>
  <c r="J1809" i="9"/>
  <c r="I1809" i="9"/>
  <c r="H1809" i="9"/>
  <c r="J1808" i="9"/>
  <c r="I1808" i="9"/>
  <c r="H1808" i="9"/>
  <c r="J1807" i="9"/>
  <c r="I1807" i="9"/>
  <c r="H1807" i="9"/>
  <c r="J1806" i="9"/>
  <c r="I1806" i="9"/>
  <c r="H1806" i="9"/>
  <c r="J1805" i="9"/>
  <c r="I1805" i="9"/>
  <c r="H1805" i="9"/>
  <c r="J1804" i="9"/>
  <c r="I1804" i="9"/>
  <c r="H1804" i="9"/>
  <c r="J1803" i="9"/>
  <c r="I1803" i="9"/>
  <c r="H1803" i="9"/>
  <c r="J1802" i="9"/>
  <c r="I1802" i="9"/>
  <c r="H1802" i="9"/>
  <c r="J1801" i="9"/>
  <c r="I1801" i="9"/>
  <c r="H1801" i="9"/>
  <c r="J1800" i="9"/>
  <c r="I1800" i="9"/>
  <c r="H1800" i="9"/>
  <c r="J1799" i="9"/>
  <c r="I1799" i="9"/>
  <c r="H1799" i="9"/>
  <c r="J1798" i="9"/>
  <c r="I1798" i="9"/>
  <c r="H1798" i="9"/>
  <c r="J1797" i="9"/>
  <c r="I1797" i="9"/>
  <c r="H1797" i="9"/>
  <c r="J1796" i="9"/>
  <c r="I1796" i="9"/>
  <c r="H1796" i="9"/>
  <c r="J1795" i="9"/>
  <c r="I1795" i="9"/>
  <c r="H1795" i="9"/>
  <c r="J1794" i="9"/>
  <c r="I1794" i="9"/>
  <c r="H1794" i="9"/>
  <c r="J1793" i="9"/>
  <c r="I1793" i="9"/>
  <c r="H1793" i="9"/>
  <c r="J1792" i="9"/>
  <c r="I1792" i="9"/>
  <c r="H1792" i="9"/>
  <c r="J1791" i="9"/>
  <c r="I1791" i="9"/>
  <c r="H1791" i="9"/>
  <c r="J1790" i="9"/>
  <c r="I1790" i="9"/>
  <c r="H1790" i="9"/>
  <c r="J1789" i="9"/>
  <c r="I1789" i="9"/>
  <c r="H1789" i="9"/>
  <c r="J1788" i="9"/>
  <c r="I1788" i="9"/>
  <c r="H1788" i="9"/>
  <c r="J1787" i="9"/>
  <c r="I1787" i="9"/>
  <c r="H1787" i="9"/>
  <c r="J1786" i="9"/>
  <c r="I1786" i="9"/>
  <c r="H1786" i="9"/>
  <c r="J1785" i="9"/>
  <c r="I1785" i="9"/>
  <c r="H1785" i="9"/>
  <c r="J1784" i="9"/>
  <c r="I1784" i="9"/>
  <c r="H1784" i="9"/>
  <c r="J1783" i="9"/>
  <c r="I1783" i="9"/>
  <c r="H1783" i="9"/>
  <c r="J1782" i="9"/>
  <c r="I1782" i="9"/>
  <c r="H1782" i="9"/>
  <c r="J1781" i="9"/>
  <c r="I1781" i="9"/>
  <c r="H1781" i="9"/>
  <c r="J1780" i="9"/>
  <c r="I1780" i="9"/>
  <c r="H1780" i="9"/>
  <c r="J1779" i="9"/>
  <c r="I1779" i="9"/>
  <c r="H1779" i="9"/>
  <c r="J1778" i="9"/>
  <c r="I1778" i="9"/>
  <c r="H1778" i="9"/>
  <c r="J1777" i="9"/>
  <c r="I1777" i="9"/>
  <c r="H1777" i="9"/>
  <c r="J1776" i="9"/>
  <c r="I1776" i="9"/>
  <c r="H1776" i="9"/>
  <c r="J1775" i="9"/>
  <c r="I1775" i="9"/>
  <c r="H1775" i="9"/>
  <c r="J1774" i="9"/>
  <c r="I1774" i="9"/>
  <c r="H1774" i="9"/>
  <c r="J1773" i="9"/>
  <c r="I1773" i="9"/>
  <c r="H1773" i="9"/>
  <c r="J1772" i="9"/>
  <c r="I1772" i="9"/>
  <c r="H1772" i="9"/>
  <c r="J1771" i="9"/>
  <c r="I1771" i="9"/>
  <c r="H1771" i="9"/>
  <c r="J1770" i="9"/>
  <c r="I1770" i="9"/>
  <c r="H1770" i="9"/>
  <c r="J1769" i="9"/>
  <c r="I1769" i="9"/>
  <c r="H1769" i="9"/>
  <c r="J1768" i="9"/>
  <c r="I1768" i="9"/>
  <c r="H1768" i="9"/>
  <c r="J1767" i="9"/>
  <c r="I1767" i="9"/>
  <c r="H1767" i="9"/>
  <c r="J1766" i="9"/>
  <c r="I1766" i="9"/>
  <c r="H1766" i="9"/>
  <c r="J1765" i="9"/>
  <c r="I1765" i="9"/>
  <c r="H1765" i="9"/>
  <c r="J1764" i="9"/>
  <c r="I1764" i="9"/>
  <c r="H1764" i="9"/>
  <c r="J1763" i="9"/>
  <c r="I1763" i="9"/>
  <c r="H1763" i="9"/>
  <c r="J1762" i="9"/>
  <c r="I1762" i="9"/>
  <c r="H1762" i="9"/>
  <c r="J1761" i="9"/>
  <c r="I1761" i="9"/>
  <c r="H1761" i="9"/>
  <c r="J1760" i="9"/>
  <c r="I1760" i="9"/>
  <c r="H1760" i="9"/>
  <c r="J1759" i="9"/>
  <c r="I1759" i="9"/>
  <c r="H1759" i="9"/>
  <c r="J1758" i="9"/>
  <c r="I1758" i="9"/>
  <c r="H1758" i="9"/>
  <c r="J1757" i="9"/>
  <c r="I1757" i="9"/>
  <c r="H1757" i="9"/>
  <c r="J1756" i="9"/>
  <c r="I1756" i="9"/>
  <c r="H1756" i="9"/>
  <c r="J1755" i="9"/>
  <c r="I1755" i="9"/>
  <c r="H1755" i="9"/>
  <c r="J1754" i="9"/>
  <c r="I1754" i="9"/>
  <c r="H1754" i="9"/>
  <c r="J1753" i="9"/>
  <c r="I1753" i="9"/>
  <c r="H1753" i="9"/>
  <c r="J1752" i="9"/>
  <c r="I1752" i="9"/>
  <c r="H1752" i="9"/>
  <c r="J1751" i="9"/>
  <c r="I1751" i="9"/>
  <c r="H1751" i="9"/>
  <c r="J1750" i="9"/>
  <c r="I1750" i="9"/>
  <c r="H1750" i="9"/>
  <c r="J1749" i="9"/>
  <c r="I1749" i="9"/>
  <c r="H1749" i="9"/>
  <c r="J1748" i="9"/>
  <c r="I1748" i="9"/>
  <c r="H1748" i="9"/>
  <c r="J1747" i="9"/>
  <c r="I1747" i="9"/>
  <c r="H1747" i="9"/>
  <c r="J1746" i="9"/>
  <c r="I1746" i="9"/>
  <c r="H1746" i="9"/>
  <c r="J1745" i="9"/>
  <c r="I1745" i="9"/>
  <c r="H1745" i="9"/>
  <c r="J1744" i="9"/>
  <c r="I1744" i="9"/>
  <c r="H1744" i="9"/>
  <c r="J1743" i="9"/>
  <c r="I1743" i="9"/>
  <c r="H1743" i="9"/>
  <c r="J1742" i="9"/>
  <c r="I1742" i="9"/>
  <c r="H1742" i="9"/>
  <c r="J1741" i="9"/>
  <c r="I1741" i="9"/>
  <c r="H1741" i="9"/>
  <c r="J1740" i="9"/>
  <c r="I1740" i="9"/>
  <c r="H1740" i="9"/>
  <c r="J1739" i="9"/>
  <c r="I1739" i="9"/>
  <c r="H1739" i="9"/>
  <c r="J1738" i="9"/>
  <c r="I1738" i="9"/>
  <c r="H1738" i="9"/>
  <c r="J1737" i="9"/>
  <c r="I1737" i="9"/>
  <c r="H1737" i="9"/>
  <c r="J1736" i="9"/>
  <c r="I1736" i="9"/>
  <c r="H1736" i="9"/>
  <c r="J1735" i="9"/>
  <c r="I1735" i="9"/>
  <c r="H1735" i="9"/>
  <c r="J1734" i="9"/>
  <c r="I1734" i="9"/>
  <c r="H1734" i="9"/>
  <c r="J1733" i="9"/>
  <c r="I1733" i="9"/>
  <c r="H1733" i="9"/>
  <c r="J1732" i="9"/>
  <c r="I1732" i="9"/>
  <c r="H1732" i="9"/>
  <c r="J1731" i="9"/>
  <c r="I1731" i="9"/>
  <c r="H1731" i="9"/>
  <c r="J1730" i="9"/>
  <c r="I1730" i="9"/>
  <c r="H1730" i="9"/>
  <c r="J1729" i="9"/>
  <c r="I1729" i="9"/>
  <c r="H1729" i="9"/>
  <c r="J1728" i="9"/>
  <c r="I1728" i="9"/>
  <c r="H1728" i="9"/>
  <c r="J1727" i="9"/>
  <c r="I1727" i="9"/>
  <c r="H1727" i="9"/>
  <c r="J1726" i="9"/>
  <c r="I1726" i="9"/>
  <c r="H1726" i="9"/>
  <c r="J1725" i="9"/>
  <c r="I1725" i="9"/>
  <c r="H1725" i="9"/>
  <c r="J1724" i="9"/>
  <c r="I1724" i="9"/>
  <c r="H1724" i="9"/>
  <c r="J1723" i="9"/>
  <c r="I1723" i="9"/>
  <c r="H1723" i="9"/>
  <c r="J1722" i="9"/>
  <c r="I1722" i="9"/>
  <c r="H1722" i="9"/>
  <c r="J1721" i="9"/>
  <c r="I1721" i="9"/>
  <c r="H1721" i="9"/>
  <c r="J1720" i="9"/>
  <c r="I1720" i="9"/>
  <c r="H1720" i="9"/>
  <c r="J1719" i="9"/>
  <c r="I1719" i="9"/>
  <c r="H1719" i="9"/>
  <c r="J1718" i="9"/>
  <c r="I1718" i="9"/>
  <c r="H1718" i="9"/>
  <c r="J1717" i="9"/>
  <c r="I1717" i="9"/>
  <c r="H1717" i="9"/>
  <c r="J1716" i="9"/>
  <c r="I1716" i="9"/>
  <c r="H1716" i="9"/>
  <c r="J1715" i="9"/>
  <c r="I1715" i="9"/>
  <c r="H1715" i="9"/>
  <c r="J1714" i="9"/>
  <c r="I1714" i="9"/>
  <c r="H1714" i="9"/>
  <c r="J1713" i="9"/>
  <c r="I1713" i="9"/>
  <c r="H1713" i="9"/>
  <c r="J1712" i="9"/>
  <c r="I1712" i="9"/>
  <c r="H1712" i="9"/>
  <c r="J1711" i="9"/>
  <c r="I1711" i="9"/>
  <c r="H1711" i="9"/>
  <c r="J1710" i="9"/>
  <c r="I1710" i="9"/>
  <c r="H1710" i="9"/>
  <c r="J1709" i="9"/>
  <c r="I1709" i="9"/>
  <c r="H1709" i="9"/>
  <c r="J1708" i="9"/>
  <c r="I1708" i="9"/>
  <c r="H1708" i="9"/>
  <c r="J1707" i="9"/>
  <c r="I1707" i="9"/>
  <c r="H1707" i="9"/>
  <c r="J1706" i="9"/>
  <c r="I1706" i="9"/>
  <c r="H1706" i="9"/>
  <c r="J1705" i="9"/>
  <c r="I1705" i="9"/>
  <c r="H1705" i="9"/>
  <c r="J1704" i="9"/>
  <c r="I1704" i="9"/>
  <c r="H1704" i="9"/>
  <c r="J1703" i="9"/>
  <c r="I1703" i="9"/>
  <c r="H1703" i="9"/>
  <c r="J1702" i="9"/>
  <c r="I1702" i="9"/>
  <c r="H1702" i="9"/>
  <c r="J1701" i="9"/>
  <c r="I1701" i="9"/>
  <c r="H1701" i="9"/>
  <c r="J1700" i="9"/>
  <c r="I1700" i="9"/>
  <c r="H1700" i="9"/>
  <c r="J1699" i="9"/>
  <c r="I1699" i="9"/>
  <c r="H1699" i="9"/>
  <c r="J1698" i="9"/>
  <c r="I1698" i="9"/>
  <c r="H1698" i="9"/>
  <c r="J1697" i="9"/>
  <c r="I1697" i="9"/>
  <c r="H1697" i="9"/>
  <c r="J1696" i="9"/>
  <c r="I1696" i="9"/>
  <c r="H1696" i="9"/>
  <c r="J1695" i="9"/>
  <c r="I1695" i="9"/>
  <c r="H1695" i="9"/>
  <c r="J1694" i="9"/>
  <c r="I1694" i="9"/>
  <c r="H1694" i="9"/>
  <c r="J1693" i="9"/>
  <c r="I1693" i="9"/>
  <c r="H1693" i="9"/>
  <c r="J1692" i="9"/>
  <c r="I1692" i="9"/>
  <c r="H1692" i="9"/>
  <c r="J1691" i="9"/>
  <c r="I1691" i="9"/>
  <c r="H1691" i="9"/>
  <c r="J1690" i="9"/>
  <c r="I1690" i="9"/>
  <c r="H1690" i="9"/>
  <c r="J1689" i="9"/>
  <c r="I1689" i="9"/>
  <c r="H1689" i="9"/>
  <c r="J1688" i="9"/>
  <c r="I1688" i="9"/>
  <c r="H1688" i="9"/>
  <c r="J1687" i="9"/>
  <c r="I1687" i="9"/>
  <c r="H1687" i="9"/>
  <c r="J1686" i="9"/>
  <c r="I1686" i="9"/>
  <c r="H1686" i="9"/>
  <c r="J1685" i="9"/>
  <c r="I1685" i="9"/>
  <c r="H1685" i="9"/>
  <c r="J1684" i="9"/>
  <c r="I1684" i="9"/>
  <c r="H1684" i="9"/>
  <c r="J1683" i="9"/>
  <c r="I1683" i="9"/>
  <c r="H1683" i="9"/>
  <c r="J1682" i="9"/>
  <c r="I1682" i="9"/>
  <c r="H1682" i="9"/>
  <c r="J1681" i="9"/>
  <c r="I1681" i="9"/>
  <c r="H1681" i="9"/>
  <c r="J1680" i="9"/>
  <c r="I1680" i="9"/>
  <c r="H1680" i="9"/>
  <c r="J1679" i="9"/>
  <c r="I1679" i="9"/>
  <c r="H1679" i="9"/>
  <c r="J1678" i="9"/>
  <c r="I1678" i="9"/>
  <c r="H1678" i="9"/>
  <c r="J1677" i="9"/>
  <c r="I1677" i="9"/>
  <c r="H1677" i="9"/>
  <c r="J1676" i="9"/>
  <c r="I1676" i="9"/>
  <c r="H1676" i="9"/>
  <c r="J1675" i="9"/>
  <c r="I1675" i="9"/>
  <c r="H1675" i="9"/>
  <c r="J1674" i="9"/>
  <c r="I1674" i="9"/>
  <c r="H1674" i="9"/>
  <c r="J1673" i="9"/>
  <c r="I1673" i="9"/>
  <c r="H1673" i="9"/>
  <c r="J1672" i="9"/>
  <c r="I1672" i="9"/>
  <c r="H1672" i="9"/>
  <c r="J1671" i="9"/>
  <c r="I1671" i="9"/>
  <c r="H1671" i="9"/>
  <c r="J1670" i="9"/>
  <c r="I1670" i="9"/>
  <c r="H1670" i="9"/>
  <c r="J1669" i="9"/>
  <c r="I1669" i="9"/>
  <c r="H1669" i="9"/>
  <c r="J1668" i="9"/>
  <c r="I1668" i="9"/>
  <c r="H1668" i="9"/>
  <c r="J1667" i="9"/>
  <c r="I1667" i="9"/>
  <c r="H1667" i="9"/>
  <c r="J1666" i="9"/>
  <c r="I1666" i="9"/>
  <c r="H1666" i="9"/>
  <c r="J1665" i="9"/>
  <c r="I1665" i="9"/>
  <c r="H1665" i="9"/>
  <c r="J1664" i="9"/>
  <c r="I1664" i="9"/>
  <c r="H1664" i="9"/>
  <c r="J1663" i="9"/>
  <c r="I1663" i="9"/>
  <c r="H1663" i="9"/>
  <c r="J1662" i="9"/>
  <c r="I1662" i="9"/>
  <c r="H1662" i="9"/>
  <c r="J1661" i="9"/>
  <c r="I1661" i="9"/>
  <c r="H1661" i="9"/>
  <c r="J1660" i="9"/>
  <c r="I1660" i="9"/>
  <c r="H1660" i="9"/>
  <c r="J1659" i="9"/>
  <c r="I1659" i="9"/>
  <c r="H1659" i="9"/>
  <c r="J1658" i="9"/>
  <c r="I1658" i="9"/>
  <c r="H1658" i="9"/>
  <c r="J1657" i="9"/>
  <c r="I1657" i="9"/>
  <c r="H1657" i="9"/>
  <c r="J1656" i="9"/>
  <c r="I1656" i="9"/>
  <c r="H1656" i="9"/>
  <c r="J1655" i="9"/>
  <c r="I1655" i="9"/>
  <c r="H1655" i="9"/>
  <c r="J1654" i="9"/>
  <c r="I1654" i="9"/>
  <c r="H1654" i="9"/>
  <c r="J1653" i="9"/>
  <c r="I1653" i="9"/>
  <c r="H1653" i="9"/>
  <c r="J1652" i="9"/>
  <c r="I1652" i="9"/>
  <c r="H1652" i="9"/>
  <c r="J1651" i="9"/>
  <c r="I1651" i="9"/>
  <c r="H1651" i="9"/>
  <c r="J1650" i="9"/>
  <c r="I1650" i="9"/>
  <c r="H1650" i="9"/>
  <c r="J1649" i="9"/>
  <c r="I1649" i="9"/>
  <c r="H1649" i="9"/>
  <c r="J1648" i="9"/>
  <c r="I1648" i="9"/>
  <c r="H1648" i="9"/>
  <c r="J1647" i="9"/>
  <c r="I1647" i="9"/>
  <c r="H1647" i="9"/>
  <c r="J1646" i="9"/>
  <c r="I1646" i="9"/>
  <c r="H1646" i="9"/>
  <c r="J1645" i="9"/>
  <c r="I1645" i="9"/>
  <c r="H1645" i="9"/>
  <c r="J1644" i="9"/>
  <c r="I1644" i="9"/>
  <c r="H1644" i="9"/>
  <c r="J1643" i="9"/>
  <c r="I1643" i="9"/>
  <c r="H1643" i="9"/>
  <c r="J1642" i="9"/>
  <c r="I1642" i="9"/>
  <c r="H1642" i="9"/>
  <c r="J1641" i="9"/>
  <c r="I1641" i="9"/>
  <c r="H1641" i="9"/>
  <c r="J1640" i="9"/>
  <c r="I1640" i="9"/>
  <c r="H1640" i="9"/>
  <c r="J1639" i="9"/>
  <c r="I1639" i="9"/>
  <c r="H1639" i="9"/>
  <c r="J1638" i="9"/>
  <c r="I1638" i="9"/>
  <c r="H1638" i="9"/>
  <c r="J1637" i="9"/>
  <c r="I1637" i="9"/>
  <c r="H1637" i="9"/>
  <c r="J1636" i="9"/>
  <c r="I1636" i="9"/>
  <c r="H1636" i="9"/>
  <c r="J1635" i="9"/>
  <c r="I1635" i="9"/>
  <c r="H1635" i="9"/>
  <c r="J1634" i="9"/>
  <c r="I1634" i="9"/>
  <c r="H1634" i="9"/>
  <c r="J1633" i="9"/>
  <c r="I1633" i="9"/>
  <c r="H1633" i="9"/>
  <c r="J1632" i="9"/>
  <c r="I1632" i="9"/>
  <c r="H1632" i="9"/>
  <c r="J1631" i="9"/>
  <c r="I1631" i="9"/>
  <c r="H1631" i="9"/>
  <c r="J1630" i="9"/>
  <c r="I1630" i="9"/>
  <c r="H1630" i="9"/>
  <c r="J1629" i="9"/>
  <c r="I1629" i="9"/>
  <c r="H1629" i="9"/>
  <c r="J1628" i="9"/>
  <c r="I1628" i="9"/>
  <c r="H1628" i="9"/>
  <c r="J1627" i="9"/>
  <c r="I1627" i="9"/>
  <c r="H1627" i="9"/>
  <c r="J1626" i="9"/>
  <c r="I1626" i="9"/>
  <c r="H1626" i="9"/>
  <c r="J1625" i="9"/>
  <c r="I1625" i="9"/>
  <c r="H1625" i="9"/>
  <c r="J1624" i="9"/>
  <c r="I1624" i="9"/>
  <c r="H1624" i="9"/>
  <c r="J1623" i="9"/>
  <c r="I1623" i="9"/>
  <c r="H1623" i="9"/>
  <c r="J1622" i="9"/>
  <c r="I1622" i="9"/>
  <c r="H1622" i="9"/>
  <c r="J1621" i="9"/>
  <c r="I1621" i="9"/>
  <c r="H1621" i="9"/>
  <c r="J1620" i="9"/>
  <c r="I1620" i="9"/>
  <c r="H1620" i="9"/>
  <c r="J1619" i="9"/>
  <c r="I1619" i="9"/>
  <c r="H1619" i="9"/>
  <c r="J1618" i="9"/>
  <c r="I1618" i="9"/>
  <c r="H1618" i="9"/>
  <c r="J1617" i="9"/>
  <c r="I1617" i="9"/>
  <c r="H1617" i="9"/>
  <c r="J1616" i="9"/>
  <c r="I1616" i="9"/>
  <c r="H1616" i="9"/>
  <c r="J1615" i="9"/>
  <c r="I1615" i="9"/>
  <c r="H1615" i="9"/>
  <c r="J1614" i="9"/>
  <c r="I1614" i="9"/>
  <c r="H1614" i="9"/>
  <c r="J1613" i="9"/>
  <c r="I1613" i="9"/>
  <c r="H1613" i="9"/>
  <c r="J1612" i="9"/>
  <c r="I1612" i="9"/>
  <c r="H1612" i="9"/>
  <c r="J1611" i="9"/>
  <c r="I1611" i="9"/>
  <c r="H1611" i="9"/>
  <c r="J1610" i="9"/>
  <c r="I1610" i="9"/>
  <c r="H1610" i="9"/>
  <c r="J1609" i="9"/>
  <c r="I1609" i="9"/>
  <c r="H1609" i="9"/>
  <c r="J1608" i="9"/>
  <c r="I1608" i="9"/>
  <c r="H1608" i="9"/>
  <c r="J1607" i="9"/>
  <c r="I1607" i="9"/>
  <c r="H1607" i="9"/>
  <c r="J1606" i="9"/>
  <c r="I1606" i="9"/>
  <c r="H1606" i="9"/>
  <c r="J1605" i="9"/>
  <c r="I1605" i="9"/>
  <c r="H1605" i="9"/>
  <c r="J1604" i="9"/>
  <c r="I1604" i="9"/>
  <c r="H1604" i="9"/>
  <c r="J1603" i="9"/>
  <c r="I1603" i="9"/>
  <c r="H1603" i="9"/>
  <c r="J1602" i="9"/>
  <c r="I1602" i="9"/>
  <c r="H1602" i="9"/>
  <c r="J1601" i="9"/>
  <c r="I1601" i="9"/>
  <c r="H1601" i="9"/>
  <c r="J1600" i="9"/>
  <c r="I1600" i="9"/>
  <c r="H1600" i="9"/>
  <c r="J1599" i="9"/>
  <c r="I1599" i="9"/>
  <c r="H1599" i="9"/>
  <c r="J1598" i="9"/>
  <c r="I1598" i="9"/>
  <c r="H1598" i="9"/>
  <c r="J1597" i="9"/>
  <c r="I1597" i="9"/>
  <c r="H1597" i="9"/>
  <c r="J1596" i="9"/>
  <c r="I1596" i="9"/>
  <c r="H1596" i="9"/>
  <c r="J1595" i="9"/>
  <c r="I1595" i="9"/>
  <c r="H1595" i="9"/>
  <c r="J1594" i="9"/>
  <c r="I1594" i="9"/>
  <c r="H1594" i="9"/>
  <c r="J1593" i="9"/>
  <c r="I1593" i="9"/>
  <c r="H1593" i="9"/>
  <c r="J1592" i="9"/>
  <c r="I1592" i="9"/>
  <c r="H1592" i="9"/>
  <c r="J1591" i="9"/>
  <c r="I1591" i="9"/>
  <c r="H1591" i="9"/>
  <c r="J1590" i="9"/>
  <c r="I1590" i="9"/>
  <c r="H1590" i="9"/>
  <c r="J1589" i="9"/>
  <c r="I1589" i="9"/>
  <c r="H1589" i="9"/>
  <c r="J1588" i="9"/>
  <c r="I1588" i="9"/>
  <c r="H1588" i="9"/>
  <c r="J1587" i="9"/>
  <c r="I1587" i="9"/>
  <c r="H1587" i="9"/>
  <c r="J1586" i="9"/>
  <c r="I1586" i="9"/>
  <c r="H1586" i="9"/>
  <c r="J1585" i="9"/>
  <c r="I1585" i="9"/>
  <c r="H1585" i="9"/>
  <c r="J1584" i="9"/>
  <c r="I1584" i="9"/>
  <c r="H1584" i="9"/>
  <c r="J1583" i="9"/>
  <c r="I1583" i="9"/>
  <c r="H1583" i="9"/>
  <c r="J1582" i="9"/>
  <c r="I1582" i="9"/>
  <c r="H1582" i="9"/>
  <c r="J1581" i="9"/>
  <c r="I1581" i="9"/>
  <c r="H1581" i="9"/>
  <c r="J1580" i="9"/>
  <c r="I1580" i="9"/>
  <c r="H1580" i="9"/>
  <c r="J1579" i="9"/>
  <c r="I1579" i="9"/>
  <c r="H1579" i="9"/>
  <c r="J1578" i="9"/>
  <c r="I1578" i="9"/>
  <c r="H1578" i="9"/>
  <c r="J1577" i="9"/>
  <c r="I1577" i="9"/>
  <c r="H1577" i="9"/>
  <c r="J1576" i="9"/>
  <c r="I1576" i="9"/>
  <c r="H1576" i="9"/>
  <c r="J1575" i="9"/>
  <c r="I1575" i="9"/>
  <c r="H1575" i="9"/>
  <c r="J1574" i="9"/>
  <c r="I1574" i="9"/>
  <c r="H1574" i="9"/>
  <c r="J1573" i="9"/>
  <c r="I1573" i="9"/>
  <c r="H1573" i="9"/>
  <c r="J1572" i="9"/>
  <c r="I1572" i="9"/>
  <c r="H1572" i="9"/>
  <c r="J1571" i="9"/>
  <c r="I1571" i="9"/>
  <c r="H1571" i="9"/>
  <c r="J1570" i="9"/>
  <c r="I1570" i="9"/>
  <c r="H1570" i="9"/>
  <c r="J1569" i="9"/>
  <c r="I1569" i="9"/>
  <c r="H1569" i="9"/>
  <c r="J1568" i="9"/>
  <c r="I1568" i="9"/>
  <c r="H1568" i="9"/>
  <c r="J1567" i="9"/>
  <c r="I1567" i="9"/>
  <c r="H1567" i="9"/>
  <c r="J1566" i="9"/>
  <c r="I1566" i="9"/>
  <c r="H1566" i="9"/>
  <c r="J1565" i="9"/>
  <c r="I1565" i="9"/>
  <c r="H1565" i="9"/>
  <c r="J1564" i="9"/>
  <c r="I1564" i="9"/>
  <c r="H1564" i="9"/>
  <c r="J1563" i="9"/>
  <c r="I1563" i="9"/>
  <c r="H1563" i="9"/>
  <c r="J1562" i="9"/>
  <c r="I1562" i="9"/>
  <c r="H1562" i="9"/>
  <c r="J1561" i="9"/>
  <c r="I1561" i="9"/>
  <c r="H1561" i="9"/>
  <c r="J1560" i="9"/>
  <c r="I1560" i="9"/>
  <c r="H1560" i="9"/>
  <c r="J1559" i="9"/>
  <c r="I1559" i="9"/>
  <c r="H1559" i="9"/>
  <c r="J1558" i="9"/>
  <c r="I1558" i="9"/>
  <c r="H1558" i="9"/>
  <c r="J1557" i="9"/>
  <c r="I1557" i="9"/>
  <c r="H1557" i="9"/>
  <c r="J1556" i="9"/>
  <c r="I1556" i="9"/>
  <c r="H1556" i="9"/>
  <c r="J1555" i="9"/>
  <c r="I1555" i="9"/>
  <c r="H1555" i="9"/>
  <c r="J1554" i="9"/>
  <c r="I1554" i="9"/>
  <c r="H1554" i="9"/>
  <c r="J1553" i="9"/>
  <c r="I1553" i="9"/>
  <c r="H1553" i="9"/>
  <c r="J1552" i="9"/>
  <c r="I1552" i="9"/>
  <c r="H1552" i="9"/>
  <c r="J1551" i="9"/>
  <c r="I1551" i="9"/>
  <c r="H1551" i="9"/>
  <c r="J1550" i="9"/>
  <c r="I1550" i="9"/>
  <c r="H1550" i="9"/>
  <c r="J1549" i="9"/>
  <c r="I1549" i="9"/>
  <c r="H1549" i="9"/>
  <c r="J1548" i="9"/>
  <c r="I1548" i="9"/>
  <c r="H1548" i="9"/>
  <c r="J1547" i="9"/>
  <c r="I1547" i="9"/>
  <c r="H1547" i="9"/>
  <c r="J1546" i="9"/>
  <c r="I1546" i="9"/>
  <c r="H1546" i="9"/>
  <c r="J1545" i="9"/>
  <c r="I1545" i="9"/>
  <c r="H1545" i="9"/>
  <c r="J1544" i="9"/>
  <c r="I1544" i="9"/>
  <c r="H1544" i="9"/>
  <c r="J1543" i="9"/>
  <c r="I1543" i="9"/>
  <c r="H1543" i="9"/>
  <c r="J1542" i="9"/>
  <c r="I1542" i="9"/>
  <c r="H1542" i="9"/>
  <c r="J1541" i="9"/>
  <c r="I1541" i="9"/>
  <c r="H1541" i="9"/>
  <c r="J1540" i="9"/>
  <c r="I1540" i="9"/>
  <c r="H1540" i="9"/>
  <c r="J1539" i="9"/>
  <c r="I1539" i="9"/>
  <c r="H1539" i="9"/>
  <c r="J1538" i="9"/>
  <c r="I1538" i="9"/>
  <c r="H1538" i="9"/>
  <c r="J1537" i="9"/>
  <c r="I1537" i="9"/>
  <c r="H1537" i="9"/>
  <c r="J1536" i="9"/>
  <c r="I1536" i="9"/>
  <c r="H1536" i="9"/>
  <c r="J1535" i="9"/>
  <c r="I1535" i="9"/>
  <c r="H1535" i="9"/>
  <c r="J1534" i="9"/>
  <c r="I1534" i="9"/>
  <c r="H1534" i="9"/>
  <c r="J1533" i="9"/>
  <c r="I1533" i="9"/>
  <c r="H1533" i="9"/>
  <c r="J1532" i="9"/>
  <c r="I1532" i="9"/>
  <c r="H1532" i="9"/>
  <c r="J1531" i="9"/>
  <c r="I1531" i="9"/>
  <c r="H1531" i="9"/>
  <c r="J1530" i="9"/>
  <c r="I1530" i="9"/>
  <c r="H1530" i="9"/>
  <c r="J1529" i="9"/>
  <c r="I1529" i="9"/>
  <c r="H1529" i="9"/>
  <c r="J1528" i="9"/>
  <c r="I1528" i="9"/>
  <c r="H1528" i="9"/>
  <c r="J1527" i="9"/>
  <c r="I1527" i="9"/>
  <c r="H1527" i="9"/>
  <c r="J1526" i="9"/>
  <c r="I1526" i="9"/>
  <c r="H1526" i="9"/>
  <c r="J1525" i="9"/>
  <c r="I1525" i="9"/>
  <c r="H1525" i="9"/>
  <c r="J1524" i="9"/>
  <c r="I1524" i="9"/>
  <c r="H1524" i="9"/>
  <c r="J1523" i="9"/>
  <c r="I1523" i="9"/>
  <c r="H1523" i="9"/>
  <c r="J1522" i="9"/>
  <c r="I1522" i="9"/>
  <c r="H1522" i="9"/>
  <c r="J1521" i="9"/>
  <c r="I1521" i="9"/>
  <c r="H1521" i="9"/>
  <c r="J1520" i="9"/>
  <c r="I1520" i="9"/>
  <c r="H1520" i="9"/>
  <c r="J1519" i="9"/>
  <c r="I1519" i="9"/>
  <c r="H1519" i="9"/>
  <c r="J1518" i="9"/>
  <c r="I1518" i="9"/>
  <c r="H1518" i="9"/>
  <c r="J1517" i="9"/>
  <c r="I1517" i="9"/>
  <c r="H1517" i="9"/>
  <c r="J1516" i="9"/>
  <c r="I1516" i="9"/>
  <c r="H1516" i="9"/>
  <c r="J1515" i="9"/>
  <c r="I1515" i="9"/>
  <c r="H1515" i="9"/>
  <c r="J1514" i="9"/>
  <c r="I1514" i="9"/>
  <c r="H1514" i="9"/>
  <c r="J1513" i="9"/>
  <c r="I1513" i="9"/>
  <c r="H1513" i="9"/>
  <c r="J1512" i="9"/>
  <c r="I1512" i="9"/>
  <c r="H1512" i="9"/>
  <c r="J1511" i="9"/>
  <c r="I1511" i="9"/>
  <c r="H1511" i="9"/>
  <c r="J1510" i="9"/>
  <c r="I1510" i="9"/>
  <c r="H1510" i="9"/>
  <c r="J1509" i="9"/>
  <c r="I1509" i="9"/>
  <c r="H1509" i="9"/>
  <c r="J1508" i="9"/>
  <c r="I1508" i="9"/>
  <c r="H1508" i="9"/>
  <c r="J1507" i="9"/>
  <c r="I1507" i="9"/>
  <c r="H1507" i="9"/>
  <c r="J1506" i="9"/>
  <c r="I1506" i="9"/>
  <c r="H1506" i="9"/>
  <c r="J1505" i="9"/>
  <c r="I1505" i="9"/>
  <c r="H1505" i="9"/>
  <c r="J1504" i="9"/>
  <c r="I1504" i="9"/>
  <c r="H1504" i="9"/>
  <c r="J1503" i="9"/>
  <c r="I1503" i="9"/>
  <c r="H1503" i="9"/>
  <c r="J1502" i="9"/>
  <c r="I1502" i="9"/>
  <c r="H1502" i="9"/>
  <c r="J1501" i="9"/>
  <c r="I1501" i="9"/>
  <c r="H1501" i="9"/>
  <c r="J1500" i="9"/>
  <c r="I1500" i="9"/>
  <c r="H1500" i="9"/>
  <c r="J1499" i="9"/>
  <c r="I1499" i="9"/>
  <c r="H1499" i="9"/>
  <c r="J1498" i="9"/>
  <c r="I1498" i="9"/>
  <c r="H1498" i="9"/>
  <c r="J1497" i="9"/>
  <c r="I1497" i="9"/>
  <c r="H1497" i="9"/>
  <c r="J1496" i="9"/>
  <c r="I1496" i="9"/>
  <c r="H1496" i="9"/>
  <c r="J1495" i="9"/>
  <c r="I1495" i="9"/>
  <c r="H1495" i="9"/>
  <c r="J1494" i="9"/>
  <c r="I1494" i="9"/>
  <c r="H1494" i="9"/>
  <c r="J1493" i="9"/>
  <c r="I1493" i="9"/>
  <c r="H1493" i="9"/>
  <c r="J1492" i="9"/>
  <c r="I1492" i="9"/>
  <c r="H1492" i="9"/>
  <c r="J1491" i="9"/>
  <c r="I1491" i="9"/>
  <c r="H1491" i="9"/>
  <c r="J1490" i="9"/>
  <c r="I1490" i="9"/>
  <c r="H1490" i="9"/>
  <c r="J1489" i="9"/>
  <c r="I1489" i="9"/>
  <c r="H1489" i="9"/>
  <c r="J1488" i="9"/>
  <c r="I1488" i="9"/>
  <c r="H1488" i="9"/>
  <c r="J1487" i="9"/>
  <c r="I1487" i="9"/>
  <c r="H1487" i="9"/>
  <c r="J1486" i="9"/>
  <c r="I1486" i="9"/>
  <c r="H1486" i="9"/>
  <c r="J1485" i="9"/>
  <c r="I1485" i="9"/>
  <c r="H1485" i="9"/>
  <c r="J1484" i="9"/>
  <c r="I1484" i="9"/>
  <c r="H1484" i="9"/>
  <c r="J1483" i="9"/>
  <c r="I1483" i="9"/>
  <c r="H1483" i="9"/>
  <c r="J1482" i="9"/>
  <c r="I1482" i="9"/>
  <c r="H1482" i="9"/>
  <c r="J1481" i="9"/>
  <c r="I1481" i="9"/>
  <c r="H1481" i="9"/>
  <c r="J1480" i="9"/>
  <c r="I1480" i="9"/>
  <c r="H1480" i="9"/>
  <c r="J1479" i="9"/>
  <c r="I1479" i="9"/>
  <c r="H1479" i="9"/>
  <c r="J1478" i="9"/>
  <c r="I1478" i="9"/>
  <c r="H1478" i="9"/>
  <c r="J1477" i="9"/>
  <c r="I1477" i="9"/>
  <c r="H1477" i="9"/>
  <c r="J1476" i="9"/>
  <c r="I1476" i="9"/>
  <c r="H1476" i="9"/>
  <c r="J1475" i="9"/>
  <c r="I1475" i="9"/>
  <c r="H1475" i="9"/>
  <c r="J1474" i="9"/>
  <c r="I1474" i="9"/>
  <c r="H1474" i="9"/>
  <c r="J1473" i="9"/>
  <c r="I1473" i="9"/>
  <c r="H1473" i="9"/>
  <c r="J1472" i="9"/>
  <c r="I1472" i="9"/>
  <c r="H1472" i="9"/>
  <c r="J1471" i="9"/>
  <c r="I1471" i="9"/>
  <c r="H1471" i="9"/>
  <c r="J1470" i="9"/>
  <c r="I1470" i="9"/>
  <c r="H1470" i="9"/>
  <c r="J1469" i="9"/>
  <c r="I1469" i="9"/>
  <c r="H1469" i="9"/>
  <c r="J1468" i="9"/>
  <c r="I1468" i="9"/>
  <c r="H1468" i="9"/>
  <c r="J1467" i="9"/>
  <c r="I1467" i="9"/>
  <c r="H1467" i="9"/>
  <c r="J1466" i="9"/>
  <c r="I1466" i="9"/>
  <c r="H1466" i="9"/>
  <c r="J1465" i="9"/>
  <c r="I1465" i="9"/>
  <c r="H1465" i="9"/>
  <c r="J1464" i="9"/>
  <c r="I1464" i="9"/>
  <c r="H1464" i="9"/>
  <c r="J1463" i="9"/>
  <c r="I1463" i="9"/>
  <c r="H1463" i="9"/>
  <c r="J1462" i="9"/>
  <c r="I1462" i="9"/>
  <c r="H1462" i="9"/>
  <c r="J1461" i="9"/>
  <c r="I1461" i="9"/>
  <c r="H1461" i="9"/>
  <c r="J1460" i="9"/>
  <c r="I1460" i="9"/>
  <c r="H1460" i="9"/>
  <c r="J1459" i="9"/>
  <c r="I1459" i="9"/>
  <c r="H1459" i="9"/>
  <c r="J1458" i="9"/>
  <c r="I1458" i="9"/>
  <c r="H1458" i="9"/>
  <c r="J1457" i="9"/>
  <c r="I1457" i="9"/>
  <c r="H1457" i="9"/>
  <c r="J1456" i="9"/>
  <c r="I1456" i="9"/>
  <c r="H1456" i="9"/>
  <c r="J1455" i="9"/>
  <c r="I1455" i="9"/>
  <c r="H1455" i="9"/>
  <c r="J1454" i="9"/>
  <c r="I1454" i="9"/>
  <c r="H1454" i="9"/>
  <c r="J1453" i="9"/>
  <c r="I1453" i="9"/>
  <c r="H1453" i="9"/>
  <c r="J1452" i="9"/>
  <c r="I1452" i="9"/>
  <c r="H1452" i="9"/>
  <c r="J1451" i="9"/>
  <c r="I1451" i="9"/>
  <c r="H1451" i="9"/>
  <c r="J1450" i="9"/>
  <c r="I1450" i="9"/>
  <c r="H1450" i="9"/>
  <c r="J1449" i="9"/>
  <c r="I1449" i="9"/>
  <c r="H1449" i="9"/>
  <c r="J1448" i="9"/>
  <c r="I1448" i="9"/>
  <c r="H1448" i="9"/>
  <c r="J1447" i="9"/>
  <c r="I1447" i="9"/>
  <c r="H1447" i="9"/>
  <c r="J1446" i="9"/>
  <c r="I1446" i="9"/>
  <c r="H1446" i="9"/>
  <c r="J1445" i="9"/>
  <c r="I1445" i="9"/>
  <c r="H1445" i="9"/>
  <c r="J1444" i="9"/>
  <c r="I1444" i="9"/>
  <c r="H1444" i="9"/>
  <c r="J1443" i="9"/>
  <c r="I1443" i="9"/>
  <c r="H1443" i="9"/>
  <c r="J1442" i="9"/>
  <c r="I1442" i="9"/>
  <c r="H1442" i="9"/>
  <c r="J1441" i="9"/>
  <c r="I1441" i="9"/>
  <c r="H1441" i="9"/>
  <c r="J1440" i="9"/>
  <c r="I1440" i="9"/>
  <c r="H1440" i="9"/>
  <c r="J1439" i="9"/>
  <c r="I1439" i="9"/>
  <c r="H1439" i="9"/>
  <c r="J1438" i="9"/>
  <c r="I1438" i="9"/>
  <c r="H1438" i="9"/>
  <c r="J1437" i="9"/>
  <c r="I1437" i="9"/>
  <c r="H1437" i="9"/>
  <c r="J1436" i="9"/>
  <c r="I1436" i="9"/>
  <c r="H1436" i="9"/>
  <c r="J1435" i="9"/>
  <c r="I1435" i="9"/>
  <c r="H1435" i="9"/>
  <c r="J1434" i="9"/>
  <c r="I1434" i="9"/>
  <c r="H1434" i="9"/>
  <c r="J1433" i="9"/>
  <c r="I1433" i="9"/>
  <c r="H1433" i="9"/>
  <c r="J1432" i="9"/>
  <c r="I1432" i="9"/>
  <c r="H1432" i="9"/>
  <c r="J1431" i="9"/>
  <c r="I1431" i="9"/>
  <c r="H1431" i="9"/>
  <c r="J1430" i="9"/>
  <c r="I1430" i="9"/>
  <c r="H1430" i="9"/>
  <c r="J1429" i="9"/>
  <c r="I1429" i="9"/>
  <c r="H1429" i="9"/>
  <c r="J1428" i="9"/>
  <c r="I1428" i="9"/>
  <c r="H1428" i="9"/>
  <c r="J1427" i="9"/>
  <c r="I1427" i="9"/>
  <c r="H1427" i="9"/>
  <c r="J1426" i="9"/>
  <c r="I1426" i="9"/>
  <c r="H1426" i="9"/>
  <c r="J1425" i="9"/>
  <c r="I1425" i="9"/>
  <c r="H1425" i="9"/>
  <c r="J1424" i="9"/>
  <c r="I1424" i="9"/>
  <c r="H1424" i="9"/>
  <c r="J1423" i="9"/>
  <c r="I1423" i="9"/>
  <c r="H1423" i="9"/>
  <c r="J1422" i="9"/>
  <c r="I1422" i="9"/>
  <c r="H1422" i="9"/>
  <c r="J1421" i="9"/>
  <c r="I1421" i="9"/>
  <c r="H1421" i="9"/>
  <c r="J1420" i="9"/>
  <c r="I1420" i="9"/>
  <c r="H1420" i="9"/>
  <c r="J1419" i="9"/>
  <c r="I1419" i="9"/>
  <c r="H1419" i="9"/>
  <c r="J1418" i="9"/>
  <c r="I1418" i="9"/>
  <c r="H1418" i="9"/>
  <c r="J1417" i="9"/>
  <c r="I1417" i="9"/>
  <c r="H1417" i="9"/>
  <c r="J1416" i="9"/>
  <c r="I1416" i="9"/>
  <c r="H1416" i="9"/>
  <c r="J1415" i="9"/>
  <c r="I1415" i="9"/>
  <c r="H1415" i="9"/>
  <c r="J1414" i="9"/>
  <c r="I1414" i="9"/>
  <c r="H1414" i="9"/>
  <c r="J1413" i="9"/>
  <c r="I1413" i="9"/>
  <c r="H1413" i="9"/>
  <c r="J1412" i="9"/>
  <c r="I1412" i="9"/>
  <c r="H1412" i="9"/>
  <c r="J1411" i="9"/>
  <c r="I1411" i="9"/>
  <c r="H1411" i="9"/>
  <c r="J1410" i="9"/>
  <c r="I1410" i="9"/>
  <c r="H1410" i="9"/>
  <c r="J1409" i="9"/>
  <c r="I1409" i="9"/>
  <c r="H1409" i="9"/>
  <c r="J1408" i="9"/>
  <c r="I1408" i="9"/>
  <c r="H1408" i="9"/>
  <c r="J1407" i="9"/>
  <c r="I1407" i="9"/>
  <c r="H1407" i="9"/>
  <c r="J1406" i="9"/>
  <c r="I1406" i="9"/>
  <c r="H1406" i="9"/>
  <c r="J1405" i="9"/>
  <c r="I1405" i="9"/>
  <c r="H1405" i="9"/>
  <c r="J1404" i="9"/>
  <c r="I1404" i="9"/>
  <c r="H1404" i="9"/>
  <c r="J1403" i="9"/>
  <c r="I1403" i="9"/>
  <c r="H1403" i="9"/>
  <c r="J1402" i="9"/>
  <c r="I1402" i="9"/>
  <c r="H1402" i="9"/>
  <c r="J1401" i="9"/>
  <c r="I1401" i="9"/>
  <c r="H1401" i="9"/>
  <c r="J1400" i="9"/>
  <c r="I1400" i="9"/>
  <c r="H1400" i="9"/>
  <c r="J1399" i="9"/>
  <c r="I1399" i="9"/>
  <c r="H1399" i="9"/>
  <c r="J1398" i="9"/>
  <c r="I1398" i="9"/>
  <c r="H1398" i="9"/>
  <c r="J1397" i="9"/>
  <c r="I1397" i="9"/>
  <c r="H1397" i="9"/>
  <c r="J1396" i="9"/>
  <c r="I1396" i="9"/>
  <c r="H1396" i="9"/>
  <c r="J1395" i="9"/>
  <c r="I1395" i="9"/>
  <c r="H1395" i="9"/>
  <c r="J1394" i="9"/>
  <c r="I1394" i="9"/>
  <c r="H1394" i="9"/>
  <c r="J1393" i="9"/>
  <c r="I1393" i="9"/>
  <c r="H1393" i="9"/>
  <c r="J1392" i="9"/>
  <c r="I1392" i="9"/>
  <c r="H1392" i="9"/>
  <c r="J1391" i="9"/>
  <c r="I1391" i="9"/>
  <c r="H1391" i="9"/>
  <c r="J1390" i="9"/>
  <c r="I1390" i="9"/>
  <c r="H1390" i="9"/>
  <c r="J1389" i="9"/>
  <c r="I1389" i="9"/>
  <c r="H1389" i="9"/>
  <c r="J1388" i="9"/>
  <c r="I1388" i="9"/>
  <c r="H1388" i="9"/>
  <c r="J1387" i="9"/>
  <c r="I1387" i="9"/>
  <c r="H1387" i="9"/>
  <c r="J1386" i="9"/>
  <c r="I1386" i="9"/>
  <c r="H1386" i="9"/>
  <c r="J1385" i="9"/>
  <c r="I1385" i="9"/>
  <c r="H1385" i="9"/>
  <c r="J1384" i="9"/>
  <c r="I1384" i="9"/>
  <c r="H1384" i="9"/>
  <c r="J1383" i="9"/>
  <c r="I1383" i="9"/>
  <c r="H1383" i="9"/>
  <c r="J1382" i="9"/>
  <c r="I1382" i="9"/>
  <c r="H1382" i="9"/>
  <c r="J1381" i="9"/>
  <c r="I1381" i="9"/>
  <c r="H1381" i="9"/>
  <c r="J1380" i="9"/>
  <c r="I1380" i="9"/>
  <c r="H1380" i="9"/>
  <c r="J1379" i="9"/>
  <c r="I1379" i="9"/>
  <c r="H1379" i="9"/>
  <c r="J1378" i="9"/>
  <c r="I1378" i="9"/>
  <c r="H1378" i="9"/>
  <c r="J1377" i="9"/>
  <c r="I1377" i="9"/>
  <c r="H1377" i="9"/>
  <c r="J1376" i="9"/>
  <c r="I1376" i="9"/>
  <c r="H1376" i="9"/>
  <c r="J1375" i="9"/>
  <c r="I1375" i="9"/>
  <c r="H1375" i="9"/>
  <c r="J1374" i="9"/>
  <c r="I1374" i="9"/>
  <c r="H1374" i="9"/>
  <c r="J1373" i="9"/>
  <c r="I1373" i="9"/>
  <c r="H1373" i="9"/>
  <c r="J1372" i="9"/>
  <c r="I1372" i="9"/>
  <c r="H1372" i="9"/>
  <c r="J1371" i="9"/>
  <c r="I1371" i="9"/>
  <c r="H1371" i="9"/>
  <c r="J1370" i="9"/>
  <c r="I1370" i="9"/>
  <c r="H1370" i="9"/>
  <c r="J1369" i="9"/>
  <c r="I1369" i="9"/>
  <c r="H1369" i="9"/>
  <c r="J1368" i="9"/>
  <c r="I1368" i="9"/>
  <c r="H1368" i="9"/>
  <c r="J1367" i="9"/>
  <c r="I1367" i="9"/>
  <c r="H1367" i="9"/>
  <c r="J1366" i="9"/>
  <c r="I1366" i="9"/>
  <c r="H1366" i="9"/>
  <c r="J1365" i="9"/>
  <c r="I1365" i="9"/>
  <c r="H1365" i="9"/>
  <c r="J1364" i="9"/>
  <c r="I1364" i="9"/>
  <c r="H1364" i="9"/>
  <c r="J1363" i="9"/>
  <c r="I1363" i="9"/>
  <c r="H1363" i="9"/>
  <c r="J1362" i="9"/>
  <c r="I1362" i="9"/>
  <c r="H1362" i="9"/>
  <c r="J1361" i="9"/>
  <c r="I1361" i="9"/>
  <c r="H1361" i="9"/>
  <c r="J1360" i="9"/>
  <c r="I1360" i="9"/>
  <c r="H1360" i="9"/>
  <c r="J1359" i="9"/>
  <c r="I1359" i="9"/>
  <c r="H1359" i="9"/>
  <c r="J1358" i="9"/>
  <c r="I1358" i="9"/>
  <c r="H1358" i="9"/>
  <c r="J1357" i="9"/>
  <c r="I1357" i="9"/>
  <c r="H1357" i="9"/>
  <c r="J1356" i="9"/>
  <c r="I1356" i="9"/>
  <c r="H1356" i="9"/>
  <c r="J1355" i="9"/>
  <c r="I1355" i="9"/>
  <c r="H1355" i="9"/>
  <c r="J1354" i="9"/>
  <c r="I1354" i="9"/>
  <c r="H1354" i="9"/>
  <c r="J1353" i="9"/>
  <c r="I1353" i="9"/>
  <c r="H1353" i="9"/>
  <c r="J1352" i="9"/>
  <c r="I1352" i="9"/>
  <c r="H1352" i="9"/>
  <c r="J1351" i="9"/>
  <c r="I1351" i="9"/>
  <c r="H1351" i="9"/>
  <c r="J1350" i="9"/>
  <c r="I1350" i="9"/>
  <c r="H1350" i="9"/>
  <c r="J1349" i="9"/>
  <c r="I1349" i="9"/>
  <c r="H1349" i="9"/>
  <c r="J1348" i="9"/>
  <c r="I1348" i="9"/>
  <c r="H1348" i="9"/>
  <c r="J1347" i="9"/>
  <c r="I1347" i="9"/>
  <c r="H1347" i="9"/>
  <c r="J1346" i="9"/>
  <c r="I1346" i="9"/>
  <c r="H1346" i="9"/>
  <c r="J1345" i="9"/>
  <c r="I1345" i="9"/>
  <c r="H1345" i="9"/>
  <c r="J1344" i="9"/>
  <c r="I1344" i="9"/>
  <c r="H1344" i="9"/>
  <c r="J1343" i="9"/>
  <c r="I1343" i="9"/>
  <c r="H1343" i="9"/>
  <c r="J1342" i="9"/>
  <c r="I1342" i="9"/>
  <c r="H1342" i="9"/>
  <c r="J1341" i="9"/>
  <c r="I1341" i="9"/>
  <c r="H1341" i="9"/>
  <c r="J1340" i="9"/>
  <c r="I1340" i="9"/>
  <c r="H1340" i="9"/>
  <c r="J1339" i="9"/>
  <c r="I1339" i="9"/>
  <c r="H1339" i="9"/>
  <c r="J1338" i="9"/>
  <c r="I1338" i="9"/>
  <c r="H1338" i="9"/>
  <c r="J1337" i="9"/>
  <c r="I1337" i="9"/>
  <c r="H1337" i="9"/>
  <c r="J1336" i="9"/>
  <c r="I1336" i="9"/>
  <c r="H1336" i="9"/>
  <c r="J1335" i="9"/>
  <c r="I1335" i="9"/>
  <c r="H1335" i="9"/>
  <c r="J1334" i="9"/>
  <c r="I1334" i="9"/>
  <c r="H1334" i="9"/>
  <c r="J1333" i="9"/>
  <c r="I1333" i="9"/>
  <c r="H1333" i="9"/>
  <c r="J1332" i="9"/>
  <c r="I1332" i="9"/>
  <c r="H1332" i="9"/>
  <c r="J1331" i="9"/>
  <c r="I1331" i="9"/>
  <c r="H1331" i="9"/>
  <c r="J1330" i="9"/>
  <c r="I1330" i="9"/>
  <c r="H1330" i="9"/>
  <c r="J1329" i="9"/>
  <c r="I1329" i="9"/>
  <c r="H1329" i="9"/>
  <c r="J1328" i="9"/>
  <c r="I1328" i="9"/>
  <c r="H1328" i="9"/>
  <c r="J1327" i="9"/>
  <c r="I1327" i="9"/>
  <c r="H1327" i="9"/>
  <c r="J1326" i="9"/>
  <c r="I1326" i="9"/>
  <c r="H1326" i="9"/>
  <c r="J1325" i="9"/>
  <c r="I1325" i="9"/>
  <c r="H1325" i="9"/>
  <c r="J1324" i="9"/>
  <c r="I1324" i="9"/>
  <c r="H1324" i="9"/>
  <c r="J1323" i="9"/>
  <c r="I1323" i="9"/>
  <c r="H1323" i="9"/>
  <c r="J1322" i="9"/>
  <c r="I1322" i="9"/>
  <c r="H1322" i="9"/>
  <c r="J1321" i="9"/>
  <c r="I1321" i="9"/>
  <c r="H1321" i="9"/>
  <c r="J1320" i="9"/>
  <c r="I1320" i="9"/>
  <c r="H1320" i="9"/>
  <c r="J1319" i="9"/>
  <c r="I1319" i="9"/>
  <c r="H1319" i="9"/>
  <c r="J1318" i="9"/>
  <c r="I1318" i="9"/>
  <c r="H1318" i="9"/>
  <c r="J1317" i="9"/>
  <c r="I1317" i="9"/>
  <c r="H1317" i="9"/>
  <c r="J1316" i="9"/>
  <c r="I1316" i="9"/>
  <c r="H1316" i="9"/>
  <c r="J1315" i="9"/>
  <c r="I1315" i="9"/>
  <c r="H1315" i="9"/>
  <c r="J1314" i="9"/>
  <c r="I1314" i="9"/>
  <c r="H1314" i="9"/>
  <c r="J1313" i="9"/>
  <c r="I1313" i="9"/>
  <c r="H1313" i="9"/>
  <c r="J1312" i="9"/>
  <c r="I1312" i="9"/>
  <c r="H1312" i="9"/>
  <c r="J1311" i="9"/>
  <c r="I1311" i="9"/>
  <c r="H1311" i="9"/>
  <c r="J1310" i="9"/>
  <c r="I1310" i="9"/>
  <c r="H1310" i="9"/>
  <c r="J1309" i="9"/>
  <c r="I1309" i="9"/>
  <c r="H1309" i="9"/>
  <c r="J1308" i="9"/>
  <c r="I1308" i="9"/>
  <c r="H1308" i="9"/>
  <c r="J1307" i="9"/>
  <c r="I1307" i="9"/>
  <c r="H1307" i="9"/>
  <c r="J1306" i="9"/>
  <c r="I1306" i="9"/>
  <c r="H1306" i="9"/>
  <c r="J1305" i="9"/>
  <c r="I1305" i="9"/>
  <c r="H1305" i="9"/>
  <c r="J1304" i="9"/>
  <c r="I1304" i="9"/>
  <c r="H1304" i="9"/>
  <c r="J1303" i="9"/>
  <c r="I1303" i="9"/>
  <c r="H1303" i="9"/>
  <c r="J1302" i="9"/>
  <c r="I1302" i="9"/>
  <c r="H1302" i="9"/>
  <c r="J1301" i="9"/>
  <c r="I1301" i="9"/>
  <c r="H1301" i="9"/>
  <c r="J1300" i="9"/>
  <c r="I1300" i="9"/>
  <c r="H1300" i="9"/>
  <c r="J1299" i="9"/>
  <c r="I1299" i="9"/>
  <c r="H1299" i="9"/>
  <c r="J1298" i="9"/>
  <c r="I1298" i="9"/>
  <c r="H1298" i="9"/>
  <c r="J1297" i="9"/>
  <c r="I1297" i="9"/>
  <c r="H1297" i="9"/>
  <c r="J1296" i="9"/>
  <c r="I1296" i="9"/>
  <c r="H1296" i="9"/>
  <c r="J1295" i="9"/>
  <c r="I1295" i="9"/>
  <c r="H1295" i="9"/>
  <c r="J1294" i="9"/>
  <c r="I1294" i="9"/>
  <c r="H1294" i="9"/>
  <c r="J1293" i="9"/>
  <c r="I1293" i="9"/>
  <c r="H1293" i="9"/>
  <c r="J1292" i="9"/>
  <c r="I1292" i="9"/>
  <c r="H1292" i="9"/>
  <c r="J1291" i="9"/>
  <c r="I1291" i="9"/>
  <c r="H1291" i="9"/>
  <c r="J1290" i="9"/>
  <c r="I1290" i="9"/>
  <c r="H1290" i="9"/>
  <c r="J1289" i="9"/>
  <c r="I1289" i="9"/>
  <c r="H1289" i="9"/>
  <c r="J1288" i="9"/>
  <c r="I1288" i="9"/>
  <c r="H1288" i="9"/>
  <c r="J1287" i="9"/>
  <c r="I1287" i="9"/>
  <c r="H1287" i="9"/>
  <c r="J1286" i="9"/>
  <c r="I1286" i="9"/>
  <c r="H1286" i="9"/>
  <c r="J1285" i="9"/>
  <c r="I1285" i="9"/>
  <c r="H1285" i="9"/>
  <c r="J1284" i="9"/>
  <c r="I1284" i="9"/>
  <c r="H1284" i="9"/>
  <c r="J1283" i="9"/>
  <c r="I1283" i="9"/>
  <c r="H1283" i="9"/>
  <c r="J1282" i="9"/>
  <c r="I1282" i="9"/>
  <c r="H1282" i="9"/>
  <c r="J1281" i="9"/>
  <c r="I1281" i="9"/>
  <c r="H1281" i="9"/>
  <c r="J1280" i="9"/>
  <c r="I1280" i="9"/>
  <c r="H1280" i="9"/>
  <c r="J1279" i="9"/>
  <c r="I1279" i="9"/>
  <c r="H1279" i="9"/>
  <c r="J1278" i="9"/>
  <c r="I1278" i="9"/>
  <c r="H1278" i="9"/>
  <c r="J1277" i="9"/>
  <c r="I1277" i="9"/>
  <c r="H1277" i="9"/>
  <c r="J1276" i="9"/>
  <c r="I1276" i="9"/>
  <c r="H1276" i="9"/>
  <c r="J1275" i="9"/>
  <c r="I1275" i="9"/>
  <c r="H1275" i="9"/>
  <c r="J1274" i="9"/>
  <c r="I1274" i="9"/>
  <c r="H1274" i="9"/>
  <c r="J1273" i="9"/>
  <c r="I1273" i="9"/>
  <c r="H1273" i="9"/>
  <c r="J1272" i="9"/>
  <c r="I1272" i="9"/>
  <c r="H1272" i="9"/>
  <c r="J1271" i="9"/>
  <c r="I1271" i="9"/>
  <c r="H1271" i="9"/>
  <c r="J1270" i="9"/>
  <c r="I1270" i="9"/>
  <c r="H1270" i="9"/>
  <c r="J1269" i="9"/>
  <c r="I1269" i="9"/>
  <c r="H1269" i="9"/>
  <c r="J1268" i="9"/>
  <c r="I1268" i="9"/>
  <c r="H1268" i="9"/>
  <c r="J1267" i="9"/>
  <c r="I1267" i="9"/>
  <c r="H1267" i="9"/>
  <c r="J1266" i="9"/>
  <c r="I1266" i="9"/>
  <c r="H1266" i="9"/>
  <c r="J1265" i="9"/>
  <c r="I1265" i="9"/>
  <c r="H1265" i="9"/>
  <c r="J1264" i="9"/>
  <c r="I1264" i="9"/>
  <c r="H1264" i="9"/>
  <c r="J1263" i="9"/>
  <c r="I1263" i="9"/>
  <c r="H1263" i="9"/>
  <c r="J1262" i="9"/>
  <c r="I1262" i="9"/>
  <c r="H1262" i="9"/>
  <c r="J1261" i="9"/>
  <c r="I1261" i="9"/>
  <c r="H1261" i="9"/>
  <c r="J1260" i="9"/>
  <c r="I1260" i="9"/>
  <c r="H1260" i="9"/>
  <c r="J1259" i="9"/>
  <c r="I1259" i="9"/>
  <c r="H1259" i="9"/>
  <c r="J1258" i="9"/>
  <c r="I1258" i="9"/>
  <c r="H1258" i="9"/>
  <c r="J1257" i="9"/>
  <c r="I1257" i="9"/>
  <c r="H1257" i="9"/>
  <c r="J1256" i="9"/>
  <c r="I1256" i="9"/>
  <c r="H1256" i="9"/>
  <c r="J1255" i="9"/>
  <c r="I1255" i="9"/>
  <c r="H1255" i="9"/>
  <c r="J1254" i="9"/>
  <c r="I1254" i="9"/>
  <c r="H1254" i="9"/>
  <c r="J1253" i="9"/>
  <c r="I1253" i="9"/>
  <c r="H1253" i="9"/>
  <c r="J1252" i="9"/>
  <c r="I1252" i="9"/>
  <c r="H1252" i="9"/>
  <c r="J1251" i="9"/>
  <c r="I1251" i="9"/>
  <c r="H1251" i="9"/>
  <c r="J1250" i="9"/>
  <c r="I1250" i="9"/>
  <c r="H1250" i="9"/>
  <c r="J1249" i="9"/>
  <c r="I1249" i="9"/>
  <c r="H1249" i="9"/>
  <c r="J1248" i="9"/>
  <c r="I1248" i="9"/>
  <c r="H1248" i="9"/>
  <c r="J1247" i="9"/>
  <c r="I1247" i="9"/>
  <c r="H1247" i="9"/>
  <c r="J1246" i="9"/>
  <c r="I1246" i="9"/>
  <c r="H1246" i="9"/>
  <c r="J1245" i="9"/>
  <c r="I1245" i="9"/>
  <c r="H1245" i="9"/>
  <c r="J1244" i="9"/>
  <c r="I1244" i="9"/>
  <c r="H1244" i="9"/>
  <c r="J1243" i="9"/>
  <c r="I1243" i="9"/>
  <c r="H1243" i="9"/>
  <c r="J1242" i="9"/>
  <c r="I1242" i="9"/>
  <c r="H1242" i="9"/>
  <c r="J1241" i="9"/>
  <c r="I1241" i="9"/>
  <c r="H1241" i="9"/>
  <c r="J1240" i="9"/>
  <c r="I1240" i="9"/>
  <c r="H1240" i="9"/>
  <c r="J1239" i="9"/>
  <c r="I1239" i="9"/>
  <c r="H1239" i="9"/>
  <c r="J1238" i="9"/>
  <c r="I1238" i="9"/>
  <c r="H1238" i="9"/>
  <c r="J1237" i="9"/>
  <c r="I1237" i="9"/>
  <c r="H1237" i="9"/>
  <c r="J1236" i="9"/>
  <c r="I1236" i="9"/>
  <c r="H1236" i="9"/>
  <c r="J1235" i="9"/>
  <c r="I1235" i="9"/>
  <c r="H1235" i="9"/>
  <c r="J1234" i="9"/>
  <c r="I1234" i="9"/>
  <c r="H1234" i="9"/>
  <c r="J1233" i="9"/>
  <c r="I1233" i="9"/>
  <c r="H1233" i="9"/>
  <c r="J1232" i="9"/>
  <c r="I1232" i="9"/>
  <c r="H1232" i="9"/>
  <c r="J1231" i="9"/>
  <c r="I1231" i="9"/>
  <c r="H1231" i="9"/>
  <c r="J1230" i="9"/>
  <c r="I1230" i="9"/>
  <c r="H1230" i="9"/>
  <c r="J1229" i="9"/>
  <c r="I1229" i="9"/>
  <c r="H1229" i="9"/>
  <c r="J1228" i="9"/>
  <c r="I1228" i="9"/>
  <c r="H1228" i="9"/>
  <c r="J1227" i="9"/>
  <c r="I1227" i="9"/>
  <c r="H1227" i="9"/>
  <c r="J1226" i="9"/>
  <c r="I1226" i="9"/>
  <c r="H1226" i="9"/>
  <c r="J1225" i="9"/>
  <c r="I1225" i="9"/>
  <c r="H1225" i="9"/>
  <c r="J1224" i="9"/>
  <c r="I1224" i="9"/>
  <c r="H1224" i="9"/>
  <c r="J1223" i="9"/>
  <c r="I1223" i="9"/>
  <c r="H1223" i="9"/>
  <c r="J1222" i="9"/>
  <c r="I1222" i="9"/>
  <c r="H1222" i="9"/>
  <c r="J1221" i="9"/>
  <c r="I1221" i="9"/>
  <c r="H1221" i="9"/>
  <c r="J1220" i="9"/>
  <c r="I1220" i="9"/>
  <c r="H1220" i="9"/>
  <c r="J1219" i="9"/>
  <c r="I1219" i="9"/>
  <c r="H1219" i="9"/>
  <c r="J1218" i="9"/>
  <c r="I1218" i="9"/>
  <c r="H1218" i="9"/>
  <c r="J1217" i="9"/>
  <c r="I1217" i="9"/>
  <c r="H1217" i="9"/>
  <c r="J1216" i="9"/>
  <c r="I1216" i="9"/>
  <c r="H1216" i="9"/>
  <c r="J1215" i="9"/>
  <c r="I1215" i="9"/>
  <c r="H1215" i="9"/>
  <c r="J1214" i="9"/>
  <c r="I1214" i="9"/>
  <c r="H1214" i="9"/>
  <c r="J1213" i="9"/>
  <c r="I1213" i="9"/>
  <c r="H1213" i="9"/>
  <c r="J1212" i="9"/>
  <c r="I1212" i="9"/>
  <c r="H1212" i="9"/>
  <c r="J1211" i="9"/>
  <c r="I1211" i="9"/>
  <c r="H1211" i="9"/>
  <c r="J1210" i="9"/>
  <c r="I1210" i="9"/>
  <c r="H1210" i="9"/>
  <c r="J1209" i="9"/>
  <c r="I1209" i="9"/>
  <c r="H1209" i="9"/>
  <c r="J1208" i="9"/>
  <c r="I1208" i="9"/>
  <c r="H1208" i="9"/>
  <c r="J1207" i="9"/>
  <c r="I1207" i="9"/>
  <c r="H1207" i="9"/>
  <c r="J1206" i="9"/>
  <c r="I1206" i="9"/>
  <c r="H1206" i="9"/>
  <c r="J1205" i="9"/>
  <c r="I1205" i="9"/>
  <c r="H1205" i="9"/>
  <c r="J1204" i="9"/>
  <c r="I1204" i="9"/>
  <c r="H1204" i="9"/>
  <c r="J1203" i="9"/>
  <c r="I1203" i="9"/>
  <c r="H1203" i="9"/>
  <c r="J1202" i="9"/>
  <c r="I1202" i="9"/>
  <c r="H1202" i="9"/>
  <c r="J1201" i="9"/>
  <c r="I1201" i="9"/>
  <c r="H1201" i="9"/>
  <c r="J1200" i="9"/>
  <c r="I1200" i="9"/>
  <c r="H1200" i="9"/>
  <c r="J1199" i="9"/>
  <c r="I1199" i="9"/>
  <c r="H1199" i="9"/>
  <c r="J1198" i="9"/>
  <c r="I1198" i="9"/>
  <c r="H1198" i="9"/>
  <c r="J1197" i="9"/>
  <c r="I1197" i="9"/>
  <c r="H1197" i="9"/>
  <c r="J1196" i="9"/>
  <c r="I1196" i="9"/>
  <c r="H1196" i="9"/>
  <c r="J1195" i="9"/>
  <c r="I1195" i="9"/>
  <c r="H1195" i="9"/>
  <c r="J1194" i="9"/>
  <c r="I1194" i="9"/>
  <c r="H1194" i="9"/>
  <c r="J1193" i="9"/>
  <c r="I1193" i="9"/>
  <c r="H1193" i="9"/>
  <c r="J1192" i="9"/>
  <c r="I1192" i="9"/>
  <c r="H1192" i="9"/>
  <c r="J1191" i="9"/>
  <c r="I1191" i="9"/>
  <c r="H1191" i="9"/>
  <c r="J1190" i="9"/>
  <c r="I1190" i="9"/>
  <c r="H1190" i="9"/>
  <c r="J1189" i="9"/>
  <c r="I1189" i="9"/>
  <c r="H1189" i="9"/>
  <c r="J1188" i="9"/>
  <c r="I1188" i="9"/>
  <c r="H1188" i="9"/>
  <c r="J1187" i="9"/>
  <c r="I1187" i="9"/>
  <c r="H1187" i="9"/>
  <c r="J1186" i="9"/>
  <c r="I1186" i="9"/>
  <c r="H1186" i="9"/>
  <c r="J1185" i="9"/>
  <c r="I1185" i="9"/>
  <c r="H1185" i="9"/>
  <c r="J1184" i="9"/>
  <c r="I1184" i="9"/>
  <c r="H1184" i="9"/>
  <c r="J1183" i="9"/>
  <c r="I1183" i="9"/>
  <c r="H1183" i="9"/>
  <c r="J1182" i="9"/>
  <c r="I1182" i="9"/>
  <c r="H1182" i="9"/>
  <c r="J1181" i="9"/>
  <c r="I1181" i="9"/>
  <c r="H1181" i="9"/>
  <c r="J1180" i="9"/>
  <c r="I1180" i="9"/>
  <c r="H1180" i="9"/>
  <c r="J1179" i="9"/>
  <c r="I1179" i="9"/>
  <c r="H1179" i="9"/>
  <c r="J1178" i="9"/>
  <c r="I1178" i="9"/>
  <c r="H1178" i="9"/>
  <c r="J1177" i="9"/>
  <c r="I1177" i="9"/>
  <c r="H1177" i="9"/>
  <c r="J1176" i="9"/>
  <c r="I1176" i="9"/>
  <c r="H1176" i="9"/>
  <c r="J1175" i="9"/>
  <c r="I1175" i="9"/>
  <c r="H1175" i="9"/>
  <c r="J1174" i="9"/>
  <c r="I1174" i="9"/>
  <c r="H1174" i="9"/>
  <c r="J1173" i="9"/>
  <c r="I1173" i="9"/>
  <c r="H1173" i="9"/>
  <c r="J1172" i="9"/>
  <c r="I1172" i="9"/>
  <c r="H1172" i="9"/>
  <c r="J1171" i="9"/>
  <c r="I1171" i="9"/>
  <c r="H1171" i="9"/>
  <c r="J1170" i="9"/>
  <c r="I1170" i="9"/>
  <c r="H1170" i="9"/>
  <c r="J1169" i="9"/>
  <c r="I1169" i="9"/>
  <c r="H1169" i="9"/>
  <c r="J1168" i="9"/>
  <c r="I1168" i="9"/>
  <c r="H1168" i="9"/>
  <c r="J1167" i="9"/>
  <c r="I1167" i="9"/>
  <c r="H1167" i="9"/>
  <c r="J1166" i="9"/>
  <c r="I1166" i="9"/>
  <c r="H1166" i="9"/>
  <c r="J1165" i="9"/>
  <c r="I1165" i="9"/>
  <c r="H1165" i="9"/>
  <c r="J1164" i="9"/>
  <c r="I1164" i="9"/>
  <c r="H1164" i="9"/>
  <c r="J1163" i="9"/>
  <c r="I1163" i="9"/>
  <c r="H1163" i="9"/>
  <c r="J1162" i="9"/>
  <c r="I1162" i="9"/>
  <c r="H1162" i="9"/>
  <c r="J1161" i="9"/>
  <c r="I1161" i="9"/>
  <c r="H1161" i="9"/>
  <c r="J1160" i="9"/>
  <c r="I1160" i="9"/>
  <c r="H1160" i="9"/>
  <c r="J1159" i="9"/>
  <c r="I1159" i="9"/>
  <c r="H1159" i="9"/>
  <c r="J1158" i="9"/>
  <c r="I1158" i="9"/>
  <c r="H1158" i="9"/>
  <c r="J1157" i="9"/>
  <c r="I1157" i="9"/>
  <c r="H1157" i="9"/>
  <c r="J1156" i="9"/>
  <c r="I1156" i="9"/>
  <c r="H1156" i="9"/>
  <c r="J1155" i="9"/>
  <c r="I1155" i="9"/>
  <c r="H1155" i="9"/>
  <c r="J1154" i="9"/>
  <c r="I1154" i="9"/>
  <c r="H1154" i="9"/>
  <c r="J1153" i="9"/>
  <c r="I1153" i="9"/>
  <c r="H1153" i="9"/>
  <c r="J1152" i="9"/>
  <c r="I1152" i="9"/>
  <c r="H1152" i="9"/>
  <c r="J1151" i="9"/>
  <c r="I1151" i="9"/>
  <c r="H1151" i="9"/>
  <c r="J1150" i="9"/>
  <c r="I1150" i="9"/>
  <c r="H1150" i="9"/>
  <c r="J1149" i="9"/>
  <c r="I1149" i="9"/>
  <c r="H1149" i="9"/>
  <c r="J1148" i="9"/>
  <c r="I1148" i="9"/>
  <c r="H1148" i="9"/>
  <c r="J1147" i="9"/>
  <c r="I1147" i="9"/>
  <c r="H1147" i="9"/>
  <c r="J1146" i="9"/>
  <c r="I1146" i="9"/>
  <c r="H1146" i="9"/>
  <c r="J1145" i="9"/>
  <c r="I1145" i="9"/>
  <c r="H1145" i="9"/>
  <c r="J1144" i="9"/>
  <c r="I1144" i="9"/>
  <c r="H1144" i="9"/>
  <c r="J1143" i="9"/>
  <c r="I1143" i="9"/>
  <c r="H1143" i="9"/>
  <c r="J1142" i="9"/>
  <c r="I1142" i="9"/>
  <c r="H1142" i="9"/>
  <c r="J1141" i="9"/>
  <c r="I1141" i="9"/>
  <c r="H1141" i="9"/>
  <c r="J1140" i="9"/>
  <c r="I1140" i="9"/>
  <c r="H1140" i="9"/>
  <c r="J1139" i="9"/>
  <c r="I1139" i="9"/>
  <c r="H1139" i="9"/>
  <c r="J1138" i="9"/>
  <c r="I1138" i="9"/>
  <c r="H1138" i="9"/>
  <c r="J1137" i="9"/>
  <c r="I1137" i="9"/>
  <c r="H1137" i="9"/>
  <c r="J1136" i="9"/>
  <c r="I1136" i="9"/>
  <c r="H1136" i="9"/>
  <c r="J1135" i="9"/>
  <c r="I1135" i="9"/>
  <c r="H1135" i="9"/>
  <c r="J1134" i="9"/>
  <c r="I1134" i="9"/>
  <c r="H1134" i="9"/>
  <c r="J1133" i="9"/>
  <c r="I1133" i="9"/>
  <c r="H1133" i="9"/>
  <c r="J1132" i="9"/>
  <c r="I1132" i="9"/>
  <c r="H1132" i="9"/>
  <c r="J1131" i="9"/>
  <c r="I1131" i="9"/>
  <c r="H1131" i="9"/>
  <c r="J1130" i="9"/>
  <c r="I1130" i="9"/>
  <c r="H1130" i="9"/>
  <c r="J1129" i="9"/>
  <c r="I1129" i="9"/>
  <c r="H1129" i="9"/>
  <c r="J1128" i="9"/>
  <c r="I1128" i="9"/>
  <c r="H1128" i="9"/>
  <c r="J1127" i="9"/>
  <c r="I1127" i="9"/>
  <c r="H1127" i="9"/>
  <c r="J1126" i="9"/>
  <c r="I1126" i="9"/>
  <c r="H1126" i="9"/>
  <c r="J1125" i="9"/>
  <c r="I1125" i="9"/>
  <c r="H1125" i="9"/>
  <c r="J1124" i="9"/>
  <c r="I1124" i="9"/>
  <c r="H1124" i="9"/>
  <c r="J1123" i="9"/>
  <c r="I1123" i="9"/>
  <c r="H1123" i="9"/>
  <c r="J1122" i="9"/>
  <c r="I1122" i="9"/>
  <c r="H1122" i="9"/>
  <c r="J1121" i="9"/>
  <c r="I1121" i="9"/>
  <c r="H1121" i="9"/>
  <c r="J1120" i="9"/>
  <c r="I1120" i="9"/>
  <c r="H1120" i="9"/>
  <c r="J1119" i="9"/>
  <c r="I1119" i="9"/>
  <c r="H1119" i="9"/>
  <c r="J1118" i="9"/>
  <c r="I1118" i="9"/>
  <c r="H1118" i="9"/>
  <c r="J1117" i="9"/>
  <c r="I1117" i="9"/>
  <c r="H1117" i="9"/>
  <c r="J1116" i="9"/>
  <c r="I1116" i="9"/>
  <c r="H1116" i="9"/>
  <c r="J1115" i="9"/>
  <c r="I1115" i="9"/>
  <c r="H1115" i="9"/>
  <c r="J1114" i="9"/>
  <c r="I1114" i="9"/>
  <c r="H1114" i="9"/>
  <c r="J1113" i="9"/>
  <c r="I1113" i="9"/>
  <c r="H1113" i="9"/>
  <c r="J1112" i="9"/>
  <c r="I1112" i="9"/>
  <c r="H1112" i="9"/>
  <c r="J1111" i="9"/>
  <c r="I1111" i="9"/>
  <c r="H1111" i="9"/>
  <c r="J1110" i="9"/>
  <c r="I1110" i="9"/>
  <c r="H1110" i="9"/>
  <c r="J1109" i="9"/>
  <c r="I1109" i="9"/>
  <c r="H1109" i="9"/>
  <c r="J1108" i="9"/>
  <c r="I1108" i="9"/>
  <c r="H1108" i="9"/>
  <c r="J1107" i="9"/>
  <c r="I1107" i="9"/>
  <c r="H1107" i="9"/>
  <c r="J1106" i="9"/>
  <c r="I1106" i="9"/>
  <c r="H1106" i="9"/>
  <c r="J1105" i="9"/>
  <c r="I1105" i="9"/>
  <c r="H1105" i="9"/>
  <c r="J1104" i="9"/>
  <c r="I1104" i="9"/>
  <c r="H1104" i="9"/>
  <c r="J1103" i="9"/>
  <c r="I1103" i="9"/>
  <c r="H1103" i="9"/>
  <c r="J1102" i="9"/>
  <c r="I1102" i="9"/>
  <c r="H1102" i="9"/>
  <c r="J1101" i="9"/>
  <c r="I1101" i="9"/>
  <c r="H1101" i="9"/>
  <c r="J1100" i="9"/>
  <c r="I1100" i="9"/>
  <c r="H1100" i="9"/>
  <c r="J1099" i="9"/>
  <c r="I1099" i="9"/>
  <c r="H1099" i="9"/>
  <c r="J1098" i="9"/>
  <c r="I1098" i="9"/>
  <c r="H1098" i="9"/>
  <c r="J1097" i="9"/>
  <c r="I1097" i="9"/>
  <c r="H1097" i="9"/>
  <c r="J1096" i="9"/>
  <c r="I1096" i="9"/>
  <c r="H1096" i="9"/>
  <c r="J1095" i="9"/>
  <c r="I1095" i="9"/>
  <c r="H1095" i="9"/>
  <c r="J1094" i="9"/>
  <c r="I1094" i="9"/>
  <c r="H1094" i="9"/>
  <c r="J1093" i="9"/>
  <c r="I1093" i="9"/>
  <c r="H1093" i="9"/>
  <c r="J1092" i="9"/>
  <c r="I1092" i="9"/>
  <c r="H1092" i="9"/>
  <c r="J1091" i="9"/>
  <c r="I1091" i="9"/>
  <c r="H1091" i="9"/>
  <c r="J1090" i="9"/>
  <c r="I1090" i="9"/>
  <c r="H1090" i="9"/>
  <c r="J1089" i="9"/>
  <c r="I1089" i="9"/>
  <c r="H1089" i="9"/>
  <c r="J1088" i="9"/>
  <c r="I1088" i="9"/>
  <c r="H1088" i="9"/>
  <c r="J1087" i="9"/>
  <c r="I1087" i="9"/>
  <c r="H1087" i="9"/>
  <c r="J1086" i="9"/>
  <c r="I1086" i="9"/>
  <c r="H1086" i="9"/>
  <c r="J1085" i="9"/>
  <c r="I1085" i="9"/>
  <c r="H1085" i="9"/>
  <c r="J1084" i="9"/>
  <c r="I1084" i="9"/>
  <c r="H1084" i="9"/>
  <c r="J1083" i="9"/>
  <c r="I1083" i="9"/>
  <c r="H1083" i="9"/>
  <c r="J1082" i="9"/>
  <c r="I1082" i="9"/>
  <c r="H1082" i="9"/>
  <c r="J1081" i="9"/>
  <c r="I1081" i="9"/>
  <c r="H1081" i="9"/>
  <c r="J1080" i="9"/>
  <c r="I1080" i="9"/>
  <c r="H1080" i="9"/>
  <c r="J1079" i="9"/>
  <c r="I1079" i="9"/>
  <c r="H1079" i="9"/>
  <c r="J1078" i="9"/>
  <c r="I1078" i="9"/>
  <c r="H1078" i="9"/>
  <c r="J1077" i="9"/>
  <c r="I1077" i="9"/>
  <c r="H1077" i="9"/>
  <c r="J1076" i="9"/>
  <c r="I1076" i="9"/>
  <c r="H1076" i="9"/>
  <c r="J1075" i="9"/>
  <c r="I1075" i="9"/>
  <c r="H1075" i="9"/>
  <c r="J1074" i="9"/>
  <c r="I1074" i="9"/>
  <c r="H1074" i="9"/>
  <c r="J1073" i="9"/>
  <c r="I1073" i="9"/>
  <c r="H1073" i="9"/>
  <c r="J1072" i="9"/>
  <c r="I1072" i="9"/>
  <c r="H1072" i="9"/>
  <c r="J1071" i="9"/>
  <c r="I1071" i="9"/>
  <c r="H1071" i="9"/>
  <c r="J1070" i="9"/>
  <c r="I1070" i="9"/>
  <c r="H1070" i="9"/>
  <c r="J1069" i="9"/>
  <c r="I1069" i="9"/>
  <c r="H1069" i="9"/>
  <c r="J1068" i="9"/>
  <c r="I1068" i="9"/>
  <c r="H1068" i="9"/>
  <c r="J1067" i="9"/>
  <c r="I1067" i="9"/>
  <c r="H1067" i="9"/>
  <c r="J1066" i="9"/>
  <c r="I1066" i="9"/>
  <c r="H1066" i="9"/>
  <c r="J1065" i="9"/>
  <c r="I1065" i="9"/>
  <c r="H1065" i="9"/>
  <c r="J1064" i="9"/>
  <c r="I1064" i="9"/>
  <c r="H1064" i="9"/>
  <c r="J1063" i="9"/>
  <c r="I1063" i="9"/>
  <c r="H1063" i="9"/>
  <c r="J1062" i="9"/>
  <c r="I1062" i="9"/>
  <c r="H1062" i="9"/>
  <c r="J1061" i="9"/>
  <c r="I1061" i="9"/>
  <c r="H1061" i="9"/>
  <c r="J1060" i="9"/>
  <c r="I1060" i="9"/>
  <c r="H1060" i="9"/>
  <c r="J1059" i="9"/>
  <c r="I1059" i="9"/>
  <c r="H1059" i="9"/>
  <c r="J1058" i="9"/>
  <c r="I1058" i="9"/>
  <c r="H1058" i="9"/>
  <c r="J1057" i="9"/>
  <c r="I1057" i="9"/>
  <c r="H1057" i="9"/>
  <c r="J1056" i="9"/>
  <c r="I1056" i="9"/>
  <c r="H1056" i="9"/>
  <c r="J1055" i="9"/>
  <c r="I1055" i="9"/>
  <c r="H1055" i="9"/>
  <c r="J1054" i="9"/>
  <c r="I1054" i="9"/>
  <c r="H1054" i="9"/>
  <c r="J1053" i="9"/>
  <c r="I1053" i="9"/>
  <c r="H1053" i="9"/>
  <c r="J1052" i="9"/>
  <c r="I1052" i="9"/>
  <c r="H1052" i="9"/>
  <c r="J1051" i="9"/>
  <c r="I1051" i="9"/>
  <c r="H1051" i="9"/>
  <c r="J1050" i="9"/>
  <c r="I1050" i="9"/>
  <c r="H1050" i="9"/>
  <c r="J1049" i="9"/>
  <c r="I1049" i="9"/>
  <c r="H1049" i="9"/>
  <c r="J1048" i="9"/>
  <c r="I1048" i="9"/>
  <c r="H1048" i="9"/>
  <c r="J1047" i="9"/>
  <c r="I1047" i="9"/>
  <c r="H1047" i="9"/>
  <c r="J1046" i="9"/>
  <c r="I1046" i="9"/>
  <c r="H1046" i="9"/>
  <c r="J1045" i="9"/>
  <c r="I1045" i="9"/>
  <c r="H1045" i="9"/>
  <c r="J1044" i="9"/>
  <c r="I1044" i="9"/>
  <c r="H1044" i="9"/>
  <c r="J1043" i="9"/>
  <c r="I1043" i="9"/>
  <c r="H1043" i="9"/>
  <c r="J1042" i="9"/>
  <c r="I1042" i="9"/>
  <c r="H1042" i="9"/>
  <c r="J1041" i="9"/>
  <c r="I1041" i="9"/>
  <c r="H1041" i="9"/>
  <c r="J1040" i="9"/>
  <c r="I1040" i="9"/>
  <c r="H1040" i="9"/>
  <c r="J1039" i="9"/>
  <c r="I1039" i="9"/>
  <c r="H1039" i="9"/>
  <c r="J1038" i="9"/>
  <c r="I1038" i="9"/>
  <c r="H1038" i="9"/>
  <c r="J1037" i="9"/>
  <c r="I1037" i="9"/>
  <c r="H1037" i="9"/>
  <c r="J1036" i="9"/>
  <c r="I1036" i="9"/>
  <c r="H1036" i="9"/>
  <c r="J1035" i="9"/>
  <c r="I1035" i="9"/>
  <c r="H1035" i="9"/>
  <c r="J1034" i="9"/>
  <c r="I1034" i="9"/>
  <c r="H1034" i="9"/>
  <c r="J1033" i="9"/>
  <c r="I1033" i="9"/>
  <c r="H1033" i="9"/>
  <c r="J1032" i="9"/>
  <c r="I1032" i="9"/>
  <c r="H1032" i="9"/>
  <c r="J1031" i="9"/>
  <c r="I1031" i="9"/>
  <c r="H1031" i="9"/>
  <c r="J1030" i="9"/>
  <c r="I1030" i="9"/>
  <c r="H1030" i="9"/>
  <c r="J1029" i="9"/>
  <c r="I1029" i="9"/>
  <c r="H1029" i="9"/>
  <c r="J1028" i="9"/>
  <c r="I1028" i="9"/>
  <c r="H1028" i="9"/>
  <c r="J1027" i="9"/>
  <c r="I1027" i="9"/>
  <c r="H1027" i="9"/>
  <c r="J1026" i="9"/>
  <c r="I1026" i="9"/>
  <c r="H1026" i="9"/>
  <c r="J1025" i="9"/>
  <c r="I1025" i="9"/>
  <c r="H1025" i="9"/>
  <c r="J1024" i="9"/>
  <c r="I1024" i="9"/>
  <c r="H1024" i="9"/>
  <c r="J1023" i="9"/>
  <c r="I1023" i="9"/>
  <c r="H1023" i="9"/>
  <c r="J1022" i="9"/>
  <c r="I1022" i="9"/>
  <c r="H1022" i="9"/>
  <c r="J1021" i="9"/>
  <c r="I1021" i="9"/>
  <c r="H1021" i="9"/>
  <c r="J1020" i="9"/>
  <c r="I1020" i="9"/>
  <c r="H1020" i="9"/>
  <c r="J1019" i="9"/>
  <c r="I1019" i="9"/>
  <c r="H1019" i="9"/>
  <c r="J1018" i="9"/>
  <c r="I1018" i="9"/>
  <c r="H1018" i="9"/>
  <c r="J1017" i="9"/>
  <c r="I1017" i="9"/>
  <c r="H1017" i="9"/>
  <c r="J1016" i="9"/>
  <c r="I1016" i="9"/>
  <c r="H1016" i="9"/>
  <c r="J1015" i="9"/>
  <c r="I1015" i="9"/>
  <c r="H1015" i="9"/>
  <c r="J1014" i="9"/>
  <c r="I1014" i="9"/>
  <c r="H1014" i="9"/>
  <c r="J1013" i="9"/>
  <c r="I1013" i="9"/>
  <c r="H1013" i="9"/>
  <c r="J1012" i="9"/>
  <c r="I1012" i="9"/>
  <c r="H1012" i="9"/>
  <c r="J1011" i="9"/>
  <c r="I1011" i="9"/>
  <c r="H1011" i="9"/>
  <c r="J1010" i="9"/>
  <c r="I1010" i="9"/>
  <c r="H1010" i="9"/>
  <c r="J1009" i="9"/>
  <c r="I1009" i="9"/>
  <c r="H1009" i="9"/>
  <c r="J1008" i="9"/>
  <c r="I1008" i="9"/>
  <c r="H1008" i="9"/>
  <c r="J1007" i="9"/>
  <c r="I1007" i="9"/>
  <c r="H1007" i="9"/>
  <c r="J1006" i="9"/>
  <c r="I1006" i="9"/>
  <c r="H1006" i="9"/>
  <c r="J1005" i="9"/>
  <c r="I1005" i="9"/>
  <c r="H1005" i="9"/>
  <c r="J1004" i="9"/>
  <c r="I1004" i="9"/>
  <c r="H1004" i="9"/>
  <c r="J1003" i="9"/>
  <c r="I1003" i="9"/>
  <c r="H1003" i="9"/>
  <c r="J1002" i="9"/>
  <c r="I1002" i="9"/>
  <c r="H1002" i="9"/>
  <c r="J1001" i="9"/>
  <c r="I1001" i="9"/>
  <c r="H1001" i="9"/>
  <c r="J1000" i="9"/>
  <c r="I1000" i="9"/>
  <c r="H1000" i="9"/>
  <c r="J999" i="9"/>
  <c r="I999" i="9"/>
  <c r="H999" i="9"/>
  <c r="J998" i="9"/>
  <c r="I998" i="9"/>
  <c r="H998" i="9"/>
  <c r="J997" i="9"/>
  <c r="I997" i="9"/>
  <c r="H997" i="9"/>
  <c r="J996" i="9"/>
  <c r="I996" i="9"/>
  <c r="H996" i="9"/>
  <c r="J995" i="9"/>
  <c r="I995" i="9"/>
  <c r="H995" i="9"/>
  <c r="J994" i="9"/>
  <c r="I994" i="9"/>
  <c r="H994" i="9"/>
  <c r="J993" i="9"/>
  <c r="I993" i="9"/>
  <c r="H993" i="9"/>
  <c r="J992" i="9"/>
  <c r="I992" i="9"/>
  <c r="H992" i="9"/>
  <c r="J991" i="9"/>
  <c r="I991" i="9"/>
  <c r="H991" i="9"/>
  <c r="J990" i="9"/>
  <c r="I990" i="9"/>
  <c r="H990" i="9"/>
  <c r="J989" i="9"/>
  <c r="I989" i="9"/>
  <c r="H989" i="9"/>
  <c r="J988" i="9"/>
  <c r="I988" i="9"/>
  <c r="H988" i="9"/>
  <c r="J987" i="9"/>
  <c r="I987" i="9"/>
  <c r="H987" i="9"/>
  <c r="J986" i="9"/>
  <c r="I986" i="9"/>
  <c r="H986" i="9"/>
  <c r="J985" i="9"/>
  <c r="I985" i="9"/>
  <c r="H985" i="9"/>
  <c r="J984" i="9"/>
  <c r="I984" i="9"/>
  <c r="H984" i="9"/>
  <c r="J983" i="9"/>
  <c r="I983" i="9"/>
  <c r="H983" i="9"/>
  <c r="J982" i="9"/>
  <c r="I982" i="9"/>
  <c r="H982" i="9"/>
  <c r="J981" i="9"/>
  <c r="I981" i="9"/>
  <c r="H981" i="9"/>
  <c r="J980" i="9"/>
  <c r="I980" i="9"/>
  <c r="H980" i="9"/>
  <c r="J979" i="9"/>
  <c r="I979" i="9"/>
  <c r="H979" i="9"/>
  <c r="J978" i="9"/>
  <c r="I978" i="9"/>
  <c r="H978" i="9"/>
  <c r="J977" i="9"/>
  <c r="I977" i="9"/>
  <c r="H977" i="9"/>
  <c r="J976" i="9"/>
  <c r="I976" i="9"/>
  <c r="H976" i="9"/>
  <c r="J975" i="9"/>
  <c r="I975" i="9"/>
  <c r="H975" i="9"/>
  <c r="J974" i="9"/>
  <c r="I974" i="9"/>
  <c r="H974" i="9"/>
  <c r="J973" i="9"/>
  <c r="I973" i="9"/>
  <c r="H973" i="9"/>
  <c r="J972" i="9"/>
  <c r="I972" i="9"/>
  <c r="H972" i="9"/>
  <c r="J971" i="9"/>
  <c r="I971" i="9"/>
  <c r="H971" i="9"/>
  <c r="J970" i="9"/>
  <c r="I970" i="9"/>
  <c r="H970" i="9"/>
  <c r="J969" i="9"/>
  <c r="I969" i="9"/>
  <c r="H969" i="9"/>
  <c r="J968" i="9"/>
  <c r="I968" i="9"/>
  <c r="H968" i="9"/>
  <c r="J967" i="9"/>
  <c r="I967" i="9"/>
  <c r="H967" i="9"/>
  <c r="J966" i="9"/>
  <c r="I966" i="9"/>
  <c r="H966" i="9"/>
  <c r="J965" i="9"/>
  <c r="I965" i="9"/>
  <c r="H965" i="9"/>
  <c r="J964" i="9"/>
  <c r="I964" i="9"/>
  <c r="H964" i="9"/>
  <c r="J963" i="9"/>
  <c r="I963" i="9"/>
  <c r="H963" i="9"/>
  <c r="J962" i="9"/>
  <c r="I962" i="9"/>
  <c r="H962" i="9"/>
  <c r="J961" i="9"/>
  <c r="I961" i="9"/>
  <c r="H961" i="9"/>
  <c r="J960" i="9"/>
  <c r="I960" i="9"/>
  <c r="H960" i="9"/>
  <c r="J959" i="9"/>
  <c r="I959" i="9"/>
  <c r="H959" i="9"/>
  <c r="J958" i="9"/>
  <c r="I958" i="9"/>
  <c r="H958" i="9"/>
  <c r="J957" i="9"/>
  <c r="I957" i="9"/>
  <c r="H957" i="9"/>
  <c r="J956" i="9"/>
  <c r="I956" i="9"/>
  <c r="H956" i="9"/>
  <c r="J955" i="9"/>
  <c r="I955" i="9"/>
  <c r="H955" i="9"/>
  <c r="J954" i="9"/>
  <c r="I954" i="9"/>
  <c r="H954" i="9"/>
  <c r="J953" i="9"/>
  <c r="I953" i="9"/>
  <c r="H953" i="9"/>
  <c r="J952" i="9"/>
  <c r="I952" i="9"/>
  <c r="H952" i="9"/>
  <c r="J951" i="9"/>
  <c r="I951" i="9"/>
  <c r="H951" i="9"/>
  <c r="J950" i="9"/>
  <c r="I950" i="9"/>
  <c r="H950" i="9"/>
  <c r="J949" i="9"/>
  <c r="I949" i="9"/>
  <c r="H949" i="9"/>
  <c r="J948" i="9"/>
  <c r="I948" i="9"/>
  <c r="H948" i="9"/>
  <c r="J947" i="9"/>
  <c r="I947" i="9"/>
  <c r="H947" i="9"/>
  <c r="J946" i="9"/>
  <c r="I946" i="9"/>
  <c r="H946" i="9"/>
  <c r="J945" i="9"/>
  <c r="I945" i="9"/>
  <c r="H945" i="9"/>
  <c r="J944" i="9"/>
  <c r="I944" i="9"/>
  <c r="H944" i="9"/>
  <c r="J943" i="9"/>
  <c r="I943" i="9"/>
  <c r="H943" i="9"/>
  <c r="J942" i="9"/>
  <c r="I942" i="9"/>
  <c r="H942" i="9"/>
  <c r="J941" i="9"/>
  <c r="I941" i="9"/>
  <c r="H941" i="9"/>
  <c r="J940" i="9"/>
  <c r="I940" i="9"/>
  <c r="H940" i="9"/>
  <c r="J939" i="9"/>
  <c r="I939" i="9"/>
  <c r="H939" i="9"/>
  <c r="J938" i="9"/>
  <c r="I938" i="9"/>
  <c r="H938" i="9"/>
  <c r="J937" i="9"/>
  <c r="I937" i="9"/>
  <c r="H937" i="9"/>
  <c r="J936" i="9"/>
  <c r="I936" i="9"/>
  <c r="H936" i="9"/>
  <c r="J935" i="9"/>
  <c r="I935" i="9"/>
  <c r="H935" i="9"/>
  <c r="J934" i="9"/>
  <c r="I934" i="9"/>
  <c r="H934" i="9"/>
  <c r="J933" i="9"/>
  <c r="I933" i="9"/>
  <c r="H933" i="9"/>
  <c r="J932" i="9"/>
  <c r="I932" i="9"/>
  <c r="H932" i="9"/>
  <c r="J931" i="9"/>
  <c r="I931" i="9"/>
  <c r="H931" i="9"/>
  <c r="J930" i="9"/>
  <c r="I930" i="9"/>
  <c r="H930" i="9"/>
  <c r="J929" i="9"/>
  <c r="I929" i="9"/>
  <c r="H929" i="9"/>
  <c r="J928" i="9"/>
  <c r="I928" i="9"/>
  <c r="H928" i="9"/>
  <c r="J927" i="9"/>
  <c r="I927" i="9"/>
  <c r="H927" i="9"/>
  <c r="J926" i="9"/>
  <c r="I926" i="9"/>
  <c r="H926" i="9"/>
  <c r="J925" i="9"/>
  <c r="I925" i="9"/>
  <c r="H925" i="9"/>
  <c r="J924" i="9"/>
  <c r="I924" i="9"/>
  <c r="H924" i="9"/>
  <c r="J923" i="9"/>
  <c r="I923" i="9"/>
  <c r="H923" i="9"/>
  <c r="J922" i="9"/>
  <c r="I922" i="9"/>
  <c r="H922" i="9"/>
  <c r="J921" i="9"/>
  <c r="I921" i="9"/>
  <c r="H921" i="9"/>
  <c r="J920" i="9"/>
  <c r="I920" i="9"/>
  <c r="H920" i="9"/>
  <c r="J919" i="9"/>
  <c r="I919" i="9"/>
  <c r="H919" i="9"/>
  <c r="J918" i="9"/>
  <c r="I918" i="9"/>
  <c r="H918" i="9"/>
  <c r="J917" i="9"/>
  <c r="I917" i="9"/>
  <c r="H917" i="9"/>
  <c r="J916" i="9"/>
  <c r="I916" i="9"/>
  <c r="H916" i="9"/>
  <c r="J915" i="9"/>
  <c r="I915" i="9"/>
  <c r="H915" i="9"/>
  <c r="J914" i="9"/>
  <c r="I914" i="9"/>
  <c r="H914" i="9"/>
  <c r="J913" i="9"/>
  <c r="I913" i="9"/>
  <c r="H913" i="9"/>
  <c r="J912" i="9"/>
  <c r="I912" i="9"/>
  <c r="H912" i="9"/>
  <c r="J911" i="9"/>
  <c r="I911" i="9"/>
  <c r="H911" i="9"/>
  <c r="J910" i="9"/>
  <c r="I910" i="9"/>
  <c r="H910" i="9"/>
  <c r="J909" i="9"/>
  <c r="I909" i="9"/>
  <c r="H909" i="9"/>
  <c r="J908" i="9"/>
  <c r="I908" i="9"/>
  <c r="H908" i="9"/>
  <c r="J907" i="9"/>
  <c r="I907" i="9"/>
  <c r="H907" i="9"/>
  <c r="J906" i="9"/>
  <c r="I906" i="9"/>
  <c r="H906" i="9"/>
  <c r="J905" i="9"/>
  <c r="I905" i="9"/>
  <c r="H905" i="9"/>
  <c r="J904" i="9"/>
  <c r="I904" i="9"/>
  <c r="H904" i="9"/>
  <c r="J903" i="9"/>
  <c r="I903" i="9"/>
  <c r="H903" i="9"/>
  <c r="J902" i="9"/>
  <c r="I902" i="9"/>
  <c r="H902" i="9"/>
  <c r="J901" i="9"/>
  <c r="I901" i="9"/>
  <c r="H901" i="9"/>
  <c r="J900" i="9"/>
  <c r="I900" i="9"/>
  <c r="H900" i="9"/>
  <c r="J899" i="9"/>
  <c r="I899" i="9"/>
  <c r="H899" i="9"/>
  <c r="J898" i="9"/>
  <c r="I898" i="9"/>
  <c r="H898" i="9"/>
  <c r="J897" i="9"/>
  <c r="I897" i="9"/>
  <c r="H897" i="9"/>
  <c r="J896" i="9"/>
  <c r="I896" i="9"/>
  <c r="H896" i="9"/>
  <c r="J895" i="9"/>
  <c r="I895" i="9"/>
  <c r="H895" i="9"/>
  <c r="J894" i="9"/>
  <c r="I894" i="9"/>
  <c r="H894" i="9"/>
  <c r="J893" i="9"/>
  <c r="I893" i="9"/>
  <c r="H893" i="9"/>
  <c r="J892" i="9"/>
  <c r="I892" i="9"/>
  <c r="H892" i="9"/>
  <c r="J891" i="9"/>
  <c r="I891" i="9"/>
  <c r="H891" i="9"/>
  <c r="J890" i="9"/>
  <c r="I890" i="9"/>
  <c r="H890" i="9"/>
  <c r="J889" i="9"/>
  <c r="I889" i="9"/>
  <c r="H889" i="9"/>
  <c r="J888" i="9"/>
  <c r="I888" i="9"/>
  <c r="H888" i="9"/>
  <c r="J887" i="9"/>
  <c r="I887" i="9"/>
  <c r="H887" i="9"/>
  <c r="J886" i="9"/>
  <c r="I886" i="9"/>
  <c r="H886" i="9"/>
  <c r="J885" i="9"/>
  <c r="I885" i="9"/>
  <c r="H885" i="9"/>
  <c r="J884" i="9"/>
  <c r="I884" i="9"/>
  <c r="H884" i="9"/>
  <c r="J883" i="9"/>
  <c r="I883" i="9"/>
  <c r="H883" i="9"/>
  <c r="J882" i="9"/>
  <c r="I882" i="9"/>
  <c r="H882" i="9"/>
  <c r="J881" i="9"/>
  <c r="I881" i="9"/>
  <c r="H881" i="9"/>
  <c r="J880" i="9"/>
  <c r="I880" i="9"/>
  <c r="H880" i="9"/>
  <c r="J879" i="9"/>
  <c r="I879" i="9"/>
  <c r="H879" i="9"/>
  <c r="J878" i="9"/>
  <c r="I878" i="9"/>
  <c r="H878" i="9"/>
  <c r="J877" i="9"/>
  <c r="I877" i="9"/>
  <c r="H877" i="9"/>
  <c r="J876" i="9"/>
  <c r="I876" i="9"/>
  <c r="H876" i="9"/>
  <c r="J875" i="9"/>
  <c r="I875" i="9"/>
  <c r="H875" i="9"/>
  <c r="J874" i="9"/>
  <c r="I874" i="9"/>
  <c r="H874" i="9"/>
  <c r="J873" i="9"/>
  <c r="I873" i="9"/>
  <c r="H873" i="9"/>
  <c r="J872" i="9"/>
  <c r="I872" i="9"/>
  <c r="H872" i="9"/>
  <c r="J871" i="9"/>
  <c r="I871" i="9"/>
  <c r="H871" i="9"/>
  <c r="J870" i="9"/>
  <c r="I870" i="9"/>
  <c r="H870" i="9"/>
  <c r="J869" i="9"/>
  <c r="I869" i="9"/>
  <c r="H869" i="9"/>
  <c r="J868" i="9"/>
  <c r="I868" i="9"/>
  <c r="H868" i="9"/>
  <c r="J867" i="9"/>
  <c r="I867" i="9"/>
  <c r="H867" i="9"/>
  <c r="J866" i="9"/>
  <c r="I866" i="9"/>
  <c r="H866" i="9"/>
  <c r="J865" i="9"/>
  <c r="I865" i="9"/>
  <c r="H865" i="9"/>
  <c r="J864" i="9"/>
  <c r="I864" i="9"/>
  <c r="H864" i="9"/>
  <c r="J863" i="9"/>
  <c r="I863" i="9"/>
  <c r="H863" i="9"/>
  <c r="J862" i="9"/>
  <c r="I862" i="9"/>
  <c r="H862" i="9"/>
  <c r="J861" i="9"/>
  <c r="I861" i="9"/>
  <c r="H861" i="9"/>
  <c r="J860" i="9"/>
  <c r="I860" i="9"/>
  <c r="H860" i="9"/>
  <c r="J859" i="9"/>
  <c r="I859" i="9"/>
  <c r="H859" i="9"/>
  <c r="J858" i="9"/>
  <c r="I858" i="9"/>
  <c r="H858" i="9"/>
  <c r="J857" i="9"/>
  <c r="I857" i="9"/>
  <c r="H857" i="9"/>
  <c r="J856" i="9"/>
  <c r="I856" i="9"/>
  <c r="H856" i="9"/>
  <c r="J855" i="9"/>
  <c r="I855" i="9"/>
  <c r="H855" i="9"/>
  <c r="J854" i="9"/>
  <c r="I854" i="9"/>
  <c r="H854" i="9"/>
  <c r="J853" i="9"/>
  <c r="I853" i="9"/>
  <c r="H853" i="9"/>
  <c r="J852" i="9"/>
  <c r="I852" i="9"/>
  <c r="H852" i="9"/>
  <c r="J851" i="9"/>
  <c r="I851" i="9"/>
  <c r="H851" i="9"/>
  <c r="J850" i="9"/>
  <c r="I850" i="9"/>
  <c r="H850" i="9"/>
  <c r="J849" i="9"/>
  <c r="I849" i="9"/>
  <c r="H849" i="9"/>
  <c r="J848" i="9"/>
  <c r="I848" i="9"/>
  <c r="H848" i="9"/>
  <c r="J847" i="9"/>
  <c r="I847" i="9"/>
  <c r="H847" i="9"/>
  <c r="J846" i="9"/>
  <c r="I846" i="9"/>
  <c r="H846" i="9"/>
  <c r="J845" i="9"/>
  <c r="I845" i="9"/>
  <c r="H845" i="9"/>
  <c r="J844" i="9"/>
  <c r="I844" i="9"/>
  <c r="H844" i="9"/>
  <c r="J843" i="9"/>
  <c r="I843" i="9"/>
  <c r="H843" i="9"/>
  <c r="J842" i="9"/>
  <c r="I842" i="9"/>
  <c r="H842" i="9"/>
  <c r="J841" i="9"/>
  <c r="I841" i="9"/>
  <c r="H841" i="9"/>
  <c r="J840" i="9"/>
  <c r="I840" i="9"/>
  <c r="H840" i="9"/>
  <c r="J839" i="9"/>
  <c r="I839" i="9"/>
  <c r="H839" i="9"/>
  <c r="J838" i="9"/>
  <c r="I838" i="9"/>
  <c r="H838" i="9"/>
  <c r="J837" i="9"/>
  <c r="I837" i="9"/>
  <c r="H837" i="9"/>
  <c r="J836" i="9"/>
  <c r="I836" i="9"/>
  <c r="H836" i="9"/>
  <c r="J835" i="9"/>
  <c r="I835" i="9"/>
  <c r="H835" i="9"/>
  <c r="J834" i="9"/>
  <c r="I834" i="9"/>
  <c r="H834" i="9"/>
  <c r="J833" i="9"/>
  <c r="I833" i="9"/>
  <c r="H833" i="9"/>
  <c r="J832" i="9"/>
  <c r="I832" i="9"/>
  <c r="H832" i="9"/>
  <c r="J831" i="9"/>
  <c r="I831" i="9"/>
  <c r="H831" i="9"/>
  <c r="J830" i="9"/>
  <c r="I830" i="9"/>
  <c r="H830" i="9"/>
  <c r="J829" i="9"/>
  <c r="I829" i="9"/>
  <c r="H829" i="9"/>
  <c r="J828" i="9"/>
  <c r="I828" i="9"/>
  <c r="H828" i="9"/>
  <c r="J827" i="9"/>
  <c r="I827" i="9"/>
  <c r="H827" i="9"/>
  <c r="J826" i="9"/>
  <c r="I826" i="9"/>
  <c r="H826" i="9"/>
  <c r="J825" i="9"/>
  <c r="I825" i="9"/>
  <c r="H825" i="9"/>
  <c r="J824" i="9"/>
  <c r="I824" i="9"/>
  <c r="H824" i="9"/>
  <c r="J823" i="9"/>
  <c r="I823" i="9"/>
  <c r="H823" i="9"/>
  <c r="J822" i="9"/>
  <c r="I822" i="9"/>
  <c r="H822" i="9"/>
  <c r="J821" i="9"/>
  <c r="I821" i="9"/>
  <c r="H821" i="9"/>
  <c r="J820" i="9"/>
  <c r="I820" i="9"/>
  <c r="H820" i="9"/>
  <c r="J819" i="9"/>
  <c r="I819" i="9"/>
  <c r="H819" i="9"/>
  <c r="J818" i="9"/>
  <c r="I818" i="9"/>
  <c r="H818" i="9"/>
  <c r="J817" i="9"/>
  <c r="I817" i="9"/>
  <c r="H817" i="9"/>
  <c r="J816" i="9"/>
  <c r="I816" i="9"/>
  <c r="H816" i="9"/>
  <c r="J815" i="9"/>
  <c r="I815" i="9"/>
  <c r="H815" i="9"/>
  <c r="J814" i="9"/>
  <c r="I814" i="9"/>
  <c r="H814" i="9"/>
  <c r="J813" i="9"/>
  <c r="I813" i="9"/>
  <c r="H813" i="9"/>
  <c r="J812" i="9"/>
  <c r="I812" i="9"/>
  <c r="H812" i="9"/>
  <c r="J811" i="9"/>
  <c r="I811" i="9"/>
  <c r="H811" i="9"/>
  <c r="J810" i="9"/>
  <c r="I810" i="9"/>
  <c r="H810" i="9"/>
  <c r="J809" i="9"/>
  <c r="I809" i="9"/>
  <c r="H809" i="9"/>
  <c r="J808" i="9"/>
  <c r="I808" i="9"/>
  <c r="H808" i="9"/>
  <c r="J807" i="9"/>
  <c r="I807" i="9"/>
  <c r="H807" i="9"/>
  <c r="J806" i="9"/>
  <c r="I806" i="9"/>
  <c r="H806" i="9"/>
  <c r="J805" i="9"/>
  <c r="I805" i="9"/>
  <c r="H805" i="9"/>
  <c r="J804" i="9"/>
  <c r="I804" i="9"/>
  <c r="H804" i="9"/>
  <c r="J803" i="9"/>
  <c r="I803" i="9"/>
  <c r="H803" i="9"/>
  <c r="J802" i="9"/>
  <c r="I802" i="9"/>
  <c r="H802" i="9"/>
  <c r="J801" i="9"/>
  <c r="I801" i="9"/>
  <c r="H801" i="9"/>
  <c r="J800" i="9"/>
  <c r="I800" i="9"/>
  <c r="H800" i="9"/>
  <c r="J799" i="9"/>
  <c r="I799" i="9"/>
  <c r="H799" i="9"/>
  <c r="J798" i="9"/>
  <c r="I798" i="9"/>
  <c r="H798" i="9"/>
  <c r="J797" i="9"/>
  <c r="I797" i="9"/>
  <c r="H797" i="9"/>
  <c r="J796" i="9"/>
  <c r="I796" i="9"/>
  <c r="H796" i="9"/>
  <c r="J795" i="9"/>
  <c r="I795" i="9"/>
  <c r="H795" i="9"/>
  <c r="J794" i="9"/>
  <c r="I794" i="9"/>
  <c r="H794" i="9"/>
  <c r="J793" i="9"/>
  <c r="I793" i="9"/>
  <c r="H793" i="9"/>
  <c r="J792" i="9"/>
  <c r="I792" i="9"/>
  <c r="H792" i="9"/>
  <c r="J791" i="9"/>
  <c r="I791" i="9"/>
  <c r="H791" i="9"/>
  <c r="J790" i="9"/>
  <c r="I790" i="9"/>
  <c r="H790" i="9"/>
  <c r="J789" i="9"/>
  <c r="I789" i="9"/>
  <c r="H789" i="9"/>
  <c r="J788" i="9"/>
  <c r="I788" i="9"/>
  <c r="H788" i="9"/>
  <c r="J787" i="9"/>
  <c r="I787" i="9"/>
  <c r="H787" i="9"/>
  <c r="J786" i="9"/>
  <c r="I786" i="9"/>
  <c r="H786" i="9"/>
  <c r="J785" i="9"/>
  <c r="I785" i="9"/>
  <c r="H785" i="9"/>
  <c r="J784" i="9"/>
  <c r="I784" i="9"/>
  <c r="H784" i="9"/>
  <c r="J783" i="9"/>
  <c r="I783" i="9"/>
  <c r="H783" i="9"/>
  <c r="J782" i="9"/>
  <c r="I782" i="9"/>
  <c r="H782" i="9"/>
  <c r="J781" i="9"/>
  <c r="I781" i="9"/>
  <c r="H781" i="9"/>
  <c r="J780" i="9"/>
  <c r="I780" i="9"/>
  <c r="H780" i="9"/>
  <c r="J779" i="9"/>
  <c r="I779" i="9"/>
  <c r="H779" i="9"/>
  <c r="J778" i="9"/>
  <c r="I778" i="9"/>
  <c r="H778" i="9"/>
  <c r="J777" i="9"/>
  <c r="I777" i="9"/>
  <c r="H777" i="9"/>
  <c r="J776" i="9"/>
  <c r="I776" i="9"/>
  <c r="H776" i="9"/>
  <c r="J775" i="9"/>
  <c r="I775" i="9"/>
  <c r="H775" i="9"/>
  <c r="J774" i="9"/>
  <c r="I774" i="9"/>
  <c r="H774" i="9"/>
  <c r="J773" i="9"/>
  <c r="I773" i="9"/>
  <c r="H773" i="9"/>
  <c r="J772" i="9"/>
  <c r="I772" i="9"/>
  <c r="H772" i="9"/>
  <c r="J771" i="9"/>
  <c r="I771" i="9"/>
  <c r="H771" i="9"/>
  <c r="J770" i="9"/>
  <c r="I770" i="9"/>
  <c r="H770" i="9"/>
  <c r="J769" i="9"/>
  <c r="I769" i="9"/>
  <c r="H769" i="9"/>
  <c r="J768" i="9"/>
  <c r="I768" i="9"/>
  <c r="H768" i="9"/>
  <c r="J767" i="9"/>
  <c r="I767" i="9"/>
  <c r="H767" i="9"/>
  <c r="J766" i="9"/>
  <c r="I766" i="9"/>
  <c r="H766" i="9"/>
  <c r="J765" i="9"/>
  <c r="I765" i="9"/>
  <c r="H765" i="9"/>
  <c r="J764" i="9"/>
  <c r="I764" i="9"/>
  <c r="H764" i="9"/>
  <c r="J763" i="9"/>
  <c r="I763" i="9"/>
  <c r="H763" i="9"/>
  <c r="J762" i="9"/>
  <c r="I762" i="9"/>
  <c r="H762" i="9"/>
  <c r="J761" i="9"/>
  <c r="I761" i="9"/>
  <c r="H761" i="9"/>
  <c r="J760" i="9"/>
  <c r="I760" i="9"/>
  <c r="H760" i="9"/>
  <c r="J759" i="9"/>
  <c r="I759" i="9"/>
  <c r="H759" i="9"/>
  <c r="J758" i="9"/>
  <c r="I758" i="9"/>
  <c r="H758" i="9"/>
  <c r="J757" i="9"/>
  <c r="I757" i="9"/>
  <c r="H757" i="9"/>
  <c r="J756" i="9"/>
  <c r="I756" i="9"/>
  <c r="H756" i="9"/>
  <c r="J755" i="9"/>
  <c r="I755" i="9"/>
  <c r="H755" i="9"/>
  <c r="J754" i="9"/>
  <c r="I754" i="9"/>
  <c r="H754" i="9"/>
  <c r="J753" i="9"/>
  <c r="I753" i="9"/>
  <c r="H753" i="9"/>
  <c r="J752" i="9"/>
  <c r="I752" i="9"/>
  <c r="H752" i="9"/>
  <c r="J751" i="9"/>
  <c r="I751" i="9"/>
  <c r="H751" i="9"/>
  <c r="J750" i="9"/>
  <c r="I750" i="9"/>
  <c r="H750" i="9"/>
  <c r="J749" i="9"/>
  <c r="I749" i="9"/>
  <c r="H749" i="9"/>
  <c r="J748" i="9"/>
  <c r="I748" i="9"/>
  <c r="H748" i="9"/>
  <c r="J747" i="9"/>
  <c r="I747" i="9"/>
  <c r="H747" i="9"/>
  <c r="J746" i="9"/>
  <c r="I746" i="9"/>
  <c r="H746" i="9"/>
  <c r="J745" i="9"/>
  <c r="I745" i="9"/>
  <c r="H745" i="9"/>
  <c r="J744" i="9"/>
  <c r="I744" i="9"/>
  <c r="H744" i="9"/>
  <c r="J743" i="9"/>
  <c r="I743" i="9"/>
  <c r="H743" i="9"/>
  <c r="J742" i="9"/>
  <c r="I742" i="9"/>
  <c r="H742" i="9"/>
  <c r="J741" i="9"/>
  <c r="I741" i="9"/>
  <c r="H741" i="9"/>
  <c r="J740" i="9"/>
  <c r="I740" i="9"/>
  <c r="H740" i="9"/>
  <c r="J739" i="9"/>
  <c r="I739" i="9"/>
  <c r="H739" i="9"/>
  <c r="J738" i="9"/>
  <c r="I738" i="9"/>
  <c r="H738" i="9"/>
  <c r="J737" i="9"/>
  <c r="I737" i="9"/>
  <c r="H737" i="9"/>
  <c r="J736" i="9"/>
  <c r="I736" i="9"/>
  <c r="H736" i="9"/>
  <c r="J735" i="9"/>
  <c r="I735" i="9"/>
  <c r="H735" i="9"/>
  <c r="J734" i="9"/>
  <c r="I734" i="9"/>
  <c r="H734" i="9"/>
  <c r="J733" i="9"/>
  <c r="I733" i="9"/>
  <c r="H733" i="9"/>
  <c r="J732" i="9"/>
  <c r="I732" i="9"/>
  <c r="H732" i="9"/>
  <c r="J731" i="9"/>
  <c r="I731" i="9"/>
  <c r="H731" i="9"/>
  <c r="J730" i="9"/>
  <c r="I730" i="9"/>
  <c r="H730" i="9"/>
  <c r="J729" i="9"/>
  <c r="I729" i="9"/>
  <c r="H729" i="9"/>
  <c r="J728" i="9"/>
  <c r="I728" i="9"/>
  <c r="H728" i="9"/>
  <c r="J727" i="9"/>
  <c r="I727" i="9"/>
  <c r="H727" i="9"/>
  <c r="J726" i="9"/>
  <c r="I726" i="9"/>
  <c r="H726" i="9"/>
  <c r="J725" i="9"/>
  <c r="I725" i="9"/>
  <c r="H725" i="9"/>
  <c r="J724" i="9"/>
  <c r="I724" i="9"/>
  <c r="H724" i="9"/>
  <c r="J723" i="9"/>
  <c r="I723" i="9"/>
  <c r="H723" i="9"/>
  <c r="J722" i="9"/>
  <c r="I722" i="9"/>
  <c r="H722" i="9"/>
  <c r="J721" i="9"/>
  <c r="I721" i="9"/>
  <c r="H721" i="9"/>
  <c r="J720" i="9"/>
  <c r="I720" i="9"/>
  <c r="H720" i="9"/>
  <c r="J719" i="9"/>
  <c r="I719" i="9"/>
  <c r="H719" i="9"/>
  <c r="J718" i="9"/>
  <c r="I718" i="9"/>
  <c r="H718" i="9"/>
  <c r="J717" i="9"/>
  <c r="I717" i="9"/>
  <c r="H717" i="9"/>
  <c r="J716" i="9"/>
  <c r="I716" i="9"/>
  <c r="H716" i="9"/>
  <c r="J715" i="9"/>
  <c r="I715" i="9"/>
  <c r="H715" i="9"/>
  <c r="J714" i="9"/>
  <c r="I714" i="9"/>
  <c r="H714" i="9"/>
  <c r="J713" i="9"/>
  <c r="I713" i="9"/>
  <c r="H713" i="9"/>
  <c r="J712" i="9"/>
  <c r="I712" i="9"/>
  <c r="H712" i="9"/>
  <c r="J711" i="9"/>
  <c r="I711" i="9"/>
  <c r="H711" i="9"/>
  <c r="J710" i="9"/>
  <c r="I710" i="9"/>
  <c r="H710" i="9"/>
  <c r="J709" i="9"/>
  <c r="I709" i="9"/>
  <c r="H709" i="9"/>
  <c r="J708" i="9"/>
  <c r="I708" i="9"/>
  <c r="H708" i="9"/>
  <c r="J707" i="9"/>
  <c r="I707" i="9"/>
  <c r="H707" i="9"/>
  <c r="J706" i="9"/>
  <c r="I706" i="9"/>
  <c r="H706" i="9"/>
  <c r="J705" i="9"/>
  <c r="I705" i="9"/>
  <c r="H705" i="9"/>
  <c r="J704" i="9"/>
  <c r="I704" i="9"/>
  <c r="H704" i="9"/>
  <c r="J703" i="9"/>
  <c r="I703" i="9"/>
  <c r="H703" i="9"/>
  <c r="J702" i="9"/>
  <c r="I702" i="9"/>
  <c r="H702" i="9"/>
  <c r="J701" i="9"/>
  <c r="I701" i="9"/>
  <c r="H701" i="9"/>
  <c r="J700" i="9"/>
  <c r="I700" i="9"/>
  <c r="H700" i="9"/>
  <c r="J699" i="9"/>
  <c r="I699" i="9"/>
  <c r="H699" i="9"/>
  <c r="J698" i="9"/>
  <c r="I698" i="9"/>
  <c r="H698" i="9"/>
  <c r="J697" i="9"/>
  <c r="I697" i="9"/>
  <c r="H697" i="9"/>
  <c r="J696" i="9"/>
  <c r="I696" i="9"/>
  <c r="H696" i="9"/>
  <c r="J695" i="9"/>
  <c r="I695" i="9"/>
  <c r="H695" i="9"/>
  <c r="J694" i="9"/>
  <c r="I694" i="9"/>
  <c r="H694" i="9"/>
  <c r="J693" i="9"/>
  <c r="I693" i="9"/>
  <c r="H693" i="9"/>
  <c r="J692" i="9"/>
  <c r="I692" i="9"/>
  <c r="H692" i="9"/>
  <c r="J691" i="9"/>
  <c r="I691" i="9"/>
  <c r="H691" i="9"/>
  <c r="J690" i="9"/>
  <c r="I690" i="9"/>
  <c r="H690" i="9"/>
  <c r="J689" i="9"/>
  <c r="I689" i="9"/>
  <c r="H689" i="9"/>
  <c r="J688" i="9"/>
  <c r="I688" i="9"/>
  <c r="H688" i="9"/>
  <c r="J687" i="9"/>
  <c r="I687" i="9"/>
  <c r="H687" i="9"/>
  <c r="J686" i="9"/>
  <c r="I686" i="9"/>
  <c r="H686" i="9"/>
  <c r="J685" i="9"/>
  <c r="I685" i="9"/>
  <c r="H685" i="9"/>
  <c r="J684" i="9"/>
  <c r="I684" i="9"/>
  <c r="H684" i="9"/>
  <c r="J683" i="9"/>
  <c r="I683" i="9"/>
  <c r="H683" i="9"/>
  <c r="J682" i="9"/>
  <c r="I682" i="9"/>
  <c r="H682" i="9"/>
  <c r="J681" i="9"/>
  <c r="I681" i="9"/>
  <c r="H681" i="9"/>
  <c r="J680" i="9"/>
  <c r="I680" i="9"/>
  <c r="H680" i="9"/>
  <c r="J679" i="9"/>
  <c r="I679" i="9"/>
  <c r="H679" i="9"/>
  <c r="J678" i="9"/>
  <c r="I678" i="9"/>
  <c r="H678" i="9"/>
  <c r="J677" i="9"/>
  <c r="I677" i="9"/>
  <c r="H677" i="9"/>
  <c r="J676" i="9"/>
  <c r="I676" i="9"/>
  <c r="H676" i="9"/>
  <c r="J675" i="9"/>
  <c r="I675" i="9"/>
  <c r="H675" i="9"/>
  <c r="J674" i="9"/>
  <c r="I674" i="9"/>
  <c r="H674" i="9"/>
  <c r="J673" i="9"/>
  <c r="I673" i="9"/>
  <c r="H673" i="9"/>
  <c r="J672" i="9"/>
  <c r="I672" i="9"/>
  <c r="H672" i="9"/>
  <c r="J671" i="9"/>
  <c r="I671" i="9"/>
  <c r="H671" i="9"/>
  <c r="J670" i="9"/>
  <c r="I670" i="9"/>
  <c r="H670" i="9"/>
  <c r="J669" i="9"/>
  <c r="I669" i="9"/>
  <c r="H669" i="9"/>
  <c r="J668" i="9"/>
  <c r="I668" i="9"/>
  <c r="H668" i="9"/>
  <c r="J667" i="9"/>
  <c r="I667" i="9"/>
  <c r="H667" i="9"/>
  <c r="J666" i="9"/>
  <c r="I666" i="9"/>
  <c r="H666" i="9"/>
  <c r="J665" i="9"/>
  <c r="I665" i="9"/>
  <c r="H665" i="9"/>
  <c r="J664" i="9"/>
  <c r="I664" i="9"/>
  <c r="H664" i="9"/>
  <c r="J663" i="9"/>
  <c r="I663" i="9"/>
  <c r="H663" i="9"/>
  <c r="J662" i="9"/>
  <c r="I662" i="9"/>
  <c r="H662" i="9"/>
  <c r="J661" i="9"/>
  <c r="I661" i="9"/>
  <c r="H661" i="9"/>
  <c r="J660" i="9"/>
  <c r="I660" i="9"/>
  <c r="H660" i="9"/>
  <c r="J659" i="9"/>
  <c r="I659" i="9"/>
  <c r="H659" i="9"/>
  <c r="J658" i="9"/>
  <c r="I658" i="9"/>
  <c r="H658" i="9"/>
  <c r="J657" i="9"/>
  <c r="I657" i="9"/>
  <c r="H657" i="9"/>
  <c r="J656" i="9"/>
  <c r="I656" i="9"/>
  <c r="H656" i="9"/>
  <c r="J655" i="9"/>
  <c r="I655" i="9"/>
  <c r="H655" i="9"/>
  <c r="J654" i="9"/>
  <c r="I654" i="9"/>
  <c r="H654" i="9"/>
  <c r="J653" i="9"/>
  <c r="I653" i="9"/>
  <c r="H653" i="9"/>
  <c r="J652" i="9"/>
  <c r="I652" i="9"/>
  <c r="H652" i="9"/>
  <c r="J651" i="9"/>
  <c r="I651" i="9"/>
  <c r="H651" i="9"/>
  <c r="J650" i="9"/>
  <c r="I650" i="9"/>
  <c r="H650" i="9"/>
  <c r="J649" i="9"/>
  <c r="I649" i="9"/>
  <c r="H649" i="9"/>
  <c r="J648" i="9"/>
  <c r="I648" i="9"/>
  <c r="H648" i="9"/>
  <c r="J647" i="9"/>
  <c r="I647" i="9"/>
  <c r="H647" i="9"/>
  <c r="J646" i="9"/>
  <c r="I646" i="9"/>
  <c r="H646" i="9"/>
  <c r="J645" i="9"/>
  <c r="I645" i="9"/>
  <c r="H645" i="9"/>
  <c r="J644" i="9"/>
  <c r="I644" i="9"/>
  <c r="H644" i="9"/>
  <c r="J643" i="9"/>
  <c r="I643" i="9"/>
  <c r="H643" i="9"/>
  <c r="J642" i="9"/>
  <c r="I642" i="9"/>
  <c r="H642" i="9"/>
  <c r="J641" i="9"/>
  <c r="I641" i="9"/>
  <c r="H641" i="9"/>
  <c r="J640" i="9"/>
  <c r="I640" i="9"/>
  <c r="H640" i="9"/>
  <c r="J639" i="9"/>
  <c r="I639" i="9"/>
  <c r="H639" i="9"/>
  <c r="J638" i="9"/>
  <c r="I638" i="9"/>
  <c r="H638" i="9"/>
  <c r="J637" i="9"/>
  <c r="I637" i="9"/>
  <c r="H637" i="9"/>
  <c r="J636" i="9"/>
  <c r="I636" i="9"/>
  <c r="H636" i="9"/>
  <c r="J635" i="9"/>
  <c r="I635" i="9"/>
  <c r="H635" i="9"/>
  <c r="J634" i="9"/>
  <c r="I634" i="9"/>
  <c r="H634" i="9"/>
  <c r="J633" i="9"/>
  <c r="I633" i="9"/>
  <c r="H633" i="9"/>
  <c r="J632" i="9"/>
  <c r="I632" i="9"/>
  <c r="H632" i="9"/>
  <c r="J631" i="9"/>
  <c r="I631" i="9"/>
  <c r="H631" i="9"/>
  <c r="J630" i="9"/>
  <c r="I630" i="9"/>
  <c r="H630" i="9"/>
  <c r="J629" i="9"/>
  <c r="I629" i="9"/>
  <c r="H629" i="9"/>
  <c r="J628" i="9"/>
  <c r="I628" i="9"/>
  <c r="H628" i="9"/>
  <c r="J627" i="9"/>
  <c r="I627" i="9"/>
  <c r="H627" i="9"/>
  <c r="J626" i="9"/>
  <c r="I626" i="9"/>
  <c r="H626" i="9"/>
  <c r="J625" i="9"/>
  <c r="I625" i="9"/>
  <c r="H625" i="9"/>
  <c r="J624" i="9"/>
  <c r="I624" i="9"/>
  <c r="H624" i="9"/>
  <c r="J623" i="9"/>
  <c r="I623" i="9"/>
  <c r="H623" i="9"/>
  <c r="J622" i="9"/>
  <c r="I622" i="9"/>
  <c r="H622" i="9"/>
  <c r="J621" i="9"/>
  <c r="I621" i="9"/>
  <c r="H621" i="9"/>
  <c r="J620" i="9"/>
  <c r="I620" i="9"/>
  <c r="H620" i="9"/>
  <c r="J619" i="9"/>
  <c r="I619" i="9"/>
  <c r="H619" i="9"/>
  <c r="J618" i="9"/>
  <c r="I618" i="9"/>
  <c r="H618" i="9"/>
  <c r="J617" i="9"/>
  <c r="I617" i="9"/>
  <c r="H617" i="9"/>
  <c r="J616" i="9"/>
  <c r="I616" i="9"/>
  <c r="H616" i="9"/>
  <c r="J615" i="9"/>
  <c r="I615" i="9"/>
  <c r="H615" i="9"/>
  <c r="J614" i="9"/>
  <c r="I614" i="9"/>
  <c r="H614" i="9"/>
  <c r="J613" i="9"/>
  <c r="I613" i="9"/>
  <c r="H613" i="9"/>
  <c r="J612" i="9"/>
  <c r="I612" i="9"/>
  <c r="H612" i="9"/>
  <c r="J611" i="9"/>
  <c r="I611" i="9"/>
  <c r="H611" i="9"/>
  <c r="J610" i="9"/>
  <c r="I610" i="9"/>
  <c r="H610" i="9"/>
  <c r="J609" i="9"/>
  <c r="I609" i="9"/>
  <c r="H609" i="9"/>
  <c r="J608" i="9"/>
  <c r="I608" i="9"/>
  <c r="H608" i="9"/>
  <c r="J607" i="9"/>
  <c r="I607" i="9"/>
  <c r="H607" i="9"/>
  <c r="J606" i="9"/>
  <c r="I606" i="9"/>
  <c r="H606" i="9"/>
  <c r="J605" i="9"/>
  <c r="I605" i="9"/>
  <c r="H605" i="9"/>
  <c r="J604" i="9"/>
  <c r="I604" i="9"/>
  <c r="H604" i="9"/>
  <c r="J603" i="9"/>
  <c r="I603" i="9"/>
  <c r="H603" i="9"/>
  <c r="J602" i="9"/>
  <c r="I602" i="9"/>
  <c r="H602" i="9"/>
  <c r="J601" i="9"/>
  <c r="I601" i="9"/>
  <c r="H601" i="9"/>
  <c r="J600" i="9"/>
  <c r="I600" i="9"/>
  <c r="H600" i="9"/>
  <c r="J599" i="9"/>
  <c r="I599" i="9"/>
  <c r="H599" i="9"/>
  <c r="J598" i="9"/>
  <c r="I598" i="9"/>
  <c r="H598" i="9"/>
  <c r="J597" i="9"/>
  <c r="I597" i="9"/>
  <c r="H597" i="9"/>
  <c r="J596" i="9"/>
  <c r="I596" i="9"/>
  <c r="H596" i="9"/>
  <c r="J595" i="9"/>
  <c r="I595" i="9"/>
  <c r="H595" i="9"/>
  <c r="J594" i="9"/>
  <c r="I594" i="9"/>
  <c r="H594" i="9"/>
  <c r="J593" i="9"/>
  <c r="I593" i="9"/>
  <c r="H593" i="9"/>
  <c r="J592" i="9"/>
  <c r="I592" i="9"/>
  <c r="H592" i="9"/>
  <c r="J591" i="9"/>
  <c r="I591" i="9"/>
  <c r="H591" i="9"/>
  <c r="J590" i="9"/>
  <c r="I590" i="9"/>
  <c r="H590" i="9"/>
  <c r="J589" i="9"/>
  <c r="I589" i="9"/>
  <c r="H589" i="9"/>
  <c r="J588" i="9"/>
  <c r="I588" i="9"/>
  <c r="H588" i="9"/>
  <c r="J587" i="9"/>
  <c r="I587" i="9"/>
  <c r="H587" i="9"/>
  <c r="J586" i="9"/>
  <c r="I586" i="9"/>
  <c r="H586" i="9"/>
  <c r="J585" i="9"/>
  <c r="I585" i="9"/>
  <c r="H585" i="9"/>
  <c r="J584" i="9"/>
  <c r="I584" i="9"/>
  <c r="H584" i="9"/>
  <c r="J583" i="9"/>
  <c r="I583" i="9"/>
  <c r="H583" i="9"/>
  <c r="J582" i="9"/>
  <c r="I582" i="9"/>
  <c r="H582" i="9"/>
  <c r="J581" i="9"/>
  <c r="I581" i="9"/>
  <c r="H581" i="9"/>
  <c r="J580" i="9"/>
  <c r="I580" i="9"/>
  <c r="H580" i="9"/>
  <c r="J579" i="9"/>
  <c r="I579" i="9"/>
  <c r="H579" i="9"/>
  <c r="J578" i="9"/>
  <c r="I578" i="9"/>
  <c r="H578" i="9"/>
  <c r="J577" i="9"/>
  <c r="I577" i="9"/>
  <c r="H577" i="9"/>
  <c r="J576" i="9"/>
  <c r="I576" i="9"/>
  <c r="H576" i="9"/>
  <c r="J575" i="9"/>
  <c r="I575" i="9"/>
  <c r="H575" i="9"/>
  <c r="J574" i="9"/>
  <c r="I574" i="9"/>
  <c r="H574" i="9"/>
  <c r="J573" i="9"/>
  <c r="I573" i="9"/>
  <c r="H573" i="9"/>
  <c r="J572" i="9"/>
  <c r="I572" i="9"/>
  <c r="H572" i="9"/>
  <c r="J571" i="9"/>
  <c r="I571" i="9"/>
  <c r="H571" i="9"/>
  <c r="J570" i="9"/>
  <c r="I570" i="9"/>
  <c r="H570" i="9"/>
  <c r="J569" i="9"/>
  <c r="I569" i="9"/>
  <c r="H569" i="9"/>
  <c r="J568" i="9"/>
  <c r="I568" i="9"/>
  <c r="H568" i="9"/>
  <c r="J567" i="9"/>
  <c r="I567" i="9"/>
  <c r="H567" i="9"/>
  <c r="J566" i="9"/>
  <c r="I566" i="9"/>
  <c r="H566" i="9"/>
  <c r="J565" i="9"/>
  <c r="I565" i="9"/>
  <c r="H565" i="9"/>
  <c r="J564" i="9"/>
  <c r="I564" i="9"/>
  <c r="H564" i="9"/>
  <c r="J563" i="9"/>
  <c r="I563" i="9"/>
  <c r="H563" i="9"/>
  <c r="J562" i="9"/>
  <c r="I562" i="9"/>
  <c r="H562" i="9"/>
  <c r="J561" i="9"/>
  <c r="I561" i="9"/>
  <c r="H561" i="9"/>
  <c r="J560" i="9"/>
  <c r="I560" i="9"/>
  <c r="H560" i="9"/>
  <c r="J559" i="9"/>
  <c r="I559" i="9"/>
  <c r="H559" i="9"/>
  <c r="J558" i="9"/>
  <c r="I558" i="9"/>
  <c r="H558" i="9"/>
  <c r="J557" i="9"/>
  <c r="I557" i="9"/>
  <c r="H557" i="9"/>
  <c r="J556" i="9"/>
  <c r="I556" i="9"/>
  <c r="H556" i="9"/>
  <c r="J555" i="9"/>
  <c r="I555" i="9"/>
  <c r="H555" i="9"/>
  <c r="J554" i="9"/>
  <c r="I554" i="9"/>
  <c r="H554" i="9"/>
  <c r="J553" i="9"/>
  <c r="I553" i="9"/>
  <c r="H553" i="9"/>
  <c r="J552" i="9"/>
  <c r="I552" i="9"/>
  <c r="H552" i="9"/>
  <c r="J551" i="9"/>
  <c r="I551" i="9"/>
  <c r="H551" i="9"/>
  <c r="J550" i="9"/>
  <c r="I550" i="9"/>
  <c r="H550" i="9"/>
  <c r="J549" i="9"/>
  <c r="I549" i="9"/>
  <c r="H549" i="9"/>
  <c r="J548" i="9"/>
  <c r="I548" i="9"/>
  <c r="H548" i="9"/>
  <c r="J547" i="9"/>
  <c r="I547" i="9"/>
  <c r="H547" i="9"/>
  <c r="J546" i="9"/>
  <c r="I546" i="9"/>
  <c r="H546" i="9"/>
  <c r="J545" i="9"/>
  <c r="I545" i="9"/>
  <c r="H545" i="9"/>
  <c r="J544" i="9"/>
  <c r="I544" i="9"/>
  <c r="H544" i="9"/>
  <c r="J543" i="9"/>
  <c r="I543" i="9"/>
  <c r="H543" i="9"/>
  <c r="J542" i="9"/>
  <c r="I542" i="9"/>
  <c r="H542" i="9"/>
  <c r="J541" i="9"/>
  <c r="I541" i="9"/>
  <c r="H541" i="9"/>
  <c r="J540" i="9"/>
  <c r="I540" i="9"/>
  <c r="H540" i="9"/>
  <c r="J539" i="9"/>
  <c r="I539" i="9"/>
  <c r="H539" i="9"/>
  <c r="J538" i="9"/>
  <c r="I538" i="9"/>
  <c r="H538" i="9"/>
  <c r="J537" i="9"/>
  <c r="I537" i="9"/>
  <c r="H537" i="9"/>
  <c r="J536" i="9"/>
  <c r="I536" i="9"/>
  <c r="H536" i="9"/>
  <c r="J535" i="9"/>
  <c r="I535" i="9"/>
  <c r="H535" i="9"/>
  <c r="J534" i="9"/>
  <c r="I534" i="9"/>
  <c r="H534" i="9"/>
  <c r="J533" i="9"/>
  <c r="I533" i="9"/>
  <c r="H533" i="9"/>
  <c r="J532" i="9"/>
  <c r="I532" i="9"/>
  <c r="H532" i="9"/>
  <c r="J531" i="9"/>
  <c r="I531" i="9"/>
  <c r="H531" i="9"/>
  <c r="J530" i="9"/>
  <c r="I530" i="9"/>
  <c r="H530" i="9"/>
  <c r="J529" i="9"/>
  <c r="I529" i="9"/>
  <c r="H529" i="9"/>
  <c r="J528" i="9"/>
  <c r="I528" i="9"/>
  <c r="H528" i="9"/>
  <c r="J527" i="9"/>
  <c r="I527" i="9"/>
  <c r="H527" i="9"/>
  <c r="J526" i="9"/>
  <c r="I526" i="9"/>
  <c r="H526" i="9"/>
  <c r="J525" i="9"/>
  <c r="I525" i="9"/>
  <c r="H525" i="9"/>
  <c r="J524" i="9"/>
  <c r="I524" i="9"/>
  <c r="H524" i="9"/>
  <c r="J523" i="9"/>
  <c r="I523" i="9"/>
  <c r="H523" i="9"/>
  <c r="J522" i="9"/>
  <c r="I522" i="9"/>
  <c r="H522" i="9"/>
  <c r="J521" i="9"/>
  <c r="I521" i="9"/>
  <c r="H521" i="9"/>
  <c r="J520" i="9"/>
  <c r="I520" i="9"/>
  <c r="H520" i="9"/>
  <c r="J519" i="9"/>
  <c r="I519" i="9"/>
  <c r="H519" i="9"/>
  <c r="J518" i="9"/>
  <c r="I518" i="9"/>
  <c r="H518" i="9"/>
  <c r="J517" i="9"/>
  <c r="I517" i="9"/>
  <c r="H517" i="9"/>
  <c r="J516" i="9"/>
  <c r="I516" i="9"/>
  <c r="H516" i="9"/>
  <c r="J515" i="9"/>
  <c r="I515" i="9"/>
  <c r="H515" i="9"/>
  <c r="J514" i="9"/>
  <c r="I514" i="9"/>
  <c r="H514" i="9"/>
  <c r="J513" i="9"/>
  <c r="I513" i="9"/>
  <c r="H513" i="9"/>
  <c r="J512" i="9"/>
  <c r="I512" i="9"/>
  <c r="H512" i="9"/>
  <c r="J511" i="9"/>
  <c r="I511" i="9"/>
  <c r="H511" i="9"/>
  <c r="J510" i="9"/>
  <c r="I510" i="9"/>
  <c r="H510" i="9"/>
  <c r="J509" i="9"/>
  <c r="I509" i="9"/>
  <c r="H509" i="9"/>
  <c r="J508" i="9"/>
  <c r="I508" i="9"/>
  <c r="H508" i="9"/>
  <c r="J507" i="9"/>
  <c r="I507" i="9"/>
  <c r="H507" i="9"/>
  <c r="J506" i="9"/>
  <c r="I506" i="9"/>
  <c r="H506" i="9"/>
  <c r="J505" i="9"/>
  <c r="I505" i="9"/>
  <c r="H505" i="9"/>
  <c r="J504" i="9"/>
  <c r="I504" i="9"/>
  <c r="H504" i="9"/>
  <c r="J503" i="9"/>
  <c r="I503" i="9"/>
  <c r="H503" i="9"/>
  <c r="J502" i="9"/>
  <c r="I502" i="9"/>
  <c r="H502" i="9"/>
  <c r="J501" i="9"/>
  <c r="I501" i="9"/>
  <c r="H501" i="9"/>
  <c r="J500" i="9"/>
  <c r="I500" i="9"/>
  <c r="H500" i="9"/>
  <c r="J499" i="9"/>
  <c r="I499" i="9"/>
  <c r="H499" i="9"/>
  <c r="J498" i="9"/>
  <c r="I498" i="9"/>
  <c r="H498" i="9"/>
  <c r="J497" i="9"/>
  <c r="I497" i="9"/>
  <c r="H497" i="9"/>
  <c r="J496" i="9"/>
  <c r="I496" i="9"/>
  <c r="H496" i="9"/>
  <c r="J495" i="9"/>
  <c r="I495" i="9"/>
  <c r="H495" i="9"/>
  <c r="J494" i="9"/>
  <c r="I494" i="9"/>
  <c r="H494" i="9"/>
  <c r="J493" i="9"/>
  <c r="I493" i="9"/>
  <c r="H493" i="9"/>
  <c r="J492" i="9"/>
  <c r="I492" i="9"/>
  <c r="H492" i="9"/>
  <c r="J491" i="9"/>
  <c r="I491" i="9"/>
  <c r="H491" i="9"/>
  <c r="J490" i="9"/>
  <c r="I490" i="9"/>
  <c r="H490" i="9"/>
  <c r="J489" i="9"/>
  <c r="I489" i="9"/>
  <c r="H489" i="9"/>
  <c r="J488" i="9"/>
  <c r="I488" i="9"/>
  <c r="H488" i="9"/>
  <c r="J487" i="9"/>
  <c r="I487" i="9"/>
  <c r="H487" i="9"/>
  <c r="J486" i="9"/>
  <c r="I486" i="9"/>
  <c r="H486" i="9"/>
  <c r="J485" i="9"/>
  <c r="I485" i="9"/>
  <c r="H485" i="9"/>
  <c r="J484" i="9"/>
  <c r="I484" i="9"/>
  <c r="H484" i="9"/>
  <c r="J483" i="9"/>
  <c r="I483" i="9"/>
  <c r="H483" i="9"/>
  <c r="J482" i="9"/>
  <c r="I482" i="9"/>
  <c r="H482" i="9"/>
  <c r="J481" i="9"/>
  <c r="I481" i="9"/>
  <c r="H481" i="9"/>
  <c r="J480" i="9"/>
  <c r="I480" i="9"/>
  <c r="H480" i="9"/>
  <c r="J479" i="9"/>
  <c r="I479" i="9"/>
  <c r="H479" i="9"/>
  <c r="J478" i="9"/>
  <c r="I478" i="9"/>
  <c r="H478" i="9"/>
  <c r="J477" i="9"/>
  <c r="I477" i="9"/>
  <c r="H477" i="9"/>
  <c r="J476" i="9"/>
  <c r="I476" i="9"/>
  <c r="H476" i="9"/>
  <c r="J475" i="9"/>
  <c r="I475" i="9"/>
  <c r="H475" i="9"/>
  <c r="J474" i="9"/>
  <c r="I474" i="9"/>
  <c r="H474" i="9"/>
  <c r="J473" i="9"/>
  <c r="I473" i="9"/>
  <c r="H473" i="9"/>
  <c r="J472" i="9"/>
  <c r="I472" i="9"/>
  <c r="H472" i="9"/>
  <c r="J471" i="9"/>
  <c r="I471" i="9"/>
  <c r="H471" i="9"/>
  <c r="J470" i="9"/>
  <c r="I470" i="9"/>
  <c r="H470" i="9"/>
  <c r="J469" i="9"/>
  <c r="I469" i="9"/>
  <c r="H469" i="9"/>
  <c r="J468" i="9"/>
  <c r="I468" i="9"/>
  <c r="H468" i="9"/>
  <c r="J467" i="9"/>
  <c r="I467" i="9"/>
  <c r="H467" i="9"/>
  <c r="J466" i="9"/>
  <c r="I466" i="9"/>
  <c r="H466" i="9"/>
  <c r="J465" i="9"/>
  <c r="I465" i="9"/>
  <c r="H465" i="9"/>
  <c r="J464" i="9"/>
  <c r="I464" i="9"/>
  <c r="H464" i="9"/>
  <c r="J463" i="9"/>
  <c r="I463" i="9"/>
  <c r="H463" i="9"/>
  <c r="J462" i="9"/>
  <c r="I462" i="9"/>
  <c r="H462" i="9"/>
  <c r="J461" i="9"/>
  <c r="I461" i="9"/>
  <c r="H461" i="9"/>
  <c r="J460" i="9"/>
  <c r="I460" i="9"/>
  <c r="H460" i="9"/>
  <c r="J459" i="9"/>
  <c r="I459" i="9"/>
  <c r="H459" i="9"/>
  <c r="J458" i="9"/>
  <c r="I458" i="9"/>
  <c r="H458" i="9"/>
  <c r="J457" i="9"/>
  <c r="I457" i="9"/>
  <c r="H457" i="9"/>
  <c r="J456" i="9"/>
  <c r="I456" i="9"/>
  <c r="H456" i="9"/>
  <c r="J455" i="9"/>
  <c r="I455" i="9"/>
  <c r="H455" i="9"/>
  <c r="J454" i="9"/>
  <c r="I454" i="9"/>
  <c r="H454" i="9"/>
  <c r="J453" i="9"/>
  <c r="I453" i="9"/>
  <c r="H453" i="9"/>
  <c r="J452" i="9"/>
  <c r="I452" i="9"/>
  <c r="H452" i="9"/>
  <c r="J451" i="9"/>
  <c r="I451" i="9"/>
  <c r="H451" i="9"/>
  <c r="J450" i="9"/>
  <c r="I450" i="9"/>
  <c r="H450" i="9"/>
  <c r="J449" i="9"/>
  <c r="I449" i="9"/>
  <c r="H449" i="9"/>
  <c r="J448" i="9"/>
  <c r="I448" i="9"/>
  <c r="H448" i="9"/>
  <c r="J447" i="9"/>
  <c r="I447" i="9"/>
  <c r="H447" i="9"/>
  <c r="J446" i="9"/>
  <c r="I446" i="9"/>
  <c r="H446" i="9"/>
  <c r="J445" i="9"/>
  <c r="I445" i="9"/>
  <c r="H445" i="9"/>
  <c r="J444" i="9"/>
  <c r="I444" i="9"/>
  <c r="H444" i="9"/>
  <c r="J443" i="9"/>
  <c r="I443" i="9"/>
  <c r="H443" i="9"/>
  <c r="J442" i="9"/>
  <c r="I442" i="9"/>
  <c r="H442" i="9"/>
  <c r="J441" i="9"/>
  <c r="I441" i="9"/>
  <c r="H441" i="9"/>
  <c r="J440" i="9"/>
  <c r="I440" i="9"/>
  <c r="H440" i="9"/>
  <c r="J439" i="9"/>
  <c r="I439" i="9"/>
  <c r="H439" i="9"/>
  <c r="J438" i="9"/>
  <c r="I438" i="9"/>
  <c r="H438" i="9"/>
  <c r="J437" i="9"/>
  <c r="I437" i="9"/>
  <c r="H437" i="9"/>
  <c r="J436" i="9"/>
  <c r="I436" i="9"/>
  <c r="H436" i="9"/>
  <c r="J435" i="9"/>
  <c r="I435" i="9"/>
  <c r="H435" i="9"/>
  <c r="J434" i="9"/>
  <c r="I434" i="9"/>
  <c r="H434" i="9"/>
  <c r="J433" i="9"/>
  <c r="I433" i="9"/>
  <c r="H433" i="9"/>
  <c r="J432" i="9"/>
  <c r="I432" i="9"/>
  <c r="H432" i="9"/>
  <c r="J431" i="9"/>
  <c r="I431" i="9"/>
  <c r="H431" i="9"/>
  <c r="J430" i="9"/>
  <c r="I430" i="9"/>
  <c r="H430" i="9"/>
  <c r="J429" i="9"/>
  <c r="I429" i="9"/>
  <c r="H429" i="9"/>
  <c r="J428" i="9"/>
  <c r="I428" i="9"/>
  <c r="H428" i="9"/>
  <c r="J427" i="9"/>
  <c r="I427" i="9"/>
  <c r="H427" i="9"/>
  <c r="J426" i="9"/>
  <c r="I426" i="9"/>
  <c r="H426" i="9"/>
  <c r="J425" i="9"/>
  <c r="I425" i="9"/>
  <c r="H425" i="9"/>
  <c r="J424" i="9"/>
  <c r="I424" i="9"/>
  <c r="H424" i="9"/>
  <c r="J423" i="9"/>
  <c r="I423" i="9"/>
  <c r="H423" i="9"/>
  <c r="J422" i="9"/>
  <c r="I422" i="9"/>
  <c r="H422" i="9"/>
  <c r="J421" i="9"/>
  <c r="I421" i="9"/>
  <c r="H421" i="9"/>
  <c r="J420" i="9"/>
  <c r="I420" i="9"/>
  <c r="H420" i="9"/>
  <c r="J419" i="9"/>
  <c r="I419" i="9"/>
  <c r="H419" i="9"/>
  <c r="J418" i="9"/>
  <c r="I418" i="9"/>
  <c r="H418" i="9"/>
  <c r="J417" i="9"/>
  <c r="I417" i="9"/>
  <c r="H417" i="9"/>
  <c r="J416" i="9"/>
  <c r="I416" i="9"/>
  <c r="H416" i="9"/>
  <c r="J415" i="9"/>
  <c r="I415" i="9"/>
  <c r="H415" i="9"/>
  <c r="J414" i="9"/>
  <c r="I414" i="9"/>
  <c r="H414" i="9"/>
  <c r="J413" i="9"/>
  <c r="I413" i="9"/>
  <c r="H413" i="9"/>
  <c r="J412" i="9"/>
  <c r="I412" i="9"/>
  <c r="H412" i="9"/>
  <c r="J411" i="9"/>
  <c r="I411" i="9"/>
  <c r="H411" i="9"/>
  <c r="J410" i="9"/>
  <c r="I410" i="9"/>
  <c r="H410" i="9"/>
  <c r="J409" i="9"/>
  <c r="I409" i="9"/>
  <c r="H409" i="9"/>
  <c r="J408" i="9"/>
  <c r="I408" i="9"/>
  <c r="H408" i="9"/>
  <c r="J407" i="9"/>
  <c r="I407" i="9"/>
  <c r="H407" i="9"/>
  <c r="J406" i="9"/>
  <c r="I406" i="9"/>
  <c r="H406" i="9"/>
  <c r="J405" i="9"/>
  <c r="I405" i="9"/>
  <c r="H405" i="9"/>
  <c r="J404" i="9"/>
  <c r="I404" i="9"/>
  <c r="H404" i="9"/>
  <c r="J403" i="9"/>
  <c r="I403" i="9"/>
  <c r="H403" i="9"/>
  <c r="J402" i="9"/>
  <c r="I402" i="9"/>
  <c r="H402" i="9"/>
  <c r="J401" i="9"/>
  <c r="I401" i="9"/>
  <c r="H401" i="9"/>
  <c r="J400" i="9"/>
  <c r="I400" i="9"/>
  <c r="H400" i="9"/>
  <c r="J399" i="9"/>
  <c r="I399" i="9"/>
  <c r="H399" i="9"/>
  <c r="J398" i="9"/>
  <c r="I398" i="9"/>
  <c r="H398" i="9"/>
  <c r="J397" i="9"/>
  <c r="I397" i="9"/>
  <c r="H397" i="9"/>
  <c r="J396" i="9"/>
  <c r="I396" i="9"/>
  <c r="H396" i="9"/>
  <c r="J395" i="9"/>
  <c r="I395" i="9"/>
  <c r="H395" i="9"/>
  <c r="J394" i="9"/>
  <c r="I394" i="9"/>
  <c r="H394" i="9"/>
  <c r="J393" i="9"/>
  <c r="I393" i="9"/>
  <c r="H393" i="9"/>
  <c r="J392" i="9"/>
  <c r="I392" i="9"/>
  <c r="H392" i="9"/>
  <c r="J391" i="9"/>
  <c r="I391" i="9"/>
  <c r="H391" i="9"/>
  <c r="J390" i="9"/>
  <c r="I390" i="9"/>
  <c r="H390" i="9"/>
  <c r="J389" i="9"/>
  <c r="I389" i="9"/>
  <c r="H389" i="9"/>
  <c r="J388" i="9"/>
  <c r="I388" i="9"/>
  <c r="H388" i="9"/>
  <c r="J387" i="9"/>
  <c r="I387" i="9"/>
  <c r="H387" i="9"/>
  <c r="J386" i="9"/>
  <c r="I386" i="9"/>
  <c r="H386" i="9"/>
  <c r="J385" i="9"/>
  <c r="I385" i="9"/>
  <c r="H385" i="9"/>
  <c r="J384" i="9"/>
  <c r="I384" i="9"/>
  <c r="H384" i="9"/>
  <c r="J383" i="9"/>
  <c r="I383" i="9"/>
  <c r="H383" i="9"/>
  <c r="J382" i="9"/>
  <c r="I382" i="9"/>
  <c r="H382" i="9"/>
  <c r="J381" i="9"/>
  <c r="I381" i="9"/>
  <c r="H381" i="9"/>
  <c r="J380" i="9"/>
  <c r="I380" i="9"/>
  <c r="H380" i="9"/>
  <c r="J379" i="9"/>
  <c r="I379" i="9"/>
  <c r="H379" i="9"/>
  <c r="J378" i="9"/>
  <c r="I378" i="9"/>
  <c r="H378" i="9"/>
  <c r="J377" i="9"/>
  <c r="I377" i="9"/>
  <c r="H377" i="9"/>
  <c r="J376" i="9"/>
  <c r="I376" i="9"/>
  <c r="H376" i="9"/>
  <c r="J375" i="9"/>
  <c r="I375" i="9"/>
  <c r="H375" i="9"/>
  <c r="J374" i="9"/>
  <c r="I374" i="9"/>
  <c r="H374" i="9"/>
  <c r="J373" i="9"/>
  <c r="I373" i="9"/>
  <c r="H373" i="9"/>
  <c r="J372" i="9"/>
  <c r="I372" i="9"/>
  <c r="H372" i="9"/>
  <c r="J371" i="9"/>
  <c r="I371" i="9"/>
  <c r="H371" i="9"/>
  <c r="J370" i="9"/>
  <c r="I370" i="9"/>
  <c r="H370" i="9"/>
  <c r="J369" i="9"/>
  <c r="I369" i="9"/>
  <c r="H369" i="9"/>
  <c r="J368" i="9"/>
  <c r="I368" i="9"/>
  <c r="H368" i="9"/>
  <c r="J367" i="9"/>
  <c r="I367" i="9"/>
  <c r="H367" i="9"/>
  <c r="J366" i="9"/>
  <c r="I366" i="9"/>
  <c r="H366" i="9"/>
  <c r="J365" i="9"/>
  <c r="I365" i="9"/>
  <c r="H365" i="9"/>
  <c r="J364" i="9"/>
  <c r="I364" i="9"/>
  <c r="H364" i="9"/>
  <c r="J363" i="9"/>
  <c r="I363" i="9"/>
  <c r="H363" i="9"/>
  <c r="J362" i="9"/>
  <c r="I362" i="9"/>
  <c r="H362" i="9"/>
  <c r="J361" i="9"/>
  <c r="I361" i="9"/>
  <c r="H361" i="9"/>
  <c r="J360" i="9"/>
  <c r="I360" i="9"/>
  <c r="H360" i="9"/>
  <c r="J359" i="9"/>
  <c r="I359" i="9"/>
  <c r="H359" i="9"/>
  <c r="J358" i="9"/>
  <c r="I358" i="9"/>
  <c r="H358" i="9"/>
  <c r="J357" i="9"/>
  <c r="I357" i="9"/>
  <c r="H357" i="9"/>
  <c r="J356" i="9"/>
  <c r="I356" i="9"/>
  <c r="H356" i="9"/>
  <c r="J355" i="9"/>
  <c r="I355" i="9"/>
  <c r="H355" i="9"/>
  <c r="J354" i="9"/>
  <c r="I354" i="9"/>
  <c r="H354" i="9"/>
  <c r="J353" i="9"/>
  <c r="I353" i="9"/>
  <c r="H353" i="9"/>
  <c r="J352" i="9"/>
  <c r="I352" i="9"/>
  <c r="H352" i="9"/>
  <c r="J351" i="9"/>
  <c r="I351" i="9"/>
  <c r="H351" i="9"/>
  <c r="J350" i="9"/>
  <c r="I350" i="9"/>
  <c r="H350" i="9"/>
  <c r="J349" i="9"/>
  <c r="I349" i="9"/>
  <c r="H349" i="9"/>
  <c r="J348" i="9"/>
  <c r="I348" i="9"/>
  <c r="H348" i="9"/>
  <c r="J347" i="9"/>
  <c r="I347" i="9"/>
  <c r="H347" i="9"/>
  <c r="J346" i="9"/>
  <c r="I346" i="9"/>
  <c r="H346" i="9"/>
  <c r="J345" i="9"/>
  <c r="I345" i="9"/>
  <c r="H345" i="9"/>
  <c r="J344" i="9"/>
  <c r="I344" i="9"/>
  <c r="H344" i="9"/>
  <c r="J343" i="9"/>
  <c r="I343" i="9"/>
  <c r="H343" i="9"/>
  <c r="J342" i="9"/>
  <c r="I342" i="9"/>
  <c r="H342" i="9"/>
  <c r="J341" i="9"/>
  <c r="I341" i="9"/>
  <c r="H341" i="9"/>
  <c r="J340" i="9"/>
  <c r="I340" i="9"/>
  <c r="H340" i="9"/>
  <c r="J339" i="9"/>
  <c r="I339" i="9"/>
  <c r="H339" i="9"/>
  <c r="J338" i="9"/>
  <c r="I338" i="9"/>
  <c r="H338" i="9"/>
  <c r="J337" i="9"/>
  <c r="I337" i="9"/>
  <c r="H337" i="9"/>
  <c r="J336" i="9"/>
  <c r="I336" i="9"/>
  <c r="H336" i="9"/>
  <c r="J335" i="9"/>
  <c r="I335" i="9"/>
  <c r="H335" i="9"/>
  <c r="J334" i="9"/>
  <c r="I334" i="9"/>
  <c r="H334" i="9"/>
  <c r="J333" i="9"/>
  <c r="I333" i="9"/>
  <c r="H333" i="9"/>
  <c r="J332" i="9"/>
  <c r="I332" i="9"/>
  <c r="H332" i="9"/>
  <c r="J331" i="9"/>
  <c r="I331" i="9"/>
  <c r="H331" i="9"/>
  <c r="J330" i="9"/>
  <c r="I330" i="9"/>
  <c r="H330" i="9"/>
  <c r="J329" i="9"/>
  <c r="I329" i="9"/>
  <c r="H329" i="9"/>
  <c r="J328" i="9"/>
  <c r="I328" i="9"/>
  <c r="H328" i="9"/>
  <c r="J327" i="9"/>
  <c r="I327" i="9"/>
  <c r="H327" i="9"/>
  <c r="J326" i="9"/>
  <c r="I326" i="9"/>
  <c r="H326" i="9"/>
  <c r="J325" i="9"/>
  <c r="I325" i="9"/>
  <c r="H325" i="9"/>
  <c r="J324" i="9"/>
  <c r="I324" i="9"/>
  <c r="H324" i="9"/>
  <c r="J323" i="9"/>
  <c r="I323" i="9"/>
  <c r="H323" i="9"/>
  <c r="J322" i="9"/>
  <c r="I322" i="9"/>
  <c r="H322" i="9"/>
  <c r="J321" i="9"/>
  <c r="I321" i="9"/>
  <c r="H321" i="9"/>
  <c r="J320" i="9"/>
  <c r="I320" i="9"/>
  <c r="H320" i="9"/>
  <c r="J319" i="9"/>
  <c r="I319" i="9"/>
  <c r="H319" i="9"/>
  <c r="J318" i="9"/>
  <c r="I318" i="9"/>
  <c r="H318" i="9"/>
  <c r="J317" i="9"/>
  <c r="I317" i="9"/>
  <c r="H317" i="9"/>
  <c r="J316" i="9"/>
  <c r="I316" i="9"/>
  <c r="H316" i="9"/>
  <c r="J315" i="9"/>
  <c r="I315" i="9"/>
  <c r="H315" i="9"/>
  <c r="J314" i="9"/>
  <c r="I314" i="9"/>
  <c r="H314" i="9"/>
  <c r="J313" i="9"/>
  <c r="I313" i="9"/>
  <c r="H313" i="9"/>
  <c r="J312" i="9"/>
  <c r="I312" i="9"/>
  <c r="H312" i="9"/>
  <c r="J311" i="9"/>
  <c r="I311" i="9"/>
  <c r="H311" i="9"/>
  <c r="J310" i="9"/>
  <c r="I310" i="9"/>
  <c r="H310" i="9"/>
  <c r="J309" i="9"/>
  <c r="I309" i="9"/>
  <c r="H309" i="9"/>
  <c r="J308" i="9"/>
  <c r="I308" i="9"/>
  <c r="H308" i="9"/>
  <c r="J307" i="9"/>
  <c r="I307" i="9"/>
  <c r="H307" i="9"/>
  <c r="J306" i="9"/>
  <c r="I306" i="9"/>
  <c r="H306" i="9"/>
  <c r="J305" i="9"/>
  <c r="I305" i="9"/>
  <c r="H305" i="9"/>
  <c r="J304" i="9"/>
  <c r="I304" i="9"/>
  <c r="H304" i="9"/>
  <c r="J303" i="9"/>
  <c r="I303" i="9"/>
  <c r="H303" i="9"/>
  <c r="J302" i="9"/>
  <c r="I302" i="9"/>
  <c r="H302" i="9"/>
  <c r="J301" i="9"/>
  <c r="I301" i="9"/>
  <c r="H301" i="9"/>
  <c r="J300" i="9"/>
  <c r="I300" i="9"/>
  <c r="H300" i="9"/>
  <c r="J299" i="9"/>
  <c r="I299" i="9"/>
  <c r="H299" i="9"/>
  <c r="J298" i="9"/>
  <c r="I298" i="9"/>
  <c r="H298" i="9"/>
  <c r="J297" i="9"/>
  <c r="I297" i="9"/>
  <c r="H297" i="9"/>
  <c r="J296" i="9"/>
  <c r="I296" i="9"/>
  <c r="H296" i="9"/>
  <c r="J295" i="9"/>
  <c r="I295" i="9"/>
  <c r="H295" i="9"/>
  <c r="J294" i="9"/>
  <c r="I294" i="9"/>
  <c r="H294" i="9"/>
  <c r="J293" i="9"/>
  <c r="I293" i="9"/>
  <c r="H293" i="9"/>
  <c r="J292" i="9"/>
  <c r="I292" i="9"/>
  <c r="H292" i="9"/>
  <c r="J291" i="9"/>
  <c r="I291" i="9"/>
  <c r="H291" i="9"/>
  <c r="J290" i="9"/>
  <c r="I290" i="9"/>
  <c r="H290" i="9"/>
  <c r="J289" i="9"/>
  <c r="I289" i="9"/>
  <c r="H289" i="9"/>
  <c r="J288" i="9"/>
  <c r="I288" i="9"/>
  <c r="H288" i="9"/>
  <c r="J287" i="9"/>
  <c r="I287" i="9"/>
  <c r="H287" i="9"/>
  <c r="J286" i="9"/>
  <c r="I286" i="9"/>
  <c r="H286" i="9"/>
  <c r="J285" i="9"/>
  <c r="I285" i="9"/>
  <c r="H285" i="9"/>
  <c r="J284" i="9"/>
  <c r="I284" i="9"/>
  <c r="H284" i="9"/>
  <c r="J283" i="9"/>
  <c r="I283" i="9"/>
  <c r="H283" i="9"/>
  <c r="J282" i="9"/>
  <c r="I282" i="9"/>
  <c r="H282" i="9"/>
  <c r="J281" i="9"/>
  <c r="I281" i="9"/>
  <c r="H281" i="9"/>
  <c r="J280" i="9"/>
  <c r="I280" i="9"/>
  <c r="H280" i="9"/>
  <c r="J279" i="9"/>
  <c r="I279" i="9"/>
  <c r="H279" i="9"/>
  <c r="J278" i="9"/>
  <c r="I278" i="9"/>
  <c r="H278" i="9"/>
  <c r="J277" i="9"/>
  <c r="I277" i="9"/>
  <c r="H277" i="9"/>
  <c r="J276" i="9"/>
  <c r="I276" i="9"/>
  <c r="H276" i="9"/>
  <c r="J275" i="9"/>
  <c r="I275" i="9"/>
  <c r="H275" i="9"/>
  <c r="J274" i="9"/>
  <c r="I274" i="9"/>
  <c r="H274" i="9"/>
  <c r="J273" i="9"/>
  <c r="I273" i="9"/>
  <c r="H273" i="9"/>
  <c r="J272" i="9"/>
  <c r="I272" i="9"/>
  <c r="H272" i="9"/>
  <c r="J271" i="9"/>
  <c r="I271" i="9"/>
  <c r="H271" i="9"/>
  <c r="J270" i="9"/>
  <c r="I270" i="9"/>
  <c r="H270" i="9"/>
  <c r="J269" i="9"/>
  <c r="I269" i="9"/>
  <c r="H269" i="9"/>
  <c r="J268" i="9"/>
  <c r="I268" i="9"/>
  <c r="H268" i="9"/>
  <c r="J267" i="9"/>
  <c r="I267" i="9"/>
  <c r="H267" i="9"/>
  <c r="J266" i="9"/>
  <c r="I266" i="9"/>
  <c r="H266" i="9"/>
  <c r="J265" i="9"/>
  <c r="I265" i="9"/>
  <c r="H265" i="9"/>
  <c r="J264" i="9"/>
  <c r="I264" i="9"/>
  <c r="H264" i="9"/>
  <c r="J263" i="9"/>
  <c r="I263" i="9"/>
  <c r="H263" i="9"/>
  <c r="J262" i="9"/>
  <c r="I262" i="9"/>
  <c r="H262" i="9"/>
  <c r="J261" i="9"/>
  <c r="I261" i="9"/>
  <c r="H261" i="9"/>
  <c r="J260" i="9"/>
  <c r="I260" i="9"/>
  <c r="H260" i="9"/>
  <c r="J259" i="9"/>
  <c r="I259" i="9"/>
  <c r="H259" i="9"/>
  <c r="J258" i="9"/>
  <c r="I258" i="9"/>
  <c r="H258" i="9"/>
  <c r="J257" i="9"/>
  <c r="I257" i="9"/>
  <c r="H257" i="9"/>
  <c r="J256" i="9"/>
  <c r="I256" i="9"/>
  <c r="H256" i="9"/>
  <c r="J255" i="9"/>
  <c r="I255" i="9"/>
  <c r="H255" i="9"/>
  <c r="J254" i="9"/>
  <c r="I254" i="9"/>
  <c r="H254" i="9"/>
  <c r="J253" i="9"/>
  <c r="I253" i="9"/>
  <c r="H253" i="9"/>
  <c r="J252" i="9"/>
  <c r="I252" i="9"/>
  <c r="H252" i="9"/>
  <c r="J251" i="9"/>
  <c r="I251" i="9"/>
  <c r="H251" i="9"/>
  <c r="J250" i="9"/>
  <c r="I250" i="9"/>
  <c r="H250" i="9"/>
  <c r="J249" i="9"/>
  <c r="I249" i="9"/>
  <c r="H249" i="9"/>
  <c r="J248" i="9"/>
  <c r="I248" i="9"/>
  <c r="H248" i="9"/>
  <c r="J247" i="9"/>
  <c r="I247" i="9"/>
  <c r="H247" i="9"/>
  <c r="J246" i="9"/>
  <c r="I246" i="9"/>
  <c r="H246" i="9"/>
  <c r="J245" i="9"/>
  <c r="I245" i="9"/>
  <c r="H245" i="9"/>
  <c r="J244" i="9"/>
  <c r="I244" i="9"/>
  <c r="H244" i="9"/>
  <c r="J243" i="9"/>
  <c r="I243" i="9"/>
  <c r="H243" i="9"/>
  <c r="J242" i="9"/>
  <c r="I242" i="9"/>
  <c r="H242" i="9"/>
  <c r="J241" i="9"/>
  <c r="I241" i="9"/>
  <c r="H241" i="9"/>
  <c r="J240" i="9"/>
  <c r="I240" i="9"/>
  <c r="H240" i="9"/>
  <c r="J239" i="9"/>
  <c r="I239" i="9"/>
  <c r="H239" i="9"/>
  <c r="J238" i="9"/>
  <c r="I238" i="9"/>
  <c r="H238" i="9"/>
  <c r="J237" i="9"/>
  <c r="I237" i="9"/>
  <c r="H237" i="9"/>
  <c r="J236" i="9"/>
  <c r="I236" i="9"/>
  <c r="H236" i="9"/>
  <c r="J235" i="9"/>
  <c r="I235" i="9"/>
  <c r="H235" i="9"/>
  <c r="J234" i="9"/>
  <c r="I234" i="9"/>
  <c r="H234" i="9"/>
  <c r="J233" i="9"/>
  <c r="I233" i="9"/>
  <c r="H233" i="9"/>
  <c r="J232" i="9"/>
  <c r="I232" i="9"/>
  <c r="H232" i="9"/>
  <c r="J231" i="9"/>
  <c r="I231" i="9"/>
  <c r="H231" i="9"/>
  <c r="J230" i="9"/>
  <c r="I230" i="9"/>
  <c r="H230" i="9"/>
  <c r="J229" i="9"/>
  <c r="I229" i="9"/>
  <c r="H229" i="9"/>
  <c r="J228" i="9"/>
  <c r="I228" i="9"/>
  <c r="H228" i="9"/>
  <c r="J227" i="9"/>
  <c r="I227" i="9"/>
  <c r="H227" i="9"/>
  <c r="J226" i="9"/>
  <c r="I226" i="9"/>
  <c r="H226" i="9"/>
  <c r="J225" i="9"/>
  <c r="I225" i="9"/>
  <c r="H225" i="9"/>
  <c r="J224" i="9"/>
  <c r="I224" i="9"/>
  <c r="H224" i="9"/>
  <c r="J223" i="9"/>
  <c r="I223" i="9"/>
  <c r="H223" i="9"/>
  <c r="J222" i="9"/>
  <c r="I222" i="9"/>
  <c r="H222" i="9"/>
  <c r="J221" i="9"/>
  <c r="I221" i="9"/>
  <c r="H221" i="9"/>
  <c r="J220" i="9"/>
  <c r="I220" i="9"/>
  <c r="H220" i="9"/>
  <c r="J219" i="9"/>
  <c r="I219" i="9"/>
  <c r="H219" i="9"/>
  <c r="J218" i="9"/>
  <c r="I218" i="9"/>
  <c r="H218" i="9"/>
  <c r="J217" i="9"/>
  <c r="I217" i="9"/>
  <c r="H217" i="9"/>
  <c r="J216" i="9"/>
  <c r="I216" i="9"/>
  <c r="H216" i="9"/>
  <c r="J215" i="9"/>
  <c r="I215" i="9"/>
  <c r="H215" i="9"/>
  <c r="J214" i="9"/>
  <c r="I214" i="9"/>
  <c r="H214" i="9"/>
  <c r="J213" i="9"/>
  <c r="I213" i="9"/>
  <c r="H213" i="9"/>
  <c r="J212" i="9"/>
  <c r="I212" i="9"/>
  <c r="H212" i="9"/>
  <c r="J211" i="9"/>
  <c r="I211" i="9"/>
  <c r="H211" i="9"/>
  <c r="J210" i="9"/>
  <c r="I210" i="9"/>
  <c r="H210" i="9"/>
  <c r="J209" i="9"/>
  <c r="I209" i="9"/>
  <c r="H209" i="9"/>
  <c r="J208" i="9"/>
  <c r="I208" i="9"/>
  <c r="H208" i="9"/>
  <c r="J207" i="9"/>
  <c r="I207" i="9"/>
  <c r="H207" i="9"/>
  <c r="J206" i="9"/>
  <c r="I206" i="9"/>
  <c r="H206" i="9"/>
  <c r="J205" i="9"/>
  <c r="I205" i="9"/>
  <c r="H205" i="9"/>
  <c r="J204" i="9"/>
  <c r="I204" i="9"/>
  <c r="H204" i="9"/>
  <c r="J203" i="9"/>
  <c r="I203" i="9"/>
  <c r="H203" i="9"/>
  <c r="J202" i="9"/>
  <c r="I202" i="9"/>
  <c r="H202" i="9"/>
  <c r="J201" i="9"/>
  <c r="I201" i="9"/>
  <c r="H201" i="9"/>
  <c r="J200" i="9"/>
  <c r="I200" i="9"/>
  <c r="H200" i="9"/>
  <c r="J199" i="9"/>
  <c r="I199" i="9"/>
  <c r="H199" i="9"/>
  <c r="J198" i="9"/>
  <c r="I198" i="9"/>
  <c r="H198" i="9"/>
  <c r="J197" i="9"/>
  <c r="I197" i="9"/>
  <c r="H197" i="9"/>
  <c r="J196" i="9"/>
  <c r="I196" i="9"/>
  <c r="H196" i="9"/>
  <c r="J195" i="9"/>
  <c r="I195" i="9"/>
  <c r="H195" i="9"/>
  <c r="J194" i="9"/>
  <c r="I194" i="9"/>
  <c r="H194" i="9"/>
  <c r="J193" i="9"/>
  <c r="I193" i="9"/>
  <c r="H193" i="9"/>
  <c r="J192" i="9"/>
  <c r="I192" i="9"/>
  <c r="H192" i="9"/>
  <c r="J191" i="9"/>
  <c r="I191" i="9"/>
  <c r="H191" i="9"/>
  <c r="J190" i="9"/>
  <c r="I190" i="9"/>
  <c r="H190" i="9"/>
  <c r="J189" i="9"/>
  <c r="I189" i="9"/>
  <c r="H189" i="9"/>
  <c r="J188" i="9"/>
  <c r="I188" i="9"/>
  <c r="H188" i="9"/>
  <c r="J187" i="9"/>
  <c r="I187" i="9"/>
  <c r="H187" i="9"/>
  <c r="J186" i="9"/>
  <c r="I186" i="9"/>
  <c r="H186" i="9"/>
  <c r="J185" i="9"/>
  <c r="I185" i="9"/>
  <c r="H185" i="9"/>
  <c r="J184" i="9"/>
  <c r="I184" i="9"/>
  <c r="H184" i="9"/>
  <c r="J183" i="9"/>
  <c r="I183" i="9"/>
  <c r="H183" i="9"/>
  <c r="J182" i="9"/>
  <c r="I182" i="9"/>
  <c r="H182" i="9"/>
  <c r="J181" i="9"/>
  <c r="I181" i="9"/>
  <c r="H181" i="9"/>
  <c r="J180" i="9"/>
  <c r="I180" i="9"/>
  <c r="H180" i="9"/>
  <c r="J179" i="9"/>
  <c r="I179" i="9"/>
  <c r="H179" i="9"/>
  <c r="J178" i="9"/>
  <c r="I178" i="9"/>
  <c r="H178" i="9"/>
  <c r="J177" i="9"/>
  <c r="I177" i="9"/>
  <c r="H177" i="9"/>
  <c r="J176" i="9"/>
  <c r="I176" i="9"/>
  <c r="H176" i="9"/>
  <c r="J175" i="9"/>
  <c r="I175" i="9"/>
  <c r="H175" i="9"/>
  <c r="J174" i="9"/>
  <c r="I174" i="9"/>
  <c r="H174" i="9"/>
  <c r="J173" i="9"/>
  <c r="I173" i="9"/>
  <c r="H173" i="9"/>
  <c r="J172" i="9"/>
  <c r="I172" i="9"/>
  <c r="H172" i="9"/>
  <c r="J171" i="9"/>
  <c r="I171" i="9"/>
  <c r="H171" i="9"/>
  <c r="J170" i="9"/>
  <c r="I170" i="9"/>
  <c r="H170" i="9"/>
  <c r="J169" i="9"/>
  <c r="I169" i="9"/>
  <c r="H169" i="9"/>
  <c r="J168" i="9"/>
  <c r="I168" i="9"/>
  <c r="H168" i="9"/>
  <c r="J167" i="9"/>
  <c r="I167" i="9"/>
  <c r="H167" i="9"/>
  <c r="J166" i="9"/>
  <c r="I166" i="9"/>
  <c r="H166" i="9"/>
  <c r="J165" i="9"/>
  <c r="I165" i="9"/>
  <c r="H165" i="9"/>
  <c r="J164" i="9"/>
  <c r="I164" i="9"/>
  <c r="H164" i="9"/>
  <c r="J163" i="9"/>
  <c r="I163" i="9"/>
  <c r="H163" i="9"/>
  <c r="J162" i="9"/>
  <c r="I162" i="9"/>
  <c r="H162" i="9"/>
  <c r="J161" i="9"/>
  <c r="I161" i="9"/>
  <c r="H161" i="9"/>
  <c r="J160" i="9"/>
  <c r="I160" i="9"/>
  <c r="H160" i="9"/>
  <c r="J159" i="9"/>
  <c r="I159" i="9"/>
  <c r="H159" i="9"/>
  <c r="J158" i="9"/>
  <c r="I158" i="9"/>
  <c r="H158" i="9"/>
  <c r="J157" i="9"/>
  <c r="I157" i="9"/>
  <c r="H157" i="9"/>
  <c r="J156" i="9"/>
  <c r="I156" i="9"/>
  <c r="H156" i="9"/>
  <c r="J155" i="9"/>
  <c r="I155" i="9"/>
  <c r="H155" i="9"/>
  <c r="J154" i="9"/>
  <c r="I154" i="9"/>
  <c r="H154" i="9"/>
  <c r="J153" i="9"/>
  <c r="I153" i="9"/>
  <c r="H153" i="9"/>
  <c r="J152" i="9"/>
  <c r="I152" i="9"/>
  <c r="H152" i="9"/>
  <c r="J151" i="9"/>
  <c r="I151" i="9"/>
  <c r="H151" i="9"/>
  <c r="J150" i="9"/>
  <c r="I150" i="9"/>
  <c r="H150" i="9"/>
  <c r="J149" i="9"/>
  <c r="I149" i="9"/>
  <c r="H149" i="9"/>
  <c r="J148" i="9"/>
  <c r="I148" i="9"/>
  <c r="H148" i="9"/>
  <c r="J147" i="9"/>
  <c r="I147" i="9"/>
  <c r="H147" i="9"/>
  <c r="J146" i="9"/>
  <c r="I146" i="9"/>
  <c r="H146" i="9"/>
  <c r="J145" i="9"/>
  <c r="I145" i="9"/>
  <c r="H145" i="9"/>
  <c r="J144" i="9"/>
  <c r="I144" i="9"/>
  <c r="H144" i="9"/>
  <c r="J143" i="9"/>
  <c r="I143" i="9"/>
  <c r="H143" i="9"/>
  <c r="J142" i="9"/>
  <c r="I142" i="9"/>
  <c r="H142" i="9"/>
  <c r="J141" i="9"/>
  <c r="I141" i="9"/>
  <c r="H141" i="9"/>
  <c r="J140" i="9"/>
  <c r="I140" i="9"/>
  <c r="H140" i="9"/>
  <c r="J139" i="9"/>
  <c r="I139" i="9"/>
  <c r="H139" i="9"/>
  <c r="J138" i="9"/>
  <c r="I138" i="9"/>
  <c r="H138" i="9"/>
  <c r="J137" i="9"/>
  <c r="I137" i="9"/>
  <c r="H137" i="9"/>
  <c r="J136" i="9"/>
  <c r="I136" i="9"/>
  <c r="H136" i="9"/>
  <c r="J135" i="9"/>
  <c r="I135" i="9"/>
  <c r="H135" i="9"/>
  <c r="J134" i="9"/>
  <c r="I134" i="9"/>
  <c r="H134" i="9"/>
  <c r="J133" i="9"/>
  <c r="I133" i="9"/>
  <c r="H133" i="9"/>
  <c r="J132" i="9"/>
  <c r="I132" i="9"/>
  <c r="H132" i="9"/>
  <c r="J131" i="9"/>
  <c r="I131" i="9"/>
  <c r="H131" i="9"/>
  <c r="J130" i="9"/>
  <c r="I130" i="9"/>
  <c r="H130" i="9"/>
  <c r="J129" i="9"/>
  <c r="I129" i="9"/>
  <c r="H129" i="9"/>
  <c r="J128" i="9"/>
  <c r="I128" i="9"/>
  <c r="H128" i="9"/>
  <c r="J127" i="9"/>
  <c r="I127" i="9"/>
  <c r="H127" i="9"/>
  <c r="J126" i="9"/>
  <c r="I126" i="9"/>
  <c r="H126" i="9"/>
  <c r="J125" i="9"/>
  <c r="I125" i="9"/>
  <c r="H125" i="9"/>
  <c r="J124" i="9"/>
  <c r="I124" i="9"/>
  <c r="H124" i="9"/>
  <c r="J123" i="9"/>
  <c r="I123" i="9"/>
  <c r="H123" i="9"/>
  <c r="J122" i="9"/>
  <c r="I122" i="9"/>
  <c r="H122" i="9"/>
  <c r="J121" i="9"/>
  <c r="I121" i="9"/>
  <c r="H121" i="9"/>
  <c r="J120" i="9"/>
  <c r="I120" i="9"/>
  <c r="H120" i="9"/>
  <c r="J119" i="9"/>
  <c r="I119" i="9"/>
  <c r="H119" i="9"/>
  <c r="J118" i="9"/>
  <c r="I118" i="9"/>
  <c r="H118" i="9"/>
  <c r="J117" i="9"/>
  <c r="I117" i="9"/>
  <c r="H117" i="9"/>
  <c r="J116" i="9"/>
  <c r="I116" i="9"/>
  <c r="H116" i="9"/>
  <c r="J115" i="9"/>
  <c r="I115" i="9"/>
  <c r="H115" i="9"/>
  <c r="J114" i="9"/>
  <c r="I114" i="9"/>
  <c r="H114" i="9"/>
  <c r="J113" i="9"/>
  <c r="I113" i="9"/>
  <c r="H113" i="9"/>
  <c r="J112" i="9"/>
  <c r="I112" i="9"/>
  <c r="H112" i="9"/>
  <c r="J111" i="9"/>
  <c r="I111" i="9"/>
  <c r="H111" i="9"/>
  <c r="J110" i="9"/>
  <c r="I110" i="9"/>
  <c r="H110" i="9"/>
  <c r="J109" i="9"/>
  <c r="I109" i="9"/>
  <c r="H109" i="9"/>
  <c r="J108" i="9"/>
  <c r="I108" i="9"/>
  <c r="H108" i="9"/>
  <c r="J107" i="9"/>
  <c r="I107" i="9"/>
  <c r="H107" i="9"/>
  <c r="J106" i="9"/>
  <c r="I106" i="9"/>
  <c r="H106" i="9"/>
  <c r="J105" i="9"/>
  <c r="I105" i="9"/>
  <c r="H105" i="9"/>
  <c r="J104" i="9"/>
  <c r="I104" i="9"/>
  <c r="H104" i="9"/>
  <c r="J103" i="9"/>
  <c r="I103" i="9"/>
  <c r="H103" i="9"/>
  <c r="J102" i="9"/>
  <c r="I102" i="9"/>
  <c r="H102" i="9"/>
  <c r="J101" i="9"/>
  <c r="I101" i="9"/>
  <c r="H101" i="9"/>
  <c r="J100" i="9"/>
  <c r="I100" i="9"/>
  <c r="H100" i="9"/>
  <c r="J99" i="9"/>
  <c r="I99" i="9"/>
  <c r="H99" i="9"/>
  <c r="J98" i="9"/>
  <c r="I98" i="9"/>
  <c r="H98" i="9"/>
  <c r="J97" i="9"/>
  <c r="I97" i="9"/>
  <c r="H97" i="9"/>
  <c r="J96" i="9"/>
  <c r="I96" i="9"/>
  <c r="H96" i="9"/>
  <c r="J95" i="9"/>
  <c r="I95" i="9"/>
  <c r="H95" i="9"/>
  <c r="J94" i="9"/>
  <c r="I94" i="9"/>
  <c r="H94" i="9"/>
  <c r="J93" i="9"/>
  <c r="I93" i="9"/>
  <c r="H93" i="9"/>
  <c r="J92" i="9"/>
  <c r="I92" i="9"/>
  <c r="H92" i="9"/>
  <c r="J91" i="9"/>
  <c r="I91" i="9"/>
  <c r="H91" i="9"/>
  <c r="J90" i="9"/>
  <c r="I90" i="9"/>
  <c r="H90" i="9"/>
  <c r="J89" i="9"/>
  <c r="I89" i="9"/>
  <c r="H89" i="9"/>
  <c r="J88" i="9"/>
  <c r="I88" i="9"/>
  <c r="H88" i="9"/>
  <c r="J87" i="9"/>
  <c r="I87" i="9"/>
  <c r="H87" i="9"/>
  <c r="J86" i="9"/>
  <c r="I86" i="9"/>
  <c r="H86" i="9"/>
  <c r="J85" i="9"/>
  <c r="I85" i="9"/>
  <c r="H85" i="9"/>
  <c r="J84" i="9"/>
  <c r="I84" i="9"/>
  <c r="H84" i="9"/>
  <c r="J83" i="9"/>
  <c r="I83" i="9"/>
  <c r="H83" i="9"/>
  <c r="J82" i="9"/>
  <c r="I82" i="9"/>
  <c r="H82" i="9"/>
  <c r="J81" i="9"/>
  <c r="I81" i="9"/>
  <c r="H81" i="9"/>
  <c r="J80" i="9"/>
  <c r="I80" i="9"/>
  <c r="H80" i="9"/>
  <c r="J79" i="9"/>
  <c r="I79" i="9"/>
  <c r="H79" i="9"/>
  <c r="J78" i="9"/>
  <c r="I78" i="9"/>
  <c r="H78" i="9"/>
  <c r="J77" i="9"/>
  <c r="I77" i="9"/>
  <c r="H77" i="9"/>
  <c r="J76" i="9"/>
  <c r="I76" i="9"/>
  <c r="H76" i="9"/>
  <c r="J75" i="9"/>
  <c r="I75" i="9"/>
  <c r="H75" i="9"/>
  <c r="J74" i="9"/>
  <c r="I74" i="9"/>
  <c r="H74" i="9"/>
  <c r="J73" i="9"/>
  <c r="I73" i="9"/>
  <c r="H73" i="9"/>
  <c r="J72" i="9"/>
  <c r="I72" i="9"/>
  <c r="H72" i="9"/>
  <c r="J71" i="9"/>
  <c r="I71" i="9"/>
  <c r="H71" i="9"/>
  <c r="J70" i="9"/>
  <c r="I70" i="9"/>
  <c r="H70" i="9"/>
  <c r="J69" i="9"/>
  <c r="I69" i="9"/>
  <c r="H69" i="9"/>
  <c r="J68" i="9"/>
  <c r="I68" i="9"/>
  <c r="H68" i="9"/>
  <c r="J67" i="9"/>
  <c r="I67" i="9"/>
  <c r="H67" i="9"/>
  <c r="J66" i="9"/>
  <c r="I66" i="9"/>
  <c r="H66" i="9"/>
  <c r="J65" i="9"/>
  <c r="I65" i="9"/>
  <c r="H65" i="9"/>
  <c r="J64" i="9"/>
  <c r="I64" i="9"/>
  <c r="H64" i="9"/>
  <c r="J63" i="9"/>
  <c r="I63" i="9"/>
  <c r="H63" i="9"/>
  <c r="J62" i="9"/>
  <c r="I62" i="9"/>
  <c r="H62" i="9"/>
  <c r="J61" i="9"/>
  <c r="I61" i="9"/>
  <c r="H61" i="9"/>
  <c r="J60" i="9"/>
  <c r="I60" i="9"/>
  <c r="H60" i="9"/>
  <c r="J59" i="9"/>
  <c r="I59" i="9"/>
  <c r="H59" i="9"/>
  <c r="J58" i="9"/>
  <c r="I58" i="9"/>
  <c r="H58" i="9"/>
  <c r="J57" i="9"/>
  <c r="I57" i="9"/>
  <c r="H57" i="9"/>
  <c r="J56" i="9"/>
  <c r="I56" i="9"/>
  <c r="H56" i="9"/>
  <c r="J55" i="9"/>
  <c r="I55" i="9"/>
  <c r="H55" i="9"/>
  <c r="J54" i="9"/>
  <c r="I54" i="9"/>
  <c r="H54" i="9"/>
  <c r="J53" i="9"/>
  <c r="I53" i="9"/>
  <c r="H53" i="9"/>
  <c r="J52" i="9"/>
  <c r="I52" i="9"/>
  <c r="H52" i="9"/>
  <c r="J51" i="9"/>
  <c r="I51" i="9"/>
  <c r="H51" i="9"/>
  <c r="J50" i="9"/>
  <c r="I50" i="9"/>
  <c r="H50" i="9"/>
  <c r="J49" i="9"/>
  <c r="I49" i="9"/>
  <c r="H49" i="9"/>
  <c r="J48" i="9"/>
  <c r="I48" i="9"/>
  <c r="H48" i="9"/>
  <c r="J47" i="9"/>
  <c r="I47" i="9"/>
  <c r="H47" i="9"/>
  <c r="J46" i="9"/>
  <c r="I46" i="9"/>
  <c r="H46" i="9"/>
  <c r="J45" i="9"/>
  <c r="I45" i="9"/>
  <c r="H45" i="9"/>
  <c r="J44" i="9"/>
  <c r="I44" i="9"/>
  <c r="H44" i="9"/>
  <c r="J43" i="9"/>
  <c r="I43" i="9"/>
  <c r="H43" i="9"/>
  <c r="J42" i="9"/>
  <c r="I42" i="9"/>
  <c r="H42" i="9"/>
  <c r="J41" i="9"/>
  <c r="I41" i="9"/>
  <c r="H41" i="9"/>
  <c r="J40" i="9"/>
  <c r="I40" i="9"/>
  <c r="H40" i="9"/>
  <c r="J39" i="9"/>
  <c r="I39" i="9"/>
  <c r="H39" i="9"/>
  <c r="J38" i="9"/>
  <c r="I38" i="9"/>
  <c r="H38" i="9"/>
  <c r="J37" i="9"/>
  <c r="I37" i="9"/>
  <c r="H37" i="9"/>
  <c r="J36" i="9"/>
  <c r="I36" i="9"/>
  <c r="H36" i="9"/>
  <c r="J35" i="9"/>
  <c r="I35" i="9"/>
  <c r="H35" i="9"/>
  <c r="J34" i="9"/>
  <c r="I34" i="9"/>
  <c r="H34" i="9"/>
  <c r="J33" i="9"/>
  <c r="I33" i="9"/>
  <c r="H33" i="9"/>
  <c r="J32" i="9"/>
  <c r="I32" i="9"/>
  <c r="H32" i="9"/>
  <c r="J31" i="9"/>
  <c r="I31" i="9"/>
  <c r="H31" i="9"/>
  <c r="J30" i="9"/>
  <c r="I30" i="9"/>
  <c r="H30" i="9"/>
  <c r="J29" i="9"/>
  <c r="I29" i="9"/>
  <c r="H29" i="9"/>
  <c r="J28" i="9"/>
  <c r="I28" i="9"/>
  <c r="H28" i="9"/>
  <c r="J27" i="9"/>
  <c r="I27" i="9"/>
  <c r="H27" i="9"/>
  <c r="J26" i="9"/>
  <c r="I26" i="9"/>
  <c r="H26" i="9"/>
  <c r="J25" i="9"/>
  <c r="I25" i="9"/>
  <c r="H25" i="9"/>
  <c r="J24" i="9"/>
  <c r="I24" i="9"/>
  <c r="H24" i="9"/>
  <c r="J23" i="9"/>
  <c r="I23" i="9"/>
  <c r="H23" i="9"/>
  <c r="J22" i="9"/>
  <c r="I22" i="9"/>
  <c r="H22" i="9"/>
  <c r="J21" i="9"/>
  <c r="I21" i="9"/>
  <c r="H21" i="9"/>
  <c r="J20" i="9"/>
  <c r="I20" i="9"/>
  <c r="H20" i="9"/>
  <c r="J19" i="9"/>
  <c r="I19" i="9"/>
  <c r="H19" i="9"/>
  <c r="J18" i="9"/>
  <c r="I18" i="9"/>
  <c r="H18" i="9"/>
  <c r="J17" i="9"/>
  <c r="I17" i="9"/>
  <c r="H17" i="9"/>
  <c r="J16" i="9"/>
  <c r="I16" i="9"/>
  <c r="H16" i="9"/>
  <c r="J15" i="9"/>
  <c r="I15" i="9"/>
  <c r="H15" i="9"/>
  <c r="J14" i="9"/>
  <c r="I14" i="9"/>
  <c r="H14" i="9"/>
  <c r="J13" i="9"/>
  <c r="I13" i="9"/>
  <c r="H13" i="9"/>
  <c r="J12" i="9"/>
  <c r="I12" i="9"/>
  <c r="H12" i="9"/>
  <c r="J11" i="9"/>
  <c r="I11" i="9"/>
  <c r="H11" i="9"/>
  <c r="J10" i="9"/>
  <c r="I10" i="9"/>
  <c r="H10" i="9"/>
  <c r="J9" i="9"/>
  <c r="I9" i="9"/>
  <c r="H9" i="9"/>
  <c r="J8" i="9"/>
  <c r="I8" i="9"/>
  <c r="H8" i="9"/>
  <c r="J7" i="9"/>
  <c r="I7" i="9"/>
  <c r="H7" i="9"/>
  <c r="J6" i="9"/>
  <c r="I6" i="9"/>
  <c r="H6" i="9"/>
  <c r="J5" i="9"/>
  <c r="I5" i="9"/>
  <c r="H5" i="9"/>
  <c r="J4" i="9"/>
  <c r="I4" i="9"/>
  <c r="H4" i="9"/>
  <c r="J3" i="9"/>
  <c r="I3" i="9"/>
  <c r="H3" i="9"/>
  <c r="J2" i="9"/>
  <c r="I2" i="9"/>
  <c r="H2" i="9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2" i="7"/>
  <c r="M1889" i="7"/>
  <c r="L1889" i="7"/>
  <c r="K1889" i="7"/>
  <c r="M1888" i="7"/>
  <c r="L1888" i="7"/>
  <c r="K1888" i="7"/>
  <c r="M1887" i="7"/>
  <c r="L1887" i="7"/>
  <c r="K1887" i="7"/>
  <c r="M1886" i="7"/>
  <c r="L1886" i="7"/>
  <c r="K1886" i="7"/>
  <c r="M1885" i="7"/>
  <c r="L1885" i="7"/>
  <c r="K1885" i="7"/>
  <c r="M1884" i="7"/>
  <c r="L1884" i="7"/>
  <c r="K1884" i="7"/>
  <c r="M1883" i="7"/>
  <c r="L1883" i="7"/>
  <c r="K1883" i="7"/>
  <c r="M1882" i="7"/>
  <c r="L1882" i="7"/>
  <c r="K1882" i="7"/>
  <c r="M1881" i="7"/>
  <c r="L1881" i="7"/>
  <c r="K1881" i="7"/>
  <c r="M1880" i="7"/>
  <c r="L1880" i="7"/>
  <c r="K1880" i="7"/>
  <c r="M1879" i="7"/>
  <c r="L1879" i="7"/>
  <c r="K1879" i="7"/>
  <c r="M1878" i="7"/>
  <c r="L1878" i="7"/>
  <c r="K1878" i="7"/>
  <c r="M1877" i="7"/>
  <c r="L1877" i="7"/>
  <c r="K1877" i="7"/>
  <c r="M1876" i="7"/>
  <c r="L1876" i="7"/>
  <c r="K1876" i="7"/>
  <c r="M1875" i="7"/>
  <c r="L1875" i="7"/>
  <c r="K1875" i="7"/>
  <c r="M1874" i="7"/>
  <c r="L1874" i="7"/>
  <c r="K1874" i="7"/>
  <c r="M1873" i="7"/>
  <c r="L1873" i="7"/>
  <c r="K1873" i="7"/>
  <c r="M1872" i="7"/>
  <c r="L1872" i="7"/>
  <c r="K1872" i="7"/>
  <c r="M1871" i="7"/>
  <c r="L1871" i="7"/>
  <c r="K1871" i="7"/>
  <c r="M1870" i="7"/>
  <c r="L1870" i="7"/>
  <c r="K1870" i="7"/>
  <c r="M1869" i="7"/>
  <c r="L1869" i="7"/>
  <c r="K1869" i="7"/>
  <c r="M1868" i="7"/>
  <c r="L1868" i="7"/>
  <c r="K1868" i="7"/>
  <c r="M1867" i="7"/>
  <c r="L1867" i="7"/>
  <c r="K1867" i="7"/>
  <c r="M1866" i="7"/>
  <c r="L1866" i="7"/>
  <c r="K1866" i="7"/>
  <c r="M1865" i="7"/>
  <c r="L1865" i="7"/>
  <c r="K1865" i="7"/>
  <c r="M1864" i="7"/>
  <c r="L1864" i="7"/>
  <c r="K1864" i="7"/>
  <c r="M1863" i="7"/>
  <c r="L1863" i="7"/>
  <c r="K1863" i="7"/>
  <c r="M1862" i="7"/>
  <c r="L1862" i="7"/>
  <c r="K1862" i="7"/>
  <c r="M1861" i="7"/>
  <c r="L1861" i="7"/>
  <c r="K1861" i="7"/>
  <c r="M1860" i="7"/>
  <c r="L1860" i="7"/>
  <c r="K1860" i="7"/>
  <c r="M1859" i="7"/>
  <c r="L1859" i="7"/>
  <c r="K1859" i="7"/>
  <c r="M1858" i="7"/>
  <c r="L1858" i="7"/>
  <c r="K1858" i="7"/>
  <c r="M1857" i="7"/>
  <c r="L1857" i="7"/>
  <c r="K1857" i="7"/>
  <c r="M1856" i="7"/>
  <c r="L1856" i="7"/>
  <c r="K1856" i="7"/>
  <c r="M1855" i="7"/>
  <c r="L1855" i="7"/>
  <c r="K1855" i="7"/>
  <c r="M1854" i="7"/>
  <c r="L1854" i="7"/>
  <c r="K1854" i="7"/>
  <c r="M1853" i="7"/>
  <c r="L1853" i="7"/>
  <c r="K1853" i="7"/>
  <c r="M1852" i="7"/>
  <c r="L1852" i="7"/>
  <c r="K1852" i="7"/>
  <c r="M1851" i="7"/>
  <c r="L1851" i="7"/>
  <c r="K1851" i="7"/>
  <c r="M1850" i="7"/>
  <c r="L1850" i="7"/>
  <c r="K1850" i="7"/>
  <c r="M1849" i="7"/>
  <c r="L1849" i="7"/>
  <c r="K1849" i="7"/>
  <c r="M1848" i="7"/>
  <c r="L1848" i="7"/>
  <c r="K1848" i="7"/>
  <c r="M1847" i="7"/>
  <c r="L1847" i="7"/>
  <c r="K1847" i="7"/>
  <c r="M1846" i="7"/>
  <c r="L1846" i="7"/>
  <c r="K1846" i="7"/>
  <c r="M1845" i="7"/>
  <c r="L1845" i="7"/>
  <c r="K1845" i="7"/>
  <c r="M1844" i="7"/>
  <c r="L1844" i="7"/>
  <c r="K1844" i="7"/>
  <c r="M1843" i="7"/>
  <c r="L1843" i="7"/>
  <c r="K1843" i="7"/>
  <c r="M1842" i="7"/>
  <c r="L1842" i="7"/>
  <c r="K1842" i="7"/>
  <c r="M1841" i="7"/>
  <c r="L1841" i="7"/>
  <c r="K1841" i="7"/>
  <c r="M1840" i="7"/>
  <c r="L1840" i="7"/>
  <c r="K1840" i="7"/>
  <c r="M1839" i="7"/>
  <c r="L1839" i="7"/>
  <c r="K1839" i="7"/>
  <c r="M1838" i="7"/>
  <c r="L1838" i="7"/>
  <c r="K1838" i="7"/>
  <c r="M1837" i="7"/>
  <c r="L1837" i="7"/>
  <c r="K1837" i="7"/>
  <c r="M1836" i="7"/>
  <c r="L1836" i="7"/>
  <c r="K1836" i="7"/>
  <c r="M1835" i="7"/>
  <c r="L1835" i="7"/>
  <c r="K1835" i="7"/>
  <c r="M1834" i="7"/>
  <c r="L1834" i="7"/>
  <c r="K1834" i="7"/>
  <c r="M1833" i="7"/>
  <c r="L1833" i="7"/>
  <c r="K1833" i="7"/>
  <c r="M1832" i="7"/>
  <c r="L1832" i="7"/>
  <c r="K1832" i="7"/>
  <c r="M1831" i="7"/>
  <c r="L1831" i="7"/>
  <c r="K1831" i="7"/>
  <c r="M1830" i="7"/>
  <c r="L1830" i="7"/>
  <c r="K1830" i="7"/>
  <c r="M1829" i="7"/>
  <c r="L1829" i="7"/>
  <c r="K1829" i="7"/>
  <c r="M1828" i="7"/>
  <c r="L1828" i="7"/>
  <c r="K1828" i="7"/>
  <c r="M1827" i="7"/>
  <c r="L1827" i="7"/>
  <c r="K1827" i="7"/>
  <c r="M1826" i="7"/>
  <c r="L1826" i="7"/>
  <c r="K1826" i="7"/>
  <c r="M1825" i="7"/>
  <c r="L1825" i="7"/>
  <c r="K1825" i="7"/>
  <c r="M1824" i="7"/>
  <c r="L1824" i="7"/>
  <c r="K1824" i="7"/>
  <c r="M1823" i="7"/>
  <c r="L1823" i="7"/>
  <c r="K1823" i="7"/>
  <c r="M1822" i="7"/>
  <c r="L1822" i="7"/>
  <c r="K1822" i="7"/>
  <c r="M1821" i="7"/>
  <c r="L1821" i="7"/>
  <c r="K1821" i="7"/>
  <c r="M1820" i="7"/>
  <c r="L1820" i="7"/>
  <c r="K1820" i="7"/>
  <c r="M1819" i="7"/>
  <c r="L1819" i="7"/>
  <c r="K1819" i="7"/>
  <c r="M1818" i="7"/>
  <c r="L1818" i="7"/>
  <c r="K1818" i="7"/>
  <c r="M1817" i="7"/>
  <c r="L1817" i="7"/>
  <c r="K1817" i="7"/>
  <c r="M1816" i="7"/>
  <c r="L1816" i="7"/>
  <c r="K1816" i="7"/>
  <c r="M1815" i="7"/>
  <c r="L1815" i="7"/>
  <c r="K1815" i="7"/>
  <c r="M1814" i="7"/>
  <c r="L1814" i="7"/>
  <c r="K1814" i="7"/>
  <c r="M1813" i="7"/>
  <c r="L1813" i="7"/>
  <c r="K1813" i="7"/>
  <c r="M1812" i="7"/>
  <c r="L1812" i="7"/>
  <c r="K1812" i="7"/>
  <c r="M1811" i="7"/>
  <c r="L1811" i="7"/>
  <c r="K1811" i="7"/>
  <c r="M1810" i="7"/>
  <c r="L1810" i="7"/>
  <c r="K1810" i="7"/>
  <c r="M1809" i="7"/>
  <c r="L1809" i="7"/>
  <c r="K1809" i="7"/>
  <c r="M1808" i="7"/>
  <c r="L1808" i="7"/>
  <c r="K1808" i="7"/>
  <c r="M1807" i="7"/>
  <c r="L1807" i="7"/>
  <c r="K1807" i="7"/>
  <c r="M1806" i="7"/>
  <c r="L1806" i="7"/>
  <c r="K1806" i="7"/>
  <c r="M1805" i="7"/>
  <c r="L1805" i="7"/>
  <c r="K1805" i="7"/>
  <c r="M1804" i="7"/>
  <c r="L1804" i="7"/>
  <c r="K1804" i="7"/>
  <c r="M1803" i="7"/>
  <c r="L1803" i="7"/>
  <c r="K1803" i="7"/>
  <c r="M1802" i="7"/>
  <c r="L1802" i="7"/>
  <c r="K1802" i="7"/>
  <c r="M1801" i="7"/>
  <c r="L1801" i="7"/>
  <c r="K1801" i="7"/>
  <c r="M1800" i="7"/>
  <c r="L1800" i="7"/>
  <c r="K1800" i="7"/>
  <c r="M1799" i="7"/>
  <c r="L1799" i="7"/>
  <c r="K1799" i="7"/>
  <c r="M1798" i="7"/>
  <c r="L1798" i="7"/>
  <c r="K1798" i="7"/>
  <c r="M1797" i="7"/>
  <c r="L1797" i="7"/>
  <c r="K1797" i="7"/>
  <c r="M1796" i="7"/>
  <c r="L1796" i="7"/>
  <c r="K1796" i="7"/>
  <c r="M1795" i="7"/>
  <c r="L1795" i="7"/>
  <c r="K1795" i="7"/>
  <c r="M1794" i="7"/>
  <c r="L1794" i="7"/>
  <c r="K1794" i="7"/>
  <c r="M1793" i="7"/>
  <c r="L1793" i="7"/>
  <c r="K1793" i="7"/>
  <c r="M1792" i="7"/>
  <c r="L1792" i="7"/>
  <c r="K1792" i="7"/>
  <c r="M1791" i="7"/>
  <c r="L1791" i="7"/>
  <c r="K1791" i="7"/>
  <c r="M1790" i="7"/>
  <c r="L1790" i="7"/>
  <c r="K1790" i="7"/>
  <c r="M1789" i="7"/>
  <c r="L1789" i="7"/>
  <c r="K1789" i="7"/>
  <c r="M1788" i="7"/>
  <c r="L1788" i="7"/>
  <c r="K1788" i="7"/>
  <c r="M1787" i="7"/>
  <c r="L1787" i="7"/>
  <c r="K1787" i="7"/>
  <c r="M1786" i="7"/>
  <c r="L1786" i="7"/>
  <c r="K1786" i="7"/>
  <c r="M1785" i="7"/>
  <c r="L1785" i="7"/>
  <c r="K1785" i="7"/>
  <c r="M1784" i="7"/>
  <c r="L1784" i="7"/>
  <c r="K1784" i="7"/>
  <c r="M1783" i="7"/>
  <c r="L1783" i="7"/>
  <c r="K1783" i="7"/>
  <c r="M1782" i="7"/>
  <c r="L1782" i="7"/>
  <c r="K1782" i="7"/>
  <c r="M1781" i="7"/>
  <c r="L1781" i="7"/>
  <c r="K1781" i="7"/>
  <c r="M1780" i="7"/>
  <c r="L1780" i="7"/>
  <c r="K1780" i="7"/>
  <c r="M1779" i="7"/>
  <c r="L1779" i="7"/>
  <c r="K1779" i="7"/>
  <c r="M1778" i="7"/>
  <c r="L1778" i="7"/>
  <c r="K1778" i="7"/>
  <c r="M1777" i="7"/>
  <c r="L1777" i="7"/>
  <c r="K1777" i="7"/>
  <c r="M1776" i="7"/>
  <c r="L1776" i="7"/>
  <c r="K1776" i="7"/>
  <c r="M1775" i="7"/>
  <c r="L1775" i="7"/>
  <c r="K1775" i="7"/>
  <c r="M1774" i="7"/>
  <c r="L1774" i="7"/>
  <c r="K1774" i="7"/>
  <c r="M1773" i="7"/>
  <c r="L1773" i="7"/>
  <c r="K1773" i="7"/>
  <c r="M1772" i="7"/>
  <c r="L1772" i="7"/>
  <c r="K1772" i="7"/>
  <c r="M1771" i="7"/>
  <c r="L1771" i="7"/>
  <c r="K1771" i="7"/>
  <c r="M1770" i="7"/>
  <c r="L1770" i="7"/>
  <c r="K1770" i="7"/>
  <c r="M1769" i="7"/>
  <c r="L1769" i="7"/>
  <c r="K1769" i="7"/>
  <c r="M1768" i="7"/>
  <c r="L1768" i="7"/>
  <c r="K1768" i="7"/>
  <c r="M1767" i="7"/>
  <c r="L1767" i="7"/>
  <c r="K1767" i="7"/>
  <c r="M1766" i="7"/>
  <c r="L1766" i="7"/>
  <c r="K1766" i="7"/>
  <c r="M1765" i="7"/>
  <c r="L1765" i="7"/>
  <c r="K1765" i="7"/>
  <c r="M1764" i="7"/>
  <c r="L1764" i="7"/>
  <c r="K1764" i="7"/>
  <c r="M1763" i="7"/>
  <c r="L1763" i="7"/>
  <c r="K1763" i="7"/>
  <c r="M1762" i="7"/>
  <c r="L1762" i="7"/>
  <c r="K1762" i="7"/>
  <c r="M1761" i="7"/>
  <c r="L1761" i="7"/>
  <c r="K1761" i="7"/>
  <c r="M1760" i="7"/>
  <c r="L1760" i="7"/>
  <c r="K1760" i="7"/>
  <c r="M1759" i="7"/>
  <c r="L1759" i="7"/>
  <c r="K1759" i="7"/>
  <c r="M1758" i="7"/>
  <c r="L1758" i="7"/>
  <c r="K1758" i="7"/>
  <c r="M1757" i="7"/>
  <c r="L1757" i="7"/>
  <c r="K1757" i="7"/>
  <c r="M1756" i="7"/>
  <c r="L1756" i="7"/>
  <c r="K1756" i="7"/>
  <c r="M1755" i="7"/>
  <c r="L1755" i="7"/>
  <c r="K1755" i="7"/>
  <c r="M1754" i="7"/>
  <c r="L1754" i="7"/>
  <c r="K1754" i="7"/>
  <c r="M1753" i="7"/>
  <c r="L1753" i="7"/>
  <c r="K1753" i="7"/>
  <c r="M1752" i="7"/>
  <c r="L1752" i="7"/>
  <c r="K1752" i="7"/>
  <c r="M1751" i="7"/>
  <c r="L1751" i="7"/>
  <c r="K1751" i="7"/>
  <c r="M1750" i="7"/>
  <c r="L1750" i="7"/>
  <c r="K1750" i="7"/>
  <c r="M1749" i="7"/>
  <c r="L1749" i="7"/>
  <c r="K1749" i="7"/>
  <c r="M1748" i="7"/>
  <c r="L1748" i="7"/>
  <c r="K1748" i="7"/>
  <c r="M1747" i="7"/>
  <c r="L1747" i="7"/>
  <c r="K1747" i="7"/>
  <c r="M1746" i="7"/>
  <c r="L1746" i="7"/>
  <c r="K1746" i="7"/>
  <c r="M1745" i="7"/>
  <c r="L1745" i="7"/>
  <c r="K1745" i="7"/>
  <c r="M1744" i="7"/>
  <c r="L1744" i="7"/>
  <c r="K1744" i="7"/>
  <c r="M1743" i="7"/>
  <c r="L1743" i="7"/>
  <c r="K1743" i="7"/>
  <c r="M1742" i="7"/>
  <c r="L1742" i="7"/>
  <c r="K1742" i="7"/>
  <c r="M1741" i="7"/>
  <c r="L1741" i="7"/>
  <c r="K1741" i="7"/>
  <c r="M1740" i="7"/>
  <c r="L1740" i="7"/>
  <c r="K1740" i="7"/>
  <c r="M1739" i="7"/>
  <c r="L1739" i="7"/>
  <c r="K1739" i="7"/>
  <c r="M1738" i="7"/>
  <c r="L1738" i="7"/>
  <c r="K1738" i="7"/>
  <c r="M1737" i="7"/>
  <c r="L1737" i="7"/>
  <c r="K1737" i="7"/>
  <c r="M1736" i="7"/>
  <c r="L1736" i="7"/>
  <c r="K1736" i="7"/>
  <c r="M1735" i="7"/>
  <c r="L1735" i="7"/>
  <c r="K1735" i="7"/>
  <c r="M1734" i="7"/>
  <c r="L1734" i="7"/>
  <c r="K1734" i="7"/>
  <c r="M1733" i="7"/>
  <c r="L1733" i="7"/>
  <c r="K1733" i="7"/>
  <c r="M1732" i="7"/>
  <c r="L1732" i="7"/>
  <c r="K1732" i="7"/>
  <c r="M1731" i="7"/>
  <c r="L1731" i="7"/>
  <c r="K1731" i="7"/>
  <c r="M1730" i="7"/>
  <c r="L1730" i="7"/>
  <c r="K1730" i="7"/>
  <c r="M1729" i="7"/>
  <c r="L1729" i="7"/>
  <c r="K1729" i="7"/>
  <c r="M1728" i="7"/>
  <c r="L1728" i="7"/>
  <c r="K1728" i="7"/>
  <c r="M1727" i="7"/>
  <c r="L1727" i="7"/>
  <c r="K1727" i="7"/>
  <c r="M1726" i="7"/>
  <c r="L1726" i="7"/>
  <c r="K1726" i="7"/>
  <c r="M1725" i="7"/>
  <c r="L1725" i="7"/>
  <c r="K1725" i="7"/>
  <c r="M1724" i="7"/>
  <c r="L1724" i="7"/>
  <c r="K1724" i="7"/>
  <c r="M1723" i="7"/>
  <c r="L1723" i="7"/>
  <c r="K1723" i="7"/>
  <c r="M1722" i="7"/>
  <c r="L1722" i="7"/>
  <c r="K1722" i="7"/>
  <c r="M1721" i="7"/>
  <c r="L1721" i="7"/>
  <c r="K1721" i="7"/>
  <c r="M1720" i="7"/>
  <c r="L1720" i="7"/>
  <c r="K1720" i="7"/>
  <c r="M1719" i="7"/>
  <c r="L1719" i="7"/>
  <c r="K1719" i="7"/>
  <c r="M1718" i="7"/>
  <c r="L1718" i="7"/>
  <c r="K1718" i="7"/>
  <c r="M1717" i="7"/>
  <c r="L1717" i="7"/>
  <c r="K1717" i="7"/>
  <c r="M1716" i="7"/>
  <c r="L1716" i="7"/>
  <c r="K1716" i="7"/>
  <c r="M1715" i="7"/>
  <c r="L1715" i="7"/>
  <c r="K1715" i="7"/>
  <c r="M1714" i="7"/>
  <c r="L1714" i="7"/>
  <c r="K1714" i="7"/>
  <c r="M1713" i="7"/>
  <c r="L1713" i="7"/>
  <c r="K1713" i="7"/>
  <c r="M1712" i="7"/>
  <c r="L1712" i="7"/>
  <c r="K1712" i="7"/>
  <c r="M1711" i="7"/>
  <c r="L1711" i="7"/>
  <c r="K1711" i="7"/>
  <c r="M1710" i="7"/>
  <c r="L1710" i="7"/>
  <c r="K1710" i="7"/>
  <c r="M1709" i="7"/>
  <c r="L1709" i="7"/>
  <c r="K1709" i="7"/>
  <c r="M1708" i="7"/>
  <c r="L1708" i="7"/>
  <c r="K1708" i="7"/>
  <c r="M1707" i="7"/>
  <c r="L1707" i="7"/>
  <c r="K1707" i="7"/>
  <c r="M1706" i="7"/>
  <c r="L1706" i="7"/>
  <c r="K1706" i="7"/>
  <c r="M1705" i="7"/>
  <c r="L1705" i="7"/>
  <c r="K1705" i="7"/>
  <c r="M1704" i="7"/>
  <c r="L1704" i="7"/>
  <c r="K1704" i="7"/>
  <c r="M1703" i="7"/>
  <c r="L1703" i="7"/>
  <c r="K1703" i="7"/>
  <c r="M1702" i="7"/>
  <c r="L1702" i="7"/>
  <c r="K1702" i="7"/>
  <c r="M1701" i="7"/>
  <c r="L1701" i="7"/>
  <c r="K1701" i="7"/>
  <c r="M1700" i="7"/>
  <c r="L1700" i="7"/>
  <c r="K1700" i="7"/>
  <c r="M1699" i="7"/>
  <c r="L1699" i="7"/>
  <c r="K1699" i="7"/>
  <c r="M1698" i="7"/>
  <c r="L1698" i="7"/>
  <c r="K1698" i="7"/>
  <c r="M1697" i="7"/>
  <c r="L1697" i="7"/>
  <c r="K1697" i="7"/>
  <c r="M1696" i="7"/>
  <c r="L1696" i="7"/>
  <c r="K1696" i="7"/>
  <c r="M1695" i="7"/>
  <c r="L1695" i="7"/>
  <c r="K1695" i="7"/>
  <c r="M1694" i="7"/>
  <c r="L1694" i="7"/>
  <c r="K1694" i="7"/>
  <c r="M1693" i="7"/>
  <c r="L1693" i="7"/>
  <c r="K1693" i="7"/>
  <c r="M1692" i="7"/>
  <c r="L1692" i="7"/>
  <c r="K1692" i="7"/>
  <c r="M1691" i="7"/>
  <c r="L1691" i="7"/>
  <c r="K1691" i="7"/>
  <c r="M1690" i="7"/>
  <c r="L1690" i="7"/>
  <c r="K1690" i="7"/>
  <c r="M1689" i="7"/>
  <c r="L1689" i="7"/>
  <c r="K1689" i="7"/>
  <c r="M1688" i="7"/>
  <c r="L1688" i="7"/>
  <c r="K1688" i="7"/>
  <c r="M1687" i="7"/>
  <c r="L1687" i="7"/>
  <c r="K1687" i="7"/>
  <c r="M1686" i="7"/>
  <c r="L1686" i="7"/>
  <c r="K1686" i="7"/>
  <c r="M1685" i="7"/>
  <c r="L1685" i="7"/>
  <c r="K1685" i="7"/>
  <c r="M1684" i="7"/>
  <c r="L1684" i="7"/>
  <c r="K1684" i="7"/>
  <c r="M1683" i="7"/>
  <c r="L1683" i="7"/>
  <c r="K1683" i="7"/>
  <c r="M1682" i="7"/>
  <c r="L1682" i="7"/>
  <c r="K1682" i="7"/>
  <c r="M1681" i="7"/>
  <c r="L1681" i="7"/>
  <c r="K1681" i="7"/>
  <c r="M1680" i="7"/>
  <c r="L1680" i="7"/>
  <c r="K1680" i="7"/>
  <c r="M1679" i="7"/>
  <c r="L1679" i="7"/>
  <c r="K1679" i="7"/>
  <c r="M1678" i="7"/>
  <c r="L1678" i="7"/>
  <c r="K1678" i="7"/>
  <c r="M1677" i="7"/>
  <c r="L1677" i="7"/>
  <c r="K1677" i="7"/>
  <c r="M1676" i="7"/>
  <c r="L1676" i="7"/>
  <c r="K1676" i="7"/>
  <c r="M1675" i="7"/>
  <c r="L1675" i="7"/>
  <c r="K1675" i="7"/>
  <c r="M1674" i="7"/>
  <c r="L1674" i="7"/>
  <c r="K1674" i="7"/>
  <c r="M1673" i="7"/>
  <c r="L1673" i="7"/>
  <c r="K1673" i="7"/>
  <c r="M1672" i="7"/>
  <c r="L1672" i="7"/>
  <c r="K1672" i="7"/>
  <c r="M1671" i="7"/>
  <c r="L1671" i="7"/>
  <c r="K1671" i="7"/>
  <c r="M1670" i="7"/>
  <c r="L1670" i="7"/>
  <c r="K1670" i="7"/>
  <c r="M1669" i="7"/>
  <c r="L1669" i="7"/>
  <c r="K1669" i="7"/>
  <c r="M1668" i="7"/>
  <c r="L1668" i="7"/>
  <c r="K1668" i="7"/>
  <c r="M1667" i="7"/>
  <c r="L1667" i="7"/>
  <c r="K1667" i="7"/>
  <c r="M1666" i="7"/>
  <c r="L1666" i="7"/>
  <c r="K1666" i="7"/>
  <c r="M1665" i="7"/>
  <c r="L1665" i="7"/>
  <c r="K1665" i="7"/>
  <c r="M1664" i="7"/>
  <c r="L1664" i="7"/>
  <c r="K1664" i="7"/>
  <c r="M1663" i="7"/>
  <c r="L1663" i="7"/>
  <c r="K1663" i="7"/>
  <c r="M1662" i="7"/>
  <c r="L1662" i="7"/>
  <c r="K1662" i="7"/>
  <c r="M1661" i="7"/>
  <c r="L1661" i="7"/>
  <c r="K1661" i="7"/>
  <c r="M1660" i="7"/>
  <c r="L1660" i="7"/>
  <c r="K1660" i="7"/>
  <c r="M1659" i="7"/>
  <c r="L1659" i="7"/>
  <c r="K1659" i="7"/>
  <c r="M1658" i="7"/>
  <c r="L1658" i="7"/>
  <c r="K1658" i="7"/>
  <c r="M1657" i="7"/>
  <c r="L1657" i="7"/>
  <c r="K1657" i="7"/>
  <c r="M1656" i="7"/>
  <c r="L1656" i="7"/>
  <c r="K1656" i="7"/>
  <c r="M1655" i="7"/>
  <c r="L1655" i="7"/>
  <c r="K1655" i="7"/>
  <c r="M1654" i="7"/>
  <c r="L1654" i="7"/>
  <c r="K1654" i="7"/>
  <c r="M1653" i="7"/>
  <c r="L1653" i="7"/>
  <c r="K1653" i="7"/>
  <c r="M1652" i="7"/>
  <c r="L1652" i="7"/>
  <c r="K1652" i="7"/>
  <c r="M1651" i="7"/>
  <c r="L1651" i="7"/>
  <c r="K1651" i="7"/>
  <c r="M1650" i="7"/>
  <c r="L1650" i="7"/>
  <c r="K1650" i="7"/>
  <c r="M1649" i="7"/>
  <c r="L1649" i="7"/>
  <c r="K1649" i="7"/>
  <c r="M1648" i="7"/>
  <c r="L1648" i="7"/>
  <c r="K1648" i="7"/>
  <c r="M1647" i="7"/>
  <c r="L1647" i="7"/>
  <c r="K1647" i="7"/>
  <c r="M1646" i="7"/>
  <c r="L1646" i="7"/>
  <c r="K1646" i="7"/>
  <c r="M1645" i="7"/>
  <c r="L1645" i="7"/>
  <c r="K1645" i="7"/>
  <c r="M1644" i="7"/>
  <c r="L1644" i="7"/>
  <c r="K1644" i="7"/>
  <c r="M1643" i="7"/>
  <c r="L1643" i="7"/>
  <c r="K1643" i="7"/>
  <c r="M1642" i="7"/>
  <c r="L1642" i="7"/>
  <c r="K1642" i="7"/>
  <c r="M1641" i="7"/>
  <c r="L1641" i="7"/>
  <c r="K1641" i="7"/>
  <c r="M1640" i="7"/>
  <c r="L1640" i="7"/>
  <c r="K1640" i="7"/>
  <c r="M1639" i="7"/>
  <c r="L1639" i="7"/>
  <c r="K1639" i="7"/>
  <c r="M1638" i="7"/>
  <c r="L1638" i="7"/>
  <c r="K1638" i="7"/>
  <c r="M1637" i="7"/>
  <c r="L1637" i="7"/>
  <c r="K1637" i="7"/>
  <c r="M1636" i="7"/>
  <c r="L1636" i="7"/>
  <c r="K1636" i="7"/>
  <c r="M1635" i="7"/>
  <c r="L1635" i="7"/>
  <c r="K1635" i="7"/>
  <c r="M1634" i="7"/>
  <c r="L1634" i="7"/>
  <c r="K1634" i="7"/>
  <c r="M1633" i="7"/>
  <c r="L1633" i="7"/>
  <c r="K1633" i="7"/>
  <c r="M1632" i="7"/>
  <c r="L1632" i="7"/>
  <c r="K1632" i="7"/>
  <c r="M1631" i="7"/>
  <c r="L1631" i="7"/>
  <c r="K1631" i="7"/>
  <c r="M1630" i="7"/>
  <c r="L1630" i="7"/>
  <c r="K1630" i="7"/>
  <c r="M1629" i="7"/>
  <c r="L1629" i="7"/>
  <c r="K1629" i="7"/>
  <c r="M1628" i="7"/>
  <c r="L1628" i="7"/>
  <c r="K1628" i="7"/>
  <c r="M1627" i="7"/>
  <c r="L1627" i="7"/>
  <c r="K1627" i="7"/>
  <c r="M1626" i="7"/>
  <c r="L1626" i="7"/>
  <c r="K1626" i="7"/>
  <c r="M1625" i="7"/>
  <c r="L1625" i="7"/>
  <c r="K1625" i="7"/>
  <c r="M1624" i="7"/>
  <c r="L1624" i="7"/>
  <c r="K1624" i="7"/>
  <c r="M1623" i="7"/>
  <c r="L1623" i="7"/>
  <c r="K1623" i="7"/>
  <c r="M1622" i="7"/>
  <c r="L1622" i="7"/>
  <c r="K1622" i="7"/>
  <c r="M1621" i="7"/>
  <c r="L1621" i="7"/>
  <c r="K1621" i="7"/>
  <c r="M1620" i="7"/>
  <c r="L1620" i="7"/>
  <c r="K1620" i="7"/>
  <c r="M1619" i="7"/>
  <c r="L1619" i="7"/>
  <c r="K1619" i="7"/>
  <c r="M1618" i="7"/>
  <c r="L1618" i="7"/>
  <c r="K1618" i="7"/>
  <c r="M1617" i="7"/>
  <c r="L1617" i="7"/>
  <c r="K1617" i="7"/>
  <c r="M1616" i="7"/>
  <c r="L1616" i="7"/>
  <c r="K1616" i="7"/>
  <c r="M1615" i="7"/>
  <c r="L1615" i="7"/>
  <c r="K1615" i="7"/>
  <c r="M1614" i="7"/>
  <c r="L1614" i="7"/>
  <c r="K1614" i="7"/>
  <c r="M1613" i="7"/>
  <c r="L1613" i="7"/>
  <c r="K1613" i="7"/>
  <c r="M1612" i="7"/>
  <c r="L1612" i="7"/>
  <c r="K1612" i="7"/>
  <c r="M1611" i="7"/>
  <c r="L1611" i="7"/>
  <c r="K1611" i="7"/>
  <c r="M1610" i="7"/>
  <c r="L1610" i="7"/>
  <c r="K1610" i="7"/>
  <c r="M1609" i="7"/>
  <c r="L1609" i="7"/>
  <c r="K1609" i="7"/>
  <c r="M1608" i="7"/>
  <c r="L1608" i="7"/>
  <c r="K1608" i="7"/>
  <c r="M1607" i="7"/>
  <c r="L1607" i="7"/>
  <c r="K1607" i="7"/>
  <c r="M1606" i="7"/>
  <c r="L1606" i="7"/>
  <c r="K1606" i="7"/>
  <c r="M1605" i="7"/>
  <c r="L1605" i="7"/>
  <c r="K1605" i="7"/>
  <c r="M1604" i="7"/>
  <c r="L1604" i="7"/>
  <c r="K1604" i="7"/>
  <c r="M1603" i="7"/>
  <c r="L1603" i="7"/>
  <c r="K1603" i="7"/>
  <c r="M1602" i="7"/>
  <c r="L1602" i="7"/>
  <c r="K1602" i="7"/>
  <c r="M1601" i="7"/>
  <c r="L1601" i="7"/>
  <c r="K1601" i="7"/>
  <c r="M1600" i="7"/>
  <c r="L1600" i="7"/>
  <c r="K1600" i="7"/>
  <c r="M1599" i="7"/>
  <c r="L1599" i="7"/>
  <c r="K1599" i="7"/>
  <c r="M1598" i="7"/>
  <c r="L1598" i="7"/>
  <c r="K1598" i="7"/>
  <c r="M1597" i="7"/>
  <c r="L1597" i="7"/>
  <c r="K1597" i="7"/>
  <c r="M1596" i="7"/>
  <c r="L1596" i="7"/>
  <c r="K1596" i="7"/>
  <c r="M1595" i="7"/>
  <c r="L1595" i="7"/>
  <c r="K1595" i="7"/>
  <c r="M1594" i="7"/>
  <c r="L1594" i="7"/>
  <c r="K1594" i="7"/>
  <c r="M1593" i="7"/>
  <c r="L1593" i="7"/>
  <c r="K1593" i="7"/>
  <c r="M1592" i="7"/>
  <c r="L1592" i="7"/>
  <c r="K1592" i="7"/>
  <c r="M1591" i="7"/>
  <c r="L1591" i="7"/>
  <c r="K1591" i="7"/>
  <c r="M1590" i="7"/>
  <c r="L1590" i="7"/>
  <c r="K1590" i="7"/>
  <c r="M1589" i="7"/>
  <c r="L1589" i="7"/>
  <c r="K1589" i="7"/>
  <c r="M1588" i="7"/>
  <c r="L1588" i="7"/>
  <c r="K1588" i="7"/>
  <c r="M1587" i="7"/>
  <c r="L1587" i="7"/>
  <c r="K1587" i="7"/>
  <c r="M1586" i="7"/>
  <c r="L1586" i="7"/>
  <c r="K1586" i="7"/>
  <c r="M1585" i="7"/>
  <c r="L1585" i="7"/>
  <c r="K1585" i="7"/>
  <c r="M1584" i="7"/>
  <c r="L1584" i="7"/>
  <c r="K1584" i="7"/>
  <c r="M1583" i="7"/>
  <c r="L1583" i="7"/>
  <c r="K1583" i="7"/>
  <c r="M1582" i="7"/>
  <c r="L1582" i="7"/>
  <c r="K1582" i="7"/>
  <c r="M1581" i="7"/>
  <c r="L1581" i="7"/>
  <c r="K1581" i="7"/>
  <c r="M1580" i="7"/>
  <c r="L1580" i="7"/>
  <c r="K1580" i="7"/>
  <c r="M1579" i="7"/>
  <c r="L1579" i="7"/>
  <c r="K1579" i="7"/>
  <c r="M1578" i="7"/>
  <c r="L1578" i="7"/>
  <c r="K1578" i="7"/>
  <c r="M1577" i="7"/>
  <c r="L1577" i="7"/>
  <c r="K1577" i="7"/>
  <c r="M1576" i="7"/>
  <c r="L1576" i="7"/>
  <c r="K1576" i="7"/>
  <c r="M1575" i="7"/>
  <c r="L1575" i="7"/>
  <c r="K1575" i="7"/>
  <c r="M1574" i="7"/>
  <c r="L1574" i="7"/>
  <c r="K1574" i="7"/>
  <c r="M1573" i="7"/>
  <c r="L1573" i="7"/>
  <c r="K1573" i="7"/>
  <c r="M1572" i="7"/>
  <c r="L1572" i="7"/>
  <c r="K1572" i="7"/>
  <c r="M1571" i="7"/>
  <c r="L1571" i="7"/>
  <c r="K1571" i="7"/>
  <c r="M1570" i="7"/>
  <c r="L1570" i="7"/>
  <c r="K1570" i="7"/>
  <c r="M1569" i="7"/>
  <c r="L1569" i="7"/>
  <c r="K1569" i="7"/>
  <c r="M1568" i="7"/>
  <c r="L1568" i="7"/>
  <c r="K1568" i="7"/>
  <c r="M1567" i="7"/>
  <c r="L1567" i="7"/>
  <c r="K1567" i="7"/>
  <c r="M1566" i="7"/>
  <c r="L1566" i="7"/>
  <c r="K1566" i="7"/>
  <c r="M1565" i="7"/>
  <c r="L1565" i="7"/>
  <c r="K1565" i="7"/>
  <c r="M1564" i="7"/>
  <c r="L1564" i="7"/>
  <c r="K1564" i="7"/>
  <c r="M1563" i="7"/>
  <c r="L1563" i="7"/>
  <c r="K1563" i="7"/>
  <c r="M1562" i="7"/>
  <c r="L1562" i="7"/>
  <c r="K1562" i="7"/>
  <c r="M1561" i="7"/>
  <c r="L1561" i="7"/>
  <c r="K1561" i="7"/>
  <c r="M1560" i="7"/>
  <c r="L1560" i="7"/>
  <c r="K1560" i="7"/>
  <c r="M1559" i="7"/>
  <c r="L1559" i="7"/>
  <c r="K1559" i="7"/>
  <c r="M1558" i="7"/>
  <c r="L1558" i="7"/>
  <c r="K1558" i="7"/>
  <c r="M1557" i="7"/>
  <c r="L1557" i="7"/>
  <c r="K1557" i="7"/>
  <c r="M1556" i="7"/>
  <c r="L1556" i="7"/>
  <c r="K1556" i="7"/>
  <c r="M1555" i="7"/>
  <c r="L1555" i="7"/>
  <c r="K1555" i="7"/>
  <c r="M1554" i="7"/>
  <c r="L1554" i="7"/>
  <c r="K1554" i="7"/>
  <c r="M1553" i="7"/>
  <c r="L1553" i="7"/>
  <c r="K1553" i="7"/>
  <c r="M1552" i="7"/>
  <c r="L1552" i="7"/>
  <c r="K1552" i="7"/>
  <c r="M1551" i="7"/>
  <c r="L1551" i="7"/>
  <c r="K1551" i="7"/>
  <c r="M1550" i="7"/>
  <c r="L1550" i="7"/>
  <c r="K1550" i="7"/>
  <c r="M1549" i="7"/>
  <c r="L1549" i="7"/>
  <c r="K1549" i="7"/>
  <c r="M1548" i="7"/>
  <c r="L1548" i="7"/>
  <c r="K1548" i="7"/>
  <c r="M1547" i="7"/>
  <c r="L1547" i="7"/>
  <c r="K1547" i="7"/>
  <c r="M1546" i="7"/>
  <c r="L1546" i="7"/>
  <c r="K1546" i="7"/>
  <c r="M1545" i="7"/>
  <c r="L1545" i="7"/>
  <c r="K1545" i="7"/>
  <c r="M1544" i="7"/>
  <c r="L1544" i="7"/>
  <c r="K1544" i="7"/>
  <c r="M1543" i="7"/>
  <c r="L1543" i="7"/>
  <c r="K1543" i="7"/>
  <c r="M1542" i="7"/>
  <c r="L1542" i="7"/>
  <c r="K1542" i="7"/>
  <c r="M1541" i="7"/>
  <c r="L1541" i="7"/>
  <c r="K1541" i="7"/>
  <c r="M1540" i="7"/>
  <c r="L1540" i="7"/>
  <c r="K1540" i="7"/>
  <c r="M1539" i="7"/>
  <c r="L1539" i="7"/>
  <c r="K1539" i="7"/>
  <c r="M1538" i="7"/>
  <c r="L1538" i="7"/>
  <c r="K1538" i="7"/>
  <c r="M1537" i="7"/>
  <c r="L1537" i="7"/>
  <c r="K1537" i="7"/>
  <c r="M1536" i="7"/>
  <c r="L1536" i="7"/>
  <c r="K1536" i="7"/>
  <c r="M1535" i="7"/>
  <c r="L1535" i="7"/>
  <c r="K1535" i="7"/>
  <c r="M1534" i="7"/>
  <c r="L1534" i="7"/>
  <c r="K1534" i="7"/>
  <c r="M1533" i="7"/>
  <c r="L1533" i="7"/>
  <c r="K1533" i="7"/>
  <c r="M1532" i="7"/>
  <c r="L1532" i="7"/>
  <c r="K1532" i="7"/>
  <c r="M1531" i="7"/>
  <c r="L1531" i="7"/>
  <c r="K1531" i="7"/>
  <c r="M1530" i="7"/>
  <c r="L1530" i="7"/>
  <c r="K1530" i="7"/>
  <c r="M1529" i="7"/>
  <c r="L1529" i="7"/>
  <c r="K1529" i="7"/>
  <c r="M1528" i="7"/>
  <c r="L1528" i="7"/>
  <c r="K1528" i="7"/>
  <c r="M1527" i="7"/>
  <c r="L1527" i="7"/>
  <c r="K1527" i="7"/>
  <c r="M1526" i="7"/>
  <c r="L1526" i="7"/>
  <c r="K1526" i="7"/>
  <c r="M1525" i="7"/>
  <c r="L1525" i="7"/>
  <c r="K1525" i="7"/>
  <c r="M1524" i="7"/>
  <c r="L1524" i="7"/>
  <c r="K1524" i="7"/>
  <c r="M1523" i="7"/>
  <c r="L1523" i="7"/>
  <c r="K1523" i="7"/>
  <c r="M1522" i="7"/>
  <c r="L1522" i="7"/>
  <c r="K1522" i="7"/>
  <c r="M1521" i="7"/>
  <c r="L1521" i="7"/>
  <c r="K1521" i="7"/>
  <c r="M1520" i="7"/>
  <c r="L1520" i="7"/>
  <c r="K1520" i="7"/>
  <c r="M1519" i="7"/>
  <c r="L1519" i="7"/>
  <c r="K1519" i="7"/>
  <c r="M1518" i="7"/>
  <c r="L1518" i="7"/>
  <c r="K1518" i="7"/>
  <c r="M1517" i="7"/>
  <c r="L1517" i="7"/>
  <c r="K1517" i="7"/>
  <c r="M1516" i="7"/>
  <c r="L1516" i="7"/>
  <c r="K1516" i="7"/>
  <c r="M1515" i="7"/>
  <c r="L1515" i="7"/>
  <c r="K1515" i="7"/>
  <c r="M1514" i="7"/>
  <c r="L1514" i="7"/>
  <c r="K1514" i="7"/>
  <c r="M1513" i="7"/>
  <c r="L1513" i="7"/>
  <c r="K1513" i="7"/>
  <c r="M1512" i="7"/>
  <c r="L1512" i="7"/>
  <c r="K1512" i="7"/>
  <c r="M1511" i="7"/>
  <c r="L1511" i="7"/>
  <c r="K1511" i="7"/>
  <c r="M1510" i="7"/>
  <c r="L1510" i="7"/>
  <c r="K1510" i="7"/>
  <c r="M1509" i="7"/>
  <c r="L1509" i="7"/>
  <c r="K1509" i="7"/>
  <c r="M1508" i="7"/>
  <c r="L1508" i="7"/>
  <c r="K1508" i="7"/>
  <c r="M1507" i="7"/>
  <c r="L1507" i="7"/>
  <c r="K1507" i="7"/>
  <c r="M1506" i="7"/>
  <c r="L1506" i="7"/>
  <c r="K1506" i="7"/>
  <c r="M1505" i="7"/>
  <c r="L1505" i="7"/>
  <c r="K1505" i="7"/>
  <c r="M1504" i="7"/>
  <c r="L1504" i="7"/>
  <c r="K1504" i="7"/>
  <c r="M1503" i="7"/>
  <c r="L1503" i="7"/>
  <c r="K1503" i="7"/>
  <c r="M1502" i="7"/>
  <c r="L1502" i="7"/>
  <c r="K1502" i="7"/>
  <c r="M1501" i="7"/>
  <c r="L1501" i="7"/>
  <c r="K1501" i="7"/>
  <c r="M1500" i="7"/>
  <c r="L1500" i="7"/>
  <c r="K1500" i="7"/>
  <c r="M1499" i="7"/>
  <c r="L1499" i="7"/>
  <c r="K1499" i="7"/>
  <c r="M1498" i="7"/>
  <c r="L1498" i="7"/>
  <c r="K1498" i="7"/>
  <c r="M1497" i="7"/>
  <c r="L1497" i="7"/>
  <c r="K1497" i="7"/>
  <c r="M1496" i="7"/>
  <c r="L1496" i="7"/>
  <c r="K1496" i="7"/>
  <c r="M1495" i="7"/>
  <c r="L1495" i="7"/>
  <c r="K1495" i="7"/>
  <c r="M1494" i="7"/>
  <c r="L1494" i="7"/>
  <c r="K1494" i="7"/>
  <c r="M1493" i="7"/>
  <c r="L1493" i="7"/>
  <c r="K1493" i="7"/>
  <c r="M1492" i="7"/>
  <c r="L1492" i="7"/>
  <c r="K1492" i="7"/>
  <c r="M1491" i="7"/>
  <c r="L1491" i="7"/>
  <c r="K1491" i="7"/>
  <c r="M1490" i="7"/>
  <c r="L1490" i="7"/>
  <c r="K1490" i="7"/>
  <c r="M1489" i="7"/>
  <c r="L1489" i="7"/>
  <c r="K1489" i="7"/>
  <c r="M1488" i="7"/>
  <c r="L1488" i="7"/>
  <c r="K1488" i="7"/>
  <c r="M1487" i="7"/>
  <c r="L1487" i="7"/>
  <c r="K1487" i="7"/>
  <c r="M1486" i="7"/>
  <c r="L1486" i="7"/>
  <c r="K1486" i="7"/>
  <c r="M1485" i="7"/>
  <c r="L1485" i="7"/>
  <c r="K1485" i="7"/>
  <c r="M1484" i="7"/>
  <c r="L1484" i="7"/>
  <c r="K1484" i="7"/>
  <c r="M1483" i="7"/>
  <c r="L1483" i="7"/>
  <c r="K1483" i="7"/>
  <c r="M1482" i="7"/>
  <c r="L1482" i="7"/>
  <c r="K1482" i="7"/>
  <c r="M1481" i="7"/>
  <c r="L1481" i="7"/>
  <c r="K1481" i="7"/>
  <c r="M1480" i="7"/>
  <c r="L1480" i="7"/>
  <c r="K1480" i="7"/>
  <c r="M1479" i="7"/>
  <c r="L1479" i="7"/>
  <c r="K1479" i="7"/>
  <c r="M1478" i="7"/>
  <c r="L1478" i="7"/>
  <c r="K1478" i="7"/>
  <c r="M1477" i="7"/>
  <c r="L1477" i="7"/>
  <c r="K1477" i="7"/>
  <c r="M1476" i="7"/>
  <c r="L1476" i="7"/>
  <c r="K1476" i="7"/>
  <c r="M1475" i="7"/>
  <c r="L1475" i="7"/>
  <c r="K1475" i="7"/>
  <c r="M1474" i="7"/>
  <c r="L1474" i="7"/>
  <c r="K1474" i="7"/>
  <c r="M1473" i="7"/>
  <c r="L1473" i="7"/>
  <c r="K1473" i="7"/>
  <c r="M1472" i="7"/>
  <c r="L1472" i="7"/>
  <c r="K1472" i="7"/>
  <c r="M1471" i="7"/>
  <c r="L1471" i="7"/>
  <c r="K1471" i="7"/>
  <c r="M1470" i="7"/>
  <c r="L1470" i="7"/>
  <c r="K1470" i="7"/>
  <c r="M1469" i="7"/>
  <c r="L1469" i="7"/>
  <c r="K1469" i="7"/>
  <c r="M1468" i="7"/>
  <c r="L1468" i="7"/>
  <c r="K1468" i="7"/>
  <c r="M1467" i="7"/>
  <c r="L1467" i="7"/>
  <c r="K1467" i="7"/>
  <c r="M1466" i="7"/>
  <c r="L1466" i="7"/>
  <c r="K1466" i="7"/>
  <c r="M1465" i="7"/>
  <c r="L1465" i="7"/>
  <c r="K1465" i="7"/>
  <c r="M1464" i="7"/>
  <c r="L1464" i="7"/>
  <c r="K1464" i="7"/>
  <c r="M1463" i="7"/>
  <c r="L1463" i="7"/>
  <c r="K1463" i="7"/>
  <c r="M1462" i="7"/>
  <c r="L1462" i="7"/>
  <c r="K1462" i="7"/>
  <c r="M1461" i="7"/>
  <c r="L1461" i="7"/>
  <c r="K1461" i="7"/>
  <c r="M1460" i="7"/>
  <c r="L1460" i="7"/>
  <c r="K1460" i="7"/>
  <c r="M1459" i="7"/>
  <c r="L1459" i="7"/>
  <c r="K1459" i="7"/>
  <c r="M1458" i="7"/>
  <c r="L1458" i="7"/>
  <c r="K1458" i="7"/>
  <c r="M1457" i="7"/>
  <c r="L1457" i="7"/>
  <c r="K1457" i="7"/>
  <c r="M1456" i="7"/>
  <c r="L1456" i="7"/>
  <c r="K1456" i="7"/>
  <c r="M1455" i="7"/>
  <c r="L1455" i="7"/>
  <c r="K1455" i="7"/>
  <c r="M1454" i="7"/>
  <c r="L1454" i="7"/>
  <c r="K1454" i="7"/>
  <c r="M1453" i="7"/>
  <c r="L1453" i="7"/>
  <c r="K1453" i="7"/>
  <c r="M1452" i="7"/>
  <c r="L1452" i="7"/>
  <c r="K1452" i="7"/>
  <c r="M1451" i="7"/>
  <c r="L1451" i="7"/>
  <c r="K1451" i="7"/>
  <c r="M1450" i="7"/>
  <c r="L1450" i="7"/>
  <c r="K1450" i="7"/>
  <c r="M1449" i="7"/>
  <c r="L1449" i="7"/>
  <c r="K1449" i="7"/>
  <c r="M1448" i="7"/>
  <c r="L1448" i="7"/>
  <c r="K1448" i="7"/>
  <c r="M1447" i="7"/>
  <c r="L1447" i="7"/>
  <c r="K1447" i="7"/>
  <c r="M1446" i="7"/>
  <c r="L1446" i="7"/>
  <c r="K1446" i="7"/>
  <c r="M1445" i="7"/>
  <c r="L1445" i="7"/>
  <c r="K1445" i="7"/>
  <c r="M1444" i="7"/>
  <c r="L1444" i="7"/>
  <c r="K1444" i="7"/>
  <c r="M1443" i="7"/>
  <c r="L1443" i="7"/>
  <c r="K1443" i="7"/>
  <c r="M1442" i="7"/>
  <c r="L1442" i="7"/>
  <c r="K1442" i="7"/>
  <c r="M1441" i="7"/>
  <c r="L1441" i="7"/>
  <c r="K1441" i="7"/>
  <c r="M1440" i="7"/>
  <c r="L1440" i="7"/>
  <c r="K1440" i="7"/>
  <c r="M1439" i="7"/>
  <c r="L1439" i="7"/>
  <c r="K1439" i="7"/>
  <c r="M1438" i="7"/>
  <c r="L1438" i="7"/>
  <c r="K1438" i="7"/>
  <c r="M1437" i="7"/>
  <c r="L1437" i="7"/>
  <c r="K1437" i="7"/>
  <c r="M1436" i="7"/>
  <c r="L1436" i="7"/>
  <c r="K1436" i="7"/>
  <c r="M1435" i="7"/>
  <c r="L1435" i="7"/>
  <c r="K1435" i="7"/>
  <c r="M1434" i="7"/>
  <c r="L1434" i="7"/>
  <c r="K1434" i="7"/>
  <c r="M1433" i="7"/>
  <c r="L1433" i="7"/>
  <c r="K1433" i="7"/>
  <c r="M1432" i="7"/>
  <c r="L1432" i="7"/>
  <c r="K1432" i="7"/>
  <c r="M1431" i="7"/>
  <c r="L1431" i="7"/>
  <c r="K1431" i="7"/>
  <c r="M1430" i="7"/>
  <c r="L1430" i="7"/>
  <c r="K1430" i="7"/>
  <c r="M1429" i="7"/>
  <c r="L1429" i="7"/>
  <c r="K1429" i="7"/>
  <c r="M1428" i="7"/>
  <c r="L1428" i="7"/>
  <c r="K1428" i="7"/>
  <c r="M1427" i="7"/>
  <c r="L1427" i="7"/>
  <c r="K1427" i="7"/>
  <c r="M1426" i="7"/>
  <c r="L1426" i="7"/>
  <c r="K1426" i="7"/>
  <c r="M1425" i="7"/>
  <c r="L1425" i="7"/>
  <c r="K1425" i="7"/>
  <c r="M1424" i="7"/>
  <c r="L1424" i="7"/>
  <c r="K1424" i="7"/>
  <c r="M1423" i="7"/>
  <c r="L1423" i="7"/>
  <c r="K1423" i="7"/>
  <c r="M1422" i="7"/>
  <c r="L1422" i="7"/>
  <c r="K1422" i="7"/>
  <c r="M1421" i="7"/>
  <c r="L1421" i="7"/>
  <c r="K1421" i="7"/>
  <c r="M1420" i="7"/>
  <c r="L1420" i="7"/>
  <c r="K1420" i="7"/>
  <c r="M1419" i="7"/>
  <c r="L1419" i="7"/>
  <c r="K1419" i="7"/>
  <c r="M1418" i="7"/>
  <c r="L1418" i="7"/>
  <c r="K1418" i="7"/>
  <c r="M1417" i="7"/>
  <c r="L1417" i="7"/>
  <c r="K1417" i="7"/>
  <c r="M1416" i="7"/>
  <c r="L1416" i="7"/>
  <c r="K1416" i="7"/>
  <c r="M1415" i="7"/>
  <c r="L1415" i="7"/>
  <c r="K1415" i="7"/>
  <c r="M1414" i="7"/>
  <c r="L1414" i="7"/>
  <c r="K1414" i="7"/>
  <c r="M1413" i="7"/>
  <c r="L1413" i="7"/>
  <c r="K1413" i="7"/>
  <c r="M1412" i="7"/>
  <c r="L1412" i="7"/>
  <c r="K1412" i="7"/>
  <c r="M1411" i="7"/>
  <c r="L1411" i="7"/>
  <c r="K1411" i="7"/>
  <c r="M1410" i="7"/>
  <c r="L1410" i="7"/>
  <c r="K1410" i="7"/>
  <c r="M1409" i="7"/>
  <c r="L1409" i="7"/>
  <c r="K1409" i="7"/>
  <c r="M1408" i="7"/>
  <c r="L1408" i="7"/>
  <c r="K1408" i="7"/>
  <c r="M1407" i="7"/>
  <c r="L1407" i="7"/>
  <c r="K1407" i="7"/>
  <c r="M1406" i="7"/>
  <c r="L1406" i="7"/>
  <c r="K1406" i="7"/>
  <c r="M1405" i="7"/>
  <c r="L1405" i="7"/>
  <c r="K1405" i="7"/>
  <c r="M1404" i="7"/>
  <c r="L1404" i="7"/>
  <c r="K1404" i="7"/>
  <c r="M1403" i="7"/>
  <c r="L1403" i="7"/>
  <c r="K1403" i="7"/>
  <c r="M1402" i="7"/>
  <c r="L1402" i="7"/>
  <c r="K1402" i="7"/>
  <c r="M1401" i="7"/>
  <c r="L1401" i="7"/>
  <c r="K1401" i="7"/>
  <c r="M1400" i="7"/>
  <c r="L1400" i="7"/>
  <c r="K1400" i="7"/>
  <c r="M1399" i="7"/>
  <c r="L1399" i="7"/>
  <c r="K1399" i="7"/>
  <c r="M1398" i="7"/>
  <c r="L1398" i="7"/>
  <c r="K1398" i="7"/>
  <c r="M1397" i="7"/>
  <c r="L1397" i="7"/>
  <c r="K1397" i="7"/>
  <c r="M1396" i="7"/>
  <c r="L1396" i="7"/>
  <c r="K1396" i="7"/>
  <c r="M1395" i="7"/>
  <c r="L1395" i="7"/>
  <c r="K1395" i="7"/>
  <c r="M1394" i="7"/>
  <c r="L1394" i="7"/>
  <c r="K1394" i="7"/>
  <c r="M1393" i="7"/>
  <c r="L1393" i="7"/>
  <c r="K1393" i="7"/>
  <c r="M1392" i="7"/>
  <c r="L1392" i="7"/>
  <c r="K1392" i="7"/>
  <c r="M1391" i="7"/>
  <c r="L1391" i="7"/>
  <c r="K1391" i="7"/>
  <c r="M1390" i="7"/>
  <c r="L1390" i="7"/>
  <c r="K1390" i="7"/>
  <c r="M1389" i="7"/>
  <c r="L1389" i="7"/>
  <c r="K1389" i="7"/>
  <c r="M1388" i="7"/>
  <c r="L1388" i="7"/>
  <c r="K1388" i="7"/>
  <c r="M1387" i="7"/>
  <c r="L1387" i="7"/>
  <c r="K1387" i="7"/>
  <c r="M1386" i="7"/>
  <c r="L1386" i="7"/>
  <c r="K1386" i="7"/>
  <c r="M1385" i="7"/>
  <c r="L1385" i="7"/>
  <c r="K1385" i="7"/>
  <c r="M1384" i="7"/>
  <c r="L1384" i="7"/>
  <c r="K1384" i="7"/>
  <c r="M1383" i="7"/>
  <c r="L1383" i="7"/>
  <c r="K1383" i="7"/>
  <c r="M1382" i="7"/>
  <c r="L1382" i="7"/>
  <c r="K1382" i="7"/>
  <c r="M1381" i="7"/>
  <c r="L1381" i="7"/>
  <c r="K1381" i="7"/>
  <c r="M1380" i="7"/>
  <c r="L1380" i="7"/>
  <c r="K1380" i="7"/>
  <c r="M1379" i="7"/>
  <c r="L1379" i="7"/>
  <c r="K1379" i="7"/>
  <c r="M1378" i="7"/>
  <c r="L1378" i="7"/>
  <c r="K1378" i="7"/>
  <c r="M1377" i="7"/>
  <c r="L1377" i="7"/>
  <c r="K1377" i="7"/>
  <c r="M1376" i="7"/>
  <c r="L1376" i="7"/>
  <c r="K1376" i="7"/>
  <c r="M1375" i="7"/>
  <c r="L1375" i="7"/>
  <c r="K1375" i="7"/>
  <c r="M1374" i="7"/>
  <c r="L1374" i="7"/>
  <c r="K1374" i="7"/>
  <c r="M1373" i="7"/>
  <c r="L1373" i="7"/>
  <c r="K1373" i="7"/>
  <c r="M1372" i="7"/>
  <c r="L1372" i="7"/>
  <c r="K1372" i="7"/>
  <c r="M1371" i="7"/>
  <c r="L1371" i="7"/>
  <c r="K1371" i="7"/>
  <c r="M1370" i="7"/>
  <c r="L1370" i="7"/>
  <c r="K1370" i="7"/>
  <c r="M1369" i="7"/>
  <c r="L1369" i="7"/>
  <c r="K1369" i="7"/>
  <c r="M1368" i="7"/>
  <c r="L1368" i="7"/>
  <c r="K1368" i="7"/>
  <c r="M1367" i="7"/>
  <c r="L1367" i="7"/>
  <c r="K1367" i="7"/>
  <c r="M1366" i="7"/>
  <c r="L1366" i="7"/>
  <c r="K1366" i="7"/>
  <c r="M1365" i="7"/>
  <c r="L1365" i="7"/>
  <c r="K1365" i="7"/>
  <c r="M1364" i="7"/>
  <c r="L1364" i="7"/>
  <c r="K1364" i="7"/>
  <c r="M1363" i="7"/>
  <c r="L1363" i="7"/>
  <c r="K1363" i="7"/>
  <c r="M1362" i="7"/>
  <c r="L1362" i="7"/>
  <c r="K1362" i="7"/>
  <c r="M1361" i="7"/>
  <c r="L1361" i="7"/>
  <c r="K1361" i="7"/>
  <c r="M1360" i="7"/>
  <c r="L1360" i="7"/>
  <c r="K1360" i="7"/>
  <c r="M1359" i="7"/>
  <c r="L1359" i="7"/>
  <c r="K1359" i="7"/>
  <c r="M1358" i="7"/>
  <c r="L1358" i="7"/>
  <c r="K1358" i="7"/>
  <c r="M1357" i="7"/>
  <c r="L1357" i="7"/>
  <c r="K1357" i="7"/>
  <c r="M1356" i="7"/>
  <c r="L1356" i="7"/>
  <c r="K1356" i="7"/>
  <c r="M1355" i="7"/>
  <c r="L1355" i="7"/>
  <c r="K1355" i="7"/>
  <c r="M1354" i="7"/>
  <c r="L1354" i="7"/>
  <c r="K1354" i="7"/>
  <c r="M1353" i="7"/>
  <c r="L1353" i="7"/>
  <c r="K1353" i="7"/>
  <c r="M1352" i="7"/>
  <c r="L1352" i="7"/>
  <c r="K1352" i="7"/>
  <c r="M1351" i="7"/>
  <c r="L1351" i="7"/>
  <c r="K1351" i="7"/>
  <c r="M1350" i="7"/>
  <c r="L1350" i="7"/>
  <c r="K1350" i="7"/>
  <c r="M1349" i="7"/>
  <c r="L1349" i="7"/>
  <c r="K1349" i="7"/>
  <c r="M1348" i="7"/>
  <c r="L1348" i="7"/>
  <c r="K1348" i="7"/>
  <c r="M1347" i="7"/>
  <c r="L1347" i="7"/>
  <c r="K1347" i="7"/>
  <c r="M1346" i="7"/>
  <c r="L1346" i="7"/>
  <c r="K1346" i="7"/>
  <c r="M1345" i="7"/>
  <c r="L1345" i="7"/>
  <c r="K1345" i="7"/>
  <c r="M1344" i="7"/>
  <c r="L1344" i="7"/>
  <c r="K1344" i="7"/>
  <c r="M1343" i="7"/>
  <c r="L1343" i="7"/>
  <c r="K1343" i="7"/>
  <c r="M1342" i="7"/>
  <c r="L1342" i="7"/>
  <c r="K1342" i="7"/>
  <c r="M1341" i="7"/>
  <c r="L1341" i="7"/>
  <c r="K1341" i="7"/>
  <c r="M1340" i="7"/>
  <c r="L1340" i="7"/>
  <c r="K1340" i="7"/>
  <c r="M1339" i="7"/>
  <c r="L1339" i="7"/>
  <c r="K1339" i="7"/>
  <c r="M1338" i="7"/>
  <c r="L1338" i="7"/>
  <c r="K1338" i="7"/>
  <c r="M1337" i="7"/>
  <c r="L1337" i="7"/>
  <c r="K1337" i="7"/>
  <c r="M1336" i="7"/>
  <c r="L1336" i="7"/>
  <c r="K1336" i="7"/>
  <c r="M1335" i="7"/>
  <c r="L1335" i="7"/>
  <c r="K1335" i="7"/>
  <c r="M1334" i="7"/>
  <c r="L1334" i="7"/>
  <c r="K1334" i="7"/>
  <c r="M1333" i="7"/>
  <c r="L1333" i="7"/>
  <c r="K1333" i="7"/>
  <c r="M1332" i="7"/>
  <c r="L1332" i="7"/>
  <c r="K1332" i="7"/>
  <c r="M1331" i="7"/>
  <c r="L1331" i="7"/>
  <c r="K1331" i="7"/>
  <c r="M1330" i="7"/>
  <c r="L1330" i="7"/>
  <c r="K1330" i="7"/>
  <c r="M1329" i="7"/>
  <c r="L1329" i="7"/>
  <c r="K1329" i="7"/>
  <c r="M1328" i="7"/>
  <c r="L1328" i="7"/>
  <c r="K1328" i="7"/>
  <c r="M1327" i="7"/>
  <c r="L1327" i="7"/>
  <c r="K1327" i="7"/>
  <c r="M1326" i="7"/>
  <c r="L1326" i="7"/>
  <c r="K1326" i="7"/>
  <c r="M1325" i="7"/>
  <c r="L1325" i="7"/>
  <c r="K1325" i="7"/>
  <c r="M1324" i="7"/>
  <c r="L1324" i="7"/>
  <c r="K1324" i="7"/>
  <c r="M1323" i="7"/>
  <c r="L1323" i="7"/>
  <c r="K1323" i="7"/>
  <c r="M1322" i="7"/>
  <c r="L1322" i="7"/>
  <c r="K1322" i="7"/>
  <c r="M1321" i="7"/>
  <c r="L1321" i="7"/>
  <c r="K1321" i="7"/>
  <c r="M1320" i="7"/>
  <c r="L1320" i="7"/>
  <c r="K1320" i="7"/>
  <c r="M1319" i="7"/>
  <c r="L1319" i="7"/>
  <c r="K1319" i="7"/>
  <c r="M1318" i="7"/>
  <c r="L1318" i="7"/>
  <c r="K1318" i="7"/>
  <c r="M1317" i="7"/>
  <c r="L1317" i="7"/>
  <c r="K1317" i="7"/>
  <c r="M1316" i="7"/>
  <c r="L1316" i="7"/>
  <c r="K1316" i="7"/>
  <c r="M1315" i="7"/>
  <c r="L1315" i="7"/>
  <c r="K1315" i="7"/>
  <c r="M1314" i="7"/>
  <c r="L1314" i="7"/>
  <c r="K1314" i="7"/>
  <c r="M1313" i="7"/>
  <c r="L1313" i="7"/>
  <c r="K1313" i="7"/>
  <c r="M1312" i="7"/>
  <c r="L1312" i="7"/>
  <c r="K1312" i="7"/>
  <c r="M1311" i="7"/>
  <c r="L1311" i="7"/>
  <c r="K1311" i="7"/>
  <c r="M1310" i="7"/>
  <c r="L1310" i="7"/>
  <c r="K1310" i="7"/>
  <c r="M1309" i="7"/>
  <c r="L1309" i="7"/>
  <c r="K1309" i="7"/>
  <c r="M1308" i="7"/>
  <c r="L1308" i="7"/>
  <c r="K1308" i="7"/>
  <c r="M1307" i="7"/>
  <c r="L1307" i="7"/>
  <c r="K1307" i="7"/>
  <c r="M1306" i="7"/>
  <c r="L1306" i="7"/>
  <c r="K1306" i="7"/>
  <c r="M1305" i="7"/>
  <c r="L1305" i="7"/>
  <c r="K1305" i="7"/>
  <c r="M1304" i="7"/>
  <c r="L1304" i="7"/>
  <c r="K1304" i="7"/>
  <c r="M1303" i="7"/>
  <c r="L1303" i="7"/>
  <c r="K1303" i="7"/>
  <c r="M1302" i="7"/>
  <c r="L1302" i="7"/>
  <c r="K1302" i="7"/>
  <c r="M1301" i="7"/>
  <c r="L1301" i="7"/>
  <c r="K1301" i="7"/>
  <c r="M1300" i="7"/>
  <c r="L1300" i="7"/>
  <c r="K1300" i="7"/>
  <c r="M1299" i="7"/>
  <c r="L1299" i="7"/>
  <c r="K1299" i="7"/>
  <c r="M1298" i="7"/>
  <c r="L1298" i="7"/>
  <c r="K1298" i="7"/>
  <c r="M1297" i="7"/>
  <c r="L1297" i="7"/>
  <c r="K1297" i="7"/>
  <c r="M1296" i="7"/>
  <c r="L1296" i="7"/>
  <c r="K1296" i="7"/>
  <c r="M1295" i="7"/>
  <c r="L1295" i="7"/>
  <c r="K1295" i="7"/>
  <c r="M1294" i="7"/>
  <c r="L1294" i="7"/>
  <c r="K1294" i="7"/>
  <c r="M1293" i="7"/>
  <c r="L1293" i="7"/>
  <c r="K1293" i="7"/>
  <c r="M1292" i="7"/>
  <c r="L1292" i="7"/>
  <c r="K1292" i="7"/>
  <c r="M1291" i="7"/>
  <c r="L1291" i="7"/>
  <c r="K1291" i="7"/>
  <c r="M1290" i="7"/>
  <c r="L1290" i="7"/>
  <c r="K1290" i="7"/>
  <c r="M1289" i="7"/>
  <c r="L1289" i="7"/>
  <c r="K1289" i="7"/>
  <c r="M1288" i="7"/>
  <c r="L1288" i="7"/>
  <c r="K1288" i="7"/>
  <c r="M1287" i="7"/>
  <c r="L1287" i="7"/>
  <c r="K1287" i="7"/>
  <c r="M1286" i="7"/>
  <c r="L1286" i="7"/>
  <c r="K1286" i="7"/>
  <c r="M1285" i="7"/>
  <c r="L1285" i="7"/>
  <c r="K1285" i="7"/>
  <c r="M1284" i="7"/>
  <c r="L1284" i="7"/>
  <c r="K1284" i="7"/>
  <c r="M1283" i="7"/>
  <c r="L1283" i="7"/>
  <c r="K1283" i="7"/>
  <c r="M1282" i="7"/>
  <c r="L1282" i="7"/>
  <c r="K1282" i="7"/>
  <c r="M1281" i="7"/>
  <c r="L1281" i="7"/>
  <c r="K1281" i="7"/>
  <c r="M1280" i="7"/>
  <c r="L1280" i="7"/>
  <c r="K1280" i="7"/>
  <c r="M1279" i="7"/>
  <c r="L1279" i="7"/>
  <c r="K1279" i="7"/>
  <c r="M1278" i="7"/>
  <c r="L1278" i="7"/>
  <c r="K1278" i="7"/>
  <c r="M1277" i="7"/>
  <c r="L1277" i="7"/>
  <c r="K1277" i="7"/>
  <c r="M1276" i="7"/>
  <c r="L1276" i="7"/>
  <c r="K1276" i="7"/>
  <c r="M1275" i="7"/>
  <c r="L1275" i="7"/>
  <c r="K1275" i="7"/>
  <c r="M1274" i="7"/>
  <c r="L1274" i="7"/>
  <c r="K1274" i="7"/>
  <c r="M1273" i="7"/>
  <c r="L1273" i="7"/>
  <c r="K1273" i="7"/>
  <c r="M1272" i="7"/>
  <c r="L1272" i="7"/>
  <c r="K1272" i="7"/>
  <c r="M1271" i="7"/>
  <c r="L1271" i="7"/>
  <c r="K1271" i="7"/>
  <c r="M1270" i="7"/>
  <c r="L1270" i="7"/>
  <c r="K1270" i="7"/>
  <c r="M1269" i="7"/>
  <c r="L1269" i="7"/>
  <c r="K1269" i="7"/>
  <c r="M1268" i="7"/>
  <c r="L1268" i="7"/>
  <c r="K1268" i="7"/>
  <c r="M1267" i="7"/>
  <c r="L1267" i="7"/>
  <c r="K1267" i="7"/>
  <c r="M1266" i="7"/>
  <c r="L1266" i="7"/>
  <c r="K1266" i="7"/>
  <c r="M1265" i="7"/>
  <c r="L1265" i="7"/>
  <c r="K1265" i="7"/>
  <c r="M1264" i="7"/>
  <c r="L1264" i="7"/>
  <c r="K1264" i="7"/>
  <c r="M1263" i="7"/>
  <c r="L1263" i="7"/>
  <c r="K1263" i="7"/>
  <c r="M1262" i="7"/>
  <c r="L1262" i="7"/>
  <c r="K1262" i="7"/>
  <c r="M1261" i="7"/>
  <c r="L1261" i="7"/>
  <c r="K1261" i="7"/>
  <c r="M1260" i="7"/>
  <c r="L1260" i="7"/>
  <c r="K1260" i="7"/>
  <c r="M1259" i="7"/>
  <c r="L1259" i="7"/>
  <c r="K1259" i="7"/>
  <c r="M1258" i="7"/>
  <c r="L1258" i="7"/>
  <c r="K1258" i="7"/>
  <c r="M1257" i="7"/>
  <c r="L1257" i="7"/>
  <c r="K1257" i="7"/>
  <c r="M1256" i="7"/>
  <c r="L1256" i="7"/>
  <c r="K1256" i="7"/>
  <c r="M1255" i="7"/>
  <c r="L1255" i="7"/>
  <c r="K1255" i="7"/>
  <c r="M1254" i="7"/>
  <c r="L1254" i="7"/>
  <c r="K1254" i="7"/>
  <c r="M1253" i="7"/>
  <c r="L1253" i="7"/>
  <c r="K1253" i="7"/>
  <c r="M1252" i="7"/>
  <c r="L1252" i="7"/>
  <c r="K1252" i="7"/>
  <c r="M1251" i="7"/>
  <c r="L1251" i="7"/>
  <c r="K1251" i="7"/>
  <c r="M1250" i="7"/>
  <c r="L1250" i="7"/>
  <c r="K1250" i="7"/>
  <c r="M1249" i="7"/>
  <c r="L1249" i="7"/>
  <c r="K1249" i="7"/>
  <c r="M1248" i="7"/>
  <c r="L1248" i="7"/>
  <c r="K1248" i="7"/>
  <c r="M1247" i="7"/>
  <c r="L1247" i="7"/>
  <c r="K1247" i="7"/>
  <c r="M1246" i="7"/>
  <c r="L1246" i="7"/>
  <c r="K1246" i="7"/>
  <c r="M1245" i="7"/>
  <c r="L1245" i="7"/>
  <c r="K1245" i="7"/>
  <c r="M1244" i="7"/>
  <c r="L1244" i="7"/>
  <c r="K1244" i="7"/>
  <c r="M1243" i="7"/>
  <c r="L1243" i="7"/>
  <c r="K1243" i="7"/>
  <c r="M1242" i="7"/>
  <c r="L1242" i="7"/>
  <c r="K1242" i="7"/>
  <c r="M1241" i="7"/>
  <c r="L1241" i="7"/>
  <c r="K1241" i="7"/>
  <c r="M1240" i="7"/>
  <c r="L1240" i="7"/>
  <c r="K1240" i="7"/>
  <c r="M1239" i="7"/>
  <c r="L1239" i="7"/>
  <c r="K1239" i="7"/>
  <c r="M1238" i="7"/>
  <c r="L1238" i="7"/>
  <c r="K1238" i="7"/>
  <c r="M1237" i="7"/>
  <c r="L1237" i="7"/>
  <c r="K1237" i="7"/>
  <c r="M1236" i="7"/>
  <c r="L1236" i="7"/>
  <c r="K1236" i="7"/>
  <c r="M1235" i="7"/>
  <c r="L1235" i="7"/>
  <c r="K1235" i="7"/>
  <c r="M1234" i="7"/>
  <c r="L1234" i="7"/>
  <c r="K1234" i="7"/>
  <c r="M1233" i="7"/>
  <c r="L1233" i="7"/>
  <c r="K1233" i="7"/>
  <c r="M1232" i="7"/>
  <c r="L1232" i="7"/>
  <c r="K1232" i="7"/>
  <c r="M1231" i="7"/>
  <c r="L1231" i="7"/>
  <c r="K1231" i="7"/>
  <c r="M1230" i="7"/>
  <c r="L1230" i="7"/>
  <c r="K1230" i="7"/>
  <c r="M1229" i="7"/>
  <c r="L1229" i="7"/>
  <c r="K1229" i="7"/>
  <c r="M1228" i="7"/>
  <c r="L1228" i="7"/>
  <c r="K1228" i="7"/>
  <c r="M1227" i="7"/>
  <c r="L1227" i="7"/>
  <c r="K1227" i="7"/>
  <c r="M1226" i="7"/>
  <c r="L1226" i="7"/>
  <c r="K1226" i="7"/>
  <c r="M1225" i="7"/>
  <c r="L1225" i="7"/>
  <c r="K1225" i="7"/>
  <c r="M1224" i="7"/>
  <c r="L1224" i="7"/>
  <c r="K1224" i="7"/>
  <c r="M1223" i="7"/>
  <c r="L1223" i="7"/>
  <c r="K1223" i="7"/>
  <c r="M1222" i="7"/>
  <c r="L1222" i="7"/>
  <c r="K1222" i="7"/>
  <c r="M1221" i="7"/>
  <c r="L1221" i="7"/>
  <c r="K1221" i="7"/>
  <c r="M1220" i="7"/>
  <c r="L1220" i="7"/>
  <c r="K1220" i="7"/>
  <c r="M1219" i="7"/>
  <c r="L1219" i="7"/>
  <c r="K1219" i="7"/>
  <c r="M1218" i="7"/>
  <c r="L1218" i="7"/>
  <c r="K1218" i="7"/>
  <c r="M1217" i="7"/>
  <c r="L1217" i="7"/>
  <c r="K1217" i="7"/>
  <c r="M1216" i="7"/>
  <c r="L1216" i="7"/>
  <c r="K1216" i="7"/>
  <c r="M1215" i="7"/>
  <c r="L1215" i="7"/>
  <c r="K1215" i="7"/>
  <c r="M1214" i="7"/>
  <c r="L1214" i="7"/>
  <c r="K1214" i="7"/>
  <c r="M1213" i="7"/>
  <c r="L1213" i="7"/>
  <c r="K1213" i="7"/>
  <c r="M1212" i="7"/>
  <c r="L1212" i="7"/>
  <c r="K1212" i="7"/>
  <c r="M1211" i="7"/>
  <c r="L1211" i="7"/>
  <c r="K1211" i="7"/>
  <c r="M1210" i="7"/>
  <c r="L1210" i="7"/>
  <c r="K1210" i="7"/>
  <c r="M1209" i="7"/>
  <c r="L1209" i="7"/>
  <c r="K1209" i="7"/>
  <c r="M1208" i="7"/>
  <c r="L1208" i="7"/>
  <c r="K1208" i="7"/>
  <c r="M1207" i="7"/>
  <c r="L1207" i="7"/>
  <c r="K1207" i="7"/>
  <c r="M1206" i="7"/>
  <c r="L1206" i="7"/>
  <c r="K1206" i="7"/>
  <c r="M1205" i="7"/>
  <c r="L1205" i="7"/>
  <c r="K1205" i="7"/>
  <c r="M1204" i="7"/>
  <c r="L1204" i="7"/>
  <c r="K1204" i="7"/>
  <c r="M1203" i="7"/>
  <c r="L1203" i="7"/>
  <c r="K1203" i="7"/>
  <c r="M1202" i="7"/>
  <c r="L1202" i="7"/>
  <c r="K1202" i="7"/>
  <c r="M1201" i="7"/>
  <c r="L1201" i="7"/>
  <c r="K1201" i="7"/>
  <c r="M1200" i="7"/>
  <c r="L1200" i="7"/>
  <c r="K1200" i="7"/>
  <c r="M1199" i="7"/>
  <c r="L1199" i="7"/>
  <c r="K1199" i="7"/>
  <c r="M1198" i="7"/>
  <c r="L1198" i="7"/>
  <c r="K1198" i="7"/>
  <c r="M1197" i="7"/>
  <c r="L1197" i="7"/>
  <c r="K1197" i="7"/>
  <c r="M1196" i="7"/>
  <c r="L1196" i="7"/>
  <c r="K1196" i="7"/>
  <c r="M1195" i="7"/>
  <c r="L1195" i="7"/>
  <c r="K1195" i="7"/>
  <c r="M1194" i="7"/>
  <c r="L1194" i="7"/>
  <c r="K1194" i="7"/>
  <c r="M1193" i="7"/>
  <c r="L1193" i="7"/>
  <c r="K1193" i="7"/>
  <c r="M1192" i="7"/>
  <c r="L1192" i="7"/>
  <c r="K1192" i="7"/>
  <c r="M1191" i="7"/>
  <c r="L1191" i="7"/>
  <c r="K1191" i="7"/>
  <c r="M1190" i="7"/>
  <c r="L1190" i="7"/>
  <c r="K1190" i="7"/>
  <c r="M1189" i="7"/>
  <c r="L1189" i="7"/>
  <c r="K1189" i="7"/>
  <c r="M1188" i="7"/>
  <c r="L1188" i="7"/>
  <c r="K1188" i="7"/>
  <c r="M1187" i="7"/>
  <c r="L1187" i="7"/>
  <c r="K1187" i="7"/>
  <c r="M1186" i="7"/>
  <c r="L1186" i="7"/>
  <c r="K1186" i="7"/>
  <c r="M1185" i="7"/>
  <c r="L1185" i="7"/>
  <c r="K1185" i="7"/>
  <c r="M1184" i="7"/>
  <c r="L1184" i="7"/>
  <c r="K1184" i="7"/>
  <c r="M1183" i="7"/>
  <c r="L1183" i="7"/>
  <c r="K1183" i="7"/>
  <c r="M1182" i="7"/>
  <c r="L1182" i="7"/>
  <c r="K1182" i="7"/>
  <c r="M1181" i="7"/>
  <c r="L1181" i="7"/>
  <c r="K1181" i="7"/>
  <c r="M1180" i="7"/>
  <c r="L1180" i="7"/>
  <c r="K1180" i="7"/>
  <c r="M1179" i="7"/>
  <c r="L1179" i="7"/>
  <c r="K1179" i="7"/>
  <c r="M1178" i="7"/>
  <c r="L1178" i="7"/>
  <c r="K1178" i="7"/>
  <c r="M1177" i="7"/>
  <c r="L1177" i="7"/>
  <c r="K1177" i="7"/>
  <c r="M1176" i="7"/>
  <c r="L1176" i="7"/>
  <c r="K1176" i="7"/>
  <c r="M1175" i="7"/>
  <c r="L1175" i="7"/>
  <c r="K1175" i="7"/>
  <c r="M1174" i="7"/>
  <c r="L1174" i="7"/>
  <c r="K1174" i="7"/>
  <c r="M1173" i="7"/>
  <c r="L1173" i="7"/>
  <c r="K1173" i="7"/>
  <c r="M1172" i="7"/>
  <c r="L1172" i="7"/>
  <c r="K1172" i="7"/>
  <c r="M1171" i="7"/>
  <c r="L1171" i="7"/>
  <c r="K1171" i="7"/>
  <c r="M1170" i="7"/>
  <c r="L1170" i="7"/>
  <c r="K1170" i="7"/>
  <c r="M1169" i="7"/>
  <c r="L1169" i="7"/>
  <c r="K1169" i="7"/>
  <c r="M1168" i="7"/>
  <c r="L1168" i="7"/>
  <c r="K1168" i="7"/>
  <c r="M1167" i="7"/>
  <c r="L1167" i="7"/>
  <c r="K1167" i="7"/>
  <c r="M1166" i="7"/>
  <c r="L1166" i="7"/>
  <c r="K1166" i="7"/>
  <c r="M1165" i="7"/>
  <c r="L1165" i="7"/>
  <c r="K1165" i="7"/>
  <c r="M1164" i="7"/>
  <c r="L1164" i="7"/>
  <c r="K1164" i="7"/>
  <c r="M1163" i="7"/>
  <c r="L1163" i="7"/>
  <c r="K1163" i="7"/>
  <c r="M1162" i="7"/>
  <c r="L1162" i="7"/>
  <c r="K1162" i="7"/>
  <c r="M1161" i="7"/>
  <c r="L1161" i="7"/>
  <c r="K1161" i="7"/>
  <c r="M1160" i="7"/>
  <c r="L1160" i="7"/>
  <c r="K1160" i="7"/>
  <c r="M1159" i="7"/>
  <c r="L1159" i="7"/>
  <c r="K1159" i="7"/>
  <c r="M1158" i="7"/>
  <c r="L1158" i="7"/>
  <c r="K1158" i="7"/>
  <c r="M1157" i="7"/>
  <c r="L1157" i="7"/>
  <c r="K1157" i="7"/>
  <c r="M1156" i="7"/>
  <c r="L1156" i="7"/>
  <c r="K1156" i="7"/>
  <c r="M1155" i="7"/>
  <c r="L1155" i="7"/>
  <c r="K1155" i="7"/>
  <c r="M1154" i="7"/>
  <c r="L1154" i="7"/>
  <c r="K1154" i="7"/>
  <c r="M1153" i="7"/>
  <c r="L1153" i="7"/>
  <c r="K1153" i="7"/>
  <c r="M1152" i="7"/>
  <c r="L1152" i="7"/>
  <c r="K1152" i="7"/>
  <c r="M1151" i="7"/>
  <c r="L1151" i="7"/>
  <c r="K1151" i="7"/>
  <c r="M1150" i="7"/>
  <c r="L1150" i="7"/>
  <c r="K1150" i="7"/>
  <c r="M1149" i="7"/>
  <c r="L1149" i="7"/>
  <c r="K1149" i="7"/>
  <c r="M1148" i="7"/>
  <c r="L1148" i="7"/>
  <c r="K1148" i="7"/>
  <c r="M1147" i="7"/>
  <c r="L1147" i="7"/>
  <c r="K1147" i="7"/>
  <c r="M1146" i="7"/>
  <c r="L1146" i="7"/>
  <c r="K1146" i="7"/>
  <c r="M1145" i="7"/>
  <c r="L1145" i="7"/>
  <c r="K1145" i="7"/>
  <c r="M1144" i="7"/>
  <c r="L1144" i="7"/>
  <c r="K1144" i="7"/>
  <c r="M1143" i="7"/>
  <c r="L1143" i="7"/>
  <c r="K1143" i="7"/>
  <c r="M1142" i="7"/>
  <c r="L1142" i="7"/>
  <c r="K1142" i="7"/>
  <c r="M1141" i="7"/>
  <c r="L1141" i="7"/>
  <c r="K1141" i="7"/>
  <c r="M1140" i="7"/>
  <c r="L1140" i="7"/>
  <c r="K1140" i="7"/>
  <c r="M1139" i="7"/>
  <c r="L1139" i="7"/>
  <c r="K1139" i="7"/>
  <c r="M1138" i="7"/>
  <c r="L1138" i="7"/>
  <c r="K1138" i="7"/>
  <c r="M1137" i="7"/>
  <c r="L1137" i="7"/>
  <c r="K1137" i="7"/>
  <c r="M1136" i="7"/>
  <c r="L1136" i="7"/>
  <c r="K1136" i="7"/>
  <c r="M1135" i="7"/>
  <c r="L1135" i="7"/>
  <c r="K1135" i="7"/>
  <c r="M1134" i="7"/>
  <c r="L1134" i="7"/>
  <c r="K1134" i="7"/>
  <c r="M1133" i="7"/>
  <c r="L1133" i="7"/>
  <c r="K1133" i="7"/>
  <c r="M1132" i="7"/>
  <c r="L1132" i="7"/>
  <c r="K1132" i="7"/>
  <c r="M1131" i="7"/>
  <c r="L1131" i="7"/>
  <c r="K1131" i="7"/>
  <c r="M1130" i="7"/>
  <c r="L1130" i="7"/>
  <c r="K1130" i="7"/>
  <c r="M1129" i="7"/>
  <c r="L1129" i="7"/>
  <c r="K1129" i="7"/>
  <c r="M1128" i="7"/>
  <c r="L1128" i="7"/>
  <c r="K1128" i="7"/>
  <c r="M1127" i="7"/>
  <c r="L1127" i="7"/>
  <c r="K1127" i="7"/>
  <c r="M1126" i="7"/>
  <c r="L1126" i="7"/>
  <c r="K1126" i="7"/>
  <c r="M1125" i="7"/>
  <c r="L1125" i="7"/>
  <c r="K1125" i="7"/>
  <c r="M1124" i="7"/>
  <c r="L1124" i="7"/>
  <c r="K1124" i="7"/>
  <c r="M1123" i="7"/>
  <c r="L1123" i="7"/>
  <c r="K1123" i="7"/>
  <c r="M1122" i="7"/>
  <c r="L1122" i="7"/>
  <c r="K1122" i="7"/>
  <c r="M1121" i="7"/>
  <c r="L1121" i="7"/>
  <c r="K1121" i="7"/>
  <c r="M1120" i="7"/>
  <c r="L1120" i="7"/>
  <c r="K1120" i="7"/>
  <c r="M1119" i="7"/>
  <c r="L1119" i="7"/>
  <c r="K1119" i="7"/>
  <c r="M1118" i="7"/>
  <c r="L1118" i="7"/>
  <c r="K1118" i="7"/>
  <c r="M1117" i="7"/>
  <c r="L1117" i="7"/>
  <c r="K1117" i="7"/>
  <c r="M1116" i="7"/>
  <c r="L1116" i="7"/>
  <c r="K1116" i="7"/>
  <c r="M1115" i="7"/>
  <c r="L1115" i="7"/>
  <c r="K1115" i="7"/>
  <c r="M1114" i="7"/>
  <c r="L1114" i="7"/>
  <c r="K1114" i="7"/>
  <c r="M1113" i="7"/>
  <c r="L1113" i="7"/>
  <c r="K1113" i="7"/>
  <c r="M1112" i="7"/>
  <c r="L1112" i="7"/>
  <c r="K1112" i="7"/>
  <c r="M1111" i="7"/>
  <c r="L1111" i="7"/>
  <c r="K1111" i="7"/>
  <c r="M1110" i="7"/>
  <c r="L1110" i="7"/>
  <c r="K1110" i="7"/>
  <c r="M1109" i="7"/>
  <c r="L1109" i="7"/>
  <c r="K1109" i="7"/>
  <c r="M1108" i="7"/>
  <c r="L1108" i="7"/>
  <c r="K1108" i="7"/>
  <c r="M1107" i="7"/>
  <c r="L1107" i="7"/>
  <c r="K1107" i="7"/>
  <c r="M1106" i="7"/>
  <c r="L1106" i="7"/>
  <c r="K1106" i="7"/>
  <c r="M1105" i="7"/>
  <c r="L1105" i="7"/>
  <c r="K1105" i="7"/>
  <c r="M1104" i="7"/>
  <c r="L1104" i="7"/>
  <c r="K1104" i="7"/>
  <c r="M1103" i="7"/>
  <c r="L1103" i="7"/>
  <c r="K1103" i="7"/>
  <c r="M1102" i="7"/>
  <c r="L1102" i="7"/>
  <c r="K1102" i="7"/>
  <c r="M1101" i="7"/>
  <c r="L1101" i="7"/>
  <c r="K1101" i="7"/>
  <c r="M1100" i="7"/>
  <c r="L1100" i="7"/>
  <c r="K1100" i="7"/>
  <c r="M1099" i="7"/>
  <c r="L1099" i="7"/>
  <c r="K1099" i="7"/>
  <c r="M1098" i="7"/>
  <c r="L1098" i="7"/>
  <c r="K1098" i="7"/>
  <c r="M1097" i="7"/>
  <c r="L1097" i="7"/>
  <c r="K1097" i="7"/>
  <c r="M1096" i="7"/>
  <c r="L1096" i="7"/>
  <c r="K1096" i="7"/>
  <c r="M1095" i="7"/>
  <c r="L1095" i="7"/>
  <c r="K1095" i="7"/>
  <c r="M1094" i="7"/>
  <c r="L1094" i="7"/>
  <c r="K1094" i="7"/>
  <c r="M1093" i="7"/>
  <c r="L1093" i="7"/>
  <c r="K1093" i="7"/>
  <c r="M1092" i="7"/>
  <c r="L1092" i="7"/>
  <c r="K1092" i="7"/>
  <c r="M1091" i="7"/>
  <c r="L1091" i="7"/>
  <c r="K1091" i="7"/>
  <c r="M1090" i="7"/>
  <c r="L1090" i="7"/>
  <c r="K1090" i="7"/>
  <c r="M1089" i="7"/>
  <c r="L1089" i="7"/>
  <c r="K1089" i="7"/>
  <c r="M1088" i="7"/>
  <c r="L1088" i="7"/>
  <c r="K1088" i="7"/>
  <c r="M1087" i="7"/>
  <c r="L1087" i="7"/>
  <c r="K1087" i="7"/>
  <c r="M1086" i="7"/>
  <c r="L1086" i="7"/>
  <c r="K1086" i="7"/>
  <c r="M1085" i="7"/>
  <c r="L1085" i="7"/>
  <c r="K1085" i="7"/>
  <c r="M1084" i="7"/>
  <c r="L1084" i="7"/>
  <c r="K1084" i="7"/>
  <c r="M1083" i="7"/>
  <c r="L1083" i="7"/>
  <c r="K1083" i="7"/>
  <c r="M1082" i="7"/>
  <c r="L1082" i="7"/>
  <c r="K1082" i="7"/>
  <c r="M1081" i="7"/>
  <c r="L1081" i="7"/>
  <c r="K1081" i="7"/>
  <c r="M1080" i="7"/>
  <c r="L1080" i="7"/>
  <c r="K1080" i="7"/>
  <c r="M1079" i="7"/>
  <c r="L1079" i="7"/>
  <c r="K1079" i="7"/>
  <c r="M1078" i="7"/>
  <c r="L1078" i="7"/>
  <c r="K1078" i="7"/>
  <c r="M1077" i="7"/>
  <c r="L1077" i="7"/>
  <c r="K1077" i="7"/>
  <c r="M1076" i="7"/>
  <c r="L1076" i="7"/>
  <c r="K1076" i="7"/>
  <c r="M1075" i="7"/>
  <c r="L1075" i="7"/>
  <c r="K1075" i="7"/>
  <c r="M1074" i="7"/>
  <c r="L1074" i="7"/>
  <c r="K1074" i="7"/>
  <c r="M1073" i="7"/>
  <c r="L1073" i="7"/>
  <c r="K1073" i="7"/>
  <c r="M1072" i="7"/>
  <c r="L1072" i="7"/>
  <c r="K1072" i="7"/>
  <c r="M1071" i="7"/>
  <c r="L1071" i="7"/>
  <c r="K1071" i="7"/>
  <c r="M1070" i="7"/>
  <c r="L1070" i="7"/>
  <c r="K1070" i="7"/>
  <c r="M1069" i="7"/>
  <c r="L1069" i="7"/>
  <c r="K1069" i="7"/>
  <c r="M1068" i="7"/>
  <c r="L1068" i="7"/>
  <c r="K1068" i="7"/>
  <c r="M1067" i="7"/>
  <c r="L1067" i="7"/>
  <c r="K1067" i="7"/>
  <c r="M1066" i="7"/>
  <c r="L1066" i="7"/>
  <c r="K1066" i="7"/>
  <c r="M1065" i="7"/>
  <c r="L1065" i="7"/>
  <c r="K1065" i="7"/>
  <c r="M1064" i="7"/>
  <c r="L1064" i="7"/>
  <c r="K1064" i="7"/>
  <c r="M1063" i="7"/>
  <c r="L1063" i="7"/>
  <c r="K1063" i="7"/>
  <c r="M1062" i="7"/>
  <c r="L1062" i="7"/>
  <c r="K1062" i="7"/>
  <c r="M1061" i="7"/>
  <c r="L1061" i="7"/>
  <c r="K1061" i="7"/>
  <c r="M1060" i="7"/>
  <c r="L1060" i="7"/>
  <c r="K1060" i="7"/>
  <c r="M1059" i="7"/>
  <c r="L1059" i="7"/>
  <c r="K1059" i="7"/>
  <c r="M1058" i="7"/>
  <c r="L1058" i="7"/>
  <c r="K1058" i="7"/>
  <c r="M1057" i="7"/>
  <c r="L1057" i="7"/>
  <c r="K1057" i="7"/>
  <c r="M1056" i="7"/>
  <c r="L1056" i="7"/>
  <c r="K1056" i="7"/>
  <c r="M1055" i="7"/>
  <c r="L1055" i="7"/>
  <c r="K1055" i="7"/>
  <c r="M1054" i="7"/>
  <c r="L1054" i="7"/>
  <c r="K1054" i="7"/>
  <c r="M1053" i="7"/>
  <c r="L1053" i="7"/>
  <c r="K1053" i="7"/>
  <c r="M1052" i="7"/>
  <c r="L1052" i="7"/>
  <c r="K1052" i="7"/>
  <c r="M1051" i="7"/>
  <c r="L1051" i="7"/>
  <c r="K1051" i="7"/>
  <c r="M1050" i="7"/>
  <c r="L1050" i="7"/>
  <c r="K1050" i="7"/>
  <c r="M1049" i="7"/>
  <c r="L1049" i="7"/>
  <c r="K1049" i="7"/>
  <c r="M1048" i="7"/>
  <c r="L1048" i="7"/>
  <c r="K1048" i="7"/>
  <c r="M1047" i="7"/>
  <c r="L1047" i="7"/>
  <c r="K1047" i="7"/>
  <c r="M1046" i="7"/>
  <c r="L1046" i="7"/>
  <c r="K1046" i="7"/>
  <c r="M1045" i="7"/>
  <c r="L1045" i="7"/>
  <c r="K1045" i="7"/>
  <c r="M1044" i="7"/>
  <c r="L1044" i="7"/>
  <c r="K1044" i="7"/>
  <c r="M1043" i="7"/>
  <c r="L1043" i="7"/>
  <c r="K1043" i="7"/>
  <c r="M1042" i="7"/>
  <c r="L1042" i="7"/>
  <c r="K1042" i="7"/>
  <c r="M1041" i="7"/>
  <c r="L1041" i="7"/>
  <c r="K1041" i="7"/>
  <c r="M1040" i="7"/>
  <c r="L1040" i="7"/>
  <c r="K1040" i="7"/>
  <c r="M1039" i="7"/>
  <c r="L1039" i="7"/>
  <c r="K1039" i="7"/>
  <c r="M1038" i="7"/>
  <c r="L1038" i="7"/>
  <c r="K1038" i="7"/>
  <c r="M1037" i="7"/>
  <c r="L1037" i="7"/>
  <c r="K1037" i="7"/>
  <c r="M1036" i="7"/>
  <c r="L1036" i="7"/>
  <c r="K1036" i="7"/>
  <c r="M1035" i="7"/>
  <c r="L1035" i="7"/>
  <c r="K1035" i="7"/>
  <c r="M1034" i="7"/>
  <c r="L1034" i="7"/>
  <c r="K1034" i="7"/>
  <c r="M1033" i="7"/>
  <c r="L1033" i="7"/>
  <c r="K1033" i="7"/>
  <c r="M1032" i="7"/>
  <c r="L1032" i="7"/>
  <c r="K1032" i="7"/>
  <c r="M1031" i="7"/>
  <c r="L1031" i="7"/>
  <c r="K1031" i="7"/>
  <c r="M1030" i="7"/>
  <c r="L1030" i="7"/>
  <c r="K1030" i="7"/>
  <c r="M1029" i="7"/>
  <c r="L1029" i="7"/>
  <c r="K1029" i="7"/>
  <c r="M1028" i="7"/>
  <c r="L1028" i="7"/>
  <c r="K1028" i="7"/>
  <c r="M1027" i="7"/>
  <c r="L1027" i="7"/>
  <c r="K1027" i="7"/>
  <c r="M1026" i="7"/>
  <c r="L1026" i="7"/>
  <c r="K1026" i="7"/>
  <c r="M1025" i="7"/>
  <c r="L1025" i="7"/>
  <c r="K1025" i="7"/>
  <c r="M1024" i="7"/>
  <c r="L1024" i="7"/>
  <c r="K1024" i="7"/>
  <c r="M1023" i="7"/>
  <c r="L1023" i="7"/>
  <c r="K1023" i="7"/>
  <c r="M1022" i="7"/>
  <c r="L1022" i="7"/>
  <c r="K1022" i="7"/>
  <c r="M1021" i="7"/>
  <c r="L1021" i="7"/>
  <c r="K1021" i="7"/>
  <c r="M1020" i="7"/>
  <c r="L1020" i="7"/>
  <c r="K1020" i="7"/>
  <c r="M1019" i="7"/>
  <c r="L1019" i="7"/>
  <c r="K1019" i="7"/>
  <c r="M1018" i="7"/>
  <c r="L1018" i="7"/>
  <c r="K1018" i="7"/>
  <c r="M1017" i="7"/>
  <c r="L1017" i="7"/>
  <c r="K1017" i="7"/>
  <c r="M1016" i="7"/>
  <c r="L1016" i="7"/>
  <c r="K1016" i="7"/>
  <c r="M1015" i="7"/>
  <c r="L1015" i="7"/>
  <c r="K1015" i="7"/>
  <c r="M1014" i="7"/>
  <c r="L1014" i="7"/>
  <c r="K1014" i="7"/>
  <c r="M1013" i="7"/>
  <c r="L1013" i="7"/>
  <c r="K1013" i="7"/>
  <c r="M1012" i="7"/>
  <c r="L1012" i="7"/>
  <c r="K1012" i="7"/>
  <c r="M1011" i="7"/>
  <c r="L1011" i="7"/>
  <c r="K1011" i="7"/>
  <c r="M1010" i="7"/>
  <c r="L1010" i="7"/>
  <c r="K1010" i="7"/>
  <c r="M1009" i="7"/>
  <c r="L1009" i="7"/>
  <c r="K1009" i="7"/>
  <c r="M1008" i="7"/>
  <c r="L1008" i="7"/>
  <c r="K1008" i="7"/>
  <c r="M1007" i="7"/>
  <c r="L1007" i="7"/>
  <c r="K1007" i="7"/>
  <c r="M1006" i="7"/>
  <c r="L1006" i="7"/>
  <c r="K1006" i="7"/>
  <c r="M1005" i="7"/>
  <c r="L1005" i="7"/>
  <c r="K1005" i="7"/>
  <c r="M1004" i="7"/>
  <c r="L1004" i="7"/>
  <c r="K1004" i="7"/>
  <c r="M1003" i="7"/>
  <c r="L1003" i="7"/>
  <c r="K1003" i="7"/>
  <c r="M1002" i="7"/>
  <c r="L1002" i="7"/>
  <c r="K1002" i="7"/>
  <c r="M1001" i="7"/>
  <c r="L1001" i="7"/>
  <c r="K1001" i="7"/>
  <c r="M1000" i="7"/>
  <c r="L1000" i="7"/>
  <c r="K1000" i="7"/>
  <c r="M999" i="7"/>
  <c r="L999" i="7"/>
  <c r="K999" i="7"/>
  <c r="M998" i="7"/>
  <c r="L998" i="7"/>
  <c r="K998" i="7"/>
  <c r="M997" i="7"/>
  <c r="L997" i="7"/>
  <c r="K997" i="7"/>
  <c r="M996" i="7"/>
  <c r="L996" i="7"/>
  <c r="K996" i="7"/>
  <c r="M995" i="7"/>
  <c r="L995" i="7"/>
  <c r="K995" i="7"/>
  <c r="M994" i="7"/>
  <c r="L994" i="7"/>
  <c r="K994" i="7"/>
  <c r="M993" i="7"/>
  <c r="L993" i="7"/>
  <c r="K993" i="7"/>
  <c r="M992" i="7"/>
  <c r="L992" i="7"/>
  <c r="K992" i="7"/>
  <c r="M991" i="7"/>
  <c r="L991" i="7"/>
  <c r="K991" i="7"/>
  <c r="M990" i="7"/>
  <c r="L990" i="7"/>
  <c r="K990" i="7"/>
  <c r="M989" i="7"/>
  <c r="L989" i="7"/>
  <c r="K989" i="7"/>
  <c r="M988" i="7"/>
  <c r="L988" i="7"/>
  <c r="K988" i="7"/>
  <c r="M987" i="7"/>
  <c r="L987" i="7"/>
  <c r="K987" i="7"/>
  <c r="M986" i="7"/>
  <c r="L986" i="7"/>
  <c r="K986" i="7"/>
  <c r="M985" i="7"/>
  <c r="L985" i="7"/>
  <c r="K985" i="7"/>
  <c r="M984" i="7"/>
  <c r="L984" i="7"/>
  <c r="K984" i="7"/>
  <c r="M983" i="7"/>
  <c r="L983" i="7"/>
  <c r="K983" i="7"/>
  <c r="M982" i="7"/>
  <c r="L982" i="7"/>
  <c r="K982" i="7"/>
  <c r="M981" i="7"/>
  <c r="L981" i="7"/>
  <c r="K981" i="7"/>
  <c r="M980" i="7"/>
  <c r="L980" i="7"/>
  <c r="K980" i="7"/>
  <c r="M979" i="7"/>
  <c r="L979" i="7"/>
  <c r="K979" i="7"/>
  <c r="M978" i="7"/>
  <c r="L978" i="7"/>
  <c r="K978" i="7"/>
  <c r="M977" i="7"/>
  <c r="L977" i="7"/>
  <c r="K977" i="7"/>
  <c r="M976" i="7"/>
  <c r="L976" i="7"/>
  <c r="K976" i="7"/>
  <c r="M975" i="7"/>
  <c r="L975" i="7"/>
  <c r="K975" i="7"/>
  <c r="M974" i="7"/>
  <c r="L974" i="7"/>
  <c r="K974" i="7"/>
  <c r="M973" i="7"/>
  <c r="L973" i="7"/>
  <c r="K973" i="7"/>
  <c r="M972" i="7"/>
  <c r="L972" i="7"/>
  <c r="K972" i="7"/>
  <c r="M971" i="7"/>
  <c r="L971" i="7"/>
  <c r="K971" i="7"/>
  <c r="M970" i="7"/>
  <c r="L970" i="7"/>
  <c r="K970" i="7"/>
  <c r="M969" i="7"/>
  <c r="L969" i="7"/>
  <c r="K969" i="7"/>
  <c r="M968" i="7"/>
  <c r="L968" i="7"/>
  <c r="K968" i="7"/>
  <c r="M967" i="7"/>
  <c r="L967" i="7"/>
  <c r="K967" i="7"/>
  <c r="M966" i="7"/>
  <c r="L966" i="7"/>
  <c r="K966" i="7"/>
  <c r="M965" i="7"/>
  <c r="L965" i="7"/>
  <c r="K965" i="7"/>
  <c r="M964" i="7"/>
  <c r="L964" i="7"/>
  <c r="K964" i="7"/>
  <c r="M963" i="7"/>
  <c r="L963" i="7"/>
  <c r="K963" i="7"/>
  <c r="M962" i="7"/>
  <c r="L962" i="7"/>
  <c r="K962" i="7"/>
  <c r="M961" i="7"/>
  <c r="L961" i="7"/>
  <c r="K961" i="7"/>
  <c r="M960" i="7"/>
  <c r="L960" i="7"/>
  <c r="K960" i="7"/>
  <c r="M959" i="7"/>
  <c r="L959" i="7"/>
  <c r="K959" i="7"/>
  <c r="M958" i="7"/>
  <c r="L958" i="7"/>
  <c r="K958" i="7"/>
  <c r="M957" i="7"/>
  <c r="L957" i="7"/>
  <c r="K957" i="7"/>
  <c r="M956" i="7"/>
  <c r="L956" i="7"/>
  <c r="K956" i="7"/>
  <c r="M955" i="7"/>
  <c r="L955" i="7"/>
  <c r="K955" i="7"/>
  <c r="M954" i="7"/>
  <c r="L954" i="7"/>
  <c r="K954" i="7"/>
  <c r="M953" i="7"/>
  <c r="L953" i="7"/>
  <c r="K953" i="7"/>
  <c r="M952" i="7"/>
  <c r="L952" i="7"/>
  <c r="K952" i="7"/>
  <c r="M951" i="7"/>
  <c r="L951" i="7"/>
  <c r="K951" i="7"/>
  <c r="M950" i="7"/>
  <c r="L950" i="7"/>
  <c r="K950" i="7"/>
  <c r="M949" i="7"/>
  <c r="L949" i="7"/>
  <c r="K949" i="7"/>
  <c r="M948" i="7"/>
  <c r="L948" i="7"/>
  <c r="K948" i="7"/>
  <c r="M947" i="7"/>
  <c r="L947" i="7"/>
  <c r="K947" i="7"/>
  <c r="M946" i="7"/>
  <c r="L946" i="7"/>
  <c r="K946" i="7"/>
  <c r="M945" i="7"/>
  <c r="L945" i="7"/>
  <c r="K945" i="7"/>
  <c r="M944" i="7"/>
  <c r="L944" i="7"/>
  <c r="K944" i="7"/>
  <c r="M943" i="7"/>
  <c r="L943" i="7"/>
  <c r="K943" i="7"/>
  <c r="M942" i="7"/>
  <c r="L942" i="7"/>
  <c r="K942" i="7"/>
  <c r="M941" i="7"/>
  <c r="L941" i="7"/>
  <c r="K941" i="7"/>
  <c r="M940" i="7"/>
  <c r="L940" i="7"/>
  <c r="K940" i="7"/>
  <c r="M939" i="7"/>
  <c r="L939" i="7"/>
  <c r="K939" i="7"/>
  <c r="M938" i="7"/>
  <c r="L938" i="7"/>
  <c r="K938" i="7"/>
  <c r="M937" i="7"/>
  <c r="L937" i="7"/>
  <c r="K937" i="7"/>
  <c r="M936" i="7"/>
  <c r="L936" i="7"/>
  <c r="K936" i="7"/>
  <c r="M935" i="7"/>
  <c r="L935" i="7"/>
  <c r="K935" i="7"/>
  <c r="M934" i="7"/>
  <c r="L934" i="7"/>
  <c r="K934" i="7"/>
  <c r="M933" i="7"/>
  <c r="L933" i="7"/>
  <c r="K933" i="7"/>
  <c r="M932" i="7"/>
  <c r="L932" i="7"/>
  <c r="K932" i="7"/>
  <c r="M931" i="7"/>
  <c r="L931" i="7"/>
  <c r="K931" i="7"/>
  <c r="M930" i="7"/>
  <c r="L930" i="7"/>
  <c r="K930" i="7"/>
  <c r="M929" i="7"/>
  <c r="L929" i="7"/>
  <c r="K929" i="7"/>
  <c r="M928" i="7"/>
  <c r="L928" i="7"/>
  <c r="K928" i="7"/>
  <c r="M927" i="7"/>
  <c r="L927" i="7"/>
  <c r="K927" i="7"/>
  <c r="M926" i="7"/>
  <c r="L926" i="7"/>
  <c r="K926" i="7"/>
  <c r="M925" i="7"/>
  <c r="L925" i="7"/>
  <c r="K925" i="7"/>
  <c r="M924" i="7"/>
  <c r="L924" i="7"/>
  <c r="K924" i="7"/>
  <c r="M923" i="7"/>
  <c r="L923" i="7"/>
  <c r="K923" i="7"/>
  <c r="M922" i="7"/>
  <c r="L922" i="7"/>
  <c r="K922" i="7"/>
  <c r="M921" i="7"/>
  <c r="L921" i="7"/>
  <c r="K921" i="7"/>
  <c r="M920" i="7"/>
  <c r="L920" i="7"/>
  <c r="K920" i="7"/>
  <c r="M919" i="7"/>
  <c r="L919" i="7"/>
  <c r="K919" i="7"/>
  <c r="M918" i="7"/>
  <c r="L918" i="7"/>
  <c r="K918" i="7"/>
  <c r="M917" i="7"/>
  <c r="L917" i="7"/>
  <c r="K917" i="7"/>
  <c r="M916" i="7"/>
  <c r="L916" i="7"/>
  <c r="K916" i="7"/>
  <c r="M915" i="7"/>
  <c r="L915" i="7"/>
  <c r="K915" i="7"/>
  <c r="M914" i="7"/>
  <c r="L914" i="7"/>
  <c r="K914" i="7"/>
  <c r="M913" i="7"/>
  <c r="L913" i="7"/>
  <c r="K913" i="7"/>
  <c r="M912" i="7"/>
  <c r="L912" i="7"/>
  <c r="K912" i="7"/>
  <c r="M911" i="7"/>
  <c r="L911" i="7"/>
  <c r="K911" i="7"/>
  <c r="M910" i="7"/>
  <c r="L910" i="7"/>
  <c r="K910" i="7"/>
  <c r="M909" i="7"/>
  <c r="L909" i="7"/>
  <c r="K909" i="7"/>
  <c r="M908" i="7"/>
  <c r="L908" i="7"/>
  <c r="K908" i="7"/>
  <c r="M907" i="7"/>
  <c r="L907" i="7"/>
  <c r="K907" i="7"/>
  <c r="M906" i="7"/>
  <c r="L906" i="7"/>
  <c r="K906" i="7"/>
  <c r="M905" i="7"/>
  <c r="L905" i="7"/>
  <c r="K905" i="7"/>
  <c r="M904" i="7"/>
  <c r="L904" i="7"/>
  <c r="K904" i="7"/>
  <c r="M903" i="7"/>
  <c r="L903" i="7"/>
  <c r="K903" i="7"/>
  <c r="M902" i="7"/>
  <c r="L902" i="7"/>
  <c r="K902" i="7"/>
  <c r="M901" i="7"/>
  <c r="L901" i="7"/>
  <c r="K901" i="7"/>
  <c r="M900" i="7"/>
  <c r="L900" i="7"/>
  <c r="K900" i="7"/>
  <c r="M899" i="7"/>
  <c r="L899" i="7"/>
  <c r="K899" i="7"/>
  <c r="M898" i="7"/>
  <c r="L898" i="7"/>
  <c r="K898" i="7"/>
  <c r="M897" i="7"/>
  <c r="L897" i="7"/>
  <c r="K897" i="7"/>
  <c r="M896" i="7"/>
  <c r="L896" i="7"/>
  <c r="K896" i="7"/>
  <c r="M895" i="7"/>
  <c r="L895" i="7"/>
  <c r="K895" i="7"/>
  <c r="M894" i="7"/>
  <c r="L894" i="7"/>
  <c r="K894" i="7"/>
  <c r="M893" i="7"/>
  <c r="L893" i="7"/>
  <c r="K893" i="7"/>
  <c r="M892" i="7"/>
  <c r="L892" i="7"/>
  <c r="K892" i="7"/>
  <c r="M891" i="7"/>
  <c r="L891" i="7"/>
  <c r="K891" i="7"/>
  <c r="M890" i="7"/>
  <c r="L890" i="7"/>
  <c r="K890" i="7"/>
  <c r="M889" i="7"/>
  <c r="L889" i="7"/>
  <c r="K889" i="7"/>
  <c r="M888" i="7"/>
  <c r="L888" i="7"/>
  <c r="K888" i="7"/>
  <c r="M887" i="7"/>
  <c r="L887" i="7"/>
  <c r="K887" i="7"/>
  <c r="M886" i="7"/>
  <c r="L886" i="7"/>
  <c r="K886" i="7"/>
  <c r="M885" i="7"/>
  <c r="L885" i="7"/>
  <c r="K885" i="7"/>
  <c r="M884" i="7"/>
  <c r="L884" i="7"/>
  <c r="K884" i="7"/>
  <c r="M883" i="7"/>
  <c r="L883" i="7"/>
  <c r="K883" i="7"/>
  <c r="M882" i="7"/>
  <c r="L882" i="7"/>
  <c r="K882" i="7"/>
  <c r="M881" i="7"/>
  <c r="L881" i="7"/>
  <c r="K881" i="7"/>
  <c r="M880" i="7"/>
  <c r="L880" i="7"/>
  <c r="K880" i="7"/>
  <c r="M879" i="7"/>
  <c r="L879" i="7"/>
  <c r="K879" i="7"/>
  <c r="M878" i="7"/>
  <c r="L878" i="7"/>
  <c r="K878" i="7"/>
  <c r="M877" i="7"/>
  <c r="L877" i="7"/>
  <c r="K877" i="7"/>
  <c r="M876" i="7"/>
  <c r="L876" i="7"/>
  <c r="K876" i="7"/>
  <c r="M875" i="7"/>
  <c r="L875" i="7"/>
  <c r="K875" i="7"/>
  <c r="M874" i="7"/>
  <c r="L874" i="7"/>
  <c r="K874" i="7"/>
  <c r="M873" i="7"/>
  <c r="L873" i="7"/>
  <c r="K873" i="7"/>
  <c r="M872" i="7"/>
  <c r="L872" i="7"/>
  <c r="K872" i="7"/>
  <c r="M871" i="7"/>
  <c r="L871" i="7"/>
  <c r="K871" i="7"/>
  <c r="M870" i="7"/>
  <c r="L870" i="7"/>
  <c r="K870" i="7"/>
  <c r="M869" i="7"/>
  <c r="L869" i="7"/>
  <c r="K869" i="7"/>
  <c r="M868" i="7"/>
  <c r="L868" i="7"/>
  <c r="K868" i="7"/>
  <c r="M867" i="7"/>
  <c r="L867" i="7"/>
  <c r="K867" i="7"/>
  <c r="M866" i="7"/>
  <c r="L866" i="7"/>
  <c r="K866" i="7"/>
  <c r="M865" i="7"/>
  <c r="L865" i="7"/>
  <c r="K865" i="7"/>
  <c r="M864" i="7"/>
  <c r="L864" i="7"/>
  <c r="K864" i="7"/>
  <c r="M863" i="7"/>
  <c r="L863" i="7"/>
  <c r="K863" i="7"/>
  <c r="M862" i="7"/>
  <c r="L862" i="7"/>
  <c r="K862" i="7"/>
  <c r="M861" i="7"/>
  <c r="L861" i="7"/>
  <c r="K861" i="7"/>
  <c r="M860" i="7"/>
  <c r="L860" i="7"/>
  <c r="K860" i="7"/>
  <c r="M859" i="7"/>
  <c r="L859" i="7"/>
  <c r="K859" i="7"/>
  <c r="M858" i="7"/>
  <c r="L858" i="7"/>
  <c r="K858" i="7"/>
  <c r="M857" i="7"/>
  <c r="L857" i="7"/>
  <c r="K857" i="7"/>
  <c r="M856" i="7"/>
  <c r="L856" i="7"/>
  <c r="K856" i="7"/>
  <c r="M855" i="7"/>
  <c r="L855" i="7"/>
  <c r="K855" i="7"/>
  <c r="M854" i="7"/>
  <c r="L854" i="7"/>
  <c r="K854" i="7"/>
  <c r="M853" i="7"/>
  <c r="L853" i="7"/>
  <c r="K853" i="7"/>
  <c r="M852" i="7"/>
  <c r="L852" i="7"/>
  <c r="K852" i="7"/>
  <c r="M851" i="7"/>
  <c r="L851" i="7"/>
  <c r="K851" i="7"/>
  <c r="M850" i="7"/>
  <c r="L850" i="7"/>
  <c r="K850" i="7"/>
  <c r="M849" i="7"/>
  <c r="L849" i="7"/>
  <c r="K849" i="7"/>
  <c r="M848" i="7"/>
  <c r="L848" i="7"/>
  <c r="K848" i="7"/>
  <c r="M847" i="7"/>
  <c r="L847" i="7"/>
  <c r="K847" i="7"/>
  <c r="M846" i="7"/>
  <c r="L846" i="7"/>
  <c r="K846" i="7"/>
  <c r="M845" i="7"/>
  <c r="L845" i="7"/>
  <c r="K845" i="7"/>
  <c r="M844" i="7"/>
  <c r="L844" i="7"/>
  <c r="K844" i="7"/>
  <c r="M843" i="7"/>
  <c r="L843" i="7"/>
  <c r="K843" i="7"/>
  <c r="M842" i="7"/>
  <c r="L842" i="7"/>
  <c r="K842" i="7"/>
  <c r="M841" i="7"/>
  <c r="L841" i="7"/>
  <c r="K841" i="7"/>
  <c r="M840" i="7"/>
  <c r="L840" i="7"/>
  <c r="K840" i="7"/>
  <c r="M839" i="7"/>
  <c r="L839" i="7"/>
  <c r="K839" i="7"/>
  <c r="M838" i="7"/>
  <c r="L838" i="7"/>
  <c r="K838" i="7"/>
  <c r="M837" i="7"/>
  <c r="L837" i="7"/>
  <c r="K837" i="7"/>
  <c r="M836" i="7"/>
  <c r="L836" i="7"/>
  <c r="K836" i="7"/>
  <c r="M835" i="7"/>
  <c r="L835" i="7"/>
  <c r="K835" i="7"/>
  <c r="M834" i="7"/>
  <c r="L834" i="7"/>
  <c r="K834" i="7"/>
  <c r="M833" i="7"/>
  <c r="L833" i="7"/>
  <c r="K833" i="7"/>
  <c r="M832" i="7"/>
  <c r="L832" i="7"/>
  <c r="K832" i="7"/>
  <c r="M831" i="7"/>
  <c r="L831" i="7"/>
  <c r="K831" i="7"/>
  <c r="M830" i="7"/>
  <c r="L830" i="7"/>
  <c r="K830" i="7"/>
  <c r="M829" i="7"/>
  <c r="L829" i="7"/>
  <c r="K829" i="7"/>
  <c r="M828" i="7"/>
  <c r="L828" i="7"/>
  <c r="K828" i="7"/>
  <c r="M827" i="7"/>
  <c r="L827" i="7"/>
  <c r="K827" i="7"/>
  <c r="M826" i="7"/>
  <c r="L826" i="7"/>
  <c r="K826" i="7"/>
  <c r="M825" i="7"/>
  <c r="L825" i="7"/>
  <c r="K825" i="7"/>
  <c r="M824" i="7"/>
  <c r="L824" i="7"/>
  <c r="K824" i="7"/>
  <c r="M823" i="7"/>
  <c r="L823" i="7"/>
  <c r="K823" i="7"/>
  <c r="M822" i="7"/>
  <c r="L822" i="7"/>
  <c r="K822" i="7"/>
  <c r="M821" i="7"/>
  <c r="L821" i="7"/>
  <c r="K821" i="7"/>
  <c r="M820" i="7"/>
  <c r="L820" i="7"/>
  <c r="K820" i="7"/>
  <c r="M819" i="7"/>
  <c r="L819" i="7"/>
  <c r="K819" i="7"/>
  <c r="M818" i="7"/>
  <c r="L818" i="7"/>
  <c r="K818" i="7"/>
  <c r="M817" i="7"/>
  <c r="L817" i="7"/>
  <c r="K817" i="7"/>
  <c r="M816" i="7"/>
  <c r="L816" i="7"/>
  <c r="K816" i="7"/>
  <c r="M815" i="7"/>
  <c r="L815" i="7"/>
  <c r="K815" i="7"/>
  <c r="M814" i="7"/>
  <c r="L814" i="7"/>
  <c r="K814" i="7"/>
  <c r="M813" i="7"/>
  <c r="L813" i="7"/>
  <c r="K813" i="7"/>
  <c r="M812" i="7"/>
  <c r="L812" i="7"/>
  <c r="K812" i="7"/>
  <c r="M811" i="7"/>
  <c r="L811" i="7"/>
  <c r="K811" i="7"/>
  <c r="M810" i="7"/>
  <c r="L810" i="7"/>
  <c r="K810" i="7"/>
  <c r="M809" i="7"/>
  <c r="L809" i="7"/>
  <c r="K809" i="7"/>
  <c r="M808" i="7"/>
  <c r="L808" i="7"/>
  <c r="K808" i="7"/>
  <c r="M807" i="7"/>
  <c r="L807" i="7"/>
  <c r="K807" i="7"/>
  <c r="M806" i="7"/>
  <c r="L806" i="7"/>
  <c r="K806" i="7"/>
  <c r="M805" i="7"/>
  <c r="L805" i="7"/>
  <c r="K805" i="7"/>
  <c r="M804" i="7"/>
  <c r="L804" i="7"/>
  <c r="K804" i="7"/>
  <c r="M803" i="7"/>
  <c r="L803" i="7"/>
  <c r="K803" i="7"/>
  <c r="M802" i="7"/>
  <c r="L802" i="7"/>
  <c r="K802" i="7"/>
  <c r="M801" i="7"/>
  <c r="L801" i="7"/>
  <c r="K801" i="7"/>
  <c r="M800" i="7"/>
  <c r="L800" i="7"/>
  <c r="K800" i="7"/>
  <c r="M799" i="7"/>
  <c r="L799" i="7"/>
  <c r="K799" i="7"/>
  <c r="M798" i="7"/>
  <c r="L798" i="7"/>
  <c r="K798" i="7"/>
  <c r="M797" i="7"/>
  <c r="L797" i="7"/>
  <c r="K797" i="7"/>
  <c r="M796" i="7"/>
  <c r="L796" i="7"/>
  <c r="K796" i="7"/>
  <c r="M795" i="7"/>
  <c r="L795" i="7"/>
  <c r="K795" i="7"/>
  <c r="M794" i="7"/>
  <c r="L794" i="7"/>
  <c r="K794" i="7"/>
  <c r="M793" i="7"/>
  <c r="L793" i="7"/>
  <c r="K793" i="7"/>
  <c r="M792" i="7"/>
  <c r="L792" i="7"/>
  <c r="K792" i="7"/>
  <c r="M791" i="7"/>
  <c r="L791" i="7"/>
  <c r="K791" i="7"/>
  <c r="M790" i="7"/>
  <c r="L790" i="7"/>
  <c r="K790" i="7"/>
  <c r="M789" i="7"/>
  <c r="L789" i="7"/>
  <c r="K789" i="7"/>
  <c r="M788" i="7"/>
  <c r="L788" i="7"/>
  <c r="K788" i="7"/>
  <c r="M787" i="7"/>
  <c r="L787" i="7"/>
  <c r="K787" i="7"/>
  <c r="M786" i="7"/>
  <c r="L786" i="7"/>
  <c r="K786" i="7"/>
  <c r="M785" i="7"/>
  <c r="L785" i="7"/>
  <c r="K785" i="7"/>
  <c r="M784" i="7"/>
  <c r="L784" i="7"/>
  <c r="K784" i="7"/>
  <c r="M783" i="7"/>
  <c r="L783" i="7"/>
  <c r="K783" i="7"/>
  <c r="M782" i="7"/>
  <c r="L782" i="7"/>
  <c r="K782" i="7"/>
  <c r="M781" i="7"/>
  <c r="L781" i="7"/>
  <c r="K781" i="7"/>
  <c r="M780" i="7"/>
  <c r="L780" i="7"/>
  <c r="K780" i="7"/>
  <c r="M779" i="7"/>
  <c r="L779" i="7"/>
  <c r="K779" i="7"/>
  <c r="M778" i="7"/>
  <c r="L778" i="7"/>
  <c r="K778" i="7"/>
  <c r="M777" i="7"/>
  <c r="L777" i="7"/>
  <c r="K777" i="7"/>
  <c r="M776" i="7"/>
  <c r="L776" i="7"/>
  <c r="K776" i="7"/>
  <c r="M775" i="7"/>
  <c r="L775" i="7"/>
  <c r="K775" i="7"/>
  <c r="M774" i="7"/>
  <c r="L774" i="7"/>
  <c r="K774" i="7"/>
  <c r="M773" i="7"/>
  <c r="L773" i="7"/>
  <c r="K773" i="7"/>
  <c r="M772" i="7"/>
  <c r="L772" i="7"/>
  <c r="K772" i="7"/>
  <c r="M771" i="7"/>
  <c r="L771" i="7"/>
  <c r="K771" i="7"/>
  <c r="M770" i="7"/>
  <c r="L770" i="7"/>
  <c r="K770" i="7"/>
  <c r="M769" i="7"/>
  <c r="L769" i="7"/>
  <c r="K769" i="7"/>
  <c r="M768" i="7"/>
  <c r="L768" i="7"/>
  <c r="K768" i="7"/>
  <c r="M767" i="7"/>
  <c r="L767" i="7"/>
  <c r="K767" i="7"/>
  <c r="M766" i="7"/>
  <c r="L766" i="7"/>
  <c r="K766" i="7"/>
  <c r="M765" i="7"/>
  <c r="L765" i="7"/>
  <c r="K765" i="7"/>
  <c r="M764" i="7"/>
  <c r="L764" i="7"/>
  <c r="K764" i="7"/>
  <c r="M763" i="7"/>
  <c r="L763" i="7"/>
  <c r="K763" i="7"/>
  <c r="M762" i="7"/>
  <c r="L762" i="7"/>
  <c r="K762" i="7"/>
  <c r="M761" i="7"/>
  <c r="L761" i="7"/>
  <c r="K761" i="7"/>
  <c r="M760" i="7"/>
  <c r="L760" i="7"/>
  <c r="K760" i="7"/>
  <c r="M759" i="7"/>
  <c r="L759" i="7"/>
  <c r="K759" i="7"/>
  <c r="M758" i="7"/>
  <c r="L758" i="7"/>
  <c r="K758" i="7"/>
  <c r="M757" i="7"/>
  <c r="L757" i="7"/>
  <c r="K757" i="7"/>
  <c r="M756" i="7"/>
  <c r="L756" i="7"/>
  <c r="K756" i="7"/>
  <c r="M755" i="7"/>
  <c r="L755" i="7"/>
  <c r="K755" i="7"/>
  <c r="M754" i="7"/>
  <c r="L754" i="7"/>
  <c r="K754" i="7"/>
  <c r="M753" i="7"/>
  <c r="L753" i="7"/>
  <c r="K753" i="7"/>
  <c r="M752" i="7"/>
  <c r="L752" i="7"/>
  <c r="K752" i="7"/>
  <c r="M751" i="7"/>
  <c r="L751" i="7"/>
  <c r="K751" i="7"/>
  <c r="M750" i="7"/>
  <c r="L750" i="7"/>
  <c r="K750" i="7"/>
  <c r="M749" i="7"/>
  <c r="L749" i="7"/>
  <c r="K749" i="7"/>
  <c r="M748" i="7"/>
  <c r="L748" i="7"/>
  <c r="K748" i="7"/>
  <c r="M747" i="7"/>
  <c r="L747" i="7"/>
  <c r="K747" i="7"/>
  <c r="M746" i="7"/>
  <c r="L746" i="7"/>
  <c r="K746" i="7"/>
  <c r="M745" i="7"/>
  <c r="L745" i="7"/>
  <c r="K745" i="7"/>
  <c r="M744" i="7"/>
  <c r="L744" i="7"/>
  <c r="K744" i="7"/>
  <c r="M743" i="7"/>
  <c r="L743" i="7"/>
  <c r="K743" i="7"/>
  <c r="M742" i="7"/>
  <c r="L742" i="7"/>
  <c r="K742" i="7"/>
  <c r="M741" i="7"/>
  <c r="L741" i="7"/>
  <c r="K741" i="7"/>
  <c r="M740" i="7"/>
  <c r="L740" i="7"/>
  <c r="K740" i="7"/>
  <c r="M739" i="7"/>
  <c r="L739" i="7"/>
  <c r="K739" i="7"/>
  <c r="M738" i="7"/>
  <c r="L738" i="7"/>
  <c r="K738" i="7"/>
  <c r="M737" i="7"/>
  <c r="L737" i="7"/>
  <c r="K737" i="7"/>
  <c r="M736" i="7"/>
  <c r="L736" i="7"/>
  <c r="K736" i="7"/>
  <c r="M735" i="7"/>
  <c r="L735" i="7"/>
  <c r="K735" i="7"/>
  <c r="M734" i="7"/>
  <c r="L734" i="7"/>
  <c r="K734" i="7"/>
  <c r="M733" i="7"/>
  <c r="L733" i="7"/>
  <c r="K733" i="7"/>
  <c r="M732" i="7"/>
  <c r="L732" i="7"/>
  <c r="K732" i="7"/>
  <c r="M731" i="7"/>
  <c r="L731" i="7"/>
  <c r="K731" i="7"/>
  <c r="M730" i="7"/>
  <c r="L730" i="7"/>
  <c r="K730" i="7"/>
  <c r="M729" i="7"/>
  <c r="L729" i="7"/>
  <c r="K729" i="7"/>
  <c r="M728" i="7"/>
  <c r="L728" i="7"/>
  <c r="K728" i="7"/>
  <c r="M727" i="7"/>
  <c r="L727" i="7"/>
  <c r="K727" i="7"/>
  <c r="M726" i="7"/>
  <c r="L726" i="7"/>
  <c r="K726" i="7"/>
  <c r="M725" i="7"/>
  <c r="L725" i="7"/>
  <c r="K725" i="7"/>
  <c r="M724" i="7"/>
  <c r="L724" i="7"/>
  <c r="K724" i="7"/>
  <c r="M723" i="7"/>
  <c r="L723" i="7"/>
  <c r="K723" i="7"/>
  <c r="M722" i="7"/>
  <c r="L722" i="7"/>
  <c r="K722" i="7"/>
  <c r="M721" i="7"/>
  <c r="L721" i="7"/>
  <c r="K721" i="7"/>
  <c r="M720" i="7"/>
  <c r="L720" i="7"/>
  <c r="K720" i="7"/>
  <c r="M719" i="7"/>
  <c r="L719" i="7"/>
  <c r="K719" i="7"/>
  <c r="M718" i="7"/>
  <c r="L718" i="7"/>
  <c r="K718" i="7"/>
  <c r="M717" i="7"/>
  <c r="L717" i="7"/>
  <c r="K717" i="7"/>
  <c r="M716" i="7"/>
  <c r="L716" i="7"/>
  <c r="K716" i="7"/>
  <c r="M715" i="7"/>
  <c r="L715" i="7"/>
  <c r="K715" i="7"/>
  <c r="M714" i="7"/>
  <c r="L714" i="7"/>
  <c r="K714" i="7"/>
  <c r="M713" i="7"/>
  <c r="L713" i="7"/>
  <c r="K713" i="7"/>
  <c r="M712" i="7"/>
  <c r="L712" i="7"/>
  <c r="K712" i="7"/>
  <c r="M711" i="7"/>
  <c r="L711" i="7"/>
  <c r="K711" i="7"/>
  <c r="M710" i="7"/>
  <c r="L710" i="7"/>
  <c r="K710" i="7"/>
  <c r="M709" i="7"/>
  <c r="L709" i="7"/>
  <c r="K709" i="7"/>
  <c r="M708" i="7"/>
  <c r="L708" i="7"/>
  <c r="K708" i="7"/>
  <c r="M707" i="7"/>
  <c r="L707" i="7"/>
  <c r="K707" i="7"/>
  <c r="M706" i="7"/>
  <c r="L706" i="7"/>
  <c r="K706" i="7"/>
  <c r="M705" i="7"/>
  <c r="L705" i="7"/>
  <c r="K705" i="7"/>
  <c r="M704" i="7"/>
  <c r="L704" i="7"/>
  <c r="K704" i="7"/>
  <c r="M703" i="7"/>
  <c r="L703" i="7"/>
  <c r="K703" i="7"/>
  <c r="M702" i="7"/>
  <c r="L702" i="7"/>
  <c r="K702" i="7"/>
  <c r="M701" i="7"/>
  <c r="L701" i="7"/>
  <c r="K701" i="7"/>
  <c r="M700" i="7"/>
  <c r="L700" i="7"/>
  <c r="K700" i="7"/>
  <c r="M699" i="7"/>
  <c r="L699" i="7"/>
  <c r="K699" i="7"/>
  <c r="M698" i="7"/>
  <c r="L698" i="7"/>
  <c r="K698" i="7"/>
  <c r="M697" i="7"/>
  <c r="L697" i="7"/>
  <c r="K697" i="7"/>
  <c r="M696" i="7"/>
  <c r="L696" i="7"/>
  <c r="K696" i="7"/>
  <c r="M695" i="7"/>
  <c r="L695" i="7"/>
  <c r="K695" i="7"/>
  <c r="M694" i="7"/>
  <c r="L694" i="7"/>
  <c r="K694" i="7"/>
  <c r="M693" i="7"/>
  <c r="L693" i="7"/>
  <c r="K693" i="7"/>
  <c r="M692" i="7"/>
  <c r="L692" i="7"/>
  <c r="K692" i="7"/>
  <c r="M691" i="7"/>
  <c r="L691" i="7"/>
  <c r="K691" i="7"/>
  <c r="M690" i="7"/>
  <c r="L690" i="7"/>
  <c r="K690" i="7"/>
  <c r="M689" i="7"/>
  <c r="L689" i="7"/>
  <c r="K689" i="7"/>
  <c r="M688" i="7"/>
  <c r="L688" i="7"/>
  <c r="K688" i="7"/>
  <c r="M687" i="7"/>
  <c r="L687" i="7"/>
  <c r="K687" i="7"/>
  <c r="M686" i="7"/>
  <c r="L686" i="7"/>
  <c r="K686" i="7"/>
  <c r="M685" i="7"/>
  <c r="L685" i="7"/>
  <c r="K685" i="7"/>
  <c r="M684" i="7"/>
  <c r="L684" i="7"/>
  <c r="K684" i="7"/>
  <c r="M683" i="7"/>
  <c r="L683" i="7"/>
  <c r="K683" i="7"/>
  <c r="M682" i="7"/>
  <c r="L682" i="7"/>
  <c r="K682" i="7"/>
  <c r="M681" i="7"/>
  <c r="L681" i="7"/>
  <c r="K681" i="7"/>
  <c r="M680" i="7"/>
  <c r="L680" i="7"/>
  <c r="K680" i="7"/>
  <c r="M679" i="7"/>
  <c r="L679" i="7"/>
  <c r="K679" i="7"/>
  <c r="M678" i="7"/>
  <c r="L678" i="7"/>
  <c r="K678" i="7"/>
  <c r="M677" i="7"/>
  <c r="L677" i="7"/>
  <c r="K677" i="7"/>
  <c r="M676" i="7"/>
  <c r="L676" i="7"/>
  <c r="K676" i="7"/>
  <c r="M675" i="7"/>
  <c r="L675" i="7"/>
  <c r="K675" i="7"/>
  <c r="M674" i="7"/>
  <c r="L674" i="7"/>
  <c r="K674" i="7"/>
  <c r="M673" i="7"/>
  <c r="L673" i="7"/>
  <c r="K673" i="7"/>
  <c r="M672" i="7"/>
  <c r="L672" i="7"/>
  <c r="K672" i="7"/>
  <c r="M671" i="7"/>
  <c r="L671" i="7"/>
  <c r="K671" i="7"/>
  <c r="M670" i="7"/>
  <c r="L670" i="7"/>
  <c r="K670" i="7"/>
  <c r="M669" i="7"/>
  <c r="L669" i="7"/>
  <c r="K669" i="7"/>
  <c r="M668" i="7"/>
  <c r="L668" i="7"/>
  <c r="K668" i="7"/>
  <c r="M667" i="7"/>
  <c r="L667" i="7"/>
  <c r="K667" i="7"/>
  <c r="M666" i="7"/>
  <c r="L666" i="7"/>
  <c r="K666" i="7"/>
  <c r="M665" i="7"/>
  <c r="L665" i="7"/>
  <c r="K665" i="7"/>
  <c r="M664" i="7"/>
  <c r="L664" i="7"/>
  <c r="K664" i="7"/>
  <c r="M663" i="7"/>
  <c r="L663" i="7"/>
  <c r="K663" i="7"/>
  <c r="M662" i="7"/>
  <c r="L662" i="7"/>
  <c r="K662" i="7"/>
  <c r="M661" i="7"/>
  <c r="L661" i="7"/>
  <c r="K661" i="7"/>
  <c r="M660" i="7"/>
  <c r="L660" i="7"/>
  <c r="K660" i="7"/>
  <c r="M659" i="7"/>
  <c r="L659" i="7"/>
  <c r="K659" i="7"/>
  <c r="M658" i="7"/>
  <c r="L658" i="7"/>
  <c r="K658" i="7"/>
  <c r="M657" i="7"/>
  <c r="L657" i="7"/>
  <c r="K657" i="7"/>
  <c r="M656" i="7"/>
  <c r="L656" i="7"/>
  <c r="K656" i="7"/>
  <c r="M655" i="7"/>
  <c r="L655" i="7"/>
  <c r="K655" i="7"/>
  <c r="M654" i="7"/>
  <c r="L654" i="7"/>
  <c r="K654" i="7"/>
  <c r="M653" i="7"/>
  <c r="L653" i="7"/>
  <c r="K653" i="7"/>
  <c r="M652" i="7"/>
  <c r="L652" i="7"/>
  <c r="K652" i="7"/>
  <c r="M651" i="7"/>
  <c r="L651" i="7"/>
  <c r="K651" i="7"/>
  <c r="M650" i="7"/>
  <c r="L650" i="7"/>
  <c r="K650" i="7"/>
  <c r="M649" i="7"/>
  <c r="L649" i="7"/>
  <c r="K649" i="7"/>
  <c r="M648" i="7"/>
  <c r="L648" i="7"/>
  <c r="K648" i="7"/>
  <c r="M647" i="7"/>
  <c r="L647" i="7"/>
  <c r="K647" i="7"/>
  <c r="M646" i="7"/>
  <c r="L646" i="7"/>
  <c r="K646" i="7"/>
  <c r="M645" i="7"/>
  <c r="L645" i="7"/>
  <c r="K645" i="7"/>
  <c r="M644" i="7"/>
  <c r="L644" i="7"/>
  <c r="K644" i="7"/>
  <c r="M643" i="7"/>
  <c r="L643" i="7"/>
  <c r="K643" i="7"/>
  <c r="M642" i="7"/>
  <c r="L642" i="7"/>
  <c r="K642" i="7"/>
  <c r="M641" i="7"/>
  <c r="L641" i="7"/>
  <c r="K641" i="7"/>
  <c r="M640" i="7"/>
  <c r="L640" i="7"/>
  <c r="K640" i="7"/>
  <c r="M639" i="7"/>
  <c r="L639" i="7"/>
  <c r="K639" i="7"/>
  <c r="M638" i="7"/>
  <c r="L638" i="7"/>
  <c r="K638" i="7"/>
  <c r="M637" i="7"/>
  <c r="L637" i="7"/>
  <c r="K637" i="7"/>
  <c r="M636" i="7"/>
  <c r="L636" i="7"/>
  <c r="K636" i="7"/>
  <c r="M635" i="7"/>
  <c r="L635" i="7"/>
  <c r="K635" i="7"/>
  <c r="M634" i="7"/>
  <c r="L634" i="7"/>
  <c r="K634" i="7"/>
  <c r="M633" i="7"/>
  <c r="L633" i="7"/>
  <c r="K633" i="7"/>
  <c r="M632" i="7"/>
  <c r="L632" i="7"/>
  <c r="K632" i="7"/>
  <c r="M631" i="7"/>
  <c r="L631" i="7"/>
  <c r="K631" i="7"/>
  <c r="M630" i="7"/>
  <c r="L630" i="7"/>
  <c r="K630" i="7"/>
  <c r="M629" i="7"/>
  <c r="L629" i="7"/>
  <c r="K629" i="7"/>
  <c r="M628" i="7"/>
  <c r="L628" i="7"/>
  <c r="K628" i="7"/>
  <c r="M627" i="7"/>
  <c r="L627" i="7"/>
  <c r="K627" i="7"/>
  <c r="M626" i="7"/>
  <c r="L626" i="7"/>
  <c r="K626" i="7"/>
  <c r="M625" i="7"/>
  <c r="L625" i="7"/>
  <c r="K625" i="7"/>
  <c r="M624" i="7"/>
  <c r="L624" i="7"/>
  <c r="K624" i="7"/>
  <c r="M623" i="7"/>
  <c r="L623" i="7"/>
  <c r="K623" i="7"/>
  <c r="M622" i="7"/>
  <c r="L622" i="7"/>
  <c r="K622" i="7"/>
  <c r="M621" i="7"/>
  <c r="L621" i="7"/>
  <c r="K621" i="7"/>
  <c r="M620" i="7"/>
  <c r="L620" i="7"/>
  <c r="K620" i="7"/>
  <c r="M619" i="7"/>
  <c r="L619" i="7"/>
  <c r="K619" i="7"/>
  <c r="M618" i="7"/>
  <c r="L618" i="7"/>
  <c r="K618" i="7"/>
  <c r="M617" i="7"/>
  <c r="L617" i="7"/>
  <c r="K617" i="7"/>
  <c r="M616" i="7"/>
  <c r="L616" i="7"/>
  <c r="K616" i="7"/>
  <c r="M615" i="7"/>
  <c r="L615" i="7"/>
  <c r="K615" i="7"/>
  <c r="M614" i="7"/>
  <c r="L614" i="7"/>
  <c r="K614" i="7"/>
  <c r="M613" i="7"/>
  <c r="L613" i="7"/>
  <c r="K613" i="7"/>
  <c r="M612" i="7"/>
  <c r="L612" i="7"/>
  <c r="K612" i="7"/>
  <c r="M611" i="7"/>
  <c r="L611" i="7"/>
  <c r="K611" i="7"/>
  <c r="M610" i="7"/>
  <c r="L610" i="7"/>
  <c r="K610" i="7"/>
  <c r="M609" i="7"/>
  <c r="L609" i="7"/>
  <c r="K609" i="7"/>
  <c r="M608" i="7"/>
  <c r="L608" i="7"/>
  <c r="K608" i="7"/>
  <c r="M607" i="7"/>
  <c r="L607" i="7"/>
  <c r="K607" i="7"/>
  <c r="M606" i="7"/>
  <c r="L606" i="7"/>
  <c r="K606" i="7"/>
  <c r="M605" i="7"/>
  <c r="L605" i="7"/>
  <c r="K605" i="7"/>
  <c r="M604" i="7"/>
  <c r="L604" i="7"/>
  <c r="K604" i="7"/>
  <c r="M603" i="7"/>
  <c r="L603" i="7"/>
  <c r="K603" i="7"/>
  <c r="M602" i="7"/>
  <c r="L602" i="7"/>
  <c r="K602" i="7"/>
  <c r="M601" i="7"/>
  <c r="L601" i="7"/>
  <c r="K601" i="7"/>
  <c r="M600" i="7"/>
  <c r="L600" i="7"/>
  <c r="K600" i="7"/>
  <c r="M599" i="7"/>
  <c r="L599" i="7"/>
  <c r="K599" i="7"/>
  <c r="M598" i="7"/>
  <c r="L598" i="7"/>
  <c r="K598" i="7"/>
  <c r="M597" i="7"/>
  <c r="L597" i="7"/>
  <c r="K597" i="7"/>
  <c r="M596" i="7"/>
  <c r="L596" i="7"/>
  <c r="K596" i="7"/>
  <c r="M595" i="7"/>
  <c r="L595" i="7"/>
  <c r="K595" i="7"/>
  <c r="M594" i="7"/>
  <c r="L594" i="7"/>
  <c r="K594" i="7"/>
  <c r="M593" i="7"/>
  <c r="L593" i="7"/>
  <c r="K593" i="7"/>
  <c r="M592" i="7"/>
  <c r="L592" i="7"/>
  <c r="K592" i="7"/>
  <c r="M591" i="7"/>
  <c r="L591" i="7"/>
  <c r="K591" i="7"/>
  <c r="M590" i="7"/>
  <c r="L590" i="7"/>
  <c r="K590" i="7"/>
  <c r="M589" i="7"/>
  <c r="L589" i="7"/>
  <c r="K589" i="7"/>
  <c r="M588" i="7"/>
  <c r="L588" i="7"/>
  <c r="K588" i="7"/>
  <c r="M587" i="7"/>
  <c r="L587" i="7"/>
  <c r="K587" i="7"/>
  <c r="M586" i="7"/>
  <c r="L586" i="7"/>
  <c r="K586" i="7"/>
  <c r="M585" i="7"/>
  <c r="L585" i="7"/>
  <c r="K585" i="7"/>
  <c r="M584" i="7"/>
  <c r="L584" i="7"/>
  <c r="K584" i="7"/>
  <c r="M583" i="7"/>
  <c r="L583" i="7"/>
  <c r="K583" i="7"/>
  <c r="M582" i="7"/>
  <c r="L582" i="7"/>
  <c r="K582" i="7"/>
  <c r="M581" i="7"/>
  <c r="L581" i="7"/>
  <c r="K581" i="7"/>
  <c r="M580" i="7"/>
  <c r="L580" i="7"/>
  <c r="K580" i="7"/>
  <c r="M579" i="7"/>
  <c r="L579" i="7"/>
  <c r="K579" i="7"/>
  <c r="M578" i="7"/>
  <c r="L578" i="7"/>
  <c r="K578" i="7"/>
  <c r="M577" i="7"/>
  <c r="L577" i="7"/>
  <c r="K577" i="7"/>
  <c r="M576" i="7"/>
  <c r="L576" i="7"/>
  <c r="K576" i="7"/>
  <c r="M575" i="7"/>
  <c r="L575" i="7"/>
  <c r="K575" i="7"/>
  <c r="M574" i="7"/>
  <c r="L574" i="7"/>
  <c r="K574" i="7"/>
  <c r="M573" i="7"/>
  <c r="L573" i="7"/>
  <c r="K573" i="7"/>
  <c r="M572" i="7"/>
  <c r="L572" i="7"/>
  <c r="K572" i="7"/>
  <c r="M571" i="7"/>
  <c r="L571" i="7"/>
  <c r="K571" i="7"/>
  <c r="M570" i="7"/>
  <c r="L570" i="7"/>
  <c r="K570" i="7"/>
  <c r="M569" i="7"/>
  <c r="L569" i="7"/>
  <c r="K569" i="7"/>
  <c r="M568" i="7"/>
  <c r="L568" i="7"/>
  <c r="K568" i="7"/>
  <c r="M567" i="7"/>
  <c r="L567" i="7"/>
  <c r="K567" i="7"/>
  <c r="M566" i="7"/>
  <c r="L566" i="7"/>
  <c r="K566" i="7"/>
  <c r="M565" i="7"/>
  <c r="L565" i="7"/>
  <c r="K565" i="7"/>
  <c r="M564" i="7"/>
  <c r="L564" i="7"/>
  <c r="K564" i="7"/>
  <c r="M563" i="7"/>
  <c r="L563" i="7"/>
  <c r="K563" i="7"/>
  <c r="M562" i="7"/>
  <c r="L562" i="7"/>
  <c r="K562" i="7"/>
  <c r="M561" i="7"/>
  <c r="L561" i="7"/>
  <c r="K561" i="7"/>
  <c r="M560" i="7"/>
  <c r="L560" i="7"/>
  <c r="K560" i="7"/>
  <c r="M559" i="7"/>
  <c r="L559" i="7"/>
  <c r="K559" i="7"/>
  <c r="M558" i="7"/>
  <c r="L558" i="7"/>
  <c r="K558" i="7"/>
  <c r="M557" i="7"/>
  <c r="L557" i="7"/>
  <c r="K557" i="7"/>
  <c r="M556" i="7"/>
  <c r="L556" i="7"/>
  <c r="K556" i="7"/>
  <c r="M555" i="7"/>
  <c r="L555" i="7"/>
  <c r="K555" i="7"/>
  <c r="M554" i="7"/>
  <c r="L554" i="7"/>
  <c r="K554" i="7"/>
  <c r="M553" i="7"/>
  <c r="L553" i="7"/>
  <c r="K553" i="7"/>
  <c r="M552" i="7"/>
  <c r="L552" i="7"/>
  <c r="K552" i="7"/>
  <c r="M551" i="7"/>
  <c r="L551" i="7"/>
  <c r="K551" i="7"/>
  <c r="M550" i="7"/>
  <c r="L550" i="7"/>
  <c r="K550" i="7"/>
  <c r="M549" i="7"/>
  <c r="L549" i="7"/>
  <c r="K549" i="7"/>
  <c r="M548" i="7"/>
  <c r="L548" i="7"/>
  <c r="K548" i="7"/>
  <c r="M547" i="7"/>
  <c r="L547" i="7"/>
  <c r="K547" i="7"/>
  <c r="M546" i="7"/>
  <c r="L546" i="7"/>
  <c r="K546" i="7"/>
  <c r="M545" i="7"/>
  <c r="L545" i="7"/>
  <c r="K545" i="7"/>
  <c r="M544" i="7"/>
  <c r="L544" i="7"/>
  <c r="K544" i="7"/>
  <c r="M543" i="7"/>
  <c r="L543" i="7"/>
  <c r="K543" i="7"/>
  <c r="M542" i="7"/>
  <c r="L542" i="7"/>
  <c r="K542" i="7"/>
  <c r="M541" i="7"/>
  <c r="L541" i="7"/>
  <c r="K541" i="7"/>
  <c r="M540" i="7"/>
  <c r="L540" i="7"/>
  <c r="K540" i="7"/>
  <c r="M539" i="7"/>
  <c r="L539" i="7"/>
  <c r="K539" i="7"/>
  <c r="M538" i="7"/>
  <c r="L538" i="7"/>
  <c r="K538" i="7"/>
  <c r="M537" i="7"/>
  <c r="L537" i="7"/>
  <c r="K537" i="7"/>
  <c r="M536" i="7"/>
  <c r="L536" i="7"/>
  <c r="K536" i="7"/>
  <c r="M535" i="7"/>
  <c r="L535" i="7"/>
  <c r="K535" i="7"/>
  <c r="M534" i="7"/>
  <c r="L534" i="7"/>
  <c r="K534" i="7"/>
  <c r="M533" i="7"/>
  <c r="L533" i="7"/>
  <c r="K533" i="7"/>
  <c r="M532" i="7"/>
  <c r="L532" i="7"/>
  <c r="K532" i="7"/>
  <c r="M531" i="7"/>
  <c r="L531" i="7"/>
  <c r="K531" i="7"/>
  <c r="M530" i="7"/>
  <c r="L530" i="7"/>
  <c r="K530" i="7"/>
  <c r="M529" i="7"/>
  <c r="L529" i="7"/>
  <c r="K529" i="7"/>
  <c r="M528" i="7"/>
  <c r="L528" i="7"/>
  <c r="K528" i="7"/>
  <c r="M527" i="7"/>
  <c r="L527" i="7"/>
  <c r="K527" i="7"/>
  <c r="M526" i="7"/>
  <c r="L526" i="7"/>
  <c r="K526" i="7"/>
  <c r="M525" i="7"/>
  <c r="L525" i="7"/>
  <c r="K525" i="7"/>
  <c r="M524" i="7"/>
  <c r="L524" i="7"/>
  <c r="K524" i="7"/>
  <c r="M523" i="7"/>
  <c r="L523" i="7"/>
  <c r="K523" i="7"/>
  <c r="M522" i="7"/>
  <c r="L522" i="7"/>
  <c r="K522" i="7"/>
  <c r="M521" i="7"/>
  <c r="L521" i="7"/>
  <c r="K521" i="7"/>
  <c r="M520" i="7"/>
  <c r="L520" i="7"/>
  <c r="K520" i="7"/>
  <c r="M519" i="7"/>
  <c r="L519" i="7"/>
  <c r="K519" i="7"/>
  <c r="M518" i="7"/>
  <c r="L518" i="7"/>
  <c r="K518" i="7"/>
  <c r="M517" i="7"/>
  <c r="L517" i="7"/>
  <c r="K517" i="7"/>
  <c r="M516" i="7"/>
  <c r="L516" i="7"/>
  <c r="K516" i="7"/>
  <c r="M515" i="7"/>
  <c r="L515" i="7"/>
  <c r="K515" i="7"/>
  <c r="M514" i="7"/>
  <c r="L514" i="7"/>
  <c r="K514" i="7"/>
  <c r="M513" i="7"/>
  <c r="L513" i="7"/>
  <c r="K513" i="7"/>
  <c r="M512" i="7"/>
  <c r="L512" i="7"/>
  <c r="K512" i="7"/>
  <c r="M511" i="7"/>
  <c r="L511" i="7"/>
  <c r="K511" i="7"/>
  <c r="M510" i="7"/>
  <c r="L510" i="7"/>
  <c r="K510" i="7"/>
  <c r="M509" i="7"/>
  <c r="L509" i="7"/>
  <c r="K509" i="7"/>
  <c r="M508" i="7"/>
  <c r="L508" i="7"/>
  <c r="K508" i="7"/>
  <c r="M507" i="7"/>
  <c r="L507" i="7"/>
  <c r="K507" i="7"/>
  <c r="M506" i="7"/>
  <c r="L506" i="7"/>
  <c r="K506" i="7"/>
  <c r="M505" i="7"/>
  <c r="L505" i="7"/>
  <c r="K505" i="7"/>
  <c r="M504" i="7"/>
  <c r="L504" i="7"/>
  <c r="K504" i="7"/>
  <c r="M503" i="7"/>
  <c r="L503" i="7"/>
  <c r="K503" i="7"/>
  <c r="M502" i="7"/>
  <c r="L502" i="7"/>
  <c r="K502" i="7"/>
  <c r="M501" i="7"/>
  <c r="L501" i="7"/>
  <c r="K501" i="7"/>
  <c r="M500" i="7"/>
  <c r="L500" i="7"/>
  <c r="K500" i="7"/>
  <c r="M499" i="7"/>
  <c r="L499" i="7"/>
  <c r="K499" i="7"/>
  <c r="M498" i="7"/>
  <c r="L498" i="7"/>
  <c r="K498" i="7"/>
  <c r="M497" i="7"/>
  <c r="L497" i="7"/>
  <c r="K497" i="7"/>
  <c r="M496" i="7"/>
  <c r="L496" i="7"/>
  <c r="K496" i="7"/>
  <c r="M495" i="7"/>
  <c r="L495" i="7"/>
  <c r="K495" i="7"/>
  <c r="M494" i="7"/>
  <c r="L494" i="7"/>
  <c r="K494" i="7"/>
  <c r="M493" i="7"/>
  <c r="L493" i="7"/>
  <c r="K493" i="7"/>
  <c r="M492" i="7"/>
  <c r="L492" i="7"/>
  <c r="K492" i="7"/>
  <c r="M491" i="7"/>
  <c r="L491" i="7"/>
  <c r="K491" i="7"/>
  <c r="M490" i="7"/>
  <c r="L490" i="7"/>
  <c r="K490" i="7"/>
  <c r="M489" i="7"/>
  <c r="L489" i="7"/>
  <c r="K489" i="7"/>
  <c r="M488" i="7"/>
  <c r="L488" i="7"/>
  <c r="K488" i="7"/>
  <c r="M487" i="7"/>
  <c r="L487" i="7"/>
  <c r="K487" i="7"/>
  <c r="M486" i="7"/>
  <c r="L486" i="7"/>
  <c r="K486" i="7"/>
  <c r="M485" i="7"/>
  <c r="L485" i="7"/>
  <c r="K485" i="7"/>
  <c r="M484" i="7"/>
  <c r="L484" i="7"/>
  <c r="K484" i="7"/>
  <c r="M483" i="7"/>
  <c r="L483" i="7"/>
  <c r="K483" i="7"/>
  <c r="M482" i="7"/>
  <c r="L482" i="7"/>
  <c r="K482" i="7"/>
  <c r="M481" i="7"/>
  <c r="L481" i="7"/>
  <c r="K481" i="7"/>
  <c r="M480" i="7"/>
  <c r="L480" i="7"/>
  <c r="K480" i="7"/>
  <c r="M479" i="7"/>
  <c r="L479" i="7"/>
  <c r="K479" i="7"/>
  <c r="M478" i="7"/>
  <c r="L478" i="7"/>
  <c r="K478" i="7"/>
  <c r="M477" i="7"/>
  <c r="L477" i="7"/>
  <c r="K477" i="7"/>
  <c r="M476" i="7"/>
  <c r="L476" i="7"/>
  <c r="K476" i="7"/>
  <c r="M475" i="7"/>
  <c r="L475" i="7"/>
  <c r="K475" i="7"/>
  <c r="M474" i="7"/>
  <c r="L474" i="7"/>
  <c r="K474" i="7"/>
  <c r="M473" i="7"/>
  <c r="L473" i="7"/>
  <c r="K473" i="7"/>
  <c r="M472" i="7"/>
  <c r="L472" i="7"/>
  <c r="K472" i="7"/>
  <c r="M471" i="7"/>
  <c r="L471" i="7"/>
  <c r="K471" i="7"/>
  <c r="M470" i="7"/>
  <c r="L470" i="7"/>
  <c r="K470" i="7"/>
  <c r="M469" i="7"/>
  <c r="L469" i="7"/>
  <c r="K469" i="7"/>
  <c r="M468" i="7"/>
  <c r="L468" i="7"/>
  <c r="K468" i="7"/>
  <c r="M467" i="7"/>
  <c r="L467" i="7"/>
  <c r="K467" i="7"/>
  <c r="M466" i="7"/>
  <c r="L466" i="7"/>
  <c r="K466" i="7"/>
  <c r="M465" i="7"/>
  <c r="L465" i="7"/>
  <c r="K465" i="7"/>
  <c r="M464" i="7"/>
  <c r="L464" i="7"/>
  <c r="K464" i="7"/>
  <c r="M463" i="7"/>
  <c r="L463" i="7"/>
  <c r="K463" i="7"/>
  <c r="M462" i="7"/>
  <c r="L462" i="7"/>
  <c r="K462" i="7"/>
  <c r="M461" i="7"/>
  <c r="L461" i="7"/>
  <c r="K461" i="7"/>
  <c r="M460" i="7"/>
  <c r="L460" i="7"/>
  <c r="K460" i="7"/>
  <c r="M459" i="7"/>
  <c r="L459" i="7"/>
  <c r="K459" i="7"/>
  <c r="M458" i="7"/>
  <c r="L458" i="7"/>
  <c r="K458" i="7"/>
  <c r="M457" i="7"/>
  <c r="L457" i="7"/>
  <c r="K457" i="7"/>
  <c r="M456" i="7"/>
  <c r="L456" i="7"/>
  <c r="K456" i="7"/>
  <c r="M455" i="7"/>
  <c r="L455" i="7"/>
  <c r="K455" i="7"/>
  <c r="M454" i="7"/>
  <c r="L454" i="7"/>
  <c r="K454" i="7"/>
  <c r="M453" i="7"/>
  <c r="L453" i="7"/>
  <c r="K453" i="7"/>
  <c r="M452" i="7"/>
  <c r="L452" i="7"/>
  <c r="K452" i="7"/>
  <c r="M451" i="7"/>
  <c r="L451" i="7"/>
  <c r="K451" i="7"/>
  <c r="M450" i="7"/>
  <c r="L450" i="7"/>
  <c r="K450" i="7"/>
  <c r="M449" i="7"/>
  <c r="L449" i="7"/>
  <c r="K449" i="7"/>
  <c r="M448" i="7"/>
  <c r="L448" i="7"/>
  <c r="K448" i="7"/>
  <c r="M447" i="7"/>
  <c r="L447" i="7"/>
  <c r="K447" i="7"/>
  <c r="M446" i="7"/>
  <c r="L446" i="7"/>
  <c r="K446" i="7"/>
  <c r="M445" i="7"/>
  <c r="L445" i="7"/>
  <c r="K445" i="7"/>
  <c r="M444" i="7"/>
  <c r="L444" i="7"/>
  <c r="K444" i="7"/>
  <c r="M443" i="7"/>
  <c r="L443" i="7"/>
  <c r="K443" i="7"/>
  <c r="M442" i="7"/>
  <c r="L442" i="7"/>
  <c r="K442" i="7"/>
  <c r="M441" i="7"/>
  <c r="L441" i="7"/>
  <c r="K441" i="7"/>
  <c r="M440" i="7"/>
  <c r="L440" i="7"/>
  <c r="K440" i="7"/>
  <c r="M439" i="7"/>
  <c r="L439" i="7"/>
  <c r="K439" i="7"/>
  <c r="M438" i="7"/>
  <c r="L438" i="7"/>
  <c r="K438" i="7"/>
  <c r="M437" i="7"/>
  <c r="L437" i="7"/>
  <c r="K437" i="7"/>
  <c r="M436" i="7"/>
  <c r="L436" i="7"/>
  <c r="K436" i="7"/>
  <c r="M435" i="7"/>
  <c r="L435" i="7"/>
  <c r="K435" i="7"/>
  <c r="M434" i="7"/>
  <c r="L434" i="7"/>
  <c r="K434" i="7"/>
  <c r="M433" i="7"/>
  <c r="L433" i="7"/>
  <c r="K433" i="7"/>
  <c r="M432" i="7"/>
  <c r="L432" i="7"/>
  <c r="K432" i="7"/>
  <c r="M431" i="7"/>
  <c r="L431" i="7"/>
  <c r="K431" i="7"/>
  <c r="M430" i="7"/>
  <c r="L430" i="7"/>
  <c r="K430" i="7"/>
  <c r="M429" i="7"/>
  <c r="L429" i="7"/>
  <c r="K429" i="7"/>
  <c r="M428" i="7"/>
  <c r="L428" i="7"/>
  <c r="K428" i="7"/>
  <c r="M427" i="7"/>
  <c r="L427" i="7"/>
  <c r="K427" i="7"/>
  <c r="M426" i="7"/>
  <c r="L426" i="7"/>
  <c r="K426" i="7"/>
  <c r="M425" i="7"/>
  <c r="L425" i="7"/>
  <c r="K425" i="7"/>
  <c r="M424" i="7"/>
  <c r="L424" i="7"/>
  <c r="K424" i="7"/>
  <c r="M423" i="7"/>
  <c r="L423" i="7"/>
  <c r="K423" i="7"/>
  <c r="M422" i="7"/>
  <c r="L422" i="7"/>
  <c r="K422" i="7"/>
  <c r="M421" i="7"/>
  <c r="L421" i="7"/>
  <c r="K421" i="7"/>
  <c r="M420" i="7"/>
  <c r="L420" i="7"/>
  <c r="K420" i="7"/>
  <c r="M419" i="7"/>
  <c r="L419" i="7"/>
  <c r="K419" i="7"/>
  <c r="M418" i="7"/>
  <c r="L418" i="7"/>
  <c r="K418" i="7"/>
  <c r="M417" i="7"/>
  <c r="L417" i="7"/>
  <c r="K417" i="7"/>
  <c r="M416" i="7"/>
  <c r="L416" i="7"/>
  <c r="K416" i="7"/>
  <c r="M415" i="7"/>
  <c r="L415" i="7"/>
  <c r="K415" i="7"/>
  <c r="M414" i="7"/>
  <c r="L414" i="7"/>
  <c r="K414" i="7"/>
  <c r="M413" i="7"/>
  <c r="L413" i="7"/>
  <c r="K413" i="7"/>
  <c r="M412" i="7"/>
  <c r="L412" i="7"/>
  <c r="K412" i="7"/>
  <c r="M411" i="7"/>
  <c r="L411" i="7"/>
  <c r="K411" i="7"/>
  <c r="M410" i="7"/>
  <c r="L410" i="7"/>
  <c r="K410" i="7"/>
  <c r="M409" i="7"/>
  <c r="L409" i="7"/>
  <c r="K409" i="7"/>
  <c r="M408" i="7"/>
  <c r="L408" i="7"/>
  <c r="K408" i="7"/>
  <c r="M407" i="7"/>
  <c r="L407" i="7"/>
  <c r="K407" i="7"/>
  <c r="M406" i="7"/>
  <c r="L406" i="7"/>
  <c r="K406" i="7"/>
  <c r="M405" i="7"/>
  <c r="L405" i="7"/>
  <c r="K405" i="7"/>
  <c r="M404" i="7"/>
  <c r="L404" i="7"/>
  <c r="K404" i="7"/>
  <c r="M403" i="7"/>
  <c r="L403" i="7"/>
  <c r="K403" i="7"/>
  <c r="M402" i="7"/>
  <c r="L402" i="7"/>
  <c r="K402" i="7"/>
  <c r="M401" i="7"/>
  <c r="L401" i="7"/>
  <c r="K401" i="7"/>
  <c r="M400" i="7"/>
  <c r="L400" i="7"/>
  <c r="K400" i="7"/>
  <c r="M399" i="7"/>
  <c r="L399" i="7"/>
  <c r="K399" i="7"/>
  <c r="M398" i="7"/>
  <c r="L398" i="7"/>
  <c r="K398" i="7"/>
  <c r="M397" i="7"/>
  <c r="L397" i="7"/>
  <c r="K397" i="7"/>
  <c r="M396" i="7"/>
  <c r="L396" i="7"/>
  <c r="K396" i="7"/>
  <c r="M395" i="7"/>
  <c r="L395" i="7"/>
  <c r="K395" i="7"/>
  <c r="M394" i="7"/>
  <c r="L394" i="7"/>
  <c r="K394" i="7"/>
  <c r="M393" i="7"/>
  <c r="L393" i="7"/>
  <c r="K393" i="7"/>
  <c r="M392" i="7"/>
  <c r="L392" i="7"/>
  <c r="K392" i="7"/>
  <c r="M391" i="7"/>
  <c r="L391" i="7"/>
  <c r="K391" i="7"/>
  <c r="M390" i="7"/>
  <c r="L390" i="7"/>
  <c r="K390" i="7"/>
  <c r="M389" i="7"/>
  <c r="L389" i="7"/>
  <c r="K389" i="7"/>
  <c r="M388" i="7"/>
  <c r="L388" i="7"/>
  <c r="K388" i="7"/>
  <c r="M387" i="7"/>
  <c r="L387" i="7"/>
  <c r="K387" i="7"/>
  <c r="M386" i="7"/>
  <c r="L386" i="7"/>
  <c r="K386" i="7"/>
  <c r="M385" i="7"/>
  <c r="L385" i="7"/>
  <c r="K385" i="7"/>
  <c r="M384" i="7"/>
  <c r="L384" i="7"/>
  <c r="K384" i="7"/>
  <c r="M383" i="7"/>
  <c r="L383" i="7"/>
  <c r="K383" i="7"/>
  <c r="M382" i="7"/>
  <c r="L382" i="7"/>
  <c r="K382" i="7"/>
  <c r="M381" i="7"/>
  <c r="L381" i="7"/>
  <c r="K381" i="7"/>
  <c r="M380" i="7"/>
  <c r="L380" i="7"/>
  <c r="K380" i="7"/>
  <c r="M379" i="7"/>
  <c r="L379" i="7"/>
  <c r="K379" i="7"/>
  <c r="M378" i="7"/>
  <c r="L378" i="7"/>
  <c r="K378" i="7"/>
  <c r="M377" i="7"/>
  <c r="L377" i="7"/>
  <c r="K377" i="7"/>
  <c r="M376" i="7"/>
  <c r="L376" i="7"/>
  <c r="K376" i="7"/>
  <c r="M375" i="7"/>
  <c r="L375" i="7"/>
  <c r="K375" i="7"/>
  <c r="M374" i="7"/>
  <c r="L374" i="7"/>
  <c r="K374" i="7"/>
  <c r="M373" i="7"/>
  <c r="L373" i="7"/>
  <c r="K373" i="7"/>
  <c r="M372" i="7"/>
  <c r="L372" i="7"/>
  <c r="K372" i="7"/>
  <c r="M371" i="7"/>
  <c r="L371" i="7"/>
  <c r="K371" i="7"/>
  <c r="M370" i="7"/>
  <c r="L370" i="7"/>
  <c r="K370" i="7"/>
  <c r="M369" i="7"/>
  <c r="L369" i="7"/>
  <c r="K369" i="7"/>
  <c r="M368" i="7"/>
  <c r="L368" i="7"/>
  <c r="K368" i="7"/>
  <c r="M367" i="7"/>
  <c r="L367" i="7"/>
  <c r="K367" i="7"/>
  <c r="M366" i="7"/>
  <c r="L366" i="7"/>
  <c r="K366" i="7"/>
  <c r="M365" i="7"/>
  <c r="L365" i="7"/>
  <c r="K365" i="7"/>
  <c r="M364" i="7"/>
  <c r="L364" i="7"/>
  <c r="K364" i="7"/>
  <c r="M363" i="7"/>
  <c r="L363" i="7"/>
  <c r="K363" i="7"/>
  <c r="M362" i="7"/>
  <c r="L362" i="7"/>
  <c r="K362" i="7"/>
  <c r="M361" i="7"/>
  <c r="L361" i="7"/>
  <c r="K361" i="7"/>
  <c r="M360" i="7"/>
  <c r="L360" i="7"/>
  <c r="K360" i="7"/>
  <c r="M359" i="7"/>
  <c r="L359" i="7"/>
  <c r="K359" i="7"/>
  <c r="M358" i="7"/>
  <c r="L358" i="7"/>
  <c r="K358" i="7"/>
  <c r="M357" i="7"/>
  <c r="L357" i="7"/>
  <c r="K357" i="7"/>
  <c r="M356" i="7"/>
  <c r="L356" i="7"/>
  <c r="K356" i="7"/>
  <c r="M355" i="7"/>
  <c r="L355" i="7"/>
  <c r="K355" i="7"/>
  <c r="M354" i="7"/>
  <c r="L354" i="7"/>
  <c r="K354" i="7"/>
  <c r="M353" i="7"/>
  <c r="L353" i="7"/>
  <c r="K353" i="7"/>
  <c r="M352" i="7"/>
  <c r="L352" i="7"/>
  <c r="K352" i="7"/>
  <c r="M351" i="7"/>
  <c r="L351" i="7"/>
  <c r="K351" i="7"/>
  <c r="M350" i="7"/>
  <c r="L350" i="7"/>
  <c r="K350" i="7"/>
  <c r="M349" i="7"/>
  <c r="L349" i="7"/>
  <c r="K349" i="7"/>
  <c r="M348" i="7"/>
  <c r="L348" i="7"/>
  <c r="K348" i="7"/>
  <c r="M347" i="7"/>
  <c r="L347" i="7"/>
  <c r="K347" i="7"/>
  <c r="M346" i="7"/>
  <c r="L346" i="7"/>
  <c r="K346" i="7"/>
  <c r="M345" i="7"/>
  <c r="L345" i="7"/>
  <c r="K345" i="7"/>
  <c r="M344" i="7"/>
  <c r="L344" i="7"/>
  <c r="K344" i="7"/>
  <c r="M343" i="7"/>
  <c r="L343" i="7"/>
  <c r="K343" i="7"/>
  <c r="M342" i="7"/>
  <c r="L342" i="7"/>
  <c r="K342" i="7"/>
  <c r="M341" i="7"/>
  <c r="L341" i="7"/>
  <c r="K341" i="7"/>
  <c r="M340" i="7"/>
  <c r="L340" i="7"/>
  <c r="K340" i="7"/>
  <c r="M339" i="7"/>
  <c r="L339" i="7"/>
  <c r="K339" i="7"/>
  <c r="M338" i="7"/>
  <c r="L338" i="7"/>
  <c r="K338" i="7"/>
  <c r="M337" i="7"/>
  <c r="L337" i="7"/>
  <c r="K337" i="7"/>
  <c r="M336" i="7"/>
  <c r="L336" i="7"/>
  <c r="K336" i="7"/>
  <c r="M335" i="7"/>
  <c r="L335" i="7"/>
  <c r="K335" i="7"/>
  <c r="M334" i="7"/>
  <c r="L334" i="7"/>
  <c r="K334" i="7"/>
  <c r="M333" i="7"/>
  <c r="L333" i="7"/>
  <c r="K333" i="7"/>
  <c r="M332" i="7"/>
  <c r="L332" i="7"/>
  <c r="K332" i="7"/>
  <c r="M331" i="7"/>
  <c r="L331" i="7"/>
  <c r="K331" i="7"/>
  <c r="M330" i="7"/>
  <c r="L330" i="7"/>
  <c r="K330" i="7"/>
  <c r="M329" i="7"/>
  <c r="L329" i="7"/>
  <c r="K329" i="7"/>
  <c r="M328" i="7"/>
  <c r="L328" i="7"/>
  <c r="K328" i="7"/>
  <c r="M327" i="7"/>
  <c r="L327" i="7"/>
  <c r="K327" i="7"/>
  <c r="M326" i="7"/>
  <c r="L326" i="7"/>
  <c r="K326" i="7"/>
  <c r="M325" i="7"/>
  <c r="L325" i="7"/>
  <c r="K325" i="7"/>
  <c r="M324" i="7"/>
  <c r="L324" i="7"/>
  <c r="K324" i="7"/>
  <c r="M323" i="7"/>
  <c r="L323" i="7"/>
  <c r="K323" i="7"/>
  <c r="M322" i="7"/>
  <c r="L322" i="7"/>
  <c r="K322" i="7"/>
  <c r="M321" i="7"/>
  <c r="L321" i="7"/>
  <c r="K321" i="7"/>
  <c r="M320" i="7"/>
  <c r="L320" i="7"/>
  <c r="K320" i="7"/>
  <c r="M319" i="7"/>
  <c r="L319" i="7"/>
  <c r="K319" i="7"/>
  <c r="M318" i="7"/>
  <c r="L318" i="7"/>
  <c r="K318" i="7"/>
  <c r="M317" i="7"/>
  <c r="L317" i="7"/>
  <c r="K317" i="7"/>
  <c r="M316" i="7"/>
  <c r="L316" i="7"/>
  <c r="K316" i="7"/>
  <c r="M315" i="7"/>
  <c r="L315" i="7"/>
  <c r="K315" i="7"/>
  <c r="M314" i="7"/>
  <c r="L314" i="7"/>
  <c r="K314" i="7"/>
  <c r="M313" i="7"/>
  <c r="L313" i="7"/>
  <c r="K313" i="7"/>
  <c r="M312" i="7"/>
  <c r="L312" i="7"/>
  <c r="K312" i="7"/>
  <c r="M311" i="7"/>
  <c r="L311" i="7"/>
  <c r="K311" i="7"/>
  <c r="M310" i="7"/>
  <c r="L310" i="7"/>
  <c r="K310" i="7"/>
  <c r="M309" i="7"/>
  <c r="L309" i="7"/>
  <c r="K309" i="7"/>
  <c r="M308" i="7"/>
  <c r="L308" i="7"/>
  <c r="K308" i="7"/>
  <c r="M307" i="7"/>
  <c r="L307" i="7"/>
  <c r="K307" i="7"/>
  <c r="M306" i="7"/>
  <c r="L306" i="7"/>
  <c r="K306" i="7"/>
  <c r="M305" i="7"/>
  <c r="L305" i="7"/>
  <c r="K305" i="7"/>
  <c r="M304" i="7"/>
  <c r="L304" i="7"/>
  <c r="K304" i="7"/>
  <c r="M303" i="7"/>
  <c r="L303" i="7"/>
  <c r="K303" i="7"/>
  <c r="M302" i="7"/>
  <c r="L302" i="7"/>
  <c r="K302" i="7"/>
  <c r="M301" i="7"/>
  <c r="L301" i="7"/>
  <c r="K301" i="7"/>
  <c r="M300" i="7"/>
  <c r="L300" i="7"/>
  <c r="K300" i="7"/>
  <c r="M299" i="7"/>
  <c r="L299" i="7"/>
  <c r="K299" i="7"/>
  <c r="M298" i="7"/>
  <c r="L298" i="7"/>
  <c r="K298" i="7"/>
  <c r="M297" i="7"/>
  <c r="L297" i="7"/>
  <c r="K297" i="7"/>
  <c r="M296" i="7"/>
  <c r="L296" i="7"/>
  <c r="K296" i="7"/>
  <c r="M295" i="7"/>
  <c r="L295" i="7"/>
  <c r="K295" i="7"/>
  <c r="M294" i="7"/>
  <c r="L294" i="7"/>
  <c r="K294" i="7"/>
  <c r="M293" i="7"/>
  <c r="L293" i="7"/>
  <c r="K293" i="7"/>
  <c r="M292" i="7"/>
  <c r="L292" i="7"/>
  <c r="K292" i="7"/>
  <c r="M291" i="7"/>
  <c r="L291" i="7"/>
  <c r="K291" i="7"/>
  <c r="M290" i="7"/>
  <c r="L290" i="7"/>
  <c r="K290" i="7"/>
  <c r="M289" i="7"/>
  <c r="L289" i="7"/>
  <c r="K289" i="7"/>
  <c r="M288" i="7"/>
  <c r="L288" i="7"/>
  <c r="K288" i="7"/>
  <c r="M287" i="7"/>
  <c r="L287" i="7"/>
  <c r="K287" i="7"/>
  <c r="M286" i="7"/>
  <c r="L286" i="7"/>
  <c r="K286" i="7"/>
  <c r="M285" i="7"/>
  <c r="L285" i="7"/>
  <c r="K285" i="7"/>
  <c r="M284" i="7"/>
  <c r="L284" i="7"/>
  <c r="K284" i="7"/>
  <c r="M283" i="7"/>
  <c r="L283" i="7"/>
  <c r="K283" i="7"/>
  <c r="M282" i="7"/>
  <c r="L282" i="7"/>
  <c r="K282" i="7"/>
  <c r="M281" i="7"/>
  <c r="L281" i="7"/>
  <c r="K281" i="7"/>
  <c r="M280" i="7"/>
  <c r="L280" i="7"/>
  <c r="K280" i="7"/>
  <c r="M279" i="7"/>
  <c r="L279" i="7"/>
  <c r="K279" i="7"/>
  <c r="M278" i="7"/>
  <c r="L278" i="7"/>
  <c r="K278" i="7"/>
  <c r="M277" i="7"/>
  <c r="L277" i="7"/>
  <c r="K277" i="7"/>
  <c r="M276" i="7"/>
  <c r="L276" i="7"/>
  <c r="K276" i="7"/>
  <c r="M275" i="7"/>
  <c r="L275" i="7"/>
  <c r="K275" i="7"/>
  <c r="M274" i="7"/>
  <c r="L274" i="7"/>
  <c r="K274" i="7"/>
  <c r="M273" i="7"/>
  <c r="L273" i="7"/>
  <c r="K273" i="7"/>
  <c r="M272" i="7"/>
  <c r="L272" i="7"/>
  <c r="K272" i="7"/>
  <c r="M271" i="7"/>
  <c r="L271" i="7"/>
  <c r="K271" i="7"/>
  <c r="M270" i="7"/>
  <c r="L270" i="7"/>
  <c r="K270" i="7"/>
  <c r="M269" i="7"/>
  <c r="L269" i="7"/>
  <c r="K269" i="7"/>
  <c r="M268" i="7"/>
  <c r="L268" i="7"/>
  <c r="K268" i="7"/>
  <c r="M267" i="7"/>
  <c r="L267" i="7"/>
  <c r="K267" i="7"/>
  <c r="M266" i="7"/>
  <c r="L266" i="7"/>
  <c r="K266" i="7"/>
  <c r="M265" i="7"/>
  <c r="L265" i="7"/>
  <c r="K265" i="7"/>
  <c r="M264" i="7"/>
  <c r="L264" i="7"/>
  <c r="K264" i="7"/>
  <c r="M263" i="7"/>
  <c r="L263" i="7"/>
  <c r="K263" i="7"/>
  <c r="M262" i="7"/>
  <c r="L262" i="7"/>
  <c r="K262" i="7"/>
  <c r="M261" i="7"/>
  <c r="L261" i="7"/>
  <c r="K261" i="7"/>
  <c r="M260" i="7"/>
  <c r="L260" i="7"/>
  <c r="K260" i="7"/>
  <c r="M259" i="7"/>
  <c r="L259" i="7"/>
  <c r="K259" i="7"/>
  <c r="M258" i="7"/>
  <c r="L258" i="7"/>
  <c r="K258" i="7"/>
  <c r="M257" i="7"/>
  <c r="L257" i="7"/>
  <c r="K257" i="7"/>
  <c r="M256" i="7"/>
  <c r="L256" i="7"/>
  <c r="K256" i="7"/>
  <c r="M255" i="7"/>
  <c r="L255" i="7"/>
  <c r="K255" i="7"/>
  <c r="M254" i="7"/>
  <c r="L254" i="7"/>
  <c r="K254" i="7"/>
  <c r="M253" i="7"/>
  <c r="L253" i="7"/>
  <c r="K253" i="7"/>
  <c r="M252" i="7"/>
  <c r="L252" i="7"/>
  <c r="K252" i="7"/>
  <c r="M251" i="7"/>
  <c r="L251" i="7"/>
  <c r="K251" i="7"/>
  <c r="M250" i="7"/>
  <c r="L250" i="7"/>
  <c r="K250" i="7"/>
  <c r="M249" i="7"/>
  <c r="L249" i="7"/>
  <c r="K249" i="7"/>
  <c r="M248" i="7"/>
  <c r="L248" i="7"/>
  <c r="K248" i="7"/>
  <c r="M247" i="7"/>
  <c r="L247" i="7"/>
  <c r="K247" i="7"/>
  <c r="M246" i="7"/>
  <c r="L246" i="7"/>
  <c r="K246" i="7"/>
  <c r="M245" i="7"/>
  <c r="L245" i="7"/>
  <c r="K245" i="7"/>
  <c r="M244" i="7"/>
  <c r="L244" i="7"/>
  <c r="K244" i="7"/>
  <c r="M243" i="7"/>
  <c r="L243" i="7"/>
  <c r="K243" i="7"/>
  <c r="M242" i="7"/>
  <c r="L242" i="7"/>
  <c r="K242" i="7"/>
  <c r="M241" i="7"/>
  <c r="L241" i="7"/>
  <c r="K241" i="7"/>
  <c r="M240" i="7"/>
  <c r="L240" i="7"/>
  <c r="K240" i="7"/>
  <c r="M239" i="7"/>
  <c r="L239" i="7"/>
  <c r="K239" i="7"/>
  <c r="M238" i="7"/>
  <c r="L238" i="7"/>
  <c r="K238" i="7"/>
  <c r="M237" i="7"/>
  <c r="L237" i="7"/>
  <c r="K237" i="7"/>
  <c r="M236" i="7"/>
  <c r="L236" i="7"/>
  <c r="K236" i="7"/>
  <c r="M235" i="7"/>
  <c r="L235" i="7"/>
  <c r="K235" i="7"/>
  <c r="M234" i="7"/>
  <c r="L234" i="7"/>
  <c r="K234" i="7"/>
  <c r="M233" i="7"/>
  <c r="L233" i="7"/>
  <c r="K233" i="7"/>
  <c r="M232" i="7"/>
  <c r="L232" i="7"/>
  <c r="K232" i="7"/>
  <c r="M231" i="7"/>
  <c r="L231" i="7"/>
  <c r="K231" i="7"/>
  <c r="M230" i="7"/>
  <c r="L230" i="7"/>
  <c r="K230" i="7"/>
  <c r="M229" i="7"/>
  <c r="L229" i="7"/>
  <c r="K229" i="7"/>
  <c r="M228" i="7"/>
  <c r="L228" i="7"/>
  <c r="K228" i="7"/>
  <c r="M227" i="7"/>
  <c r="L227" i="7"/>
  <c r="K227" i="7"/>
  <c r="M226" i="7"/>
  <c r="L226" i="7"/>
  <c r="K226" i="7"/>
  <c r="M225" i="7"/>
  <c r="L225" i="7"/>
  <c r="K225" i="7"/>
  <c r="M224" i="7"/>
  <c r="L224" i="7"/>
  <c r="K224" i="7"/>
  <c r="M223" i="7"/>
  <c r="L223" i="7"/>
  <c r="K223" i="7"/>
  <c r="M222" i="7"/>
  <c r="L222" i="7"/>
  <c r="K222" i="7"/>
  <c r="M221" i="7"/>
  <c r="L221" i="7"/>
  <c r="K221" i="7"/>
  <c r="M220" i="7"/>
  <c r="L220" i="7"/>
  <c r="K220" i="7"/>
  <c r="M219" i="7"/>
  <c r="L219" i="7"/>
  <c r="K219" i="7"/>
  <c r="M218" i="7"/>
  <c r="L218" i="7"/>
  <c r="K218" i="7"/>
  <c r="M217" i="7"/>
  <c r="L217" i="7"/>
  <c r="K217" i="7"/>
  <c r="M216" i="7"/>
  <c r="L216" i="7"/>
  <c r="K216" i="7"/>
  <c r="M215" i="7"/>
  <c r="L215" i="7"/>
  <c r="K215" i="7"/>
  <c r="M214" i="7"/>
  <c r="L214" i="7"/>
  <c r="K214" i="7"/>
  <c r="M213" i="7"/>
  <c r="L213" i="7"/>
  <c r="K213" i="7"/>
  <c r="M212" i="7"/>
  <c r="L212" i="7"/>
  <c r="K212" i="7"/>
  <c r="M211" i="7"/>
  <c r="L211" i="7"/>
  <c r="K211" i="7"/>
  <c r="M210" i="7"/>
  <c r="L210" i="7"/>
  <c r="K210" i="7"/>
  <c r="M209" i="7"/>
  <c r="L209" i="7"/>
  <c r="K209" i="7"/>
  <c r="M208" i="7"/>
  <c r="L208" i="7"/>
  <c r="K208" i="7"/>
  <c r="M207" i="7"/>
  <c r="L207" i="7"/>
  <c r="K207" i="7"/>
  <c r="M206" i="7"/>
  <c r="L206" i="7"/>
  <c r="K206" i="7"/>
  <c r="M205" i="7"/>
  <c r="L205" i="7"/>
  <c r="K205" i="7"/>
  <c r="M204" i="7"/>
  <c r="L204" i="7"/>
  <c r="K204" i="7"/>
  <c r="M203" i="7"/>
  <c r="L203" i="7"/>
  <c r="K203" i="7"/>
  <c r="M202" i="7"/>
  <c r="L202" i="7"/>
  <c r="K202" i="7"/>
  <c r="M201" i="7"/>
  <c r="L201" i="7"/>
  <c r="K201" i="7"/>
  <c r="M200" i="7"/>
  <c r="L200" i="7"/>
  <c r="K200" i="7"/>
  <c r="M199" i="7"/>
  <c r="L199" i="7"/>
  <c r="K199" i="7"/>
  <c r="M198" i="7"/>
  <c r="L198" i="7"/>
  <c r="K198" i="7"/>
  <c r="M197" i="7"/>
  <c r="L197" i="7"/>
  <c r="K197" i="7"/>
  <c r="M196" i="7"/>
  <c r="L196" i="7"/>
  <c r="K196" i="7"/>
  <c r="M195" i="7"/>
  <c r="L195" i="7"/>
  <c r="K195" i="7"/>
  <c r="M194" i="7"/>
  <c r="L194" i="7"/>
  <c r="K194" i="7"/>
  <c r="M193" i="7"/>
  <c r="L193" i="7"/>
  <c r="K193" i="7"/>
  <c r="M192" i="7"/>
  <c r="L192" i="7"/>
  <c r="K192" i="7"/>
  <c r="M191" i="7"/>
  <c r="L191" i="7"/>
  <c r="K191" i="7"/>
  <c r="M190" i="7"/>
  <c r="L190" i="7"/>
  <c r="K190" i="7"/>
  <c r="M189" i="7"/>
  <c r="L189" i="7"/>
  <c r="K189" i="7"/>
  <c r="M188" i="7"/>
  <c r="L188" i="7"/>
  <c r="K188" i="7"/>
  <c r="M187" i="7"/>
  <c r="L187" i="7"/>
  <c r="K187" i="7"/>
  <c r="M186" i="7"/>
  <c r="L186" i="7"/>
  <c r="K186" i="7"/>
  <c r="M185" i="7"/>
  <c r="L185" i="7"/>
  <c r="K185" i="7"/>
  <c r="M184" i="7"/>
  <c r="L184" i="7"/>
  <c r="K184" i="7"/>
  <c r="M183" i="7"/>
  <c r="L183" i="7"/>
  <c r="K183" i="7"/>
  <c r="M182" i="7"/>
  <c r="L182" i="7"/>
  <c r="K182" i="7"/>
  <c r="M181" i="7"/>
  <c r="L181" i="7"/>
  <c r="K181" i="7"/>
  <c r="M180" i="7"/>
  <c r="L180" i="7"/>
  <c r="K180" i="7"/>
  <c r="M179" i="7"/>
  <c r="L179" i="7"/>
  <c r="K179" i="7"/>
  <c r="M178" i="7"/>
  <c r="L178" i="7"/>
  <c r="K178" i="7"/>
  <c r="M177" i="7"/>
  <c r="L177" i="7"/>
  <c r="K177" i="7"/>
  <c r="M176" i="7"/>
  <c r="L176" i="7"/>
  <c r="K176" i="7"/>
  <c r="M175" i="7"/>
  <c r="L175" i="7"/>
  <c r="K175" i="7"/>
  <c r="M174" i="7"/>
  <c r="L174" i="7"/>
  <c r="K174" i="7"/>
  <c r="M173" i="7"/>
  <c r="L173" i="7"/>
  <c r="K173" i="7"/>
  <c r="M172" i="7"/>
  <c r="L172" i="7"/>
  <c r="K172" i="7"/>
  <c r="M171" i="7"/>
  <c r="L171" i="7"/>
  <c r="K171" i="7"/>
  <c r="M170" i="7"/>
  <c r="L170" i="7"/>
  <c r="K170" i="7"/>
  <c r="M169" i="7"/>
  <c r="L169" i="7"/>
  <c r="K169" i="7"/>
  <c r="M168" i="7"/>
  <c r="L168" i="7"/>
  <c r="K168" i="7"/>
  <c r="M167" i="7"/>
  <c r="L167" i="7"/>
  <c r="K167" i="7"/>
  <c r="M166" i="7"/>
  <c r="L166" i="7"/>
  <c r="K166" i="7"/>
  <c r="M165" i="7"/>
  <c r="L165" i="7"/>
  <c r="K165" i="7"/>
  <c r="M164" i="7"/>
  <c r="L164" i="7"/>
  <c r="K164" i="7"/>
  <c r="M163" i="7"/>
  <c r="L163" i="7"/>
  <c r="K163" i="7"/>
  <c r="M162" i="7"/>
  <c r="L162" i="7"/>
  <c r="K162" i="7"/>
  <c r="M161" i="7"/>
  <c r="L161" i="7"/>
  <c r="K161" i="7"/>
  <c r="M160" i="7"/>
  <c r="L160" i="7"/>
  <c r="K160" i="7"/>
  <c r="M159" i="7"/>
  <c r="L159" i="7"/>
  <c r="K159" i="7"/>
  <c r="M158" i="7"/>
  <c r="L158" i="7"/>
  <c r="K158" i="7"/>
  <c r="M157" i="7"/>
  <c r="L157" i="7"/>
  <c r="K157" i="7"/>
  <c r="M156" i="7"/>
  <c r="L156" i="7"/>
  <c r="K156" i="7"/>
  <c r="M155" i="7"/>
  <c r="L155" i="7"/>
  <c r="K155" i="7"/>
  <c r="M154" i="7"/>
  <c r="L154" i="7"/>
  <c r="K154" i="7"/>
  <c r="M153" i="7"/>
  <c r="L153" i="7"/>
  <c r="K153" i="7"/>
  <c r="M152" i="7"/>
  <c r="L152" i="7"/>
  <c r="K152" i="7"/>
  <c r="M151" i="7"/>
  <c r="L151" i="7"/>
  <c r="K151" i="7"/>
  <c r="M150" i="7"/>
  <c r="L150" i="7"/>
  <c r="K150" i="7"/>
  <c r="M149" i="7"/>
  <c r="L149" i="7"/>
  <c r="K149" i="7"/>
  <c r="M148" i="7"/>
  <c r="L148" i="7"/>
  <c r="K148" i="7"/>
  <c r="M147" i="7"/>
  <c r="L147" i="7"/>
  <c r="K147" i="7"/>
  <c r="M146" i="7"/>
  <c r="L146" i="7"/>
  <c r="K146" i="7"/>
  <c r="M145" i="7"/>
  <c r="L145" i="7"/>
  <c r="K145" i="7"/>
  <c r="M144" i="7"/>
  <c r="L144" i="7"/>
  <c r="K144" i="7"/>
  <c r="M143" i="7"/>
  <c r="L143" i="7"/>
  <c r="K143" i="7"/>
  <c r="M142" i="7"/>
  <c r="L142" i="7"/>
  <c r="K142" i="7"/>
  <c r="M141" i="7"/>
  <c r="L141" i="7"/>
  <c r="K141" i="7"/>
  <c r="M140" i="7"/>
  <c r="L140" i="7"/>
  <c r="K140" i="7"/>
  <c r="M139" i="7"/>
  <c r="L139" i="7"/>
  <c r="K139" i="7"/>
  <c r="M138" i="7"/>
  <c r="L138" i="7"/>
  <c r="K138" i="7"/>
  <c r="M137" i="7"/>
  <c r="L137" i="7"/>
  <c r="K137" i="7"/>
  <c r="M136" i="7"/>
  <c r="L136" i="7"/>
  <c r="K136" i="7"/>
  <c r="M135" i="7"/>
  <c r="L135" i="7"/>
  <c r="K135" i="7"/>
  <c r="M134" i="7"/>
  <c r="L134" i="7"/>
  <c r="K134" i="7"/>
  <c r="M133" i="7"/>
  <c r="L133" i="7"/>
  <c r="K133" i="7"/>
  <c r="M132" i="7"/>
  <c r="L132" i="7"/>
  <c r="K132" i="7"/>
  <c r="M131" i="7"/>
  <c r="L131" i="7"/>
  <c r="K131" i="7"/>
  <c r="M130" i="7"/>
  <c r="L130" i="7"/>
  <c r="K130" i="7"/>
  <c r="M129" i="7"/>
  <c r="L129" i="7"/>
  <c r="K129" i="7"/>
  <c r="M128" i="7"/>
  <c r="L128" i="7"/>
  <c r="K128" i="7"/>
  <c r="M127" i="7"/>
  <c r="L127" i="7"/>
  <c r="K127" i="7"/>
  <c r="M126" i="7"/>
  <c r="L126" i="7"/>
  <c r="K126" i="7"/>
  <c r="M125" i="7"/>
  <c r="L125" i="7"/>
  <c r="K125" i="7"/>
  <c r="M124" i="7"/>
  <c r="L124" i="7"/>
  <c r="K124" i="7"/>
  <c r="M123" i="7"/>
  <c r="L123" i="7"/>
  <c r="K123" i="7"/>
  <c r="M122" i="7"/>
  <c r="L122" i="7"/>
  <c r="K122" i="7"/>
  <c r="M121" i="7"/>
  <c r="L121" i="7"/>
  <c r="K121" i="7"/>
  <c r="M120" i="7"/>
  <c r="L120" i="7"/>
  <c r="K120" i="7"/>
  <c r="M119" i="7"/>
  <c r="L119" i="7"/>
  <c r="K119" i="7"/>
  <c r="M118" i="7"/>
  <c r="L118" i="7"/>
  <c r="K118" i="7"/>
  <c r="M117" i="7"/>
  <c r="L117" i="7"/>
  <c r="K117" i="7"/>
  <c r="M116" i="7"/>
  <c r="L116" i="7"/>
  <c r="K116" i="7"/>
  <c r="M115" i="7"/>
  <c r="L115" i="7"/>
  <c r="K115" i="7"/>
  <c r="M114" i="7"/>
  <c r="L114" i="7"/>
  <c r="K114" i="7"/>
  <c r="M113" i="7"/>
  <c r="L113" i="7"/>
  <c r="K113" i="7"/>
  <c r="M112" i="7"/>
  <c r="L112" i="7"/>
  <c r="K112" i="7"/>
  <c r="M111" i="7"/>
  <c r="L111" i="7"/>
  <c r="K111" i="7"/>
  <c r="M110" i="7"/>
  <c r="L110" i="7"/>
  <c r="K110" i="7"/>
  <c r="M109" i="7"/>
  <c r="L109" i="7"/>
  <c r="K109" i="7"/>
  <c r="M108" i="7"/>
  <c r="L108" i="7"/>
  <c r="K108" i="7"/>
  <c r="M107" i="7"/>
  <c r="L107" i="7"/>
  <c r="K107" i="7"/>
  <c r="M106" i="7"/>
  <c r="L106" i="7"/>
  <c r="K106" i="7"/>
  <c r="M105" i="7"/>
  <c r="L105" i="7"/>
  <c r="K105" i="7"/>
  <c r="M104" i="7"/>
  <c r="L104" i="7"/>
  <c r="K104" i="7"/>
  <c r="M103" i="7"/>
  <c r="L103" i="7"/>
  <c r="K103" i="7"/>
  <c r="M102" i="7"/>
  <c r="L102" i="7"/>
  <c r="K102" i="7"/>
  <c r="M101" i="7"/>
  <c r="L101" i="7"/>
  <c r="K101" i="7"/>
  <c r="M100" i="7"/>
  <c r="L100" i="7"/>
  <c r="K100" i="7"/>
  <c r="M99" i="7"/>
  <c r="L99" i="7"/>
  <c r="K99" i="7"/>
  <c r="M98" i="7"/>
  <c r="L98" i="7"/>
  <c r="K98" i="7"/>
  <c r="M97" i="7"/>
  <c r="L97" i="7"/>
  <c r="K97" i="7"/>
  <c r="M96" i="7"/>
  <c r="L96" i="7"/>
  <c r="K96" i="7"/>
  <c r="M95" i="7"/>
  <c r="L95" i="7"/>
  <c r="K95" i="7"/>
  <c r="M94" i="7"/>
  <c r="L94" i="7"/>
  <c r="K94" i="7"/>
  <c r="M93" i="7"/>
  <c r="L93" i="7"/>
  <c r="K93" i="7"/>
  <c r="M92" i="7"/>
  <c r="L92" i="7"/>
  <c r="K92" i="7"/>
  <c r="M91" i="7"/>
  <c r="L91" i="7"/>
  <c r="K91" i="7"/>
  <c r="M90" i="7"/>
  <c r="L90" i="7"/>
  <c r="K90" i="7"/>
  <c r="M89" i="7"/>
  <c r="L89" i="7"/>
  <c r="K89" i="7"/>
  <c r="M88" i="7"/>
  <c r="L88" i="7"/>
  <c r="K88" i="7"/>
  <c r="M87" i="7"/>
  <c r="L87" i="7"/>
  <c r="K87" i="7"/>
  <c r="M86" i="7"/>
  <c r="L86" i="7"/>
  <c r="K86" i="7"/>
  <c r="M85" i="7"/>
  <c r="L85" i="7"/>
  <c r="K85" i="7"/>
  <c r="M84" i="7"/>
  <c r="L84" i="7"/>
  <c r="K84" i="7"/>
  <c r="M83" i="7"/>
  <c r="L83" i="7"/>
  <c r="K83" i="7"/>
  <c r="M82" i="7"/>
  <c r="L82" i="7"/>
  <c r="K82" i="7"/>
  <c r="M81" i="7"/>
  <c r="L81" i="7"/>
  <c r="K81" i="7"/>
  <c r="M80" i="7"/>
  <c r="L80" i="7"/>
  <c r="K80" i="7"/>
  <c r="M79" i="7"/>
  <c r="L79" i="7"/>
  <c r="K79" i="7"/>
  <c r="M78" i="7"/>
  <c r="L78" i="7"/>
  <c r="K78" i="7"/>
  <c r="M77" i="7"/>
  <c r="L77" i="7"/>
  <c r="K77" i="7"/>
  <c r="M76" i="7"/>
  <c r="L76" i="7"/>
  <c r="K76" i="7"/>
  <c r="M75" i="7"/>
  <c r="L75" i="7"/>
  <c r="K75" i="7"/>
  <c r="M74" i="7"/>
  <c r="L74" i="7"/>
  <c r="K74" i="7"/>
  <c r="M73" i="7"/>
  <c r="L73" i="7"/>
  <c r="K73" i="7"/>
  <c r="M72" i="7"/>
  <c r="L72" i="7"/>
  <c r="K72" i="7"/>
  <c r="M71" i="7"/>
  <c r="L71" i="7"/>
  <c r="K71" i="7"/>
  <c r="M70" i="7"/>
  <c r="L70" i="7"/>
  <c r="K70" i="7"/>
  <c r="M69" i="7"/>
  <c r="L69" i="7"/>
  <c r="K69" i="7"/>
  <c r="M68" i="7"/>
  <c r="L68" i="7"/>
  <c r="K68" i="7"/>
  <c r="M67" i="7"/>
  <c r="L67" i="7"/>
  <c r="K67" i="7"/>
  <c r="M66" i="7"/>
  <c r="L66" i="7"/>
  <c r="K66" i="7"/>
  <c r="M65" i="7"/>
  <c r="L65" i="7"/>
  <c r="K65" i="7"/>
  <c r="M64" i="7"/>
  <c r="L64" i="7"/>
  <c r="K64" i="7"/>
  <c r="M63" i="7"/>
  <c r="L63" i="7"/>
  <c r="K63" i="7"/>
  <c r="M62" i="7"/>
  <c r="L62" i="7"/>
  <c r="K62" i="7"/>
  <c r="M61" i="7"/>
  <c r="L61" i="7"/>
  <c r="K61" i="7"/>
  <c r="M60" i="7"/>
  <c r="L60" i="7"/>
  <c r="K60" i="7"/>
  <c r="M59" i="7"/>
  <c r="L59" i="7"/>
  <c r="K59" i="7"/>
  <c r="M58" i="7"/>
  <c r="L58" i="7"/>
  <c r="K58" i="7"/>
  <c r="M57" i="7"/>
  <c r="L57" i="7"/>
  <c r="K57" i="7"/>
  <c r="M56" i="7"/>
  <c r="L56" i="7"/>
  <c r="K56" i="7"/>
  <c r="M55" i="7"/>
  <c r="L55" i="7"/>
  <c r="K55" i="7"/>
  <c r="M54" i="7"/>
  <c r="L54" i="7"/>
  <c r="K54" i="7"/>
  <c r="M53" i="7"/>
  <c r="L53" i="7"/>
  <c r="K53" i="7"/>
  <c r="M52" i="7"/>
  <c r="L52" i="7"/>
  <c r="K52" i="7"/>
  <c r="M51" i="7"/>
  <c r="L51" i="7"/>
  <c r="K51" i="7"/>
  <c r="M50" i="7"/>
  <c r="L50" i="7"/>
  <c r="K50" i="7"/>
  <c r="M49" i="7"/>
  <c r="L49" i="7"/>
  <c r="K49" i="7"/>
  <c r="M48" i="7"/>
  <c r="L48" i="7"/>
  <c r="K48" i="7"/>
  <c r="M47" i="7"/>
  <c r="L47" i="7"/>
  <c r="K47" i="7"/>
  <c r="M46" i="7"/>
  <c r="L46" i="7"/>
  <c r="K46" i="7"/>
  <c r="M45" i="7"/>
  <c r="L45" i="7"/>
  <c r="K45" i="7"/>
  <c r="M44" i="7"/>
  <c r="L44" i="7"/>
  <c r="K44" i="7"/>
  <c r="M43" i="7"/>
  <c r="L43" i="7"/>
  <c r="K43" i="7"/>
  <c r="M42" i="7"/>
  <c r="L42" i="7"/>
  <c r="K42" i="7"/>
  <c r="M41" i="7"/>
  <c r="L41" i="7"/>
  <c r="K41" i="7"/>
  <c r="M40" i="7"/>
  <c r="L40" i="7"/>
  <c r="K40" i="7"/>
  <c r="M39" i="7"/>
  <c r="L39" i="7"/>
  <c r="K39" i="7"/>
  <c r="M38" i="7"/>
  <c r="L38" i="7"/>
  <c r="K38" i="7"/>
  <c r="M37" i="7"/>
  <c r="L37" i="7"/>
  <c r="K37" i="7"/>
  <c r="M36" i="7"/>
  <c r="L36" i="7"/>
  <c r="K36" i="7"/>
  <c r="M35" i="7"/>
  <c r="L35" i="7"/>
  <c r="K35" i="7"/>
  <c r="M34" i="7"/>
  <c r="L34" i="7"/>
  <c r="K34" i="7"/>
  <c r="M33" i="7"/>
  <c r="L33" i="7"/>
  <c r="K33" i="7"/>
  <c r="M32" i="7"/>
  <c r="L32" i="7"/>
  <c r="K32" i="7"/>
  <c r="M31" i="7"/>
  <c r="L31" i="7"/>
  <c r="K31" i="7"/>
  <c r="M30" i="7"/>
  <c r="L30" i="7"/>
  <c r="K30" i="7"/>
  <c r="M29" i="7"/>
  <c r="L29" i="7"/>
  <c r="K29" i="7"/>
  <c r="M28" i="7"/>
  <c r="L28" i="7"/>
  <c r="K28" i="7"/>
  <c r="M27" i="7"/>
  <c r="L27" i="7"/>
  <c r="K27" i="7"/>
  <c r="M26" i="7"/>
  <c r="L26" i="7"/>
  <c r="K26" i="7"/>
  <c r="M25" i="7"/>
  <c r="L25" i="7"/>
  <c r="K25" i="7"/>
  <c r="M24" i="7"/>
  <c r="L24" i="7"/>
  <c r="K24" i="7"/>
  <c r="M23" i="7"/>
  <c r="L23" i="7"/>
  <c r="K23" i="7"/>
  <c r="M22" i="7"/>
  <c r="L22" i="7"/>
  <c r="K22" i="7"/>
  <c r="M21" i="7"/>
  <c r="L21" i="7"/>
  <c r="K21" i="7"/>
  <c r="M20" i="7"/>
  <c r="L20" i="7"/>
  <c r="K20" i="7"/>
  <c r="M19" i="7"/>
  <c r="L19" i="7"/>
  <c r="K19" i="7"/>
  <c r="M18" i="7"/>
  <c r="L18" i="7"/>
  <c r="K18" i="7"/>
  <c r="M17" i="7"/>
  <c r="L17" i="7"/>
  <c r="K17" i="7"/>
  <c r="M16" i="7"/>
  <c r="L16" i="7"/>
  <c r="K16" i="7"/>
  <c r="M15" i="7"/>
  <c r="L15" i="7"/>
  <c r="K15" i="7"/>
  <c r="M14" i="7"/>
  <c r="L14" i="7"/>
  <c r="K14" i="7"/>
  <c r="M13" i="7"/>
  <c r="L13" i="7"/>
  <c r="K13" i="7"/>
  <c r="M12" i="7"/>
  <c r="L12" i="7"/>
  <c r="K12" i="7"/>
  <c r="M11" i="7"/>
  <c r="L11" i="7"/>
  <c r="K11" i="7"/>
  <c r="M10" i="7"/>
  <c r="L10" i="7"/>
  <c r="K10" i="7"/>
  <c r="M9" i="7"/>
  <c r="L9" i="7"/>
  <c r="K9" i="7"/>
  <c r="M8" i="7"/>
  <c r="L8" i="7"/>
  <c r="K8" i="7"/>
  <c r="M7" i="7"/>
  <c r="L7" i="7"/>
  <c r="K7" i="7"/>
  <c r="M6" i="7"/>
  <c r="L6" i="7"/>
  <c r="K6" i="7"/>
  <c r="M5" i="7"/>
  <c r="L5" i="7"/>
  <c r="K5" i="7"/>
  <c r="M4" i="7"/>
  <c r="L4" i="7"/>
  <c r="K4" i="7"/>
  <c r="M3" i="7"/>
  <c r="L3" i="7"/>
  <c r="K3" i="7"/>
  <c r="M2" i="7"/>
  <c r="L2" i="7"/>
  <c r="K2" i="7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2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8" i="3"/>
  <c r="J3" i="3"/>
  <c r="J4" i="3"/>
  <c r="J5" i="3"/>
  <c r="J6" i="3"/>
  <c r="J7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2" i="3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2" i="4"/>
</calcChain>
</file>

<file path=xl/sharedStrings.xml><?xml version="1.0" encoding="utf-8"?>
<sst xmlns="http://schemas.openxmlformats.org/spreadsheetml/2006/main" count="64310" uniqueCount="10724">
  <si>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</si>
  <si>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</si>
  <si>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</si>
  <si>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</si>
  <si>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</si>
  <si>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</si>
  <si>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</si>
  <si>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</si>
  <si>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</si>
  <si>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</si>
  <si>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</si>
  <si>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</si>
  <si>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</si>
  <si>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</si>
  <si>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</si>
  <si>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</si>
  <si>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</si>
  <si>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</si>
  <si>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</si>
  <si>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</si>
  <si>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</si>
  <si>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</si>
  <si>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1970-01-24T18:59:59.250Z</t>
  </si>
  <si>
    <t>mw</t>
  </si>
  <si>
    <t>iscgem</t>
  </si>
  <si>
    <t>iscgem800364</t>
  </si>
  <si>
    <t>2025-12-19T19:07:38.680Z</t>
  </si>
  <si>
    <t>39 km E of Simanu Sur, Philippines</t>
  </si>
  <si>
    <t>earthquake</t>
  </si>
  <si>
    <t>reviewed</t>
  </si>
  <si>
    <t>1970-04-07T05:34:07.450Z</t>
  </si>
  <si>
    <t>iscgem796378</t>
  </si>
  <si>
    <t>2025-12-19T19:06:00.250Z</t>
  </si>
  <si>
    <t>14 km ENE of Suklayin, Philippines</t>
  </si>
  <si>
    <t>1970-04-07T05:53:39.650Z</t>
  </si>
  <si>
    <t>iscgemsup</t>
  </si>
  <si>
    <t>iscgemsup796379</t>
  </si>
  <si>
    <t>2022-05-09T19:19:58.367Z</t>
  </si>
  <si>
    <t>40 km E of Suklayin, Philippines</t>
  </si>
  <si>
    <t>1970-04-07T06:11:54.580Z</t>
  </si>
  <si>
    <t>iscgem796381</t>
  </si>
  <si>
    <t>2022-04-26T21:41:50.897Z</t>
  </si>
  <si>
    <t>34 km ESE of Suklayin, Philippines</t>
  </si>
  <si>
    <t>1970-04-07T06:34:19.690Z</t>
  </si>
  <si>
    <t>iscgem796382</t>
  </si>
  <si>
    <t>2022-04-26T21:41:56.492Z</t>
  </si>
  <si>
    <t>37 km SE of Suklayin, Philippines</t>
  </si>
  <si>
    <t>1970-04-08T21:23:58.720Z</t>
  </si>
  <si>
    <t>iscgem796476</t>
  </si>
  <si>
    <t>2025-12-19T19:06:04.213Z</t>
  </si>
  <si>
    <t>35 km E of Dingalan, Philippines</t>
  </si>
  <si>
    <t>1970-04-12T04:01:45.050Z</t>
  </si>
  <si>
    <t>iscgem796629</t>
  </si>
  <si>
    <t>2025-12-19T19:04:59.434Z</t>
  </si>
  <si>
    <t>17 km N of Karligan, Philippines</t>
  </si>
  <si>
    <t>1970-04-12T04:16:57.380Z</t>
  </si>
  <si>
    <t>iscgem796632</t>
  </si>
  <si>
    <t>2022-04-26T21:42:59.080Z</t>
  </si>
  <si>
    <t>31 km N of Karligan, Philippines</t>
  </si>
  <si>
    <t>1970-04-12T05:18:09.260Z</t>
  </si>
  <si>
    <t>iscgem796640</t>
  </si>
  <si>
    <t>2022-04-26T21:43:04.442Z</t>
  </si>
  <si>
    <t>Philippine Islands region</t>
  </si>
  <si>
    <t>1970-04-12T14:22:38.790Z</t>
  </si>
  <si>
    <t>iscgem796679</t>
  </si>
  <si>
    <t>2025-12-19T19:06:09.552Z</t>
  </si>
  <si>
    <t>37 km N of Casuguran, Philippines</t>
  </si>
  <si>
    <t>1970-04-12T23:52:07.210Z</t>
  </si>
  <si>
    <t>iscgem796692</t>
  </si>
  <si>
    <t>2025-12-19T19:06:10.900Z</t>
  </si>
  <si>
    <t>43 km NE of Karligan, Philippines</t>
  </si>
  <si>
    <t>1970-04-13T08:28:25.480Z</t>
  </si>
  <si>
    <t>iscgem796707</t>
  </si>
  <si>
    <t>2025-12-19T19:06:12.108Z</t>
  </si>
  <si>
    <t>34 km NNE of Karligan, Philippines</t>
  </si>
  <si>
    <t>1970-04-15T13:14:25.550Z</t>
  </si>
  <si>
    <t>iscgem796759</t>
  </si>
  <si>
    <t>2025-12-19T19:06:14.742Z</t>
  </si>
  <si>
    <t>59 km NNE of Casuguran, Philippines</t>
  </si>
  <si>
    <t>1970-05-01T03:22:16.190Z</t>
  </si>
  <si>
    <t>iscgem795006</t>
  </si>
  <si>
    <t>2025-12-19T19:01:29.321Z</t>
  </si>
  <si>
    <t>21 km ESE of Suklayin, Philippines</t>
  </si>
  <si>
    <t>1970-07-10T21:06:40.580Z</t>
  </si>
  <si>
    <t>iscgem793665</t>
  </si>
  <si>
    <t>2022-04-26T21:34:57.797Z</t>
  </si>
  <si>
    <t>21 km NE of Tilik, Philippines</t>
  </si>
  <si>
    <t>1970-08-26T15:11:55.330Z</t>
  </si>
  <si>
    <t>iscgem793215</t>
  </si>
  <si>
    <t>2025-12-19T19:04:10.547Z</t>
  </si>
  <si>
    <t>4 km SSW of Callaguip, Philippines</t>
  </si>
  <si>
    <t>1970-11-03T15:12:12.670Z</t>
  </si>
  <si>
    <t>iscgem789840</t>
  </si>
  <si>
    <t>2022-04-26T21:28:56.853Z</t>
  </si>
  <si>
    <t>18 km E of Pasuquin, Philippines</t>
  </si>
  <si>
    <t>1970-11-07T23:18:23.310Z</t>
  </si>
  <si>
    <t>iscgem789983</t>
  </si>
  <si>
    <t>2025-12-19T19:03:13.671Z</t>
  </si>
  <si>
    <t>14 km SE of Bangui, Philippines</t>
  </si>
  <si>
    <t>1970-11-21T12:19:42.140Z</t>
  </si>
  <si>
    <t>iscgem790430</t>
  </si>
  <si>
    <t>2025-12-19T19:03:24.006Z</t>
  </si>
  <si>
    <t>1 km SSW of Poblacion, San Felipe, Philippines</t>
  </si>
  <si>
    <t>1971-04-29T00:46:46.110Z</t>
  </si>
  <si>
    <t>iscgem786000</t>
  </si>
  <si>
    <t>2025-12-19T19:57:24.700Z</t>
  </si>
  <si>
    <t>1 km NW of Barong, Philippines</t>
  </si>
  <si>
    <t>1971-06-01T00:26:12.360Z</t>
  </si>
  <si>
    <t>iscgemsup783071</t>
  </si>
  <si>
    <t>2026-01-07T19:08:17.798Z</t>
  </si>
  <si>
    <t>31 km WNW of Pagsanahan Norte, Philippines</t>
  </si>
  <si>
    <t>1971-06-15T05:27:31.810Z</t>
  </si>
  <si>
    <t>iscgemsup783465</t>
  </si>
  <si>
    <t>2026-01-07T19:08:27.790Z</t>
  </si>
  <si>
    <t>101 km WNW of Puro Pinget, Philippines</t>
  </si>
  <si>
    <t>1971-07-04T11:30:53.330Z</t>
  </si>
  <si>
    <t>iscgem781910</t>
  </si>
  <si>
    <t>2025-12-19T19:53:32.410Z</t>
  </si>
  <si>
    <t>34 km SE of Suklayin, Philippines</t>
  </si>
  <si>
    <t>1971-07-20T10:34:10.370Z</t>
  </si>
  <si>
    <t>iscgemsup782490</t>
  </si>
  <si>
    <t>2026-01-07T19:08:16.118Z</t>
  </si>
  <si>
    <t>11 km ENE of San Juan, Philippines</t>
  </si>
  <si>
    <t>1971-10-27T09:27:17.560Z</t>
  </si>
  <si>
    <t>iscgem779680</t>
  </si>
  <si>
    <t>2025-12-19T19:52:04.591Z</t>
  </si>
  <si>
    <t>24 km WSW of Cabittaogan, Philippines</t>
  </si>
  <si>
    <t>1972-03-16T05:09:05.830Z</t>
  </si>
  <si>
    <t>iscgem775393</t>
  </si>
  <si>
    <t>2025-12-19T19:48:57.288Z</t>
  </si>
  <si>
    <t>24 km E of Suklayin, Philippines</t>
  </si>
  <si>
    <t>1972-04-30T15:15:33.330Z</t>
  </si>
  <si>
    <t>iscgem774926</t>
  </si>
  <si>
    <t>2025-12-19T19:48:46.070Z</t>
  </si>
  <si>
    <t>12 km N of Harrison, Philippines</t>
  </si>
  <si>
    <t>1972-05-22T06:04:01.870Z</t>
  </si>
  <si>
    <t>iscgem773701</t>
  </si>
  <si>
    <t>2025-12-19T19:47:48.632Z</t>
  </si>
  <si>
    <t>30 km ESE of Dicamay, Philippines</t>
  </si>
  <si>
    <t>1972-05-22T06:11:12.150Z</t>
  </si>
  <si>
    <t>iscgem773704</t>
  </si>
  <si>
    <t>2022-04-26T20:51:23.749Z</t>
  </si>
  <si>
    <t>38 km ESE of Dicamay, Philippines</t>
  </si>
  <si>
    <t>1972-06-01T06:31:13.480Z</t>
  </si>
  <si>
    <t>iscgem772120</t>
  </si>
  <si>
    <t>2025-12-19T19:46:30.155Z</t>
  </si>
  <si>
    <t>32 km E of Dicamay, Philippines</t>
  </si>
  <si>
    <t>1972-06-12T11:19:43.840Z</t>
  </si>
  <si>
    <t>iscgem772453</t>
  </si>
  <si>
    <t>2025-12-19T19:46:39.921Z</t>
  </si>
  <si>
    <t>44 km SSE of Dicabisagan, Philippines</t>
  </si>
  <si>
    <t>1973-01-04T12:23:45.800Z</t>
  </si>
  <si>
    <t>mb</t>
  </si>
  <si>
    <t>us</t>
  </si>
  <si>
    <t>usp0000012</t>
  </si>
  <si>
    <t>2014-11-06T23:21:07.297Z</t>
  </si>
  <si>
    <t>2 km N of San Marcelino, Philippines</t>
  </si>
  <si>
    <t>1973-01-07T12:42:11.100Z</t>
  </si>
  <si>
    <t>usp000002a</t>
  </si>
  <si>
    <t>2014-11-06T23:21:07.422Z</t>
  </si>
  <si>
    <t>48 km W of Darapidap, Philippines</t>
  </si>
  <si>
    <t>1973-02-14T08:27:32.700Z</t>
  </si>
  <si>
    <t>usp00000h9</t>
  </si>
  <si>
    <t>2014-11-06T23:21:08.972Z</t>
  </si>
  <si>
    <t>11 km SSW of Sinisian, Philippines</t>
  </si>
  <si>
    <t>1973-03-06T03:58:40.200Z</t>
  </si>
  <si>
    <t>usp00000ug</t>
  </si>
  <si>
    <t>2014-11-06T23:21:09.744Z</t>
  </si>
  <si>
    <t>1 km NE of Dingras, Philippines</t>
  </si>
  <si>
    <t>1973-03-15T17:58:39.400Z</t>
  </si>
  <si>
    <t>usp00000yn</t>
  </si>
  <si>
    <t>2014-11-06T23:21:10.060Z</t>
  </si>
  <si>
    <t>1973-04-07T09:34:05.700Z</t>
  </si>
  <si>
    <t>usp000019w</t>
  </si>
  <si>
    <t>2014-11-06T23:21:11.011Z</t>
  </si>
  <si>
    <t>Mindoro, Philippines</t>
  </si>
  <si>
    <t>1973-05-10T13:46:38.500Z</t>
  </si>
  <si>
    <t>usp00001sc</t>
  </si>
  <si>
    <t>2014-11-06T23:21:12.627Z</t>
  </si>
  <si>
    <t>23 km WSW of Ilioilio, Philippines</t>
  </si>
  <si>
    <t>1973-05-13T12:55:42.600Z</t>
  </si>
  <si>
    <t>usp00001th</t>
  </si>
  <si>
    <t>2026-01-07T19:05:16.664Z</t>
  </si>
  <si>
    <t>13 km WSW of Tingloy, Philippines</t>
  </si>
  <si>
    <t>1973-06-14T21:10:23.100Z</t>
  </si>
  <si>
    <t>usp000025t</t>
  </si>
  <si>
    <t>2014-11-06T23:21:13.280Z</t>
  </si>
  <si>
    <t>11 km S of Claveria, Philippines</t>
  </si>
  <si>
    <t>1973-06-25T15:12:50.500Z</t>
  </si>
  <si>
    <t>usp00002d7</t>
  </si>
  <si>
    <t>2014-11-06T23:21:13.911Z</t>
  </si>
  <si>
    <t>60 km SE of Dicamay, Philippines</t>
  </si>
  <si>
    <t>1973-07-18T03:53:41.200Z</t>
  </si>
  <si>
    <t>usp00002rj</t>
  </si>
  <si>
    <t>2025-12-19T19:25:20.940Z</t>
  </si>
  <si>
    <t>24 km W of San Nicolas, Philippines</t>
  </si>
  <si>
    <t>1973-08-06T09:15:29.000Z</t>
  </si>
  <si>
    <t>usp000030k</t>
  </si>
  <si>
    <t>2014-11-06T23:21:17.553Z</t>
  </si>
  <si>
    <t>12 km NNE of Piddig, Philippines</t>
  </si>
  <si>
    <t>1973-08-23T17:25:37.700Z</t>
  </si>
  <si>
    <t>usp0000365</t>
  </si>
  <si>
    <t>2014-11-06T23:21:18.218Z</t>
  </si>
  <si>
    <t>16 km SE of Minuri, Philippines</t>
  </si>
  <si>
    <t>1973-08-31T09:11:57.700Z</t>
  </si>
  <si>
    <t>usp000039x</t>
  </si>
  <si>
    <t>2014-11-06T23:21:19.658Z</t>
  </si>
  <si>
    <t>4 km ENE of Santa Lucia, Philippines</t>
  </si>
  <si>
    <t>1973-09-10T09:53:01.800Z</t>
  </si>
  <si>
    <t>usp00003d5</t>
  </si>
  <si>
    <t>2014-11-06T23:21:20.071Z</t>
  </si>
  <si>
    <t>40 km WSW of Panan, Philippines</t>
  </si>
  <si>
    <t>1973-10-07T11:11:26.200Z</t>
  </si>
  <si>
    <t>usp00003r2</t>
  </si>
  <si>
    <t>2025-12-19T19:34:00.331Z</t>
  </si>
  <si>
    <t>49 km SE of Minuri, Philippines</t>
  </si>
  <si>
    <t>1973-10-07T11:42:08.200Z</t>
  </si>
  <si>
    <t>usp00003r3</t>
  </si>
  <si>
    <t>2014-11-06T23:21:20.712Z</t>
  </si>
  <si>
    <t>64 km ESE of Minuri, Philippines</t>
  </si>
  <si>
    <t>1973-10-07T12:20:37.200Z</t>
  </si>
  <si>
    <t>usp00003r4</t>
  </si>
  <si>
    <t>2014-11-06T23:21:20.713Z</t>
  </si>
  <si>
    <t>56 km ESE of Minuri, Philippines</t>
  </si>
  <si>
    <t>1973-10-07T21:17:52.000Z</t>
  </si>
  <si>
    <t>usp00003rc</t>
  </si>
  <si>
    <t>2014-11-06T23:21:20.721Z</t>
  </si>
  <si>
    <t>70 km SE of Minuri, Philippines</t>
  </si>
  <si>
    <t>1973-10-09T01:44:57.500Z</t>
  </si>
  <si>
    <t>usp00003rt</t>
  </si>
  <si>
    <t>2025-12-19T19:25:08.500Z</t>
  </si>
  <si>
    <t>59 km ESE of Minuri, Philippines</t>
  </si>
  <si>
    <t>1973-10-25T06:41:11.300Z</t>
  </si>
  <si>
    <t>usp00003xh</t>
  </si>
  <si>
    <t>2025-12-19T19:34:27.990Z</t>
  </si>
  <si>
    <t>4 km ESE of Tilik, Philippines</t>
  </si>
  <si>
    <t>1974-01-17T02:44:08.900Z</t>
  </si>
  <si>
    <t>usp00004ya</t>
  </si>
  <si>
    <t>2014-11-06T23:21:22.431Z</t>
  </si>
  <si>
    <t>31 km N of Binabalian, Philippines</t>
  </si>
  <si>
    <t>1974-02-09T08:28:15.300Z</t>
  </si>
  <si>
    <t>usp000058g</t>
  </si>
  <si>
    <t>2014-11-06T23:21:22.784Z</t>
  </si>
  <si>
    <t>3 km SSE of Ilioilio, Philippines</t>
  </si>
  <si>
    <t>1974-02-19T03:30:21.800Z</t>
  </si>
  <si>
    <t>ms</t>
  </si>
  <si>
    <t>usp00005bf</t>
  </si>
  <si>
    <t>2025-12-19T19:32:09.081Z</t>
  </si>
  <si>
    <t>1 km W of Panikihan, Philippines</t>
  </si>
  <si>
    <t>1974-02-19T19:35:19.300Z</t>
  </si>
  <si>
    <t>usp00005bk</t>
  </si>
  <si>
    <t>2014-11-06T23:21:22.897Z</t>
  </si>
  <si>
    <t>5 km NW of Gumaca, Philippines</t>
  </si>
  <si>
    <t>1974-03-22T01:58:30.200Z</t>
  </si>
  <si>
    <t>usp00005pp</t>
  </si>
  <si>
    <t>2014-11-06T23:21:23.405Z</t>
  </si>
  <si>
    <t>76 km W of Darapidap, Philippines</t>
  </si>
  <si>
    <t>1974-04-16T11:22:52.900Z</t>
  </si>
  <si>
    <t>usp00005zn</t>
  </si>
  <si>
    <t>2022-04-27T18:25:36.146Z</t>
  </si>
  <si>
    <t>1 km E of Calatagan, Philippines</t>
  </si>
  <si>
    <t>1974-05-03T11:26:09.700Z</t>
  </si>
  <si>
    <t>usp000066m</t>
  </si>
  <si>
    <t>2014-11-06T23:21:24.047Z</t>
  </si>
  <si>
    <t>17 km SE of Suklayin, Philippines</t>
  </si>
  <si>
    <t>1974-06-20T22:40:06.700Z</t>
  </si>
  <si>
    <t>usp00006ts</t>
  </si>
  <si>
    <t>2014-11-06T23:21:24.810Z</t>
  </si>
  <si>
    <t>32 km NNW of Kabugao, Philippines</t>
  </si>
  <si>
    <t>1974-07-14T19:17:57.700Z</t>
  </si>
  <si>
    <t>usp000075c</t>
  </si>
  <si>
    <t>2014-11-06T23:21:25.232Z</t>
  </si>
  <si>
    <t>7 km NW of Looc, Philippines</t>
  </si>
  <si>
    <t>1974-08-15T23:04:51.800Z</t>
  </si>
  <si>
    <t>usp00007n0</t>
  </si>
  <si>
    <t>2014-11-06T23:21:25.817Z</t>
  </si>
  <si>
    <t>11 km SW of Bangui, Philippines</t>
  </si>
  <si>
    <t>1974-09-18T04:47:13.100Z</t>
  </si>
  <si>
    <t>usp000082k</t>
  </si>
  <si>
    <t>2014-11-06T23:21:26.426Z</t>
  </si>
  <si>
    <t>46 km ESE of Dumabato, Philippines</t>
  </si>
  <si>
    <t>1974-10-17T13:55:26.800Z</t>
  </si>
  <si>
    <t>usp00008et</t>
  </si>
  <si>
    <t>2014-11-06T23:21:26.883Z</t>
  </si>
  <si>
    <t>17 km SSW of Calatagan, Philippines</t>
  </si>
  <si>
    <t>1974-11-03T16:29:08.800Z</t>
  </si>
  <si>
    <t>usp00008nv</t>
  </si>
  <si>
    <t>2025-12-19T19:24:19.667Z</t>
  </si>
  <si>
    <t>46 km NE of Casuguran, Philippines</t>
  </si>
  <si>
    <t>1974-12-08T20:00:03.200Z</t>
  </si>
  <si>
    <t>usp0000922</t>
  </si>
  <si>
    <t>2014-11-06T23:21:27.743Z</t>
  </si>
  <si>
    <t>18 km ESE of Barlig, Philippines</t>
  </si>
  <si>
    <t>1975-01-10T02:49:55.800Z</t>
  </si>
  <si>
    <t>usp00009f6</t>
  </si>
  <si>
    <t>2014-11-06T23:21:28.329Z</t>
  </si>
  <si>
    <t>21 km SW of Cabra, Philippines</t>
  </si>
  <si>
    <t>1975-04-03T06:26:44.300Z</t>
  </si>
  <si>
    <t>usp0000afd</t>
  </si>
  <si>
    <t>2014-11-06T23:21:29.603Z</t>
  </si>
  <si>
    <t>14 km WNW of Pudoc, Philippines</t>
  </si>
  <si>
    <t>1975-04-29T08:41:53.700Z</t>
  </si>
  <si>
    <t>usp0000aub</t>
  </si>
  <si>
    <t>2025-12-19T20:31:57.776Z</t>
  </si>
  <si>
    <t>7 km WSW of Tingloy, Philippines</t>
  </si>
  <si>
    <t>1975-04-29T08:49:25.800Z</t>
  </si>
  <si>
    <t>usp0000auc</t>
  </si>
  <si>
    <t>2014-11-06T23:21:30.088Z</t>
  </si>
  <si>
    <t>1 km WNW of Solo, Philippines</t>
  </si>
  <si>
    <t>1975-05-01T12:37:01.100Z</t>
  </si>
  <si>
    <t>usp0000avc</t>
  </si>
  <si>
    <t>2025-12-19T20:30:17.029Z</t>
  </si>
  <si>
    <t>9 km WNW of Tingloy, Philippines</t>
  </si>
  <si>
    <t>1975-05-01T21:09:40.500Z</t>
  </si>
  <si>
    <t>usp0000avm</t>
  </si>
  <si>
    <t>2025-12-19T20:30:19.501Z</t>
  </si>
  <si>
    <t>11 km WSW of Tingloy, Philippines</t>
  </si>
  <si>
    <t>1975-05-13T20:32:13.200Z</t>
  </si>
  <si>
    <t>usp0000b0u</t>
  </si>
  <si>
    <t>2014-11-06T23:21:30.306Z</t>
  </si>
  <si>
    <t>51 km SE of Minuri, Philippines</t>
  </si>
  <si>
    <t>1975-05-23T23:16:12.100Z</t>
  </si>
  <si>
    <t>usp0000b58</t>
  </si>
  <si>
    <t>2025-12-19T20:30:52.232Z</t>
  </si>
  <si>
    <t>5 km SSW of Tingloy, Philippines</t>
  </si>
  <si>
    <t>1975-06-11T19:06:18.600Z</t>
  </si>
  <si>
    <t>usp0000bfg</t>
  </si>
  <si>
    <t>2014-11-06T23:21:30.672Z</t>
  </si>
  <si>
    <t>40 km SW of Saysain, Philippines</t>
  </si>
  <si>
    <t>1975-06-18T04:11:02.300Z</t>
  </si>
  <si>
    <t>usp0000bmy</t>
  </si>
  <si>
    <t>2022-04-27T17:42:51.323Z</t>
  </si>
  <si>
    <t>1 km W of Bungahan, Philippines</t>
  </si>
  <si>
    <t>1975-06-18T17:32:21.100Z</t>
  </si>
  <si>
    <t>usp0000bn9</t>
  </si>
  <si>
    <t>2014-11-06T23:21:30.935Z</t>
  </si>
  <si>
    <t>29 km NNE of Sindon, Philippines</t>
  </si>
  <si>
    <t>1975-08-18T06:14:33.200Z</t>
  </si>
  <si>
    <t>usp0000cgx</t>
  </si>
  <si>
    <t>2014-11-06T23:21:31.698Z</t>
  </si>
  <si>
    <t>9 km S of Suyo, Philippines</t>
  </si>
  <si>
    <t>1975-09-15T02:14:21.900Z</t>
  </si>
  <si>
    <t>usp0000ctd</t>
  </si>
  <si>
    <t>2014-11-06T23:21:32.022Z</t>
  </si>
  <si>
    <t>2 km SW of San Mateo, Philippines</t>
  </si>
  <si>
    <t>1975-10-05T12:45:33.900Z</t>
  </si>
  <si>
    <t>usp0000d1z</t>
  </si>
  <si>
    <t>2014-11-06T23:21:32.201Z</t>
  </si>
  <si>
    <t>1 km N of Perez, Philippines</t>
  </si>
  <si>
    <t>1975-10-08T10:27:36.700Z</t>
  </si>
  <si>
    <t>usp0000d39</t>
  </si>
  <si>
    <t>2025-12-19T20:25:49.991Z</t>
  </si>
  <si>
    <t>9 km NNE of Lubang, Philippines</t>
  </si>
  <si>
    <t>1975-12-06T05:13:11.700Z</t>
  </si>
  <si>
    <t>usp0000duc</t>
  </si>
  <si>
    <t>2025-12-19T20:24:21.913Z</t>
  </si>
  <si>
    <t>74 km WSW of Cabittaogan, Philippines</t>
  </si>
  <si>
    <t>1975-12-06T05:18:32.800Z</t>
  </si>
  <si>
    <t>usp0000dud</t>
  </si>
  <si>
    <t>2014-11-06T23:21:32.880Z</t>
  </si>
  <si>
    <t>76 km WSW of Fuerte, Philippines</t>
  </si>
  <si>
    <t>1975-12-06T06:58:37.400Z</t>
  </si>
  <si>
    <t>usp0000dug</t>
  </si>
  <si>
    <t>2014-11-06T23:21:32.882Z</t>
  </si>
  <si>
    <t>60 km W of Fuerte, Philippines</t>
  </si>
  <si>
    <t>1975-12-25T15:44:56.600Z</t>
  </si>
  <si>
    <t>usp0000e23</t>
  </si>
  <si>
    <t>2014-11-06T23:21:33.037Z</t>
  </si>
  <si>
    <t>30 km SW of Fuerte, Philippines</t>
  </si>
  <si>
    <t>1975-12-31T01:09:00.600Z</t>
  </si>
  <si>
    <t>usp0000e61</t>
  </si>
  <si>
    <t>2014-11-06T23:21:33.156Z</t>
  </si>
  <si>
    <t>28 km SE of Dumabato, Philippines</t>
  </si>
  <si>
    <t>1976-02-13T08:07:32.600Z</t>
  </si>
  <si>
    <t>usp0000f1k</t>
  </si>
  <si>
    <t>2025-12-19T20:22:30.394Z</t>
  </si>
  <si>
    <t>Luzon, Philippines</t>
  </si>
  <si>
    <t>1976-02-13T10:33:42.700Z</t>
  </si>
  <si>
    <t>usp0000f1m</t>
  </si>
  <si>
    <t>2025-12-19T20:22:31.625Z</t>
  </si>
  <si>
    <t>6 km N of Lubang, Philippines</t>
  </si>
  <si>
    <t>1976-05-18T21:08:45.300Z</t>
  </si>
  <si>
    <t>usp0000gdp</t>
  </si>
  <si>
    <t>2014-11-06T23:21:35.327Z</t>
  </si>
  <si>
    <t>6 km WSW of San Nicolas, Philippines</t>
  </si>
  <si>
    <t>1976-05-21T01:29:33.200Z</t>
  </si>
  <si>
    <t>usp0000ger</t>
  </si>
  <si>
    <t>2014-11-06T23:21:35.350Z</t>
  </si>
  <si>
    <t>1 km NW of Binubusan, Philippines</t>
  </si>
  <si>
    <t>1976-05-26T19:52:11.200Z</t>
  </si>
  <si>
    <t>usp0000gja</t>
  </si>
  <si>
    <t>2014-11-06T23:21:35.427Z</t>
  </si>
  <si>
    <t>32 km SE of Bangui, Philippines</t>
  </si>
  <si>
    <t>1976-05-28T06:09:30.300Z</t>
  </si>
  <si>
    <t>usp0000gk2</t>
  </si>
  <si>
    <t>2014-11-06T23:21:35.439Z</t>
  </si>
  <si>
    <t>9 km E of Lusong, Philippines</t>
  </si>
  <si>
    <t>1976-06-23T19:22:06.200Z</t>
  </si>
  <si>
    <t>usp0000h0y</t>
  </si>
  <si>
    <t>2014-11-06T23:21:35.860Z</t>
  </si>
  <si>
    <t>8 km W of Eden, Philippines</t>
  </si>
  <si>
    <t>1976-07-03T04:22:34.700Z</t>
  </si>
  <si>
    <t>usp0000h60</t>
  </si>
  <si>
    <t>2014-11-06T23:21:36.068Z</t>
  </si>
  <si>
    <t>11 km W of Poblacion, San Felipe, Philippines</t>
  </si>
  <si>
    <t>1976-09-04T12:11:14.200Z</t>
  </si>
  <si>
    <t>usp0000j74</t>
  </si>
  <si>
    <t>2014-11-06T23:21:37.033Z</t>
  </si>
  <si>
    <t>25 km W of Ilioilio, Philippines</t>
  </si>
  <si>
    <t>1976-09-22T09:08:33.300Z</t>
  </si>
  <si>
    <t>usp0000jj9</t>
  </si>
  <si>
    <t>2014-11-06T23:21:37.452Z</t>
  </si>
  <si>
    <t>6 km S of Hukay, Philippines</t>
  </si>
  <si>
    <t>1976-11-01T02:07:15.600Z</t>
  </si>
  <si>
    <t>usp0000k4y</t>
  </si>
  <si>
    <t>2014-11-06T23:21:37.980Z</t>
  </si>
  <si>
    <t>2 km S of San Ricardo, Philippines</t>
  </si>
  <si>
    <t>1976-11-27T04:12:38.600Z</t>
  </si>
  <si>
    <t>usp0000kgt</t>
  </si>
  <si>
    <t>2014-11-06T23:21:38.390Z</t>
  </si>
  <si>
    <t>16 km S of Tagbak, Philippines</t>
  </si>
  <si>
    <t>1976-12-05T23:28:55.700Z</t>
  </si>
  <si>
    <t>usp0000kn5</t>
  </si>
  <si>
    <t>2025-12-19T20:15:07.633Z</t>
  </si>
  <si>
    <t>35 km WSW of Fuerte, Philippines</t>
  </si>
  <si>
    <t>1977-01-08T06:41:04.100Z</t>
  </si>
  <si>
    <t>usp0000m3s</t>
  </si>
  <si>
    <t>2022-04-27T16:39:27.834Z</t>
  </si>
  <si>
    <t>41 km NNW of Karligan, Philippines</t>
  </si>
  <si>
    <t>1977-01-10T03:28:54.900Z</t>
  </si>
  <si>
    <t>usp0000m4p</t>
  </si>
  <si>
    <t>2014-11-06T23:21:39.289Z</t>
  </si>
  <si>
    <t>44 km NNW of Karligan, Philippines</t>
  </si>
  <si>
    <t>1977-02-23T08:03:56.800Z</t>
  </si>
  <si>
    <t>usp0000mpj</t>
  </si>
  <si>
    <t>2014-11-06T23:21:39.957Z</t>
  </si>
  <si>
    <t>12 km WNW of Nagbacalan, Philippines</t>
  </si>
  <si>
    <t>1977-02-23T10:35:02.100Z</t>
  </si>
  <si>
    <t>usp0000mpm</t>
  </si>
  <si>
    <t>2014-11-06T23:21:39.959Z</t>
  </si>
  <si>
    <t>71 km WSW of Fuerte, Philippines</t>
  </si>
  <si>
    <t>1977-02-23T12:37:17.600Z</t>
  </si>
  <si>
    <t>usp0000mpn</t>
  </si>
  <si>
    <t>2026-01-07T18:57:11.670Z</t>
  </si>
  <si>
    <t>26 km W of Tamorong, Philippines</t>
  </si>
  <si>
    <t>1977-02-23T20:45:34.400Z</t>
  </si>
  <si>
    <t>usp0000mpx</t>
  </si>
  <si>
    <t>2014-11-06T23:21:39.967Z</t>
  </si>
  <si>
    <t>8 km ESE of Bangao, Philippines</t>
  </si>
  <si>
    <t>1977-03-18T21:43:52.400Z</t>
  </si>
  <si>
    <t>usp0000myv</t>
  </si>
  <si>
    <t>2025-12-19T20:13:44.482Z</t>
  </si>
  <si>
    <t>34 km E of Dicamay, Philippines</t>
  </si>
  <si>
    <t>1977-03-18T22:10:21.540Z</t>
  </si>
  <si>
    <t>iscgem701254</t>
  </si>
  <si>
    <t>2022-04-27T16:33:37.787Z</t>
  </si>
  <si>
    <t>40 km E of Dicamay, Philippines</t>
  </si>
  <si>
    <t>1977-03-18T22:16:31.840Z</t>
  </si>
  <si>
    <t>iscgem701256</t>
  </si>
  <si>
    <t>2022-04-27T16:33:38.933Z</t>
  </si>
  <si>
    <t>38 km S of Dicabisagan, Philippines</t>
  </si>
  <si>
    <t>1977-03-18T22:34:00.700Z</t>
  </si>
  <si>
    <t>usp0000myx</t>
  </si>
  <si>
    <t>2014-11-06T23:21:40.210Z</t>
  </si>
  <si>
    <t>23 km SE of Dicamay, Philippines</t>
  </si>
  <si>
    <t>1977-03-18T22:38:00.000Z</t>
  </si>
  <si>
    <t>usp0000myy</t>
  </si>
  <si>
    <t>2014-11-06T23:21:40.211Z</t>
  </si>
  <si>
    <t>19 km SE of Dicabisagan, Philippines</t>
  </si>
  <si>
    <t>1977-03-18T23:57:38.100Z</t>
  </si>
  <si>
    <t>usp0000myz</t>
  </si>
  <si>
    <t>2022-04-27T16:33:40.144Z</t>
  </si>
  <si>
    <t>36 km SSE of Dicabisagan, Philippines</t>
  </si>
  <si>
    <t>1977-03-19T00:41:08.700Z</t>
  </si>
  <si>
    <t>usp0000mz2</t>
  </si>
  <si>
    <t>2022-04-27T16:33:41.284Z</t>
  </si>
  <si>
    <t>27 km S of Dicabisagan, Philippines</t>
  </si>
  <si>
    <t>1977-03-19T00:51:16.900Z</t>
  </si>
  <si>
    <t>usp0000mz3</t>
  </si>
  <si>
    <t>2014-11-06T23:21:40.215Z</t>
  </si>
  <si>
    <t>3 km S of Dicabisagan, Philippines</t>
  </si>
  <si>
    <t>1977-03-19T01:04:18.700Z</t>
  </si>
  <si>
    <t>usp0000mz4</t>
  </si>
  <si>
    <t>2014-11-06T23:21:40.216Z</t>
  </si>
  <si>
    <t>52 km ESE of Dicamay, Philippines</t>
  </si>
  <si>
    <t>1977-03-19T01:23:11.700Z</t>
  </si>
  <si>
    <t>usp0000mz5</t>
  </si>
  <si>
    <t>2014-11-06T23:21:40.217Z</t>
  </si>
  <si>
    <t>42 km ESE of Dicamay, Philippines</t>
  </si>
  <si>
    <t>1977-03-19T01:29:55.800Z</t>
  </si>
  <si>
    <t>usp0000mz6</t>
  </si>
  <si>
    <t>2014-11-06T23:21:40.218Z</t>
  </si>
  <si>
    <t>1977-03-19T01:53:19.200Z</t>
  </si>
  <si>
    <t>usp0000mz7</t>
  </si>
  <si>
    <t>6 km NNE of Dicabisagan, Philippines</t>
  </si>
  <si>
    <t>1977-03-19T03:02:42.600Z</t>
  </si>
  <si>
    <t>usp0000mza</t>
  </si>
  <si>
    <t>2014-11-06T23:21:40.221Z</t>
  </si>
  <si>
    <t>11 km ENE of Dicabisagan, Philippines</t>
  </si>
  <si>
    <t>1977-03-19T03:46:13.900Z</t>
  </si>
  <si>
    <t>usp0000mzc</t>
  </si>
  <si>
    <t>2014-11-06T23:21:40.222Z</t>
  </si>
  <si>
    <t>59 km SSE of Dicabisagan, Philippines</t>
  </si>
  <si>
    <t>1977-03-19T05:06:56.500Z</t>
  </si>
  <si>
    <t>usp0000mze</t>
  </si>
  <si>
    <t>2014-11-06T23:21:40.224Z</t>
  </si>
  <si>
    <t>45 km SE of Dicabisagan, Philippines</t>
  </si>
  <si>
    <t>1977-03-19T06:05:54.300Z</t>
  </si>
  <si>
    <t>usp0000mzf</t>
  </si>
  <si>
    <t>46 km SSE of Dicabisagan, Philippines</t>
  </si>
  <si>
    <t>1977-03-19T07:22:32.500Z</t>
  </si>
  <si>
    <t>usp0000mzj</t>
  </si>
  <si>
    <t>2014-11-06T23:21:40.227Z</t>
  </si>
  <si>
    <t>55 km SSE of Dicabisagan, Philippines</t>
  </si>
  <si>
    <t>1977-03-19T08:22:16.400Z</t>
  </si>
  <si>
    <t>usp0000mzk</t>
  </si>
  <si>
    <t>2025-12-19T20:07:05.119Z</t>
  </si>
  <si>
    <t>44 km S of Dicabisagan, Philippines</t>
  </si>
  <si>
    <t>1977-03-19T11:54:05.700Z</t>
  </si>
  <si>
    <t>usp0000mzs</t>
  </si>
  <si>
    <t>2014-11-06T23:21:40.233Z</t>
  </si>
  <si>
    <t>33 km SSW of Dicabisagan, Philippines</t>
  </si>
  <si>
    <t>1977-03-19T12:17:03.600Z</t>
  </si>
  <si>
    <t>usp0000mzt</t>
  </si>
  <si>
    <t>2025-12-19T20:13:45.976Z</t>
  </si>
  <si>
    <t>47 km ESE of Dicamay, Philippines</t>
  </si>
  <si>
    <t>1977-03-19T12:56:03.700Z</t>
  </si>
  <si>
    <t>usp0000mzu</t>
  </si>
  <si>
    <t>2025-12-19T20:13:46.800Z</t>
  </si>
  <si>
    <t>48 km S of Dicabisagan, Philippines</t>
  </si>
  <si>
    <t>1977-03-19T13:00:24.400Z</t>
  </si>
  <si>
    <t>usp0000mzv</t>
  </si>
  <si>
    <t>2022-04-27T16:33:51.126Z</t>
  </si>
  <si>
    <t>37 km S of Dicabisagan, Philippines</t>
  </si>
  <si>
    <t>1977-03-19T13:27:10.000Z</t>
  </si>
  <si>
    <t>usp0000mzw</t>
  </si>
  <si>
    <t>2014-11-06T23:21:40.237Z</t>
  </si>
  <si>
    <t>42 km S of Dicabisagan, Philippines</t>
  </si>
  <si>
    <t>1977-03-19T14:30:54.800Z</t>
  </si>
  <si>
    <t>usp0000mzx</t>
  </si>
  <si>
    <t>2014-11-06T23:21:40.238Z</t>
  </si>
  <si>
    <t>6 km WSW of Dicabisagan, Philippines</t>
  </si>
  <si>
    <t>1977-03-19T19:35:08.000Z</t>
  </si>
  <si>
    <t>usp0000n00</t>
  </si>
  <si>
    <t>2025-12-19T20:13:47.600Z</t>
  </si>
  <si>
    <t>30 km SSW of Dicabisagan, Philippines</t>
  </si>
  <si>
    <t>1977-03-20T10:39:09.500Z</t>
  </si>
  <si>
    <t>usp0000n0f</t>
  </si>
  <si>
    <t>2014-11-06T23:21:40.285Z</t>
  </si>
  <si>
    <t>47 km ESE of Minuri, Philippines</t>
  </si>
  <si>
    <t>1977-03-20T11:01:56.100Z</t>
  </si>
  <si>
    <t>usp0000n0g</t>
  </si>
  <si>
    <t>2025-12-19T20:13:48.341Z</t>
  </si>
  <si>
    <t>66 km SSE of Dicabisagan, Philippines</t>
  </si>
  <si>
    <t>1977-03-20T14:15:18.100Z</t>
  </si>
  <si>
    <t>usp0000n0h</t>
  </si>
  <si>
    <t>2014-11-06T23:21:40.286Z</t>
  </si>
  <si>
    <t>51 km SSE of Dicabisagan, Philippines</t>
  </si>
  <si>
    <t>1977-03-21T06:28:40.500Z</t>
  </si>
  <si>
    <t>usp0000n0x</t>
  </si>
  <si>
    <t>2014-11-06T23:21:40.297Z</t>
  </si>
  <si>
    <t>34 km S of Dicabisagan, Philippines</t>
  </si>
  <si>
    <t>1977-03-21T08:05:33.200Z</t>
  </si>
  <si>
    <t>usp0000n12</t>
  </si>
  <si>
    <t>2014-11-06T23:21:40.301Z</t>
  </si>
  <si>
    <t>1977-03-21T08:41:30.100Z</t>
  </si>
  <si>
    <t>usp0000n14</t>
  </si>
  <si>
    <t>2014-11-06T23:21:40.303Z</t>
  </si>
  <si>
    <t>1977-03-22T06:57:10.900Z</t>
  </si>
  <si>
    <t>usp0000n1z</t>
  </si>
  <si>
    <t>2014-11-06T23:21:40.336Z</t>
  </si>
  <si>
    <t>34 km SSE of Dicabisagan, Philippines</t>
  </si>
  <si>
    <t>1977-03-23T23:16:05.900Z</t>
  </si>
  <si>
    <t>usp0000n37</t>
  </si>
  <si>
    <t>2014-11-06T23:21:40.418Z</t>
  </si>
  <si>
    <t>48 km ESE of Minuri, Philippines</t>
  </si>
  <si>
    <t>1977-03-24T19:33:33.000Z</t>
  </si>
  <si>
    <t>usp0000n3x</t>
  </si>
  <si>
    <t>2025-12-19T20:13:58.686Z</t>
  </si>
  <si>
    <t>41 km SSE of Dicabisagan, Philippines</t>
  </si>
  <si>
    <t>1977-03-26T00:09:28.800Z</t>
  </si>
  <si>
    <t>usp0000n49</t>
  </si>
  <si>
    <t>2014-11-06T23:21:40.468Z</t>
  </si>
  <si>
    <t>16 km N of Dicabisagan, Philippines</t>
  </si>
  <si>
    <t>1977-03-28T00:52:41.800Z</t>
  </si>
  <si>
    <t>usp0000n5a</t>
  </si>
  <si>
    <t>2014-11-06T23:21:40.520Z</t>
  </si>
  <si>
    <t>13 km SE of Dicabisagan, Philippines</t>
  </si>
  <si>
    <t>1977-03-31T15:34:08.800Z</t>
  </si>
  <si>
    <t>usp0000n77</t>
  </si>
  <si>
    <t>2014-11-06T23:21:40.607Z</t>
  </si>
  <si>
    <t>1977-04-09T14:10:06.500Z</t>
  </si>
  <si>
    <t>usp0000nan</t>
  </si>
  <si>
    <t>2014-11-06T23:21:40.750Z</t>
  </si>
  <si>
    <t>35 km E of Dicamay, Philippines</t>
  </si>
  <si>
    <t>1977-04-19T05:09:13.500Z</t>
  </si>
  <si>
    <t>usp0000nfk</t>
  </si>
  <si>
    <t>2014-11-06T23:21:41.176Z</t>
  </si>
  <si>
    <t>58 km NE of Casuguran, Philippines</t>
  </si>
  <si>
    <t>1977-04-20T15:21:03.400Z</t>
  </si>
  <si>
    <t>usp0000ng5</t>
  </si>
  <si>
    <t>2014-11-06T23:21:41.191Z</t>
  </si>
  <si>
    <t>1 km WNW of Nattapian, Philippines</t>
  </si>
  <si>
    <t>1977-05-12T14:00:57.000Z</t>
  </si>
  <si>
    <t>usp0000nut</t>
  </si>
  <si>
    <t>2025-12-19T20:12:07.598Z</t>
  </si>
  <si>
    <t>10 km ENE of Carranglan, Philippines</t>
  </si>
  <si>
    <t>1977-05-18T03:53:22.900Z</t>
  </si>
  <si>
    <t>usp0000nxr</t>
  </si>
  <si>
    <t>2025-12-19T20:12:18.851Z</t>
  </si>
  <si>
    <t>39 km S of Dicabisagan, Philippines</t>
  </si>
  <si>
    <t>1977-05-20T15:10:15.900Z</t>
  </si>
  <si>
    <t>usp0000nyt</t>
  </si>
  <si>
    <t>2014-11-06T23:21:42.027Z</t>
  </si>
  <si>
    <t>12 km WSW of Cabittaogan, Philippines</t>
  </si>
  <si>
    <t>1977-05-21T05:35:22.500Z</t>
  </si>
  <si>
    <t>usp0000nz9</t>
  </si>
  <si>
    <t>2025-12-19T20:12:23.983Z</t>
  </si>
  <si>
    <t>3 km NNW of Bunol, Philippines</t>
  </si>
  <si>
    <t>1977-05-23T12:17:39.900Z</t>
  </si>
  <si>
    <t>usp0000p03</t>
  </si>
  <si>
    <t>2014-11-06T23:21:42.065Z</t>
  </si>
  <si>
    <t>57 km ESE of Dicamay, Philippines</t>
  </si>
  <si>
    <t>1977-05-24T05:20:26.800Z</t>
  </si>
  <si>
    <t>usp0000p0f</t>
  </si>
  <si>
    <t>2014-11-06T23:21:42.076Z</t>
  </si>
  <si>
    <t>1977-05-24T08:37:42.300Z</t>
  </si>
  <si>
    <t>usp0000p0h</t>
  </si>
  <si>
    <t>2014-11-06T23:21:42.078Z</t>
  </si>
  <si>
    <t>2 km E of Catuday, Philippines</t>
  </si>
  <si>
    <t>1977-05-25T05:40:58.600Z</t>
  </si>
  <si>
    <t>usp0000p0t</t>
  </si>
  <si>
    <t>2014-11-06T23:21:42.086Z</t>
  </si>
  <si>
    <t>16 km W of Davila, Philippines</t>
  </si>
  <si>
    <t>1977-06-01T22:23:38.100Z</t>
  </si>
  <si>
    <t>usp0000p49</t>
  </si>
  <si>
    <t>2014-11-06T23:21:42.198Z</t>
  </si>
  <si>
    <t>7 km W of San Francisco, Philippines</t>
  </si>
  <si>
    <t>1977-06-01T22:26:57.800Z</t>
  </si>
  <si>
    <t>usp0000p4a</t>
  </si>
  <si>
    <t>2014-11-06T23:21:42.199Z</t>
  </si>
  <si>
    <t>2 km E of Hondagua, Philippines</t>
  </si>
  <si>
    <t>1977-06-10T16:38:45.700Z</t>
  </si>
  <si>
    <t>usp0000p84</t>
  </si>
  <si>
    <t>2014-11-06T23:21:42.316Z</t>
  </si>
  <si>
    <t>4 km W of Calatagan, Philippines</t>
  </si>
  <si>
    <t>1977-06-12T16:48:47.800Z</t>
  </si>
  <si>
    <t>usp0000p8w</t>
  </si>
  <si>
    <t>2014-11-06T23:21:42.363Z</t>
  </si>
  <si>
    <t>68 km NW of Pandan, Philippines</t>
  </si>
  <si>
    <t>1977-07-10T01:47:53.300Z</t>
  </si>
  <si>
    <t>usp0000pnt</t>
  </si>
  <si>
    <t>2014-11-06T23:21:42.907Z</t>
  </si>
  <si>
    <t>48 km SSE of Dicabisagan, Philippines</t>
  </si>
  <si>
    <t>1977-07-16T15:38:00.800Z</t>
  </si>
  <si>
    <t>usp0000prp</t>
  </si>
  <si>
    <t>2014-11-06T23:21:42.991Z</t>
  </si>
  <si>
    <t>11 km SW of San Nicolas, Philippines</t>
  </si>
  <si>
    <t>1977-07-21T13:45:54.000Z</t>
  </si>
  <si>
    <t>usp0000pts</t>
  </si>
  <si>
    <t>2025-12-19T20:10:17.775Z</t>
  </si>
  <si>
    <t>22 km SSW of Dicabisagan, Philippines</t>
  </si>
  <si>
    <t>1977-07-21T15:23:33.500Z</t>
  </si>
  <si>
    <t>usp0000ptt</t>
  </si>
  <si>
    <t>2014-11-06T23:21:43.053Z</t>
  </si>
  <si>
    <t>31 km E of Dicabisagan, Philippines</t>
  </si>
  <si>
    <t>1977-07-21T18:55:34.600Z</t>
  </si>
  <si>
    <t>usp0000ptx</t>
  </si>
  <si>
    <t>2014-11-06T23:21:43.057Z</t>
  </si>
  <si>
    <t>14 km N of Dicabisagan, Philippines</t>
  </si>
  <si>
    <t>1977-07-21T22:08:43.000Z</t>
  </si>
  <si>
    <t>usp0000ptz</t>
  </si>
  <si>
    <t>2014-11-06T23:21:43.059Z</t>
  </si>
  <si>
    <t>16 km SE of Dicabisagan, Philippines</t>
  </si>
  <si>
    <t>1977-07-22T00:45:01.400Z</t>
  </si>
  <si>
    <t>usp0000pu3</t>
  </si>
  <si>
    <t>2014-11-06T23:21:43.064Z</t>
  </si>
  <si>
    <t>17 km ESE of Dicamay, Philippines</t>
  </si>
  <si>
    <t>1977-07-22T05:13:39.800Z</t>
  </si>
  <si>
    <t>usp0000pu6</t>
  </si>
  <si>
    <t>2014-11-06T23:21:43.066Z</t>
  </si>
  <si>
    <t>31 km NNW of Dicabisagan, Philippines</t>
  </si>
  <si>
    <t>1977-07-22T21:37:28.600Z</t>
  </si>
  <si>
    <t>usp0000puj</t>
  </si>
  <si>
    <t>2014-11-06T23:21:43.078Z</t>
  </si>
  <si>
    <t>44 km NE of Dicabisagan, Philippines</t>
  </si>
  <si>
    <t>1977-07-25T19:31:44.200Z</t>
  </si>
  <si>
    <t>usp0000pvq</t>
  </si>
  <si>
    <t>2014-11-06T23:21:43.135Z</t>
  </si>
  <si>
    <t>141 km SSE of Dicabisagan, Philippines</t>
  </si>
  <si>
    <t>1977-07-27T17:25:16.200Z</t>
  </si>
  <si>
    <t>usp0000pwf</t>
  </si>
  <si>
    <t>2022-04-27T16:20:25.937Z</t>
  </si>
  <si>
    <t>9 km ESE of Dicabisagan, Philippines</t>
  </si>
  <si>
    <t>1977-07-29T22:23:41.200Z</t>
  </si>
  <si>
    <t>usp0000pxf</t>
  </si>
  <si>
    <t>2026-01-07T19:27:52.689Z</t>
  </si>
  <si>
    <t>5 km NW of Claveria, Philippines</t>
  </si>
  <si>
    <t>1977-08-02T02:10:06.800Z</t>
  </si>
  <si>
    <t>usp0000pym</t>
  </si>
  <si>
    <t>2014-11-06T23:21:43.304Z</t>
  </si>
  <si>
    <t>54 km NE of Dicabisagan, Philippines</t>
  </si>
  <si>
    <t>1977-08-18T17:46:59.500Z</t>
  </si>
  <si>
    <t>usp0000q5q</t>
  </si>
  <si>
    <t>2014-11-06T23:21:43.585Z</t>
  </si>
  <si>
    <t>42 km NE of Dicabisagan, Philippines</t>
  </si>
  <si>
    <t>1977-08-29T14:23:40.500Z</t>
  </si>
  <si>
    <t>usp0000qcw</t>
  </si>
  <si>
    <t>2025-12-19T20:09:37.520Z</t>
  </si>
  <si>
    <t>54 km W of Fuerte, Philippines</t>
  </si>
  <si>
    <t>1977-10-04T11:01:33.100Z</t>
  </si>
  <si>
    <t>usp0000qwe</t>
  </si>
  <si>
    <t>2014-11-06T23:21:44.454Z</t>
  </si>
  <si>
    <t>73 km W of Darapidap, Philippines</t>
  </si>
  <si>
    <t>1977-10-09T15:24:57.300Z</t>
  </si>
  <si>
    <t>usp0000qz6</t>
  </si>
  <si>
    <t>2014-11-06T23:21:44.546Z</t>
  </si>
  <si>
    <t>24 km ESE of Dicamay, Philippines</t>
  </si>
  <si>
    <t>1977-10-13T08:35:51.300Z</t>
  </si>
  <si>
    <t>usp0000r13</t>
  </si>
  <si>
    <t>2014-11-06T23:21:44.612Z</t>
  </si>
  <si>
    <t>3 km WSW of Hacienda, Philippines</t>
  </si>
  <si>
    <t>1977-10-14T11:47:41.800Z</t>
  </si>
  <si>
    <t>usp0000r1k</t>
  </si>
  <si>
    <t>2014-11-06T23:21:44.628Z</t>
  </si>
  <si>
    <t>44 km NW of Catuday, Philippines</t>
  </si>
  <si>
    <t>1977-10-30T20:52:56.100Z</t>
  </si>
  <si>
    <t>usp0000ra8</t>
  </si>
  <si>
    <t>2014-11-06T23:21:45.009Z</t>
  </si>
  <si>
    <t>115 km NE of Casuguran, Philippines</t>
  </si>
  <si>
    <t>1977-11-26T22:17:27.100Z</t>
  </si>
  <si>
    <t>usp0000rt5</t>
  </si>
  <si>
    <t>2014-11-06T23:21:45.535Z</t>
  </si>
  <si>
    <t>52 km WNW of Pagsanahan Norte, Philippines</t>
  </si>
  <si>
    <t>1977-11-30T13:05:19.500Z</t>
  </si>
  <si>
    <t>usp0000rvn</t>
  </si>
  <si>
    <t>2014-11-06T23:21:45.689Z</t>
  </si>
  <si>
    <t>2 km WSW of Santa Rita Aplaya, Philippines</t>
  </si>
  <si>
    <t>1977-12-09T20:53:29.700Z</t>
  </si>
  <si>
    <t>usp0000s03</t>
  </si>
  <si>
    <t>2014-11-06T23:21:45.895Z</t>
  </si>
  <si>
    <t>2 km ENE of Maloma, Philippines</t>
  </si>
  <si>
    <t>1977-12-26T09:39:26.100Z</t>
  </si>
  <si>
    <t>usp0000s86</t>
  </si>
  <si>
    <t>2014-11-06T23:21:46.124Z</t>
  </si>
  <si>
    <t>91 km N of Garchitorena, Philippines</t>
  </si>
  <si>
    <t>1978-01-28T10:23:36.100Z</t>
  </si>
  <si>
    <t>usp0000sqw</t>
  </si>
  <si>
    <t>2014-11-06T23:21:46.755Z</t>
  </si>
  <si>
    <t>9 km SSW of Bolitoc, Philippines</t>
  </si>
  <si>
    <t>1978-02-13T22:22:55.900Z</t>
  </si>
  <si>
    <t>usp0000syr</t>
  </si>
  <si>
    <t>2014-11-06T23:21:47.017Z</t>
  </si>
  <si>
    <t>5 km S of Dicabisagan, Philippines</t>
  </si>
  <si>
    <t>1978-03-16T22:49:59.400Z</t>
  </si>
  <si>
    <t>usp0000teh</t>
  </si>
  <si>
    <t>2014-11-06T23:21:47.675Z</t>
  </si>
  <si>
    <t>46 km NNE of Dicabisagan, Philippines</t>
  </si>
  <si>
    <t>1978-03-18T04:44:31.100Z</t>
  </si>
  <si>
    <t>usp0000tf2</t>
  </si>
  <si>
    <t>2014-11-06T23:21:47.693Z</t>
  </si>
  <si>
    <t>36 km SE of Suklayin, Philippines</t>
  </si>
  <si>
    <t>1978-03-21T13:42:32.500Z</t>
  </si>
  <si>
    <t>usp0000tgm</t>
  </si>
  <si>
    <t>2022-04-27T15:50:34.071Z</t>
  </si>
  <si>
    <t>2 km NNW of Dicabisagan, Philippines</t>
  </si>
  <si>
    <t>1978-03-31T03:22:16.800Z</t>
  </si>
  <si>
    <t>usp0000tv0</t>
  </si>
  <si>
    <t>2014-11-06T23:21:48.242Z</t>
  </si>
  <si>
    <t>33 km WSW of Sabang, Philippines</t>
  </si>
  <si>
    <t>1978-04-15T17:36:39.000Z</t>
  </si>
  <si>
    <t>usp0000u47</t>
  </si>
  <si>
    <t>2014-11-06T23:21:48.548Z</t>
  </si>
  <si>
    <t>58 km W of Cabittaogan, Philippines</t>
  </si>
  <si>
    <t>1978-04-17T19:14:53.400Z</t>
  </si>
  <si>
    <t>usp0000u53</t>
  </si>
  <si>
    <t>2014-11-06T23:21:48.581Z</t>
  </si>
  <si>
    <t>12 km NE of Patnanungan, Philippines</t>
  </si>
  <si>
    <t>1978-04-19T19:37:02.000Z</t>
  </si>
  <si>
    <t>usp0000u6c</t>
  </si>
  <si>
    <t>2014-11-06T23:21:48.631Z</t>
  </si>
  <si>
    <t>9 km WNW of Dicabisagan, Philippines</t>
  </si>
  <si>
    <t>1978-06-28T04:51:41.000Z</t>
  </si>
  <si>
    <t>usp0000vbf</t>
  </si>
  <si>
    <t>2025-12-19T20:01:03.478Z</t>
  </si>
  <si>
    <t>2 km SE of Bungahan, Philippines</t>
  </si>
  <si>
    <t>1978-08-02T18:07:41.400Z</t>
  </si>
  <si>
    <t>usp0000vwt</t>
  </si>
  <si>
    <t>2014-11-06T23:21:51.075Z</t>
  </si>
  <si>
    <t>5 km WSW of Binubusan, Philippines</t>
  </si>
  <si>
    <t>1978-08-04T00:05:29.200Z</t>
  </si>
  <si>
    <t>usp0000vxc</t>
  </si>
  <si>
    <t>2014-11-06T23:21:51.103Z</t>
  </si>
  <si>
    <t>15 km WSW of Bolitoc, Philippines</t>
  </si>
  <si>
    <t>1978-08-04T03:03:25.300Z</t>
  </si>
  <si>
    <t>usp0000vxf</t>
  </si>
  <si>
    <t>2014-11-06T23:21:51.106Z</t>
  </si>
  <si>
    <t>52 km WSW of Bolitoc, Philippines</t>
  </si>
  <si>
    <t>1978-08-20T21:39:27.000Z</t>
  </si>
  <si>
    <t>usp0000w4y</t>
  </si>
  <si>
    <t>2022-04-27T15:30:15.522Z</t>
  </si>
  <si>
    <t>2 km NNE of Nangalisan, Philippines</t>
  </si>
  <si>
    <t>1978-10-06T16:08:39.900Z</t>
  </si>
  <si>
    <t>usp0000ww4</t>
  </si>
  <si>
    <t>2025-12-19T22:10:08.526Z</t>
  </si>
  <si>
    <t>22 km E of Minuri, Philippines</t>
  </si>
  <si>
    <t>1978-10-12T02:18:32.400Z</t>
  </si>
  <si>
    <t>usp0000wz2</t>
  </si>
  <si>
    <t>2014-11-06T23:21:52.825Z</t>
  </si>
  <si>
    <t>33 km S of Dicabisagan, Philippines</t>
  </si>
  <si>
    <t>1978-12-13T10:34:58.100Z</t>
  </si>
  <si>
    <t>usp0000xx3</t>
  </si>
  <si>
    <t>2014-11-06T23:21:54.907Z</t>
  </si>
  <si>
    <t>2 km WSW of San Nicolas, Philippines</t>
  </si>
  <si>
    <t>1978-12-14T01:48:34.700Z</t>
  </si>
  <si>
    <t>usp0000xx7</t>
  </si>
  <si>
    <t>2014-11-06T23:21:54.911Z</t>
  </si>
  <si>
    <t>13 km W of Maloma, Philippines</t>
  </si>
  <si>
    <t>1978-12-18T15:41:31.700Z</t>
  </si>
  <si>
    <t>usp0000xzd</t>
  </si>
  <si>
    <t>2014-11-06T23:21:54.984Z</t>
  </si>
  <si>
    <t>5 km E of Amuรฑgan, Philippines</t>
  </si>
  <si>
    <t>1979-05-25T20:13:58.000Z</t>
  </si>
  <si>
    <t>usp00010w5</t>
  </si>
  <si>
    <t>2026-01-07T19:25:17.141Z</t>
  </si>
  <si>
    <t>5 km W of Tinalmud, Philippines</t>
  </si>
  <si>
    <t>1979-05-31T00:38:02.700Z</t>
  </si>
  <si>
    <t>usp000110t</t>
  </si>
  <si>
    <t>2014-11-06T23:22:01.766Z</t>
  </si>
  <si>
    <t>2 km ENE of Botolan, Philippines</t>
  </si>
  <si>
    <t>1979-07-08T08:59:37.900Z</t>
  </si>
  <si>
    <t>usp00011s5</t>
  </si>
  <si>
    <t>2014-11-06T23:22:03.719Z</t>
  </si>
  <si>
    <t>3 km NE of Pagudpud, Philippines</t>
  </si>
  <si>
    <t>1979-07-09T15:38:36.200Z</t>
  </si>
  <si>
    <t>usp00011sk</t>
  </si>
  <si>
    <t>2014-11-06T23:22:03.738Z</t>
  </si>
  <si>
    <t>57 km SE of Dicamay, Philippines</t>
  </si>
  <si>
    <t>1979-07-21T09:28:10.600Z</t>
  </si>
  <si>
    <t>usp00011zj</t>
  </si>
  <si>
    <t>2026-01-07T19:24:52.161Z</t>
  </si>
  <si>
    <t>15 km NNW of Wawa, Philippines</t>
  </si>
  <si>
    <t>1979-08-08T09:26:02.700Z</t>
  </si>
  <si>
    <t>usp000129m</t>
  </si>
  <si>
    <t>2025-12-19T22:03:55.885Z</t>
  </si>
  <si>
    <t>14 km WSW of Aloleng, Philippines</t>
  </si>
  <si>
    <t>1979-08-11T18:25:16.600Z</t>
  </si>
  <si>
    <t>usp00012c0</t>
  </si>
  <si>
    <t>2014-11-06T23:22:04.699Z</t>
  </si>
  <si>
    <t>1 km ESE of Putol, Philippines</t>
  </si>
  <si>
    <t>1979-08-19T10:06:33.000Z</t>
  </si>
  <si>
    <t>usp00012h4</t>
  </si>
  <si>
    <t>2014-11-06T23:22:04.891Z</t>
  </si>
  <si>
    <t>1 km WSW of Bagalangit, Philippines</t>
  </si>
  <si>
    <t>1979-08-28T15:19:38.000Z</t>
  </si>
  <si>
    <t>usp00012p8</t>
  </si>
  <si>
    <t>2014-11-06T23:22:05.081Z</t>
  </si>
  <si>
    <t>1 km NE of Balayan, Philippines</t>
  </si>
  <si>
    <t>1979-08-30T02:45:52.200Z</t>
  </si>
  <si>
    <t>usp00012q8</t>
  </si>
  <si>
    <t>2014-11-06T23:22:05.121Z</t>
  </si>
  <si>
    <t>2 km S of Calaca, Philippines</t>
  </si>
  <si>
    <t>1979-10-07T02:28:24.200Z</t>
  </si>
  <si>
    <t>usp000139a</t>
  </si>
  <si>
    <t>2014-11-06T23:22:05.989Z</t>
  </si>
  <si>
    <t>6 km NNW of Bocos, Philippines</t>
  </si>
  <si>
    <t>1979-10-11T21:04:51.500Z</t>
  </si>
  <si>
    <t>usp00013c7</t>
  </si>
  <si>
    <t>2014-11-06T23:22:06.107Z</t>
  </si>
  <si>
    <t>57 km SE of Cabiraoan, Philippines</t>
  </si>
  <si>
    <t>1979-10-15T10:45:43.900Z</t>
  </si>
  <si>
    <t>usp00013e5</t>
  </si>
  <si>
    <t>2014-11-06T23:22:06.185Z</t>
  </si>
  <si>
    <t>0 km W of Tamorong, Philippines</t>
  </si>
  <si>
    <t>1979-11-22T18:39:07.600Z</t>
  </si>
  <si>
    <t>usp000144w</t>
  </si>
  <si>
    <t>2014-11-06T23:22:07.681Z</t>
  </si>
  <si>
    <t>10 km W of Maddela, Philippines</t>
  </si>
  <si>
    <t>1979-12-14T08:48:53.300Z</t>
  </si>
  <si>
    <t>usp00014gz</t>
  </si>
  <si>
    <t>2014-11-06T23:22:08.202Z</t>
  </si>
  <si>
    <t>18 km W of Tingloy, Philippines</t>
  </si>
  <si>
    <t>1979-12-17T16:17:53.800Z</t>
  </si>
  <si>
    <t>usp00014jv</t>
  </si>
  <si>
    <t>2014-11-06T23:22:08.284Z</t>
  </si>
  <si>
    <t>11 km SE of Dicabisagan, Philippines</t>
  </si>
  <si>
    <t>1979-12-30T00:59:33.200Z</t>
  </si>
  <si>
    <t>usp00014sb</t>
  </si>
  <si>
    <t>2026-01-07T19:24:05.728Z</t>
  </si>
  <si>
    <t>19 km SE of Cabiraoan, Philippines</t>
  </si>
  <si>
    <t>1980-02-17T05:43:05.300Z</t>
  </si>
  <si>
    <t>usp00015gy</t>
  </si>
  <si>
    <t>2026-01-07T19:23:04.281Z</t>
  </si>
  <si>
    <t>13 km SE of Pagudpud, Philippines</t>
  </si>
  <si>
    <t>1980-03-26T16:44:55.400Z</t>
  </si>
  <si>
    <t>usp0001689</t>
  </si>
  <si>
    <t>2014-11-06T23:24:19.588Z</t>
  </si>
  <si>
    <t>7 km NNE of Solsona, Philippines</t>
  </si>
  <si>
    <t>1980-03-31T12:41:47.700Z</t>
  </si>
  <si>
    <t>usp00016ce</t>
  </si>
  <si>
    <t>2025-12-19T22:00:13.349Z</t>
  </si>
  <si>
    <t>34 km SE of Dumabato, Philippines</t>
  </si>
  <si>
    <t>1980-04-02T18:52:17.400Z</t>
  </si>
  <si>
    <t>usp00016ds</t>
  </si>
  <si>
    <t>2026-01-07T19:19:55.866Z</t>
  </si>
  <si>
    <t>47 km SE of Dumabato, Philippines</t>
  </si>
  <si>
    <t>1980-04-24T07:48:25.300Z</t>
  </si>
  <si>
    <t>usp00016ut</t>
  </si>
  <si>
    <t>2014-11-06T23:24:20.931Z</t>
  </si>
  <si>
    <t>1 km SSW of San Jose, Philippines</t>
  </si>
  <si>
    <t>1980-06-23T12:06:49.100Z</t>
  </si>
  <si>
    <t>usp00018e1</t>
  </si>
  <si>
    <t>2014-11-06T23:24:23.593Z</t>
  </si>
  <si>
    <t>2 km NE of Tadian, Philippines</t>
  </si>
  <si>
    <t>1980-07-04T22:23:33.500Z</t>
  </si>
  <si>
    <t>usp00018nb</t>
  </si>
  <si>
    <t>2026-01-07T19:21:21.722Z</t>
  </si>
  <si>
    <t>53 km ENE of Casuguran, Philippines</t>
  </si>
  <si>
    <t>1980-08-22T16:53:03.700Z</t>
  </si>
  <si>
    <t>usp00019gg</t>
  </si>
  <si>
    <t>2026-01-07T19:21:14.769Z</t>
  </si>
  <si>
    <t>9 km W of Palauig, Philippines</t>
  </si>
  <si>
    <t>1980-08-23T19:39:20.900Z</t>
  </si>
  <si>
    <t>usp00019h7</t>
  </si>
  <si>
    <t>2026-01-07T19:21:15.856Z</t>
  </si>
  <si>
    <t>9 km ENE of Dicabisagan, Philippines</t>
  </si>
  <si>
    <t>1980-08-25T19:22:30.900Z</t>
  </si>
  <si>
    <t>usp00019jd</t>
  </si>
  <si>
    <t>2014-11-06T23:24:25.564Z</t>
  </si>
  <si>
    <t>6 km SE of Calatagan, Philippines</t>
  </si>
  <si>
    <t>1980-09-19T08:45:46.500Z</t>
  </si>
  <si>
    <t>usp00019vg</t>
  </si>
  <si>
    <t>2022-04-28T01:27:18.236Z</t>
  </si>
  <si>
    <t>5 km S of Balayan, Philippines</t>
  </si>
  <si>
    <t>1980-09-23T08:34:20.100Z</t>
  </si>
  <si>
    <t>usp00019xx</t>
  </si>
  <si>
    <t>2014-11-06T23:24:26.119Z</t>
  </si>
  <si>
    <t>70 km SE of Dicamay, Philippines</t>
  </si>
  <si>
    <t>1980-10-13T03:49:49.900Z</t>
  </si>
  <si>
    <t>usp0001a7x</t>
  </si>
  <si>
    <t>2014-11-06T23:24:26.620Z</t>
  </si>
  <si>
    <t>3 km ENE of Ramos, Philippines</t>
  </si>
  <si>
    <t>1980-11-05T19:13:25.800Z</t>
  </si>
  <si>
    <t>usp0001ap3</t>
  </si>
  <si>
    <t>2014-11-06T23:24:27.088Z</t>
  </si>
  <si>
    <t>1980-11-17T23:57:50.600Z</t>
  </si>
  <si>
    <t>usp0001avb</t>
  </si>
  <si>
    <t>2014-11-06T23:24:27.397Z</t>
  </si>
  <si>
    <t>35 km SE of Dumabato, Philippines</t>
  </si>
  <si>
    <t>1980-12-26T07:05:32.200Z</t>
  </si>
  <si>
    <t>usp0001bfp</t>
  </si>
  <si>
    <t>2014-11-06T23:24:28.414Z</t>
  </si>
  <si>
    <t>29 km W of Ilioilio, Philippines</t>
  </si>
  <si>
    <t>1981-01-02T10:33:48.600Z</t>
  </si>
  <si>
    <t>usp0001bjq</t>
  </si>
  <si>
    <t>2014-11-06T23:24:28.508Z</t>
  </si>
  <si>
    <t>8 km NNE of Dibuluan, Philippines</t>
  </si>
  <si>
    <t>1981-02-02T00:55:18.980Z</t>
  </si>
  <si>
    <t>usp0001c0w</t>
  </si>
  <si>
    <t>2014-11-07T00:28:51.635Z</t>
  </si>
  <si>
    <t>3 km NE of Taltal, Philippines</t>
  </si>
  <si>
    <t>1981-03-11T03:26:37.730Z</t>
  </si>
  <si>
    <t>usp0001cn3</t>
  </si>
  <si>
    <t>2014-11-07T00:29:03.912Z</t>
  </si>
  <si>
    <t>113 km NE of Sabang Indan, Philippines</t>
  </si>
  <si>
    <t>1981-03-13T18:21:39.840Z</t>
  </si>
  <si>
    <t>usp0001cph</t>
  </si>
  <si>
    <t>2022-04-28T01:09:11.164Z</t>
  </si>
  <si>
    <t>5 km SSW of Balayan, Philippines</t>
  </si>
  <si>
    <t>1981-04-10T21:43:01.940Z</t>
  </si>
  <si>
    <t>usp0001d30</t>
  </si>
  <si>
    <t>2025-12-19T21:51:49.119Z</t>
  </si>
  <si>
    <t>98 km NE of Sabang Indan, Philippines</t>
  </si>
  <si>
    <t>1981-04-10T21:54:27.540Z</t>
  </si>
  <si>
    <t>usp0001d31</t>
  </si>
  <si>
    <t>2014-11-07T00:29:11.665Z</t>
  </si>
  <si>
    <t>117 km NE of Sabang Indan, Philippines</t>
  </si>
  <si>
    <t>1981-04-12T21:19:32.090Z</t>
  </si>
  <si>
    <t>usp0001d43</t>
  </si>
  <si>
    <t>2025-12-19T21:51:52.879Z</t>
  </si>
  <si>
    <t>1981-04-14T12:40:41.460Z</t>
  </si>
  <si>
    <t>usp0001d58</t>
  </si>
  <si>
    <t>2014-11-07T00:29:12.583Z</t>
  </si>
  <si>
    <t>3 km NE of Buenlag, Philippines</t>
  </si>
  <si>
    <t>1981-04-29T10:02:52.790Z</t>
  </si>
  <si>
    <t>usp0001der</t>
  </si>
  <si>
    <t>2014-11-07T00:29:21.463Z</t>
  </si>
  <si>
    <t>1 km W of Iba, Philippines</t>
  </si>
  <si>
    <t>1981-04-30T15:35:47.310Z</t>
  </si>
  <si>
    <t>usp0001dfe</t>
  </si>
  <si>
    <t>2014-11-07T00:29:21.599Z</t>
  </si>
  <si>
    <t>4 km NW of Tumalim, Philippines</t>
  </si>
  <si>
    <t>1981-06-27T02:24:48.990Z</t>
  </si>
  <si>
    <t>usp0001ec3</t>
  </si>
  <si>
    <t>2014-11-07T00:29:40.095Z</t>
  </si>
  <si>
    <t>26 km NW of Garchitorena, Philippines</t>
  </si>
  <si>
    <t>1981-07-22T18:31:38.100Z</t>
  </si>
  <si>
    <t>usp0001eve</t>
  </si>
  <si>
    <t>2025-12-19T21:50:22.965Z</t>
  </si>
  <si>
    <t>5 km SSW of Morong, Philippines</t>
  </si>
  <si>
    <t>1981-07-29T02:24:37.240Z</t>
  </si>
  <si>
    <t>usp0001f01</t>
  </si>
  <si>
    <t>2014-11-07T00:29:49.725Z</t>
  </si>
  <si>
    <t>8 km W of Gulod, Philippines</t>
  </si>
  <si>
    <t>1981-08-01T07:09:08.540Z</t>
  </si>
  <si>
    <t>usp0001f27</t>
  </si>
  <si>
    <t>2026-01-07T19:16:40.286Z</t>
  </si>
  <si>
    <t>20 km WSW of San Nicolas, Philippines</t>
  </si>
  <si>
    <t>1981-08-01T22:35:31.610Z</t>
  </si>
  <si>
    <t>usp0001f2e</t>
  </si>
  <si>
    <t>2014-11-07T00:29:52.666Z</t>
  </si>
  <si>
    <t>28 km NE of Dicabisagan, Philippines</t>
  </si>
  <si>
    <t>1981-08-06T20:27:15.260Z</t>
  </si>
  <si>
    <t>usp0001f55</t>
  </si>
  <si>
    <t>2014-11-07T00:29:54.283Z</t>
  </si>
  <si>
    <t>4 km WNW of Burgos, Philippines</t>
  </si>
  <si>
    <t>1981-08-15T19:53:26.500Z</t>
  </si>
  <si>
    <t>usp0001faa</t>
  </si>
  <si>
    <t>2014-11-07T00:29:56.154Z</t>
  </si>
  <si>
    <t>9 km SSW of Sinisian, Philippines</t>
  </si>
  <si>
    <t>1981-09-06T13:46:20.970Z</t>
  </si>
  <si>
    <t>usp0001fq8</t>
  </si>
  <si>
    <t>2014-11-07T00:30:03.684Z</t>
  </si>
  <si>
    <t>10 km ESE of Samal, Philippines</t>
  </si>
  <si>
    <t>1981-09-11T11:18:03.120Z</t>
  </si>
  <si>
    <t>usp0001ft6</t>
  </si>
  <si>
    <t>2014-11-07T00:30:05.140Z</t>
  </si>
  <si>
    <t>24 km N of Karligan, Philippines</t>
  </si>
  <si>
    <t>1981-09-12T23:14:25.950Z</t>
  </si>
  <si>
    <t>usp0001fun</t>
  </si>
  <si>
    <t>2026-01-07T19:16:08.034Z</t>
  </si>
  <si>
    <t>60 km ESE of Suklayin, Philippines</t>
  </si>
  <si>
    <t>1981-09-19T07:34:02.770Z</t>
  </si>
  <si>
    <t>usp0001fzb</t>
  </si>
  <si>
    <t>2014-11-07T00:30:06.578Z</t>
  </si>
  <si>
    <t>1 km SW of Gulod, Philippines</t>
  </si>
  <si>
    <t>1981-10-03T16:48:41.200Z</t>
  </si>
  <si>
    <t>usp0001g94</t>
  </si>
  <si>
    <t>2014-11-07T00:30:11.125Z</t>
  </si>
  <si>
    <t>3 km SSW of Calantas, Philippines</t>
  </si>
  <si>
    <t>1981-10-13T17:55:15.600Z</t>
  </si>
  <si>
    <t>usp0001ger</t>
  </si>
  <si>
    <t>2014-11-07T00:30:13.725Z</t>
  </si>
  <si>
    <t>3 km SSW of Ternate, Philippines</t>
  </si>
  <si>
    <t>1981-10-26T13:32:44.610Z</t>
  </si>
  <si>
    <t>usp0001gpd</t>
  </si>
  <si>
    <t>2014-11-07T00:30:15.832Z</t>
  </si>
  <si>
    <t>6 km NW of Tingloy, Philippines</t>
  </si>
  <si>
    <t>1981-11-07T05:29:24.480Z</t>
  </si>
  <si>
    <t>usp0001gup</t>
  </si>
  <si>
    <t>2014-11-07T00:30:21.511Z</t>
  </si>
  <si>
    <t>22 km W of Poblacion, San Felipe, Philippines</t>
  </si>
  <si>
    <t>1981-11-17T21:31:02.520Z</t>
  </si>
  <si>
    <t>usp0001h0t</t>
  </si>
  <si>
    <t>2025-12-19T21:42:48.814Z</t>
  </si>
  <si>
    <t>13 km ENE of Dingalan, Philippines</t>
  </si>
  <si>
    <t>1981-12-24T04:24:55.930Z</t>
  </si>
  <si>
    <t>usp0001hmk</t>
  </si>
  <si>
    <t>2025-12-19T21:47:10.512Z</t>
  </si>
  <si>
    <t>10 km WSW of San Nicolas, Philippines</t>
  </si>
  <si>
    <t>1982-01-29T07:42:04.710Z</t>
  </si>
  <si>
    <t>usp0001jcm</t>
  </si>
  <si>
    <t>2014-11-07T00:30:44.721Z</t>
  </si>
  <si>
    <t>48 km ESE of Dumabato, Philippines</t>
  </si>
  <si>
    <t>1982-01-30T11:40:45.740Z</t>
  </si>
  <si>
    <t>usp0001jd9</t>
  </si>
  <si>
    <t>2026-01-07T19:47:02.169Z</t>
  </si>
  <si>
    <t>9 km W of Claveria, Philippines</t>
  </si>
  <si>
    <t>1982-01-31T02:19:44.090Z</t>
  </si>
  <si>
    <t>usp0001jdg</t>
  </si>
  <si>
    <t>2014-11-07T00:30:45.076Z</t>
  </si>
  <si>
    <t>6 km ESE of Santa Fe, Philippines</t>
  </si>
  <si>
    <t>1982-02-02T00:29:57.270Z</t>
  </si>
  <si>
    <t>usp0001jej</t>
  </si>
  <si>
    <t>2025-12-19T21:45:55.288Z</t>
  </si>
  <si>
    <t>93 km NE of Sabang Indan, Philippines</t>
  </si>
  <si>
    <t>1982-02-21T06:03:45.760Z</t>
  </si>
  <si>
    <t>usp0001jrd</t>
  </si>
  <si>
    <t>2014-11-07T00:30:52.314Z</t>
  </si>
  <si>
    <t>112 km NE of Sabang Indan, Philippines</t>
  </si>
  <si>
    <t>1982-03-11T23:40:18.850Z</t>
  </si>
  <si>
    <t>usp0001k2q</t>
  </si>
  <si>
    <t>2026-01-07T19:46:05.719Z</t>
  </si>
  <si>
    <t>17 km WNW of Garchitorena, Philippines</t>
  </si>
  <si>
    <t>1982-03-12T05:27:42.770Z</t>
  </si>
  <si>
    <t>usp0001k2x</t>
  </si>
  <si>
    <t>2025-12-19T21:45:14.136Z</t>
  </si>
  <si>
    <t>13 km WNW of Garchitorena, Philippines</t>
  </si>
  <si>
    <t>1982-03-12T06:06:48.640Z</t>
  </si>
  <si>
    <t>usp0001k2y</t>
  </si>
  <si>
    <t>2025-12-19T21:45:15.280Z</t>
  </si>
  <si>
    <t>5 km S of Garchitorena, Philippines</t>
  </si>
  <si>
    <t>1982-03-12T06:17:45.300Z</t>
  </si>
  <si>
    <t>usp0001k2z</t>
  </si>
  <si>
    <t>2014-11-07T00:30:59.484Z</t>
  </si>
  <si>
    <t>15 km ENE of Tinambac, Philippines</t>
  </si>
  <si>
    <t>1982-03-12T06:34:19.500Z</t>
  </si>
  <si>
    <t>usp0001k30</t>
  </si>
  <si>
    <t>2014-11-07T00:30:59.491Z</t>
  </si>
  <si>
    <t>16 km W of Garchitorena, Philippines</t>
  </si>
  <si>
    <t>1982-03-12T08:09:52.400Z</t>
  </si>
  <si>
    <t>usp0001k33</t>
  </si>
  <si>
    <t>2014-11-07T00:30:59.562Z</t>
  </si>
  <si>
    <t>11 km ENE of Tinambac, Philippines</t>
  </si>
  <si>
    <t>1982-03-21T00:58:27.350Z</t>
  </si>
  <si>
    <t>usp0001k7z</t>
  </si>
  <si>
    <t>2014-11-07T00:31:00.875Z</t>
  </si>
  <si>
    <t>16 km WNW of Garchitorena, Philippines</t>
  </si>
  <si>
    <t>1982-05-05T15:30:00.990Z</t>
  </si>
  <si>
    <t>usp0001m45</t>
  </si>
  <si>
    <t>2014-11-07T00:31:16.136Z</t>
  </si>
  <si>
    <t>2 km NE of Balayan, Philippines</t>
  </si>
  <si>
    <t>1982-05-15T16:58:29.230Z</t>
  </si>
  <si>
    <t>usp0001mbn</t>
  </si>
  <si>
    <t>2025-12-19T21:41:42.005Z</t>
  </si>
  <si>
    <t>2 km SSE of San Antonio, Philippines</t>
  </si>
  <si>
    <t>1982-05-19T21:12:47.530Z</t>
  </si>
  <si>
    <t>usp0001me1</t>
  </si>
  <si>
    <t>2014-11-07T00:31:19.281Z</t>
  </si>
  <si>
    <t>6 km SW of Tingloy, Philippines</t>
  </si>
  <si>
    <t>1982-05-23T13:41:47.500Z</t>
  </si>
  <si>
    <t>usp0001mfs</t>
  </si>
  <si>
    <t>2026-01-07T19:45:28.563Z</t>
  </si>
  <si>
    <t>34 km WNW of Puro Pinget, Philippines</t>
  </si>
  <si>
    <t>1982-05-26T23:05:51.580Z</t>
  </si>
  <si>
    <t>usp0001mj7</t>
  </si>
  <si>
    <t>2026-01-07T19:45:31.835Z</t>
  </si>
  <si>
    <t>37 km W of Darapidap, Philippines</t>
  </si>
  <si>
    <t>1982-06-23T09:58:02.750Z</t>
  </si>
  <si>
    <t>usp0001n3a</t>
  </si>
  <si>
    <t>2014-11-07T00:31:29.422Z</t>
  </si>
  <si>
    <t>3 km SE of Balayan, Philippines</t>
  </si>
  <si>
    <t>1982-07-06T14:53:33.590Z</t>
  </si>
  <si>
    <t>usp0001na8</t>
  </si>
  <si>
    <t>2025-12-19T21:39:47.012Z</t>
  </si>
  <si>
    <t>5 km NNW of Looc, Philippines</t>
  </si>
  <si>
    <t>1982-07-14T07:20:58.530Z</t>
  </si>
  <si>
    <t>usp0001ne2</t>
  </si>
  <si>
    <t>2014-11-07T00:31:36.976Z</t>
  </si>
  <si>
    <t>1982-08-17T09:40:26.490Z</t>
  </si>
  <si>
    <t>usp0001p3m</t>
  </si>
  <si>
    <t>2026-01-07T19:44:20.627Z</t>
  </si>
  <si>
    <t>7 km S of Padong, Philippines</t>
  </si>
  <si>
    <t>1982-08-19T18:46:43.190Z</t>
  </si>
  <si>
    <t>usp0001p57</t>
  </si>
  <si>
    <t>2026-01-07T19:44:23.963Z</t>
  </si>
  <si>
    <t>21 km W of Darapidap, Philippines</t>
  </si>
  <si>
    <t>1982-11-02T11:44:55.140Z</t>
  </si>
  <si>
    <t>usp0001qp8</t>
  </si>
  <si>
    <t>2014-11-07T00:32:08.064Z</t>
  </si>
  <si>
    <t>73 km W of Cabittaogan, Philippines</t>
  </si>
  <si>
    <t>1982-12-13T00:20:12.230Z</t>
  </si>
  <si>
    <t>usp0001re3</t>
  </si>
  <si>
    <t>2014-11-07T00:32:20.504Z</t>
  </si>
  <si>
    <t>1 km SSW of Sagana, Philippines</t>
  </si>
  <si>
    <t>1982-12-25T14:07:00.010Z</t>
  </si>
  <si>
    <t>usp0001rqv</t>
  </si>
  <si>
    <t>2014-11-07T00:32:22.133Z</t>
  </si>
  <si>
    <t>1 km NE of Lipay, Philippines</t>
  </si>
  <si>
    <t>1982-12-29T14:05:41.210Z</t>
  </si>
  <si>
    <t>usp0001rva</t>
  </si>
  <si>
    <t>2022-04-28T00:19:45.880Z</t>
  </si>
  <si>
    <t>10 km NW of San Benito, Philippines</t>
  </si>
  <si>
    <t>1982-12-31T19:05:53.470Z</t>
  </si>
  <si>
    <t>usp0001rxc</t>
  </si>
  <si>
    <t>2014-11-07T00:32:23.483Z</t>
  </si>
  <si>
    <t>4 km NW of Hukay, Philippines</t>
  </si>
  <si>
    <t>1983-04-03T13:41:32.810Z</t>
  </si>
  <si>
    <t>usp0001u59</t>
  </si>
  <si>
    <t>2014-11-07T00:32:55.194Z</t>
  </si>
  <si>
    <t>3 km E of Sigay, Philippines</t>
  </si>
  <si>
    <t>1983-04-14T11:27:10.180Z</t>
  </si>
  <si>
    <t>usp0001ueu</t>
  </si>
  <si>
    <t>2014-11-07T00:32:58.959Z</t>
  </si>
  <si>
    <t>22 km NE of Piddig, Philippines</t>
  </si>
  <si>
    <t>1983-04-19T03:46:46.580Z</t>
  </si>
  <si>
    <t>usp0001ujk</t>
  </si>
  <si>
    <t>2014-11-07T00:33:00.189Z</t>
  </si>
  <si>
    <t>10 km SW of Sabang, Philippines</t>
  </si>
  <si>
    <t>1983-05-06T18:24:18.400Z</t>
  </si>
  <si>
    <t>usp0001v3x</t>
  </si>
  <si>
    <t>2025-12-19T21:30:32.148Z</t>
  </si>
  <si>
    <t>34 km E of Dingalan, Philippines</t>
  </si>
  <si>
    <t>1983-05-06T21:12:03.370Z</t>
  </si>
  <si>
    <t>usp0001v40</t>
  </si>
  <si>
    <t>2014-11-07T00:33:08.148Z</t>
  </si>
  <si>
    <t>42 km N of Karligan, Philippines</t>
  </si>
  <si>
    <t>1983-05-10T18:56:12.500Z</t>
  </si>
  <si>
    <t>usp0001v7q</t>
  </si>
  <si>
    <t>2014-11-07T00:33:09.321Z</t>
  </si>
  <si>
    <t>14 km W of Poblacion, San Felipe, Philippines</t>
  </si>
  <si>
    <t>1983-05-14T10:59:07.580Z</t>
  </si>
  <si>
    <t>usp0001vb6</t>
  </si>
  <si>
    <t>2026-01-07T19:40:20.096Z</t>
  </si>
  <si>
    <t>34 km W of Tamorong, Philippines</t>
  </si>
  <si>
    <t>1983-05-27T22:55:39.840Z</t>
  </si>
  <si>
    <t>usp0001vqk</t>
  </si>
  <si>
    <t>2014-11-07T00:33:11.900Z</t>
  </si>
  <si>
    <t>7 km SSW of Sinisian, Philippines</t>
  </si>
  <si>
    <t>1983-05-28T18:32:42.990Z</t>
  </si>
  <si>
    <t>usp0001vrg</t>
  </si>
  <si>
    <t>2026-01-07T19:41:00.436Z</t>
  </si>
  <si>
    <t>1983-05-31T10:00:49.450Z</t>
  </si>
  <si>
    <t>usp0001vty</t>
  </si>
  <si>
    <t>2026-01-07T19:41:08.023Z</t>
  </si>
  <si>
    <t>66 km NNE of Dicabisagan, Philippines</t>
  </si>
  <si>
    <t>1983-06-01T01:36:58.170Z</t>
  </si>
  <si>
    <t>usp0001vub</t>
  </si>
  <si>
    <t>2022-04-27T23:56:37.965Z</t>
  </si>
  <si>
    <t>5 km ESE of Hukay, Philippines</t>
  </si>
  <si>
    <t>1983-06-05T22:57:30.260Z</t>
  </si>
  <si>
    <t>usp0001vxn</t>
  </si>
  <si>
    <t>2014-11-07T00:33:17.549Z</t>
  </si>
  <si>
    <t>24 km NNE of Patnanungan, Philippines</t>
  </si>
  <si>
    <t>1983-06-21T11:05:55.260Z</t>
  </si>
  <si>
    <t>usp0001w8g</t>
  </si>
  <si>
    <t>2014-11-07T00:33:20.148Z</t>
  </si>
  <si>
    <t>8 km SSE of Hukay, Philippines</t>
  </si>
  <si>
    <t>1983-07-02T13:32:46.030Z</t>
  </si>
  <si>
    <t>usp0001whj</t>
  </si>
  <si>
    <t>2014-11-07T00:33:24.378Z</t>
  </si>
  <si>
    <t>42 km WNW of Rimus, Philippines</t>
  </si>
  <si>
    <t>1983-08-12T07:42:12.460Z</t>
  </si>
  <si>
    <t>usp0001xmh</t>
  </si>
  <si>
    <t>2025-12-19T21:28:36.159Z</t>
  </si>
  <si>
    <t>23 km W of San Nicolas, Philippines</t>
  </si>
  <si>
    <t>1983-08-17T12:17:56.010Z</t>
  </si>
  <si>
    <t>usp0001xr0</t>
  </si>
  <si>
    <t>2025-12-19T21:28:39.747Z</t>
  </si>
  <si>
    <t>16 km ENE of Piddig, Philippines</t>
  </si>
  <si>
    <t>1983-08-17T13:07:11.210Z</t>
  </si>
  <si>
    <t>usp0001xr4</t>
  </si>
  <si>
    <t>2014-11-07T00:33:38.856Z</t>
  </si>
  <si>
    <t>11 km ESE of Pagudpud, Philippines</t>
  </si>
  <si>
    <t>1983-08-17T13:28:08.880Z</t>
  </si>
  <si>
    <t>usp0001xr5</t>
  </si>
  <si>
    <t>2014-11-07T00:33:38.859Z</t>
  </si>
  <si>
    <t>19 km NE of Piddig, Philippines</t>
  </si>
  <si>
    <t>1983-08-19T14:16:28.100Z</t>
  </si>
  <si>
    <t>usp0001xsk</t>
  </si>
  <si>
    <t>2025-12-19T21:28:43.083Z</t>
  </si>
  <si>
    <t>28 km NE of Solsona, Philippines</t>
  </si>
  <si>
    <t>1983-08-19T19:43:07.500Z</t>
  </si>
  <si>
    <t>usp0001xsu</t>
  </si>
  <si>
    <t>2014-11-07T00:33:39.047Z</t>
  </si>
  <si>
    <t>11 km NNE of Piddig, Philippines</t>
  </si>
  <si>
    <t>1983-09-02T18:41:23.000Z</t>
  </si>
  <si>
    <t>usp0001y43</t>
  </si>
  <si>
    <t>2014-11-07T00:33:43.795Z</t>
  </si>
  <si>
    <t>1 km NW of Pasuquin, Philippines</t>
  </si>
  <si>
    <t>1983-09-16T23:10:47.870Z</t>
  </si>
  <si>
    <t>usp0001ye2</t>
  </si>
  <si>
    <t>2025-12-19T21:28:01.939Z</t>
  </si>
  <si>
    <t>8 km S of Padong, Philippines</t>
  </si>
  <si>
    <t>1983-09-23T18:04:35.970Z</t>
  </si>
  <si>
    <t>usp0001yku</t>
  </si>
  <si>
    <t>2026-01-07T19:36:34.328Z</t>
  </si>
  <si>
    <t>12 km W of San Nicolas, Philippines</t>
  </si>
  <si>
    <t>1983-09-23T18:59:13.680Z</t>
  </si>
  <si>
    <t>usp0001ykw</t>
  </si>
  <si>
    <t>2026-01-07T19:35:16.241Z</t>
  </si>
  <si>
    <t>27 km SE of Bangui, Philippines</t>
  </si>
  <si>
    <t>1983-09-23T19:17:33.350Z</t>
  </si>
  <si>
    <t>usp0001ykx</t>
  </si>
  <si>
    <t>2026-01-07T19:35:17.122Z</t>
  </si>
  <si>
    <t>21 km SE of Bangui, Philippines</t>
  </si>
  <si>
    <t>1983-09-29T00:45:49.520Z</t>
  </si>
  <si>
    <t>usp0001yqj</t>
  </si>
  <si>
    <t>2014-11-07T00:33:51.815Z</t>
  </si>
  <si>
    <t>1983-09-30T10:54:29.220Z</t>
  </si>
  <si>
    <t>usp0001yrf</t>
  </si>
  <si>
    <t>2014-11-07T00:33:51.933Z</t>
  </si>
  <si>
    <t>40 km N of Karligan, Philippines</t>
  </si>
  <si>
    <t>1983-10-10T10:29:52.400Z</t>
  </si>
  <si>
    <t>usp0001ywa</t>
  </si>
  <si>
    <t>2014-11-07T00:33:57.776Z</t>
  </si>
  <si>
    <t>17 km NW of Puro Pinget, Philippines</t>
  </si>
  <si>
    <t>1983-10-14T05:26:54.580Z</t>
  </si>
  <si>
    <t>usp0001yzt</t>
  </si>
  <si>
    <t>2014-11-07T00:33:59.489Z</t>
  </si>
  <si>
    <t>16 km NNE of Harrison, Philippines</t>
  </si>
  <si>
    <t>1983-10-27T06:50:44.130Z</t>
  </si>
  <si>
    <t>usp0001zac</t>
  </si>
  <si>
    <t>2014-11-07T00:34:01.017Z</t>
  </si>
  <si>
    <t>15 km E of Pagudpud, Philippines</t>
  </si>
  <si>
    <t>1983-10-30T05:53:49.750Z</t>
  </si>
  <si>
    <t>usp0001zdu</t>
  </si>
  <si>
    <t>2014-11-07T00:34:01.450Z</t>
  </si>
  <si>
    <t>1983-12-20T12:37:24.230Z</t>
  </si>
  <si>
    <t>usp00020nc</t>
  </si>
  <si>
    <t>2014-11-07T00:34:15.932Z</t>
  </si>
  <si>
    <t>3 km NNW of Piddig, Philippines</t>
  </si>
  <si>
    <t>1983-12-29T19:39:48.980Z</t>
  </si>
  <si>
    <t>usp00020wp</t>
  </si>
  <si>
    <t>2014-11-07T00:34:17.731Z</t>
  </si>
  <si>
    <t>8 km E of Tingloy, Philippines</t>
  </si>
  <si>
    <t>1984-01-17T00:12:18.190Z</t>
  </si>
  <si>
    <t>usp00021ah</t>
  </si>
  <si>
    <t>2014-11-07T00:34:23.207Z</t>
  </si>
  <si>
    <t>4 km ESE of Biga, Philippines</t>
  </si>
  <si>
    <t>1984-01-18T03:17:39.560Z</t>
  </si>
  <si>
    <t>usp00021be</t>
  </si>
  <si>
    <t>2014-11-07T00:34:23.440Z</t>
  </si>
  <si>
    <t>5 km S of Magallanes, Philippines</t>
  </si>
  <si>
    <t>1984-02-15T14:39:03.250Z</t>
  </si>
  <si>
    <t>usp0002208</t>
  </si>
  <si>
    <t>2014-11-07T00:34:30.601Z</t>
  </si>
  <si>
    <t>1984-04-06T02:54:55.410Z</t>
  </si>
  <si>
    <t>usp00023a3</t>
  </si>
  <si>
    <t>2014-11-07T00:34:44.391Z</t>
  </si>
  <si>
    <t>3 km SSW of Guiddam, Philippines</t>
  </si>
  <si>
    <t>1984-04-16T20:22:12.510Z</t>
  </si>
  <si>
    <t>usp00023m6</t>
  </si>
  <si>
    <t>2014-11-07T00:34:46.373Z</t>
  </si>
  <si>
    <t>28 km WNW of San Fernando, Philippines</t>
  </si>
  <si>
    <t>1984-04-21T04:29:43.490Z</t>
  </si>
  <si>
    <t>usp00023re</t>
  </si>
  <si>
    <t>2014-11-07T00:34:47.067Z</t>
  </si>
  <si>
    <t>43 km W of Rimus, Philippines</t>
  </si>
  <si>
    <t>1984-04-25T15:29:14.720Z</t>
  </si>
  <si>
    <t>usp00023we</t>
  </si>
  <si>
    <t>2014-11-07T00:34:47.984Z</t>
  </si>
  <si>
    <t>29 km SE of Dicabisagan, Philippines</t>
  </si>
  <si>
    <t>1984-05-01T09:39:29.720Z</t>
  </si>
  <si>
    <t>usp000241j</t>
  </si>
  <si>
    <t>2014-11-07T00:34:50.281Z</t>
  </si>
  <si>
    <t>15 km ENE of Dicabisagan, Philippines</t>
  </si>
  <si>
    <t>1984-05-11T15:10:37.950Z</t>
  </si>
  <si>
    <t>usp000249p</t>
  </si>
  <si>
    <t>2014-11-07T00:34:53.881Z</t>
  </si>
  <si>
    <t>22 km WSW of San Nicolas, Philippines</t>
  </si>
  <si>
    <t>1984-05-12T13:38:47.440Z</t>
  </si>
  <si>
    <t>usp00024ap</t>
  </si>
  <si>
    <t>2014-11-07T00:34:54.066Z</t>
  </si>
  <si>
    <t>7 km W of Balitoc, Philippines</t>
  </si>
  <si>
    <t>1984-05-26T09:00:40.960Z</t>
  </si>
  <si>
    <t>usp00024n4</t>
  </si>
  <si>
    <t>2014-11-07T00:34:56.337Z</t>
  </si>
  <si>
    <t>10 km SE of Espiritu, Philippines</t>
  </si>
  <si>
    <t>1984-07-27T18:57:54.530Z</t>
  </si>
  <si>
    <t>usp000260y</t>
  </si>
  <si>
    <t>2014-11-07T00:35:13.060Z</t>
  </si>
  <si>
    <t>2 km SW of Baloy, Philippines</t>
  </si>
  <si>
    <t>1984-08-12T16:51:19.620Z</t>
  </si>
  <si>
    <t>usp00026cn</t>
  </si>
  <si>
    <t>2022-04-27T23:14:22.721Z</t>
  </si>
  <si>
    <t>16 km SSE of Bangui, Philippines</t>
  </si>
  <si>
    <t>hrv</t>
  </si>
  <si>
    <t>1984-08-22T19:19:51.600Z</t>
  </si>
  <si>
    <t>usp00026ms</t>
  </si>
  <si>
    <t>2014-11-07T00:35:19.872Z</t>
  </si>
  <si>
    <t>4 km W of Davila, Philippines</t>
  </si>
  <si>
    <t>1984-09-06T22:10:08.320Z</t>
  </si>
  <si>
    <t>usp000274p</t>
  </si>
  <si>
    <t>2014-11-07T00:35:25.352Z</t>
  </si>
  <si>
    <t>6 km SE of Ilihan, Philippines</t>
  </si>
  <si>
    <t>1984-09-22T21:18:57.980Z</t>
  </si>
  <si>
    <t>usp00027m6</t>
  </si>
  <si>
    <t>2022-04-27T23:13:33.088Z</t>
  </si>
  <si>
    <t>20 km SE of Bangui, Philippines</t>
  </si>
  <si>
    <t>1984-09-29T05:48:49.200Z</t>
  </si>
  <si>
    <t>usp00027ss</t>
  </si>
  <si>
    <t>2014-11-07T00:35:29.284Z</t>
  </si>
  <si>
    <t>28 km NE of Piddig, Philippines</t>
  </si>
  <si>
    <t>1984-10-11T04:00:42.060Z</t>
  </si>
  <si>
    <t>usp000282c</t>
  </si>
  <si>
    <t>2014-11-07T00:35:34.010Z</t>
  </si>
  <si>
    <t>1984-10-12T21:13:55.830Z</t>
  </si>
  <si>
    <t>usp000283k</t>
  </si>
  <si>
    <t>2014-11-07T00:35:34.227Z</t>
  </si>
  <si>
    <t>0 km S of Salaza, Philippines</t>
  </si>
  <si>
    <t>1984-10-15T21:05:07.410Z</t>
  </si>
  <si>
    <t>usp000286w</t>
  </si>
  <si>
    <t>2014-11-07T00:35:35.149Z</t>
  </si>
  <si>
    <t>1 km WSW of Olongapo, Philippines</t>
  </si>
  <si>
    <t>1984-11-14T05:50:13.700Z</t>
  </si>
  <si>
    <t>usp000291s</t>
  </si>
  <si>
    <t>2022-04-27T23:07:19.788Z</t>
  </si>
  <si>
    <t>4 km NE of Tadian, Philippines</t>
  </si>
  <si>
    <t>1984-12-21T18:05:58.110Z</t>
  </si>
  <si>
    <t>usp0002a9z</t>
  </si>
  <si>
    <t>2014-11-07T00:35:53.655Z</t>
  </si>
  <si>
    <t>16 km SW of Lallayug, Philippines</t>
  </si>
  <si>
    <t>1985-01-12T04:47:41.390Z</t>
  </si>
  <si>
    <t>usp0002ayy</t>
  </si>
  <si>
    <t>2014-11-07T00:36:01.539Z</t>
  </si>
  <si>
    <t>46 km SE of Dicamay, Philippines</t>
  </si>
  <si>
    <t>1985-01-12T04:51:39.710Z</t>
  </si>
  <si>
    <t>usp0002ayz</t>
  </si>
  <si>
    <t>2022-04-27T22:57:04.524Z</t>
  </si>
  <si>
    <t>44 km ESE of Dicamay, Philippines</t>
  </si>
  <si>
    <t>1985-01-19T02:53:30.380Z</t>
  </si>
  <si>
    <t>usp0002b62</t>
  </si>
  <si>
    <t>2014-11-07T00:36:02.912Z</t>
  </si>
  <si>
    <t>7 km N of Cavite City, Philippines</t>
  </si>
  <si>
    <t>1985-02-09T21:26:15.170Z</t>
  </si>
  <si>
    <t>usp0002bru</t>
  </si>
  <si>
    <t>2014-11-07T00:36:09.925Z</t>
  </si>
  <si>
    <t>49 km SW of San Nicolas, Philippines</t>
  </si>
  <si>
    <t>1985-02-16T14:44:01.190Z</t>
  </si>
  <si>
    <t>usp0002byk</t>
  </si>
  <si>
    <t>2014-11-07T00:36:10.791Z</t>
  </si>
  <si>
    <t>9 km ESE of Dingalan, Philippines</t>
  </si>
  <si>
    <t>1985-02-17T18:58:16.930Z</t>
  </si>
  <si>
    <t>usp0002bzm</t>
  </si>
  <si>
    <t>2014-11-07T00:36:10.951Z</t>
  </si>
  <si>
    <t>5 km WSW of Tingloy, Philippines</t>
  </si>
  <si>
    <t>1985-03-05T04:14:48.610Z</t>
  </si>
  <si>
    <t>usp0002cf3</t>
  </si>
  <si>
    <t>2014-11-07T00:36:16.801Z</t>
  </si>
  <si>
    <t>68 km SE of Dumabato, Philippines</t>
  </si>
  <si>
    <t>1985-03-13T14:33:45.080Z</t>
  </si>
  <si>
    <t>usp0002cud</t>
  </si>
  <si>
    <t>2014-11-07T00:36:18.693Z</t>
  </si>
  <si>
    <t>79 km W of Cabittaogan, Philippines</t>
  </si>
  <si>
    <t>1985-04-07T12:42:35.780Z</t>
  </si>
  <si>
    <t>usp0002djp</t>
  </si>
  <si>
    <t>2014-11-07T00:36:25.619Z</t>
  </si>
  <si>
    <t>1985-04-08T01:26:51.100Z</t>
  </si>
  <si>
    <t>usp0002dk5</t>
  </si>
  <si>
    <t>2014-11-07T00:36:25.715Z</t>
  </si>
  <si>
    <t>8 km NNW of Sabang, Philippines</t>
  </si>
  <si>
    <t>1985-04-23T16:15:12.020Z</t>
  </si>
  <si>
    <t>usp0002e2z</t>
  </si>
  <si>
    <t>2022-04-27T22:50:20.818Z</t>
  </si>
  <si>
    <t>1 km ENE of Santo Cristo, Philippines</t>
  </si>
  <si>
    <t>nc</t>
  </si>
  <si>
    <t>1985-04-24T01:07:14.510Z</t>
  </si>
  <si>
    <t>usp0002e3e</t>
  </si>
  <si>
    <t>2022-04-27T22:50:24.354Z</t>
  </si>
  <si>
    <t>7 km ENE of Ambuclao, Philippines</t>
  </si>
  <si>
    <t>1985-04-24T20:01:14.390Z</t>
  </si>
  <si>
    <t>usp0002e4h</t>
  </si>
  <si>
    <t>2014-11-07T00:36:28.199Z</t>
  </si>
  <si>
    <t>2 km NNE of Gabaldon, Philippines</t>
  </si>
  <si>
    <t>1985-05-13T03:40:56.500Z</t>
  </si>
  <si>
    <t>usp0002erg</t>
  </si>
  <si>
    <t>2022-04-27T22:47:17.022Z</t>
  </si>
  <si>
    <t>15 km NW of Salinas, Philippines</t>
  </si>
  <si>
    <t>1985-05-15T05:47:13.760Z</t>
  </si>
  <si>
    <t>usp0002ev0</t>
  </si>
  <si>
    <t>2014-11-07T00:36:35.183Z</t>
  </si>
  <si>
    <t>8 km ESE of Amlimay, Philippines</t>
  </si>
  <si>
    <t>1985-05-19T08:41:08.920Z</t>
  </si>
  <si>
    <t>usp0002ez9</t>
  </si>
  <si>
    <t>2014-11-07T00:36:36.103Z</t>
  </si>
  <si>
    <t>15 km WNW of Salinas, Philippines</t>
  </si>
  <si>
    <t>1985-05-24T23:50:59.720Z</t>
  </si>
  <si>
    <t>usp0002f5m</t>
  </si>
  <si>
    <t>2014-11-07T00:36:36.832Z</t>
  </si>
  <si>
    <t>18 km SSE of Amlimay, Philippines</t>
  </si>
  <si>
    <t>1985-05-27T06:22:22.840Z</t>
  </si>
  <si>
    <t>usp0002f7x</t>
  </si>
  <si>
    <t>2022-04-27T22:48:22.556Z</t>
  </si>
  <si>
    <t>2 km WSW of Liozon, Philippines</t>
  </si>
  <si>
    <t>1985-06-01T18:11:01.120Z</t>
  </si>
  <si>
    <t>usp0002fdw</t>
  </si>
  <si>
    <t>2014-11-07T00:36:39.917Z</t>
  </si>
  <si>
    <t>115 km NE of Karligan, Philippines</t>
  </si>
  <si>
    <t>1985-07-15T15:54:30.770Z</t>
  </si>
  <si>
    <t>usp0002gtf</t>
  </si>
  <si>
    <t>2014-11-07T00:36:52.056Z</t>
  </si>
  <si>
    <t>12 km W of Tabuk, Philippines</t>
  </si>
  <si>
    <t>1985-07-30T18:54:53.410Z</t>
  </si>
  <si>
    <t>usp0002h80</t>
  </si>
  <si>
    <t>2014-11-07T00:36:54.232Z</t>
  </si>
  <si>
    <t>25 km NE of La Paz, Philippines</t>
  </si>
  <si>
    <t>1985-08-09T19:59:44.070Z</t>
  </si>
  <si>
    <t>usp0002hj2</t>
  </si>
  <si>
    <t>2022-04-27T22:39:23.814Z</t>
  </si>
  <si>
    <t>22 km W of Rimus, Philippines</t>
  </si>
  <si>
    <t>1985-08-10T15:27:44.980Z</t>
  </si>
  <si>
    <t>usp0002hk2</t>
  </si>
  <si>
    <t>2014-11-07T00:36:59.757Z</t>
  </si>
  <si>
    <t>7 km NW of Santa Maria, Philippines</t>
  </si>
  <si>
    <t>1985-08-11T19:36:00.840Z</t>
  </si>
  <si>
    <t>usp0002hm7</t>
  </si>
  <si>
    <t>2014-11-07T00:37:00.165Z</t>
  </si>
  <si>
    <t>2 km ENE of Quipot, Philippines</t>
  </si>
  <si>
    <t>1985-08-23T16:55:05.290Z</t>
  </si>
  <si>
    <t>usp0002j2m</t>
  </si>
  <si>
    <t>2014-11-07T00:37:03.110Z</t>
  </si>
  <si>
    <t>4 km WSW of Calaca, Philippines</t>
  </si>
  <si>
    <t>1985-08-30T20:27:10.730Z</t>
  </si>
  <si>
    <t>usp0002j9n</t>
  </si>
  <si>
    <t>2022-04-27T22:42:39.990Z</t>
  </si>
  <si>
    <t>50 km WNW of Rimus, Philippines</t>
  </si>
  <si>
    <t>1985-08-30T21:21:26.540Z</t>
  </si>
  <si>
    <t>usp0002j9r</t>
  </si>
  <si>
    <t>2014-11-07T00:37:03.986Z</t>
  </si>
  <si>
    <t>55 km N of Binabalian, Philippines</t>
  </si>
  <si>
    <t>1985-09-09T23:14:00.990Z</t>
  </si>
  <si>
    <t>usp0002jk6</t>
  </si>
  <si>
    <t>2014-11-07T00:37:08.637Z</t>
  </si>
  <si>
    <t>0 km S of Matagbak, Philippines</t>
  </si>
  <si>
    <t>1985-09-10T04:50:12.170Z</t>
  </si>
  <si>
    <t>usp0002jkf</t>
  </si>
  <si>
    <t>2014-11-07T00:37:08.792Z</t>
  </si>
  <si>
    <t>11 km WNW of Tingloy, Philippines</t>
  </si>
  <si>
    <t>1985-09-11T22:07:10.790Z</t>
  </si>
  <si>
    <t>usp0002jp6</t>
  </si>
  <si>
    <t>2014-11-07T00:37:09.483Z</t>
  </si>
  <si>
    <t>7 km SSE of Tingloy, Philippines</t>
  </si>
  <si>
    <t>1985-10-01T10:01:44.840Z</t>
  </si>
  <si>
    <t>usp0002kbg</t>
  </si>
  <si>
    <t>2014-11-07T00:37:15.457Z</t>
  </si>
  <si>
    <t>11 km W of Tingloy, Philippines</t>
  </si>
  <si>
    <t>1985-11-03T05:50:08.140Z</t>
  </si>
  <si>
    <t>usp0002me1</t>
  </si>
  <si>
    <t>2014-11-07T00:37:25.749Z</t>
  </si>
  <si>
    <t>36 km W of Darapidap, Philippines</t>
  </si>
  <si>
    <t>1985-11-04T21:23:08.850Z</t>
  </si>
  <si>
    <t>usp0002mfd</t>
  </si>
  <si>
    <t>2022-04-27T22:30:45.473Z</t>
  </si>
  <si>
    <t>8 km SW of Looc, Philippines</t>
  </si>
  <si>
    <t>1985-11-12T19:50:56.460Z</t>
  </si>
  <si>
    <t>usp0002mqc</t>
  </si>
  <si>
    <t>2014-11-07T00:37:27.972Z</t>
  </si>
  <si>
    <t>2 km WSW of Bagalangit, Philippines</t>
  </si>
  <si>
    <t>1985-12-14T18:46:24.680Z</t>
  </si>
  <si>
    <t>usp0002nvj</t>
  </si>
  <si>
    <t>2014-11-07T00:37:37.653Z</t>
  </si>
  <si>
    <t>22 km WNW of Rimus, Philippines</t>
  </si>
  <si>
    <t>1985-12-27T12:56:00.350Z</t>
  </si>
  <si>
    <t>usp0002pfv</t>
  </si>
  <si>
    <t>2014-11-07T00:37:40.486Z</t>
  </si>
  <si>
    <t>10 km WSW of Damortis, Philippines</t>
  </si>
  <si>
    <t>1985-12-31T14:24:40.830Z</t>
  </si>
  <si>
    <t>usp0002pmu</t>
  </si>
  <si>
    <t>2014-11-07T00:37:41.679Z</t>
  </si>
  <si>
    <t>4 km WSW of Mapulo, Philippines</t>
  </si>
  <si>
    <t>1986-01-14T05:07:08.380Z</t>
  </si>
  <si>
    <t>usp0002q1m</t>
  </si>
  <si>
    <t>2014-11-07T00:37:47.289Z</t>
  </si>
  <si>
    <t>31 km W of San Nicolas, Philippines</t>
  </si>
  <si>
    <t>1986-01-16T15:45:06.740Z</t>
  </si>
  <si>
    <t>usp0002q4b</t>
  </si>
  <si>
    <t>2022-04-27T22:26:29.529Z</t>
  </si>
  <si>
    <t>5 km WNW of Tingloy, Philippines</t>
  </si>
  <si>
    <t>1986-03-13T02:46:23.410Z</t>
  </si>
  <si>
    <t>usp0002rtd</t>
  </si>
  <si>
    <t>2014-11-07T00:38:03.061Z</t>
  </si>
  <si>
    <t>55 km W of Callaguip, Philippines</t>
  </si>
  <si>
    <t>1986-03-27T13:08:38.810Z</t>
  </si>
  <si>
    <t>usp0002sba</t>
  </si>
  <si>
    <t>2014-11-07T00:38:06.068Z</t>
  </si>
  <si>
    <t>2 km E of Tondol, Philippines</t>
  </si>
  <si>
    <t>1986-04-10T00:20:04.590Z</t>
  </si>
  <si>
    <t>usp0002st8</t>
  </si>
  <si>
    <t>2014-11-07T00:38:12.415Z</t>
  </si>
  <si>
    <t>0 km W of Ternate, Philippines</t>
  </si>
  <si>
    <t>1986-04-28T03:47:34.880Z</t>
  </si>
  <si>
    <t>usp0002t9d</t>
  </si>
  <si>
    <t>2014-11-07T00:38:15.964Z</t>
  </si>
  <si>
    <t>14 km NE of Ambuclao, Philippines</t>
  </si>
  <si>
    <t>1986-06-12T09:26:49.820Z</t>
  </si>
  <si>
    <t>usp0002uzx</t>
  </si>
  <si>
    <t>2022-04-27T22:13:05.195Z</t>
  </si>
  <si>
    <t>26 km NNE of Cagsiay, Philippines</t>
  </si>
  <si>
    <t>1986-07-18T06:27:28.050Z</t>
  </si>
  <si>
    <t>usp0002w4p</t>
  </si>
  <si>
    <t>2014-11-07T00:38:42.341Z</t>
  </si>
  <si>
    <t>3 km NNE of Putlod, Philippines</t>
  </si>
  <si>
    <t>1986-07-19T08:25:57.330Z</t>
  </si>
  <si>
    <t>usp0002w5w</t>
  </si>
  <si>
    <t>2014-11-07T00:38:42.704Z</t>
  </si>
  <si>
    <t>1986-08-09T00:53:12.630Z</t>
  </si>
  <si>
    <t>usp0002wzv</t>
  </si>
  <si>
    <t>2022-04-27T22:06:40.795Z</t>
  </si>
  <si>
    <t>31 km WNW of San Diego, Philippines</t>
  </si>
  <si>
    <t>1986-09-30T12:37:07.350Z</t>
  </si>
  <si>
    <t>usp0002yhk</t>
  </si>
  <si>
    <t>2014-11-07T00:39:03.871Z</t>
  </si>
  <si>
    <t>3 km WNW of Hukay, Philippines</t>
  </si>
  <si>
    <t>1986-10-30T12:55:07.090Z</t>
  </si>
  <si>
    <t>usp0002zh6</t>
  </si>
  <si>
    <t>2014-11-07T00:39:13.103Z</t>
  </si>
  <si>
    <t>5 km WSW of Aloleng, Philippines</t>
  </si>
  <si>
    <t>1986-11-05T17:32:36.940Z</t>
  </si>
  <si>
    <t>usp0002zqb</t>
  </si>
  <si>
    <t>2014-11-07T00:39:19.145Z</t>
  </si>
  <si>
    <t>11 km WSW of Looc, Philippines</t>
  </si>
  <si>
    <t>1986-12-19T07:48:26.780Z</t>
  </si>
  <si>
    <t>usp00030zv</t>
  </si>
  <si>
    <t>2014-11-07T00:39:30.395Z</t>
  </si>
  <si>
    <t>1 km ENE of San Juan, Philippines</t>
  </si>
  <si>
    <t>1986-12-29T15:49:59.190Z</t>
  </si>
  <si>
    <t>usp000318q</t>
  </si>
  <si>
    <t>2022-04-27T21:59:03.558Z</t>
  </si>
  <si>
    <t>15 km WSW of Purac, Philippines</t>
  </si>
  <si>
    <t>1987-01-06T20:41:17.970Z</t>
  </si>
  <si>
    <t>usp00031ey</t>
  </si>
  <si>
    <t>2014-11-07T00:39:37.562Z</t>
  </si>
  <si>
    <t>34 km SE of Casambalangan, Philippines</t>
  </si>
  <si>
    <t>1987-01-22T20:15:11.560Z</t>
  </si>
  <si>
    <t>usp00031v0</t>
  </si>
  <si>
    <t>2014-11-07T00:39:40.405Z</t>
  </si>
  <si>
    <t>68 km NE of Casuguran, Philippines</t>
  </si>
  <si>
    <t>1987-01-28T04:59:09.770Z</t>
  </si>
  <si>
    <t>usp00031zg</t>
  </si>
  <si>
    <t>2014-11-07T00:39:41.031Z</t>
  </si>
  <si>
    <t>50 km ESE of Minuri, Philippines</t>
  </si>
  <si>
    <t>1987-01-31T22:02:31.270Z</t>
  </si>
  <si>
    <t>usp000322y</t>
  </si>
  <si>
    <t>2014-11-07T00:39:41.927Z</t>
  </si>
  <si>
    <t>68 km N of Garchitorena, Philippines</t>
  </si>
  <si>
    <t>1987-02-01T06:52:42.770Z</t>
  </si>
  <si>
    <t>usp000323a</t>
  </si>
  <si>
    <t>2014-11-07T00:39:44.054Z</t>
  </si>
  <si>
    <t>2 km S of Dayapan, Philippines</t>
  </si>
  <si>
    <t>1987-02-11T10:50:24.570Z</t>
  </si>
  <si>
    <t>usp00032d1</t>
  </si>
  <si>
    <t>2014-11-07T00:39:51.115Z</t>
  </si>
  <si>
    <t>73 km W of Puro Pinget, Philippines</t>
  </si>
  <si>
    <t>1987-02-18T22:27:00.320Z</t>
  </si>
  <si>
    <t>usp00032kq</t>
  </si>
  <si>
    <t>2014-11-07T00:39:52.832Z</t>
  </si>
  <si>
    <t>10 km E of Dalupirip, Philippines</t>
  </si>
  <si>
    <t>1987-02-21T14:22:31.270Z</t>
  </si>
  <si>
    <t>usp00032n9</t>
  </si>
  <si>
    <t>2014-11-07T00:39:53.043Z</t>
  </si>
  <si>
    <t>72 km N of Garchitorena, Philippines</t>
  </si>
  <si>
    <t>1987-03-08T12:25:00.980Z</t>
  </si>
  <si>
    <t>usp000333g</t>
  </si>
  <si>
    <t>2014-11-07T00:40:02.369Z</t>
  </si>
  <si>
    <t>7 km W of Bone South, Philippines</t>
  </si>
  <si>
    <t>1987-03-10T17:55:54.500Z</t>
  </si>
  <si>
    <t>usp000335z</t>
  </si>
  <si>
    <t>2014-11-07T00:40:03.020Z</t>
  </si>
  <si>
    <t>7 km NNW of Balatero, Philippines</t>
  </si>
  <si>
    <t>1987-03-30T10:04:17.410Z</t>
  </si>
  <si>
    <t>usp00033s5</t>
  </si>
  <si>
    <t>2014-11-07T00:40:07.857Z</t>
  </si>
  <si>
    <t>11 km S of San Antonio, Philippines</t>
  </si>
  <si>
    <t>1987-04-02T22:55:46.000Z</t>
  </si>
  <si>
    <t>usp00033vc</t>
  </si>
  <si>
    <t>2014-11-07T00:40:11.724Z</t>
  </si>
  <si>
    <t>1987-04-25T12:16:48.780Z</t>
  </si>
  <si>
    <t>usp00034f8</t>
  </si>
  <si>
    <t>2022-05-09T19:15:13.923Z</t>
  </si>
  <si>
    <t>1 km SW of Aguilar, Philippines</t>
  </si>
  <si>
    <t>1987-04-25T12:16:52.440Z</t>
  </si>
  <si>
    <t>usp00034f9</t>
  </si>
  <si>
    <t>2022-04-27T21:47:59.948Z</t>
  </si>
  <si>
    <t>4 km N of Canaoalan, Philippines</t>
  </si>
  <si>
    <t>1987-05-13T12:34:19.390Z</t>
  </si>
  <si>
    <t>usp00034z6</t>
  </si>
  <si>
    <t>2014-11-07T00:40:24.735Z</t>
  </si>
  <si>
    <t>11 km W of Bani, Philippines</t>
  </si>
  <si>
    <t>1987-05-14T21:11:35.650Z</t>
  </si>
  <si>
    <t>usp000350f</t>
  </si>
  <si>
    <t>2014-11-07T00:40:24.899Z</t>
  </si>
  <si>
    <t>21 km S of Calatagan, Philippines</t>
  </si>
  <si>
    <t>1987-06-18T10:01:07.300Z</t>
  </si>
  <si>
    <t>usp00035w5</t>
  </si>
  <si>
    <t>2022-04-27T21:43:21.515Z</t>
  </si>
  <si>
    <t>12 km WNW of Paracelis, Philippines</t>
  </si>
  <si>
    <t>1987-06-18T10:39:22.910Z</t>
  </si>
  <si>
    <t>usp00035w6</t>
  </si>
  <si>
    <t>2014-11-07T00:40:33.023Z</t>
  </si>
  <si>
    <t>16 km SE of Lubuagan, Philippines</t>
  </si>
  <si>
    <t>1987-06-22T19:19:33.810Z</t>
  </si>
  <si>
    <t>usp0003605</t>
  </si>
  <si>
    <t>2014-11-07T00:40:33.641Z</t>
  </si>
  <si>
    <t>3 km NNW of Mabini, Philippines</t>
  </si>
  <si>
    <t>1987-07-08T04:20:43.270Z</t>
  </si>
  <si>
    <t>usp00036fc</t>
  </si>
  <si>
    <t>2014-11-07T00:40:39.897Z</t>
  </si>
  <si>
    <t>19 km ESE of Barlig, Philippines</t>
  </si>
  <si>
    <t>1987-07-20T20:28:35.000Z</t>
  </si>
  <si>
    <t>usp00036tc</t>
  </si>
  <si>
    <t>2014-11-07T00:40:41.593Z</t>
  </si>
  <si>
    <t>104 km NE of Casuguran, Philippines</t>
  </si>
  <si>
    <t>1987-08-21T15:31:27.370Z</t>
  </si>
  <si>
    <t>usp00037pm</t>
  </si>
  <si>
    <t>2014-11-07T00:40:49.339Z</t>
  </si>
  <si>
    <t>7 km SSW of Callaguip, Philippines</t>
  </si>
  <si>
    <t>1987-09-08T19:28:28.650Z</t>
  </si>
  <si>
    <t>usp000387k</t>
  </si>
  <si>
    <t>2020-08-28T21:30:47.499Z</t>
  </si>
  <si>
    <t>5 km E of Narvacan, Philippines</t>
  </si>
  <si>
    <t>1987-10-14T17:05:11.530Z</t>
  </si>
  <si>
    <t>usp000398v</t>
  </si>
  <si>
    <t>2022-04-27T21:32:31.777Z</t>
  </si>
  <si>
    <t>39 km WNW of Bacnotan, Philippines</t>
  </si>
  <si>
    <t>1987-11-09T06:10:38.500Z</t>
  </si>
  <si>
    <t>usp0003a04</t>
  </si>
  <si>
    <t>2014-11-07T00:41:12.815Z</t>
  </si>
  <si>
    <t>16 km WNW of Darapidap, Philippines</t>
  </si>
  <si>
    <t>1987-11-18T05:24:56.160Z</t>
  </si>
  <si>
    <t>usp0003a7n</t>
  </si>
  <si>
    <t>2014-11-07T00:41:14.241Z</t>
  </si>
  <si>
    <t>2 km NE of Tingloy, Philippines</t>
  </si>
  <si>
    <t>1988-02-17T03:06:32.610Z</t>
  </si>
  <si>
    <t>usp0003d38</t>
  </si>
  <si>
    <t>2014-11-07T00:41:40.008Z</t>
  </si>
  <si>
    <t>70 km WNW of Cabra, Philippines</t>
  </si>
  <si>
    <t>1988-02-22T18:30:45.950Z</t>
  </si>
  <si>
    <t>usp0003d8v</t>
  </si>
  <si>
    <t>2014-11-07T00:41:40.805Z</t>
  </si>
  <si>
    <t>23 km W of Darapidap, Philippines</t>
  </si>
  <si>
    <t>1988-02-28T05:01:04.080Z</t>
  </si>
  <si>
    <t>usp0003de7</t>
  </si>
  <si>
    <t>2014-11-07T00:41:41.866Z</t>
  </si>
  <si>
    <t>57 km N of Binabalian, Philippines</t>
  </si>
  <si>
    <t>1988-03-07T16:59:40.810Z</t>
  </si>
  <si>
    <t>usp0003dpw</t>
  </si>
  <si>
    <t>2014-11-07T00:41:46.481Z</t>
  </si>
  <si>
    <t>66 km ESE of Dicamay, Philippines</t>
  </si>
  <si>
    <t>1988-03-23T12:18:57.210Z</t>
  </si>
  <si>
    <t>usp0003e82</t>
  </si>
  <si>
    <t>2014-11-07T00:41:49.335Z</t>
  </si>
  <si>
    <t>14 km NNE of Conner, Philippines</t>
  </si>
  <si>
    <t>1988-03-31T20:46:53.630Z</t>
  </si>
  <si>
    <t>usp0003eh7</t>
  </si>
  <si>
    <t>2014-11-07T00:41:51.391Z</t>
  </si>
  <si>
    <t>13 km WNW of Bagalangit, Philippines</t>
  </si>
  <si>
    <t>1988-05-08T19:44:55.190Z</t>
  </si>
  <si>
    <t>usp0003fsn</t>
  </si>
  <si>
    <t>2022-04-28T20:46:38.148Z</t>
  </si>
  <si>
    <t>1 km WNW of San Agustin, Philippines</t>
  </si>
  <si>
    <t>1988-05-08T19:52:49.240Z</t>
  </si>
  <si>
    <t>usp0003fsp</t>
  </si>
  <si>
    <t>2014-11-07T00:42:06.677Z</t>
  </si>
  <si>
    <t>7 km WSW of Subic, Philippines</t>
  </si>
  <si>
    <t>1988-05-28T04:27:53.450Z</t>
  </si>
  <si>
    <t>usp0003gff</t>
  </si>
  <si>
    <t>2014-11-07T00:42:11.826Z</t>
  </si>
  <si>
    <t>55 km WSW of San Nicolas, Philippines</t>
  </si>
  <si>
    <t>1988-06-24T02:06:26.310Z</t>
  </si>
  <si>
    <t>usp0003h7u</t>
  </si>
  <si>
    <t>2022-04-28T20:45:09.788Z</t>
  </si>
  <si>
    <t>7 km W of Claveria, Philippines</t>
  </si>
  <si>
    <t>1988-07-24T05:47:11.910Z</t>
  </si>
  <si>
    <t>usp0003j5n</t>
  </si>
  <si>
    <t>2014-11-07T00:42:32.089Z</t>
  </si>
  <si>
    <t>91 km NNE of Dicabisagan, Philippines</t>
  </si>
  <si>
    <t>1988-07-26T19:04:30.140Z</t>
  </si>
  <si>
    <t>usp0003j8k</t>
  </si>
  <si>
    <t>2020-08-28T22:10:39.861Z</t>
  </si>
  <si>
    <t>22 km WSW of Maloma, Philippines</t>
  </si>
  <si>
    <t>1988-08-07T06:23:56.090Z</t>
  </si>
  <si>
    <t>usp0003jr0</t>
  </si>
  <si>
    <t>2022-04-28T20:36:55.579Z</t>
  </si>
  <si>
    <t>1988-08-08T05:04:28.010Z</t>
  </si>
  <si>
    <t>usp0003js0</t>
  </si>
  <si>
    <t>2022-04-28T20:36:56.759Z</t>
  </si>
  <si>
    <t>9 km SW of Calatagan, Philippines</t>
  </si>
  <si>
    <t>1988-09-19T01:03:13.240Z</t>
  </si>
  <si>
    <t>usp0003m30</t>
  </si>
  <si>
    <t>2014-11-07T00:42:49.790Z</t>
  </si>
  <si>
    <t>1988-09-20T11:58:15.090Z</t>
  </si>
  <si>
    <t>usp0003m42</t>
  </si>
  <si>
    <t>2014-11-07T00:42:49.890Z</t>
  </si>
  <si>
    <t>2 km NNW of Laguit Centro, Philippines</t>
  </si>
  <si>
    <t>1988-09-21T22:51:37.740Z</t>
  </si>
  <si>
    <t>usp0003m5n</t>
  </si>
  <si>
    <t>2014-11-07T00:42:50.141Z</t>
  </si>
  <si>
    <t>79 km NE of Luklukan, Philippines</t>
  </si>
  <si>
    <t>1988-11-03T05:25:39.690Z</t>
  </si>
  <si>
    <t>usp0003nfr</t>
  </si>
  <si>
    <t>2025-12-19T21:08:27.814Z</t>
  </si>
  <si>
    <t>8 km SE of Tingloy, Philippines</t>
  </si>
  <si>
    <t>1988-11-28T08:30:19.920Z</t>
  </si>
  <si>
    <t>usp0003p9u</t>
  </si>
  <si>
    <t>2014-11-07T00:43:10.368Z</t>
  </si>
  <si>
    <t>20 km S of Calatagan, Philippines</t>
  </si>
  <si>
    <t>1988-12-03T05:41:53.270Z</t>
  </si>
  <si>
    <t>usp0003pfe</t>
  </si>
  <si>
    <t>2014-11-07T00:43:13.610Z</t>
  </si>
  <si>
    <t>69 km WSW of San Nicolas, Philippines</t>
  </si>
  <si>
    <t>1988-12-19T00:42:20.100Z</t>
  </si>
  <si>
    <t>usp0003pyd</t>
  </si>
  <si>
    <t>2014-11-07T00:43:17.826Z</t>
  </si>
  <si>
    <t>12 km W of Balaoan, Philippines</t>
  </si>
  <si>
    <t>1989-01-19T18:03:07.540Z</t>
  </si>
  <si>
    <t>usp0003r0g</t>
  </si>
  <si>
    <t>2014-11-07T00:43:27.947Z</t>
  </si>
  <si>
    <t>67 km WSW of Cabittaogan, Philippines</t>
  </si>
  <si>
    <t>1989-01-29T14:59:03.060Z</t>
  </si>
  <si>
    <t>usp0003rbp</t>
  </si>
  <si>
    <t>2014-11-07T00:43:30.076Z</t>
  </si>
  <si>
    <t>17 km NW of Harrison, Philippines</t>
  </si>
  <si>
    <t>1989-02-03T06:42:32.150Z</t>
  </si>
  <si>
    <t>usp0003rg7</t>
  </si>
  <si>
    <t>2014-11-07T00:43:32.749Z</t>
  </si>
  <si>
    <t>1 km ESE of Amadeo, Philippines</t>
  </si>
  <si>
    <t>1989-03-16T13:33:37.300Z</t>
  </si>
  <si>
    <t>usp0003szm</t>
  </si>
  <si>
    <t>2025-12-19T21:06:50.559Z</t>
  </si>
  <si>
    <t>6 km WNW of Tingloy, Philippines</t>
  </si>
  <si>
    <t>1989-03-29T13:24:43.350Z</t>
  </si>
  <si>
    <t>usp0003te4</t>
  </si>
  <si>
    <t>2014-11-07T00:43:51.677Z</t>
  </si>
  <si>
    <t>11 km W of Paracelis, Philippines</t>
  </si>
  <si>
    <t>1989-03-30T20:10:06.430Z</t>
  </si>
  <si>
    <t>usp0003tfg</t>
  </si>
  <si>
    <t>2014-11-07T00:43:51.819Z</t>
  </si>
  <si>
    <t>7 km WSW of Aloleng, Philippines</t>
  </si>
  <si>
    <t>1989-04-13T01:30:51.500Z</t>
  </si>
  <si>
    <t>usp0003twm</t>
  </si>
  <si>
    <t>2014-11-07T00:43:59.721Z</t>
  </si>
  <si>
    <t>1 km NW of Binabalian, Philippines</t>
  </si>
  <si>
    <t>1989-04-15T15:04:08.730Z</t>
  </si>
  <si>
    <t>usp0003tzy</t>
  </si>
  <si>
    <t>2014-11-07T00:44:00.138Z</t>
  </si>
  <si>
    <t>16 km NNW of Harrison, Philippines</t>
  </si>
  <si>
    <t>1989-04-21T20:34:28.350Z</t>
  </si>
  <si>
    <t>usp0003u75</t>
  </si>
  <si>
    <t>2014-11-07T00:44:01.335Z</t>
  </si>
  <si>
    <t>40 km ESE of Minuri, Philippines</t>
  </si>
  <si>
    <t>1989-05-20T13:08:39.770Z</t>
  </si>
  <si>
    <t>usp0003vdu</t>
  </si>
  <si>
    <t>2014-11-07T00:44:13.344Z</t>
  </si>
  <si>
    <t>8 km WSW of Besao, Philippines</t>
  </si>
  <si>
    <t>1989-05-27T02:44:09.830Z</t>
  </si>
  <si>
    <t>usp0003vpj</t>
  </si>
  <si>
    <t>2014-11-07T00:44:14.955Z</t>
  </si>
  <si>
    <t>6 km SE of Tingloy, Philippines</t>
  </si>
  <si>
    <t>1989-06-05T13:55:32.680Z</t>
  </si>
  <si>
    <t>usp0003vzs</t>
  </si>
  <si>
    <t>2014-11-07T00:44:20.837Z</t>
  </si>
  <si>
    <t>7 km NE of San Nicolas, Philippines</t>
  </si>
  <si>
    <t>1989-07-23T22:42:01.270Z</t>
  </si>
  <si>
    <t>usp0003xmq</t>
  </si>
  <si>
    <t>2014-11-07T00:44:34.266Z</t>
  </si>
  <si>
    <t>18 km NNE of Harrison, Philippines</t>
  </si>
  <si>
    <t>1989-08-25T20:25:22.650Z</t>
  </si>
  <si>
    <t>usp0003ywq</t>
  </si>
  <si>
    <t>2014-11-07T00:44:44.956Z</t>
  </si>
  <si>
    <t>19 km WNW of Babo-Pangulo, Philippines</t>
  </si>
  <si>
    <t>1989-08-31T03:47:28.910Z</t>
  </si>
  <si>
    <t>usp0003z32</t>
  </si>
  <si>
    <t>2014-11-07T00:44:45.655Z</t>
  </si>
  <si>
    <t>14 km W of Pasuquin, Philippines</t>
  </si>
  <si>
    <t>1989-09-06T05:08:04.760Z</t>
  </si>
  <si>
    <t>usp0003z96</t>
  </si>
  <si>
    <t>2014-11-07T00:44:50.293Z</t>
  </si>
  <si>
    <t>71 km SW of San Nicolas, Philippines</t>
  </si>
  <si>
    <t>1989-09-12T23:58:01.540Z</t>
  </si>
  <si>
    <t>usp0003zgd</t>
  </si>
  <si>
    <t>2014-11-07T00:44:51.518Z</t>
  </si>
  <si>
    <t>12 km NNE of Mambog, Philippines</t>
  </si>
  <si>
    <t>1989-09-20T04:59:46.030Z</t>
  </si>
  <si>
    <t>usp0003ztf</t>
  </si>
  <si>
    <t>2014-11-07T00:44:53.362Z</t>
  </si>
  <si>
    <t>10 km WSW of Tingloy, Philippines</t>
  </si>
  <si>
    <t>1989-10-24T02:30:53.340Z</t>
  </si>
  <si>
    <t>usp0004167</t>
  </si>
  <si>
    <t>2014-11-07T00:45:04.297Z</t>
  </si>
  <si>
    <t>0 km SW of Nieves, Philippines</t>
  </si>
  <si>
    <t>1989-10-25T06:00:10.890Z</t>
  </si>
  <si>
    <t>usp0004181</t>
  </si>
  <si>
    <t>2014-11-07T00:45:04.527Z</t>
  </si>
  <si>
    <t>6 km NNE of Mambog, Philippines</t>
  </si>
  <si>
    <t>1989-12-12T19:15:14.820Z</t>
  </si>
  <si>
    <t>usp000430q</t>
  </si>
  <si>
    <t>2014-11-07T00:45:21.005Z</t>
  </si>
  <si>
    <t>0 km NE of Subic, Philippines</t>
  </si>
  <si>
    <t>1990-01-24T19:33:31.110Z</t>
  </si>
  <si>
    <t>usp00044py</t>
  </si>
  <si>
    <t>2022-04-28T20:03:03.072Z</t>
  </si>
  <si>
    <t>78 km WSW of San Nicolas, Philippines</t>
  </si>
  <si>
    <t>1990-02-13T15:47:28.040Z</t>
  </si>
  <si>
    <t>usp00045ds</t>
  </si>
  <si>
    <t>2014-11-07T00:45:43.302Z</t>
  </si>
  <si>
    <t>5 km ESE of Daragutan, Philippines</t>
  </si>
  <si>
    <t>1990-02-16T12:42:10.050Z</t>
  </si>
  <si>
    <t>usp00045gv</t>
  </si>
  <si>
    <t>2014-11-07T00:45:44.516Z</t>
  </si>
  <si>
    <t>10 km SW of Morong, Philippines</t>
  </si>
  <si>
    <t>1990-02-22T03:26:22.360Z</t>
  </si>
  <si>
    <t>usp00045rs</t>
  </si>
  <si>
    <t>2014-11-07T00:45:47.318Z</t>
  </si>
  <si>
    <t>79 km SE of Minuri, Philippines</t>
  </si>
  <si>
    <t>1990-02-22T13:31:12.640Z</t>
  </si>
  <si>
    <t>usp00045sf</t>
  </si>
  <si>
    <t>2014-11-07T00:45:47.385Z</t>
  </si>
  <si>
    <t>81 km SE of Minuri, Philippines</t>
  </si>
  <si>
    <t>1990-02-22T17:19:36.550Z</t>
  </si>
  <si>
    <t>usp00045st</t>
  </si>
  <si>
    <t>2014-11-07T00:45:47.466Z</t>
  </si>
  <si>
    <t>74 km ESE of Minuri, Philippines</t>
  </si>
  <si>
    <t>1990-03-26T21:53:28.350Z</t>
  </si>
  <si>
    <t>usp000473y</t>
  </si>
  <si>
    <t>2014-11-07T00:45:59.244Z</t>
  </si>
  <si>
    <t>7 km NW of Paracelis, Philippines</t>
  </si>
  <si>
    <t>1990-03-28T00:50:31.530Z</t>
  </si>
  <si>
    <t>usp000475h</t>
  </si>
  <si>
    <t>2014-11-07T00:45:59.445Z</t>
  </si>
  <si>
    <t>6 km SW of Sinisian, Philippines</t>
  </si>
  <si>
    <t>1990-04-13T04:45:00.760Z</t>
  </si>
  <si>
    <t>usp00047vd</t>
  </si>
  <si>
    <t>2014-11-07T00:46:09.319Z</t>
  </si>
  <si>
    <t>7 km NE of Pantabangan, Philippines</t>
  </si>
  <si>
    <t>1990-05-24T19:02:28.280Z</t>
  </si>
  <si>
    <t>usp00049q6</t>
  </si>
  <si>
    <t>2014-11-07T00:46:23.973Z</t>
  </si>
  <si>
    <t>10 km SSE of Calatagan, Philippines</t>
  </si>
  <si>
    <t>1990-05-29T12:35:28.920Z</t>
  </si>
  <si>
    <t>usp00049x9</t>
  </si>
  <si>
    <t>2022-04-28T19:49:58.636Z</t>
  </si>
  <si>
    <t>2 km NE of Bugallon, Philippines</t>
  </si>
  <si>
    <t>1990-06-21T14:37:12.400Z</t>
  </si>
  <si>
    <t>usp0004ath</t>
  </si>
  <si>
    <t>2022-04-28T19:47:39.396Z</t>
  </si>
  <si>
    <t>52 km E of Awallan, Philippines</t>
  </si>
  <si>
    <t>1990-07-16T07:26:34.610Z</t>
  </si>
  <si>
    <t>usp0004bxs</t>
  </si>
  <si>
    <t>2022-04-28T19:42:58.516Z</t>
  </si>
  <si>
    <t>4 km E of Macapsing, Philippines</t>
  </si>
  <si>
    <t>1990-07-16T07:38:11.730Z</t>
  </si>
  <si>
    <t>usp0004bxu</t>
  </si>
  <si>
    <t>2014-11-07T00:46:41.862Z</t>
  </si>
  <si>
    <t>3 km WNW of Bagulin, Philippines</t>
  </si>
  <si>
    <t>1990-07-16T07:40:36.880Z</t>
  </si>
  <si>
    <t>usp0004bxv</t>
  </si>
  <si>
    <t>2014-11-07T00:46:41.875Z</t>
  </si>
  <si>
    <t>5 km WSW of Rimus, Philippines</t>
  </si>
  <si>
    <t>1990-07-16T07:45:58.750Z</t>
  </si>
  <si>
    <t>usp0004bxy</t>
  </si>
  <si>
    <t>2014-11-07T00:46:41.927Z</t>
  </si>
  <si>
    <t>5 km NE of Bongabon, Philippines</t>
  </si>
  <si>
    <t>1990-07-16T07:53:51.890Z</t>
  </si>
  <si>
    <t>usp0004bxz</t>
  </si>
  <si>
    <t>2022-04-28T19:42:59.616Z</t>
  </si>
  <si>
    <t>1 km NE of Bail, Philippines</t>
  </si>
  <si>
    <t>1990-07-16T07:59:39.360Z</t>
  </si>
  <si>
    <t>usp0004by0</t>
  </si>
  <si>
    <t>2014-11-07T00:46:41.937Z</t>
  </si>
  <si>
    <t>0 km NNW of Porais, Philippines</t>
  </si>
  <si>
    <t>1990-07-16T08:00:52.460Z</t>
  </si>
  <si>
    <t>usp0004by1</t>
  </si>
  <si>
    <t>2014-11-07T00:46:41.940Z</t>
  </si>
  <si>
    <t>9 km W of Payocpoc Sur, Philippines</t>
  </si>
  <si>
    <t>1990-07-16T08:05:55.970Z</t>
  </si>
  <si>
    <t>usp0004by2</t>
  </si>
  <si>
    <t>2014-11-07T00:46:41.944Z</t>
  </si>
  <si>
    <t>7 km NE of Labayug, Philippines</t>
  </si>
  <si>
    <t>1990-07-16T08:17:07.900Z</t>
  </si>
  <si>
    <t>usp0004by3</t>
  </si>
  <si>
    <t>2014-11-07T00:46:41.946Z</t>
  </si>
  <si>
    <t>4 km NW of San Andres, Philippines</t>
  </si>
  <si>
    <t>1990-07-16T08:25:06.340Z</t>
  </si>
  <si>
    <t>usp0004by4</t>
  </si>
  <si>
    <t>2014-11-07T00:46:42.060Z</t>
  </si>
  <si>
    <t>2 km SW of Santa Lucia, Philippines</t>
  </si>
  <si>
    <t>1990-07-16T08:26:59.960Z</t>
  </si>
  <si>
    <t>usp0004by5</t>
  </si>
  <si>
    <t>2014-11-07T00:46:42.128Z</t>
  </si>
  <si>
    <t>4 km S of Salinas, Philippines</t>
  </si>
  <si>
    <t>1990-07-16T08:30:32.930Z</t>
  </si>
  <si>
    <t>usp0004by6</t>
  </si>
  <si>
    <t>2014-11-07T00:46:42.133Z</t>
  </si>
  <si>
    <t>11 km ENE of Pangascasan, Philippines</t>
  </si>
  <si>
    <t>1990-07-16T08:32:00.990Z</t>
  </si>
  <si>
    <t>usp0004by7</t>
  </si>
  <si>
    <t>2014-11-07T00:46:42.245Z</t>
  </si>
  <si>
    <t>5 km SSE of Corrooy, Philippines</t>
  </si>
  <si>
    <t>1990-07-16T08:35:32.700Z</t>
  </si>
  <si>
    <t>usp0004by8</t>
  </si>
  <si>
    <t>2014-11-07T00:46:42.252Z</t>
  </si>
  <si>
    <t>12 km NE of Cabalitian, Philippines</t>
  </si>
  <si>
    <t>1990-07-16T08:43:56.990Z</t>
  </si>
  <si>
    <t>usp0004by9</t>
  </si>
  <si>
    <t>2014-11-07T00:46:42.304Z</t>
  </si>
  <si>
    <t>2 km E of Maligaya, Philippines</t>
  </si>
  <si>
    <t>1990-07-16T08:50:23.140Z</t>
  </si>
  <si>
    <t>usp0004bya</t>
  </si>
  <si>
    <t>2014-11-07T00:46:42.412Z</t>
  </si>
  <si>
    <t>4 km WNW of Bambang, Philippines</t>
  </si>
  <si>
    <t>1990-07-16T09:03:01.850Z</t>
  </si>
  <si>
    <t>usp0004byd</t>
  </si>
  <si>
    <t>2014-11-07T00:46:42.460Z</t>
  </si>
  <si>
    <t>2 km WSW of Maticmatic, Philippines</t>
  </si>
  <si>
    <t>1990-07-16T09:07:55.230Z</t>
  </si>
  <si>
    <t>usp0004byf</t>
  </si>
  <si>
    <t>2014-11-07T00:46:42.465Z</t>
  </si>
  <si>
    <t>4 km W of Namboongan, Philippines</t>
  </si>
  <si>
    <t>1990-07-16T09:11:30.430Z</t>
  </si>
  <si>
    <t>usp0004byg</t>
  </si>
  <si>
    <t>2014-11-07T00:46:42.466Z</t>
  </si>
  <si>
    <t>3 km WSW of Sablan, Philippines</t>
  </si>
  <si>
    <t>1990-07-16T09:15:39.820Z</t>
  </si>
  <si>
    <t>usp0004byj</t>
  </si>
  <si>
    <t>2014-11-07T00:46:42.473Z</t>
  </si>
  <si>
    <t>0 km NW of Cuyapo, Philippines</t>
  </si>
  <si>
    <t>1990-07-16T09:16:06.520Z</t>
  </si>
  <si>
    <t>usp0004byk</t>
  </si>
  <si>
    <t>2014-11-07T00:46:42.476Z</t>
  </si>
  <si>
    <t>14 km WSW of Salinas, Philippines</t>
  </si>
  <si>
    <t>1990-07-16T09:28:33.280Z</t>
  </si>
  <si>
    <t>usp0004bym</t>
  </si>
  <si>
    <t>2014-11-07T00:46:42.484Z</t>
  </si>
  <si>
    <t>1 km SSW of Buliran, Philippines</t>
  </si>
  <si>
    <t>1990-07-16T09:29:06.680Z</t>
  </si>
  <si>
    <t>usp0004byn</t>
  </si>
  <si>
    <t>2022-04-28T19:43:06.057Z</t>
  </si>
  <si>
    <t>2 km N of Halog West, Philippines</t>
  </si>
  <si>
    <t>1990-07-16T09:35:13.810Z</t>
  </si>
  <si>
    <t>usp0004byq</t>
  </si>
  <si>
    <t>2014-11-07T00:46:42.504Z</t>
  </si>
  <si>
    <t>4 km NE of Taloy, Philippines</t>
  </si>
  <si>
    <t>1990-07-16T09:39:21.770Z</t>
  </si>
  <si>
    <t>usp0004byu</t>
  </si>
  <si>
    <t>2022-04-28T19:43:11.636Z</t>
  </si>
  <si>
    <t>19 km NNW of Salinas, Philippines</t>
  </si>
  <si>
    <t>1990-07-16T09:47:08.470Z</t>
  </si>
  <si>
    <t>usp0004byv</t>
  </si>
  <si>
    <t>2014-11-07T00:46:42.527Z</t>
  </si>
  <si>
    <t>2 km NE of Gambang, Philippines</t>
  </si>
  <si>
    <t>1990-07-16T09:51:43.940Z</t>
  </si>
  <si>
    <t>usp0004byw</t>
  </si>
  <si>
    <t>2014-11-07T00:46:42.529Z</t>
  </si>
  <si>
    <t>5 km SE of Aritao, Philippines</t>
  </si>
  <si>
    <t>1990-07-16T10:05:49.470Z</t>
  </si>
  <si>
    <t>usp0004byx</t>
  </si>
  <si>
    <t>2014-11-07T00:46:42.531Z</t>
  </si>
  <si>
    <t>16 km ENE of Dumabato, Philippines</t>
  </si>
  <si>
    <t>1990-07-16T10:15:58.700Z</t>
  </si>
  <si>
    <t>usp0004bz0</t>
  </si>
  <si>
    <t>2014-11-07T00:46:42.559Z</t>
  </si>
  <si>
    <t>11 km WNW of Babo-Pangulo, Philippines</t>
  </si>
  <si>
    <t>1990-07-16T10:24:24.270Z</t>
  </si>
  <si>
    <t>usp0004bz1</t>
  </si>
  <si>
    <t>2014-11-07T00:46:42.561Z</t>
  </si>
  <si>
    <t>11 km NW of Salinas, Philippines</t>
  </si>
  <si>
    <t>1990-07-16T10:32:56.640Z</t>
  </si>
  <si>
    <t>usp0004bz2</t>
  </si>
  <si>
    <t>2014-11-07T00:46:42.571Z</t>
  </si>
  <si>
    <t>13 km W of Caba, Philippines</t>
  </si>
  <si>
    <t>1990-07-16T11:05:39.790Z</t>
  </si>
  <si>
    <t>usp0004bz7</t>
  </si>
  <si>
    <t>2014-11-07T00:46:42.578Z</t>
  </si>
  <si>
    <t>2 km NW of Manaoag, Philippines</t>
  </si>
  <si>
    <t>1990-07-16T11:14:10.990Z</t>
  </si>
  <si>
    <t>usp0004bz8</t>
  </si>
  <si>
    <t>2014-11-07T00:46:42.579Z</t>
  </si>
  <si>
    <t>1 km SW of San Fernando, Philippines</t>
  </si>
  <si>
    <t>1990-07-16T11:18:02.680Z</t>
  </si>
  <si>
    <t>usp0004bz9</t>
  </si>
  <si>
    <t>2014-11-07T00:46:42.581Z</t>
  </si>
  <si>
    <t>2 km W of Camiling, Philippines</t>
  </si>
  <si>
    <t>1990-07-16T11:29:28.860Z</t>
  </si>
  <si>
    <t>usp0004bza</t>
  </si>
  <si>
    <t>2014-11-07T00:46:42.583Z</t>
  </si>
  <si>
    <t>2 km WSW of Tabaan, Philippines</t>
  </si>
  <si>
    <t>1990-07-16T11:39:47.380Z</t>
  </si>
  <si>
    <t>usp0004bzb</t>
  </si>
  <si>
    <t>2014-11-07T00:46:42.586Z</t>
  </si>
  <si>
    <t>3 km SW of Subusub, Philippines</t>
  </si>
  <si>
    <t>1990-07-16T12:17:09.850Z</t>
  </si>
  <si>
    <t>usp0004bzd</t>
  </si>
  <si>
    <t>2014-11-07T00:46:42.590Z</t>
  </si>
  <si>
    <t>7 km ENE of Mabasa, Philippines</t>
  </si>
  <si>
    <t>1990-07-16T12:18:36.960Z</t>
  </si>
  <si>
    <t>usp0004bze</t>
  </si>
  <si>
    <t>2014-11-07T00:46:42.591Z</t>
  </si>
  <si>
    <t>7 km W of Burgos, Philippines</t>
  </si>
  <si>
    <t>1990-07-16T12:32:05.980Z</t>
  </si>
  <si>
    <t>usp0004bzf</t>
  </si>
  <si>
    <t>2014-11-07T00:46:42.596Z</t>
  </si>
  <si>
    <t>13 km N of Cabalitian, Philippines</t>
  </si>
  <si>
    <t>1990-07-16T13:02:41.880Z</t>
  </si>
  <si>
    <t>usp0004bzh</t>
  </si>
  <si>
    <t>2022-04-28T19:43:18.764Z</t>
  </si>
  <si>
    <t>5 km ENE of General Luna, Philippines</t>
  </si>
  <si>
    <t>1990-07-16T13:17:37.520Z</t>
  </si>
  <si>
    <t>usp0004bzk</t>
  </si>
  <si>
    <t>2014-11-07T00:46:42.623Z</t>
  </si>
  <si>
    <t>3 km WSW of Damortis, Philippines</t>
  </si>
  <si>
    <t>1990-07-16T13:31:13.220Z</t>
  </si>
  <si>
    <t>usp0004bzn</t>
  </si>
  <si>
    <t>2022-04-28T19:43:24.432Z</t>
  </si>
  <si>
    <t>2 km NNE of Caronoan West, Philippines</t>
  </si>
  <si>
    <t>1990-07-16T13:40:22.320Z</t>
  </si>
  <si>
    <t>usp0004bzp</t>
  </si>
  <si>
    <t>2014-11-07T00:46:42.646Z</t>
  </si>
  <si>
    <t>1 km WNW of Tabaan, Philippines</t>
  </si>
  <si>
    <t>1990-07-16T13:43:38.930Z</t>
  </si>
  <si>
    <t>usp0004bzq</t>
  </si>
  <si>
    <t>2014-11-07T00:46:42.686Z</t>
  </si>
  <si>
    <t>1 km NNW of Bibiclat, Philippines</t>
  </si>
  <si>
    <t>1990-07-16T14:17:32.280Z</t>
  </si>
  <si>
    <t>usp0004bzs</t>
  </si>
  <si>
    <t>2014-11-07T00:46:42.692Z</t>
  </si>
  <si>
    <t>3 km NNE of Soledad, Philippines</t>
  </si>
  <si>
    <t>1990-07-16T15:04:27.030Z</t>
  </si>
  <si>
    <t>usp0004bzx</t>
  </si>
  <si>
    <t>2022-04-28T19:43:32.772Z</t>
  </si>
  <si>
    <t>2 km SSE of Lloren, Philippines</t>
  </si>
  <si>
    <t>1990-07-16T15:08:07.610Z</t>
  </si>
  <si>
    <t>usp0004bzz</t>
  </si>
  <si>
    <t>2014-11-07T00:46:42.740Z</t>
  </si>
  <si>
    <t>3 km SSE of Tublay, Philippines</t>
  </si>
  <si>
    <t>1990-07-16T15:18:13.040Z</t>
  </si>
  <si>
    <t>usp0004c01</t>
  </si>
  <si>
    <t>2014-11-07T00:46:42.744Z</t>
  </si>
  <si>
    <t>2 km W of Sagud-Bahley, Philippines</t>
  </si>
  <si>
    <t>1990-07-16T15:32:14.800Z</t>
  </si>
  <si>
    <t>usp0004c03</t>
  </si>
  <si>
    <t>2014-11-07T00:46:42.746Z</t>
  </si>
  <si>
    <t>12 km NNE of Ligaya, Philippines</t>
  </si>
  <si>
    <t>1990-07-16T15:46:34.880Z</t>
  </si>
  <si>
    <t>usp0004c04</t>
  </si>
  <si>
    <t>2014-11-07T00:46:42.751Z</t>
  </si>
  <si>
    <t>1 km ENE of Dagupan, Philippines</t>
  </si>
  <si>
    <t>1990-07-16T16:03:16.810Z</t>
  </si>
  <si>
    <t>usp0004c06</t>
  </si>
  <si>
    <t>2014-11-07T00:46:42.754Z</t>
  </si>
  <si>
    <t>13 km N of Besao, Philippines</t>
  </si>
  <si>
    <t>1990-07-16T16:14:47.320Z</t>
  </si>
  <si>
    <t>usp0004c07</t>
  </si>
  <si>
    <t>2014-11-07T00:46:42.756Z</t>
  </si>
  <si>
    <t>0 km N of Hukay, Philippines</t>
  </si>
  <si>
    <t>1990-07-16T16:19:34.010Z</t>
  </si>
  <si>
    <t>usp0004c08</t>
  </si>
  <si>
    <t>2022-04-28T19:43:35.126Z</t>
  </si>
  <si>
    <t>1 km WNW of Lloren, Philippines</t>
  </si>
  <si>
    <t>1990-07-16T16:47:39.740Z</t>
  </si>
  <si>
    <t>usp0004c0a</t>
  </si>
  <si>
    <t>2014-11-07T00:46:42.772Z</t>
  </si>
  <si>
    <t>4 km N of Binmaley, Philippines</t>
  </si>
  <si>
    <t>1990-07-16T16:53:37.620Z</t>
  </si>
  <si>
    <t>usp0004c0c</t>
  </si>
  <si>
    <t>2014-11-07T00:46:42.775Z</t>
  </si>
  <si>
    <t>11 km NE of General Luna, Philippines</t>
  </si>
  <si>
    <t>1990-07-16T17:02:27.120Z</t>
  </si>
  <si>
    <t>usp0004c0d</t>
  </si>
  <si>
    <t>2014-11-07T00:46:42.779Z</t>
  </si>
  <si>
    <t>9 km SW of Itogon, Philippines</t>
  </si>
  <si>
    <t>1990-07-16T17:25:22.570Z</t>
  </si>
  <si>
    <t>usp0004c0e</t>
  </si>
  <si>
    <t>2014-11-07T00:46:42.781Z</t>
  </si>
  <si>
    <t>12 km ENE of General Luna, Philippines</t>
  </si>
  <si>
    <t>1990-07-16T17:39:40.110Z</t>
  </si>
  <si>
    <t>usp0004c0f</t>
  </si>
  <si>
    <t>2014-11-07T00:46:42.784Z</t>
  </si>
  <si>
    <t>7 km ENE of Carranglan, Philippines</t>
  </si>
  <si>
    <t>1990-07-16T18:26:30.710Z</t>
  </si>
  <si>
    <t>usp0004c0m</t>
  </si>
  <si>
    <t>2014-11-07T00:46:42.792Z</t>
  </si>
  <si>
    <t>5 km ENE of Itogon, Philippines</t>
  </si>
  <si>
    <t>1990-07-16T19:45:25.110Z</t>
  </si>
  <si>
    <t>usp0004c0t</t>
  </si>
  <si>
    <t>2022-04-28T19:43:38.644Z</t>
  </si>
  <si>
    <t>6 km NE of Taloy, Philippines</t>
  </si>
  <si>
    <t>1990-07-16T20:16:02.890Z</t>
  </si>
  <si>
    <t>usp0004c0x</t>
  </si>
  <si>
    <t>2014-11-07T00:46:43.108Z</t>
  </si>
  <si>
    <t>4 km SE of Bayabas, Philippines</t>
  </si>
  <si>
    <t>1990-07-16T20:31:24.960Z</t>
  </si>
  <si>
    <t>usp0004c0y</t>
  </si>
  <si>
    <t>2022-04-28T19:43:40.243Z</t>
  </si>
  <si>
    <t>17 km NNW of Pasil, Philippines</t>
  </si>
  <si>
    <t>1990-07-16T20:35:07.330Z</t>
  </si>
  <si>
    <t>usp0004c0z</t>
  </si>
  <si>
    <t>2014-11-07T00:46:43.162Z</t>
  </si>
  <si>
    <t>18 km SE of Bantay, Philippines</t>
  </si>
  <si>
    <t>1990-07-16T20:44:18.440Z</t>
  </si>
  <si>
    <t>usp0004c10</t>
  </si>
  <si>
    <t>2014-11-07T00:46:43.182Z</t>
  </si>
  <si>
    <t>1 km SE of Bagong-Sikat, Philippines</t>
  </si>
  <si>
    <t>1990-07-16T21:26:21.300Z</t>
  </si>
  <si>
    <t>usp0004c13</t>
  </si>
  <si>
    <t>2014-11-07T00:46:43.395Z</t>
  </si>
  <si>
    <t>2 km NNE of Inabaan Sur, Philippines</t>
  </si>
  <si>
    <t>1990-07-16T21:27:14.860Z</t>
  </si>
  <si>
    <t>usp0004c14</t>
  </si>
  <si>
    <t>2014-11-07T00:46:43.466Z</t>
  </si>
  <si>
    <t>2 km SSW of Payocpoc Sur, Philippines</t>
  </si>
  <si>
    <t>1990-07-16T21:28:42.710Z</t>
  </si>
  <si>
    <t>usp0004c15</t>
  </si>
  <si>
    <t>2014-11-07T00:46:43.468Z</t>
  </si>
  <si>
    <t>19 km E of Dingalan, Philippines</t>
  </si>
  <si>
    <t>1990-07-16T21:29:57.520Z</t>
  </si>
  <si>
    <t>usp0004c16</t>
  </si>
  <si>
    <t>2014-11-07T00:46:43.470Z</t>
  </si>
  <si>
    <t>10 km ENE of Agoo, Philippines</t>
  </si>
  <si>
    <t>1990-07-17T00:06:53.550Z</t>
  </si>
  <si>
    <t>usp0004c1c</t>
  </si>
  <si>
    <t>2014-11-07T00:46:43.485Z</t>
  </si>
  <si>
    <t>7 km NNW of Bontoc, Philippines</t>
  </si>
  <si>
    <t>1990-07-17T00:31:06.240Z</t>
  </si>
  <si>
    <t>usp0004c1f</t>
  </si>
  <si>
    <t>2014-11-07T00:46:43.502Z</t>
  </si>
  <si>
    <t>3 km ENE of Binalonan, Philippines</t>
  </si>
  <si>
    <t>1990-07-17T02:45:04.530Z</t>
  </si>
  <si>
    <t>usp0004c1k</t>
  </si>
  <si>
    <t>2014-11-07T00:46:43.510Z</t>
  </si>
  <si>
    <t>5 km N of Tayabo, Philippines</t>
  </si>
  <si>
    <t>1990-07-17T03:59:53.730Z</t>
  </si>
  <si>
    <t>usp0004c1p</t>
  </si>
  <si>
    <t>2014-11-07T00:46:43.517Z</t>
  </si>
  <si>
    <t>3 km S of General Luna, Philippines</t>
  </si>
  <si>
    <t>1990-07-17T04:46:04.230Z</t>
  </si>
  <si>
    <t>usp0004c1s</t>
  </si>
  <si>
    <t>2014-11-07T00:46:43.527Z</t>
  </si>
  <si>
    <t>4 km N of Cabog, Philippines</t>
  </si>
  <si>
    <t>1990-07-17T06:11:12.750Z</t>
  </si>
  <si>
    <t>usp0004c1x</t>
  </si>
  <si>
    <t>2025-12-19T21:01:14.609Z</t>
  </si>
  <si>
    <t>1 km WNW of Bone South, Philippines</t>
  </si>
  <si>
    <t>1990-07-17T09:30:36.130Z</t>
  </si>
  <si>
    <t>usp0004c26</t>
  </si>
  <si>
    <t>2014-11-07T00:46:43.558Z</t>
  </si>
  <si>
    <t>2 km NE of Labney, Philippines</t>
  </si>
  <si>
    <t>1990-07-17T10:59:13.970Z</t>
  </si>
  <si>
    <t>usp0004c2a</t>
  </si>
  <si>
    <t>2014-11-07T00:46:43.577Z</t>
  </si>
  <si>
    <t>5 km SSE of General Luna, Philippines</t>
  </si>
  <si>
    <t>1990-07-17T12:49:04.000Z</t>
  </si>
  <si>
    <t>usp0004c2g</t>
  </si>
  <si>
    <t>2014-11-07T00:46:43.593Z</t>
  </si>
  <si>
    <t>11 km NNW of Cabalitian, Philippines</t>
  </si>
  <si>
    <t>1990-07-17T14:55:56.090Z</t>
  </si>
  <si>
    <t>usp0004c2s</t>
  </si>
  <si>
    <t>2014-11-07T00:46:43.608Z</t>
  </si>
  <si>
    <t>7 km NE of Belance, Philippines</t>
  </si>
  <si>
    <t>1990-07-17T16:24:32.060Z</t>
  </si>
  <si>
    <t>usp0004c2w</t>
  </si>
  <si>
    <t>2014-11-07T00:46:43.615Z</t>
  </si>
  <si>
    <t>2 km ENE of Salinas, Philippines</t>
  </si>
  <si>
    <t>1990-07-17T18:06:35.330Z</t>
  </si>
  <si>
    <t>usp0004c30</t>
  </si>
  <si>
    <t>2022-04-28T19:43:43.260Z</t>
  </si>
  <si>
    <t>10 km ESE of Ambuclao, Philippines</t>
  </si>
  <si>
    <t>1990-07-17T18:48:51.680Z</t>
  </si>
  <si>
    <t>usp0004c32</t>
  </si>
  <si>
    <t>2014-11-07T00:46:43.646Z</t>
  </si>
  <si>
    <t>8 km W of Pasil, Philippines</t>
  </si>
  <si>
    <t>1990-07-17T20:29:01.660Z</t>
  </si>
  <si>
    <t>usp0004c35</t>
  </si>
  <si>
    <t>2014-11-07T00:46:43.654Z</t>
  </si>
  <si>
    <t>3 km ESE of Cabalitian, Philippines</t>
  </si>
  <si>
    <t>1990-07-17T21:14:43.860Z</t>
  </si>
  <si>
    <t>usp0004c36</t>
  </si>
  <si>
    <t>2022-04-28T19:43:44.560Z</t>
  </si>
  <si>
    <t>14 km NNW of Salinas, Philippines</t>
  </si>
  <si>
    <t>1990-07-17T21:40:11.310Z</t>
  </si>
  <si>
    <t>usp0004c37</t>
  </si>
  <si>
    <t>2014-11-07T00:46:43.703Z</t>
  </si>
  <si>
    <t>1990-07-17T21:47:28.900Z</t>
  </si>
  <si>
    <t>usp0004c38</t>
  </si>
  <si>
    <t>2014-11-07T00:46:43.706Z</t>
  </si>
  <si>
    <t>20 km N of Besao, Philippines</t>
  </si>
  <si>
    <t>1990-07-17T21:54:21.000Z</t>
  </si>
  <si>
    <t>usp0004c39</t>
  </si>
  <si>
    <t>2014-11-07T00:46:43.712Z</t>
  </si>
  <si>
    <t>15 km S of Suklayin, Philippines</t>
  </si>
  <si>
    <t>1990-07-17T22:03:28.060Z</t>
  </si>
  <si>
    <t>usp0004c3c</t>
  </si>
  <si>
    <t>2014-11-07T00:46:43.717Z</t>
  </si>
  <si>
    <t>1 km SSW of Bambang, Philippines</t>
  </si>
  <si>
    <t>1990-07-17T22:07:37.960Z</t>
  </si>
  <si>
    <t>usp0004c3d</t>
  </si>
  <si>
    <t>2014-11-07T00:46:43.720Z</t>
  </si>
  <si>
    <t>1 km N of Malanay, Philippines</t>
  </si>
  <si>
    <t>1990-07-17T22:26:13.220Z</t>
  </si>
  <si>
    <t>usp0004c3f</t>
  </si>
  <si>
    <t>2014-11-07T00:46:43.723Z</t>
  </si>
  <si>
    <t>2 km NNE of Banganan, Philippines</t>
  </si>
  <si>
    <t>1990-07-17T22:29:53.010Z</t>
  </si>
  <si>
    <t>usp0004c3g</t>
  </si>
  <si>
    <t>2014-11-07T00:46:43.725Z</t>
  </si>
  <si>
    <t>11 km ENE of Mabasa, Philippines</t>
  </si>
  <si>
    <t>1990-07-17T22:32:36.510Z</t>
  </si>
  <si>
    <t>usp0004c3h</t>
  </si>
  <si>
    <t>2014-11-07T00:46:43.730Z</t>
  </si>
  <si>
    <t>4 km NNW of Bone South, Philippines</t>
  </si>
  <si>
    <t>1990-07-17T22:39:50.540Z</t>
  </si>
  <si>
    <t>usp0004c3j</t>
  </si>
  <si>
    <t>2014-11-07T00:46:43.732Z</t>
  </si>
  <si>
    <t>5 km SW of Bone South, Philippines</t>
  </si>
  <si>
    <t>1990-07-17T22:46:04.020Z</t>
  </si>
  <si>
    <t>usp0004c3k</t>
  </si>
  <si>
    <t>2014-11-07T00:46:43.736Z</t>
  </si>
  <si>
    <t>14 km ESE of Ambuclao, Philippines</t>
  </si>
  <si>
    <t>1990-07-17T23:16:57.870Z</t>
  </si>
  <si>
    <t>usp0004c3m</t>
  </si>
  <si>
    <t>2014-11-07T00:46:43.741Z</t>
  </si>
  <si>
    <t>3 km SSE of Buliwao, Philippines</t>
  </si>
  <si>
    <t>1990-07-17T23:19:46.060Z</t>
  </si>
  <si>
    <t>usp0004c3n</t>
  </si>
  <si>
    <t>2014-11-07T00:46:43.744Z</t>
  </si>
  <si>
    <t>1 km ENE of Paldit, Philippines</t>
  </si>
  <si>
    <t>1990-07-18T01:32:28.190Z</t>
  </si>
  <si>
    <t>usp0004c3s</t>
  </si>
  <si>
    <t>2014-11-07T00:46:43.756Z</t>
  </si>
  <si>
    <t>17 km NE of Belance, Philippines</t>
  </si>
  <si>
    <t>1990-07-18T01:35:12.380Z</t>
  </si>
  <si>
    <t>usp0004c3u</t>
  </si>
  <si>
    <t>2014-11-07T00:46:43.758Z</t>
  </si>
  <si>
    <t>12 km NNW of Salinas, Philippines</t>
  </si>
  <si>
    <t>1990-07-18T01:56:50.430Z</t>
  </si>
  <si>
    <t>usp0004c3v</t>
  </si>
  <si>
    <t>2014-11-07T00:46:43.768Z</t>
  </si>
  <si>
    <t>2 km NW of Bambang, Philippines</t>
  </si>
  <si>
    <t>1990-07-18T02:01:12.940Z</t>
  </si>
  <si>
    <t>usp0004c3w</t>
  </si>
  <si>
    <t>2014-11-07T00:46:43.779Z</t>
  </si>
  <si>
    <t>2 km S of Topdac, Philippines</t>
  </si>
  <si>
    <t>1990-07-18T02:40:21.830Z</t>
  </si>
  <si>
    <t>usp0004c3y</t>
  </si>
  <si>
    <t>2014-11-07T00:46:43.784Z</t>
  </si>
  <si>
    <t>12 km ESE of Dalupirip, Philippines</t>
  </si>
  <si>
    <t>1990-07-18T04:36:13.310Z</t>
  </si>
  <si>
    <t>usp0004c46</t>
  </si>
  <si>
    <t>2014-11-07T00:46:43.797Z</t>
  </si>
  <si>
    <t>21 km SE of Tignoan, Philippines</t>
  </si>
  <si>
    <t>1990-07-18T04:37:51.850Z</t>
  </si>
  <si>
    <t>usp0004c47</t>
  </si>
  <si>
    <t>2014-11-07T00:46:43.801Z</t>
  </si>
  <si>
    <t>15 km NNE of Cagsiay, Philippines</t>
  </si>
  <si>
    <t>1990-07-18T04:57:17.710Z</t>
  </si>
  <si>
    <t>usp0004c48</t>
  </si>
  <si>
    <t>2014-11-07T00:46:43.805Z</t>
  </si>
  <si>
    <t>20 km WNW of Nagtipunan, Philippines</t>
  </si>
  <si>
    <t>1990-07-18T06:24:56.700Z</t>
  </si>
  <si>
    <t>usp0004c4d</t>
  </si>
  <si>
    <t>2014-11-07T00:46:43.825Z</t>
  </si>
  <si>
    <t>2 km S of Damortis, Philippines</t>
  </si>
  <si>
    <t>1990-07-18T06:26:08.270Z</t>
  </si>
  <si>
    <t>usp0004c4e</t>
  </si>
  <si>
    <t>2014-11-07T00:46:43.829Z</t>
  </si>
  <si>
    <t>0 km WNW of Salinas, Philippines</t>
  </si>
  <si>
    <t>1990-07-18T06:37:27.250Z</t>
  </si>
  <si>
    <t>usp0004c4h</t>
  </si>
  <si>
    <t>2014-11-07T00:46:43.834Z</t>
  </si>
  <si>
    <t>1 km S of Bone South, Philippines</t>
  </si>
  <si>
    <t>1990-07-18T07:17:15.690Z</t>
  </si>
  <si>
    <t>usp0004c4k</t>
  </si>
  <si>
    <t>2014-11-07T00:46:43.837Z</t>
  </si>
  <si>
    <t>5 km ESE of Topdac, Philippines</t>
  </si>
  <si>
    <t>1990-07-18T08:00:12.880Z</t>
  </si>
  <si>
    <t>usp0004c4m</t>
  </si>
  <si>
    <t>2022-04-28T19:43:47.540Z</t>
  </si>
  <si>
    <t>13 km WNW of Busilak, Philippines</t>
  </si>
  <si>
    <t>1990-07-18T08:17:12.220Z</t>
  </si>
  <si>
    <t>usp0004c4n</t>
  </si>
  <si>
    <t>2014-11-07T00:46:43.873Z</t>
  </si>
  <si>
    <t>12 km N of Binmaley, Philippines</t>
  </si>
  <si>
    <t>1990-07-18T10:16:40.890Z</t>
  </si>
  <si>
    <t>usp0004c4u</t>
  </si>
  <si>
    <t>2014-11-07T00:46:43.888Z</t>
  </si>
  <si>
    <t>3 km S of Itogon, Philippines</t>
  </si>
  <si>
    <t>1990-07-18T14:59:18.500Z</t>
  </si>
  <si>
    <t>usp0004c5g</t>
  </si>
  <si>
    <t>2014-11-07T00:46:44.113Z</t>
  </si>
  <si>
    <t>9 km SSE of Quezon, Philippines</t>
  </si>
  <si>
    <t>1990-07-18T16:06:23.390Z</t>
  </si>
  <si>
    <t>usp0004c5s</t>
  </si>
  <si>
    <t>2014-11-07T00:46:44.127Z</t>
  </si>
  <si>
    <t>10 km NW of Bone South, Philippines</t>
  </si>
  <si>
    <t>1990-07-19T03:53:41.930Z</t>
  </si>
  <si>
    <t>usp0004c6u</t>
  </si>
  <si>
    <t>2014-11-07T00:46:44.216Z</t>
  </si>
  <si>
    <t>7 km WSW of Maria Aurora, Philippines</t>
  </si>
  <si>
    <t>1990-07-19T07:52:55.580Z</t>
  </si>
  <si>
    <t>usp0004c79</t>
  </si>
  <si>
    <t>2014-11-07T00:46:44.240Z</t>
  </si>
  <si>
    <t>2 km N of Calibungan, Philippines</t>
  </si>
  <si>
    <t>1990-07-19T08:55:10.600Z</t>
  </si>
  <si>
    <t>usp0004c7a</t>
  </si>
  <si>
    <t>2014-11-07T00:46:44.241Z</t>
  </si>
  <si>
    <t>6 km WSW of Bone South, Philippines</t>
  </si>
  <si>
    <t>1990-07-19T09:45:26.730Z</t>
  </si>
  <si>
    <t>usp0004c7b</t>
  </si>
  <si>
    <t>2014-11-07T00:46:44.244Z</t>
  </si>
  <si>
    <t>5 km SW of Malasin, Philippines</t>
  </si>
  <si>
    <t>1990-07-19T13:49:18.070Z</t>
  </si>
  <si>
    <t>usp0004c7s</t>
  </si>
  <si>
    <t>2014-11-07T00:46:44.267Z</t>
  </si>
  <si>
    <t>2 km E of Bone South, Philippines</t>
  </si>
  <si>
    <t>1990-07-19T15:44:21.460Z</t>
  </si>
  <si>
    <t>usp0004c7z</t>
  </si>
  <si>
    <t>2014-11-07T00:46:44.278Z</t>
  </si>
  <si>
    <t>11 km SW of Pasil, Philippines</t>
  </si>
  <si>
    <t>1990-07-20T08:57:22.010Z</t>
  </si>
  <si>
    <t>usp0004c90</t>
  </si>
  <si>
    <t>2014-11-07T00:46:44.347Z</t>
  </si>
  <si>
    <t>30 km ENE of Dingalan, Philippines</t>
  </si>
  <si>
    <t>1990-07-20T13:45:46.960Z</t>
  </si>
  <si>
    <t>usp0004c9h</t>
  </si>
  <si>
    <t>2014-11-07T00:46:44.368Z</t>
  </si>
  <si>
    <t>12 km NNE of Burgos, Philippines</t>
  </si>
  <si>
    <t>1990-07-20T15:11:17.860Z</t>
  </si>
  <si>
    <t>usp0004c9m</t>
  </si>
  <si>
    <t>2022-04-28T19:43:53.068Z</t>
  </si>
  <si>
    <t>8 km WNW of Salinas, Philippines</t>
  </si>
  <si>
    <t>1990-07-20T22:49:45.700Z</t>
  </si>
  <si>
    <t>usp0004ca3</t>
  </si>
  <si>
    <t>2014-11-07T00:46:44.443Z</t>
  </si>
  <si>
    <t>9 km SSE of Malasin, Philippines</t>
  </si>
  <si>
    <t>1990-07-21T04:09:17.200Z</t>
  </si>
  <si>
    <t>usp0004cag</t>
  </si>
  <si>
    <t>2014-11-07T00:46:44.670Z</t>
  </si>
  <si>
    <t>1 km WSW of Salinas, Philippines</t>
  </si>
  <si>
    <t>1990-07-21T07:23:35.820Z</t>
  </si>
  <si>
    <t>usp0004cau</t>
  </si>
  <si>
    <t>2022-04-28T19:43:54.415Z</t>
  </si>
  <si>
    <t>11 km WNW of Salinas, Philippines</t>
  </si>
  <si>
    <t>1990-07-22T06:03:04.640Z</t>
  </si>
  <si>
    <t>usp0004cca</t>
  </si>
  <si>
    <t>2025-12-19T21:01:17.235Z</t>
  </si>
  <si>
    <t>7 km WSW of Busilak, Philippines</t>
  </si>
  <si>
    <t>1990-07-22T09:53:38.080Z</t>
  </si>
  <si>
    <t>usp0004ccp</t>
  </si>
  <si>
    <t>2014-11-07T00:46:45.511Z</t>
  </si>
  <si>
    <t>4 km W of Digdig, Philippines</t>
  </si>
  <si>
    <t>1990-07-22T11:20:09.650Z</t>
  </si>
  <si>
    <t>usp0004ccv</t>
  </si>
  <si>
    <t>2022-04-28T19:44:17.906Z</t>
  </si>
  <si>
    <t>10 km NW of Busilak, Philippines</t>
  </si>
  <si>
    <t>1990-07-22T14:15:20.860Z</t>
  </si>
  <si>
    <t>usp0004ccz</t>
  </si>
  <si>
    <t>2014-11-07T00:46:45.558Z</t>
  </si>
  <si>
    <t>8 km ESE of Ambuclao, Philippines</t>
  </si>
  <si>
    <t>1990-07-22T18:07:07.340Z</t>
  </si>
  <si>
    <t>usp0004cd6</t>
  </si>
  <si>
    <t>2014-11-07T00:46:45.574Z</t>
  </si>
  <si>
    <t>13 km ESE of Dalupirip, Philippines</t>
  </si>
  <si>
    <t>1990-07-22T21:54:40.720Z</t>
  </si>
  <si>
    <t>usp0004cdd</t>
  </si>
  <si>
    <t>2014-11-07T00:46:45.596Z</t>
  </si>
  <si>
    <t>13 km S of Nagtipunan, Philippines</t>
  </si>
  <si>
    <t>1990-07-22T22:03:40.700Z</t>
  </si>
  <si>
    <t>usp0004cde</t>
  </si>
  <si>
    <t>2014-11-07T00:46:45.598Z</t>
  </si>
  <si>
    <t>5 km SW of Baguio, Philippines</t>
  </si>
  <si>
    <t>1990-07-23T00:48:58.900Z</t>
  </si>
  <si>
    <t>usp0004cdm</t>
  </si>
  <si>
    <t>2022-04-28T19:44:28.924Z</t>
  </si>
  <si>
    <t>6 km S of Loacan, Philippines</t>
  </si>
  <si>
    <t>1990-07-23T07:22:01.390Z</t>
  </si>
  <si>
    <t>usp0004ce2</t>
  </si>
  <si>
    <t>2014-11-07T00:46:45.668Z</t>
  </si>
  <si>
    <t>12 km ENE of Gabaldon, Philippines</t>
  </si>
  <si>
    <t>1990-07-23T15:12:33.530Z</t>
  </si>
  <si>
    <t>usp0004cef</t>
  </si>
  <si>
    <t>2014-11-07T00:46:45.710Z</t>
  </si>
  <si>
    <t>3 km NNE of Bongabon, Philippines</t>
  </si>
  <si>
    <t>1990-07-23T22:20:42.020Z</t>
  </si>
  <si>
    <t>usp0004cey</t>
  </si>
  <si>
    <t>2022-04-28T19:44:39.902Z</t>
  </si>
  <si>
    <t>15 km WSW of Aloleng, Philippines</t>
  </si>
  <si>
    <t>1990-07-24T17:34:34.370Z</t>
  </si>
  <si>
    <t>usp0004cfx</t>
  </si>
  <si>
    <t>2014-11-07T00:46:46.030Z</t>
  </si>
  <si>
    <t>8 km NNW of Lingayen, Philippines</t>
  </si>
  <si>
    <t>1990-07-26T08:47:24.640Z</t>
  </si>
  <si>
    <t>usp0004cja</t>
  </si>
  <si>
    <t>2014-11-07T00:46:46.310Z</t>
  </si>
  <si>
    <t>4 km N of Binalonan, Philippines</t>
  </si>
  <si>
    <t>1990-07-29T22:17:35.680Z</t>
  </si>
  <si>
    <t>usp0004cqa</t>
  </si>
  <si>
    <t>2014-11-07T00:46:46.984Z</t>
  </si>
  <si>
    <t>3 km ESE of Salinas, Philippines</t>
  </si>
  <si>
    <t>1990-07-30T10:19:00.830Z</t>
  </si>
  <si>
    <t>usp0004cr0</t>
  </si>
  <si>
    <t>2014-11-07T00:46:47.710Z</t>
  </si>
  <si>
    <t>12 km NW of Bone South, Philippines</t>
  </si>
  <si>
    <t>1990-08-01T04:25:48.130Z</t>
  </si>
  <si>
    <t>usp0004ctn</t>
  </si>
  <si>
    <t>2014-11-07T00:46:50.360Z</t>
  </si>
  <si>
    <t>8 km S of Ambuclao, Philippines</t>
  </si>
  <si>
    <t>1990-08-01T21:33:45.900Z</t>
  </si>
  <si>
    <t>usp0004cua</t>
  </si>
  <si>
    <t>2014-11-07T00:46:50.704Z</t>
  </si>
  <si>
    <t>17 km NNE of Conner, Philippines</t>
  </si>
  <si>
    <t>1990-08-02T02:41:37.130Z</t>
  </si>
  <si>
    <t>usp0004cuq</t>
  </si>
  <si>
    <t>2014-11-07T00:46:51.061Z</t>
  </si>
  <si>
    <t>8 km NNE of Bontoc, Philippines</t>
  </si>
  <si>
    <t>1990-08-03T08:17:16.440Z</t>
  </si>
  <si>
    <t>usp0004cww</t>
  </si>
  <si>
    <t>2014-11-07T00:46:52.399Z</t>
  </si>
  <si>
    <t>10 km SW of Pasil, Philippines</t>
  </si>
  <si>
    <t>1990-08-03T13:42:03.980Z</t>
  </si>
  <si>
    <t>usp0004cxa</t>
  </si>
  <si>
    <t>2014-11-07T00:46:53.166Z</t>
  </si>
  <si>
    <t>6 km SSE of Dalupirip, Philippines</t>
  </si>
  <si>
    <t>1990-08-04T05:28:24.460Z</t>
  </si>
  <si>
    <t>usp0004cyc</t>
  </si>
  <si>
    <t>2014-11-07T00:46:53.435Z</t>
  </si>
  <si>
    <t>3 km NNE of Binday, Philippines</t>
  </si>
  <si>
    <t>1990-08-05T15:26:03.150Z</t>
  </si>
  <si>
    <t>usp0004d04</t>
  </si>
  <si>
    <t>2014-11-07T00:46:54.771Z</t>
  </si>
  <si>
    <t>10 km WNW of Cabog, Philippines</t>
  </si>
  <si>
    <t>1990-08-06T02:30:41.110Z</t>
  </si>
  <si>
    <t>usp0004d0s</t>
  </si>
  <si>
    <t>2022-04-28T19:39:50.382Z</t>
  </si>
  <si>
    <t>0 km NE of Subusub, Philippines</t>
  </si>
  <si>
    <t>1990-08-06T03:29:01.400Z</t>
  </si>
  <si>
    <t>usp0004d0v</t>
  </si>
  <si>
    <t>2014-11-07T00:46:54.931Z</t>
  </si>
  <si>
    <t>13 km SE of Bantay, Philippines</t>
  </si>
  <si>
    <t>1990-08-08T23:27:46.430Z</t>
  </si>
  <si>
    <t>usp0004d4h</t>
  </si>
  <si>
    <t>2014-11-07T00:46:55.325Z</t>
  </si>
  <si>
    <t>9 km SSW of Itogon, Philippines</t>
  </si>
  <si>
    <t>1990-08-10T14:32:21.970Z</t>
  </si>
  <si>
    <t>usp0004d6z</t>
  </si>
  <si>
    <t>2014-11-07T00:46:55.625Z</t>
  </si>
  <si>
    <t>10 km W of Busilak, Philippines</t>
  </si>
  <si>
    <t>1990-08-10T16:33:25.680Z</t>
  </si>
  <si>
    <t>usp0004d75</t>
  </si>
  <si>
    <t>2014-11-07T00:46:55.678Z</t>
  </si>
  <si>
    <t>6 km WNW of Tabuk, Philippines</t>
  </si>
  <si>
    <t>1990-08-11T21:09:39.670Z</t>
  </si>
  <si>
    <t>usp0004d90</t>
  </si>
  <si>
    <t>2022-04-28T19:40:18.164Z</t>
  </si>
  <si>
    <t>1 km S of Halog West, Philippines</t>
  </si>
  <si>
    <t>1990-08-13T13:49:17.210Z</t>
  </si>
  <si>
    <t>usp0004dbe</t>
  </si>
  <si>
    <t>2014-11-07T00:46:56.310Z</t>
  </si>
  <si>
    <t>102 km SE of Minuri, Philippines</t>
  </si>
  <si>
    <t>1990-08-19T10:12:13.620Z</t>
  </si>
  <si>
    <t>usp0004dmu</t>
  </si>
  <si>
    <t>2014-11-07T00:46:58.136Z</t>
  </si>
  <si>
    <t>1 km W of Panganiban, Philippines</t>
  </si>
  <si>
    <t>1990-08-19T20:46:46.290Z</t>
  </si>
  <si>
    <t>usp0004dnh</t>
  </si>
  <si>
    <t>2014-11-07T00:46:58.196Z</t>
  </si>
  <si>
    <t>30 km W of Darapidap, Philippines</t>
  </si>
  <si>
    <t>1990-08-21T18:11:33.490Z</t>
  </si>
  <si>
    <t>usp0004dr5</t>
  </si>
  <si>
    <t>2014-11-07T00:46:58.728Z</t>
  </si>
  <si>
    <t>1 km NNE of Guiset East, Philippines</t>
  </si>
  <si>
    <t>1990-08-27T22:55:03.130Z</t>
  </si>
  <si>
    <t>usp0004dzh</t>
  </si>
  <si>
    <t>2014-11-07T00:47:00.100Z</t>
  </si>
  <si>
    <t>51 km ESE of Suklayin, Philippines</t>
  </si>
  <si>
    <t>1990-09-02T07:03:06.750Z</t>
  </si>
  <si>
    <t>usp0004e6y</t>
  </si>
  <si>
    <t>2014-11-07T00:47:03.692Z</t>
  </si>
  <si>
    <t>0 km WSW of Bayombong, Philippines</t>
  </si>
  <si>
    <t>1990-09-03T05:13:27.150Z</t>
  </si>
  <si>
    <t>usp0004e8c</t>
  </si>
  <si>
    <t>2014-11-07T00:47:04.238Z</t>
  </si>
  <si>
    <t>2 km SW of Dalupirip, Philippines</t>
  </si>
  <si>
    <t>1990-09-06T03:35:27.180Z</t>
  </si>
  <si>
    <t>usp0004ec6</t>
  </si>
  <si>
    <t>2014-11-07T00:47:05.265Z</t>
  </si>
  <si>
    <t>6 km N of Sigay, Philippines</t>
  </si>
  <si>
    <t>1990-09-07T02:38:57.450Z</t>
  </si>
  <si>
    <t>usp0004ed3</t>
  </si>
  <si>
    <t>2014-11-07T00:47:05.415Z</t>
  </si>
  <si>
    <t>1990-09-10T08:27:31.130Z</t>
  </si>
  <si>
    <t>usp0004ehs</t>
  </si>
  <si>
    <t>2014-11-07T00:47:06.333Z</t>
  </si>
  <si>
    <t>12 km NE of Cabungan, Philippines</t>
  </si>
  <si>
    <t>1990-09-10T13:55:03.780Z</t>
  </si>
  <si>
    <t>usp0004ej4</t>
  </si>
  <si>
    <t>2014-11-07T00:47:06.387Z</t>
  </si>
  <si>
    <t>15 km SW of Namboongan, Philippines</t>
  </si>
  <si>
    <t>1990-09-10T18:30:47.420Z</t>
  </si>
  <si>
    <t>usp0004ejf</t>
  </si>
  <si>
    <t>2014-11-07T00:47:06.413Z</t>
  </si>
  <si>
    <t>2 km SSW of Damortis, Philippines</t>
  </si>
  <si>
    <t>1990-09-12T18:07:29.450Z</t>
  </si>
  <si>
    <t>usp0004en0</t>
  </si>
  <si>
    <t>2014-11-07T00:47:06.712Z</t>
  </si>
  <si>
    <t>62 km NE of Sabang Indan, Philippines</t>
  </si>
  <si>
    <t>1990-09-22T05:47:47.410Z</t>
  </si>
  <si>
    <t>usp0004eyg</t>
  </si>
  <si>
    <t>2014-11-07T00:47:07.812Z</t>
  </si>
  <si>
    <t>4 km S of Barlig, Philippines</t>
  </si>
  <si>
    <t>1990-09-23T08:26:39.530Z</t>
  </si>
  <si>
    <t>usp0004ezh</t>
  </si>
  <si>
    <t>2014-11-07T00:47:07.902Z</t>
  </si>
  <si>
    <t>1990-09-24T23:55:51.140Z</t>
  </si>
  <si>
    <t>usp0004f1b</t>
  </si>
  <si>
    <t>2014-11-07T00:47:08.147Z</t>
  </si>
  <si>
    <t>32 km W of Palauig, Philippines</t>
  </si>
  <si>
    <t>1990-09-30T22:08:44.060Z</t>
  </si>
  <si>
    <t>usp0004f7n</t>
  </si>
  <si>
    <t>2014-11-07T00:47:09.379Z</t>
  </si>
  <si>
    <t>0 km W of Dilan, Philippines</t>
  </si>
  <si>
    <t>1990-10-13T01:34:13.700Z</t>
  </si>
  <si>
    <t>usp0004fpd</t>
  </si>
  <si>
    <t>2014-11-07T00:47:16.601Z</t>
  </si>
  <si>
    <t>20 km E of Awallan, Philippines</t>
  </si>
  <si>
    <t>1990-10-14T02:21:12.540Z</t>
  </si>
  <si>
    <t>usp0004fr6</t>
  </si>
  <si>
    <t>2014-11-07T00:47:16.766Z</t>
  </si>
  <si>
    <t>1 km WNW of Sagunto, Philippines</t>
  </si>
  <si>
    <t>1990-10-22T06:12:00.180Z</t>
  </si>
  <si>
    <t>usp0004g1d</t>
  </si>
  <si>
    <t>2014-11-07T00:47:17.882Z</t>
  </si>
  <si>
    <t>1990-10-22T12:21:35.180Z</t>
  </si>
  <si>
    <t>usp0004g1r</t>
  </si>
  <si>
    <t>2014-11-07T00:47:17.899Z</t>
  </si>
  <si>
    <t>2 km W of Wawa, Philippines</t>
  </si>
  <si>
    <t>1990-11-06T00:37:15.650Z</t>
  </si>
  <si>
    <t>usp0004gjq</t>
  </si>
  <si>
    <t>2014-11-07T00:47:24.617Z</t>
  </si>
  <si>
    <t>1 km S of Almaguer North, Philippines</t>
  </si>
  <si>
    <t>1990-11-15T09:43:11.820Z</t>
  </si>
  <si>
    <t>usp0004gz0</t>
  </si>
  <si>
    <t>2014-11-07T00:47:26.954Z</t>
  </si>
  <si>
    <t>5 km N of Karligan, Philippines</t>
  </si>
  <si>
    <t>1990-11-27T22:49:34.010Z</t>
  </si>
  <si>
    <t>usp0004hg9</t>
  </si>
  <si>
    <t>2014-11-07T00:47:29.100Z</t>
  </si>
  <si>
    <t>36 km WSW of Darapidap, Philippines</t>
  </si>
  <si>
    <t>1990-12-25T01:57:52.620Z</t>
  </si>
  <si>
    <t>usp0004jrh</t>
  </si>
  <si>
    <t>2014-11-07T00:47:39.266Z</t>
  </si>
  <si>
    <t>4 km NW of Looc, Philippines</t>
  </si>
  <si>
    <t>1990-12-28T05:04:49.190Z</t>
  </si>
  <si>
    <t>usp0004jvx</t>
  </si>
  <si>
    <t>2014-11-07T00:47:40.126Z</t>
  </si>
  <si>
    <t>78 km ESE of Casambalangan, Philippines</t>
  </si>
  <si>
    <t>1991-01-19T15:56:55.800Z</t>
  </si>
  <si>
    <t>usp0004kwp</t>
  </si>
  <si>
    <t>2014-11-07T00:47:51.003Z</t>
  </si>
  <si>
    <t>11 km SW of Bagong-Sikat, Philippines</t>
  </si>
  <si>
    <t>1991-02-04T22:39:45.430Z</t>
  </si>
  <si>
    <t>usp0004mk0</t>
  </si>
  <si>
    <t>2014-11-07T00:47:57.834Z</t>
  </si>
  <si>
    <t>4 km NNW of Bayombong, Philippines</t>
  </si>
  <si>
    <t>1991-02-16T10:04:57.510Z</t>
  </si>
  <si>
    <t>usp0004n0d</t>
  </si>
  <si>
    <t>2014-11-07T00:48:00.915Z</t>
  </si>
  <si>
    <t>14 km S of Calatagan, Philippines</t>
  </si>
  <si>
    <t>1991-02-18T01:59:19.630Z</t>
  </si>
  <si>
    <t>usp0004n28</t>
  </si>
  <si>
    <t>2014-11-07T00:48:01.197Z</t>
  </si>
  <si>
    <t>1991-02-23T10:40:57.910Z</t>
  </si>
  <si>
    <t>usp0004nan</t>
  </si>
  <si>
    <t>2014-11-07T00:48:04.749Z</t>
  </si>
  <si>
    <t>1 km E of Santo Rosario, Philippines</t>
  </si>
  <si>
    <t>1991-03-03T10:05:42.960Z</t>
  </si>
  <si>
    <t>usp0004nmq</t>
  </si>
  <si>
    <t>2014-11-07T00:48:09.168Z</t>
  </si>
  <si>
    <t>1991-03-08T06:23:31.740Z</t>
  </si>
  <si>
    <t>usp0004nt9</t>
  </si>
  <si>
    <t>2014-11-07T00:48:10.468Z</t>
  </si>
  <si>
    <t>104 km NE of Dicabisagan, Philippines</t>
  </si>
  <si>
    <t>1991-04-01T22:21:15.120Z</t>
  </si>
  <si>
    <t>usp0004pup</t>
  </si>
  <si>
    <t>2014-11-07T00:48:18.173Z</t>
  </si>
  <si>
    <t>20 km SSW of Calatagan, Philippines</t>
  </si>
  <si>
    <t>1991-04-19T04:51:40.490Z</t>
  </si>
  <si>
    <t>usp0004qgv</t>
  </si>
  <si>
    <t>2025-12-19T20:54:33.050Z</t>
  </si>
  <si>
    <t>1991-06-06T22:01:02.730Z</t>
  </si>
  <si>
    <t>usp0004smb</t>
  </si>
  <si>
    <t>2014-11-07T00:48:42.933Z</t>
  </si>
  <si>
    <t>9 km NNE of Besao, Philippines</t>
  </si>
  <si>
    <t>1991-06-11T02:34:58.530Z</t>
  </si>
  <si>
    <t>usp0004ss9</t>
  </si>
  <si>
    <t>2014-11-07T00:48:44.116Z</t>
  </si>
  <si>
    <t>2 km SW of Ampusungan, Philippines</t>
  </si>
  <si>
    <t>1991-06-15T07:39:09.520Z</t>
  </si>
  <si>
    <t>usp0004sy8</t>
  </si>
  <si>
    <t>2014-11-07T00:48:45.019Z</t>
  </si>
  <si>
    <t>20 km NNE of Santa Fe, Philippines</t>
  </si>
  <si>
    <t>1991-06-15T08:16:19.290Z</t>
  </si>
  <si>
    <t>usp0004sya</t>
  </si>
  <si>
    <t>2014-11-07T00:48:45.032Z</t>
  </si>
  <si>
    <t>35 km WSW of San Nicolas, Philippines</t>
  </si>
  <si>
    <t>1991-06-15T08:43:10.370Z</t>
  </si>
  <si>
    <t>usp0004syb</t>
  </si>
  <si>
    <t>2014-11-07T00:48:45.033Z</t>
  </si>
  <si>
    <t>1 km WNW of Santo Domingo, Philippines</t>
  </si>
  <si>
    <t>1991-06-15T09:06:46.450Z</t>
  </si>
  <si>
    <t>usp0004syc</t>
  </si>
  <si>
    <t>2014-11-07T00:48:45.034Z</t>
  </si>
  <si>
    <t>4 km NW of Santol, Philippines</t>
  </si>
  <si>
    <t>1991-06-15T09:31:18.690Z</t>
  </si>
  <si>
    <t>usp0004sye</t>
  </si>
  <si>
    <t>2014-11-07T00:48:45.038Z</t>
  </si>
  <si>
    <t>41 km WSW of San Nicolas, Philippines</t>
  </si>
  <si>
    <t>1991-06-15T09:52:44.660Z</t>
  </si>
  <si>
    <t>usp0004syg</t>
  </si>
  <si>
    <t>2014-11-07T00:48:45.040Z</t>
  </si>
  <si>
    <t>12 km E of Cabangan, Philippines</t>
  </si>
  <si>
    <t>1991-06-15T10:31:23.250Z</t>
  </si>
  <si>
    <t>usp0004syj</t>
  </si>
  <si>
    <t>2014-11-07T00:48:45.043Z</t>
  </si>
  <si>
    <t>1 km NNW of Santa Lucia, Philippines</t>
  </si>
  <si>
    <t>1991-06-15T10:41:14.240Z</t>
  </si>
  <si>
    <t>usp0004syk</t>
  </si>
  <si>
    <t>2022-04-28T19:10:07.805Z</t>
  </si>
  <si>
    <t>6 km WSW of Calingcuan, Philippines</t>
  </si>
  <si>
    <t>1991-06-15T10:46:07.600Z</t>
  </si>
  <si>
    <t>usp0004sym</t>
  </si>
  <si>
    <t>2014-11-07T00:48:45.065Z</t>
  </si>
  <si>
    <t>9 km NW of Dolores, Philippines</t>
  </si>
  <si>
    <t>1991-06-15T11:03:49.570Z</t>
  </si>
  <si>
    <t>usp0004syp</t>
  </si>
  <si>
    <t>2014-11-07T00:48:45.069Z</t>
  </si>
  <si>
    <t>3 km NE of Pamatawan, Philippines</t>
  </si>
  <si>
    <t>1991-06-15T11:11:18.400Z</t>
  </si>
  <si>
    <t>usp0004syq</t>
  </si>
  <si>
    <t>2014-11-07T00:48:45.071Z</t>
  </si>
  <si>
    <t>1 km S of Porac, Philippines</t>
  </si>
  <si>
    <t>1991-06-15T11:15:28.010Z</t>
  </si>
  <si>
    <t>usp0004syr</t>
  </si>
  <si>
    <t>2022-04-28T19:10:13.199Z</t>
  </si>
  <si>
    <t>17 km WNW of Babo-Pangulo, Philippines</t>
  </si>
  <si>
    <t>1991-06-15T11:27:08.200Z</t>
  </si>
  <si>
    <t>usp0004sys</t>
  </si>
  <si>
    <t>2014-11-07T00:48:45.096Z</t>
  </si>
  <si>
    <t>15 km ENE of Limay, Philippines</t>
  </si>
  <si>
    <t>1991-06-15T11:32:20.330Z</t>
  </si>
  <si>
    <t>usp0004syu</t>
  </si>
  <si>
    <t>2014-11-07T00:48:45.102Z</t>
  </si>
  <si>
    <t>16 km SW of Santa Juliana, Philippines</t>
  </si>
  <si>
    <t>1991-06-15T11:34:31.990Z</t>
  </si>
  <si>
    <t>usp0004syv</t>
  </si>
  <si>
    <t>2014-11-07T00:48:45.106Z</t>
  </si>
  <si>
    <t>1 km NNE of San Patricio, Philippines</t>
  </si>
  <si>
    <t>1991-06-15T11:44:58.910Z</t>
  </si>
  <si>
    <t>usp0004syx</t>
  </si>
  <si>
    <t>2014-11-07T00:48:45.108Z</t>
  </si>
  <si>
    <t>1 km W of Quezon City, Philippines</t>
  </si>
  <si>
    <t>1991-06-15T11:48:13.650Z</t>
  </si>
  <si>
    <t>usp0004syy</t>
  </si>
  <si>
    <t>2014-11-07T00:48:45.110Z</t>
  </si>
  <si>
    <t>5 km ENE of Santo Niรฑo, Philippines</t>
  </si>
  <si>
    <t>1991-06-15T12:05:01.800Z</t>
  </si>
  <si>
    <t>usp0004syz</t>
  </si>
  <si>
    <t>2014-11-07T00:48:45.111Z</t>
  </si>
  <si>
    <t>1 km W of Santiago, Philippines</t>
  </si>
  <si>
    <t>1991-06-15T12:18:25.140Z</t>
  </si>
  <si>
    <t>usp0004sz0</t>
  </si>
  <si>
    <t>2014-11-07T00:48:45.113Z</t>
  </si>
  <si>
    <t>1 km WSW of Babo-Pangulo, Philippines</t>
  </si>
  <si>
    <t>1991-06-15T12:23:44.380Z</t>
  </si>
  <si>
    <t>usp0004sz2</t>
  </si>
  <si>
    <t>2014-11-07T00:48:45.115Z</t>
  </si>
  <si>
    <t>3 km W of San Mateo, Philippines</t>
  </si>
  <si>
    <t>1991-06-15T12:25:30.740Z</t>
  </si>
  <si>
    <t>usp0004sz3</t>
  </si>
  <si>
    <t>2014-11-07T00:48:45.116Z</t>
  </si>
  <si>
    <t>1 km E of Pulung Santol, Philippines</t>
  </si>
  <si>
    <t>1991-06-15T12:51:30.870Z</t>
  </si>
  <si>
    <t>usp0004sz4</t>
  </si>
  <si>
    <t>2014-11-07T00:48:45.122Z</t>
  </si>
  <si>
    <t>1991-06-15T13:13:30.140Z</t>
  </si>
  <si>
    <t>usp0004sz7</t>
  </si>
  <si>
    <t>2014-11-07T00:48:45.126Z</t>
  </si>
  <si>
    <t>40 km WSW of San Nicolas, Philippines</t>
  </si>
  <si>
    <t>1991-06-15T13:20:26.430Z</t>
  </si>
  <si>
    <t>usp0004sz9</t>
  </si>
  <si>
    <t>2014-11-07T00:48:45.129Z</t>
  </si>
  <si>
    <t>3 km SSE of Meycauayan, Philippines</t>
  </si>
  <si>
    <t>1991-06-15T13:26:13.320Z</t>
  </si>
  <si>
    <t>usp0004sza</t>
  </si>
  <si>
    <t>2014-11-07T00:48:45.130Z</t>
  </si>
  <si>
    <t>28 km W of San Nicolas, Philippines</t>
  </si>
  <si>
    <t>1991-06-15T13:39:20.110Z</t>
  </si>
  <si>
    <t>usp0004szb</t>
  </si>
  <si>
    <t>2014-11-07T00:48:45.131Z</t>
  </si>
  <si>
    <t>2 km NNE of Manibaug Pasig, Philippines</t>
  </si>
  <si>
    <t>1991-06-15T13:42:15.580Z</t>
  </si>
  <si>
    <t>usp0004szc</t>
  </si>
  <si>
    <t>2014-11-07T00:48:45.132Z</t>
  </si>
  <si>
    <t>18 km W of Babo-Pangulo, Philippines</t>
  </si>
  <si>
    <t>1991-06-15T13:48:43.180Z</t>
  </si>
  <si>
    <t>usp0004szd</t>
  </si>
  <si>
    <t>2014-11-07T00:48:45.134Z</t>
  </si>
  <si>
    <t>3 km NE of Balas, Philippines</t>
  </si>
  <si>
    <t>1991-06-15T14:23:25.160Z</t>
  </si>
  <si>
    <t>usp0004szf</t>
  </si>
  <si>
    <t>2014-11-07T00:48:45.138Z</t>
  </si>
  <si>
    <t>1 km N of San Francisco, Philippines</t>
  </si>
  <si>
    <t>1991-06-15T17:42:32.480Z</t>
  </si>
  <si>
    <t>usp0004szq</t>
  </si>
  <si>
    <t>2014-11-07T00:48:45.181Z</t>
  </si>
  <si>
    <t>2 km NNW of Mabalacat City, Philippines</t>
  </si>
  <si>
    <t>1991-06-15T18:18:24.380Z</t>
  </si>
  <si>
    <t>usp0004szr</t>
  </si>
  <si>
    <t>2014-11-07T00:48:45.183Z</t>
  </si>
  <si>
    <t>3 km WNW of Magliman, Philippines</t>
  </si>
  <si>
    <t>1991-06-15T19:48:53.520Z</t>
  </si>
  <si>
    <t>usp0004szt</t>
  </si>
  <si>
    <t>2014-11-07T00:48:45.189Z</t>
  </si>
  <si>
    <t>21 km SW of Santa Juliana, Philippines</t>
  </si>
  <si>
    <t>1991-06-15T19:58:35.060Z</t>
  </si>
  <si>
    <t>usp0004szx</t>
  </si>
  <si>
    <t>2014-11-07T00:48:45.216Z</t>
  </si>
  <si>
    <t>14 km S of Santa Juliana, Philippines</t>
  </si>
  <si>
    <t>1991-06-16T02:07:41.020Z</t>
  </si>
  <si>
    <t>usp0004t0h</t>
  </si>
  <si>
    <t>2022-04-28T19:10:30.988Z</t>
  </si>
  <si>
    <t>17 km SW of Santa Juliana, Philippines</t>
  </si>
  <si>
    <t>1991-06-16T06:58:21.910Z</t>
  </si>
  <si>
    <t>usp0004t0x</t>
  </si>
  <si>
    <t>2022-04-28T19:10:32.311Z</t>
  </si>
  <si>
    <t>3 km NE of Mabalacat City, Philippines</t>
  </si>
  <si>
    <t>1991-06-16T09:51:09.020Z</t>
  </si>
  <si>
    <t>usp0004t15</t>
  </si>
  <si>
    <t>2014-11-07T00:48:45.418Z</t>
  </si>
  <si>
    <t>18 km SSW of Santa Juliana, Philippines</t>
  </si>
  <si>
    <t>1991-06-16T13:26:44.090Z</t>
  </si>
  <si>
    <t>usp0004t1a</t>
  </si>
  <si>
    <t>2014-11-07T00:48:45.439Z</t>
  </si>
  <si>
    <t>2 km NNE of Santa Fe, Philippines</t>
  </si>
  <si>
    <t>1991-06-16T20:36:53.350Z</t>
  </si>
  <si>
    <t>usp0004t1n</t>
  </si>
  <si>
    <t>2022-04-28T19:10:37.525Z</t>
  </si>
  <si>
    <t>18 km SW of Santa Juliana, Philippines</t>
  </si>
  <si>
    <t>1991-06-16T20:37:20.310Z</t>
  </si>
  <si>
    <t>usp0004t1p</t>
  </si>
  <si>
    <t>2020-08-29T00:50:51.050Z</t>
  </si>
  <si>
    <t>2 km SE of Manibaug Pasig, Philippines</t>
  </si>
  <si>
    <t>1991-06-16T20:40:40.570Z</t>
  </si>
  <si>
    <t>usp0004t1r</t>
  </si>
  <si>
    <t>2014-11-07T00:48:45.534Z</t>
  </si>
  <si>
    <t>20 km SSW of Santa Juliana, Philippines</t>
  </si>
  <si>
    <t>1991-06-17T15:33:01.700Z</t>
  </si>
  <si>
    <t>usp0004t2x</t>
  </si>
  <si>
    <t>2014-11-07T00:48:45.641Z</t>
  </si>
  <si>
    <t>1991-06-17T16:37:52.820Z</t>
  </si>
  <si>
    <t>usp0004t30</t>
  </si>
  <si>
    <t>2014-11-07T00:48:45.649Z</t>
  </si>
  <si>
    <t>1991-06-18T03:20:25.310Z</t>
  </si>
  <si>
    <t>usp0004t3k</t>
  </si>
  <si>
    <t>2014-11-07T00:48:45.698Z</t>
  </si>
  <si>
    <t>1991-06-18T20:17:48.520Z</t>
  </si>
  <si>
    <t>usp0004t4g</t>
  </si>
  <si>
    <t>2014-11-07T00:48:45.837Z</t>
  </si>
  <si>
    <t>1991-06-20T08:23:24.020Z</t>
  </si>
  <si>
    <t>usp0004t6v</t>
  </si>
  <si>
    <t>2014-11-07T00:48:46.129Z</t>
  </si>
  <si>
    <t>8 km SE of Davila, Philippines</t>
  </si>
  <si>
    <t>1991-06-20T09:12:48.330Z</t>
  </si>
  <si>
    <t>usp0004t70</t>
  </si>
  <si>
    <t>2014-11-07T00:48:46.155Z</t>
  </si>
  <si>
    <t>9 km NNE of Santa Fe, Philippines</t>
  </si>
  <si>
    <t>1991-06-21T14:43:08.170Z</t>
  </si>
  <si>
    <t>usp0004t8g</t>
  </si>
  <si>
    <t>2014-11-07T00:48:46.532Z</t>
  </si>
  <si>
    <t>9 km SW of Santa Juliana, Philippines</t>
  </si>
  <si>
    <t>1991-06-24T16:01:52.550Z</t>
  </si>
  <si>
    <t>usp0004tbt</t>
  </si>
  <si>
    <t>2014-11-07T00:48:47.093Z</t>
  </si>
  <si>
    <t>4 km SE of Morong, Philippines</t>
  </si>
  <si>
    <t>1991-06-24T19:48:08.020Z</t>
  </si>
  <si>
    <t>usp0004tc0</t>
  </si>
  <si>
    <t>2014-11-07T00:48:47.108Z</t>
  </si>
  <si>
    <t>5 km NW of Bodega, Philippines</t>
  </si>
  <si>
    <t>1991-07-01T05:21:51.870Z</t>
  </si>
  <si>
    <t>usp0004tmz</t>
  </si>
  <si>
    <t>2014-11-07T00:48:49.612Z</t>
  </si>
  <si>
    <t>11 km ENE of Pamatawan, Philippines</t>
  </si>
  <si>
    <t>1991-07-03T03:49:46.460Z</t>
  </si>
  <si>
    <t>usp0004tqg</t>
  </si>
  <si>
    <t>2014-11-07T00:48:51.339Z</t>
  </si>
  <si>
    <t>7 km NW of Mabalacat City, Philippines</t>
  </si>
  <si>
    <t>1991-07-04T16:29:07.280Z</t>
  </si>
  <si>
    <t>usp0004tst</t>
  </si>
  <si>
    <t>2014-11-07T00:48:52.130Z</t>
  </si>
  <si>
    <t>3 km SW of San Vicente, Philippines</t>
  </si>
  <si>
    <t>1991-07-07T04:01:01.660Z</t>
  </si>
  <si>
    <t>usp0004tv4</t>
  </si>
  <si>
    <t>2014-11-07T00:48:52.956Z</t>
  </si>
  <si>
    <t>1 km NNW of Mabini, Philippines</t>
  </si>
  <si>
    <t>1991-07-08T00:39:10.040Z</t>
  </si>
  <si>
    <t>usp0004tw2</t>
  </si>
  <si>
    <t>2014-11-07T00:48:53.090Z</t>
  </si>
  <si>
    <t>69 km SW of San Nicolas, Philippines</t>
  </si>
  <si>
    <t>1991-07-08T11:08:17.950Z</t>
  </si>
  <si>
    <t>usp0004twf</t>
  </si>
  <si>
    <t>2014-11-07T00:48:53.113Z</t>
  </si>
  <si>
    <t>10 km W of Babo-Pangulo, Philippines</t>
  </si>
  <si>
    <t>1991-07-09T05:33:48.400Z</t>
  </si>
  <si>
    <t>usp0004txa</t>
  </si>
  <si>
    <t>2014-11-07T00:48:53.222Z</t>
  </si>
  <si>
    <t>12 km W of Cabangan, Philippines</t>
  </si>
  <si>
    <t>1991-07-09T16:27:34.340Z</t>
  </si>
  <si>
    <t>usp0004ty2</t>
  </si>
  <si>
    <t>2014-11-07T00:48:53.369Z</t>
  </si>
  <si>
    <t>2 km SSW of Poblacion, San Felipe, Philippines</t>
  </si>
  <si>
    <t>1991-07-10T05:48:10.550Z</t>
  </si>
  <si>
    <t>usp0004tyq</t>
  </si>
  <si>
    <t>2014-11-07T00:48:53.440Z</t>
  </si>
  <si>
    <t>1 km W of Culubasa, Philippines</t>
  </si>
  <si>
    <t>1991-07-11T16:39:49.700Z</t>
  </si>
  <si>
    <t>usp0004u0m</t>
  </si>
  <si>
    <t>2014-11-07T00:48:53.646Z</t>
  </si>
  <si>
    <t>1 km SW of Biรฑan, Philippines</t>
  </si>
  <si>
    <t>1991-07-14T01:52:42.330Z</t>
  </si>
  <si>
    <t>usp0004u53</t>
  </si>
  <si>
    <t>2014-11-07T00:48:54.977Z</t>
  </si>
  <si>
    <t>13 km NW of Bodega, Philippines</t>
  </si>
  <si>
    <t>1991-07-14T20:14:59.210Z</t>
  </si>
  <si>
    <t>usp0004u65</t>
  </si>
  <si>
    <t>2014-11-07T00:48:55.141Z</t>
  </si>
  <si>
    <t>8 km E of Santa Fe, Philippines</t>
  </si>
  <si>
    <t>1991-07-15T19:23:44.060Z</t>
  </si>
  <si>
    <t>usp0004u7g</t>
  </si>
  <si>
    <t>2014-11-07T00:48:55.355Z</t>
  </si>
  <si>
    <t>9 km NNW of Santa Fe, Philippines</t>
  </si>
  <si>
    <t>1991-07-16T12:16:44.500Z</t>
  </si>
  <si>
    <t>usp0004u8c</t>
  </si>
  <si>
    <t>2014-11-07T00:48:55.416Z</t>
  </si>
  <si>
    <t>1 km ESE of Poblacion, San Felipe, Philippines</t>
  </si>
  <si>
    <t>1991-07-16T23:14:02.350Z</t>
  </si>
  <si>
    <t>usp0004u8t</t>
  </si>
  <si>
    <t>2014-11-07T00:48:55.462Z</t>
  </si>
  <si>
    <t>9 km NE of Santa Fe, Philippines</t>
  </si>
  <si>
    <t>1991-07-26T06:56:51.080Z</t>
  </si>
  <si>
    <t>usp0004una</t>
  </si>
  <si>
    <t>2014-11-07T00:48:58.783Z</t>
  </si>
  <si>
    <t>3 km SE of Sexmoan, Philippines</t>
  </si>
  <si>
    <t>1991-09-04T22:27:21.720Z</t>
  </si>
  <si>
    <t>usp0004w8s</t>
  </si>
  <si>
    <t>2022-04-28T19:03:34.891Z</t>
  </si>
  <si>
    <t>1991-09-16T10:10:18.310Z</t>
  </si>
  <si>
    <t>usp0004wpw</t>
  </si>
  <si>
    <t>2014-11-07T00:49:15.439Z</t>
  </si>
  <si>
    <t>3 km SW of Puncan, Philippines</t>
  </si>
  <si>
    <t>1991-09-25T16:04:59.940Z</t>
  </si>
  <si>
    <t>usp0004x1d</t>
  </si>
  <si>
    <t>2014-11-07T00:49:17.402Z</t>
  </si>
  <si>
    <t>41 km W of San Nicolas, Philippines</t>
  </si>
  <si>
    <t>1991-09-26T18:18:18.670Z</t>
  </si>
  <si>
    <t>usp0004x37</t>
  </si>
  <si>
    <t>2014-11-07T00:49:17.552Z</t>
  </si>
  <si>
    <t>20 km W of Bacnotan, Philippines</t>
  </si>
  <si>
    <t>1991-10-18T08:56:15.410Z</t>
  </si>
  <si>
    <t>usp0004xz5</t>
  </si>
  <si>
    <t>2014-11-07T00:49:25.109Z</t>
  </si>
  <si>
    <t>6 km W of Baguinge, Philippines</t>
  </si>
  <si>
    <t>1991-11-24T14:14:02.480Z</t>
  </si>
  <si>
    <t>usp0004zk1</t>
  </si>
  <si>
    <t>2014-11-07T00:49:36.105Z</t>
  </si>
  <si>
    <t>6 km NE of Porais, Philippines</t>
  </si>
  <si>
    <t>1991-12-14T08:15:24.200Z</t>
  </si>
  <si>
    <t>usp00050ea</t>
  </si>
  <si>
    <t>2014-11-07T00:49:44.410Z</t>
  </si>
  <si>
    <t>1992-01-10T00:38:08.270Z</t>
  </si>
  <si>
    <t>usp00051kz</t>
  </si>
  <si>
    <t>2025-12-19T20:52:27.210Z</t>
  </si>
  <si>
    <t>6 km WSW of Tingloy, Philippines</t>
  </si>
  <si>
    <t>1992-01-13T11:40:09.900Z</t>
  </si>
  <si>
    <t>usp00051rg</t>
  </si>
  <si>
    <t>2014-11-07T00:49:54.692Z</t>
  </si>
  <si>
    <t>5 km N of Tupang, Philippines</t>
  </si>
  <si>
    <t>1992-01-15T05:00:32.880Z</t>
  </si>
  <si>
    <t>usp00051tj</t>
  </si>
  <si>
    <t>2025-12-19T20:52:28.901Z</t>
  </si>
  <si>
    <t>0 km SE of Bungahan, Philippines</t>
  </si>
  <si>
    <t>1992-01-19T20:02:43.200Z</t>
  </si>
  <si>
    <t>usp00051z5</t>
  </si>
  <si>
    <t>2014-11-07T00:49:55.565Z</t>
  </si>
  <si>
    <t>1 km ESE of Janopol, Philippines</t>
  </si>
  <si>
    <t>1992-03-01T19:55:41.910Z</t>
  </si>
  <si>
    <t>usp00053qk</t>
  </si>
  <si>
    <t>2014-11-07T00:50:11.339Z</t>
  </si>
  <si>
    <t>2 km WSW of Mabini, Philippines</t>
  </si>
  <si>
    <t>1992-03-13T08:47:16.700Z</t>
  </si>
  <si>
    <t>usp000546y</t>
  </si>
  <si>
    <t>2014-11-07T00:50:15.654Z</t>
  </si>
  <si>
    <t>1 km WSW of Banaba, Philippines</t>
  </si>
  <si>
    <t>1992-03-16T16:03:45.880Z</t>
  </si>
  <si>
    <t>usp00054c5</t>
  </si>
  <si>
    <t>2014-11-07T00:50:16.725Z</t>
  </si>
  <si>
    <t>11 km NNW of Malinao Ilaya, Philippines</t>
  </si>
  <si>
    <t>1992-03-19T06:34:25.860Z</t>
  </si>
  <si>
    <t>mwb</t>
  </si>
  <si>
    <t>usp00054g6</t>
  </si>
  <si>
    <t>2022-04-28T18:52:46.979Z</t>
  </si>
  <si>
    <t>7 km NNW of Besao, Philippines</t>
  </si>
  <si>
    <t>1992-03-19T06:45:40.020Z</t>
  </si>
  <si>
    <t>usp00054g8</t>
  </si>
  <si>
    <t>2014-11-07T00:50:17.383Z</t>
  </si>
  <si>
    <t>5 km NNW of Mankayan, Philippines</t>
  </si>
  <si>
    <t>1992-03-19T07:46:09.400Z</t>
  </si>
  <si>
    <t>usp00054g9</t>
  </si>
  <si>
    <t>2014-11-07T00:50:17.385Z</t>
  </si>
  <si>
    <t>5 km ESE of Bontoc, Philippines</t>
  </si>
  <si>
    <t>1992-03-19T23:14:21.220Z</t>
  </si>
  <si>
    <t>usp00054hd</t>
  </si>
  <si>
    <t>2014-11-07T00:50:17.529Z</t>
  </si>
  <si>
    <t>9 km NW of Besao, Philippines</t>
  </si>
  <si>
    <t>1992-03-28T00:21:35.300Z</t>
  </si>
  <si>
    <t>usp00054y4</t>
  </si>
  <si>
    <t>2014-11-07T00:50:19.573Z</t>
  </si>
  <si>
    <t>40 km W of Cabittaogan, Philippines</t>
  </si>
  <si>
    <t>1992-04-30T23:18:37.950Z</t>
  </si>
  <si>
    <t>usp00056rb</t>
  </si>
  <si>
    <t>2014-11-07T00:50:31.156Z</t>
  </si>
  <si>
    <t>6 km NW of Bodega, Philippines</t>
  </si>
  <si>
    <t>1992-05-01T07:58:49.650Z</t>
  </si>
  <si>
    <t>usp00056s2</t>
  </si>
  <si>
    <t>2014-11-07T00:50:33.080Z</t>
  </si>
  <si>
    <t>4 km SW of Balayan, Philippines</t>
  </si>
  <si>
    <t>1992-05-25T08:31:36.270Z</t>
  </si>
  <si>
    <t>usp000581r</t>
  </si>
  <si>
    <t>2014-11-07T00:50:41.197Z</t>
  </si>
  <si>
    <t>17 km W of Calatagan, Philippines</t>
  </si>
  <si>
    <t>1992-06-14T17:19:51.420Z</t>
  </si>
  <si>
    <t>usp0005943</t>
  </si>
  <si>
    <t>2014-11-07T00:50:50.002Z</t>
  </si>
  <si>
    <t>18 km WSW of San Diego, Philippines</t>
  </si>
  <si>
    <t>1992-06-15T18:00:46.670Z</t>
  </si>
  <si>
    <t>usp000595m</t>
  </si>
  <si>
    <t>2014-11-07T00:50:50.202Z</t>
  </si>
  <si>
    <t>1 km W of Enrile, Philippines</t>
  </si>
  <si>
    <t>1992-06-19T20:35:09.790Z</t>
  </si>
  <si>
    <t>usp00059b9</t>
  </si>
  <si>
    <t>2014-11-07T00:50:51.036Z</t>
  </si>
  <si>
    <t>66 km SE of Dicamay, Philippines</t>
  </si>
  <si>
    <t>1992-06-24T07:04:29.010Z</t>
  </si>
  <si>
    <t>usp00059jr</t>
  </si>
  <si>
    <t>2014-11-07T00:50:52.787Z</t>
  </si>
  <si>
    <t>45 km W of San Nicolas, Philippines</t>
  </si>
  <si>
    <t>1992-07-27T03:37:32.660Z</t>
  </si>
  <si>
    <t>usp0005bj7</t>
  </si>
  <si>
    <t>2014-11-07T00:51:07.809Z</t>
  </si>
  <si>
    <t>11 km SSW of Vigo, Philippines</t>
  </si>
  <si>
    <t>1992-08-26T14:42:31.140Z</t>
  </si>
  <si>
    <t>usp0005d3j</t>
  </si>
  <si>
    <t>2014-11-07T00:51:19.125Z</t>
  </si>
  <si>
    <t>34 km WSW of San Nicolas, Philippines</t>
  </si>
  <si>
    <t>1992-12-15T18:16:20.620Z</t>
  </si>
  <si>
    <t>usp0005jb4</t>
  </si>
  <si>
    <t>2014-11-07T00:52:02.852Z</t>
  </si>
  <si>
    <t>10 km W of San Narciso, Philippines</t>
  </si>
  <si>
    <t>1992-12-30T22:53:26.120Z</t>
  </si>
  <si>
    <t>usp0005k3b</t>
  </si>
  <si>
    <t>2014-11-07T00:52:06.582Z</t>
  </si>
  <si>
    <t>51 km W of Darapidap, Philippines</t>
  </si>
  <si>
    <t>1993-01-08T19:26:38.880Z</t>
  </si>
  <si>
    <t>usp0005kg3</t>
  </si>
  <si>
    <t>2022-04-28T18:21:55.704Z</t>
  </si>
  <si>
    <t>21 km NW of Kabugao, Philippines</t>
  </si>
  <si>
    <t>1993-01-21T13:58:07.300Z</t>
  </si>
  <si>
    <t>usp0005m1y</t>
  </si>
  <si>
    <t>2014-11-07T00:52:15.987Z</t>
  </si>
  <si>
    <t>0 km W of Tabacao, Philippines</t>
  </si>
  <si>
    <t>1993-02-03T16:51:46.300Z</t>
  </si>
  <si>
    <t>usp0005mjw</t>
  </si>
  <si>
    <t>2022-04-28T18:19:51.873Z</t>
  </si>
  <si>
    <t>3 km NNW of Pamplona, Philippines</t>
  </si>
  <si>
    <t>1993-02-07T15:38:23.130Z</t>
  </si>
  <si>
    <t>usp0005mrv</t>
  </si>
  <si>
    <t>2014-11-07T00:52:22.691Z</t>
  </si>
  <si>
    <t>7 km W of Tingloy, Philippines</t>
  </si>
  <si>
    <t>1993-03-16T08:18:53.210Z</t>
  </si>
  <si>
    <t>usp0005pkt</t>
  </si>
  <si>
    <t>2014-11-07T00:52:35.816Z</t>
  </si>
  <si>
    <t>79 km ENE of Casuguran, Philippines</t>
  </si>
  <si>
    <t>1993-04-09T11:35:38.160Z</t>
  </si>
  <si>
    <t>usp0005qx4</t>
  </si>
  <si>
    <t>2022-04-28T18:15:48.467Z</t>
  </si>
  <si>
    <t>2 km ENE of Gutad, Philippines</t>
  </si>
  <si>
    <t>1993-04-11T19:35:20.120Z</t>
  </si>
  <si>
    <t>usp0005r12</t>
  </si>
  <si>
    <t>2014-11-07T00:52:48.609Z</t>
  </si>
  <si>
    <t>84 km ENE of Casuguran, Philippines</t>
  </si>
  <si>
    <t>1993-05-14T10:35:11.160Z</t>
  </si>
  <si>
    <t>usp0005ss6</t>
  </si>
  <si>
    <t>2014-11-07T00:53:00.353Z</t>
  </si>
  <si>
    <t>4 km ENE of Hermosa, Philippines</t>
  </si>
  <si>
    <t>1993-05-24T06:40:04.200Z</t>
  </si>
  <si>
    <t>usp0005tcp</t>
  </si>
  <si>
    <t>2014-11-07T00:53:03.779Z</t>
  </si>
  <si>
    <t>3 km WNW of Balayan, Philippines</t>
  </si>
  <si>
    <t>1993-06-09T15:58:15.020Z</t>
  </si>
  <si>
    <t>usp0005u99</t>
  </si>
  <si>
    <t>2014-11-07T00:53:12.149Z</t>
  </si>
  <si>
    <t>1993-06-19T14:31:14.270Z</t>
  </si>
  <si>
    <t>usp0005uvn</t>
  </si>
  <si>
    <t>2014-11-07T00:53:17.186Z</t>
  </si>
  <si>
    <t>65 km W of Darapidap, Philippines</t>
  </si>
  <si>
    <t>1993-07-07T20:53:24.950Z</t>
  </si>
  <si>
    <t>usp0005vsa</t>
  </si>
  <si>
    <t>2020-09-15T16:29:04.516Z</t>
  </si>
  <si>
    <t>2 km SSE of Maagnas, Philippines</t>
  </si>
  <si>
    <t>1993-07-21T14:22:28.210Z</t>
  </si>
  <si>
    <t>usp0005x3u</t>
  </si>
  <si>
    <t>2014-11-07T00:53:32.390Z</t>
  </si>
  <si>
    <t>112 km W of Davila, Philippines</t>
  </si>
  <si>
    <t>1993-07-29T02:43:03.880Z</t>
  </si>
  <si>
    <t>usp0005xk3</t>
  </si>
  <si>
    <t>2014-11-07T00:53:34.464Z</t>
  </si>
  <si>
    <t>22 km SW of Tagbak, Philippines</t>
  </si>
  <si>
    <t>1993-07-30T05:26:31.910Z</t>
  </si>
  <si>
    <t>usp0005xnj</t>
  </si>
  <si>
    <t>2014-11-07T00:53:34.668Z</t>
  </si>
  <si>
    <t>1993-08-04T06:03:17.800Z</t>
  </si>
  <si>
    <t>usp0005xxf</t>
  </si>
  <si>
    <t>2014-11-07T00:53:39.308Z</t>
  </si>
  <si>
    <t>2 km ESE of Calantas, Philippines</t>
  </si>
  <si>
    <t>1993-09-06T13:09:54.790Z</t>
  </si>
  <si>
    <t>usp0005zua</t>
  </si>
  <si>
    <t>2014-11-07T00:53:55.721Z</t>
  </si>
  <si>
    <t>9 km SE of Hukay, Philippines</t>
  </si>
  <si>
    <t>1993-10-22T19:16:02.780Z</t>
  </si>
  <si>
    <t>usp00062g1</t>
  </si>
  <si>
    <t>2014-11-07T00:54:14.504Z</t>
  </si>
  <si>
    <t>2 km W of Alicia, Philippines</t>
  </si>
  <si>
    <t>1993-10-26T07:17:04.780Z</t>
  </si>
  <si>
    <t>usp00062qd</t>
  </si>
  <si>
    <t>2014-11-07T00:54:15.458Z</t>
  </si>
  <si>
    <t>5 km SSE of Hukay, Philippines</t>
  </si>
  <si>
    <t>1993-10-30T08:30:33.970Z</t>
  </si>
  <si>
    <t>usp00062x6</t>
  </si>
  <si>
    <t>2022-04-28T17:58:54.700Z</t>
  </si>
  <si>
    <t>42 km E of Dingalan, Philippines</t>
  </si>
  <si>
    <t>1993-11-11T08:23:53.130Z</t>
  </si>
  <si>
    <t>usp00063h2</t>
  </si>
  <si>
    <t>2014-11-07T00:54:24.070Z</t>
  </si>
  <si>
    <t>2 km N of San Lucas, Philippines</t>
  </si>
  <si>
    <t>1993-11-15T17:18:59.540Z</t>
  </si>
  <si>
    <t>usp00063rq</t>
  </si>
  <si>
    <t>2014-11-07T00:54:24.983Z</t>
  </si>
  <si>
    <t>16 km SW of San Nicolas, Philippines</t>
  </si>
  <si>
    <t>1993-11-22T04:14:22.080Z</t>
  </si>
  <si>
    <t>usp000641c</t>
  </si>
  <si>
    <t>2014-11-07T00:54:26.335Z</t>
  </si>
  <si>
    <t>16 km NW of Harrison, Philippines</t>
  </si>
  <si>
    <t>1993-12-12T05:15:24.520Z</t>
  </si>
  <si>
    <t>usp0006511</t>
  </si>
  <si>
    <t>2022-04-28T17:53:54.329Z</t>
  </si>
  <si>
    <t>3 km SSW of Mambulo, Philippines</t>
  </si>
  <si>
    <t>1993-12-14T02:38:19.810Z</t>
  </si>
  <si>
    <t>usp000653r</t>
  </si>
  <si>
    <t>2014-11-07T00:54:35.749Z</t>
  </si>
  <si>
    <t>7 km E of Dagup, Philippines</t>
  </si>
  <si>
    <t>1994-01-01T10:07:23.190Z</t>
  </si>
  <si>
    <t>usp00065wv</t>
  </si>
  <si>
    <t>2014-11-07T00:54:41.757Z</t>
  </si>
  <si>
    <t>1994-01-19T11:18:04.370Z</t>
  </si>
  <si>
    <t>usp00066yh</t>
  </si>
  <si>
    <t>2014-11-07T00:54:48.542Z</t>
  </si>
  <si>
    <t>1 km NNE of Maligaya, Philippines</t>
  </si>
  <si>
    <t>1994-02-15T16:49:15.960Z</t>
  </si>
  <si>
    <t>usp00068jc</t>
  </si>
  <si>
    <t>2014-11-07T00:54:59.208Z</t>
  </si>
  <si>
    <t>2 km SW of Tingloy, Philippines</t>
  </si>
  <si>
    <t>1994-02-20T21:48:12.530Z</t>
  </si>
  <si>
    <t>usp00068t7</t>
  </si>
  <si>
    <t>2022-04-28T17:50:59.798Z</t>
  </si>
  <si>
    <t>1994-04-04T02:37:37.220Z</t>
  </si>
  <si>
    <t>usp0006akt</t>
  </si>
  <si>
    <t>2014-11-07T00:55:15.503Z</t>
  </si>
  <si>
    <t>13 km SSE of Hukay, Philippines</t>
  </si>
  <si>
    <t>1994-04-24T04:40:19.850Z</t>
  </si>
  <si>
    <t>usp0006bj2</t>
  </si>
  <si>
    <t>2014-11-07T00:55:20.665Z</t>
  </si>
  <si>
    <t>38 km W of Darapidap, Philippines</t>
  </si>
  <si>
    <t>1994-05-14T07:02:35.140Z</t>
  </si>
  <si>
    <t>usp0006chf</t>
  </si>
  <si>
    <t>2014-11-07T00:55:28.505Z</t>
  </si>
  <si>
    <t>40 km WSW of Bolitoc, Philippines</t>
  </si>
  <si>
    <t>1994-05-19T21:19:41.080Z</t>
  </si>
  <si>
    <t>usp0006ctr</t>
  </si>
  <si>
    <t>2014-11-07T00:55:29.660Z</t>
  </si>
  <si>
    <t>2 km SSW of San Diego, Philippines</t>
  </si>
  <si>
    <t>1994-05-23T06:35:07.000Z</t>
  </si>
  <si>
    <t>usp0006cz1</t>
  </si>
  <si>
    <t>2014-11-07T00:55:30.428Z</t>
  </si>
  <si>
    <t>86 km ESE of Casambalangan, Philippines</t>
  </si>
  <si>
    <t>1994-06-15T01:48:54.170Z</t>
  </si>
  <si>
    <t>usp0006e9z</t>
  </si>
  <si>
    <t>2014-11-07T00:55:42.184Z</t>
  </si>
  <si>
    <t>1994-07-17T01:03:29.890Z</t>
  </si>
  <si>
    <t>usp0006fsu</t>
  </si>
  <si>
    <t>2014-11-07T00:55:52.474Z</t>
  </si>
  <si>
    <t>66 km NW of Binabalian, Philippines</t>
  </si>
  <si>
    <t>1994-09-03T05:23:56.510Z</t>
  </si>
  <si>
    <t>usp0006hwf</t>
  </si>
  <si>
    <t>2014-11-07T00:56:13.076Z</t>
  </si>
  <si>
    <t>40 km WNW of Callaguip, Philippines</t>
  </si>
  <si>
    <t>1994-09-19T05:59:48.510Z</t>
  </si>
  <si>
    <t>usp0006jp4</t>
  </si>
  <si>
    <t>2014-11-07T00:56:18.604Z</t>
  </si>
  <si>
    <t>19 km W of Palauig, Philippines</t>
  </si>
  <si>
    <t>1994-11-15T00:33:25.850Z</t>
  </si>
  <si>
    <t>usp0006nne</t>
  </si>
  <si>
    <t>2014-11-07T00:56:47.428Z</t>
  </si>
  <si>
    <t>6 km ESE of Tingloy, Philippines</t>
  </si>
  <si>
    <t>1994-11-15T23:41:38.230Z</t>
  </si>
  <si>
    <t>usp0006nq0</t>
  </si>
  <si>
    <t>2014-11-07T00:56:47.661Z</t>
  </si>
  <si>
    <t>3 km W of Ilihan, Philippines</t>
  </si>
  <si>
    <t>1994-11-20T05:30:01.900Z</t>
  </si>
  <si>
    <t>usp0006ny7</t>
  </si>
  <si>
    <t>2014-11-07T00:56:49.201Z</t>
  </si>
  <si>
    <t>8 km SSE of Banalo, Philippines</t>
  </si>
  <si>
    <t>1994-12-12T00:21:56.430Z</t>
  </si>
  <si>
    <t>usp0006py6</t>
  </si>
  <si>
    <t>2014-11-07T00:56:57.341Z</t>
  </si>
  <si>
    <t>18 km WNW of Pasil, Philippines</t>
  </si>
  <si>
    <t>1994-12-28T17:29:14.530Z</t>
  </si>
  <si>
    <t>usp0006qhy</t>
  </si>
  <si>
    <t>2022-04-28T17:19:15.756Z</t>
  </si>
  <si>
    <t>1995-02-02T21:59:25.930Z</t>
  </si>
  <si>
    <t>usp0006s9h</t>
  </si>
  <si>
    <t>2014-11-07T00:57:16.172Z</t>
  </si>
  <si>
    <t>29 km ESE of Dicamay, Philippines</t>
  </si>
  <si>
    <t>1995-02-10T22:34:32.070Z</t>
  </si>
  <si>
    <t>usp0006sqq</t>
  </si>
  <si>
    <t>2022-04-29T17:39:31.040Z</t>
  </si>
  <si>
    <t>28 km WSW of Bolitoc, Philippines</t>
  </si>
  <si>
    <t>1995-02-17T17:25:16.290Z</t>
  </si>
  <si>
    <t>usp0006t47</t>
  </si>
  <si>
    <t>2014-11-07T00:57:20.670Z</t>
  </si>
  <si>
    <t>10 km SSW of Tingloy, Philippines</t>
  </si>
  <si>
    <t>1995-02-20T11:47:58.890Z</t>
  </si>
  <si>
    <t>usp0006t8v</t>
  </si>
  <si>
    <t>2014-11-07T00:57:21.298Z</t>
  </si>
  <si>
    <t>18 km SE of Bangui, Philippines</t>
  </si>
  <si>
    <t>1995-03-02T05:14:53.750Z</t>
  </si>
  <si>
    <t>usp0006tqf</t>
  </si>
  <si>
    <t>2014-11-07T00:57:26.897Z</t>
  </si>
  <si>
    <t>91 km W of Puro Pinget, Philippines</t>
  </si>
  <si>
    <t>1995-06-05T20:20:17.570Z</t>
  </si>
  <si>
    <t>usp0006ymm</t>
  </si>
  <si>
    <t>2022-04-29T20:23:20.403Z</t>
  </si>
  <si>
    <t>1995-06-17T05:36:27.730Z</t>
  </si>
  <si>
    <t>usp0006z8e</t>
  </si>
  <si>
    <t>2014-11-07T00:58:09.527Z</t>
  </si>
  <si>
    <t>9 km SSW of Bao, Philippines</t>
  </si>
  <si>
    <t>1995-07-25T21:53:07.730Z</t>
  </si>
  <si>
    <t>usp00070zx</t>
  </si>
  <si>
    <t>2014-11-07T00:58:23.188Z</t>
  </si>
  <si>
    <t>1 km NNE of Mabini, Philippines</t>
  </si>
  <si>
    <t>1995-07-28T07:28:24.890Z</t>
  </si>
  <si>
    <t>usp000712f</t>
  </si>
  <si>
    <t>2022-04-29T20:16:23.641Z</t>
  </si>
  <si>
    <t>10 km WSW of Patnanungan, Philippines</t>
  </si>
  <si>
    <t>1995-09-18T00:13:30.820Z</t>
  </si>
  <si>
    <t>usp00073hg</t>
  </si>
  <si>
    <t>2014-11-07T00:58:44.731Z</t>
  </si>
  <si>
    <t>16 km SSW of Looc, Philippines</t>
  </si>
  <si>
    <t>1995-10-07T16:21:35.150Z</t>
  </si>
  <si>
    <t>usp00074rg</t>
  </si>
  <si>
    <t>2014-11-07T00:58:54.914Z</t>
  </si>
  <si>
    <t>40 km NE of Casuguran, Philippines</t>
  </si>
  <si>
    <t>1995-12-18T09:29:42.310Z</t>
  </si>
  <si>
    <t>usp000796j</t>
  </si>
  <si>
    <t>2014-11-07T00:59:27.165Z</t>
  </si>
  <si>
    <t>13 km N of Harrison, Philippines</t>
  </si>
  <si>
    <t>1995-12-20T16:20:50.380Z</t>
  </si>
  <si>
    <t>usp00079ag</t>
  </si>
  <si>
    <t>2022-04-29T19:50:52.485Z</t>
  </si>
  <si>
    <t>2 km SE of Claveria, Philippines</t>
  </si>
  <si>
    <t>1996-01-14T13:37:50.590Z</t>
  </si>
  <si>
    <t>usp0007b2f</t>
  </si>
  <si>
    <t>2014-11-07T00:59:40.374Z</t>
  </si>
  <si>
    <t>9 km W of Bagalangit, Philippines</t>
  </si>
  <si>
    <t>1996-02-18T09:57:17.000Z</t>
  </si>
  <si>
    <t>usp0007dav</t>
  </si>
  <si>
    <t>2022-04-29T20:10:10.096Z</t>
  </si>
  <si>
    <t>4 km SE of Balayan, Philippines</t>
  </si>
  <si>
    <t>1996-02-26T06:20:05.010Z</t>
  </si>
  <si>
    <t>usp0007dye</t>
  </si>
  <si>
    <t>2014-11-07T00:59:58.746Z</t>
  </si>
  <si>
    <t>48 km NW of Binabalian, Philippines</t>
  </si>
  <si>
    <t>1996-02-29T14:05:06.050Z</t>
  </si>
  <si>
    <t>usp0007e5r</t>
  </si>
  <si>
    <t>2014-11-07T00:59:59.695Z</t>
  </si>
  <si>
    <t>6 km E of Poblacion, San Felipe, Philippines</t>
  </si>
  <si>
    <t>1996-04-14T23:54:12.370Z</t>
  </si>
  <si>
    <t>usp0007g6p</t>
  </si>
  <si>
    <t>2014-11-07T01:00:17.077Z</t>
  </si>
  <si>
    <t>5 km SSE of Tingloy, Philippines</t>
  </si>
  <si>
    <t>1996-04-16T02:45:55.750Z</t>
  </si>
  <si>
    <t>usp0007g89</t>
  </si>
  <si>
    <t>2014-11-07T01:00:17.578Z</t>
  </si>
  <si>
    <t>3 km NW of Subic, Philippines</t>
  </si>
  <si>
    <t>1996-04-22T02:23:47.750Z</t>
  </si>
  <si>
    <t>mwc</t>
  </si>
  <si>
    <t>usp0007gf5</t>
  </si>
  <si>
    <t>2025-12-19T23:28:39.068Z</t>
  </si>
  <si>
    <t>17 km SSW of Lubuagan, Philippines</t>
  </si>
  <si>
    <t>1996-04-22T17:33:54.410Z</t>
  </si>
  <si>
    <t>usp0007gfy</t>
  </si>
  <si>
    <t>2014-11-07T01:00:18.637Z</t>
  </si>
  <si>
    <t>5 km SW of Cabra, Philippines</t>
  </si>
  <si>
    <t>1996-05-02T06:30:24.890Z</t>
  </si>
  <si>
    <t>usp0007gv8</t>
  </si>
  <si>
    <t>2022-04-29T20:18:50.895Z</t>
  </si>
  <si>
    <t>4 km SE of Labayug, Philippines</t>
  </si>
  <si>
    <t>1996-07-20T09:14:04.170Z</t>
  </si>
  <si>
    <t>usp0007mae</t>
  </si>
  <si>
    <t>2022-04-29T20:25:51.512Z</t>
  </si>
  <si>
    <t>1996-07-30T17:38:30.710Z</t>
  </si>
  <si>
    <t>usp0007mvm</t>
  </si>
  <si>
    <t>2022-04-29T20:27:05.881Z</t>
  </si>
  <si>
    <t>38 km WSW of Sabang, Philippines</t>
  </si>
  <si>
    <t>1996-08-09T08:08:06.430Z</t>
  </si>
  <si>
    <t>usp0007na3</t>
  </si>
  <si>
    <t>2025-12-19T22:39:58.974Z</t>
  </si>
  <si>
    <t>1 km SW of Tingloy, Philippines</t>
  </si>
  <si>
    <t>1996-08-21T03:08:55.060Z</t>
  </si>
  <si>
    <t>usp0007nva</t>
  </si>
  <si>
    <t>2014-11-07T01:01:00.318Z</t>
  </si>
  <si>
    <t>5 km WSW of Sagud-Bahley, Philippines</t>
  </si>
  <si>
    <t>1996-09-05T22:52:43.110Z</t>
  </si>
  <si>
    <t>usp0007pfu</t>
  </si>
  <si>
    <t>2014-11-07T01:01:07.295Z</t>
  </si>
  <si>
    <t>1996-09-15T17:19:51.680Z</t>
  </si>
  <si>
    <t>usp0007pzv</t>
  </si>
  <si>
    <t>2014-11-07T01:01:11.102Z</t>
  </si>
  <si>
    <t>0 km NW of Nambalan, Philippines</t>
  </si>
  <si>
    <t>1996-09-25T11:36:31.910Z</t>
  </si>
  <si>
    <t>usp0007qf1</t>
  </si>
  <si>
    <t>2014-11-07T01:01:13.179Z</t>
  </si>
  <si>
    <t>3 km NW of Solo, Philippines</t>
  </si>
  <si>
    <t>1996-10-09T20:44:00.590Z</t>
  </si>
  <si>
    <t>usp0007r67</t>
  </si>
  <si>
    <t>2014-11-07T01:01:20.966Z</t>
  </si>
  <si>
    <t>29 km SW of Morong, Philippines</t>
  </si>
  <si>
    <t>1996-10-21T17:15:26.220Z</t>
  </si>
  <si>
    <t>usp0007rrk</t>
  </si>
  <si>
    <t>2014-11-07T01:01:24.326Z</t>
  </si>
  <si>
    <t>1 km WNW of Pamplona, Philippines</t>
  </si>
  <si>
    <t>1996-10-31T09:38:45.670Z</t>
  </si>
  <si>
    <t>usp0007s6j</t>
  </si>
  <si>
    <t>2014-11-07T01:01:27.695Z</t>
  </si>
  <si>
    <t>0 km ESE of Batac City, Philippines</t>
  </si>
  <si>
    <t>1996-11-19T16:16:07.990Z</t>
  </si>
  <si>
    <t>usp0007t86</t>
  </si>
  <si>
    <t>2014-11-07T01:01:36.764Z</t>
  </si>
  <si>
    <t>58 km W of Davila, Philippines</t>
  </si>
  <si>
    <t>1996-11-20T17:58:04.620Z</t>
  </si>
  <si>
    <t>usp0007t9s</t>
  </si>
  <si>
    <t>2022-04-29T20:40:15.549Z</t>
  </si>
  <si>
    <t>3 km ENE of Taloy, Philippines</t>
  </si>
  <si>
    <t>1996-11-26T11:50:16.730Z</t>
  </si>
  <si>
    <t>usp0007tjz</t>
  </si>
  <si>
    <t>2014-11-07T01:01:38.131Z</t>
  </si>
  <si>
    <t>45 km WSW of Calongbuyan, Philippines</t>
  </si>
  <si>
    <t>1996-12-05T10:38:53.000Z</t>
  </si>
  <si>
    <t>usp0007tzr</t>
  </si>
  <si>
    <t>2022-04-29T16:35:27.976Z</t>
  </si>
  <si>
    <t>3 km NE of Subusub, Philippines</t>
  </si>
  <si>
    <t>1996-12-28T11:20:40.760Z</t>
  </si>
  <si>
    <t>usp0007v3y</t>
  </si>
  <si>
    <t>2014-11-07T01:01:50.554Z</t>
  </si>
  <si>
    <t>3 km W of Beddeng, Philippines</t>
  </si>
  <si>
    <t>1997-01-30T21:42:46.410Z</t>
  </si>
  <si>
    <t>usp0007wjk</t>
  </si>
  <si>
    <t>2014-11-07T01:02:01.203Z</t>
  </si>
  <si>
    <t>11 km W of Puro Pinget, Philippines</t>
  </si>
  <si>
    <t>1997-03-18T13:02:14.180Z</t>
  </si>
  <si>
    <t>usp0007z0v</t>
  </si>
  <si>
    <t>2022-04-29T16:46:23.983Z</t>
  </si>
  <si>
    <t>22 km NW of Puro Pinget, Philippines</t>
  </si>
  <si>
    <t>1997-04-08T05:12:42.620Z</t>
  </si>
  <si>
    <t>usp000805b</t>
  </si>
  <si>
    <t>2014-11-07T01:02:31.376Z</t>
  </si>
  <si>
    <t>18 km WSW of San Nicolas, Philippines</t>
  </si>
  <si>
    <t>1997-04-08T18:07:09.570Z</t>
  </si>
  <si>
    <t>usp000806q</t>
  </si>
  <si>
    <t>2022-04-29T16:49:28.465Z</t>
  </si>
  <si>
    <t>29 km ENE of Piddig, Philippines</t>
  </si>
  <si>
    <t>1997-04-21T13:37:05.810Z</t>
  </si>
  <si>
    <t>usp00080xe</t>
  </si>
  <si>
    <t>2014-11-07T01:02:37.057Z</t>
  </si>
  <si>
    <t>21 km NW of Puro Pinget, Philippines</t>
  </si>
  <si>
    <t>1997-05-05T04:33:39.150Z</t>
  </si>
  <si>
    <t>usp00081sp</t>
  </si>
  <si>
    <t>2014-11-07T01:02:44.324Z</t>
  </si>
  <si>
    <t>40 km W of San Nicolas, Philippines</t>
  </si>
  <si>
    <t>1997-05-05T05:44:17.380Z</t>
  </si>
  <si>
    <t>usp00081st</t>
  </si>
  <si>
    <t>2022-04-29T16:52:44.053Z</t>
  </si>
  <si>
    <t>1997-05-31T23:21:10.550Z</t>
  </si>
  <si>
    <t>usp000830u</t>
  </si>
  <si>
    <t>2014-11-07T01:02:50.314Z</t>
  </si>
  <si>
    <t>22 km NE of Binabalian, Philippines</t>
  </si>
  <si>
    <t>1997-06-23T08:51:59.060Z</t>
  </si>
  <si>
    <t>usp00083v2</t>
  </si>
  <si>
    <t>2014-11-07T01:02:59.380Z</t>
  </si>
  <si>
    <t>5 km ENE of Subic, Philippines</t>
  </si>
  <si>
    <t>1997-06-24T09:49:56.940Z</t>
  </si>
  <si>
    <t>usp00083wq</t>
  </si>
  <si>
    <t>2014-11-07T01:02:59.547Z</t>
  </si>
  <si>
    <t>5 km SSE of Ilihan, Philippines</t>
  </si>
  <si>
    <t>1997-07-03T21:17:58.940Z</t>
  </si>
  <si>
    <t>usp00084ad</t>
  </si>
  <si>
    <t>2014-11-07T01:03:04.925Z</t>
  </si>
  <si>
    <t>46 km NNE of Casuguran, Philippines</t>
  </si>
  <si>
    <t>1997-07-12T23:55:33.820Z</t>
  </si>
  <si>
    <t>usp00084sd</t>
  </si>
  <si>
    <t>2014-11-07T01:03:08.203Z</t>
  </si>
  <si>
    <t>9 km NNW of Balatero, Philippines</t>
  </si>
  <si>
    <t>1997-07-22T22:53:36.200Z</t>
  </si>
  <si>
    <t>usp0008576</t>
  </si>
  <si>
    <t>2014-11-07T01:03:10.120Z</t>
  </si>
  <si>
    <t>39 km NNE of Casuguran, Philippines</t>
  </si>
  <si>
    <t>1997-08-09T14:25:42.490Z</t>
  </si>
  <si>
    <t>usp00085zv</t>
  </si>
  <si>
    <t>2014-11-07T01:03:17.174Z</t>
  </si>
  <si>
    <t>14 km SSE of Hukay, Philippines</t>
  </si>
  <si>
    <t>1997-09-07T14:32:02.240Z</t>
  </si>
  <si>
    <t>usp000878f</t>
  </si>
  <si>
    <t>2025-12-19T22:20:26.081Z</t>
  </si>
  <si>
    <t>9 km SSE of Hukay, Philippines</t>
  </si>
  <si>
    <t>1997-10-04T15:14:17.210Z</t>
  </si>
  <si>
    <t>usp00088h3</t>
  </si>
  <si>
    <t>2014-11-07T01:03:36.975Z</t>
  </si>
  <si>
    <t>4 km S of Magallanes, Philippines</t>
  </si>
  <si>
    <t>1997-11-07T20:25:09.660Z</t>
  </si>
  <si>
    <t>usp0008a8a</t>
  </si>
  <si>
    <t>2014-11-07T01:03:52.564Z</t>
  </si>
  <si>
    <t>25 km WSW of San Nicolas, Philippines</t>
  </si>
  <si>
    <t>1997-11-17T00:14:39.670Z</t>
  </si>
  <si>
    <t>usp0008at8</t>
  </si>
  <si>
    <t>2014-11-07T01:03:55.068Z</t>
  </si>
  <si>
    <t>37 km WSW of Calongbuyan, Philippines</t>
  </si>
  <si>
    <t>1997-12-22T16:49:52.960Z</t>
  </si>
  <si>
    <t>usp0008d1n</t>
  </si>
  <si>
    <t>2022-04-29T17:14:05.918Z</t>
  </si>
  <si>
    <t>1998-01-04T04:24:13.940Z</t>
  </si>
  <si>
    <t>usp0008dqj</t>
  </si>
  <si>
    <t>2014-11-07T01:04:16.722Z</t>
  </si>
  <si>
    <t>6 km E of Polillo, Philippines</t>
  </si>
  <si>
    <t>1998-01-11T19:18:30.180Z</t>
  </si>
  <si>
    <t>usp0008e48</t>
  </si>
  <si>
    <t>2014-11-07T01:04:19.315Z</t>
  </si>
  <si>
    <t>11 km WNW of Burgos, Philippines</t>
  </si>
  <si>
    <t>1998-01-12T08:55:45.590Z</t>
  </si>
  <si>
    <t>usp0008e58</t>
  </si>
  <si>
    <t>2014-11-07T01:04:19.455Z</t>
  </si>
  <si>
    <t>65 km NW of Cabra, Philippines</t>
  </si>
  <si>
    <t>1998-03-24T03:08:43.210Z</t>
  </si>
  <si>
    <t>usp0008hy4</t>
  </si>
  <si>
    <t>2014-11-07T01:04:49.451Z</t>
  </si>
  <si>
    <t>2 km N of Matingain, Philippines</t>
  </si>
  <si>
    <t>1998-06-25T12:37:03.470Z</t>
  </si>
  <si>
    <t>usp0008qfh</t>
  </si>
  <si>
    <t>2014-11-07T01:05:27.021Z</t>
  </si>
  <si>
    <t>39 km NE of Casuguran, Philippines</t>
  </si>
  <si>
    <t>1998-07-07T13:34:22.640Z</t>
  </si>
  <si>
    <t>usp0008r3y</t>
  </si>
  <si>
    <t>2014-11-07T01:05:33.675Z</t>
  </si>
  <si>
    <t>32 km WSW of Darapidap, Philippines</t>
  </si>
  <si>
    <t>1998-07-15T19:37:15.950Z</t>
  </si>
  <si>
    <t>usp0008rk1</t>
  </si>
  <si>
    <t>2014-11-07T01:05:36.052Z</t>
  </si>
  <si>
    <t>18 km S of Hukay, Philippines</t>
  </si>
  <si>
    <t>1998-07-24T02:04:11.140Z</t>
  </si>
  <si>
    <t>usp0008s2u</t>
  </si>
  <si>
    <t>2014-11-07T01:05:37.939Z</t>
  </si>
  <si>
    <t>1998-08-01T07:04:18.040Z</t>
  </si>
  <si>
    <t>usp0008sk3</t>
  </si>
  <si>
    <t>2014-11-07T01:05:41.596Z</t>
  </si>
  <si>
    <t>3 km NW of San Benito, Philippines</t>
  </si>
  <si>
    <t>1998-08-14T01:52:39.090Z</t>
  </si>
  <si>
    <t>usp0008t7m</t>
  </si>
  <si>
    <t>2014-11-07T01:05:48.836Z</t>
  </si>
  <si>
    <t>14 km WSW of Tingloy, Philippines</t>
  </si>
  <si>
    <t>1998-08-22T22:58:28.490Z</t>
  </si>
  <si>
    <t>usp0008tqc</t>
  </si>
  <si>
    <t>2022-04-29T17:38:39.364Z</t>
  </si>
  <si>
    <t>54 km WSW of Bolitoc, Philippines</t>
  </si>
  <si>
    <t>1998-08-23T05:36:12.920Z</t>
  </si>
  <si>
    <t>usp0008tqv</t>
  </si>
  <si>
    <t>2022-04-29T17:38:45.333Z</t>
  </si>
  <si>
    <t>22 km W of Sabang, Philippines</t>
  </si>
  <si>
    <t>1998-08-31T19:16:20.890Z</t>
  </si>
  <si>
    <t>usp0008u6a</t>
  </si>
  <si>
    <t>2022-04-29T17:39:22.670Z</t>
  </si>
  <si>
    <t>1 km N of Castillejos, Philippines</t>
  </si>
  <si>
    <t>1998-09-21T07:03:05.110Z</t>
  </si>
  <si>
    <t>usp0008v9w</t>
  </si>
  <si>
    <t>2014-11-07T01:06:05.032Z</t>
  </si>
  <si>
    <t>13 km ENE of Mercedes, Philippines</t>
  </si>
  <si>
    <t>1998-10-21T03:18:17.590Z</t>
  </si>
  <si>
    <t>usp0008wu3</t>
  </si>
  <si>
    <t>2014-11-07T01:06:16.454Z</t>
  </si>
  <si>
    <t>32 km SW of Sabang, Philippines</t>
  </si>
  <si>
    <t>1998-11-16T21:06:50.620Z</t>
  </si>
  <si>
    <t>usp0008yam</t>
  </si>
  <si>
    <t>2014-11-07T01:06:27.568Z</t>
  </si>
  <si>
    <t>2 km ESE of Hukay, Philippines</t>
  </si>
  <si>
    <t>1998-11-22T15:43:41.180Z</t>
  </si>
  <si>
    <t>usp0008ykp</t>
  </si>
  <si>
    <t>2014-11-07T01:06:28.483Z</t>
  </si>
  <si>
    <t>29 km NNE of Tilik, Philippines</t>
  </si>
  <si>
    <t>1998-11-27T16:05:13.970Z</t>
  </si>
  <si>
    <t>usp0008yu6</t>
  </si>
  <si>
    <t>2014-11-07T01:06:30.375Z</t>
  </si>
  <si>
    <t>6 km W of Solo, Philippines</t>
  </si>
  <si>
    <t>1998-12-17T00:24:04.910Z</t>
  </si>
  <si>
    <t>usp0008zqt</t>
  </si>
  <si>
    <t>2014-11-07T01:06:39.604Z</t>
  </si>
  <si>
    <t>8 km WNW of Bagalangit, Philippines</t>
  </si>
  <si>
    <t>1998-12-17T20:10:05.370Z</t>
  </si>
  <si>
    <t>usp0008zsj</t>
  </si>
  <si>
    <t>2014-11-07T01:06:39.777Z</t>
  </si>
  <si>
    <t>18 km NNE of Dicabisagan, Philippines</t>
  </si>
  <si>
    <t>1999-01-21T04:13:05.330Z</t>
  </si>
  <si>
    <t>usp00091ej</t>
  </si>
  <si>
    <t>2014-11-07T01:06:50.200Z</t>
  </si>
  <si>
    <t>4 km N of San Fernando, Philippines</t>
  </si>
  <si>
    <t>1999-04-09T22:24:56.400Z</t>
  </si>
  <si>
    <t>usp000961s</t>
  </si>
  <si>
    <t>2014-11-07T01:07:26.712Z</t>
  </si>
  <si>
    <t>21 km NE of La Paz, Philippines</t>
  </si>
  <si>
    <t>1999-04-15T00:24:26.960Z</t>
  </si>
  <si>
    <t>usp00096ab</t>
  </si>
  <si>
    <t>2014-11-07T01:07:28.260Z</t>
  </si>
  <si>
    <t>12 km N of La Paz, Philippines</t>
  </si>
  <si>
    <t>1999-04-16T19:02:14.400Z</t>
  </si>
  <si>
    <t>usp00096dw</t>
  </si>
  <si>
    <t>2014-11-07T01:07:28.641Z</t>
  </si>
  <si>
    <t>11 km SW of Boรฑgalon, Philippines</t>
  </si>
  <si>
    <t>1999-04-26T01:02:43.390Z</t>
  </si>
  <si>
    <t>usp00096w5</t>
  </si>
  <si>
    <t>2014-11-07T01:07:30.305Z</t>
  </si>
  <si>
    <t>1 km N of Cabulay, Philippines</t>
  </si>
  <si>
    <t>1999-05-09T20:35:08.450Z</t>
  </si>
  <si>
    <t>usp00097pn</t>
  </si>
  <si>
    <t>2014-11-07T01:07:39.205Z</t>
  </si>
  <si>
    <t>1999-05-22T23:47:20.750Z</t>
  </si>
  <si>
    <t>usp00098je</t>
  </si>
  <si>
    <t>2014-11-07T01:07:42.600Z</t>
  </si>
  <si>
    <t>0 km SE of Quipot, Philippines</t>
  </si>
  <si>
    <t>1999-05-24T09:38:53.130Z</t>
  </si>
  <si>
    <t>usp00098n8</t>
  </si>
  <si>
    <t>2014-11-07T01:07:42.827Z</t>
  </si>
  <si>
    <t>17 km S of Calatagan, Philippines</t>
  </si>
  <si>
    <t>1999-05-27T06:18:20.450Z</t>
  </si>
  <si>
    <t>usp00098up</t>
  </si>
  <si>
    <t>2022-04-29T18:26:18.548Z</t>
  </si>
  <si>
    <t>4 km SSW of Iba, Philippines</t>
  </si>
  <si>
    <t>1999-06-12T23:26:22.560Z</t>
  </si>
  <si>
    <t>usp00099s4</t>
  </si>
  <si>
    <t>2014-11-07T01:07:53.495Z</t>
  </si>
  <si>
    <t>12 km NW of Tabuk, Philippines</t>
  </si>
  <si>
    <t>1999-08-16T14:38:07.000Z</t>
  </si>
  <si>
    <t>usp0009d4b</t>
  </si>
  <si>
    <t>2014-11-07T01:08:16.731Z</t>
  </si>
  <si>
    <t>1999-09-07T17:30:09.620Z</t>
  </si>
  <si>
    <t>usp0009e4x</t>
  </si>
  <si>
    <t>2014-11-07T01:08:27.230Z</t>
  </si>
  <si>
    <t>37 km WSW of Bolitoc, Philippines</t>
  </si>
  <si>
    <t>1999-09-08T18:37:46.940Z</t>
  </si>
  <si>
    <t>usp0009e6u</t>
  </si>
  <si>
    <t>2014-11-07T01:08:27.627Z</t>
  </si>
  <si>
    <t>1 km SE of Prinza, Philippines</t>
  </si>
  <si>
    <t>1999-09-27T00:53:15.010Z</t>
  </si>
  <si>
    <t>usp0009f2x</t>
  </si>
  <si>
    <t>2014-11-07T01:08:32.622Z</t>
  </si>
  <si>
    <t>25 km NE of Binabalian, Philippines</t>
  </si>
  <si>
    <t>1999-10-15T16:39:35.970Z</t>
  </si>
  <si>
    <t>usp0009fv7</t>
  </si>
  <si>
    <t>2014-11-07T01:08:41.934Z</t>
  </si>
  <si>
    <t>2 km N of Paldit, Philippines</t>
  </si>
  <si>
    <t>1999-12-04T13:34:21.070Z</t>
  </si>
  <si>
    <t>usp0009jfg</t>
  </si>
  <si>
    <t>2014-11-07T01:09:06.093Z</t>
  </si>
  <si>
    <t>6 km ESE of Hukay, Philippines</t>
  </si>
  <si>
    <t>1999-12-09T02:04:45.160Z</t>
  </si>
  <si>
    <t>usp0009jmr</t>
  </si>
  <si>
    <t>2014-11-07T01:09:08.331Z</t>
  </si>
  <si>
    <t>1 km SW of Busilak, Philippines</t>
  </si>
  <si>
    <t>1999-12-11T18:03:36.450Z</t>
  </si>
  <si>
    <t>usp0009jr8</t>
  </si>
  <si>
    <t>2022-04-29T18:20:49.752Z</t>
  </si>
  <si>
    <t>14 km WNW of Bolitoc, Philippines</t>
  </si>
  <si>
    <t>1999-12-11T22:21:07.810Z</t>
  </si>
  <si>
    <t>usp0009jrj</t>
  </si>
  <si>
    <t>2014-11-07T01:09:08.992Z</t>
  </si>
  <si>
    <t>16 km SSW of Ilioilio, Philippines</t>
  </si>
  <si>
    <t>1999-12-11T22:30:24.360Z</t>
  </si>
  <si>
    <t>usp0009jrm</t>
  </si>
  <si>
    <t>2014-11-07T01:09:08.995Z</t>
  </si>
  <si>
    <t>6 km WNW of Eguia, Philippines</t>
  </si>
  <si>
    <t>1999-12-12T01:11:24.750Z</t>
  </si>
  <si>
    <t>usp0009jrv</t>
  </si>
  <si>
    <t>2014-11-07T01:09:09.017Z</t>
  </si>
  <si>
    <t>8 km NNE of Ilioilio, Philippines</t>
  </si>
  <si>
    <t>1999-12-12T06:22:44.850Z</t>
  </si>
  <si>
    <t>usp0009js4</t>
  </si>
  <si>
    <t>2014-11-07T01:09:09.049Z</t>
  </si>
  <si>
    <t>3 km S of Mabini, Philippines</t>
  </si>
  <si>
    <t>1999-12-12T07:24:26.870Z</t>
  </si>
  <si>
    <t>usp0009js6</t>
  </si>
  <si>
    <t>2014-11-07T01:09:09.054Z</t>
  </si>
  <si>
    <t>4 km SSW of Paitan Este, Philippines</t>
  </si>
  <si>
    <t>1999-12-12T08:16:00.760Z</t>
  </si>
  <si>
    <t>usp0009js9</t>
  </si>
  <si>
    <t>2014-11-07T01:09:09.085Z</t>
  </si>
  <si>
    <t>2 km SW of Dasol, Philippines</t>
  </si>
  <si>
    <t>1999-12-12T12:29:13.380Z</t>
  </si>
  <si>
    <t>usp0009jsm</t>
  </si>
  <si>
    <t>2014-11-07T01:09:09.119Z</t>
  </si>
  <si>
    <t>21 km WSW of Iba, Philippines</t>
  </si>
  <si>
    <t>1999-12-12T17:27:05.450Z</t>
  </si>
  <si>
    <t>usp0009jsx</t>
  </si>
  <si>
    <t>2014-11-07T01:09:09.143Z</t>
  </si>
  <si>
    <t>3 km WSW of Bolitoc, Philippines</t>
  </si>
  <si>
    <t>1999-12-14T09:09:26.240Z</t>
  </si>
  <si>
    <t>usp0009jux</t>
  </si>
  <si>
    <t>2014-11-07T01:09:09.461Z</t>
  </si>
  <si>
    <t>9 km WNW of Balibago, Philippines</t>
  </si>
  <si>
    <t>1999-12-20T06:43:35.150Z</t>
  </si>
  <si>
    <t>usp0009k1p</t>
  </si>
  <si>
    <t>2014-11-07T01:09:10.305Z</t>
  </si>
  <si>
    <t>42 km WNW of Catuday, Philippines</t>
  </si>
  <si>
    <t>1999-12-25T22:41:37.470Z</t>
  </si>
  <si>
    <t>usp0009ka2</t>
  </si>
  <si>
    <t>2022-04-29T18:22:07.169Z</t>
  </si>
  <si>
    <t>18 km W of Puro Pinget, Philippines</t>
  </si>
  <si>
    <t>2000-01-06T21:31:06.220Z</t>
  </si>
  <si>
    <t>usp0009kub</t>
  </si>
  <si>
    <t>2022-04-29T18:28:16.188Z</t>
  </si>
  <si>
    <t>2000-01-07T16:00:02.130Z</t>
  </si>
  <si>
    <t>usp0009kva</t>
  </si>
  <si>
    <t>2014-11-07T01:09:18.205Z</t>
  </si>
  <si>
    <t>32 km W of Ilioilio, Philippines</t>
  </si>
  <si>
    <t>2000-01-11T22:28:08.250Z</t>
  </si>
  <si>
    <t>usp0009m1g</t>
  </si>
  <si>
    <t>2014-11-07T01:09:19.146Z</t>
  </si>
  <si>
    <t>2000-01-18T09:56:54.670Z</t>
  </si>
  <si>
    <t>usp0009mah</t>
  </si>
  <si>
    <t>2014-11-07T01:09:20.401Z</t>
  </si>
  <si>
    <t>8 km W of Bolitoc, Philippines</t>
  </si>
  <si>
    <t>2000-02-02T17:49:25.090Z</t>
  </si>
  <si>
    <t>usp0009myw</t>
  </si>
  <si>
    <t>2014-11-07T01:09:25.699Z</t>
  </si>
  <si>
    <t>7 km ESE of Balibago, Philippines</t>
  </si>
  <si>
    <t>2000-02-02T18:49:34.980Z</t>
  </si>
  <si>
    <t>usp0009myz</t>
  </si>
  <si>
    <t>2014-11-07T01:09:25.718Z</t>
  </si>
  <si>
    <t>23 km ESE of Laiya, Philippines</t>
  </si>
  <si>
    <t>2000-02-03T13:42:25.040Z</t>
  </si>
  <si>
    <t>usp0009n0b</t>
  </si>
  <si>
    <t>2022-04-29T18:30:57.518Z</t>
  </si>
  <si>
    <t>19 km SE of Laiya, Philippines</t>
  </si>
  <si>
    <t>2000-03-20T08:42:28.050Z</t>
  </si>
  <si>
    <t>usp0009pyb</t>
  </si>
  <si>
    <t>2014-11-07T01:09:43.554Z</t>
  </si>
  <si>
    <t>53 km WSW of Panan, Philippines</t>
  </si>
  <si>
    <t>2000-04-05T02:50:12.390Z</t>
  </si>
  <si>
    <t>usp0009qub</t>
  </si>
  <si>
    <t>2014-11-07T01:09:51.515Z</t>
  </si>
  <si>
    <t>26 km W of Macabuboni, Philippines</t>
  </si>
  <si>
    <t>2000-04-22T20:01:05.820Z</t>
  </si>
  <si>
    <t>usp0009rqa</t>
  </si>
  <si>
    <t>2014-11-07T01:09:55.749Z</t>
  </si>
  <si>
    <t>73 km NW of Cabra, Philippines</t>
  </si>
  <si>
    <t>2000-04-23T06:48:51.270Z</t>
  </si>
  <si>
    <t>usp0009rr5</t>
  </si>
  <si>
    <t>2014-11-07T01:09:55.849Z</t>
  </si>
  <si>
    <t>52 km WSW of Sabang, Philippines</t>
  </si>
  <si>
    <t>2000-05-08T03:25:57.750Z</t>
  </si>
  <si>
    <t>usp0009skp</t>
  </si>
  <si>
    <t>2014-11-07T01:10:05.534Z</t>
  </si>
  <si>
    <t>52 km SE of Dumabato, Philippines</t>
  </si>
  <si>
    <t>2000-05-19T17:41:18.060Z</t>
  </si>
  <si>
    <t>usp0009t6d</t>
  </si>
  <si>
    <t>2025-12-19T22:43:38.415Z</t>
  </si>
  <si>
    <t>10 km W of Calatagan, Philippines</t>
  </si>
  <si>
    <t>2000-06-14T01:44:28.750Z</t>
  </si>
  <si>
    <t>usp0009uhv</t>
  </si>
  <si>
    <t>2022-04-29T19:39:53.118Z</t>
  </si>
  <si>
    <t>24 km W of Tamorong, Philippines</t>
  </si>
  <si>
    <t>2000-06-19T01:59:34.250Z</t>
  </si>
  <si>
    <t>usp0009uua</t>
  </si>
  <si>
    <t>2022-04-29T18:42:09.858Z</t>
  </si>
  <si>
    <t>4 km WNW of Santa Maria, Philippines</t>
  </si>
  <si>
    <t>2000-06-19T09:34:57.040Z</t>
  </si>
  <si>
    <t>usp0009uum</t>
  </si>
  <si>
    <t>2022-04-29T18:42:15.270Z</t>
  </si>
  <si>
    <t>10 km WSW of San Diego, Philippines</t>
  </si>
  <si>
    <t>2000-07-17T03:30:53.270Z</t>
  </si>
  <si>
    <t>usp0009wn7</t>
  </si>
  <si>
    <t>2014-11-07T01:10:37.075Z</t>
  </si>
  <si>
    <t>2000-07-18T22:59:16.520Z</t>
  </si>
  <si>
    <t>usp0009wra</t>
  </si>
  <si>
    <t>2022-04-29T18:45:30.312Z</t>
  </si>
  <si>
    <t>15 km ESE of Espiritu, Philippines</t>
  </si>
  <si>
    <t>2000-07-27T00:04:10.440Z</t>
  </si>
  <si>
    <t>usp0009x88</t>
  </si>
  <si>
    <t>2014-11-07T01:10:40.854Z</t>
  </si>
  <si>
    <t>19 km SW of Tagbak, Philippines</t>
  </si>
  <si>
    <t>2000-08-01T07:10:50.220Z</t>
  </si>
  <si>
    <t>usp0009xjf</t>
  </si>
  <si>
    <t>2022-04-29T18:47:22.821Z</t>
  </si>
  <si>
    <t>34 km ENE of Karligan, Philippines</t>
  </si>
  <si>
    <t>2000-08-31T07:11:17.840Z</t>
  </si>
  <si>
    <t>usp0009zez</t>
  </si>
  <si>
    <t>2014-11-07T01:10:56.690Z</t>
  </si>
  <si>
    <t>5 km SW of San Diego, Philippines</t>
  </si>
  <si>
    <t>2000-09-10T03:16:15.990Z</t>
  </si>
  <si>
    <t>usp0009zzf</t>
  </si>
  <si>
    <t>2022-04-29T18:52:14.418Z</t>
  </si>
  <si>
    <t>8 km WSW of Looc, Philippines</t>
  </si>
  <si>
    <t>2000-09-15T13:26:20.820Z</t>
  </si>
  <si>
    <t>usp000a09w</t>
  </si>
  <si>
    <t>2014-11-07T01:11:05.294Z</t>
  </si>
  <si>
    <t>18 km SW of Looc, Philippines</t>
  </si>
  <si>
    <t>2000-10-07T02:01:53.850Z</t>
  </si>
  <si>
    <t>usp000a1cm</t>
  </si>
  <si>
    <t>2014-11-07T01:11:14.930Z</t>
  </si>
  <si>
    <t>38 km E of Suklayin, Philippines</t>
  </si>
  <si>
    <t>2000-10-07T08:49:43.650Z</t>
  </si>
  <si>
    <t>usp000a1d4</t>
  </si>
  <si>
    <t>2025-12-19T22:45:35.870Z</t>
  </si>
  <si>
    <t>7 km S of Calatagan, Philippines</t>
  </si>
  <si>
    <t>2000-10-18T17:52:28.510Z</t>
  </si>
  <si>
    <t>usp000a21q</t>
  </si>
  <si>
    <t>2014-11-07T01:11:17.306Z</t>
  </si>
  <si>
    <t>10 km SSE of Hukay, Philippines</t>
  </si>
  <si>
    <t>2000-10-21T22:30:32.470Z</t>
  </si>
  <si>
    <t>usp000a26t</t>
  </si>
  <si>
    <t>2022-04-29T18:55:01.365Z</t>
  </si>
  <si>
    <t>15 km W of Tingloy, Philippines</t>
  </si>
  <si>
    <t>2000-11-03T13:54:13.280Z</t>
  </si>
  <si>
    <t>usp000a2wz</t>
  </si>
  <si>
    <t>2014-11-07T01:11:25.037Z</t>
  </si>
  <si>
    <t>22 km SE of Bangui, Philippines</t>
  </si>
  <si>
    <t>2000-11-03T14:21:52.600Z</t>
  </si>
  <si>
    <t>usp000a2x0</t>
  </si>
  <si>
    <t>2014-11-07T01:11:25.043Z</t>
  </si>
  <si>
    <t>15 km ESE of Pagudpud, Philippines</t>
  </si>
  <si>
    <t>2000-11-07T18:55:39.500Z</t>
  </si>
  <si>
    <t>usp000a35q</t>
  </si>
  <si>
    <t>2014-11-07T01:11:26.595Z</t>
  </si>
  <si>
    <t>114 km E of San Vicente, Philippines</t>
  </si>
  <si>
    <t>2000-11-15T09:23:40.770Z</t>
  </si>
  <si>
    <t>usp000a3nm</t>
  </si>
  <si>
    <t>2022-04-29T18:57:39.277Z</t>
  </si>
  <si>
    <t>65 km WSW of Fuerte, Philippines</t>
  </si>
  <si>
    <t>2000-11-29T01:48:44.370Z</t>
  </si>
  <si>
    <t>usp000a55b</t>
  </si>
  <si>
    <t>2022-04-29T19:00:16.262Z</t>
  </si>
  <si>
    <t>6 km SSE of Calatagan, Philippines</t>
  </si>
  <si>
    <t>2000-12-06T13:23:00.410Z</t>
  </si>
  <si>
    <t>usp000a5kt</t>
  </si>
  <si>
    <t>2014-11-07T01:11:41.094Z</t>
  </si>
  <si>
    <t>6 km ENE of Poblacion, San Felipe, Philippines</t>
  </si>
  <si>
    <t>2000-12-09T11:01:28.150Z</t>
  </si>
  <si>
    <t>usp000a5rw</t>
  </si>
  <si>
    <t>2014-11-07T01:11:41.912Z</t>
  </si>
  <si>
    <t>45 km WNW of Callaguip, Philippines</t>
  </si>
  <si>
    <t>2001-01-12T01:39:50.070Z</t>
  </si>
  <si>
    <t>usp000a7j1</t>
  </si>
  <si>
    <t>2014-11-07T01:11:55.219Z</t>
  </si>
  <si>
    <t>43 km NNE of Casuguran, Philippines</t>
  </si>
  <si>
    <t>2001-01-12T19:18:25.800Z</t>
  </si>
  <si>
    <t>usp000a7js</t>
  </si>
  <si>
    <t>2022-04-29T19:04:21.258Z</t>
  </si>
  <si>
    <t>19 km SE of Bantay, Philippines</t>
  </si>
  <si>
    <t>2001-01-26T09:13:51.260Z</t>
  </si>
  <si>
    <t>usp000a8eq</t>
  </si>
  <si>
    <t>2014-11-07T01:11:59.114Z</t>
  </si>
  <si>
    <t>15 km SSE of Dicamay, Philippines</t>
  </si>
  <si>
    <t>2001-03-02T06:35:25.500Z</t>
  </si>
  <si>
    <t>usp000aarf</t>
  </si>
  <si>
    <t>2014-11-07T01:12:16.655Z</t>
  </si>
  <si>
    <t>2 km SE of Hukay, Philippines</t>
  </si>
  <si>
    <t>2001-03-07T04:03:59.710Z</t>
  </si>
  <si>
    <t>usp000ab1p</t>
  </si>
  <si>
    <t>2014-11-07T01:12:19.209Z</t>
  </si>
  <si>
    <t>7 km W of Damortis, Philippines</t>
  </si>
  <si>
    <t>2001-03-18T11:14:35.950Z</t>
  </si>
  <si>
    <t>usp000abnz</t>
  </si>
  <si>
    <t>2014-11-07T01:12:22.141Z</t>
  </si>
  <si>
    <t>14 km W of Claveria, Philippines</t>
  </si>
  <si>
    <t>2001-04-24T13:27:24.830Z</t>
  </si>
  <si>
    <t>usp000adwb</t>
  </si>
  <si>
    <t>2022-04-29T19:22:37.325Z</t>
  </si>
  <si>
    <t>9 km ESE of Davila, Philippines</t>
  </si>
  <si>
    <t>2001-05-01T14:18:32.460Z</t>
  </si>
  <si>
    <t>usp000ae9b</t>
  </si>
  <si>
    <t>2014-11-07T01:12:42.140Z</t>
  </si>
  <si>
    <t>14 km ENE of San Lorenzo, Philippines</t>
  </si>
  <si>
    <t>2001-05-03T04:25:19.380Z</t>
  </si>
  <si>
    <t>usp000aebm</t>
  </si>
  <si>
    <t>2014-11-07T01:12:43.646Z</t>
  </si>
  <si>
    <t>39 km WSW of Darapidap, Philippines</t>
  </si>
  <si>
    <t>2001-05-11T02:26:01.570Z</t>
  </si>
  <si>
    <t>usp000aere</t>
  </si>
  <si>
    <t>2014-11-07T01:12:47.045Z</t>
  </si>
  <si>
    <t>2 km ESE of Bayombong, Philippines</t>
  </si>
  <si>
    <t>2001-07-08T17:17:33.250Z</t>
  </si>
  <si>
    <t>usp000aj7w</t>
  </si>
  <si>
    <t>2022-04-29T19:28:59.638Z</t>
  </si>
  <si>
    <t>7 km N of Balatero, Philippines</t>
  </si>
  <si>
    <t>2001-07-23T12:46:58.960Z</t>
  </si>
  <si>
    <t>usp000ak10</t>
  </si>
  <si>
    <t>2025-12-19T22:35:11.640Z</t>
  </si>
  <si>
    <t>3 km NNE of Hukay, Philippines</t>
  </si>
  <si>
    <t>2001-08-22T11:05:18.320Z</t>
  </si>
  <si>
    <t>usp000amvh</t>
  </si>
  <si>
    <t>2014-11-07T01:13:35.790Z</t>
  </si>
  <si>
    <t>8 km SSE of Mariveles, Philippines</t>
  </si>
  <si>
    <t>2001-09-08T06:47:13.310Z</t>
  </si>
  <si>
    <t>usp000anu6</t>
  </si>
  <si>
    <t>2014-11-07T01:13:45.530Z</t>
  </si>
  <si>
    <t>2 km SSW of Magallanes, Philippines</t>
  </si>
  <si>
    <t>2001-09-11T20:12:37.160Z</t>
  </si>
  <si>
    <t>usp000ap0e</t>
  </si>
  <si>
    <t>2014-11-07T01:13:47.074Z</t>
  </si>
  <si>
    <t>25 km SSE of Polillo, Philippines</t>
  </si>
  <si>
    <t>2001-09-18T10:25:06.740Z</t>
  </si>
  <si>
    <t>usp000apdf</t>
  </si>
  <si>
    <t>2014-11-07T01:13:49.021Z</t>
  </si>
  <si>
    <t>39 km N of Binabalian, Philippines</t>
  </si>
  <si>
    <t>2001-10-27T07:23:32.270Z</t>
  </si>
  <si>
    <t>usp000arqf</t>
  </si>
  <si>
    <t>2014-11-07T01:14:03.918Z</t>
  </si>
  <si>
    <t>23 km E of Solsona, Philippines</t>
  </si>
  <si>
    <t>2001-11-06T19:57:53.190Z</t>
  </si>
  <si>
    <t>usp000asc0</t>
  </si>
  <si>
    <t>2014-11-07T01:14:12.610Z</t>
  </si>
  <si>
    <t>1 km NW of Castillejos, Philippines</t>
  </si>
  <si>
    <t>2001-11-18T23:49:36.250Z</t>
  </si>
  <si>
    <t>usp000at3z</t>
  </si>
  <si>
    <t>2022-04-29T19:41:41.586Z</t>
  </si>
  <si>
    <t>13 km S of Namuac, Philippines</t>
  </si>
  <si>
    <t>2001-11-19T01:05:56.690Z</t>
  </si>
  <si>
    <t>usp000at45</t>
  </si>
  <si>
    <t>2014-11-07T01:14:16.651Z</t>
  </si>
  <si>
    <t>21 km W of Flora, Philippines</t>
  </si>
  <si>
    <t>2001-11-22T10:34:55.410Z</t>
  </si>
  <si>
    <t>usp000ataa</t>
  </si>
  <si>
    <t>2014-11-07T01:14:17.417Z</t>
  </si>
  <si>
    <t>16 km S of Calatagan, Philippines</t>
  </si>
  <si>
    <t>2001-12-14T05:08:25.000Z</t>
  </si>
  <si>
    <t>usp000aukh</t>
  </si>
  <si>
    <t>2014-11-07T01:14:28.609Z</t>
  </si>
  <si>
    <t>19 km W of Tingloy, Philippines</t>
  </si>
  <si>
    <t>2002-01-02T15:49:13.180Z</t>
  </si>
  <si>
    <t>usp000avps</t>
  </si>
  <si>
    <t>2014-11-07T01:14:36.694Z</t>
  </si>
  <si>
    <t>4 km WSW of Ampusungan, Philippines</t>
  </si>
  <si>
    <t>2002-01-26T20:51:43.390Z</t>
  </si>
  <si>
    <t>usp000ax7r</t>
  </si>
  <si>
    <t>2014-11-07T01:14:45.487Z</t>
  </si>
  <si>
    <t>2 km SSW of San Nicolas, Philippines</t>
  </si>
  <si>
    <t>2002-03-20T18:55:11.550Z</t>
  </si>
  <si>
    <t>usp000b0qu</t>
  </si>
  <si>
    <t>2014-11-07T01:15:12.532Z</t>
  </si>
  <si>
    <t>144 km ESE of Dicabisagan, Philippines</t>
  </si>
  <si>
    <t>2002-04-13T13:27:13.370Z</t>
  </si>
  <si>
    <t>usp000b2b0</t>
  </si>
  <si>
    <t>2014-11-07T01:15:24.586Z</t>
  </si>
  <si>
    <t>4 km E of Bil-Loca, Philippines</t>
  </si>
  <si>
    <t>2002-04-18T12:04:20.480Z</t>
  </si>
  <si>
    <t>usp000b2ns</t>
  </si>
  <si>
    <t>2014-11-07T01:15:26.268Z</t>
  </si>
  <si>
    <t>14 km ENE of Dolores, Philippines</t>
  </si>
  <si>
    <t>2002-05-11T00:06:33.080Z</t>
  </si>
  <si>
    <t>usp000b43g</t>
  </si>
  <si>
    <t>2014-11-07T01:15:36.587Z</t>
  </si>
  <si>
    <t>32 km WSW of Calongbuyan, Philippines</t>
  </si>
  <si>
    <t>2002-06-01T04:10:13.380Z</t>
  </si>
  <si>
    <t>usp000b5az</t>
  </si>
  <si>
    <t>2014-11-07T01:15:43.607Z</t>
  </si>
  <si>
    <t>12 km SE of Pinili, Philippines</t>
  </si>
  <si>
    <t>2002-07-12T07:09:31.980Z</t>
  </si>
  <si>
    <t>usp000b7z0</t>
  </si>
  <si>
    <t>2014-11-07T01:16:02.783Z</t>
  </si>
  <si>
    <t>13 km SW of San Nicolas, Philippines</t>
  </si>
  <si>
    <t>2002-08-05T16:34:53.760Z</t>
  </si>
  <si>
    <t>usp000b9c8</t>
  </si>
  <si>
    <t>2014-11-07T01:16:13.595Z</t>
  </si>
  <si>
    <t>8 km WNW of Saysain, Philippines</t>
  </si>
  <si>
    <t>2002-11-08T05:57:21.000Z</t>
  </si>
  <si>
    <t>usp000bh1z</t>
  </si>
  <si>
    <t>2014-11-07T01:17:04.332Z</t>
  </si>
  <si>
    <t>5 km ESE of San Juan, Philippines</t>
  </si>
  <si>
    <t>2002-11-11T08:57:40.210Z</t>
  </si>
  <si>
    <t>usp000bhdn</t>
  </si>
  <si>
    <t>2014-11-07T01:17:06.580Z</t>
  </si>
  <si>
    <t>18 km ENE of Kalayaan, Philippines</t>
  </si>
  <si>
    <t>2002-11-11T20:55:04.140Z</t>
  </si>
  <si>
    <t>usp000bhfd</t>
  </si>
  <si>
    <t>2025-12-19T23:03:35.355Z</t>
  </si>
  <si>
    <t>0 km SW of Putol, Philippines</t>
  </si>
  <si>
    <t>2002-11-12T06:57:38.510Z</t>
  </si>
  <si>
    <t>usp000bhgz</t>
  </si>
  <si>
    <t>2014-11-07T01:17:06.979Z</t>
  </si>
  <si>
    <t>95 km NE of Dicabisagan, Philippines</t>
  </si>
  <si>
    <t>2002-11-29T18:53:41.120Z</t>
  </si>
  <si>
    <t>usp000bjqu</t>
  </si>
  <si>
    <t>2014-11-07T01:17:12.380Z</t>
  </si>
  <si>
    <t>22 km NNE of Karligan, Philippines</t>
  </si>
  <si>
    <t>2002-12-03T09:13:50.680Z</t>
  </si>
  <si>
    <t>usp000bk16</t>
  </si>
  <si>
    <t>2014-11-07T01:17:18.198Z</t>
  </si>
  <si>
    <t>12 km WNW of Burgos, Philippines</t>
  </si>
  <si>
    <t>2002-12-22T21:44:10.830Z</t>
  </si>
  <si>
    <t>usp000bm74</t>
  </si>
  <si>
    <t>2025-12-19T23:04:16.768Z</t>
  </si>
  <si>
    <t>45 km WNW of Rimus, Philippines</t>
  </si>
  <si>
    <t>2003-01-06T23:43:50.840Z</t>
  </si>
  <si>
    <t>usp000bn63</t>
  </si>
  <si>
    <t>2022-05-02T16:21:38.768Z</t>
  </si>
  <si>
    <t>25 km WSW of Bolitoc, Philippines</t>
  </si>
  <si>
    <t>2003-01-06T23:48:42.080Z</t>
  </si>
  <si>
    <t>usp000bn64</t>
  </si>
  <si>
    <t>2014-11-07T01:17:33.252Z</t>
  </si>
  <si>
    <t>26 km W of Bani, Philippines</t>
  </si>
  <si>
    <t>2003-03-02T13:53:01.990Z</t>
  </si>
  <si>
    <t>usp000brt7</t>
  </si>
  <si>
    <t>2014-11-07T01:17:57.513Z</t>
  </si>
  <si>
    <t>48 km SE of Suklayin, Philippines</t>
  </si>
  <si>
    <t>2003-03-02T17:57:27.540Z</t>
  </si>
  <si>
    <t>usp000brtt</t>
  </si>
  <si>
    <t>2022-05-02T16:26:43.967Z</t>
  </si>
  <si>
    <t>44 km ESE of Suklayin, Philippines</t>
  </si>
  <si>
    <t>2003-03-07T16:30:17.400Z</t>
  </si>
  <si>
    <t>usp000bs54</t>
  </si>
  <si>
    <t>2014-11-07T01:18:00.469Z</t>
  </si>
  <si>
    <t>2 km NNW of Lubang, Philippines</t>
  </si>
  <si>
    <t>2003-03-25T04:56:51.810Z</t>
  </si>
  <si>
    <t>usp000btfd</t>
  </si>
  <si>
    <t>2014-11-07T01:18:08.061Z</t>
  </si>
  <si>
    <t>1 km NW of San Gabriel, Philippines</t>
  </si>
  <si>
    <t>2003-04-12T13:42:15.110Z</t>
  </si>
  <si>
    <t>usp000bv13</t>
  </si>
  <si>
    <t>2025-12-19T23:05:51.632Z</t>
  </si>
  <si>
    <t>7 km E of Hukay, Philippines</t>
  </si>
  <si>
    <t>2003-04-30T04:09:35.490Z</t>
  </si>
  <si>
    <t>usp000bw94</t>
  </si>
  <si>
    <t>2014-11-07T01:18:27.683Z</t>
  </si>
  <si>
    <t>2003-05-01T12:08:54.010Z</t>
  </si>
  <si>
    <t>usp000bwcs</t>
  </si>
  <si>
    <t>2014-11-07T01:18:30.880Z</t>
  </si>
  <si>
    <t>5 km SW of Tagbak, Philippines</t>
  </si>
  <si>
    <t>2003-05-10T10:27:47.010Z</t>
  </si>
  <si>
    <t>usp000bwyv</t>
  </si>
  <si>
    <t>2022-05-02T16:32:16.072Z</t>
  </si>
  <si>
    <t>23 km NE of Dicabisagan, Philippines</t>
  </si>
  <si>
    <t>2003-05-15T01:36:25.210Z</t>
  </si>
  <si>
    <t>usp000bx8g</t>
  </si>
  <si>
    <t>2014-11-07T01:18:36.980Z</t>
  </si>
  <si>
    <t>69 km W of Pagsanahan Norte, Philippines</t>
  </si>
  <si>
    <t>2003-06-29T09:02:27.880Z</t>
  </si>
  <si>
    <t>usp000c17z</t>
  </si>
  <si>
    <t>2014-11-07T01:19:00.717Z</t>
  </si>
  <si>
    <t>10 km SW of Tingloy, Philippines</t>
  </si>
  <si>
    <t>2003-07-17T01:08:16.190Z</t>
  </si>
  <si>
    <t>usp000c2pk</t>
  </si>
  <si>
    <t>2014-11-07T01:19:13.835Z</t>
  </si>
  <si>
    <t>83 km W of Pagsanahan Norte, Philippines</t>
  </si>
  <si>
    <t>2003-07-17T03:19:58.370Z</t>
  </si>
  <si>
    <t>usp000c2px</t>
  </si>
  <si>
    <t>2014-11-07T01:19:13.884Z</t>
  </si>
  <si>
    <t>79 km WNW of Puro Pinget, Philippines</t>
  </si>
  <si>
    <t>2003-07-17T20:10:40.860Z</t>
  </si>
  <si>
    <t>usp000c2rw</t>
  </si>
  <si>
    <t>2014-11-07T01:19:14.809Z</t>
  </si>
  <si>
    <t>2003-07-24T14:27:16.630Z</t>
  </si>
  <si>
    <t>usp000c389</t>
  </si>
  <si>
    <t>2014-11-07T01:19:17.275Z</t>
  </si>
  <si>
    <t>4 km NW of Solo, Philippines</t>
  </si>
  <si>
    <t>2003-07-29T23:18:13.640Z</t>
  </si>
  <si>
    <t>usp000c3p9</t>
  </si>
  <si>
    <t>2014-11-07T01:19:19.435Z</t>
  </si>
  <si>
    <t>12 km ENE of Dingalan, Philippines</t>
  </si>
  <si>
    <t>2003-07-30T12:56:05.580Z</t>
  </si>
  <si>
    <t>usp000c3qw</t>
  </si>
  <si>
    <t>2014-11-07T01:19:19.573Z</t>
  </si>
  <si>
    <t>19 km NW of Wawa, Philippines</t>
  </si>
  <si>
    <t>2003-08-14T02:48:16.820Z</t>
  </si>
  <si>
    <t>usp000c4td</t>
  </si>
  <si>
    <t>2014-11-07T01:19:30.666Z</t>
  </si>
  <si>
    <t>66 km SE of Casambalangan, Philippines</t>
  </si>
  <si>
    <t>2003-08-31T12:43:16.770Z</t>
  </si>
  <si>
    <t>usp000c6ck</t>
  </si>
  <si>
    <t>2022-05-02T16:42:13.636Z</t>
  </si>
  <si>
    <t>32 km W of Cabra, Philippines</t>
  </si>
  <si>
    <t>2003-08-31T12:58:52.410Z</t>
  </si>
  <si>
    <t>usp000c6cm</t>
  </si>
  <si>
    <t>2014-11-07T01:19:37.308Z</t>
  </si>
  <si>
    <t>37 km W of Cabra, Philippines</t>
  </si>
  <si>
    <t>2003-09-25T17:34:54.560Z</t>
  </si>
  <si>
    <t>usp000c8kh</t>
  </si>
  <si>
    <t>2014-11-07T01:19:56.303Z</t>
  </si>
  <si>
    <t>95 km WNW of Puro Pinget, Philippines</t>
  </si>
  <si>
    <t>2003-09-26T00:06:23.290Z</t>
  </si>
  <si>
    <t>usp000c8mv</t>
  </si>
  <si>
    <t>2014-11-07T01:19:56.812Z</t>
  </si>
  <si>
    <t>94 km WNW of Puro Pinget, Philippines</t>
  </si>
  <si>
    <t>2003-09-26T02:15:49.320Z</t>
  </si>
  <si>
    <t>usp000c8nd</t>
  </si>
  <si>
    <t>2014-11-07T01:19:56.886Z</t>
  </si>
  <si>
    <t>91 km WNW of Puro Pinget, Philippines</t>
  </si>
  <si>
    <t>2003-09-28T10:46:43.850Z</t>
  </si>
  <si>
    <t>usp000c8yb</t>
  </si>
  <si>
    <t>2014-11-07T01:19:58.999Z</t>
  </si>
  <si>
    <t>2003-10-09T22:19:13.850Z</t>
  </si>
  <si>
    <t>usp000ca12</t>
  </si>
  <si>
    <t>2022-05-02T16:50:14.945Z</t>
  </si>
  <si>
    <t>18 km WSW of Tagbak, Philippines</t>
  </si>
  <si>
    <t>2003-10-10T10:09:58.070Z</t>
  </si>
  <si>
    <t>usp000ca27</t>
  </si>
  <si>
    <t>2014-11-07T01:20:10.673Z</t>
  </si>
  <si>
    <t>40 km SW of Cabra, Philippines</t>
  </si>
  <si>
    <t>2003-10-12T14:26:30.460Z</t>
  </si>
  <si>
    <t>usp000ca7t</t>
  </si>
  <si>
    <t>2014-11-07T01:20:11.398Z</t>
  </si>
  <si>
    <t>38 km W of Callaguip, Philippines</t>
  </si>
  <si>
    <t>2003-10-26T21:14:55.340Z</t>
  </si>
  <si>
    <t>usp000cbbv</t>
  </si>
  <si>
    <t>2014-11-07T01:20:15.800Z</t>
  </si>
  <si>
    <t>3 km E of Balutu, Philippines</t>
  </si>
  <si>
    <t>2003-10-27T07:17:26.200Z</t>
  </si>
  <si>
    <t>usp000cbcr</t>
  </si>
  <si>
    <t>2014-11-07T01:20:15.878Z</t>
  </si>
  <si>
    <t>23 km NNE of Karligan, Philippines</t>
  </si>
  <si>
    <t>2003-10-27T07:58:55.510Z</t>
  </si>
  <si>
    <t>usp000cbcu</t>
  </si>
  <si>
    <t>2014-11-07T01:20:15.887Z</t>
  </si>
  <si>
    <t>27 km NNE of Karligan, Philippines</t>
  </si>
  <si>
    <t>2003-10-29T05:56:50.850Z</t>
  </si>
  <si>
    <t>usp000cbhj</t>
  </si>
  <si>
    <t>2022-05-02T16:52:25.874Z</t>
  </si>
  <si>
    <t>36 km W of Ilioilio, Philippines</t>
  </si>
  <si>
    <t>2003-11-02T00:21:45.230Z</t>
  </si>
  <si>
    <t>usp000cbv2</t>
  </si>
  <si>
    <t>2014-11-07T01:20:21.774Z</t>
  </si>
  <si>
    <t>11 km NNE of Lubang, Philippines</t>
  </si>
  <si>
    <t>2003-11-06T11:16:53.180Z</t>
  </si>
  <si>
    <t>usp000cc70</t>
  </si>
  <si>
    <t>2014-11-07T01:20:25.247Z</t>
  </si>
  <si>
    <t>2 km ESE of Santo Niรฑo, Philippines</t>
  </si>
  <si>
    <t>2003-11-09T22:31:33.840Z</t>
  </si>
  <si>
    <t>usp000ccgc</t>
  </si>
  <si>
    <t>2014-11-07T01:20:26.807Z</t>
  </si>
  <si>
    <t>8 km SE of Sampaloc, Philippines</t>
  </si>
  <si>
    <t>2003-11-25T23:38:05.600Z</t>
  </si>
  <si>
    <t>usp000cdwa</t>
  </si>
  <si>
    <t>2014-11-07T01:20:33.540Z</t>
  </si>
  <si>
    <t>21 km NW of Balbalan, Philippines</t>
  </si>
  <si>
    <t>2003-12-04T13:23:06.100Z</t>
  </si>
  <si>
    <t>usp000cegn</t>
  </si>
  <si>
    <t>2014-11-07T01:20:41.191Z</t>
  </si>
  <si>
    <t>2003-12-10T15:51:39.230Z</t>
  </si>
  <si>
    <t>usp000ceyy</t>
  </si>
  <si>
    <t>2022-05-02T16:55:59.095Z</t>
  </si>
  <si>
    <t>19 km E of Dolores, Philippines</t>
  </si>
  <si>
    <t>2003-12-15T00:51:03.830Z</t>
  </si>
  <si>
    <t>usp000cf9x</t>
  </si>
  <si>
    <t>2014-11-07T01:20:45.251Z</t>
  </si>
  <si>
    <t>27 km NE of Mercedes, Philippines</t>
  </si>
  <si>
    <t>2003-12-25T12:41:02.520Z</t>
  </si>
  <si>
    <t>usp000cg0g</t>
  </si>
  <si>
    <t>2014-11-07T01:20:49.118Z</t>
  </si>
  <si>
    <t>42 km W of San Nicolas, Philippines</t>
  </si>
  <si>
    <t>2004-01-31T10:33:35.980Z</t>
  </si>
  <si>
    <t>usp000ck3a</t>
  </si>
  <si>
    <t>2014-11-07T01:21:10.844Z</t>
  </si>
  <si>
    <t>9 km ENE of Ambuclao, Philippines</t>
  </si>
  <si>
    <t>2004-04-03T17:38:15.620Z</t>
  </si>
  <si>
    <t>usp000crkq</t>
  </si>
  <si>
    <t>2014-11-07T01:21:53.774Z</t>
  </si>
  <si>
    <t>2 km NNE of Pantijan No 2, Philippines</t>
  </si>
  <si>
    <t>2004-04-11T13:41:40.190Z</t>
  </si>
  <si>
    <t>usp000cs8j</t>
  </si>
  <si>
    <t>2014-11-07T01:21:57.733Z</t>
  </si>
  <si>
    <t>26 km WSW of Cabra, Philippines</t>
  </si>
  <si>
    <t>2004-05-29T22:12:06.850Z</t>
  </si>
  <si>
    <t>usp000cwje</t>
  </si>
  <si>
    <t>2014-11-07T01:22:25.948Z</t>
  </si>
  <si>
    <t>2004-06-04T02:08:06.680Z</t>
  </si>
  <si>
    <t>usp000cx1r</t>
  </si>
  <si>
    <t>2014-11-07T01:22:32.494Z</t>
  </si>
  <si>
    <t>2 km WNW of San Francisco, Philippines</t>
  </si>
  <si>
    <t>2004-06-25T20:40:03.380Z</t>
  </si>
  <si>
    <t>usp000cysn</t>
  </si>
  <si>
    <t>2014-11-07T01:22:41.378Z</t>
  </si>
  <si>
    <t>8 km SSW of Hacienda, Philippines</t>
  </si>
  <si>
    <t>2004-07-01T22:14:50.310Z</t>
  </si>
  <si>
    <t>usp000czcq</t>
  </si>
  <si>
    <t>2025-12-19T23:14:11.088Z</t>
  </si>
  <si>
    <t>3 km W of Simimbaan, Philippines</t>
  </si>
  <si>
    <t>2004-07-19T22:12:42.190Z</t>
  </si>
  <si>
    <t>usp000d0gw</t>
  </si>
  <si>
    <t>2014-11-07T01:22:56.043Z</t>
  </si>
  <si>
    <t>4 km S of General Emilio Aguinaldo, Philippines</t>
  </si>
  <si>
    <t>2004-07-30T16:04:41.750Z</t>
  </si>
  <si>
    <t>usp000d151</t>
  </si>
  <si>
    <t>2014-11-07T01:23:02.680Z</t>
  </si>
  <si>
    <t>63 km NNW of Garchitorena, Philippines</t>
  </si>
  <si>
    <t>2004-08-09T14:28:32.840Z</t>
  </si>
  <si>
    <t>usp000d1tx</t>
  </si>
  <si>
    <t>2014-11-07T01:23:10.472Z</t>
  </si>
  <si>
    <t>44 km N of Binabalian, Philippines</t>
  </si>
  <si>
    <t>2004-08-12T12:30:53.280Z</t>
  </si>
  <si>
    <t>usp000d1zz</t>
  </si>
  <si>
    <t>2014-11-07T01:23:11.361Z</t>
  </si>
  <si>
    <t>14 km W of San Nicolas, Philippines</t>
  </si>
  <si>
    <t>2004-09-05T09:34:03.470Z</t>
  </si>
  <si>
    <t>usp000d3k8</t>
  </si>
  <si>
    <t>2014-11-07T01:23:25.635Z</t>
  </si>
  <si>
    <t>79 km WNW of Callaguip, Philippines</t>
  </si>
  <si>
    <t>2004-09-11T19:35:46.540Z</t>
  </si>
  <si>
    <t>usp000d43p</t>
  </si>
  <si>
    <t>2016-11-10T00:45:37.269Z</t>
  </si>
  <si>
    <t>1 km SSE of Calaca, Philippines</t>
  </si>
  <si>
    <t>2004-09-15T19:10:50.600Z</t>
  </si>
  <si>
    <t>usp000d4bh</t>
  </si>
  <si>
    <t>2022-05-02T17:27:00.750Z</t>
  </si>
  <si>
    <t>24 km WNW of Looc, Philippines</t>
  </si>
  <si>
    <t>2004-10-03T14:44:21.540Z</t>
  </si>
  <si>
    <t>usp000d5pr</t>
  </si>
  <si>
    <t>2014-11-07T01:23:41.465Z</t>
  </si>
  <si>
    <t>22 km S of Calatagan, Philippines</t>
  </si>
  <si>
    <t>2004-10-06T18:59:59.080Z</t>
  </si>
  <si>
    <t>usp000d5wp</t>
  </si>
  <si>
    <t>2014-11-07T01:23:42.723Z</t>
  </si>
  <si>
    <t>1 km NW of Nasugbu, Philippines</t>
  </si>
  <si>
    <t>2004-10-08T14:36:06.110Z</t>
  </si>
  <si>
    <t>usp000d60h</t>
  </si>
  <si>
    <t>2022-07-14T20:03:09.939Z</t>
  </si>
  <si>
    <t>9 km W of Talisay, Philippines</t>
  </si>
  <si>
    <t>2004-10-09T11:59:09.090Z</t>
  </si>
  <si>
    <t>usp000d62g</t>
  </si>
  <si>
    <t>2014-11-07T01:23:43.847Z</t>
  </si>
  <si>
    <t>7 km SSW of Matingain, Philippines</t>
  </si>
  <si>
    <t>2004-10-09T15:49:58.260Z</t>
  </si>
  <si>
    <t>usp000d62w</t>
  </si>
  <si>
    <t>2014-11-07T01:23:43.920Z</t>
  </si>
  <si>
    <t>8 km SE of Hukay, Philippines</t>
  </si>
  <si>
    <t>2004-10-11T04:42:25.350Z</t>
  </si>
  <si>
    <t>usp000d66a</t>
  </si>
  <si>
    <t>2014-11-07T01:23:44.365Z</t>
  </si>
  <si>
    <t>9 km ESE of Hukay, Philippines</t>
  </si>
  <si>
    <t>2004-10-11T08:58:48.130Z</t>
  </si>
  <si>
    <t>usp000d66k</t>
  </si>
  <si>
    <t>2022-05-02T17:30:25.848Z</t>
  </si>
  <si>
    <t>26 km WSW of Bolitoc, Philippines</t>
  </si>
  <si>
    <t>2004-10-11T09:02:06.910Z</t>
  </si>
  <si>
    <t>usp000d66m</t>
  </si>
  <si>
    <t>2014-11-07T01:23:44.446Z</t>
  </si>
  <si>
    <t>2004-10-12T09:40:40.860Z</t>
  </si>
  <si>
    <t>usp000d68e</t>
  </si>
  <si>
    <t>2014-11-07T01:23:44.657Z</t>
  </si>
  <si>
    <t>5 km WNW of Solo, Philippines</t>
  </si>
  <si>
    <t>2004-10-14T18:35:49.300Z</t>
  </si>
  <si>
    <t>usp000d6cr</t>
  </si>
  <si>
    <t>2016-11-10T00:48:55.469Z</t>
  </si>
  <si>
    <t>1 km SSE of Hukay, Philippines</t>
  </si>
  <si>
    <t>2004-10-15T11:44:52.390Z</t>
  </si>
  <si>
    <t>usp000d6dz</t>
  </si>
  <si>
    <t>2022-05-02T17:30:37.190Z</t>
  </si>
  <si>
    <t>19 km E of San Vicente, Philippines</t>
  </si>
  <si>
    <t>2004-10-26T02:05:31.200Z</t>
  </si>
  <si>
    <t>usp000d737</t>
  </si>
  <si>
    <t>2014-11-07T01:23:49.203Z</t>
  </si>
  <si>
    <t>3 km SSW of Calaca, Philippines</t>
  </si>
  <si>
    <t>2004-11-08T10:06:41.920Z</t>
  </si>
  <si>
    <t>usp000d7y0</t>
  </si>
  <si>
    <t>2014-11-07T01:23:57.286Z</t>
  </si>
  <si>
    <t>2004-11-08T10:13:13.650Z</t>
  </si>
  <si>
    <t>usp000d7y2</t>
  </si>
  <si>
    <t>2014-11-07T01:23:57.289Z</t>
  </si>
  <si>
    <t>3 km NW of Macabuboni, Philippines</t>
  </si>
  <si>
    <t>2004-11-08T10:46:59.460Z</t>
  </si>
  <si>
    <t>usp000d7y6</t>
  </si>
  <si>
    <t>2014-11-07T01:23:57.295Z</t>
  </si>
  <si>
    <t>3 km SSE of Catuday, Philippines</t>
  </si>
  <si>
    <t>2004-11-15T06:50:50.970Z</t>
  </si>
  <si>
    <t>usp000d8gs</t>
  </si>
  <si>
    <t>2014-11-07T01:24:00.992Z</t>
  </si>
  <si>
    <t>5 km NE of Calantas, Philippines</t>
  </si>
  <si>
    <t>2004-11-29T11:09:14.160Z</t>
  </si>
  <si>
    <t>usp000d9k0</t>
  </si>
  <si>
    <t>2014-11-07T01:24:07.273Z</t>
  </si>
  <si>
    <t>2 km E of Hukay, Philippines</t>
  </si>
  <si>
    <t>2004-12-26T20:08:34.600Z</t>
  </si>
  <si>
    <t>usp000dbp0</t>
  </si>
  <si>
    <t>2014-11-07T01:24:23.633Z</t>
  </si>
  <si>
    <t>32 km SW of Morong, Philippines</t>
  </si>
  <si>
    <t>2004-12-28T07:47:09.460Z</t>
  </si>
  <si>
    <t>usp000dc1p</t>
  </si>
  <si>
    <t>2014-11-07T01:24:26.351Z</t>
  </si>
  <si>
    <t>10 km SW of Callaguip, Philippines</t>
  </si>
  <si>
    <t>2005-01-16T03:13:21.710Z</t>
  </si>
  <si>
    <t>usp000ddeb</t>
  </si>
  <si>
    <t>2014-11-07T01:24:39.713Z</t>
  </si>
  <si>
    <t>19 km NNE of Harrison, Philippines</t>
  </si>
  <si>
    <t>2005-01-27T06:13:03.900Z</t>
  </si>
  <si>
    <t>usp000dehk</t>
  </si>
  <si>
    <t>2014-11-07T01:24:45.401Z</t>
  </si>
  <si>
    <t>11 km WNW of Palauig, Philippines</t>
  </si>
  <si>
    <t>2005-01-27T12:57:34.430Z</t>
  </si>
  <si>
    <t>usp000dem7</t>
  </si>
  <si>
    <t>2014-11-07T01:24:45.898Z</t>
  </si>
  <si>
    <t>77 km SE of Dicabisagan, Philippines</t>
  </si>
  <si>
    <t>2005-01-29T09:07:17.760Z</t>
  </si>
  <si>
    <t>usp000df3e</t>
  </si>
  <si>
    <t>2014-11-07T01:24:49.090Z</t>
  </si>
  <si>
    <t>7 km W of Solo, Philippines</t>
  </si>
  <si>
    <t>2005-02-09T20:59:52.190Z</t>
  </si>
  <si>
    <t>usp000dft9</t>
  </si>
  <si>
    <t>2025-12-19T23:20:37.972Z</t>
  </si>
  <si>
    <t>2005-02-11T07:43:55.630Z</t>
  </si>
  <si>
    <t>usp000dfwu</t>
  </si>
  <si>
    <t>2016-11-09T05:35:30.351Z</t>
  </si>
  <si>
    <t>5 km WSW of Macabuboni, Philippines</t>
  </si>
  <si>
    <t>2005-03-25T06:31:22.830Z</t>
  </si>
  <si>
    <t>usp000dk0m</t>
  </si>
  <si>
    <t>2014-11-07T01:25:19.241Z</t>
  </si>
  <si>
    <t>8 km E of Pantabangan, Philippines</t>
  </si>
  <si>
    <t>2005-04-14T16:25:16.310Z</t>
  </si>
  <si>
    <t>usp000dnbd</t>
  </si>
  <si>
    <t>2022-05-02T17:55:03.969Z</t>
  </si>
  <si>
    <t>2 km ESE of Looc, Philippines</t>
  </si>
  <si>
    <t>2005-04-19T00:31:42.730Z</t>
  </si>
  <si>
    <t>usp000dnqn</t>
  </si>
  <si>
    <t>2025-12-19T23:22:05.853Z</t>
  </si>
  <si>
    <t>3 km SW of Balayan, Philippines</t>
  </si>
  <si>
    <t>2005-05-12T08:37:10.990Z</t>
  </si>
  <si>
    <t>usp000dqkf</t>
  </si>
  <si>
    <t>2014-11-07T01:25:52.188Z</t>
  </si>
  <si>
    <t>5 km WNW of Santa Maria, Philippines</t>
  </si>
  <si>
    <t>2005-05-12T16:25:08.750Z</t>
  </si>
  <si>
    <t>usp000dqmk</t>
  </si>
  <si>
    <t>2014-11-07T01:25:52.419Z</t>
  </si>
  <si>
    <t>2 km WSW of Santa Cruz, Philippines</t>
  </si>
  <si>
    <t>2005-05-17T00:53:44.030Z</t>
  </si>
  <si>
    <t>usp000dqzz</t>
  </si>
  <si>
    <t>2014-11-07T01:25:55.201Z</t>
  </si>
  <si>
    <t>2005-05-17T05:12:55.820Z</t>
  </si>
  <si>
    <t>usp000dr0e</t>
  </si>
  <si>
    <t>2014-11-07T01:25:55.252Z</t>
  </si>
  <si>
    <t>75 km WNW of Cabra, Philippines</t>
  </si>
  <si>
    <t>2005-06-07T03:23:57.290Z</t>
  </si>
  <si>
    <t>usp000dsd6</t>
  </si>
  <si>
    <t>2014-11-07T01:26:08.966Z</t>
  </si>
  <si>
    <t>52 km WSW of San Nicolas, Philippines</t>
  </si>
  <si>
    <t>2005-06-11T05:06:38.970Z</t>
  </si>
  <si>
    <t>usp000dsq7</t>
  </si>
  <si>
    <t>2014-11-07T01:26:10.242Z</t>
  </si>
  <si>
    <t>2005-07-24T10:41:07.330Z</t>
  </si>
  <si>
    <t>usp000dvt2</t>
  </si>
  <si>
    <t>2014-11-07T01:26:32.451Z</t>
  </si>
  <si>
    <t>1 km WNW of Almendras, Philippines</t>
  </si>
  <si>
    <t>2005-07-28T13:08:57.640Z</t>
  </si>
  <si>
    <t>usp000dw4j</t>
  </si>
  <si>
    <t>2014-11-07T01:26:34.911Z</t>
  </si>
  <si>
    <t>11 km NE of Abuyon, Philippines</t>
  </si>
  <si>
    <t>2005-08-31T19:26:27.810Z</t>
  </si>
  <si>
    <t>usp000dye5</t>
  </si>
  <si>
    <t>2014-11-07T01:26:55.051Z</t>
  </si>
  <si>
    <t>2005-08-31T21:26:59.330Z</t>
  </si>
  <si>
    <t>usp000dyea</t>
  </si>
  <si>
    <t>2014-11-07T01:26:55.059Z</t>
  </si>
  <si>
    <t>5 km W of San Narciso, Philippines</t>
  </si>
  <si>
    <t>2005-09-01T03:19:08.780Z</t>
  </si>
  <si>
    <t>usp000dyfg</t>
  </si>
  <si>
    <t>2014-11-07T01:26:57.169Z</t>
  </si>
  <si>
    <t>34 km W of San Nicolas, Philippines</t>
  </si>
  <si>
    <t>2005-09-06T22:24:31.950Z</t>
  </si>
  <si>
    <t>usp000dywk</t>
  </si>
  <si>
    <t>2014-11-07T01:27:01.295Z</t>
  </si>
  <si>
    <t>7 km NE of Santa Fe, Philippines</t>
  </si>
  <si>
    <t>2005-09-12T13:58:29.120Z</t>
  </si>
  <si>
    <t>usp000dzan</t>
  </si>
  <si>
    <t>2014-11-07T01:27:03.651Z</t>
  </si>
  <si>
    <t>4 km SSE of Tumauini, Philippines</t>
  </si>
  <si>
    <t>2005-09-22T23:22:16.740Z</t>
  </si>
  <si>
    <t>usp000dzzb</t>
  </si>
  <si>
    <t>2016-11-10T01:11:51.185Z</t>
  </si>
  <si>
    <t>10 km SE of Hukay, Philippines</t>
  </si>
  <si>
    <t>2005-09-25T11:35:06.360Z</t>
  </si>
  <si>
    <t>usp000e07a</t>
  </si>
  <si>
    <t>2014-11-07T01:27:09.454Z</t>
  </si>
  <si>
    <t>7 km WNW of Tingloy, Philippines</t>
  </si>
  <si>
    <t>2005-09-26T10:40:03.220Z</t>
  </si>
  <si>
    <t>usp000e0a5</t>
  </si>
  <si>
    <t>2014-11-07T01:27:10.104Z</t>
  </si>
  <si>
    <t>7 km SW of Tagbak, Philippines</t>
  </si>
  <si>
    <t>2005-10-23T08:42:01.170Z</t>
  </si>
  <si>
    <t>usp000e2m2</t>
  </si>
  <si>
    <t>2016-11-09T05:58:57.428Z</t>
  </si>
  <si>
    <t>47 km WSW of Calongbuyan, Philippines</t>
  </si>
  <si>
    <t>2005-10-23T11:01:43.590Z</t>
  </si>
  <si>
    <t>usp000e2me</t>
  </si>
  <si>
    <t>2014-11-07T01:27:28.051Z</t>
  </si>
  <si>
    <t>4 km WSW of Ternate, Philippines</t>
  </si>
  <si>
    <t>2005-10-27T15:19:10.520Z</t>
  </si>
  <si>
    <t>usp000e2yb</t>
  </si>
  <si>
    <t>2016-11-10T01:13:42.106Z</t>
  </si>
  <si>
    <t>13 km NNW of Wawa, Philippines</t>
  </si>
  <si>
    <t>2005-11-01T04:18:36.270Z</t>
  </si>
  <si>
    <t>usp000e392</t>
  </si>
  <si>
    <t>2014-11-07T01:27:32.858Z</t>
  </si>
  <si>
    <t>16 km SE of Espiritu, Philippines</t>
  </si>
  <si>
    <t>2005-11-02T04:35:49.620Z</t>
  </si>
  <si>
    <t>usp000e3bd</t>
  </si>
  <si>
    <t>2014-11-07T01:27:34.098Z</t>
  </si>
  <si>
    <t>91 km NW of Pandan, Philippines</t>
  </si>
  <si>
    <t>2005-11-18T04:34:03.710Z</t>
  </si>
  <si>
    <t>usp000e4dy</t>
  </si>
  <si>
    <t>2022-05-02T18:07:11.343Z</t>
  </si>
  <si>
    <t>61 km NE of Sabang Indan, Philippines</t>
  </si>
  <si>
    <t>2005-11-30T04:21:33.590Z</t>
  </si>
  <si>
    <t>usp000e576</t>
  </si>
  <si>
    <t>2014-11-07T01:27:45.141Z</t>
  </si>
  <si>
    <t>11 km W of Bagalangit, Philippines</t>
  </si>
  <si>
    <t>2005-12-11T16:23:35.520Z</t>
  </si>
  <si>
    <t>usp000e5zn</t>
  </si>
  <si>
    <t>2022-05-02T18:08:24.785Z</t>
  </si>
  <si>
    <t>1 km S of Luntal, Philippines</t>
  </si>
  <si>
    <t>2005-12-15T07:23:22.330Z</t>
  </si>
  <si>
    <t>usp000e65z</t>
  </si>
  <si>
    <t>2014-11-07T01:27:54.055Z</t>
  </si>
  <si>
    <t>59 km WNW of Callaguip, Philippines</t>
  </si>
  <si>
    <t>2005-12-24T14:52:36.970Z</t>
  </si>
  <si>
    <t>usp000e6sq</t>
  </si>
  <si>
    <t>2014-11-07T01:27:56.316Z</t>
  </si>
  <si>
    <t>3 km E of Balayan, Philippines</t>
  </si>
  <si>
    <t>2006-01-07T08:33:47.420Z</t>
  </si>
  <si>
    <t>usp000e7s8</t>
  </si>
  <si>
    <t>2014-11-07T01:28:04.577Z</t>
  </si>
  <si>
    <t>0 km SSE of Guiling, Philippines</t>
  </si>
  <si>
    <t>2006-01-08T18:38:53.820Z</t>
  </si>
  <si>
    <t>usp000e7vb</t>
  </si>
  <si>
    <t>2014-11-07T01:28:05.081Z</t>
  </si>
  <si>
    <t>3 km SW of Payapa, Philippines</t>
  </si>
  <si>
    <t>2006-01-25T15:34:48.540Z</t>
  </si>
  <si>
    <t>usp000e8up</t>
  </si>
  <si>
    <t>2016-11-10T01:17:02.422Z</t>
  </si>
  <si>
    <t>3 km SE of Lallayug, Philippines</t>
  </si>
  <si>
    <t>2006-02-03T14:44:10.740Z</t>
  </si>
  <si>
    <t>usp000e9db</t>
  </si>
  <si>
    <t>2014-11-07T01:28:15.476Z</t>
  </si>
  <si>
    <t>2006-02-11T08:03:19.780Z</t>
  </si>
  <si>
    <t>usp000e9xd</t>
  </si>
  <si>
    <t>2014-11-07T01:28:17.975Z</t>
  </si>
  <si>
    <t>47 km NNW of Karligan, Philippines</t>
  </si>
  <si>
    <t>2006-03-01T11:46:06.280Z</t>
  </si>
  <si>
    <t>usp000eb3f</t>
  </si>
  <si>
    <t>2014-11-07T01:28:25.370Z</t>
  </si>
  <si>
    <t>12 km NE of Mainit Norte, Philippines</t>
  </si>
  <si>
    <t>2006-03-13T22:33:53.020Z</t>
  </si>
  <si>
    <t>usp000ec3k</t>
  </si>
  <si>
    <t>2014-11-07T01:28:31.402Z</t>
  </si>
  <si>
    <t>12 km W of Calantas, Philippines</t>
  </si>
  <si>
    <t>2006-03-15T18:23:06.310Z</t>
  </si>
  <si>
    <t>usp000ec7v</t>
  </si>
  <si>
    <t>2014-11-07T01:28:31.972Z</t>
  </si>
  <si>
    <t>45 km WSW of San Nicolas, Philippines</t>
  </si>
  <si>
    <t>2006-03-26T05:49:56.450Z</t>
  </si>
  <si>
    <t>usp000eczb</t>
  </si>
  <si>
    <t>2014-11-07T01:28:35.714Z</t>
  </si>
  <si>
    <t>23 km E of San Vicente, Philippines</t>
  </si>
  <si>
    <t>2006-03-26T16:13:55.100Z</t>
  </si>
  <si>
    <t>usp000ed0d</t>
  </si>
  <si>
    <t>2014-11-07T01:28:35.811Z</t>
  </si>
  <si>
    <t>18 km E of Santa Ana, Philippines</t>
  </si>
  <si>
    <t>2006-03-30T21:18:35.480Z</t>
  </si>
  <si>
    <t>usp000ed9y</t>
  </si>
  <si>
    <t>2014-11-07T01:28:37.109Z</t>
  </si>
  <si>
    <t>2006-05-22T05:31:10.930Z</t>
  </si>
  <si>
    <t>usp000ehp3</t>
  </si>
  <si>
    <t>2014-11-07T01:29:09.509Z</t>
  </si>
  <si>
    <t>6 km ENE of Tilik, Philippines</t>
  </si>
  <si>
    <t>2006-05-28T16:44:16.280Z</t>
  </si>
  <si>
    <t>usp000ej63</t>
  </si>
  <si>
    <t>2014-11-07T01:29:12.305Z</t>
  </si>
  <si>
    <t>18 km S of Calatagan, Philippines</t>
  </si>
  <si>
    <t>2006-05-31T07:29:36.430Z</t>
  </si>
  <si>
    <t>usp000ejc6</t>
  </si>
  <si>
    <t>2014-11-07T01:29:13.246Z</t>
  </si>
  <si>
    <t>2006-06-01T05:17:33.790Z</t>
  </si>
  <si>
    <t>usp000eje7</t>
  </si>
  <si>
    <t>2014-11-07T01:29:15.828Z</t>
  </si>
  <si>
    <t>19 km WSW of San Nicolas, Philippines</t>
  </si>
  <si>
    <t>2006-06-04T23:58:01.410Z</t>
  </si>
  <si>
    <t>usp000ejqh</t>
  </si>
  <si>
    <t>2014-11-07T01:29:19.389Z</t>
  </si>
  <si>
    <t>64 km W of Cabittaogan, Philippines</t>
  </si>
  <si>
    <t>2006-06-14T21:26:30.130Z</t>
  </si>
  <si>
    <t>usp000ekcp</t>
  </si>
  <si>
    <t>2014-11-07T01:29:22.529Z</t>
  </si>
  <si>
    <t>1 km NNW of Padong, Philippines</t>
  </si>
  <si>
    <t>2006-06-26T23:11:30.210Z</t>
  </si>
  <si>
    <t>usp000emby</t>
  </si>
  <si>
    <t>2016-11-10T01:24:38.355Z</t>
  </si>
  <si>
    <t>11 km SSW of Fuerte, Philippines</t>
  </si>
  <si>
    <t>2006-06-29T14:04:41.410Z</t>
  </si>
  <si>
    <t>usp000emjh</t>
  </si>
  <si>
    <t>2016-11-10T01:24:48.783Z</t>
  </si>
  <si>
    <t>2 km NE of Callaguip, Philippines</t>
  </si>
  <si>
    <t>2006-07-01T11:38:07.970Z</t>
  </si>
  <si>
    <t>usp000empe</t>
  </si>
  <si>
    <t>2014-11-07T01:29:32.583Z</t>
  </si>
  <si>
    <t>4 km WNW of Kabugao, Philippines</t>
  </si>
  <si>
    <t>2006-07-10T03:54:53.550Z</t>
  </si>
  <si>
    <t>usp000ena7</t>
  </si>
  <si>
    <t>2016-11-10T01:25:21.810Z</t>
  </si>
  <si>
    <t>2 km E of San Antonio, Philippines</t>
  </si>
  <si>
    <t>2006-08-04T18:20:51.720Z</t>
  </si>
  <si>
    <t>usp000eq89</t>
  </si>
  <si>
    <t>2014-11-07T01:29:54.259Z</t>
  </si>
  <si>
    <t>7 km E of Poblacion, San Felipe, Philippines</t>
  </si>
  <si>
    <t>2006-08-12T09:30:08.950Z</t>
  </si>
  <si>
    <t>usp000eqsy</t>
  </si>
  <si>
    <t>2014-11-07T01:29:57.216Z</t>
  </si>
  <si>
    <t>13 km W of Gulod, Philippines</t>
  </si>
  <si>
    <t>2006-08-16T01:57:48.660Z</t>
  </si>
  <si>
    <t>usp000er15</t>
  </si>
  <si>
    <t>2014-11-07T01:29:58.472Z</t>
  </si>
  <si>
    <t>19 km NE of Harrison, Philippines</t>
  </si>
  <si>
    <t>2006-08-17T09:50:42.800Z</t>
  </si>
  <si>
    <t>usp000er5d</t>
  </si>
  <si>
    <t>2014-11-07T01:29:59.135Z</t>
  </si>
  <si>
    <t>9 km SE of San Luis, Philippines</t>
  </si>
  <si>
    <t>2006-09-03T04:22:16.310Z</t>
  </si>
  <si>
    <t>usp000escm</t>
  </si>
  <si>
    <t>2014-11-07T01:30:09.000Z</t>
  </si>
  <si>
    <t>37 km WSW of San Nicolas, Philippines</t>
  </si>
  <si>
    <t>2006-09-10T15:01:44.150Z</t>
  </si>
  <si>
    <t>usp000esva</t>
  </si>
  <si>
    <t>2014-11-07T01:30:11.744Z</t>
  </si>
  <si>
    <t>24 km SW of Liozon, Philippines</t>
  </si>
  <si>
    <t>2006-09-24T17:17:10.210Z</t>
  </si>
  <si>
    <t>usp000etrb</t>
  </si>
  <si>
    <t>2014-11-07T01:30:16.377Z</t>
  </si>
  <si>
    <t>5 km WSW of Maria Aurora, Philippines</t>
  </si>
  <si>
    <t>2006-10-21T15:41:01.570Z</t>
  </si>
  <si>
    <t>usp000evqg</t>
  </si>
  <si>
    <t>2014-11-07T01:30:36.729Z</t>
  </si>
  <si>
    <t>111 km WNW of Callaguip, Philippines</t>
  </si>
  <si>
    <t>2006-11-14T00:55:44.930Z</t>
  </si>
  <si>
    <t>usp000exbn</t>
  </si>
  <si>
    <t>2025-12-22T16:19:33.355Z</t>
  </si>
  <si>
    <t>6 km SSW of Hukay, Philippines</t>
  </si>
  <si>
    <t>gcmt</t>
  </si>
  <si>
    <t>2006-11-15T10:12:10.130Z</t>
  </si>
  <si>
    <t>usp000exff</t>
  </si>
  <si>
    <t>2014-11-07T01:30:49.312Z</t>
  </si>
  <si>
    <t>3 km ENE of Iba, Philippines</t>
  </si>
  <si>
    <t>2006-11-21T01:08:57.410Z</t>
  </si>
  <si>
    <t>usp000eye7</t>
  </si>
  <si>
    <t>2014-11-07T01:30:55.128Z</t>
  </si>
  <si>
    <t>12 km NE of Looc, Philippines</t>
  </si>
  <si>
    <t>2006-12-19T19:39:19.160Z</t>
  </si>
  <si>
    <t>usp000f0k9</t>
  </si>
  <si>
    <t>2014-11-07T01:31:10.041Z</t>
  </si>
  <si>
    <t>29 km WSW of Calongbuyan, Philippines</t>
  </si>
  <si>
    <t>2007-02-02T18:52:21.590Z</t>
  </si>
  <si>
    <t>usp000f45e</t>
  </si>
  <si>
    <t>2014-11-07T01:31:32.919Z</t>
  </si>
  <si>
    <t>5 km W of Sinala, Philippines</t>
  </si>
  <si>
    <t>2007-02-14T07:32:55.880Z</t>
  </si>
  <si>
    <t>usp000f4v0</t>
  </si>
  <si>
    <t>2014-11-07T01:31:37.662Z</t>
  </si>
  <si>
    <t>30 km NNW of Garchitorena, Philippines</t>
  </si>
  <si>
    <t>2007-04-13T22:51:13.680Z</t>
  </si>
  <si>
    <t>usp000f9n5</t>
  </si>
  <si>
    <t>2014-11-07T01:32:11.781Z</t>
  </si>
  <si>
    <t>25 km N of Kabugao, Philippines</t>
  </si>
  <si>
    <t>2007-04-18T09:25:11.390Z</t>
  </si>
  <si>
    <t>usp000f9zn</t>
  </si>
  <si>
    <t>2014-11-07T01:32:13.213Z</t>
  </si>
  <si>
    <t>9 km WNW of Nasugbu, Philippines</t>
  </si>
  <si>
    <t>2007-04-22T01:04:04.500Z</t>
  </si>
  <si>
    <t>usp000faa3</t>
  </si>
  <si>
    <t>2014-11-07T01:32:15.159Z</t>
  </si>
  <si>
    <t>2007-04-24T13:43:09.000Z</t>
  </si>
  <si>
    <t>usp000fag8</t>
  </si>
  <si>
    <t>2014-11-07T01:32:15.923Z</t>
  </si>
  <si>
    <t>2007-05-01T09:19:38.700Z</t>
  </si>
  <si>
    <t>usp000fb0c</t>
  </si>
  <si>
    <t>2014-11-07T01:32:21.658Z</t>
  </si>
  <si>
    <t>3 km SW of Bukal, Philippines</t>
  </si>
  <si>
    <t>2007-05-02T01:06:02.380Z</t>
  </si>
  <si>
    <t>usp000fb1z</t>
  </si>
  <si>
    <t>2014-11-07T01:32:22.088Z</t>
  </si>
  <si>
    <t>2 km S of San Fernando, Philippines</t>
  </si>
  <si>
    <t>2007-05-06T18:27:20.870Z</t>
  </si>
  <si>
    <t>usp000fbdc</t>
  </si>
  <si>
    <t>2022-05-02T20:16:17.204Z</t>
  </si>
  <si>
    <t>2007-05-11T22:28:05.320Z</t>
  </si>
  <si>
    <t>usp000fbsz</t>
  </si>
  <si>
    <t>2014-11-07T01:32:27.385Z</t>
  </si>
  <si>
    <t>5 km W of San Diego, Philippines</t>
  </si>
  <si>
    <t>2007-06-03T10:09:54.540Z</t>
  </si>
  <si>
    <t>usp000fd9j</t>
  </si>
  <si>
    <t>2022-05-02T20:18:49.236Z</t>
  </si>
  <si>
    <t>2 km E of Catabangan, Philippines</t>
  </si>
  <si>
    <t>2007-07-01T22:01:56.960Z</t>
  </si>
  <si>
    <t>usp000ff8n</t>
  </si>
  <si>
    <t>2014-11-07T01:32:52.226Z</t>
  </si>
  <si>
    <t>2 km WSW of Cabittaogan, Philippines</t>
  </si>
  <si>
    <t>2007-07-03T08:08:52.590Z</t>
  </si>
  <si>
    <t>usp000ffbt</t>
  </si>
  <si>
    <t>2014-11-07T01:32:53.211Z</t>
  </si>
  <si>
    <t>21 km SW of Kabugao, Philippines</t>
  </si>
  <si>
    <t>2007-07-09T14:05:36.720Z</t>
  </si>
  <si>
    <t>usp000ffv4</t>
  </si>
  <si>
    <t>2025-12-22T15:27:28.360Z</t>
  </si>
  <si>
    <t>110 km WNW of Pagsanahan Norte, Philippines</t>
  </si>
  <si>
    <t>2007-08-01T07:54:30.810Z</t>
  </si>
  <si>
    <t>usp000fhkf</t>
  </si>
  <si>
    <t>2014-11-07T01:33:08.569Z</t>
  </si>
  <si>
    <t>6 km NNW of Lingayen, Philippines</t>
  </si>
  <si>
    <t>2007-08-21T01:50:35.250Z</t>
  </si>
  <si>
    <t>usp000fkbf</t>
  </si>
  <si>
    <t>2014-11-07T01:33:20.200Z</t>
  </si>
  <si>
    <t>20 km NW of Wawa, Philippines</t>
  </si>
  <si>
    <t>2007-08-21T03:27:58.410Z</t>
  </si>
  <si>
    <t>usp000fkbn</t>
  </si>
  <si>
    <t>2014-11-07T01:33:20.211Z</t>
  </si>
  <si>
    <t>4 km W of Abucay, Philippines</t>
  </si>
  <si>
    <t>2007-09-08T20:26:45.490Z</t>
  </si>
  <si>
    <t>usp000fmqh</t>
  </si>
  <si>
    <t>2014-11-07T01:33:31.849Z</t>
  </si>
  <si>
    <t>5 km NNW of San Marcelino, Philippines</t>
  </si>
  <si>
    <t>2007-09-19T20:43:08.190Z</t>
  </si>
  <si>
    <t>usp000fnqj</t>
  </si>
  <si>
    <t>2014-11-07T01:33:37.456Z</t>
  </si>
  <si>
    <t>45 km E of Dingalan, Philippines</t>
  </si>
  <si>
    <t>2007-09-30T04:03:48.350Z</t>
  </si>
  <si>
    <t>usp000fpgg</t>
  </si>
  <si>
    <t>2014-11-07T01:33:42.349Z</t>
  </si>
  <si>
    <t>38 km WSW of Calongbuyan, Philippines</t>
  </si>
  <si>
    <t>2007-10-02T00:40:40.650Z</t>
  </si>
  <si>
    <t>usp000fpp7</t>
  </si>
  <si>
    <t>2014-11-07T01:33:47.598Z</t>
  </si>
  <si>
    <t>7 km SE of Ilihan, Philippines</t>
  </si>
  <si>
    <t>2007-10-05T01:34:47.390Z</t>
  </si>
  <si>
    <t>usp000fpwq</t>
  </si>
  <si>
    <t>2014-11-07T01:33:50.861Z</t>
  </si>
  <si>
    <t>14 km SW of Santa Cruz, Philippines</t>
  </si>
  <si>
    <t>2007-10-14T10:48:50.140Z</t>
  </si>
  <si>
    <t>usp000fqhp</t>
  </si>
  <si>
    <t>2014-11-07T01:33:55.851Z</t>
  </si>
  <si>
    <t>43 km SSE of Dicabisagan, Philippines</t>
  </si>
  <si>
    <t>2007-10-25T15:32:37.840Z</t>
  </si>
  <si>
    <t>usp000fr8g</t>
  </si>
  <si>
    <t>2014-11-07T01:33:59.439Z</t>
  </si>
  <si>
    <t>60 km ENE of Karligan, Philippines</t>
  </si>
  <si>
    <t>2007-10-25T19:19:33.910Z</t>
  </si>
  <si>
    <t>usp000fr8u</t>
  </si>
  <si>
    <t>2014-11-07T01:33:59.464Z</t>
  </si>
  <si>
    <t>50 km ENE of Karligan, Philippines</t>
  </si>
  <si>
    <t>2007-10-29T03:22:26.020Z</t>
  </si>
  <si>
    <t>usp000frgz</t>
  </si>
  <si>
    <t>2016-11-10T01:47:28.075Z</t>
  </si>
  <si>
    <t>40 km E of Awallan, Philippines</t>
  </si>
  <si>
    <t>2007-10-31T11:19:28.350Z</t>
  </si>
  <si>
    <t>usp000frpj</t>
  </si>
  <si>
    <t>2014-11-07T01:34:01.661Z</t>
  </si>
  <si>
    <t>2007-11-09T20:25:07.040Z</t>
  </si>
  <si>
    <t>usp000fs9j</t>
  </si>
  <si>
    <t>2022-05-02T20:49:22.714Z</t>
  </si>
  <si>
    <t>1 km SSE of Claveria, Philippines</t>
  </si>
  <si>
    <t>2007-11-12T18:40:24.310Z</t>
  </si>
  <si>
    <t>usp000fsec</t>
  </si>
  <si>
    <t>2014-11-07T01:34:09.848Z</t>
  </si>
  <si>
    <t>18 km SW of Iba, Philippines</t>
  </si>
  <si>
    <t>2007-11-25T09:05:50.850Z</t>
  </si>
  <si>
    <t>usp000ft8r</t>
  </si>
  <si>
    <t>2014-11-07T01:34:14.509Z</t>
  </si>
  <si>
    <t>2 km NNW of Laurel, Philippines</t>
  </si>
  <si>
    <t>2007-11-25T09:06:53.580Z</t>
  </si>
  <si>
    <t>usp000ft8s</t>
  </si>
  <si>
    <t>2014-11-07T01:34:14.510Z</t>
  </si>
  <si>
    <t>15 km NE of Maliig, Philippines</t>
  </si>
  <si>
    <t>2007-11-27T04:26:58.560Z</t>
  </si>
  <si>
    <t>usp000ftd0</t>
  </si>
  <si>
    <t>2022-07-14T00:38:52.864Z</t>
  </si>
  <si>
    <t>5 km S of Bangan-Oda, Philippines</t>
  </si>
  <si>
    <t>2007-12-01T22:53:32.330Z</t>
  </si>
  <si>
    <t>usp000ftpq</t>
  </si>
  <si>
    <t>2022-05-02T20:52:50.675Z</t>
  </si>
  <si>
    <t>38 km E of Casambalangan, Philippines</t>
  </si>
  <si>
    <t>2007-12-02T17:10:48.490Z</t>
  </si>
  <si>
    <t>usp000ftqw</t>
  </si>
  <si>
    <t>2014-11-07T01:34:20.262Z</t>
  </si>
  <si>
    <t>63 km SSE of Dicabisagan, Philippines</t>
  </si>
  <si>
    <t>2007-12-09T03:57:45.870Z</t>
  </si>
  <si>
    <t>usp000fu37</t>
  </si>
  <si>
    <t>2014-11-07T01:34:22.571Z</t>
  </si>
  <si>
    <t>10 km ESE of Sinait, Philippines</t>
  </si>
  <si>
    <t>2007-12-12T15:22:18.790Z</t>
  </si>
  <si>
    <t>usp000fuam</t>
  </si>
  <si>
    <t>2014-11-07T01:34:24.614Z</t>
  </si>
  <si>
    <t>7 km WSW of Amuรฑgan, Philippines</t>
  </si>
  <si>
    <t>2007-12-21T08:58:14.670Z</t>
  </si>
  <si>
    <t>usp000fuxx</t>
  </si>
  <si>
    <t>2014-11-07T01:34:27.714Z</t>
  </si>
  <si>
    <t>60 km SSE of Dicabisagan, Philippines</t>
  </si>
  <si>
    <t>2007-12-21T11:18:57.610Z</t>
  </si>
  <si>
    <t>usp000fuy6</t>
  </si>
  <si>
    <t>2014-11-07T01:34:27.735Z</t>
  </si>
  <si>
    <t>30 km WSW of San Nicolas, Philippines</t>
  </si>
  <si>
    <t>2007-12-25T00:07:27.980Z</t>
  </si>
  <si>
    <t>usp000fv65</t>
  </si>
  <si>
    <t>2014-11-07T01:34:28.746Z</t>
  </si>
  <si>
    <t>9 km SW of Tagbak, Philippines</t>
  </si>
  <si>
    <t>2007-12-28T05:13:30.090Z</t>
  </si>
  <si>
    <t>usp000fvff</t>
  </si>
  <si>
    <t>2014-11-07T01:34:30.605Z</t>
  </si>
  <si>
    <t>47 km N of Dicabisagan, Philippines</t>
  </si>
  <si>
    <t>2007-12-28T23:49:13.210Z</t>
  </si>
  <si>
    <t>usp000fvht</t>
  </si>
  <si>
    <t>2014-11-07T01:34:30.844Z</t>
  </si>
  <si>
    <t>77 km NNE of Casuguran, Philippines</t>
  </si>
  <si>
    <t>2007-12-29T02:12:14.200Z</t>
  </si>
  <si>
    <t>usp000fvj0</t>
  </si>
  <si>
    <t>2014-11-07T01:34:30.863Z</t>
  </si>
  <si>
    <t>83 km NE of Casuguran, Philippines</t>
  </si>
  <si>
    <t>2007-12-29T11:20:06.080Z</t>
  </si>
  <si>
    <t>usp000fvjs</t>
  </si>
  <si>
    <t>2014-11-07T01:34:30.913Z</t>
  </si>
  <si>
    <t>70 km NNE of Casuguran, Philippines</t>
  </si>
  <si>
    <t>2008-01-13T12:15:35.600Z</t>
  </si>
  <si>
    <t>usp000fwmm</t>
  </si>
  <si>
    <t>2022-07-13T22:57:34.280Z</t>
  </si>
  <si>
    <t>4 km SSE of Bontoc, Philippines</t>
  </si>
  <si>
    <t>2008-01-14T03:25:01.250Z</t>
  </si>
  <si>
    <t>usp000fwpf</t>
  </si>
  <si>
    <t>2014-11-07T01:34:41.948Z</t>
  </si>
  <si>
    <t>2008-01-31T19:32:57.810Z</t>
  </si>
  <si>
    <t>usp000fxvr</t>
  </si>
  <si>
    <t>2022-07-13T22:34:43.098Z</t>
  </si>
  <si>
    <t>2 km SSW of Mabini, Philippines</t>
  </si>
  <si>
    <t>2008-02-04T03:32:28.850Z</t>
  </si>
  <si>
    <t>usp000fy46</t>
  </si>
  <si>
    <t>2022-05-02T20:43:12.629Z</t>
  </si>
  <si>
    <t>50 km ESE of Casambalangan, Philippines</t>
  </si>
  <si>
    <t>2008-02-13T13:12:03.050Z</t>
  </si>
  <si>
    <t>usp000fyty</t>
  </si>
  <si>
    <t>2014-11-07T01:34:56.607Z</t>
  </si>
  <si>
    <t>11 km ENE of Lagawe, Philippines</t>
  </si>
  <si>
    <t>2008-03-05T17:52:31.080Z</t>
  </si>
  <si>
    <t>usp000g0sw</t>
  </si>
  <si>
    <t>2014-11-07T01:35:11.567Z</t>
  </si>
  <si>
    <t>66 km ENE of Karligan, Philippines</t>
  </si>
  <si>
    <t>2008-03-08T00:19:37.360Z</t>
  </si>
  <si>
    <t>usp000g0y4</t>
  </si>
  <si>
    <t>2014-11-07T01:35:12.756Z</t>
  </si>
  <si>
    <t>55 km ENE of Karligan, Philippines</t>
  </si>
  <si>
    <t>2008-03-13T15:43:05.740Z</t>
  </si>
  <si>
    <t>usp000g1dm</t>
  </si>
  <si>
    <t>2014-11-07T01:35:15.073Z</t>
  </si>
  <si>
    <t>1 km ESE of Candelaria, Philippines</t>
  </si>
  <si>
    <t>2008-04-04T11:27:01.060Z</t>
  </si>
  <si>
    <t>usp000g33j</t>
  </si>
  <si>
    <t>2014-11-07T01:35:30.833Z</t>
  </si>
  <si>
    <t>102 km WNW of Callaguip, Philippines</t>
  </si>
  <si>
    <t>2008-04-05T21:47:43.130Z</t>
  </si>
  <si>
    <t>usp000g363</t>
  </si>
  <si>
    <t>2014-11-07T01:35:31.727Z</t>
  </si>
  <si>
    <t>9 km N of Odala, Philippines</t>
  </si>
  <si>
    <t>2008-05-04T03:01:06.170Z</t>
  </si>
  <si>
    <t>usp000g5ey</t>
  </si>
  <si>
    <t>2014-11-07T01:35:50.861Z</t>
  </si>
  <si>
    <t>2008-05-04T04:46:18.990Z</t>
  </si>
  <si>
    <t>usp000g5f4</t>
  </si>
  <si>
    <t>2014-11-07T01:35:50.883Z</t>
  </si>
  <si>
    <t>45 km N of Dicabisagan, Philippines</t>
  </si>
  <si>
    <t>2008-05-04T09:29:07.160Z</t>
  </si>
  <si>
    <t>usp000g5fk</t>
  </si>
  <si>
    <t>2014-11-07T01:35:50.955Z</t>
  </si>
  <si>
    <t>63 km NNE of Dicabisagan, Philippines</t>
  </si>
  <si>
    <t>2008-05-04T09:38:09.790Z</t>
  </si>
  <si>
    <t>usp000g5fm</t>
  </si>
  <si>
    <t>2014-11-07T01:35:50.961Z</t>
  </si>
  <si>
    <t>57 km NNE of Dicabisagan, Philippines</t>
  </si>
  <si>
    <t>2008-05-04T17:18:51.390Z</t>
  </si>
  <si>
    <t>usp000g5gc</t>
  </si>
  <si>
    <t>2014-11-07T01:35:51.132Z</t>
  </si>
  <si>
    <t>51 km NNE of Dicabisagan, Philippines</t>
  </si>
  <si>
    <t>2008-05-05T05:27:32.710Z</t>
  </si>
  <si>
    <t>usp000g5hs</t>
  </si>
  <si>
    <t>2014-11-07T01:35:51.352Z</t>
  </si>
  <si>
    <t>52 km NNE of Dicabisagan, Philippines</t>
  </si>
  <si>
    <t>2008-05-05T06:36:34.760Z</t>
  </si>
  <si>
    <t>usp000g5hu</t>
  </si>
  <si>
    <t>2014-11-07T01:35:51.361Z</t>
  </si>
  <si>
    <t>54 km NNE of Dicabisagan, Philippines</t>
  </si>
  <si>
    <t>2008-05-07T02:17:19.110Z</t>
  </si>
  <si>
    <t>usp000g5px</t>
  </si>
  <si>
    <t>2022-07-13T19:26:50.126Z</t>
  </si>
  <si>
    <t>1 km NW of Mabalacat City, Philippines</t>
  </si>
  <si>
    <t>2008-05-09T18:11:09.080Z</t>
  </si>
  <si>
    <t>usp000g5y5</t>
  </si>
  <si>
    <t>2014-11-07T01:35:54.457Z</t>
  </si>
  <si>
    <t>5 km SSW of Namuac, Philippines</t>
  </si>
  <si>
    <t>2008-05-13T14:14:31.310Z</t>
  </si>
  <si>
    <t>usp000g6jn</t>
  </si>
  <si>
    <t>2022-05-02T19:39:40.382Z</t>
  </si>
  <si>
    <t>42 km SE of Dicamay, Philippines</t>
  </si>
  <si>
    <t>2008-05-13T14:24:58.510Z</t>
  </si>
  <si>
    <t>usp000g6jq</t>
  </si>
  <si>
    <t>2014-11-07T01:35:59.815Z</t>
  </si>
  <si>
    <t>34 km ESE of Minuri, Philippines</t>
  </si>
  <si>
    <t>2008-05-13T21:48:32.620Z</t>
  </si>
  <si>
    <t>usp000g6mm</t>
  </si>
  <si>
    <t>2022-05-02T19:39:41.564Z</t>
  </si>
  <si>
    <t>39 km SE of Dicamay, Philippines</t>
  </si>
  <si>
    <t>2008-06-07T20:04:41.920Z</t>
  </si>
  <si>
    <t>usp000g8ug</t>
  </si>
  <si>
    <t>2016-11-10T01:57:05.575Z</t>
  </si>
  <si>
    <t>3 km WSW of Bagalangit, Philippines</t>
  </si>
  <si>
    <t>2008-06-13T08:22:36.410Z</t>
  </si>
  <si>
    <t>usp000g9ev</t>
  </si>
  <si>
    <t>2014-11-07T01:36:20.482Z</t>
  </si>
  <si>
    <t>1 km ENE of Marawa, Philippines</t>
  </si>
  <si>
    <t>2008-06-20T07:10:47.600Z</t>
  </si>
  <si>
    <t>usp000ga50</t>
  </si>
  <si>
    <t>2014-11-07T01:36:23.510Z</t>
  </si>
  <si>
    <t>1 km ESE of Aliaga, Philippines</t>
  </si>
  <si>
    <t>2008-07-06T12:01:31.730Z</t>
  </si>
  <si>
    <t>usp000gbfq</t>
  </si>
  <si>
    <t>2025-12-22T15:33:30.931Z</t>
  </si>
  <si>
    <t>53 km NE of Karligan, Philippines</t>
  </si>
  <si>
    <t>2008-07-06T12:11:17.090Z</t>
  </si>
  <si>
    <t>usp000gbfr</t>
  </si>
  <si>
    <t>2014-11-07T01:36:35.048Z</t>
  </si>
  <si>
    <t>73 km NNE of Casuguran, Philippines</t>
  </si>
  <si>
    <t>2008-07-06T12:37:39.730Z</t>
  </si>
  <si>
    <t>usp000gbfs</t>
  </si>
  <si>
    <t>2014-11-07T01:36:35.052Z</t>
  </si>
  <si>
    <t>74 km NNE of Casuguran, Philippines</t>
  </si>
  <si>
    <t>2008-07-06T12:46:55.990Z</t>
  </si>
  <si>
    <t>usp000gbft</t>
  </si>
  <si>
    <t>2025-12-22T15:33:32.133Z</t>
  </si>
  <si>
    <t>57 km ENE of Karligan, Philippines</t>
  </si>
  <si>
    <t>2008-07-06T13:43:54.600Z</t>
  </si>
  <si>
    <t>usp000gbfy</t>
  </si>
  <si>
    <t>2014-11-07T01:36:35.082Z</t>
  </si>
  <si>
    <t>69 km NNE of Casuguran, Philippines</t>
  </si>
  <si>
    <t>2008-07-07T04:27:40.430Z</t>
  </si>
  <si>
    <t>usp000gbhd</t>
  </si>
  <si>
    <t>2014-11-07T01:36:35.253Z</t>
  </si>
  <si>
    <t>85 km NNE of Casuguran, Philippines</t>
  </si>
  <si>
    <t>2008-07-07T20:45:50.500Z</t>
  </si>
  <si>
    <t>usp000gbkj</t>
  </si>
  <si>
    <t>2014-11-07T01:36:35.441Z</t>
  </si>
  <si>
    <t>56 km NNE of Casuguran, Philippines</t>
  </si>
  <si>
    <t>2008-07-08T01:41:53.290Z</t>
  </si>
  <si>
    <t>usp000gbm6</t>
  </si>
  <si>
    <t>2025-12-22T15:33:35.610Z</t>
  </si>
  <si>
    <t>62 km NE of Karligan, Philippines</t>
  </si>
  <si>
    <t>2008-07-08T11:06:26.580Z</t>
  </si>
  <si>
    <t>usp000gbn1</t>
  </si>
  <si>
    <t>2014-11-07T01:36:35.760Z</t>
  </si>
  <si>
    <t>62 km NNE of Casuguran, Philippines</t>
  </si>
  <si>
    <t>2008-08-07T06:03:28.470Z</t>
  </si>
  <si>
    <t>usp000ge1c</t>
  </si>
  <si>
    <t>2014-11-07T01:36:51.111Z</t>
  </si>
  <si>
    <t>2 km N of San Fernando, Philippines</t>
  </si>
  <si>
    <t>2008-08-10T10:07:43.510Z</t>
  </si>
  <si>
    <t>usp000geb5</t>
  </si>
  <si>
    <t>2014-11-07T01:36:52.377Z</t>
  </si>
  <si>
    <t>3 km N of Santa Rosa, Philippines</t>
  </si>
  <si>
    <t>2008-08-20T09:37:29.980Z</t>
  </si>
  <si>
    <t>usp000gf2t</t>
  </si>
  <si>
    <t>2022-05-02T21:02:13.256Z</t>
  </si>
  <si>
    <t>2008-08-20T17:29:29.820Z</t>
  </si>
  <si>
    <t>usp000gf3k</t>
  </si>
  <si>
    <t>2014-11-07T01:36:57.228Z</t>
  </si>
  <si>
    <t>80 km WNW of Puro Pinget, Philippines</t>
  </si>
  <si>
    <t>2008-10-22T17:12:42.750Z</t>
  </si>
  <si>
    <t>usp000gktr</t>
  </si>
  <si>
    <t>2014-11-07T01:37:31.488Z</t>
  </si>
  <si>
    <t>39 km N of Casuguran, Philippines</t>
  </si>
  <si>
    <t>2008-10-30T05:14:48.370Z</t>
  </si>
  <si>
    <t>usp000gmdg</t>
  </si>
  <si>
    <t>2014-11-07T01:37:34.322Z</t>
  </si>
  <si>
    <t>12 km NE of Pasuquin, Philippines</t>
  </si>
  <si>
    <t>2008-11-26T12:07:40.420Z</t>
  </si>
  <si>
    <t>usp000gpg1</t>
  </si>
  <si>
    <t>2014-11-07T01:37:48.257Z</t>
  </si>
  <si>
    <t>2008-12-14T04:37:29.970Z</t>
  </si>
  <si>
    <t>usp000gqjh</t>
  </si>
  <si>
    <t>2014-11-07T01:37:58.057Z</t>
  </si>
  <si>
    <t>17 km N of Garchitorena, Philippines</t>
  </si>
  <si>
    <t>2008-12-26T13:38:16.430Z</t>
  </si>
  <si>
    <t>usp000grhp</t>
  </si>
  <si>
    <t>2014-11-07T01:38:03.033Z</t>
  </si>
  <si>
    <t>2008-12-26T20:45:46.590Z</t>
  </si>
  <si>
    <t>usp000grjn</t>
  </si>
  <si>
    <t>2014-11-07T01:38:03.149Z</t>
  </si>
  <si>
    <t>2 km E of Cabra, Philippines</t>
  </si>
  <si>
    <t>2009-01-09T07:28:46.160Z</t>
  </si>
  <si>
    <t>usp000gsd6</t>
  </si>
  <si>
    <t>2022-07-15T03:27:08.785Z</t>
  </si>
  <si>
    <t>6 km SW of Aloleng, Philippines</t>
  </si>
  <si>
    <t>2009-01-17T11:25:37.230Z</t>
  </si>
  <si>
    <t>usp000gsr7</t>
  </si>
  <si>
    <t>2014-11-07T01:38:13.087Z</t>
  </si>
  <si>
    <t>28 km ESE of Dumabato, Philippines</t>
  </si>
  <si>
    <t>2009-01-21T04:57:10.560Z</t>
  </si>
  <si>
    <t>usp000gsxm</t>
  </si>
  <si>
    <t>2022-07-15T03:14:52.933Z</t>
  </si>
  <si>
    <t>3 km ESE of Magsingal, Philippines</t>
  </si>
  <si>
    <t>2009-02-27T02:21:18.160Z</t>
  </si>
  <si>
    <t>usp000gue4</t>
  </si>
  <si>
    <t>2014-11-07T01:38:27.542Z</t>
  </si>
  <si>
    <t>6 km ENE of Piddig, Philippines</t>
  </si>
  <si>
    <t>2009-03-19T23:19:35.290Z</t>
  </si>
  <si>
    <t>usp000gv69</t>
  </si>
  <si>
    <t>2014-11-07T01:38:36.390Z</t>
  </si>
  <si>
    <t>24 km WNW of San Vicente, Philippines</t>
  </si>
  <si>
    <t>2009-03-22T21:50:38.710Z</t>
  </si>
  <si>
    <t>usp000gvap</t>
  </si>
  <si>
    <t>2014-11-07T01:38:36.993Z</t>
  </si>
  <si>
    <t>23 km W of Ilioilio, Philippines</t>
  </si>
  <si>
    <t>2009-04-20T19:12:40.770Z</t>
  </si>
  <si>
    <t>usp000gwdh</t>
  </si>
  <si>
    <t>2022-07-15T08:19:24.478Z</t>
  </si>
  <si>
    <t>18 km WSW of Sula, Philippines</t>
  </si>
  <si>
    <t>2009-05-24T01:06:28.600Z</t>
  </si>
  <si>
    <t>usp000gxf0</t>
  </si>
  <si>
    <t>2022-07-15T10:33:12.373Z</t>
  </si>
  <si>
    <t>32 km WSW of San Nicolas, Philippines</t>
  </si>
  <si>
    <t>2009-06-27T13:02:17.580Z</t>
  </si>
  <si>
    <t>usp000gyp1</t>
  </si>
  <si>
    <t>2014-11-07T01:39:12.013Z</t>
  </si>
  <si>
    <t>26 km ESE of Cabiraoan, Philippines</t>
  </si>
  <si>
    <t>2009-06-29T13:11:31.320Z</t>
  </si>
  <si>
    <t>usp000gyrh</t>
  </si>
  <si>
    <t>2014-11-07T01:39:12.483Z</t>
  </si>
  <si>
    <t>27 km SE of Suklayin, Philippines</t>
  </si>
  <si>
    <t>2009-07-04T00:41:48.110Z</t>
  </si>
  <si>
    <t>usp000gyxf</t>
  </si>
  <si>
    <t>2025-12-22T15:32:45.780Z</t>
  </si>
  <si>
    <t>14 km W of Tingloy, Philippines</t>
  </si>
  <si>
    <t>2009-07-14T07:45:49.350Z</t>
  </si>
  <si>
    <t>usp000gz7v</t>
  </si>
  <si>
    <t>2014-11-07T01:39:19.316Z</t>
  </si>
  <si>
    <t>21 km NNW of Wawa, Philippines</t>
  </si>
  <si>
    <t>2009-07-21T11:13:30.300Z</t>
  </si>
  <si>
    <t>usp000gzgt</t>
  </si>
  <si>
    <t>2014-11-07T01:39:20.815Z</t>
  </si>
  <si>
    <t>4 km NW of Banawang, Philippines</t>
  </si>
  <si>
    <t>2009-10-12T15:36:52.760Z</t>
  </si>
  <si>
    <t>usp000h2tj</t>
  </si>
  <si>
    <t>2014-11-07T01:39:55.176Z</t>
  </si>
  <si>
    <t>115 km WNW of Callaguip, Philippines</t>
  </si>
  <si>
    <t>2009-10-18T23:50:10.540Z</t>
  </si>
  <si>
    <t>usp000h35d</t>
  </si>
  <si>
    <t>2022-07-15T19:17:23.776Z</t>
  </si>
  <si>
    <t>2009-10-31T00:07:42.020Z</t>
  </si>
  <si>
    <t>usp000h3kg</t>
  </si>
  <si>
    <t>2014-11-07T01:39:59.913Z</t>
  </si>
  <si>
    <t>16 km WSW of Poblacion, San Felipe, Philippines</t>
  </si>
  <si>
    <t>2009-12-06T06:02:55.360Z</t>
  </si>
  <si>
    <t>usp000h4t1</t>
  </si>
  <si>
    <t>2014-11-07T01:40:14.517Z</t>
  </si>
  <si>
    <t>4 km W of Magallanes, Philippines</t>
  </si>
  <si>
    <t>2009-12-21T19:59:22.130Z</t>
  </si>
  <si>
    <t>usp000h58g</t>
  </si>
  <si>
    <t>2025-12-22T15:42:33.162Z</t>
  </si>
  <si>
    <t>2 km NE of Paracelis, Philippines</t>
  </si>
  <si>
    <t>2010-01-12T10:54:08.590Z</t>
  </si>
  <si>
    <t>usp000h5zv</t>
  </si>
  <si>
    <t>2022-07-16T00:00:34.930Z</t>
  </si>
  <si>
    <t>4 km E of Bagac, Philippines</t>
  </si>
  <si>
    <t>2010-02-01T04:56:38.240Z</t>
  </si>
  <si>
    <t>usp000h6uj</t>
  </si>
  <si>
    <t>2016-11-10T02:23:35.891Z</t>
  </si>
  <si>
    <t>12 km WNW of Tingloy, Philippines</t>
  </si>
  <si>
    <t>2010-02-11T12:30:12.570Z</t>
  </si>
  <si>
    <t>usp000h768</t>
  </si>
  <si>
    <t>2014-11-07T01:40:41.750Z</t>
  </si>
  <si>
    <t>4 km E of Tilik, Philippines</t>
  </si>
  <si>
    <t>2010-03-02T02:51:21.310Z</t>
  </si>
  <si>
    <t>usp000h8fk</t>
  </si>
  <si>
    <t>2022-07-16T04:20:17.890Z</t>
  </si>
  <si>
    <t>2010-03-22T19:58:13.040Z</t>
  </si>
  <si>
    <t>usp000h9vc</t>
  </si>
  <si>
    <t>2022-07-16T08:37:53.272Z</t>
  </si>
  <si>
    <t>9 km SSW of Bangui, Philippines</t>
  </si>
  <si>
    <t>2010-03-25T05:29:24.720Z</t>
  </si>
  <si>
    <t>usp000h9yk</t>
  </si>
  <si>
    <t>2022-07-16T08:52:40.488Z</t>
  </si>
  <si>
    <t>2 km SW of Tagbak, Philippines</t>
  </si>
  <si>
    <t>2010-03-29T05:39:46.860Z</t>
  </si>
  <si>
    <t>usp000ha3s</t>
  </si>
  <si>
    <t>2014-11-07T01:41:06.346Z</t>
  </si>
  <si>
    <t>61 km SE of Cabiraoan, Philippines</t>
  </si>
  <si>
    <t>2010-04-12T21:29:24.230Z</t>
  </si>
  <si>
    <t>usp000hb9q</t>
  </si>
  <si>
    <t>2022-05-02T19:50:19.142Z</t>
  </si>
  <si>
    <t>2010-04-15T11:59:56.040Z</t>
  </si>
  <si>
    <t>usp000hbeh</t>
  </si>
  <si>
    <t>2014-11-07T01:41:16.436Z</t>
  </si>
  <si>
    <t>2010-05-06T14:27:02.270Z</t>
  </si>
  <si>
    <t>usp000hcdm</t>
  </si>
  <si>
    <t>2014-11-07T01:41:27.388Z</t>
  </si>
  <si>
    <t>13 km E of Cabangan, Philippines</t>
  </si>
  <si>
    <t>2010-05-22T10:22:53.720Z</t>
  </si>
  <si>
    <t>usp000hd1r</t>
  </si>
  <si>
    <t>2022-07-16T13:56:22.746Z</t>
  </si>
  <si>
    <t>22 km NNW of Panukulan, Philippines</t>
  </si>
  <si>
    <t>2010-06-11T09:41:41.050Z</t>
  </si>
  <si>
    <t>usp000hdu9</t>
  </si>
  <si>
    <t>2014-11-07T01:41:40.018Z</t>
  </si>
  <si>
    <t>70 km WNW of Puro Pinget, Philippines</t>
  </si>
  <si>
    <t>2010-06-12T04:55:15.300Z</t>
  </si>
  <si>
    <t>usp000hdvj</t>
  </si>
  <si>
    <t>2014-11-07T01:41:40.256Z</t>
  </si>
  <si>
    <t>92 km W of Puro Pinget, Philippines</t>
  </si>
  <si>
    <t>2010-06-14T23:21:48.900Z</t>
  </si>
  <si>
    <t>usp000hdzp</t>
  </si>
  <si>
    <t>2014-11-07T01:41:41.019Z</t>
  </si>
  <si>
    <t>98 km W of Puro Pinget, Philippines</t>
  </si>
  <si>
    <t>2010-06-17T09:54:36.060Z</t>
  </si>
  <si>
    <t>usp000he6v</t>
  </si>
  <si>
    <t>2014-11-07T01:41:42.357Z</t>
  </si>
  <si>
    <t>24 km ENE of Umiray, Philippines</t>
  </si>
  <si>
    <t>2010-06-19T09:20:39.150Z</t>
  </si>
  <si>
    <t>usp000he99</t>
  </si>
  <si>
    <t>2014-11-07T01:41:43.080Z</t>
  </si>
  <si>
    <t>3 km E of Maloma, Philippines</t>
  </si>
  <si>
    <t>2010-07-25T05:01:07.210Z</t>
  </si>
  <si>
    <t>usp000hgrn</t>
  </si>
  <si>
    <t>2014-11-07T01:42:00.990Z</t>
  </si>
  <si>
    <t>13 km NNW of Piat, Philippines</t>
  </si>
  <si>
    <t>2010-08-24T14:43:53.050Z</t>
  </si>
  <si>
    <t>usp000hjq1</t>
  </si>
  <si>
    <t>2014-11-07T01:42:17.637Z</t>
  </si>
  <si>
    <t>7 km NNE of Garchitorena, Philippines</t>
  </si>
  <si>
    <t>2010-09-19T13:45:17.130Z</t>
  </si>
  <si>
    <t>usp000hky3</t>
  </si>
  <si>
    <t>2014-11-07T01:42:29.552Z</t>
  </si>
  <si>
    <t>20 km SW of Mariveles, Philippines</t>
  </si>
  <si>
    <t>2010-10-07T22:39:35.120Z</t>
  </si>
  <si>
    <t>usp000hmr2</t>
  </si>
  <si>
    <t>2014-11-07T01:42:39.682Z</t>
  </si>
  <si>
    <t>1 km SW of Santa Lucia, Philippines</t>
  </si>
  <si>
    <t>2010-10-21T12:46:02.510Z</t>
  </si>
  <si>
    <t>usp000hnca</t>
  </si>
  <si>
    <t>2022-07-18T22:40:56.278Z</t>
  </si>
  <si>
    <t>33 km NNE of Casuguran, Philippines</t>
  </si>
  <si>
    <t>2010-11-10T10:30:15.660Z</t>
  </si>
  <si>
    <t>usp000hpc9</t>
  </si>
  <si>
    <t>2022-07-18T23:38:05.777Z</t>
  </si>
  <si>
    <t>22 km W of San Nicolas, Philippines</t>
  </si>
  <si>
    <t>2010-11-21T18:38:25.890Z</t>
  </si>
  <si>
    <t>usp000hpy1</t>
  </si>
  <si>
    <t>2014-11-07T01:42:56.960Z</t>
  </si>
  <si>
    <t>28 km S of Claveria, Philippines</t>
  </si>
  <si>
    <t>2010-12-13T00:24:43.020Z</t>
  </si>
  <si>
    <t>usp000hqvc</t>
  </si>
  <si>
    <t>2014-11-07T01:43:06.608Z</t>
  </si>
  <si>
    <t>3 km SE of Quezon, Philippines</t>
  </si>
  <si>
    <t>2010-12-18T12:47:50.940Z</t>
  </si>
  <si>
    <t>usp000hr3j</t>
  </si>
  <si>
    <t>2014-11-07T01:43:09.401Z</t>
  </si>
  <si>
    <t>15 km WSW of Poblacion, San Felipe, Philippines</t>
  </si>
  <si>
    <t>2011-01-21T00:55:24.430Z</t>
  </si>
  <si>
    <t>usp000hteb</t>
  </si>
  <si>
    <t>2014-11-07T01:43:28.109Z</t>
  </si>
  <si>
    <t>3 km SW of Buliwao, Philippines</t>
  </si>
  <si>
    <t>2011-01-22T10:18:15.020Z</t>
  </si>
  <si>
    <t>usp000htga</t>
  </si>
  <si>
    <t>2014-11-07T01:43:28.547Z</t>
  </si>
  <si>
    <t>22 km W of Bolitoc, Philippines</t>
  </si>
  <si>
    <t>2011-02-08T21:01:07.480Z</t>
  </si>
  <si>
    <t>usp000hu8b</t>
  </si>
  <si>
    <t>2014-11-07T01:43:38.324Z</t>
  </si>
  <si>
    <t>28 km SW of Kabugao, Philippines</t>
  </si>
  <si>
    <t>2011-02-14T07:26:58.460Z</t>
  </si>
  <si>
    <t>usp000hugt</t>
  </si>
  <si>
    <t>2014-11-07T01:43:40.194Z</t>
  </si>
  <si>
    <t>53 km WSW of San Nicolas, Philippines</t>
  </si>
  <si>
    <t>2011-02-17T22:20:54.520Z</t>
  </si>
  <si>
    <t>usp000hunu</t>
  </si>
  <si>
    <t>2022-07-19T04:55:26.609Z</t>
  </si>
  <si>
    <t>6 km NW of Sablan, Philippines</t>
  </si>
  <si>
    <t>2011-02-19T00:09:40.710Z</t>
  </si>
  <si>
    <t>usp000hur4</t>
  </si>
  <si>
    <t>2014-11-07T01:43:41.251Z</t>
  </si>
  <si>
    <t>5 km WNW of Ternate, Philippines</t>
  </si>
  <si>
    <t>2011-02-22T02:10:24.490Z</t>
  </si>
  <si>
    <t>usp000huw4</t>
  </si>
  <si>
    <t>2025-12-22T15:59:15.849Z</t>
  </si>
  <si>
    <t>3 km S of Bulihan, Philippines</t>
  </si>
  <si>
    <t>2011-03-01T07:07:20.200Z</t>
  </si>
  <si>
    <t>usp000hv76</t>
  </si>
  <si>
    <t>2014-11-07T01:43:49.712Z</t>
  </si>
  <si>
    <t>36 km WSW of Palauig, Philippines</t>
  </si>
  <si>
    <t>2011-03-06T10:53:43.070Z</t>
  </si>
  <si>
    <t>usp000hve8</t>
  </si>
  <si>
    <t>2014-11-07T01:43:52.128Z</t>
  </si>
  <si>
    <t>56 km WSW of Palauig, Philippines</t>
  </si>
  <si>
    <t>2011-03-10T19:06:08.700Z</t>
  </si>
  <si>
    <t>usp000hvn6</t>
  </si>
  <si>
    <t>2022-07-19T08:00:27.231Z</t>
  </si>
  <si>
    <t>12 km SSE of Hukay, Philippines</t>
  </si>
  <si>
    <t>2011-03-21T10:36:50.060Z</t>
  </si>
  <si>
    <t>usp000hy57</t>
  </si>
  <si>
    <t>2022-07-19T09:33:51.995Z</t>
  </si>
  <si>
    <t>6 km W of Talisay, Philippines</t>
  </si>
  <si>
    <t>2011-03-30T12:03:52.930Z</t>
  </si>
  <si>
    <t>usp000hyxn</t>
  </si>
  <si>
    <t>2014-11-07T01:44:22.437Z</t>
  </si>
  <si>
    <t>7 km WSW of Calatagan, Philippines</t>
  </si>
  <si>
    <t>2011-04-08T18:29:20.330Z</t>
  </si>
  <si>
    <t>usp000hzjb</t>
  </si>
  <si>
    <t>2022-07-19T11:50:53.443Z</t>
  </si>
  <si>
    <t>1 km N of Lubang, Philippines</t>
  </si>
  <si>
    <t>2011-05-21T13:08:04.480Z</t>
  </si>
  <si>
    <t>usp000j1y1</t>
  </si>
  <si>
    <t>2022-07-19T15:57:36.193Z</t>
  </si>
  <si>
    <t>4 km NW of Santo Domingo, Philippines</t>
  </si>
  <si>
    <t>2011-05-22T16:42:24.480Z</t>
  </si>
  <si>
    <t>mww</t>
  </si>
  <si>
    <t>usp000j220</t>
  </si>
  <si>
    <t>2022-07-19T16:04:00.129Z</t>
  </si>
  <si>
    <t>2011-07-06T22:58:41.340Z</t>
  </si>
  <si>
    <t>usp000j49a</t>
  </si>
  <si>
    <t>2014-11-07T01:45:17.689Z</t>
  </si>
  <si>
    <t>6 km ESE of Narvacan, Philippines</t>
  </si>
  <si>
    <t>2011-07-25T17:15:40.810Z</t>
  </si>
  <si>
    <t>usp000j5g5</t>
  </si>
  <si>
    <t>2022-04-08T21:30:59.316Z</t>
  </si>
  <si>
    <t>2011-08-09T15:41:33.850Z</t>
  </si>
  <si>
    <t>usp000j67p</t>
  </si>
  <si>
    <t>2014-11-07T01:45:35.050Z</t>
  </si>
  <si>
    <t>6 km SSW of Calatagan, Philippines</t>
  </si>
  <si>
    <t>2011-09-05T04:45:06.840Z</t>
  </si>
  <si>
    <t>usp000j7mq</t>
  </si>
  <si>
    <t>2014-11-07T01:45:50.240Z</t>
  </si>
  <si>
    <t>4 km WSW of Gadu, Philippines</t>
  </si>
  <si>
    <t>2011-09-20T17:07:10.090Z</t>
  </si>
  <si>
    <t>usp000j8b3</t>
  </si>
  <si>
    <t>2014-11-07T01:45:56.012Z</t>
  </si>
  <si>
    <t>30 km E of Santa Ana, Philippines</t>
  </si>
  <si>
    <t>2011-09-22T03:49:21.840Z</t>
  </si>
  <si>
    <t>usp000j8cw</t>
  </si>
  <si>
    <t>2014-11-07T01:45:56.323Z</t>
  </si>
  <si>
    <t>11 km SW of Iba, Philippines</t>
  </si>
  <si>
    <t>2011-10-01T19:28:54.400Z</t>
  </si>
  <si>
    <t>usp000j8tw</t>
  </si>
  <si>
    <t>2014-11-07T01:46:01.866Z</t>
  </si>
  <si>
    <t>15 km ENE of Vintar, Philippines</t>
  </si>
  <si>
    <t>2011-10-03T15:30:51.740Z</t>
  </si>
  <si>
    <t>usp000j8vw</t>
  </si>
  <si>
    <t>2014-11-07T01:46:02.711Z</t>
  </si>
  <si>
    <t>30 km SE of Padong, Philippines</t>
  </si>
  <si>
    <t>2011-10-09T13:25:36.280Z</t>
  </si>
  <si>
    <t>usp000j94j</t>
  </si>
  <si>
    <t>2015-03-24T02:21:50.641Z</t>
  </si>
  <si>
    <t>1 km NW of Bayombong, Philippines</t>
  </si>
  <si>
    <t>2011-10-19T11:29:31.630Z</t>
  </si>
  <si>
    <t>usp000j9j4</t>
  </si>
  <si>
    <t>2022-04-08T22:08:21.623Z</t>
  </si>
  <si>
    <t>2011-11-22T10:20:10.280Z</t>
  </si>
  <si>
    <t>usp000jb8r</t>
  </si>
  <si>
    <t>2014-11-07T01:46:23.762Z</t>
  </si>
  <si>
    <t>0 km S of Bolo, Philippines</t>
  </si>
  <si>
    <t>2011-11-29T08:29:32.980Z</t>
  </si>
  <si>
    <t>usp000jbk8</t>
  </si>
  <si>
    <t>2015-03-24T01:23:34.653Z</t>
  </si>
  <si>
    <t>66 km W of Cabra, Philippines</t>
  </si>
  <si>
    <t>2011-12-08T15:31:00.960Z</t>
  </si>
  <si>
    <t>usp000jbyw</t>
  </si>
  <si>
    <t>2014-11-07T01:46:32.151Z</t>
  </si>
  <si>
    <t>1 km NNE of Claveria, Philippines</t>
  </si>
  <si>
    <t>2011-12-09T10:02:35.850Z</t>
  </si>
  <si>
    <t>usp000jc00</t>
  </si>
  <si>
    <t>2014-11-07T01:46:32.418Z</t>
  </si>
  <si>
    <t>11 km WNW of Bagalangit, Philippines</t>
  </si>
  <si>
    <t>2012-01-06T06:37:19.820Z</t>
  </si>
  <si>
    <t>usp000jd44</t>
  </si>
  <si>
    <t>2015-03-24T01:24:35.565Z</t>
  </si>
  <si>
    <t>8 km WSW of Tingloy, Philippines</t>
  </si>
  <si>
    <t>2012-01-20T16:38:33.210Z</t>
  </si>
  <si>
    <t>usp000jdry</t>
  </si>
  <si>
    <t>2014-11-07T01:46:48.851Z</t>
  </si>
  <si>
    <t>45 km ESE of Casambalangan, Philippines</t>
  </si>
  <si>
    <t>2012-02-10T16:55:33.960Z</t>
  </si>
  <si>
    <t>usp000jet0</t>
  </si>
  <si>
    <t>2014-11-07T01:47:00.163Z</t>
  </si>
  <si>
    <t>7 km SSE of Calatagan, Philippines</t>
  </si>
  <si>
    <t>2012-03-04T14:26:19.330Z</t>
  </si>
  <si>
    <t>usp000jfsm</t>
  </si>
  <si>
    <t>2014-11-07T01:47:10.950Z</t>
  </si>
  <si>
    <t>8 km N of Looc, Philippines</t>
  </si>
  <si>
    <t>2012-03-08T09:20:53.870Z</t>
  </si>
  <si>
    <t>usp000jfy5</t>
  </si>
  <si>
    <t>2014-11-07T01:47:12.630Z</t>
  </si>
  <si>
    <t>112 km W of Callaguip, Philippines</t>
  </si>
  <si>
    <t>2012-03-08T15:30:27.190Z</t>
  </si>
  <si>
    <t>usp000jfyf</t>
  </si>
  <si>
    <t>2022-05-03T15:33:26.368Z</t>
  </si>
  <si>
    <t>20 km NE of Harrison, Philippines</t>
  </si>
  <si>
    <t>2012-03-08T20:03:17.230Z</t>
  </si>
  <si>
    <t>usp000jfyt</t>
  </si>
  <si>
    <t>2022-05-03T15:33:28.744Z</t>
  </si>
  <si>
    <t>16 km NE of Harrison, Philippines</t>
  </si>
  <si>
    <t>2012-03-09T02:01:00.170Z</t>
  </si>
  <si>
    <t>usp000jfz5</t>
  </si>
  <si>
    <t>2014-11-07T01:47:12.859Z</t>
  </si>
  <si>
    <t>4 km E of Hukay, Philippines</t>
  </si>
  <si>
    <t>2012-03-25T10:23:16.700Z</t>
  </si>
  <si>
    <t>usp000jgrq</t>
  </si>
  <si>
    <t>2014-11-07T01:47:18.802Z</t>
  </si>
  <si>
    <t>27 km SE of Cabiraoan, Philippines</t>
  </si>
  <si>
    <t>2012-04-04T20:35:39.270Z</t>
  </si>
  <si>
    <t>usp000jh8j</t>
  </si>
  <si>
    <t>2014-11-07T01:47:26.148Z</t>
  </si>
  <si>
    <t>1 km NE of Lumbangan, Philippines</t>
  </si>
  <si>
    <t>2012-04-18T03:48:36.210Z</t>
  </si>
  <si>
    <t>usp000jj5s</t>
  </si>
  <si>
    <t>2014-11-07T01:47:33.805Z</t>
  </si>
  <si>
    <t>6 km E of Hukay, Philippines</t>
  </si>
  <si>
    <t>2012-04-27T08:59:13.810Z</t>
  </si>
  <si>
    <t>usp000jjns</t>
  </si>
  <si>
    <t>2014-11-07T01:47:37.593Z</t>
  </si>
  <si>
    <t>7 km SSW of Claveria, Philippines</t>
  </si>
  <si>
    <t>2012-05-12T06:45:24.880Z</t>
  </si>
  <si>
    <t>usp000jkbe</t>
  </si>
  <si>
    <t>2014-11-07T01:47:46.957Z</t>
  </si>
  <si>
    <t>38 km ENE of Karligan, Philippines</t>
  </si>
  <si>
    <t>2012-06-04T18:14:57.740Z</t>
  </si>
  <si>
    <t>usp000jmb5</t>
  </si>
  <si>
    <t>2014-11-07T01:48:00.720Z</t>
  </si>
  <si>
    <t>24 km E of Casambalangan, Philippines</t>
  </si>
  <si>
    <t>2012-06-16T22:18:47.470Z</t>
  </si>
  <si>
    <t>usp000jmv2</t>
  </si>
  <si>
    <t>2022-05-03T15:42:37.241Z</t>
  </si>
  <si>
    <t>2012-07-12T00:09:28.200Z</t>
  </si>
  <si>
    <t>usp000jnwg</t>
  </si>
  <si>
    <t>2015-03-24T01:31:13.756Z</t>
  </si>
  <si>
    <t>17 km NNE of Bontoc, Philippines</t>
  </si>
  <si>
    <t>2012-07-14T20:12:13.720Z</t>
  </si>
  <si>
    <t>usp000jp0t</t>
  </si>
  <si>
    <t>2022-05-03T15:44:00.559Z</t>
  </si>
  <si>
    <t>26 km W of San Nicolas, Philippines</t>
  </si>
  <si>
    <t>2012-07-17T07:43:35.430Z</t>
  </si>
  <si>
    <t>usp000jp3h</t>
  </si>
  <si>
    <t>2014-11-07T01:48:20.603Z</t>
  </si>
  <si>
    <t>21 km N of Kabugao, Philippines</t>
  </si>
  <si>
    <t>2012-08-07T05:03:45.870Z</t>
  </si>
  <si>
    <t>usp000jpzq</t>
  </si>
  <si>
    <t>2015-03-24T02:11:38.694Z</t>
  </si>
  <si>
    <t>4 km SSW of Cabra, Philippines</t>
  </si>
  <si>
    <t>2012-08-27T04:28:45.040Z</t>
  </si>
  <si>
    <t>usp000jqvk</t>
  </si>
  <si>
    <t>2014-11-07T01:48:37.832Z</t>
  </si>
  <si>
    <t>33 km ENE of Dolores, Philippines</t>
  </si>
  <si>
    <t>2012-09-27T03:47:12.380Z</t>
  </si>
  <si>
    <t>usp000jt20</t>
  </si>
  <si>
    <t>2014-11-07T01:48:55.529Z</t>
  </si>
  <si>
    <t>86 km ENE of Casuguran, Philippines</t>
  </si>
  <si>
    <t>2012-09-28T14:25:46.350Z</t>
  </si>
  <si>
    <t>usp000jt61</t>
  </si>
  <si>
    <t>2015-03-24T01:32:56.381Z</t>
  </si>
  <si>
    <t>11 km SSE of Hukay, Philippines</t>
  </si>
  <si>
    <t>2012-09-29T14:12:01.540Z</t>
  </si>
  <si>
    <t>usp000jt8e</t>
  </si>
  <si>
    <t>2025-12-22T16:33:24.077Z</t>
  </si>
  <si>
    <t>2012-10-07T03:14:24.000Z</t>
  </si>
  <si>
    <t>usp000jtny</t>
  </si>
  <si>
    <t>2024-06-17T20:15:46.372Z</t>
  </si>
  <si>
    <t>16 km E of Pagudpud, Philippines</t>
  </si>
  <si>
    <t>2012-10-12T18:53:00.480Z</t>
  </si>
  <si>
    <t>usp000jtwv</t>
  </si>
  <si>
    <t>2014-11-07T01:49:04.836Z</t>
  </si>
  <si>
    <t>8 km SSE of Cabcaben, Philippines</t>
  </si>
  <si>
    <t>2012-10-31T02:07:23.990Z</t>
  </si>
  <si>
    <t>usp000juu4</t>
  </si>
  <si>
    <t>2014-11-07T01:49:12.123Z</t>
  </si>
  <si>
    <t>17 km NNW of General Nakar, Philippines</t>
  </si>
  <si>
    <t>2012-11-15T06:43:08.720Z</t>
  </si>
  <si>
    <t>usp000jvmb</t>
  </si>
  <si>
    <t>2014-11-07T01:49:22.972Z</t>
  </si>
  <si>
    <t>1 km ENE of Putol, Philippines</t>
  </si>
  <si>
    <t>2012-11-23T04:52:40.050Z</t>
  </si>
  <si>
    <t>usp000jvz7</t>
  </si>
  <si>
    <t>2025-12-22T16:34:44.241Z</t>
  </si>
  <si>
    <t>0 km NNW of Sabang, Philippines</t>
  </si>
  <si>
    <t>2013-01-14T11:03:30.650Z</t>
  </si>
  <si>
    <t>usb000enni</t>
  </si>
  <si>
    <t>2022-07-24T15:30:20.241Z</t>
  </si>
  <si>
    <t>16 km W of San Nicolas, Philippines</t>
  </si>
  <si>
    <t>2013-01-31T17:14:12.580Z</t>
  </si>
  <si>
    <t>usc000ez8e</t>
  </si>
  <si>
    <t>2025-12-22T16:39:02.235Z</t>
  </si>
  <si>
    <t>1 km S of Balayan, Philippines</t>
  </si>
  <si>
    <t>2013-02-04T07:16:09.520Z</t>
  </si>
  <si>
    <t>usc000f0uj</t>
  </si>
  <si>
    <t>2022-07-24T17:20:19.256Z</t>
  </si>
  <si>
    <t>12 km SW of Dalupirip, Philippines</t>
  </si>
  <si>
    <t>2013-02-04T12:54:39.390Z</t>
  </si>
  <si>
    <t>us2013lfcr</t>
  </si>
  <si>
    <t>2014-11-07T01:50:00.577Z</t>
  </si>
  <si>
    <t>8 km NNE of Mabilbila Sur, Philippines</t>
  </si>
  <si>
    <t>2013-03-12T06:31:15.920Z</t>
  </si>
  <si>
    <t>usb000fjjt</t>
  </si>
  <si>
    <t>2022-07-24T20:26:41.799Z</t>
  </si>
  <si>
    <t>3 km NNE of Looc, Philippines</t>
  </si>
  <si>
    <t>2013-04-04T02:27:07.050Z</t>
  </si>
  <si>
    <t>usb000fzgv</t>
  </si>
  <si>
    <t>2022-07-24T22:25:58.354Z</t>
  </si>
  <si>
    <t>19 km ENE of Suklayin, Philippines</t>
  </si>
  <si>
    <t>2013-04-15T02:39:51.430Z</t>
  </si>
  <si>
    <t>us2013pacl</t>
  </si>
  <si>
    <t>2014-11-07T01:50:34.116Z</t>
  </si>
  <si>
    <t>19 km W of Bani, Philippines</t>
  </si>
  <si>
    <t>2013-04-17T11:11:47.680Z</t>
  </si>
  <si>
    <t>usb000g92m</t>
  </si>
  <si>
    <t>2014-11-07T01:50:35.209Z</t>
  </si>
  <si>
    <t>31 km W of Darapidap, Philippines</t>
  </si>
  <si>
    <t>2013-04-23T15:43:54.100Z</t>
  </si>
  <si>
    <t>us2013piaq</t>
  </si>
  <si>
    <t>2014-11-07T01:50:37.968Z</t>
  </si>
  <si>
    <t>41 km ENE of Suklayin, Philippines</t>
  </si>
  <si>
    <t>2013-05-01T05:37:59.000Z</t>
  </si>
  <si>
    <t>usb000gjgt</t>
  </si>
  <si>
    <t>2025-12-22T16:39:17.082Z</t>
  </si>
  <si>
    <t>89 km NNE of Sabang Indan, Philippines</t>
  </si>
  <si>
    <t>2013-05-17T03:08:21.910Z</t>
  </si>
  <si>
    <t>us2013qhdi</t>
  </si>
  <si>
    <t>2014-11-07T01:50:49.156Z</t>
  </si>
  <si>
    <t>14 km SE of Looc, Philippines</t>
  </si>
  <si>
    <t>2013-05-30T02:24:17.070Z</t>
  </si>
  <si>
    <t>usb000h8y3</t>
  </si>
  <si>
    <t>2022-07-25T03:45:39.187Z</t>
  </si>
  <si>
    <t>17 km ENE of Dolores, Philippines</t>
  </si>
  <si>
    <t>2013-06-01T16:35:38.830Z</t>
  </si>
  <si>
    <t>usb000hbfy</t>
  </si>
  <si>
    <t>2022-05-03T16:21:05.793Z</t>
  </si>
  <si>
    <t>40 km WSW of Darapidap, Philippines</t>
  </si>
  <si>
    <t>2013-06-14T17:00:24.510Z</t>
  </si>
  <si>
    <t>usc000hqup</t>
  </si>
  <si>
    <t>2022-07-25T16:31:20.506Z</t>
  </si>
  <si>
    <t>2 km E of La Paz, Philippines</t>
  </si>
  <si>
    <t>2013-06-19T11:05:40.130Z</t>
  </si>
  <si>
    <t>usc000huve</t>
  </si>
  <si>
    <t>2022-07-25T16:51:38.287Z</t>
  </si>
  <si>
    <t>2 km NNE of Burdeos, Philippines</t>
  </si>
  <si>
    <t>2013-06-29T13:53:48.680Z</t>
  </si>
  <si>
    <t>usb000i3bz</t>
  </si>
  <si>
    <t>2014-11-07T01:51:08.222Z</t>
  </si>
  <si>
    <t>2013-08-25T02:16:43.900Z</t>
  </si>
  <si>
    <t>usb000jbk9</t>
  </si>
  <si>
    <t>2013-10-25T20:10:02.000Z</t>
  </si>
  <si>
    <t>13 km SSW of Claveria, Philippines</t>
  </si>
  <si>
    <t>2013-09-08T00:02:45.800Z</t>
  </si>
  <si>
    <t>usc000jwvr</t>
  </si>
  <si>
    <t>2013-11-15T03:20:28.000Z</t>
  </si>
  <si>
    <t>29 km W of Callaguip, Philippines</t>
  </si>
  <si>
    <t>2013-10-03T08:52:57.200Z</t>
  </si>
  <si>
    <t>usb000k59l</t>
  </si>
  <si>
    <t>2013-12-19T02:51:33.000Z</t>
  </si>
  <si>
    <t>8 km S of Sinisian, Philippines</t>
  </si>
  <si>
    <t>2013-10-11T14:45:29.000Z</t>
  </si>
  <si>
    <t>usb000kiu0</t>
  </si>
  <si>
    <t>2013-12-24T01:42:59.000Z</t>
  </si>
  <si>
    <t>65 km NE of Karligan, Philippines</t>
  </si>
  <si>
    <t>2013-10-18T04:56:24.980Z</t>
  </si>
  <si>
    <t>usb000kg74</t>
  </si>
  <si>
    <t>2013-12-30T23:41:12.000Z</t>
  </si>
  <si>
    <t>2013-12-11T07:07:33.750Z</t>
  </si>
  <si>
    <t>usc000llk8</t>
  </si>
  <si>
    <t>2014-02-21T23:00:51.000Z</t>
  </si>
  <si>
    <t>4 km S of Hukay, Philippines</t>
  </si>
  <si>
    <t>2013-12-18T14:46:10.510Z</t>
  </si>
  <si>
    <t>usc000lmu9</t>
  </si>
  <si>
    <t>2022-07-26T03:36:37.083Z</t>
  </si>
  <si>
    <t>9 km ENE of Alac, Philippines</t>
  </si>
  <si>
    <t>2014-01-21T10:35:15.030Z</t>
  </si>
  <si>
    <t>usc000mict</t>
  </si>
  <si>
    <t>2014-03-22T00:05:27.000Z</t>
  </si>
  <si>
    <t>3 km E of Looc, Philippines</t>
  </si>
  <si>
    <t>2014-01-23T19:54:59.620Z</t>
  </si>
  <si>
    <t>usb000m6u0</t>
  </si>
  <si>
    <t>2014-03-27T18:15:37.000Z</t>
  </si>
  <si>
    <t>64 km WNW of Pagsanahan Norte, Philippines</t>
  </si>
  <si>
    <t>2014-01-25T17:44:00.070Z</t>
  </si>
  <si>
    <t>usb000m82m</t>
  </si>
  <si>
    <t>2014-03-27T18:15:40.000Z</t>
  </si>
  <si>
    <t>14 km SSW of Claveria, Philippines</t>
  </si>
  <si>
    <t>2014-01-27T21:37:11.600Z</t>
  </si>
  <si>
    <t>usb000m99l</t>
  </si>
  <si>
    <t>2014-03-27T18:15:45.000Z</t>
  </si>
  <si>
    <t>5 km NNW of Nasugbu, Philippines</t>
  </si>
  <si>
    <t>2014-02-17T05:55:59.160Z</t>
  </si>
  <si>
    <t>usc000mruf</t>
  </si>
  <si>
    <t>2022-07-26T07:24:14.884Z</t>
  </si>
  <si>
    <t>16 km WNW of Davila, Philippines</t>
  </si>
  <si>
    <t>2014-02-18T12:35:57.280Z</t>
  </si>
  <si>
    <t>usc000msnl</t>
  </si>
  <si>
    <t>2014-04-30T21:18:25.000Z</t>
  </si>
  <si>
    <t>68 km W of Callaguip, Philippines</t>
  </si>
  <si>
    <t>2014-02-25T11:44:17.000Z</t>
  </si>
  <si>
    <t>usc000mxr3</t>
  </si>
  <si>
    <t>2014-05-07T00:03:10.000Z</t>
  </si>
  <si>
    <t>2014-03-09T05:43:35.350Z</t>
  </si>
  <si>
    <t>usc000nnr8</t>
  </si>
  <si>
    <t>2014-05-15T02:23:50.000Z</t>
  </si>
  <si>
    <t>103 km NNW of Binabalian, Philippines</t>
  </si>
  <si>
    <t>2014-03-12T11:01:49.350Z</t>
  </si>
  <si>
    <t>usc000n8z7</t>
  </si>
  <si>
    <t>2014-05-16T21:51:37.000Z</t>
  </si>
  <si>
    <t>97 km NNW of Binabalian, Philippines</t>
  </si>
  <si>
    <t>2014-03-12T13:52:13.190Z</t>
  </si>
  <si>
    <t>usc000nnv2</t>
  </si>
  <si>
    <t>2014-05-16T21:51:38.000Z</t>
  </si>
  <si>
    <t>104 km NNW of Binabalian, Philippines</t>
  </si>
  <si>
    <t>2014-04-12T10:03:48.310Z</t>
  </si>
  <si>
    <t>usc000phf8</t>
  </si>
  <si>
    <t>2014-07-01T02:37:59.000Z</t>
  </si>
  <si>
    <t>5 km SE of Olongapo, Philippines</t>
  </si>
  <si>
    <t>2014-04-21T20:45:21.150Z</t>
  </si>
  <si>
    <t>usb000pt1q</t>
  </si>
  <si>
    <t>2022-07-26T13:27:54.415Z</t>
  </si>
  <si>
    <t>47 km WSW of Fuerte, Philippines</t>
  </si>
  <si>
    <t>2014-05-10T20:07:47.070Z</t>
  </si>
  <si>
    <t>usb000qh91</t>
  </si>
  <si>
    <t>2025-12-22T16:55:19.890Z</t>
  </si>
  <si>
    <t>73 km NW of Pandan, Philippines</t>
  </si>
  <si>
    <t>2014-06-03T15:23:40.150Z</t>
  </si>
  <si>
    <t>usb000rgwy</t>
  </si>
  <si>
    <t>2014-08-26T01:21:11.000Z</t>
  </si>
  <si>
    <t>83 km NW of Binabalian, Philippines</t>
  </si>
  <si>
    <t>2014-06-25T11:52:03.030Z</t>
  </si>
  <si>
    <t>usc000rltb</t>
  </si>
  <si>
    <t>2025-12-22T16:56:54.247Z</t>
  </si>
  <si>
    <t>17 km NNW of Wawa, Philippines</t>
  </si>
  <si>
    <t>2014-07-14T13:49:22.020Z</t>
  </si>
  <si>
    <t>usb000rwu2</t>
  </si>
  <si>
    <t>2014-10-10T08:02:18.000Z</t>
  </si>
  <si>
    <t>7 km E of Espiritu, Philippines</t>
  </si>
  <si>
    <t>2014-08-10T17:36:26.480Z</t>
  </si>
  <si>
    <t>usb000s506</t>
  </si>
  <si>
    <t>2014-11-07T21:47:38.000Z</t>
  </si>
  <si>
    <t>2 km SW of Mapulot, Philippines</t>
  </si>
  <si>
    <t>2014-08-15T08:56:14.060Z</t>
  </si>
  <si>
    <t>usc000s7d3</t>
  </si>
  <si>
    <t>2014-11-15T04:07:09.000Z</t>
  </si>
  <si>
    <t>62 km SE of Cabiraoan, Philippines</t>
  </si>
  <si>
    <t>2014-09-01T04:34:43.650Z</t>
  </si>
  <si>
    <t>usb000sbp2</t>
  </si>
  <si>
    <t>2014-11-29T00:09:23.000Z</t>
  </si>
  <si>
    <t>4 km SW of Tingloy, Philippines</t>
  </si>
  <si>
    <t>2014-09-03T13:43:58.310Z</t>
  </si>
  <si>
    <t>usc000s99e</t>
  </si>
  <si>
    <t>2022-07-27T00:33:17.809Z</t>
  </si>
  <si>
    <t>47 km ENE of Karligan, Philippines</t>
  </si>
  <si>
    <t>2014-09-16T10:03:16.030Z</t>
  </si>
  <si>
    <t>usb000sgb3</t>
  </si>
  <si>
    <t>2014-12-08T23:31:03.040Z</t>
  </si>
  <si>
    <t>53 km WSW of Palauig, Philippines</t>
  </si>
  <si>
    <t>2014-10-02T16:13:24.470Z</t>
  </si>
  <si>
    <t>usb000si6f</t>
  </si>
  <si>
    <t>2014-12-23T01:41:58.040Z</t>
  </si>
  <si>
    <t>3 km WSW of Arayat, Philippines</t>
  </si>
  <si>
    <t>2014-10-07T08:03:17.740Z</t>
  </si>
  <si>
    <t>usb000snfg</t>
  </si>
  <si>
    <t>2022-07-27T05:33:03.408Z</t>
  </si>
  <si>
    <t>2014-10-07T13:58:24.710Z</t>
  </si>
  <si>
    <t>usb000snfp</t>
  </si>
  <si>
    <t>2014-12-23T01:42:06.040Z</t>
  </si>
  <si>
    <t>3 km WSW of Pamplona, Philippines</t>
  </si>
  <si>
    <t>2014-10-16T12:30:56.340Z</t>
  </si>
  <si>
    <t>usb000srn1</t>
  </si>
  <si>
    <t>2015-01-15T20:03:27.040Z</t>
  </si>
  <si>
    <t>12 km NW of Cabra, Philippines</t>
  </si>
  <si>
    <t>2014-11-06T07:50:39.180Z</t>
  </si>
  <si>
    <t>usc000sygs</t>
  </si>
  <si>
    <t>2015-01-31T02:50:03.040Z</t>
  </si>
  <si>
    <t>14 km NNW of Wawa, Philippines</t>
  </si>
  <si>
    <t>2014-12-16T17:06:41.170Z</t>
  </si>
  <si>
    <t>usc000t7e2</t>
  </si>
  <si>
    <t>2022-07-27T10:42:25.832Z</t>
  </si>
  <si>
    <t>2014-12-31T09:26:22.450Z</t>
  </si>
  <si>
    <t>usc000taxu</t>
  </si>
  <si>
    <t>2022-07-27T12:08:36.281Z</t>
  </si>
  <si>
    <t>2014-12-31T10:21:49.920Z</t>
  </si>
  <si>
    <t>usc000taxx</t>
  </si>
  <si>
    <t>2015-03-17T02:38:24.040Z</t>
  </si>
  <si>
    <t>7 km SSE of Hukay, Philippines</t>
  </si>
  <si>
    <t>2015-01-10T19:32:00.320Z</t>
  </si>
  <si>
    <t>usc000tejf</t>
  </si>
  <si>
    <t>2022-08-07T07:20:25.296Z</t>
  </si>
  <si>
    <t>5 km NW of Mabayo, Philippines</t>
  </si>
  <si>
    <t>2015-01-17T05:09:21.120Z</t>
  </si>
  <si>
    <t>usc000tgpb</t>
  </si>
  <si>
    <t>2025-12-22T17:03:07.052Z</t>
  </si>
  <si>
    <t>2 km W of Bungahan, Philippines</t>
  </si>
  <si>
    <t>2015-01-18T00:27:22.200Z</t>
  </si>
  <si>
    <t>usc000tgvr</t>
  </si>
  <si>
    <t>2025-12-22T17:03:09.351Z</t>
  </si>
  <si>
    <t>3 km ESE of Bungahan, Philippines</t>
  </si>
  <si>
    <t>2015-02-09T02:40:15.220Z</t>
  </si>
  <si>
    <t>us100009w0</t>
  </si>
  <si>
    <t>2015-05-04T22:47:50.040Z</t>
  </si>
  <si>
    <t>7 km SE of Namuac, Philippines</t>
  </si>
  <si>
    <t>2015-02-10T16:09:24.080Z</t>
  </si>
  <si>
    <t>usc000tnp2</t>
  </si>
  <si>
    <t>2025-12-22T17:03:46.612Z</t>
  </si>
  <si>
    <t>3 km W of Prinza, Philippines</t>
  </si>
  <si>
    <t>2015-03-14T14:37:37.260Z</t>
  </si>
  <si>
    <t>us10001mcp</t>
  </si>
  <si>
    <t>2015-06-04T00:46:19.040Z</t>
  </si>
  <si>
    <t>4 km WSW of Balaoan, Philippines</t>
  </si>
  <si>
    <t>2015-04-09T13:00:19.670Z</t>
  </si>
  <si>
    <t>us200025ck</t>
  </si>
  <si>
    <t>2022-07-28T07:08:53.815Z</t>
  </si>
  <si>
    <t>2 km NNE of Porais, Philippines</t>
  </si>
  <si>
    <t>2015-05-10T14:11:44.900Z</t>
  </si>
  <si>
    <t>us20002e7f</t>
  </si>
  <si>
    <t>2015-07-17T07:06:05.040Z</t>
  </si>
  <si>
    <t>3 km S of Calantas, Philippines</t>
  </si>
  <si>
    <t>2015-06-06T11:08:34.220Z</t>
  </si>
  <si>
    <t>us20002mjh</t>
  </si>
  <si>
    <t>2025-12-22T17:07:36.068Z</t>
  </si>
  <si>
    <t>29 km WSW of Poblacion, San Felipe, Philippines</t>
  </si>
  <si>
    <t>2015-06-13T05:03:43.720Z</t>
  </si>
  <si>
    <t>us20002pl7</t>
  </si>
  <si>
    <t>2025-12-22T17:07:44.989Z</t>
  </si>
  <si>
    <t>4 km SSW of Hukay, Philippines</t>
  </si>
  <si>
    <t>2015-06-20T11:41:59.290Z</t>
  </si>
  <si>
    <t>us10002khc</t>
  </si>
  <si>
    <t>2015-09-01T00:53:51.040Z</t>
  </si>
  <si>
    <t>53 km SW of Liozon, Philippines</t>
  </si>
  <si>
    <t>2015-07-05T12:56:47.600Z</t>
  </si>
  <si>
    <t>us10002nih</t>
  </si>
  <si>
    <t>2022-07-31T16:51:51.170Z</t>
  </si>
  <si>
    <t>3 km ESE of Espiritu, Philippines</t>
  </si>
  <si>
    <t>2015-07-05T13:12:40.890Z</t>
  </si>
  <si>
    <t>us10002nij</t>
  </si>
  <si>
    <t>2015-09-30T00:20:57.040Z</t>
  </si>
  <si>
    <t>15 km S of Espiritu, Philippines</t>
  </si>
  <si>
    <t>2015-07-23T22:06:10.760Z</t>
  </si>
  <si>
    <t>us10002xcu</t>
  </si>
  <si>
    <t>2015-10-22T20:04:54.040Z</t>
  </si>
  <si>
    <t>14 km SSE of Dicamay, Philippines</t>
  </si>
  <si>
    <t>2015-07-26T09:47:47.420Z</t>
  </si>
  <si>
    <t>us200030mk</t>
  </si>
  <si>
    <t>2022-07-31T21:10:20.981Z</t>
  </si>
  <si>
    <t>12 km NW of San Benito, Philippines</t>
  </si>
  <si>
    <t>2015-07-29T21:46:17.700Z</t>
  </si>
  <si>
    <t>us10002w82</t>
  </si>
  <si>
    <t>2015-10-22T20:05:15.040Z</t>
  </si>
  <si>
    <t>3 km ENE of Catuday, Philippines</t>
  </si>
  <si>
    <t>2015-08-24T18:06:56.590Z</t>
  </si>
  <si>
    <t>us20003haw</t>
  </si>
  <si>
    <t>2015-11-24T02:09:33.040Z</t>
  </si>
  <si>
    <t>3 km SW of Pulong Santa Cruz, Philippines</t>
  </si>
  <si>
    <t>2015-10-19T13:50:41.620Z</t>
  </si>
  <si>
    <t>us10003pnb</t>
  </si>
  <si>
    <t>2022-08-01T12:24:42.970Z</t>
  </si>
  <si>
    <t>2 km W of Balitoc, Philippines</t>
  </si>
  <si>
    <t>2015-11-07T19:40:13.550Z</t>
  </si>
  <si>
    <t>us10003vl4</t>
  </si>
  <si>
    <t>2022-08-01T16:35:06.714Z</t>
  </si>
  <si>
    <t>11 km NW of Binabalian, Philippines</t>
  </si>
  <si>
    <t>2015-11-16T09:57:36.050Z</t>
  </si>
  <si>
    <t>us10003ymg</t>
  </si>
  <si>
    <t>2016-02-13T02:08:24.040Z</t>
  </si>
  <si>
    <t>5 km ESE of Pagudpud, Philippines</t>
  </si>
  <si>
    <t>2015-12-05T22:45:41.370Z</t>
  </si>
  <si>
    <t>us20004fsp</t>
  </si>
  <si>
    <t>2016-03-02T03:36:33.040Z</t>
  </si>
  <si>
    <t>2015-12-11T18:11:12.480Z</t>
  </si>
  <si>
    <t>us20004gk6</t>
  </si>
  <si>
    <t>2016-03-05T01:42:02.040Z</t>
  </si>
  <si>
    <t>27 km NW of Lucero, Philippines</t>
  </si>
  <si>
    <t>2015-12-17T12:44:03.130Z</t>
  </si>
  <si>
    <t>us100047wy</t>
  </si>
  <si>
    <t>2025-12-22T17:15:15.264Z</t>
  </si>
  <si>
    <t>13 km E of San Juan, Philippines</t>
  </si>
  <si>
    <t>2015-12-19T09:38:53.600Z</t>
  </si>
  <si>
    <t>us100048cp</t>
  </si>
  <si>
    <t>2016-11-10T22:05:07.712Z</t>
  </si>
  <si>
    <t>2016-02-02T13:03:19.850Z</t>
  </si>
  <si>
    <t>us20004y3u</t>
  </si>
  <si>
    <t>2016-04-14T22:51:41.040Z</t>
  </si>
  <si>
    <t>1 km NNE of Solo, Philippines</t>
  </si>
  <si>
    <t>2016-02-04T22:41:37.680Z</t>
  </si>
  <si>
    <t>us20004xxv</t>
  </si>
  <si>
    <t>2022-08-02T08:38:18.367Z</t>
  </si>
  <si>
    <t>4 km NW of San Francisco, Philippines</t>
  </si>
  <si>
    <t>2016-02-05T05:00:46.740Z</t>
  </si>
  <si>
    <t>us20004xzs</t>
  </si>
  <si>
    <t>2016-11-10T22:11:26.403Z</t>
  </si>
  <si>
    <t>4 km E of San Francisco, Philippines</t>
  </si>
  <si>
    <t>2016-03-03T12:21:57.700Z</t>
  </si>
  <si>
    <t>us10004w0j</t>
  </si>
  <si>
    <t>2016-05-06T23:34:25.040Z</t>
  </si>
  <si>
    <t>43 km SE of Dicamay, Philippines</t>
  </si>
  <si>
    <t>2016-03-05T15:43:07.520Z</t>
  </si>
  <si>
    <t>us10004ux5</t>
  </si>
  <si>
    <t>2022-08-02T13:05:11.581Z</t>
  </si>
  <si>
    <t>54 km NE of Casuguran, Philippines</t>
  </si>
  <si>
    <t>2016-03-05T18:34:06.370Z</t>
  </si>
  <si>
    <t>us10004uxw</t>
  </si>
  <si>
    <t>2016-05-16T18:01:44.040Z</t>
  </si>
  <si>
    <t>37 km NNE of Casuguran, Philippines</t>
  </si>
  <si>
    <t>2016-03-06T12:01:14.350Z</t>
  </si>
  <si>
    <t>us10004vn3</t>
  </si>
  <si>
    <t>2016-05-16T18:01:45.040Z</t>
  </si>
  <si>
    <t>48 km ESE of Dicabisagan, Philippines</t>
  </si>
  <si>
    <t>2016-03-12T04:00:27.490Z</t>
  </si>
  <si>
    <t>us10004wy7</t>
  </si>
  <si>
    <t>2022-08-02T14:03:17.264Z</t>
  </si>
  <si>
    <t>35 km WNW of Callaguip, Philippines</t>
  </si>
  <si>
    <t>2016-03-13T05:51:19.700Z</t>
  </si>
  <si>
    <t>us10004x5n</t>
  </si>
  <si>
    <t>2016-05-21T00:05:28.040Z</t>
  </si>
  <si>
    <t>33 km NE of Sabang Indan, Philippines</t>
  </si>
  <si>
    <t>2016-03-15T03:23:53.200Z</t>
  </si>
  <si>
    <t>us10004xnv</t>
  </si>
  <si>
    <t>2016-05-21T00:05:31.040Z</t>
  </si>
  <si>
    <t>62 km WNW of Puro Pinget, Philippines</t>
  </si>
  <si>
    <t>2016-03-16T22:46:34.510Z</t>
  </si>
  <si>
    <t>us20005ab2</t>
  </si>
  <si>
    <t>2022-08-07T10:20:08.750Z</t>
  </si>
  <si>
    <t>1 km SW of Cabangan, Philippines</t>
  </si>
  <si>
    <t>2016-04-03T19:09:24.120Z</t>
  </si>
  <si>
    <t>us20005ecm</t>
  </si>
  <si>
    <t>2016-06-17T21:45:19.040Z</t>
  </si>
  <si>
    <t>73 km NE of Casuguran, Philippines</t>
  </si>
  <si>
    <t>2016-05-21T11:14:48.780Z</t>
  </si>
  <si>
    <t>us10005j4g</t>
  </si>
  <si>
    <t>2022-05-03T17:48:59.228Z</t>
  </si>
  <si>
    <t>4 km NW of Karligan, Philippines</t>
  </si>
  <si>
    <t>2016-05-23T23:57:33.280Z</t>
  </si>
  <si>
    <t>us10005jgt</t>
  </si>
  <si>
    <t>2016-08-03T22:33:43.040Z</t>
  </si>
  <si>
    <t>10 km ENE of Santa Maria, Philippines</t>
  </si>
  <si>
    <t>2016-05-28T05:52:02.090Z</t>
  </si>
  <si>
    <t>us20005zz5</t>
  </si>
  <si>
    <t>2016-08-10T22:30:24.040Z</t>
  </si>
  <si>
    <t>9 km SW of Tingloy, Philippines</t>
  </si>
  <si>
    <t>2016-06-09T19:54:34.440Z</t>
  </si>
  <si>
    <t>us2000638s</t>
  </si>
  <si>
    <t>2025-12-22T17:32:19.548Z</t>
  </si>
  <si>
    <t>5 km WNW of Uddiawan, Philippines</t>
  </si>
  <si>
    <t>2016-06-10T18:52:08.520Z</t>
  </si>
  <si>
    <t>us200063mg</t>
  </si>
  <si>
    <t>2022-08-03T01:24:40.742Z</t>
  </si>
  <si>
    <t>14 km NW of Busilak, Philippines</t>
  </si>
  <si>
    <t>2016-07-03T06:56:31.920Z</t>
  </si>
  <si>
    <t>us100061yr</t>
  </si>
  <si>
    <t>2016-09-02T21:36:34.040Z</t>
  </si>
  <si>
    <t>16 km E of Looc, Philippines</t>
  </si>
  <si>
    <t>2016-07-10T11:37:31.520Z</t>
  </si>
  <si>
    <t>us20006eyj</t>
  </si>
  <si>
    <t>2016-09-08T01:50:26.040Z</t>
  </si>
  <si>
    <t>13 km W of Bao, Philippines</t>
  </si>
  <si>
    <t>2016-08-07T23:43:47.250Z</t>
  </si>
  <si>
    <t>us10006bzs</t>
  </si>
  <si>
    <t>2016-10-26T03:10:22.040Z</t>
  </si>
  <si>
    <t>21 km NW of Binabalian, Philippines</t>
  </si>
  <si>
    <t>2016-08-10T08:07:05.860Z</t>
  </si>
  <si>
    <t>us10006dbr</t>
  </si>
  <si>
    <t>2016-10-26T03:10:24.040Z</t>
  </si>
  <si>
    <t>11 km ESE of Hukay, Philippines</t>
  </si>
  <si>
    <t>2016-08-15T02:50:44.330Z</t>
  </si>
  <si>
    <t>us10006du2</t>
  </si>
  <si>
    <t>2016-11-15T02:21:49.040Z</t>
  </si>
  <si>
    <t>8 km WSW of Karligan, Philippines</t>
  </si>
  <si>
    <t>2016-08-16T17:38:09.820Z</t>
  </si>
  <si>
    <t>us10006f5d</t>
  </si>
  <si>
    <t>2016-11-15T02:21:50.040Z</t>
  </si>
  <si>
    <t>11 km NNW of Patnanungan, Philippines</t>
  </si>
  <si>
    <t>2016-10-01T22:50:22.360Z</t>
  </si>
  <si>
    <t>us10006ug5</t>
  </si>
  <si>
    <t>2017-01-03T21:10:40.040Z</t>
  </si>
  <si>
    <t>10 km NW of Solo, Philippines</t>
  </si>
  <si>
    <t>2016-10-02T13:40:04.750Z</t>
  </si>
  <si>
    <t>us10006ui7</t>
  </si>
  <si>
    <t>2022-05-03T18:00:57.376Z</t>
  </si>
  <si>
    <t>17 km NW of Balingasay, Philippines</t>
  </si>
  <si>
    <t>2016-10-08T07:32:49.370Z</t>
  </si>
  <si>
    <t>us20007crs</t>
  </si>
  <si>
    <t>2017-01-07T00:20:45.040Z</t>
  </si>
  <si>
    <t>17 km W of Tingloy, Philippines</t>
  </si>
  <si>
    <t>2016-10-09T01:42:52.130Z</t>
  </si>
  <si>
    <t>us20007cvw</t>
  </si>
  <si>
    <t>2017-01-07T00:20:47.040Z</t>
  </si>
  <si>
    <t>3 km N of Hukay, Philippines</t>
  </si>
  <si>
    <t>2016-10-12T01:39:24.980Z</t>
  </si>
  <si>
    <t>us20007dbj</t>
  </si>
  <si>
    <t>2025-12-22T16:51:53.872Z</t>
  </si>
  <si>
    <t>2016-11-10T07:11:05.710Z</t>
  </si>
  <si>
    <t>us100076lm</t>
  </si>
  <si>
    <t>2017-02-02T02:21:05.040Z</t>
  </si>
  <si>
    <t>20 km N of Daraitan, Philippines</t>
  </si>
  <si>
    <t>2016-11-13T23:47:53.810Z</t>
  </si>
  <si>
    <t>us10007ddu</t>
  </si>
  <si>
    <t>2017-02-09T03:02:24.040Z</t>
  </si>
  <si>
    <t>4 km WSW of Pinoma, Philippines</t>
  </si>
  <si>
    <t>2016-11-13T23:56:44.810Z</t>
  </si>
  <si>
    <t>us100077hk</t>
  </si>
  <si>
    <t>2017-02-09T03:02:25.040Z</t>
  </si>
  <si>
    <t>2016-12-03T18:52:51.470Z</t>
  </si>
  <si>
    <t>us10007emh</t>
  </si>
  <si>
    <t>2017-03-03T07:06:01.040Z</t>
  </si>
  <si>
    <t>2016-12-17T19:43:38.120Z</t>
  </si>
  <si>
    <t>us10007psc</t>
  </si>
  <si>
    <t>2017-03-16T02:31:26.040Z</t>
  </si>
  <si>
    <t>6 km NNW of Ilioilio, Philippines</t>
  </si>
  <si>
    <t>2016-12-20T13:51:17.200Z</t>
  </si>
  <si>
    <t>us200082tu</t>
  </si>
  <si>
    <t>2022-05-03T18:06:57.568Z</t>
  </si>
  <si>
    <t>13 km WSW of Aloleng, Philippines</t>
  </si>
  <si>
    <t>2016-12-20T17:16:39.250Z</t>
  </si>
  <si>
    <t>us200082vz</t>
  </si>
  <si>
    <t>2022-05-03T18:56:34.680Z</t>
  </si>
  <si>
    <t>20 km W of Aloleng, Philippines</t>
  </si>
  <si>
    <t>2016-12-27T04:07:47.260Z</t>
  </si>
  <si>
    <t>us10007t4i</t>
  </si>
  <si>
    <t>2017-03-23T22:52:04.040Z</t>
  </si>
  <si>
    <t>6 km ENE of San Lorenzo, Philippines</t>
  </si>
  <si>
    <t>2017-01-09T09:20:16.090Z</t>
  </si>
  <si>
    <t>us10007s3h</t>
  </si>
  <si>
    <t>2017-04-01T00:26:06.040Z</t>
  </si>
  <si>
    <t>1 km NNW of Batac City, Philippines</t>
  </si>
  <si>
    <t>2017-01-26T22:55:08.030Z</t>
  </si>
  <si>
    <t>us20008iqt</t>
  </si>
  <si>
    <t>2017-04-19T18:31:01.040Z</t>
  </si>
  <si>
    <t>14 km NNE of Harrison, Philippines</t>
  </si>
  <si>
    <t>2017-02-10T12:10:17.820Z</t>
  </si>
  <si>
    <t>us20008lek</t>
  </si>
  <si>
    <t>2017-05-09T01:24:33.040Z</t>
  </si>
  <si>
    <t>15 km WNW of Kabugao, Philippines</t>
  </si>
  <si>
    <t>2017-03-01T05:10:55.870Z</t>
  </si>
  <si>
    <t>us100085wk</t>
  </si>
  <si>
    <t>2017-05-24T02:48:11.040Z</t>
  </si>
  <si>
    <t>2 km NW of Gulod, Philippines</t>
  </si>
  <si>
    <t>2017-03-13T02:48:50.340Z</t>
  </si>
  <si>
    <t>us100088l9</t>
  </si>
  <si>
    <t>2017-06-07T00:33:37.040Z</t>
  </si>
  <si>
    <t>3 km SSE of Bungahan, Philippines</t>
  </si>
  <si>
    <t>2017-03-18T21:03:02.330Z</t>
  </si>
  <si>
    <t>us20008t2h</t>
  </si>
  <si>
    <t>2017-06-07T00:33:44.040Z</t>
  </si>
  <si>
    <t>4 km W of Tacadang, Philippines</t>
  </si>
  <si>
    <t>2017-04-04T12:58:45.540Z</t>
  </si>
  <si>
    <t>us10008ea7</t>
  </si>
  <si>
    <t>2022-05-03T18:15:10.899Z</t>
  </si>
  <si>
    <t>5 km SSW of Ilihan, Philippines</t>
  </si>
  <si>
    <t>2017-04-04T13:00:08.270Z</t>
  </si>
  <si>
    <t>us10008gih</t>
  </si>
  <si>
    <t>2017-06-23T07:26:29.040Z</t>
  </si>
  <si>
    <t>8 km SSE of San Isidro, Philippines</t>
  </si>
  <si>
    <t>2017-04-04T14:44:21.440Z</t>
  </si>
  <si>
    <t>us10008ebn</t>
  </si>
  <si>
    <t>2017-06-23T07:26:30.040Z</t>
  </si>
  <si>
    <t>4 km SSE of Ilihan, Philippines</t>
  </si>
  <si>
    <t>2017-04-04T15:13:47.100Z</t>
  </si>
  <si>
    <t>us10008ebu</t>
  </si>
  <si>
    <t>2022-05-03T18:15:15.019Z</t>
  </si>
  <si>
    <t>2 km N of Talahib Payap, Philippines</t>
  </si>
  <si>
    <t>2017-04-04T16:49:02.250Z</t>
  </si>
  <si>
    <t>us10008ecq</t>
  </si>
  <si>
    <t>2022-05-03T18:15:16.225Z</t>
  </si>
  <si>
    <t>2 km SSW of Bolo, Philippines</t>
  </si>
  <si>
    <t>2017-04-05T14:32:41.030Z</t>
  </si>
  <si>
    <t>us10008em0</t>
  </si>
  <si>
    <t>2017-06-23T07:26:32.040Z</t>
  </si>
  <si>
    <t>1 km NNW of Banalo, Philippines</t>
  </si>
  <si>
    <t>2017-04-08T07:07:56.660Z</t>
  </si>
  <si>
    <t>us10008fsc</t>
  </si>
  <si>
    <t>2022-05-03T19:53:43.933Z</t>
  </si>
  <si>
    <t>3 km S of Talaga, Philippines</t>
  </si>
  <si>
    <t>2017-04-08T07:09:23.180Z</t>
  </si>
  <si>
    <t>us10008fsd</t>
  </si>
  <si>
    <t>2022-05-03T18:29:45.263Z</t>
  </si>
  <si>
    <t>2017-04-08T07:29:09.630Z</t>
  </si>
  <si>
    <t>us10008fse</t>
  </si>
  <si>
    <t>2022-05-03T18:15:32.349Z</t>
  </si>
  <si>
    <t>4 km SSW of Ibaan, Philippines</t>
  </si>
  <si>
    <t>2017-04-08T08:36:35.580Z</t>
  </si>
  <si>
    <t>us10008ft1</t>
  </si>
  <si>
    <t>2017-06-23T07:26:36.040Z</t>
  </si>
  <si>
    <t>1 km SSW of Talahib Payap, Philippines</t>
  </si>
  <si>
    <t>2017-04-08T15:22:53.290Z</t>
  </si>
  <si>
    <t>us10008fv3</t>
  </si>
  <si>
    <t>3 km SE of Tingloy, Philippines</t>
  </si>
  <si>
    <t>2017-04-08T15:57:20.910Z</t>
  </si>
  <si>
    <t>us10008h9k</t>
  </si>
  <si>
    <t>1 km SSE of Wawa, Philippines</t>
  </si>
  <si>
    <t>2017-04-08T17:26:39.070Z</t>
  </si>
  <si>
    <t>us10008fw4</t>
  </si>
  <si>
    <t>4 km WNW of Solo, Philippines</t>
  </si>
  <si>
    <t>2017-04-09T03:14:12.580Z</t>
  </si>
  <si>
    <t>us10008fza</t>
  </si>
  <si>
    <t>2017-07-05T18:09:53.040Z</t>
  </si>
  <si>
    <t>4 km N of Santo Niรฑo, Philippines</t>
  </si>
  <si>
    <t>2017-05-09T19:06:26.400Z</t>
  </si>
  <si>
    <t>us10008qyc</t>
  </si>
  <si>
    <t>2017-08-01T23:02:23.040Z</t>
  </si>
  <si>
    <t>1 km SE of Lobo, Philippines</t>
  </si>
  <si>
    <t>2017-05-25T14:27:04.790Z</t>
  </si>
  <si>
    <t>us10008vb2</t>
  </si>
  <si>
    <t>2025-12-22T17:24:09.911Z</t>
  </si>
  <si>
    <t>15 km ENE of Santa Fe, Philippines</t>
  </si>
  <si>
    <t>2017-06-11T15:24:06.380Z</t>
  </si>
  <si>
    <t>us20009lv4</t>
  </si>
  <si>
    <t>2017-08-18T23:13:22.040Z</t>
  </si>
  <si>
    <t>8 km S of San Guillermo, Philippines</t>
  </si>
  <si>
    <t>2017-06-24T20:37:05.210Z</t>
  </si>
  <si>
    <t>us20009pil</t>
  </si>
  <si>
    <t>2017-08-23T16:35:50.040Z</t>
  </si>
  <si>
    <t>2017-07-07T18:53:39.400Z</t>
  </si>
  <si>
    <t>us100097wy</t>
  </si>
  <si>
    <t>2017-10-03T00:47:53.040Z</t>
  </si>
  <si>
    <t>15 km NE of Bontoc, Philippines</t>
  </si>
  <si>
    <t>2017-07-14T22:23:57.480Z</t>
  </si>
  <si>
    <t>us20009wgk</t>
  </si>
  <si>
    <t>2017-10-06T23:56:18.040Z</t>
  </si>
  <si>
    <t>2017-07-20T16:43:41.560Z</t>
  </si>
  <si>
    <t>us2000a0w1</t>
  </si>
  <si>
    <t>2017-10-11T01:03:58.040Z</t>
  </si>
  <si>
    <t>2017-07-29T06:31:31.160Z</t>
  </si>
  <si>
    <t>us2000a406</t>
  </si>
  <si>
    <t>2017-10-14T00:19:45.040Z</t>
  </si>
  <si>
    <t>33 km WSW of San Nicolas, Philippines</t>
  </si>
  <si>
    <t>2017-08-11T05:28:25.790Z</t>
  </si>
  <si>
    <t>us2000a77i</t>
  </si>
  <si>
    <t>2022-08-07T14:27:26.455Z</t>
  </si>
  <si>
    <t>1 km SE of Tuy, Philippines</t>
  </si>
  <si>
    <t>2017-08-11T23:22:39.380Z</t>
  </si>
  <si>
    <t>us2000a8s7</t>
  </si>
  <si>
    <t>2017-10-25T00:38:08.040Z</t>
  </si>
  <si>
    <t>4 km SSW of Balayan, Philippines</t>
  </si>
  <si>
    <t>2017-08-12T17:51:21.770Z</t>
  </si>
  <si>
    <t>us2000a7lw</t>
  </si>
  <si>
    <t>2022-08-07T14:36:17.821Z</t>
  </si>
  <si>
    <t>2 km NNE of Bungahan, Philippines</t>
  </si>
  <si>
    <t>2017-08-13T13:58:59.020Z</t>
  </si>
  <si>
    <t>us2000a931</t>
  </si>
  <si>
    <t>2017-11-14T01:42:05.040Z</t>
  </si>
  <si>
    <t>11 km WNW of Sabang, Philippines</t>
  </si>
  <si>
    <t>2017-08-24T00:06:08.070Z</t>
  </si>
  <si>
    <t>us2000acuj</t>
  </si>
  <si>
    <t>2017-11-22T03:43:30.040Z</t>
  </si>
  <si>
    <t>2 km SSE of Looc, Philippines</t>
  </si>
  <si>
    <t>2017-08-30T03:34:34.730Z</t>
  </si>
  <si>
    <t>us2000ad2j</t>
  </si>
  <si>
    <t>2017-11-28T18:33:52.040Z</t>
  </si>
  <si>
    <t>18 km SSE of Lubuagan, Philippines</t>
  </si>
  <si>
    <t>2017-09-23T13:30:31.980Z</t>
  </si>
  <si>
    <t>us2000atke</t>
  </si>
  <si>
    <t>2025-12-22T17:38:09.966Z</t>
  </si>
  <si>
    <t>2017-09-29T23:18:50.350Z</t>
  </si>
  <si>
    <t>us2000ax17</t>
  </si>
  <si>
    <t>2017-12-22T21:56:29.040Z</t>
  </si>
  <si>
    <t>16 km SSE of Calatagan, Philippines</t>
  </si>
  <si>
    <t>2017-10-19T07:06:28.360Z</t>
  </si>
  <si>
    <t>us1000atzv</t>
  </si>
  <si>
    <t>2018-01-11T02:22:07.040Z</t>
  </si>
  <si>
    <t>17 km WSW of Fuerte, Philippines</t>
  </si>
  <si>
    <t>2017-10-22T14:21:01.450Z</t>
  </si>
  <si>
    <t>us1000avnl</t>
  </si>
  <si>
    <t>2022-08-07T20:19:40.549Z</t>
  </si>
  <si>
    <t>0 km NNW of Putol, Philippines</t>
  </si>
  <si>
    <t>2017-10-23T15:28:46.020Z</t>
  </si>
  <si>
    <t>us1000avxb</t>
  </si>
  <si>
    <t>2018-01-17T21:50:31.040Z</t>
  </si>
  <si>
    <t>5 km S of Banalo, Philippines</t>
  </si>
  <si>
    <t>2017-11-09T11:32:44.030Z</t>
  </si>
  <si>
    <t>us2000bqfy</t>
  </si>
  <si>
    <t>2018-01-31T03:04:44.040Z</t>
  </si>
  <si>
    <t>11 km S of Ilioilio, Philippines</t>
  </si>
  <si>
    <t>2017-11-23T03:40:53.380Z</t>
  </si>
  <si>
    <t>us1000bjt2</t>
  </si>
  <si>
    <t>2018-02-14T02:01:11.040Z</t>
  </si>
  <si>
    <t>23 km NW of Wawa, Philippines</t>
  </si>
  <si>
    <t>2017-12-26T04:12:20.940Z</t>
  </si>
  <si>
    <t>us2000ci6u</t>
  </si>
  <si>
    <t>2018-03-17T01:54:35.040Z</t>
  </si>
  <si>
    <t>7 km ENE of San Fernando, Philippines</t>
  </si>
  <si>
    <t>2018-01-20T19:56:02.510Z</t>
  </si>
  <si>
    <t>us2000clwt</t>
  </si>
  <si>
    <t>2018-04-10T01:11:49.040Z</t>
  </si>
  <si>
    <t>41 km WSW of Calongbuyan, Philippines</t>
  </si>
  <si>
    <t>2018-02-06T04:59:15.500Z</t>
  </si>
  <si>
    <t>us1000chbz</t>
  </si>
  <si>
    <t>2022-08-08T00:00:05.047Z</t>
  </si>
  <si>
    <t>10 km NE of Piddig, Philippines</t>
  </si>
  <si>
    <t>2018-02-15T15:43:47.720Z</t>
  </si>
  <si>
    <t>us2000d70f</t>
  </si>
  <si>
    <t>2018-05-15T06:29:08.040Z</t>
  </si>
  <si>
    <t>39 km W of Palauig, Philippines</t>
  </si>
  <si>
    <t>2018-04-15T19:43:56.660Z</t>
  </si>
  <si>
    <t>us2000e0ms</t>
  </si>
  <si>
    <t>2022-08-08T02:14:43.202Z</t>
  </si>
  <si>
    <t>38 km E of Awallan, Philippines</t>
  </si>
  <si>
    <t>2018-05-30T10:46:40.320Z</t>
  </si>
  <si>
    <t>us1000eeli</t>
  </si>
  <si>
    <t>2018-08-28T16:28:43.040Z</t>
  </si>
  <si>
    <t>4 km NW of Espiritu, Philippines</t>
  </si>
  <si>
    <t>2018-06-06T09:12:11.420Z</t>
  </si>
  <si>
    <t>us1000ejgq</t>
  </si>
  <si>
    <t>2018-08-29T16:34:29.040Z</t>
  </si>
  <si>
    <t>1 km SSE of San Lorenzo, Philippines</t>
  </si>
  <si>
    <t>2018-06-16T22:33:12.270Z</t>
  </si>
  <si>
    <t>us1000etht</t>
  </si>
  <si>
    <t>2018-09-07T17:47:07.040Z</t>
  </si>
  <si>
    <t>1 km W of Minanga Norte, Philippines</t>
  </si>
  <si>
    <t>2018-06-17T09:46:24.630Z</t>
  </si>
  <si>
    <t>us1000etr8</t>
  </si>
  <si>
    <t>2022-05-03T19:19:18.154Z</t>
  </si>
  <si>
    <t>2018-07-03T04:25:53.430Z</t>
  </si>
  <si>
    <t>us2000fvfq</t>
  </si>
  <si>
    <t>2025-12-22T17:48:51.067Z</t>
  </si>
  <si>
    <t>1 km SSW of Lian, Philippines</t>
  </si>
  <si>
    <t>2018-07-03T22:10:23.940Z</t>
  </si>
  <si>
    <t>us2000g18y</t>
  </si>
  <si>
    <t>2018-09-27T14:03:46.040Z</t>
  </si>
  <si>
    <t>8 km NNE of Santa Fe, Philippines</t>
  </si>
  <si>
    <t>2018-07-09T06:04:43.050Z</t>
  </si>
  <si>
    <t>us2000g04t</t>
  </si>
  <si>
    <t>2022-08-08T05:50:26.687Z</t>
  </si>
  <si>
    <t>6 km NNE of Antagan Segunda, Philippines</t>
  </si>
  <si>
    <t>2018-08-17T02:58:41.430Z</t>
  </si>
  <si>
    <t>us1000gg2e</t>
  </si>
  <si>
    <t>2018-10-27T16:22:08.040Z</t>
  </si>
  <si>
    <t>72 km NE of Casuguran, Philippines</t>
  </si>
  <si>
    <t>2018-08-30T15:48:23.880Z</t>
  </si>
  <si>
    <t>us2000h5ep</t>
  </si>
  <si>
    <t>2018-11-07T18:37:06.040Z</t>
  </si>
  <si>
    <t>2018-10-04T14:50:59.380Z</t>
  </si>
  <si>
    <t>us1000hajr</t>
  </si>
  <si>
    <t>2018-12-14T20:32:45.040Z</t>
  </si>
  <si>
    <t>65 km NNE of Karligan, Philippines</t>
  </si>
  <si>
    <t>2018-10-06T00:38:14.280Z</t>
  </si>
  <si>
    <t>us1000hazn</t>
  </si>
  <si>
    <t>2018-12-14T20:32:46.040Z</t>
  </si>
  <si>
    <t>19 km ESE of Looc, Philippines</t>
  </si>
  <si>
    <t>2018-10-09T15:29:25.890Z</t>
  </si>
  <si>
    <t>us1000hcsq</t>
  </si>
  <si>
    <t>2018-12-21T21:15:53.040Z</t>
  </si>
  <si>
    <t>1 km S of Naguelguel, Philippines</t>
  </si>
  <si>
    <t>2018-10-15T01:56:16.640Z</t>
  </si>
  <si>
    <t>us1000heee</t>
  </si>
  <si>
    <t>2018-12-21T22:27:05.040Z</t>
  </si>
  <si>
    <t>6 km S of Panukulan, Philippines</t>
  </si>
  <si>
    <t>2018-10-16T20:02:41.280Z</t>
  </si>
  <si>
    <t>us1000hd1g</t>
  </si>
  <si>
    <t>2018-12-21T22:27:02.040Z</t>
  </si>
  <si>
    <t>16 km WNW of Kabugao, Philippines</t>
  </si>
  <si>
    <t>2018-10-27T10:39:04.290Z</t>
  </si>
  <si>
    <t>us1000hhya</t>
  </si>
  <si>
    <t>2019-01-10T17:18:39.040Z</t>
  </si>
  <si>
    <t>22 km SSE of Bangui, Philippines</t>
  </si>
  <si>
    <t>2018-10-30T01:32:31.660Z</t>
  </si>
  <si>
    <t>us2000i7jh</t>
  </si>
  <si>
    <t>2019-01-21T14:29:39.040Z</t>
  </si>
  <si>
    <t>1 km WSW of Callaguip, Philippines</t>
  </si>
  <si>
    <t>2018-11-20T01:58:17.930Z</t>
  </si>
  <si>
    <t>us1000hx3a</t>
  </si>
  <si>
    <t>2019-02-02T20:02:31.040Z</t>
  </si>
  <si>
    <t>1 km S of Santo Niรฑo, Philippines</t>
  </si>
  <si>
    <t>2018-11-25T09:21:33.650Z</t>
  </si>
  <si>
    <t>us1000hwc6</t>
  </si>
  <si>
    <t>2019-02-02T20:02:30.040Z</t>
  </si>
  <si>
    <t>10 km SSE of Espiritu, Philippines</t>
  </si>
  <si>
    <t>2018-11-25T20:35:59.930Z</t>
  </si>
  <si>
    <t>us1000hybz</t>
  </si>
  <si>
    <t>2019-02-02T20:02:32.040Z</t>
  </si>
  <si>
    <t>22 km SW of San Nicolas, Philippines</t>
  </si>
  <si>
    <t>2018-12-12T03:37:42.500Z</t>
  </si>
  <si>
    <t>us2000isp2</t>
  </si>
  <si>
    <t>2019-02-16T22:29:05.040Z</t>
  </si>
  <si>
    <t>2018-12-16T00:41:19.100Z</t>
  </si>
  <si>
    <t>us2000itzd</t>
  </si>
  <si>
    <t>2019-02-16T22:29:10.040Z</t>
  </si>
  <si>
    <t>17 km NW of Wawa, Philippines</t>
  </si>
  <si>
    <t>2018-12-28T11:47:01.990Z</t>
  </si>
  <si>
    <t>us2000iylj</t>
  </si>
  <si>
    <t>2019-03-05T17:46:37.040Z</t>
  </si>
  <si>
    <t>1 km ESE of Concepcion, Philippines</t>
  </si>
  <si>
    <t>2019-01-05T20:42:53.600Z</t>
  </si>
  <si>
    <t>us2000j0m1</t>
  </si>
  <si>
    <t>2019-03-08T17:50:16.040Z</t>
  </si>
  <si>
    <t>93 km NE of Dicabisagan, Philippines</t>
  </si>
  <si>
    <t>2019-01-09T08:32:30.790Z</t>
  </si>
  <si>
    <t>us2000j8sp</t>
  </si>
  <si>
    <t>2019-04-02T20:53:22.040Z</t>
  </si>
  <si>
    <t>3 km WNW of Santa Cruz, Philippines</t>
  </si>
  <si>
    <t>2019-01-12T13:20:11.210Z</t>
  </si>
  <si>
    <t>us2000j3bg</t>
  </si>
  <si>
    <t>2019-04-02T20:52:23.040Z</t>
  </si>
  <si>
    <t>2 km ENE of Batac City, Philippines</t>
  </si>
  <si>
    <t>2019-01-17T12:22:25.110Z</t>
  </si>
  <si>
    <t>us2000j519</t>
  </si>
  <si>
    <t>2019-04-05T21:40:59.040Z</t>
  </si>
  <si>
    <t>124 km ESE of Casambalangan, Philippines</t>
  </si>
  <si>
    <t>2019-02-04T12:55:39.030Z</t>
  </si>
  <si>
    <t>us2000jd4c</t>
  </si>
  <si>
    <t>2019-04-18T19:09:37.040Z</t>
  </si>
  <si>
    <t>10 km NE of Sigay, Philippines</t>
  </si>
  <si>
    <t>2019-02-06T06:01:57.610Z</t>
  </si>
  <si>
    <t>us2000jnb3</t>
  </si>
  <si>
    <t>2019-04-25T15:31:45.040Z</t>
  </si>
  <si>
    <t>5 km SSE of Marao, Philippines</t>
  </si>
  <si>
    <t>2019-02-06T10:25:20.540Z</t>
  </si>
  <si>
    <t>us2000je43</t>
  </si>
  <si>
    <t>2025-12-22T18:02:47.275Z</t>
  </si>
  <si>
    <t>1 km NNE of Guiling, Philippines</t>
  </si>
  <si>
    <t>2019-02-20T07:09:24.560Z</t>
  </si>
  <si>
    <t>us1000j9df</t>
  </si>
  <si>
    <t>2019-05-11T17:40:30.040Z</t>
  </si>
  <si>
    <t>2 km NNW of Capissayan Sur, Philippines</t>
  </si>
  <si>
    <t>2019-02-23T04:14:44.240Z</t>
  </si>
  <si>
    <t>us2000jlwv</t>
  </si>
  <si>
    <t>2019-05-11T17:40:45.040Z</t>
  </si>
  <si>
    <t>5 km S of San Agustin, Philippines</t>
  </si>
  <si>
    <t>2019-02-24T19:27:53.820Z</t>
  </si>
  <si>
    <t>us2000jmib</t>
  </si>
  <si>
    <t>2019-05-11T17:40:50.040Z</t>
  </si>
  <si>
    <t>15 km NNW of Puro Pinget, Philippines</t>
  </si>
  <si>
    <t>2019-03-01T20:51:28.150Z</t>
  </si>
  <si>
    <t>us1000j9j3</t>
  </si>
  <si>
    <t>2019-05-14T18:36:15.040Z</t>
  </si>
  <si>
    <t>5 km ESE of Sigay, Philippines</t>
  </si>
  <si>
    <t>2019-03-02T19:49:24.210Z</t>
  </si>
  <si>
    <t>us1000jdqi</t>
  </si>
  <si>
    <t>2019-05-14T18:36:26.040Z</t>
  </si>
  <si>
    <t>29 km NW of Davila, Philippines</t>
  </si>
  <si>
    <t>2019-03-05T14:27:55.320Z</t>
  </si>
  <si>
    <t>us1000jfj0</t>
  </si>
  <si>
    <t>2019-05-24T21:21:35.040Z</t>
  </si>
  <si>
    <t>58 km E of Suklayin, Philippines</t>
  </si>
  <si>
    <t>2019-03-14T03:13:36.447Z</t>
  </si>
  <si>
    <t>us1000jkb1</t>
  </si>
  <si>
    <t>2019-06-01T21:24:27.040Z</t>
  </si>
  <si>
    <t>2019-03-16T09:58:19.127Z</t>
  </si>
  <si>
    <t>us1000jh0j</t>
  </si>
  <si>
    <t>2025-12-22T18:06:21.411Z</t>
  </si>
  <si>
    <t>9 km NW of Balatero, Philippines</t>
  </si>
  <si>
    <t>2019-03-17T20:54:30.658Z</t>
  </si>
  <si>
    <t>us1000jhm0</t>
  </si>
  <si>
    <t>2019-06-01T21:24:23.040Z</t>
  </si>
  <si>
    <t>25 km S of Claveria, Philippines</t>
  </si>
  <si>
    <t>2019-03-30T14:02:56.053Z</t>
  </si>
  <si>
    <t>us2000k7mi</t>
  </si>
  <si>
    <t>2019-06-08T20:51:25.040Z</t>
  </si>
  <si>
    <t>7 km SW of Ilihan, Philippines</t>
  </si>
  <si>
    <t>2019-04-22T09:11:12.013Z</t>
  </si>
  <si>
    <t>us70003a63</t>
  </si>
  <si>
    <t>2025-12-22T17:54:14.919Z</t>
  </si>
  <si>
    <t>3 km WSW of San Francisco, Philippines</t>
  </si>
  <si>
    <t>2019-04-23T18:02:59.630Z</t>
  </si>
  <si>
    <t>us70003av0</t>
  </si>
  <si>
    <t>2019-07-13T18:42:35.040Z</t>
  </si>
  <si>
    <t>3 km S of Lubao, Philippines</t>
  </si>
  <si>
    <t>2019-04-25T19:00:14.838Z</t>
  </si>
  <si>
    <t>us70003c3r</t>
  </si>
  <si>
    <t>2019-07-13T18:42:39.040Z</t>
  </si>
  <si>
    <t>7 km N of Piddig, Philippines</t>
  </si>
  <si>
    <t>2019-04-29T17:33:27.597Z</t>
  </si>
  <si>
    <t>us70003e4s</t>
  </si>
  <si>
    <t>2019-07-13T18:42:52.040Z</t>
  </si>
  <si>
    <t>47 km W of Callaguip, Philippines</t>
  </si>
  <si>
    <t>2019-05-02T23:59:01.794Z</t>
  </si>
  <si>
    <t>us70003g1u</t>
  </si>
  <si>
    <t>2019-07-25T18:54:10.040Z</t>
  </si>
  <si>
    <t>43 km WNW of Callaguip, Philippines</t>
  </si>
  <si>
    <t>2019-05-21T01:14:28.457Z</t>
  </si>
  <si>
    <t>us70003t4f</t>
  </si>
  <si>
    <t>2019-08-13T14:30:47.040Z</t>
  </si>
  <si>
    <t>67 km SE of Minuri, Philippines</t>
  </si>
  <si>
    <t>2019-06-08T05:46:22.809Z</t>
  </si>
  <si>
    <t>us600040pj</t>
  </si>
  <si>
    <t>2019-08-27T17:47:51.040Z</t>
  </si>
  <si>
    <t>2 km N of Balingasay, Philippines</t>
  </si>
  <si>
    <t>2019-07-04T03:00:56.850Z</t>
  </si>
  <si>
    <t>us70004j23</t>
  </si>
  <si>
    <t>2019-09-26T14:31:05.040Z</t>
  </si>
  <si>
    <t>1 km SSE of Montecillo, Philippines</t>
  </si>
  <si>
    <t>2019-07-11T05:35:44.196Z</t>
  </si>
  <si>
    <t>us70004hns</t>
  </si>
  <si>
    <t>2019-09-28T20:01:10.040Z</t>
  </si>
  <si>
    <t>82 km WSW of San Nicolas, Philippines</t>
  </si>
  <si>
    <t>2019-07-13T17:36:51.999Z</t>
  </si>
  <si>
    <t>us70004jmp</t>
  </si>
  <si>
    <t>2019-09-28T20:01:19.040Z</t>
  </si>
  <si>
    <t>121 km W of Davila, Philippines</t>
  </si>
  <si>
    <t>2019-07-19T06:54:11.344Z</t>
  </si>
  <si>
    <t>us60004vx8</t>
  </si>
  <si>
    <t>2019-10-04T16:37:19.040Z</t>
  </si>
  <si>
    <t>21 km WSW of San Nicolas, Philippines</t>
  </si>
  <si>
    <t>2019-08-01T13:10:31.358Z</t>
  </si>
  <si>
    <t>us600052ti</t>
  </si>
  <si>
    <t>2019-10-19T21:42:18.040Z</t>
  </si>
  <si>
    <t>15 km SW of Cabra, Philippines</t>
  </si>
  <si>
    <t>2019-08-04T18:36:14.890Z</t>
  </si>
  <si>
    <t>us600050le</t>
  </si>
  <si>
    <t>2019-10-19T21:42:10.040Z</t>
  </si>
  <si>
    <t>2019-08-06T11:13:40.027Z</t>
  </si>
  <si>
    <t>us600051a7</t>
  </si>
  <si>
    <t>2019-10-29T20:33:38.040Z</t>
  </si>
  <si>
    <t>3 km S of Tingloy, Philippines</t>
  </si>
  <si>
    <t>2019-09-02T12:04:05.489Z</t>
  </si>
  <si>
    <t>us70005cvp</t>
  </si>
  <si>
    <t>2019-11-15T17:21:54.040Z</t>
  </si>
  <si>
    <t>20 km SSE of Castaรฑas, Philippines</t>
  </si>
  <si>
    <t>2019-09-06T04:26:03.919Z</t>
  </si>
  <si>
    <t>us70005cmh</t>
  </si>
  <si>
    <t>2019-11-30T19:37:08.040Z</t>
  </si>
  <si>
    <t>69 km ESE of Minuri, Philippines</t>
  </si>
  <si>
    <t>2019-09-06T10:32:56.649Z</t>
  </si>
  <si>
    <t>us70005cqr</t>
  </si>
  <si>
    <t>2019-11-30T19:37:06.040Z</t>
  </si>
  <si>
    <t>3 km SE of Biga, Philippines</t>
  </si>
  <si>
    <t>2019-09-06T14:41:39.458Z</t>
  </si>
  <si>
    <t>us70005fvv</t>
  </si>
  <si>
    <t>2019-11-30T19:36:22.040Z</t>
  </si>
  <si>
    <t>72 km ESE of Minuri, Philippines</t>
  </si>
  <si>
    <t>2019-09-10T17:45:43.340Z</t>
  </si>
  <si>
    <t>us70005e9z</t>
  </si>
  <si>
    <t>2022-08-08T15:58:11.667Z</t>
  </si>
  <si>
    <t>10 km W of Ilihan, Philippines</t>
  </si>
  <si>
    <t>2019-09-13T08:28:17.051Z</t>
  </si>
  <si>
    <t>us70005fry</t>
  </si>
  <si>
    <t>2025-12-22T17:55:32.507Z</t>
  </si>
  <si>
    <t>26 km ENE of Karligan, Philippines</t>
  </si>
  <si>
    <t>2019-09-13T09:18:23.068Z</t>
  </si>
  <si>
    <t>us70005fsh</t>
  </si>
  <si>
    <t>2019-12-05T18:31:02.040Z</t>
  </si>
  <si>
    <t>3 km SSE of Karligan, Philippines</t>
  </si>
  <si>
    <t>2019-09-24T09:42:46.162Z</t>
  </si>
  <si>
    <t>us60005mpk</t>
  </si>
  <si>
    <t>2019-12-20T19:02:03.040Z</t>
  </si>
  <si>
    <t>20 km WNW of San Nicolas, Philippines</t>
  </si>
  <si>
    <t>2019-10-02T13:53:23.575Z</t>
  </si>
  <si>
    <t>us70005pt0</t>
  </si>
  <si>
    <t>2019-12-27T15:49:55.040Z</t>
  </si>
  <si>
    <t>1 km W of Calatagan, Philippines</t>
  </si>
  <si>
    <t>2019-10-03T04:54:56.369Z</t>
  </si>
  <si>
    <t>us70005q4r</t>
  </si>
  <si>
    <t>2019-12-27T15:50:05.040Z</t>
  </si>
  <si>
    <t>2019-10-21T23:20:52.536Z</t>
  </si>
  <si>
    <t>us7000617i</t>
  </si>
  <si>
    <t>2020-01-03T16:09:47.040Z</t>
  </si>
  <si>
    <t>3 km NE of Bungahan, Philippines</t>
  </si>
  <si>
    <t>2019-11-04T14:50:06.969Z</t>
  </si>
  <si>
    <t>us700062w8</t>
  </si>
  <si>
    <t>2020-01-18T20:00:58.040Z</t>
  </si>
  <si>
    <t>50 km SW of San Nicolas, Philippines</t>
  </si>
  <si>
    <t>2019-11-06T20:52:54.686Z</t>
  </si>
  <si>
    <t>us7000645k</t>
  </si>
  <si>
    <t>2025-12-22T18:20:57.302Z</t>
  </si>
  <si>
    <t>48 km ENE of Casuguran, Philippines</t>
  </si>
  <si>
    <t>2019-11-11T00:28:24.069Z</t>
  </si>
  <si>
    <t>us700069xg</t>
  </si>
  <si>
    <t>2020-02-01T23:22:19.040Z</t>
  </si>
  <si>
    <t>29 km SSE of Dicabisagan, Philippines</t>
  </si>
  <si>
    <t>2019-11-13T14:28:03.190Z</t>
  </si>
  <si>
    <t>us60006b2l</t>
  </si>
  <si>
    <t>2020-02-07T20:20:37.040Z</t>
  </si>
  <si>
    <t>7 km ESE of Dumabato, Philippines</t>
  </si>
  <si>
    <t>2020-01-09T14:16:41.219Z</t>
  </si>
  <si>
    <t>us60007d1g</t>
  </si>
  <si>
    <t>2020-04-02T21:27:27.040Z</t>
  </si>
  <si>
    <t>2020-01-12T12:54:50.497Z</t>
  </si>
  <si>
    <t>us70006yqp</t>
  </si>
  <si>
    <t>2020-04-02T21:28:20.040Z</t>
  </si>
  <si>
    <t>2020-01-12T13:38:25.233Z</t>
  </si>
  <si>
    <t>us60007esv</t>
  </si>
  <si>
    <t>2020-04-02T21:27:32.040Z</t>
  </si>
  <si>
    <t>2 km ESE of San Andres, Philippines</t>
  </si>
  <si>
    <t>2020-01-12T14:28:58.461Z</t>
  </si>
  <si>
    <t>us60007etm</t>
  </si>
  <si>
    <t>2020-04-02T21:27:34.040Z</t>
  </si>
  <si>
    <t>1 km WNW of Talisay, Philippines</t>
  </si>
  <si>
    <t>2020-01-12T14:43:44.603Z</t>
  </si>
  <si>
    <t>us60007et0</t>
  </si>
  <si>
    <t>2020-01-12T15:25:01.832Z</t>
  </si>
  <si>
    <t>us60007et5</t>
  </si>
  <si>
    <t>2020-04-02T21:27:33.040Z</t>
  </si>
  <si>
    <t>3 km NNE of Cuenca, Philippines</t>
  </si>
  <si>
    <t>2020-01-12T15:56:25.594Z</t>
  </si>
  <si>
    <t>us60007et9</t>
  </si>
  <si>
    <t>3 km SSW of Talisay, Philippines</t>
  </si>
  <si>
    <t>2020-01-12T17:22:10.099Z</t>
  </si>
  <si>
    <t>us60007etf</t>
  </si>
  <si>
    <t>2 km SSW of Cuenca, Philippines</t>
  </si>
  <si>
    <t>2020-01-12T19:11:47.915Z</t>
  </si>
  <si>
    <t>us60007etl</t>
  </si>
  <si>
    <t>1 km N of Balagtasin, Philippines</t>
  </si>
  <si>
    <t>2020-01-12T19:24:23.153Z</t>
  </si>
  <si>
    <t>us60007etk</t>
  </si>
  <si>
    <t>0 km NNW of Mozon, Philippines</t>
  </si>
  <si>
    <t>2020-01-12T20:55:44.701Z</t>
  </si>
  <si>
    <t>us60007etr</t>
  </si>
  <si>
    <t>2020-10-18T02:33:24.735Z</t>
  </si>
  <si>
    <t>0 km SW of Boot, Philippines</t>
  </si>
  <si>
    <t>2020-01-12T21:19:28.677Z</t>
  </si>
  <si>
    <t>us60007etu</t>
  </si>
  <si>
    <t>4 km NNE of Cuenca, Philippines</t>
  </si>
  <si>
    <t>2020-01-12T21:54:01.068Z</t>
  </si>
  <si>
    <t>us60007eu9</t>
  </si>
  <si>
    <t>2020-04-02T21:27:35.040Z</t>
  </si>
  <si>
    <t>3 km S of Bulacnin, Philippines</t>
  </si>
  <si>
    <t>2020-01-12T22:13:34.347Z</t>
  </si>
  <si>
    <t>us60007eu7</t>
  </si>
  <si>
    <t>0 km NNW of Cuenca, Philippines</t>
  </si>
  <si>
    <t>2020-01-12T22:35:17.352Z</t>
  </si>
  <si>
    <t>us60007eu0</t>
  </si>
  <si>
    <t>3 km N of Banaybanay, Philippines</t>
  </si>
  <si>
    <t>2020-01-13T02:47:32.152Z</t>
  </si>
  <si>
    <t>us60007eum</t>
  </si>
  <si>
    <t>2020-04-02T21:27:36.040Z</t>
  </si>
  <si>
    <t>2 km SW of Taal, Philippines</t>
  </si>
  <si>
    <t>2020-01-13T03:37:49.301Z</t>
  </si>
  <si>
    <t>us60007eun</t>
  </si>
  <si>
    <t>1 km WSW of Payapa, Philippines</t>
  </si>
  <si>
    <t>2020-01-13T04:50:38.611Z</t>
  </si>
  <si>
    <t>us60007eup</t>
  </si>
  <si>
    <t>2 km SSE of Sinisian, Philippines</t>
  </si>
  <si>
    <t>2020-01-13T08:24:51.117Z</t>
  </si>
  <si>
    <t>us60007euy</t>
  </si>
  <si>
    <t>2020-04-02T21:27:37.040Z</t>
  </si>
  <si>
    <t>2 km S of San Pablo, Philippines</t>
  </si>
  <si>
    <t>2020-01-13T10:18:53.493Z</t>
  </si>
  <si>
    <t>us60007ev4</t>
  </si>
  <si>
    <t>2020-04-02T21:27:38.040Z</t>
  </si>
  <si>
    <t>3 km SSW of Taal, Philippines</t>
  </si>
  <si>
    <t>2020-01-13T15:39:34.743Z</t>
  </si>
  <si>
    <t>us60007evf</t>
  </si>
  <si>
    <t>2020-04-02T21:27:39.040Z</t>
  </si>
  <si>
    <t>0 km SSE of Pangao, Philippines</t>
  </si>
  <si>
    <t>2020-01-14T02:56:53.147Z</t>
  </si>
  <si>
    <t>us60007hc8</t>
  </si>
  <si>
    <t>2020-04-02T21:27:40.040Z</t>
  </si>
  <si>
    <t>4 km W of Mahabang Parang, Philippines</t>
  </si>
  <si>
    <t>2020-01-14T07:31:25.681Z</t>
  </si>
  <si>
    <t>us60007hch</t>
  </si>
  <si>
    <t>2020-04-02T21:27:41.040Z</t>
  </si>
  <si>
    <t>2 km W of Santo Niรฑo, Philippines</t>
  </si>
  <si>
    <t>2020-01-19T12:59:04.499Z</t>
  </si>
  <si>
    <t>us60007k75</t>
  </si>
  <si>
    <t>2021-09-05T05:45:18.005Z</t>
  </si>
  <si>
    <t>1 km N of Payapa, Philippines</t>
  </si>
  <si>
    <t>2020-02-19T09:36:38.223Z</t>
  </si>
  <si>
    <t>us600084jz</t>
  </si>
  <si>
    <t>2020-05-09T21:40:46.040Z</t>
  </si>
  <si>
    <t>51 km W of Cabittaogan, Philippines</t>
  </si>
  <si>
    <t>2020-03-14T00:13:45.884Z</t>
  </si>
  <si>
    <t>us60008hph</t>
  </si>
  <si>
    <t>2020-05-30T22:17:19.040Z</t>
  </si>
  <si>
    <t>1 km W of Telbang, Philippines</t>
  </si>
  <si>
    <t>2020-03-17T05:06:29.405Z</t>
  </si>
  <si>
    <t>us60008gyg</t>
  </si>
  <si>
    <t>2020-05-30T22:17:17.040Z</t>
  </si>
  <si>
    <t>8 km SSE of Tingloy, Philippines</t>
  </si>
  <si>
    <t>2020-03-19T06:49:48.550Z</t>
  </si>
  <si>
    <t>us70008c0p</t>
  </si>
  <si>
    <t>2020-06-06T20:53:52.040Z</t>
  </si>
  <si>
    <t>1 km W of San Marcelino, Philippines</t>
  </si>
  <si>
    <t>2020-04-22T03:19:56.860Z</t>
  </si>
  <si>
    <t>us60009dyp</t>
  </si>
  <si>
    <t>2020-07-11T22:19:16.040Z</t>
  </si>
  <si>
    <t>3 km NNE of Batangas, Philippines</t>
  </si>
  <si>
    <t>2020-05-08T22:53:18.063Z</t>
  </si>
  <si>
    <t>us70009g4s</t>
  </si>
  <si>
    <t>2020-07-29T22:14:21.040Z</t>
  </si>
  <si>
    <t>11 km WSW of Aloleng, Philippines</t>
  </si>
  <si>
    <t>2020-05-09T11:19:43.152Z</t>
  </si>
  <si>
    <t>us70009da9</t>
  </si>
  <si>
    <t>2020-07-29T22:14:23.040Z</t>
  </si>
  <si>
    <t>38 km NNE of Casuguran, Philippines</t>
  </si>
  <si>
    <t>2020-05-09T19:18:13.024Z</t>
  </si>
  <si>
    <t>us70009dg1</t>
  </si>
  <si>
    <t>2025-12-22T18:34:07.489Z</t>
  </si>
  <si>
    <t>17 km WNW of San Diego, Philippines</t>
  </si>
  <si>
    <t>2020-05-23T02:10:27.512Z</t>
  </si>
  <si>
    <t>us70009nx5</t>
  </si>
  <si>
    <t>2025-12-22T18:40:22.308Z</t>
  </si>
  <si>
    <t>14 km S of Suklayin, Philippines</t>
  </si>
  <si>
    <t>2020-05-28T05:17:29.548Z</t>
  </si>
  <si>
    <t>us6000a0t7</t>
  </si>
  <si>
    <t>2025-12-22T18:35:04.036Z</t>
  </si>
  <si>
    <t>6 km ESE of San Fernando, Philippines</t>
  </si>
  <si>
    <t>2020-06-03T05:24:36.206Z</t>
  </si>
  <si>
    <t>us6000aa4c</t>
  </si>
  <si>
    <t>2020-08-18T17:58:44.040Z</t>
  </si>
  <si>
    <t>7 km W of Alicia, Philippines</t>
  </si>
  <si>
    <t>2020-06-22T08:02:44.092Z</t>
  </si>
  <si>
    <t>us6000agb9</t>
  </si>
  <si>
    <t>2025-12-22T18:36:54.343Z</t>
  </si>
  <si>
    <t>57 km W of Darapidap, Philippines</t>
  </si>
  <si>
    <t>2020-07-08T00:28:15.447Z</t>
  </si>
  <si>
    <t>us7000ajsv</t>
  </si>
  <si>
    <t>2020-09-19T20:57:56.040Z</t>
  </si>
  <si>
    <t>2020-07-14T06:15:39.306Z</t>
  </si>
  <si>
    <t>us7000asgz</t>
  </si>
  <si>
    <t>2020-09-19T20:58:34.040Z</t>
  </si>
  <si>
    <t>4 km NNW of Cabra, Philippines</t>
  </si>
  <si>
    <t>2020-07-23T04:41:48.663Z</t>
  </si>
  <si>
    <t>us6000b2fu</t>
  </si>
  <si>
    <t>2020-10-03T17:32:16.040Z</t>
  </si>
  <si>
    <t>52 km W of San Nicolas, Philippines</t>
  </si>
  <si>
    <t>2020-08-28T09:42:23.084Z</t>
  </si>
  <si>
    <t>us7000bgk6</t>
  </si>
  <si>
    <t>2020-11-07T18:48:48.040Z</t>
  </si>
  <si>
    <t>3 km ENE of Bintawan, Philippines</t>
  </si>
  <si>
    <t>2020-09-17T09:38:12.564Z</t>
  </si>
  <si>
    <t>us6000bzpb</t>
  </si>
  <si>
    <t>2020-11-28T21:31:48.040Z</t>
  </si>
  <si>
    <t>8 km N of Karligan, Philippines</t>
  </si>
  <si>
    <t>2020-10-02T06:56:54.555Z</t>
  </si>
  <si>
    <t>us6000c4m1</t>
  </si>
  <si>
    <t>2020-12-12T22:28:34.040Z</t>
  </si>
  <si>
    <t>3 km NE of Santa Cruz, Philippines</t>
  </si>
  <si>
    <t>2020-10-03T05:03:47.399Z</t>
  </si>
  <si>
    <t>us6000c547</t>
  </si>
  <si>
    <t>2020-12-12T22:28:36.040Z</t>
  </si>
  <si>
    <t>2020-10-03T14:15:56.640Z</t>
  </si>
  <si>
    <t>us6000c57g</t>
  </si>
  <si>
    <t>2022-08-09T00:44:10.125Z</t>
  </si>
  <si>
    <t>7 km W of Bacsay, Philippines</t>
  </si>
  <si>
    <t>2020-10-04T18:16:53.824Z</t>
  </si>
  <si>
    <t>us6000c5i4</t>
  </si>
  <si>
    <t>2025-12-22T18:43:15.731Z</t>
  </si>
  <si>
    <t>2020-10-16T20:06:27.481Z</t>
  </si>
  <si>
    <t>us6000c8v2</t>
  </si>
  <si>
    <t>2025-12-22T18:43:43.902Z</t>
  </si>
  <si>
    <t>4 km SSE of Looc, Philippines</t>
  </si>
  <si>
    <t>2020-10-29T05:25:50.823Z</t>
  </si>
  <si>
    <t>us7000c7dk</t>
  </si>
  <si>
    <t>2021-01-18T23:01:40.040Z</t>
  </si>
  <si>
    <t>1 km NW of Bagalangit, Philippines</t>
  </si>
  <si>
    <t>2020-10-29T07:23:16.832Z</t>
  </si>
  <si>
    <t>us7000c7e7</t>
  </si>
  <si>
    <t>10 km WNW of Tingloy, Philippines</t>
  </si>
  <si>
    <t>2020-10-31T02:49:49.417Z</t>
  </si>
  <si>
    <t>us7000c8hd</t>
  </si>
  <si>
    <t>2025-12-22T18:44:42.905Z</t>
  </si>
  <si>
    <t>6 km W of Magallanes, Philippines</t>
  </si>
  <si>
    <t>2020-11-27T02:37:53.266Z</t>
  </si>
  <si>
    <t>us7000ck7w</t>
  </si>
  <si>
    <t>2021-02-06T18:28:30.040Z</t>
  </si>
  <si>
    <t>0 km SE of Lumbangan, Philippines</t>
  </si>
  <si>
    <t>2020-12-11T04:10:11.740Z</t>
  </si>
  <si>
    <t>us7000cq3z</t>
  </si>
  <si>
    <t>2021-02-20T16:11:15.040Z</t>
  </si>
  <si>
    <t>3 km E of Hukay, Philippines</t>
  </si>
  <si>
    <t>2020-12-13T06:53:32.550Z</t>
  </si>
  <si>
    <t>us7000cqqr</t>
  </si>
  <si>
    <t>2021-02-20T16:11:38.040Z</t>
  </si>
  <si>
    <t>1 km SE of San Fernando, Philippines</t>
  </si>
  <si>
    <t>2020-12-21T18:14:47.611Z</t>
  </si>
  <si>
    <t>us6000d1q5</t>
  </si>
  <si>
    <t>2025-12-22T18:47:11.757Z</t>
  </si>
  <si>
    <t>0 km NNW of General Nakar, Philippines</t>
  </si>
  <si>
    <t>2020-12-24T10:32:07.304Z</t>
  </si>
  <si>
    <t>us6000d5sp</t>
  </si>
  <si>
    <t>2021-03-06T23:18:17.040Z</t>
  </si>
  <si>
    <t>2020-12-24T23:43:41.964Z</t>
  </si>
  <si>
    <t>us6000d2ra</t>
  </si>
  <si>
    <t>2025-12-22T17:59:37.306Z</t>
  </si>
  <si>
    <t>2 km ESE of Calatagan, Philippines</t>
  </si>
  <si>
    <t>2020-12-25T08:37:20.897Z</t>
  </si>
  <si>
    <t>us6000d62u</t>
  </si>
  <si>
    <t>2021-03-06T23:18:43.040Z</t>
  </si>
  <si>
    <t>8 km ENE of Looc, Philippines</t>
  </si>
  <si>
    <t>2020-12-25T13:24:47.240Z</t>
  </si>
  <si>
    <t>us6000d2yh</t>
  </si>
  <si>
    <t>2021-03-06T23:18:46.040Z</t>
  </si>
  <si>
    <t>7 km NW of Bagalangit, Philippines</t>
  </si>
  <si>
    <t>2020-12-28T13:43:32.767Z</t>
  </si>
  <si>
    <t>us6000d3p3</t>
  </si>
  <si>
    <t>2021-03-06T23:19:55.040Z</t>
  </si>
  <si>
    <t>3 km W of Putol, Philippines</t>
  </si>
  <si>
    <t>2021-01-15T22:48:55.129Z</t>
  </si>
  <si>
    <t>us7000d0ib</t>
  </si>
  <si>
    <t>2021-03-27T21:04:42.040Z</t>
  </si>
  <si>
    <t>2021-01-25T19:39:47.617Z</t>
  </si>
  <si>
    <t>us7000d388</t>
  </si>
  <si>
    <t>2021-04-13T17:04:32.040Z</t>
  </si>
  <si>
    <t>2 km E of Lucsuhin, Philippines</t>
  </si>
  <si>
    <t>2021-01-27T13:07:45.142Z</t>
  </si>
  <si>
    <t>us6000deev</t>
  </si>
  <si>
    <t>2021-04-13T17:06:41.040Z</t>
  </si>
  <si>
    <t>20 km NNE of Piddig, Philippines</t>
  </si>
  <si>
    <t>2021-02-04T22:00:43.301Z</t>
  </si>
  <si>
    <t>us6000dein</t>
  </si>
  <si>
    <t>2025-12-22T18:49:25.244Z</t>
  </si>
  <si>
    <t>35 km NE of Paracale, Philippines</t>
  </si>
  <si>
    <t>2021-02-04T22:08:40.294Z</t>
  </si>
  <si>
    <t>us6000dgpt</t>
  </si>
  <si>
    <t>2021-04-16T19:04:13.040Z</t>
  </si>
  <si>
    <t>38 km NE of Sabang Indan, Philippines</t>
  </si>
  <si>
    <t>2021-02-04T23:30:02.617Z</t>
  </si>
  <si>
    <t>us6000dgpv</t>
  </si>
  <si>
    <t>26 km NE of Sabang Indan, Philippines</t>
  </si>
  <si>
    <t>2021-02-11T13:35:02.728Z</t>
  </si>
  <si>
    <t>us6000dgnn</t>
  </si>
  <si>
    <t>2021-04-22T21:53:30.040Z</t>
  </si>
  <si>
    <t>8 km SSW of Tingloy, Philippines</t>
  </si>
  <si>
    <t>2021-02-25T02:55:30.556Z</t>
  </si>
  <si>
    <t>us7000ddh3</t>
  </si>
  <si>
    <t>2021-05-04T14:17:07.040Z</t>
  </si>
  <si>
    <t>19 km W of Ilioilio, Philippines</t>
  </si>
  <si>
    <t>2021-03-11T07:24:36.994Z</t>
  </si>
  <si>
    <t>us7000di2e</t>
  </si>
  <si>
    <t>2025-12-22T18:53:25.197Z</t>
  </si>
  <si>
    <t>49 km WSW of Bolitoc, Philippines</t>
  </si>
  <si>
    <t>2021-03-11T13:27:06.308Z</t>
  </si>
  <si>
    <t>us7000di4g</t>
  </si>
  <si>
    <t>2021-05-21T19:49:30.040Z</t>
  </si>
  <si>
    <t>50 km WSW of Bolitoc, Philippines</t>
  </si>
  <si>
    <t>2021-03-15T11:20:10.792Z</t>
  </si>
  <si>
    <t>us7000djgy</t>
  </si>
  <si>
    <t>2021-05-26T22:07:34.040Z</t>
  </si>
  <si>
    <t>4 km NE of Maloma, Philippines</t>
  </si>
  <si>
    <t>2021-03-17T09:58:54.293Z</t>
  </si>
  <si>
    <t>us7000dk6a</t>
  </si>
  <si>
    <t>2021-05-26T22:08:28.040Z</t>
  </si>
  <si>
    <t>2 km WSW of Buliwao, Philippines</t>
  </si>
  <si>
    <t>2021-04-13T18:39:55.341Z</t>
  </si>
  <si>
    <t>us6000e1sa</t>
  </si>
  <si>
    <t>2025-12-22T18:56:16.117Z</t>
  </si>
  <si>
    <t>3 km NW of Hukay, Philippines</t>
  </si>
  <si>
    <t>2021-04-27T14:53:46.549Z</t>
  </si>
  <si>
    <t>us7000e02m</t>
  </si>
  <si>
    <t>2021-07-07T18:36:19.040Z</t>
  </si>
  <si>
    <t>91 km NE of Dicabisagan, Philippines</t>
  </si>
  <si>
    <t>2021-05-12T01:09:27.067Z</t>
  </si>
  <si>
    <t>us7000e28e</t>
  </si>
  <si>
    <t>2025-12-22T18:00:53.026Z</t>
  </si>
  <si>
    <t>2021-05-12T11:15:09.720Z</t>
  </si>
  <si>
    <t>us7000e2d6</t>
  </si>
  <si>
    <t>2024-01-17T22:18:40.011Z</t>
  </si>
  <si>
    <t>8 km ENE of Conversion, Philippines</t>
  </si>
  <si>
    <t>2021-05-15T03:04:08.322Z</t>
  </si>
  <si>
    <t>us7000e3ay</t>
  </si>
  <si>
    <t>2021-07-24T21:07:04.040Z</t>
  </si>
  <si>
    <t>2021-05-18T01:16:43.360Z</t>
  </si>
  <si>
    <t>us7000e5tg</t>
  </si>
  <si>
    <t>2021-07-24T21:07:46.040Z</t>
  </si>
  <si>
    <t>7 km N of Sabang, Philippines</t>
  </si>
  <si>
    <t>2021-05-31T02:48:07.023Z</t>
  </si>
  <si>
    <t>us7000e9gj</t>
  </si>
  <si>
    <t>2021-08-07T22:06:27.040Z</t>
  </si>
  <si>
    <t>20 km WSW of Calongbuyan, Philippines</t>
  </si>
  <si>
    <t>2021-06-26T04:18:09.642Z</t>
  </si>
  <si>
    <t>us7000ehyu</t>
  </si>
  <si>
    <t>2021-09-09T22:06:27.040Z</t>
  </si>
  <si>
    <t>8 km SW of Wawa, Philippines</t>
  </si>
  <si>
    <t>2021-06-30T20:28:45.481Z</t>
  </si>
  <si>
    <t>us7000ehtz</t>
  </si>
  <si>
    <t>2021-09-09T22:06:16.040Z</t>
  </si>
  <si>
    <t>33 km NNW of Kabugao, Philippines</t>
  </si>
  <si>
    <t>2021-07-20T10:07:16.654Z</t>
  </si>
  <si>
    <t>us6000ezem</t>
  </si>
  <si>
    <t>2021-09-25T21:08:18.040Z</t>
  </si>
  <si>
    <t>2021-07-23T20:48:57.357Z</t>
  </si>
  <si>
    <t>us6000eyfk</t>
  </si>
  <si>
    <t>2025-12-22T19:04:48.334Z</t>
  </si>
  <si>
    <t>15 km S of Hukay, Philippines</t>
  </si>
  <si>
    <t>2021-07-23T20:57:18.713Z</t>
  </si>
  <si>
    <t>us6000eyfn</t>
  </si>
  <si>
    <t>2025-12-22T19:04:49.278Z</t>
  </si>
  <si>
    <t>6 km SE of Hukay, Philippines</t>
  </si>
  <si>
    <t>2021-07-24T09:43:35.089Z</t>
  </si>
  <si>
    <t>us6000f0d1</t>
  </si>
  <si>
    <t>2021-10-03T05:23:39.040Z</t>
  </si>
  <si>
    <t>3 km E of Mabini, Philippines</t>
  </si>
  <si>
    <t>2021-07-25T07:44:09.812Z</t>
  </si>
  <si>
    <t>us6000f0lk</t>
  </si>
  <si>
    <t>2021-10-03T05:23:53.040Z</t>
  </si>
  <si>
    <t>54 km W of Darapidap, Philippines</t>
  </si>
  <si>
    <t>2021-08-03T07:26:12.405Z</t>
  </si>
  <si>
    <t>us6000f46t</t>
  </si>
  <si>
    <t>2021-10-14T01:09:07.040Z</t>
  </si>
  <si>
    <t>49 km WSW of San Nicolas, Philippines</t>
  </si>
  <si>
    <t>2021-08-03T12:58:45.501Z</t>
  </si>
  <si>
    <t>us6000f477</t>
  </si>
  <si>
    <t>2021-10-14T01:09:12.040Z</t>
  </si>
  <si>
    <t>30 km W of San Nicolas, Philippines</t>
  </si>
  <si>
    <t>2021-08-13T15:08:31.218Z</t>
  </si>
  <si>
    <t>us6000f5na</t>
  </si>
  <si>
    <t>2025-12-22T22:13:35.897Z</t>
  </si>
  <si>
    <t>2021-09-08T03:40:40.668Z</t>
  </si>
  <si>
    <t>us7000fbfq</t>
  </si>
  <si>
    <t>2021-11-17T17:28:20.040Z</t>
  </si>
  <si>
    <t>7 km SSE of Saysain, Philippines</t>
  </si>
  <si>
    <t>2021-09-26T17:12:05.243Z</t>
  </si>
  <si>
    <t>us7000fen1</t>
  </si>
  <si>
    <t>2025-12-22T22:17:05.004Z</t>
  </si>
  <si>
    <t>12 km W of Talisay, Philippines</t>
  </si>
  <si>
    <t>2021-09-26T22:57:51.761Z</t>
  </si>
  <si>
    <t>us6000fqhy</t>
  </si>
  <si>
    <t>2021-12-04T14:28:36.040Z</t>
  </si>
  <si>
    <t>1 km SSW of Sinisian, Philippines</t>
  </si>
  <si>
    <t>2021-10-01T12:48:22.493Z</t>
  </si>
  <si>
    <t>us6000fqq9</t>
  </si>
  <si>
    <t>2021-12-10T21:14:01.040Z</t>
  </si>
  <si>
    <t>8 km WSW of Santa Cruz, Philippines</t>
  </si>
  <si>
    <t>2021-10-07T18:14:54.009Z</t>
  </si>
  <si>
    <t>us6000fsrb</t>
  </si>
  <si>
    <t>2025-12-22T22:17:32.921Z</t>
  </si>
  <si>
    <t>2 km E of Bungahan, Philippines</t>
  </si>
  <si>
    <t>2021-10-19T02:11:15.140Z</t>
  </si>
  <si>
    <t>us6000fwrp</t>
  </si>
  <si>
    <t>2021-12-25T22:58:59.040Z</t>
  </si>
  <si>
    <t>2021-10-22T05:19:50.662Z</t>
  </si>
  <si>
    <t>us6000fwnw</t>
  </si>
  <si>
    <t>2022-01-08T17:41:54.040Z</t>
  </si>
  <si>
    <t>53 km NE of Mercedes, Philippines</t>
  </si>
  <si>
    <t>2021-11-30T17:35:38.877Z</t>
  </si>
  <si>
    <t>us6000g7xq</t>
  </si>
  <si>
    <t>2022-02-05T23:03:33.040Z</t>
  </si>
  <si>
    <t>2 km SW of Bagalangit, Philippines</t>
  </si>
  <si>
    <t>2021-12-09T05:42:50.593Z</t>
  </si>
  <si>
    <t>us6000gard</t>
  </si>
  <si>
    <t>2022-02-12T23:07:08.040Z</t>
  </si>
  <si>
    <t>13 km W of Bagalangit, Philippines</t>
  </si>
  <si>
    <t>2021-12-13T09:12:33.433Z</t>
  </si>
  <si>
    <t>us6000gbu7</t>
  </si>
  <si>
    <t>2025-12-22T22:22:25.423Z</t>
  </si>
  <si>
    <t>2021-12-19T06:27:09.553Z</t>
  </si>
  <si>
    <t>us6000gdje</t>
  </si>
  <si>
    <t>2022-03-01T16:37:50.040Z</t>
  </si>
  <si>
    <t>8 km E of San Lorenzo, Philippines</t>
  </si>
  <si>
    <t>2021-12-26T00:12:06.715Z</t>
  </si>
  <si>
    <t>us6000gfb8</t>
  </si>
  <si>
    <t>2022-03-05T23:10:40.040Z</t>
  </si>
  <si>
    <t>37 km W of Aloleng, Philippines</t>
  </si>
  <si>
    <t>2022-01-22T22:07:17.910Z</t>
  </si>
  <si>
    <t>us7000gea5</t>
  </si>
  <si>
    <t>2022-04-09T20:18:51.040Z</t>
  </si>
  <si>
    <t>6 km WNW of Bagalangit, Philippines</t>
  </si>
  <si>
    <t>2022-02-21T07:22:18.887Z</t>
  </si>
  <si>
    <t>us7000gmkz</t>
  </si>
  <si>
    <t>2022-05-04T13:39:12.040Z</t>
  </si>
  <si>
    <t>6 km S of Tingloy, Philippines</t>
  </si>
  <si>
    <t>2022-03-13T21:25:22.404Z</t>
  </si>
  <si>
    <t>us6000h5gz</t>
  </si>
  <si>
    <t>2022-05-27T14:55:33.040Z</t>
  </si>
  <si>
    <t>69 km WNW of Cabra, Philippines</t>
  </si>
  <si>
    <t>2022-03-13T21:33:15.600Z</t>
  </si>
  <si>
    <t>us6000h5h2</t>
  </si>
  <si>
    <t>68 km WNW of Cabra, Philippines</t>
  </si>
  <si>
    <t>2022-03-13T21:36:57.388Z</t>
  </si>
  <si>
    <t>us6000h5hg</t>
  </si>
  <si>
    <t>2022-05-27T14:55:34.040Z</t>
  </si>
  <si>
    <t>54 km W of Cabra, Philippines</t>
  </si>
  <si>
    <t>2022-03-13T22:47:56.679Z</t>
  </si>
  <si>
    <t>us6000h4bc</t>
  </si>
  <si>
    <t>2022-05-27T14:55:22.040Z</t>
  </si>
  <si>
    <t>55 km WNW of Cabra, Philippines</t>
  </si>
  <si>
    <t>2022-03-13T22:57:49.697Z</t>
  </si>
  <si>
    <t>us6000h5h5</t>
  </si>
  <si>
    <t>54 km NW of Cabra, Philippines</t>
  </si>
  <si>
    <t>2022-03-14T05:35:20.899Z</t>
  </si>
  <si>
    <t>us6000h4cz</t>
  </si>
  <si>
    <t>2022-05-27T14:55:23.040Z</t>
  </si>
  <si>
    <t>73 km WNW of Cabra, Philippines</t>
  </si>
  <si>
    <t>2022-03-14T09:20:39.940Z</t>
  </si>
  <si>
    <t>us6000h4e2</t>
  </si>
  <si>
    <t>2022-03-14T09:41:23.130Z</t>
  </si>
  <si>
    <t>us6000h4ea</t>
  </si>
  <si>
    <t>69 km W of Cabra, Philippines</t>
  </si>
  <si>
    <t>2022-03-14T15:15:23.995Z</t>
  </si>
  <si>
    <t>us6000h5rw</t>
  </si>
  <si>
    <t>2022-05-27T14:55:37.040Z</t>
  </si>
  <si>
    <t>72 km WNW of Cabra, Philippines</t>
  </si>
  <si>
    <t>2022-03-14T15:22:53.896Z</t>
  </si>
  <si>
    <t>us6000h4g3</t>
  </si>
  <si>
    <t>2022-05-27T14:55:24.040Z</t>
  </si>
  <si>
    <t>2022-03-15T08:31:14.887Z</t>
  </si>
  <si>
    <t>us6000h5sz</t>
  </si>
  <si>
    <t>2022-05-27T14:55:38.040Z</t>
  </si>
  <si>
    <t>2022-03-15T18:15:49.383Z</t>
  </si>
  <si>
    <t>us6000h4ss</t>
  </si>
  <si>
    <t>2022-05-27T14:55:27.040Z</t>
  </si>
  <si>
    <t>63 km WNW of Cabra, Philippines</t>
  </si>
  <si>
    <t>2022-03-15T19:49:39.940Z</t>
  </si>
  <si>
    <t>us6000h4tw</t>
  </si>
  <si>
    <t>61 km W of Cabra, Philippines</t>
  </si>
  <si>
    <t>2022-03-16T00:49:51.188Z</t>
  </si>
  <si>
    <t>us6000h6fy</t>
  </si>
  <si>
    <t>2022-05-27T14:55:40.040Z</t>
  </si>
  <si>
    <t>2022-03-19T03:31:13.770Z</t>
  </si>
  <si>
    <t>us7000gwtj</t>
  </si>
  <si>
    <t>2024-01-17T22:28:43.681Z</t>
  </si>
  <si>
    <t>78 km WNW of Cabra, Philippines</t>
  </si>
  <si>
    <t>2022-03-20T05:58:43.712Z</t>
  </si>
  <si>
    <t>us7000gwy0</t>
  </si>
  <si>
    <t>2022-05-28T18:35:33.040Z</t>
  </si>
  <si>
    <t>2022-03-20T14:44:09.284Z</t>
  </si>
  <si>
    <t>us7000gwy4</t>
  </si>
  <si>
    <t>56 km WNW of Cabra, Philippines</t>
  </si>
  <si>
    <t>2022-03-22T23:55:42.918Z</t>
  </si>
  <si>
    <t>us7000gxcc</t>
  </si>
  <si>
    <t>2022-05-28T18:35:39.040Z</t>
  </si>
  <si>
    <t>2022-03-23T20:07:11.902Z</t>
  </si>
  <si>
    <t>us7000gwmn</t>
  </si>
  <si>
    <t>2022-05-28T18:35:28.040Z</t>
  </si>
  <si>
    <t>76 km WNW of Cabra, Philippines</t>
  </si>
  <si>
    <t>2022-03-24T20:33:24.561Z</t>
  </si>
  <si>
    <t>us7000gwzk</t>
  </si>
  <si>
    <t>2022-05-28T18:35:34.040Z</t>
  </si>
  <si>
    <t>80 km WNW of Cabra, Philippines</t>
  </si>
  <si>
    <t>2022-03-25T00:22:16.763Z</t>
  </si>
  <si>
    <t>us7000gyfx</t>
  </si>
  <si>
    <t>2022-05-28T18:35:42.040Z</t>
  </si>
  <si>
    <t>2022-03-25T00:59:37.191Z</t>
  </si>
  <si>
    <t>us7000gyfz</t>
  </si>
  <si>
    <t>2022-03-27T01:20:35.912Z</t>
  </si>
  <si>
    <t>us7000gyri</t>
  </si>
  <si>
    <t>2022-06-04T20:42:08.040Z</t>
  </si>
  <si>
    <t>54 km WNW of Cabra, Philippines</t>
  </si>
  <si>
    <t>2022-03-29T18:24:17.291Z</t>
  </si>
  <si>
    <t>us7000gz1q</t>
  </si>
  <si>
    <t>2022-06-04T20:42:19.040Z</t>
  </si>
  <si>
    <t>34 km W of Poblacion, San Felipe, Philippines</t>
  </si>
  <si>
    <t>2022-03-29T18:26:11.878Z</t>
  </si>
  <si>
    <t>us7000gz1d</t>
  </si>
  <si>
    <t>2022-06-04T20:42:20.040Z</t>
  </si>
  <si>
    <t>44 km W of San Nicolas, Philippines</t>
  </si>
  <si>
    <t>2022-03-29T18:55:36.327Z</t>
  </si>
  <si>
    <t>us7000gy70</t>
  </si>
  <si>
    <t>31 km WSW of Poblacion, San Felipe, Philippines</t>
  </si>
  <si>
    <t>2022-04-18T14:23:06.363Z</t>
  </si>
  <si>
    <t>us7000h333</t>
  </si>
  <si>
    <t>2022-06-26T01:19:13.040Z</t>
  </si>
  <si>
    <t>2022-04-22T11:41:23.634Z</t>
  </si>
  <si>
    <t>us7000h6j0</t>
  </si>
  <si>
    <t>2022-06-26T01:20:53.040Z</t>
  </si>
  <si>
    <t>74 km WNW of Cabra, Philippines</t>
  </si>
  <si>
    <t>2022-05-01T16:30:50.010Z</t>
  </si>
  <si>
    <t>us7000h84m</t>
  </si>
  <si>
    <t>2022-07-09T21:39:47.040Z</t>
  </si>
  <si>
    <t>79 km NW of Cabra, Philippines</t>
  </si>
  <si>
    <t>2022-05-05T11:06:53.781Z</t>
  </si>
  <si>
    <t>us7000h791</t>
  </si>
  <si>
    <t>2022-07-09T21:40:03.040Z</t>
  </si>
  <si>
    <t>60 km W of Cabra, Philippines</t>
  </si>
  <si>
    <t>2022-05-10T14:14:36.878Z</t>
  </si>
  <si>
    <t>us7000h8cm</t>
  </si>
  <si>
    <t>2022-07-22T18:31:11.040Z</t>
  </si>
  <si>
    <t>11 km SE of Hukay, Philippines</t>
  </si>
  <si>
    <t>2022-05-21T21:50:48.047Z</t>
  </si>
  <si>
    <t>us6000hmz8</t>
  </si>
  <si>
    <t>2022-08-02T19:50:38.040Z</t>
  </si>
  <si>
    <t>1 km S of Lian, Philippines</t>
  </si>
  <si>
    <t>2022-05-29T20:29:42.892Z</t>
  </si>
  <si>
    <t>us7000hdh7</t>
  </si>
  <si>
    <t>2022-08-06T22:13:04.040Z</t>
  </si>
  <si>
    <t>2 km W of Tingloy, Philippines</t>
  </si>
  <si>
    <t>2022-06-16T06:08:53.556Z</t>
  </si>
  <si>
    <t>us7000hhqh</t>
  </si>
  <si>
    <t>2022-08-21T00:17:49.040Z</t>
  </si>
  <si>
    <t>49 km W of Darapidap, Philippines</t>
  </si>
  <si>
    <t>2022-07-03T13:43:01.763Z</t>
  </si>
  <si>
    <t>us6000hzjn</t>
  </si>
  <si>
    <t>2022-09-13T06:21:33.040Z</t>
  </si>
  <si>
    <t>1 km E of Cabra, Philippines</t>
  </si>
  <si>
    <t>2022-07-14T10:03:42.585Z</t>
  </si>
  <si>
    <t>us7000hsp9</t>
  </si>
  <si>
    <t>2022-09-24T21:25:40.040Z</t>
  </si>
  <si>
    <t>4 km S of Balayan, Philippines</t>
  </si>
  <si>
    <t>2022-07-15T08:36:59.655Z</t>
  </si>
  <si>
    <t>us6000i2ma</t>
  </si>
  <si>
    <t>2022-09-24T21:25:34.040Z</t>
  </si>
  <si>
    <t>13 km ENE of San Lorenzo, Philippines</t>
  </si>
  <si>
    <t>2022-07-27T00:43:26.871Z</t>
  </si>
  <si>
    <t>us6000i5rd</t>
  </si>
  <si>
    <t>2025-09-07T07:37:38.257Z</t>
  </si>
  <si>
    <t>11 km NE of Bantay, Philippines</t>
  </si>
  <si>
    <t>2022-07-27T01:29:04.584Z</t>
  </si>
  <si>
    <t>us6000i5sd</t>
  </si>
  <si>
    <t>2022-10-01T22:09:21.040Z</t>
  </si>
  <si>
    <t>3 km ESE of Bantay, Philippines</t>
  </si>
  <si>
    <t>2022-07-27T02:50:55.273Z</t>
  </si>
  <si>
    <t>us6000i5sq</t>
  </si>
  <si>
    <t>9 km SSE of Bantay, Philippines</t>
  </si>
  <si>
    <t>2022-07-27T03:14:51.016Z</t>
  </si>
  <si>
    <t>us6000i5su</t>
  </si>
  <si>
    <t>2022-07-27T03:28:37.328Z</t>
  </si>
  <si>
    <t>us6000i5sx</t>
  </si>
  <si>
    <t>14 km W of Pasil, Philippines</t>
  </si>
  <si>
    <t>2022-07-27T07:38:21.801Z</t>
  </si>
  <si>
    <t>us6000i5us</t>
  </si>
  <si>
    <t>2022-10-01T22:09:23.040Z</t>
  </si>
  <si>
    <t>8 km SE of Bantay, Philippines</t>
  </si>
  <si>
    <t>2022-07-27T09:04:18.890Z</t>
  </si>
  <si>
    <t>us6000i5v6</t>
  </si>
  <si>
    <t>2022-07-27T12:17:48.966Z</t>
  </si>
  <si>
    <t>us6000i8f1</t>
  </si>
  <si>
    <t>2022-10-01T22:09:36.040Z</t>
  </si>
  <si>
    <t>2022-07-27T18:43:00.523Z</t>
  </si>
  <si>
    <t>us6000i5zc</t>
  </si>
  <si>
    <t>2022-10-01T22:09:24.040Z</t>
  </si>
  <si>
    <t>2022-07-27T19:50:31.969Z</t>
  </si>
  <si>
    <t>us6000i8fj</t>
  </si>
  <si>
    <t>2022-10-01T22:09:37.040Z</t>
  </si>
  <si>
    <t>9 km SSE of San Ramon, Philippines</t>
  </si>
  <si>
    <t>2022-07-27T20:02:40.169Z</t>
  </si>
  <si>
    <t>us6000i60g</t>
  </si>
  <si>
    <t>17 km WSW of Pasil, Philippines</t>
  </si>
  <si>
    <t>2022-07-27T22:19:52.255Z</t>
  </si>
  <si>
    <t>us6000i8fm</t>
  </si>
  <si>
    <t>12 km S of San Ramon, Philippines</t>
  </si>
  <si>
    <t>2022-07-27T22:41:00.746Z</t>
  </si>
  <si>
    <t>us6000i8fp</t>
  </si>
  <si>
    <t>7 km ENE of Allangigan Primero, Philippines</t>
  </si>
  <si>
    <t>2022-07-28T07:27:50.932Z</t>
  </si>
  <si>
    <t>us6000i641</t>
  </si>
  <si>
    <t>2022-10-01T22:09:25.040Z</t>
  </si>
  <si>
    <t>7 km NW of Besao, Philippines</t>
  </si>
  <si>
    <t>2022-07-28T16:36:26.001Z</t>
  </si>
  <si>
    <t>us6000i8gk</t>
  </si>
  <si>
    <t>2022-10-01T22:09:38.040Z</t>
  </si>
  <si>
    <t>4 km S of San Ramon, Philippines</t>
  </si>
  <si>
    <t>2022-07-29T07:59:22.191Z</t>
  </si>
  <si>
    <t>us6000i6fa</t>
  </si>
  <si>
    <t>2022-10-01T22:09:29.040Z</t>
  </si>
  <si>
    <t>10 km SE of Pinili, Philippines</t>
  </si>
  <si>
    <t>2022-07-29T13:38:53.092Z</t>
  </si>
  <si>
    <t>us6000i6ht</t>
  </si>
  <si>
    <t>5 km N of Calaba, Philippines</t>
  </si>
  <si>
    <t>2022-07-30T04:34:27.423Z</t>
  </si>
  <si>
    <t>us6000i6q8</t>
  </si>
  <si>
    <t>2022-10-12T14:48:42.040Z</t>
  </si>
  <si>
    <t>9 km NNW of Bantay, Philippines</t>
  </si>
  <si>
    <t>2022-07-31T05:49:59.501Z</t>
  </si>
  <si>
    <t>us6000i6ww</t>
  </si>
  <si>
    <t>2022-10-12T14:49:07.040Z</t>
  </si>
  <si>
    <t>0 km NNW of Dolores, Philippines</t>
  </si>
  <si>
    <t>2022-07-31T11:27:38.720Z</t>
  </si>
  <si>
    <t>us6000i6yg</t>
  </si>
  <si>
    <t>2022-10-12T14:49:12.040Z</t>
  </si>
  <si>
    <t>7 km SE of San Ramon, Philippines</t>
  </si>
  <si>
    <t>2022-07-31T15:00:11.765Z</t>
  </si>
  <si>
    <t>us6000i9q0</t>
  </si>
  <si>
    <t>2022-10-12T14:51:09.040Z</t>
  </si>
  <si>
    <t>61 km WNW of Puro Pinget, Philippines</t>
  </si>
  <si>
    <t>2022-07-31T18:48:10.312Z</t>
  </si>
  <si>
    <t>us6000i70q</t>
  </si>
  <si>
    <t>2022-10-12T14:49:20.040Z</t>
  </si>
  <si>
    <t>13 km S of San Ramon, Philippines</t>
  </si>
  <si>
    <t>2022-08-03T08:47:35.830Z</t>
  </si>
  <si>
    <t>us6000ia9c</t>
  </si>
  <si>
    <t>2022-10-12T14:51:33.040Z</t>
  </si>
  <si>
    <t>67 km W of Pagsanahan Norte, Philippines</t>
  </si>
  <si>
    <t>2022-08-12T09:04:08.636Z</t>
  </si>
  <si>
    <t>us6000icsj</t>
  </si>
  <si>
    <t>2022-10-21T23:20:58.040Z</t>
  </si>
  <si>
    <t>17 km SW of Pasil, Philippines</t>
  </si>
  <si>
    <t>2022-08-13T15:25:22.722Z</t>
  </si>
  <si>
    <t>us6000iajd</t>
  </si>
  <si>
    <t>2022-10-28T02:25:40.040Z</t>
  </si>
  <si>
    <t>2022-08-15T08:19:37.965Z</t>
  </si>
  <si>
    <t>us6000iayf</t>
  </si>
  <si>
    <t>2022-10-28T02:26:05.040Z</t>
  </si>
  <si>
    <t>8 km W of Kabugao, Philippines</t>
  </si>
  <si>
    <t>2022-08-21T01:20:03.097Z</t>
  </si>
  <si>
    <t>us7000i3pl</t>
  </si>
  <si>
    <t>2022-11-01T15:14:29.040Z</t>
  </si>
  <si>
    <t>37 km NE of Karligan, Philippines</t>
  </si>
  <si>
    <t>2022-08-22T14:59:59.906Z</t>
  </si>
  <si>
    <t>us6000ics1</t>
  </si>
  <si>
    <t>2022-11-01T15:12:50.040Z</t>
  </si>
  <si>
    <t>2022-08-27T18:27:36.197Z</t>
  </si>
  <si>
    <t>us7000i2ye</t>
  </si>
  <si>
    <t>2024-01-18T16:45:07.970Z</t>
  </si>
  <si>
    <t>14 km SSE of San Ramon, Philippines</t>
  </si>
  <si>
    <t>2022-09-04T21:49:10.787Z</t>
  </si>
  <si>
    <t>us7000i7dy</t>
  </si>
  <si>
    <t>2022-11-15T19:06:15.040Z</t>
  </si>
  <si>
    <t>2022-09-11T22:50:10.236Z</t>
  </si>
  <si>
    <t>us7000i790</t>
  </si>
  <si>
    <t>2022-11-19T23:02:42.040Z</t>
  </si>
  <si>
    <t>9 km WSW of Davila, Philippines</t>
  </si>
  <si>
    <t>2022-09-13T04:21:05.050Z</t>
  </si>
  <si>
    <t>us7000i9tp</t>
  </si>
  <si>
    <t>2022-11-19T23:03:41.040Z</t>
  </si>
  <si>
    <t>16 km N of Besao, Philippines</t>
  </si>
  <si>
    <t>2022-09-13T15:55:21.679Z</t>
  </si>
  <si>
    <t>us7000i7pa</t>
  </si>
  <si>
    <t>2022-11-19T23:02:58.040Z</t>
  </si>
  <si>
    <t>16 km WSW of Butigui, Philippines</t>
  </si>
  <si>
    <t>2022-09-18T08:24:17.997Z</t>
  </si>
  <si>
    <t>us7000i91t</t>
  </si>
  <si>
    <t>2022-11-26T20:57:38.040Z</t>
  </si>
  <si>
    <t>18 km NNE of Bontoc, Philippines</t>
  </si>
  <si>
    <t>2022-09-20T01:51:16.117Z</t>
  </si>
  <si>
    <t>us6000inn2</t>
  </si>
  <si>
    <t>2022-11-26T20:57:19.040Z</t>
  </si>
  <si>
    <t>3 km E of Divisoria, Philippines</t>
  </si>
  <si>
    <t>2022-10-06T11:02:56.185Z</t>
  </si>
  <si>
    <t>us6000iszr</t>
  </si>
  <si>
    <t>2022-12-10T22:54:07.040Z</t>
  </si>
  <si>
    <t>2022-10-10T05:27:28.658Z</t>
  </si>
  <si>
    <t>us6000itmp</t>
  </si>
  <si>
    <t>2022-12-17T22:54:08.040Z</t>
  </si>
  <si>
    <t>3 km E of Batac City, Philippines</t>
  </si>
  <si>
    <t>2022-10-25T14:59:00.085Z</t>
  </si>
  <si>
    <t>us6000iwds</t>
  </si>
  <si>
    <t>2023-06-07T07:51:43.943Z</t>
  </si>
  <si>
    <t>11 km E of Dolores, Philippines</t>
  </si>
  <si>
    <t>2022-10-25T15:12:29.361Z</t>
  </si>
  <si>
    <t>us7000il04</t>
  </si>
  <si>
    <t>2023-01-03T15:23:47.040Z</t>
  </si>
  <si>
    <t>5 km NNE of Balbalan, Philippines</t>
  </si>
  <si>
    <t>2022-10-25T18:07:13.852Z</t>
  </si>
  <si>
    <t>us7000il03</t>
  </si>
  <si>
    <t>20 km ESE of Dolores, Philippines</t>
  </si>
  <si>
    <t>2022-10-25T21:04:47.351Z</t>
  </si>
  <si>
    <t>us7000ikc6</t>
  </si>
  <si>
    <t>2023-01-03T15:23:39.040Z</t>
  </si>
  <si>
    <t>2022-10-25T21:39:28.123Z</t>
  </si>
  <si>
    <t>us7000ikch</t>
  </si>
  <si>
    <t>22 km NE of Dolores, Philippines</t>
  </si>
  <si>
    <t>2022-10-26T01:01:05.468Z</t>
  </si>
  <si>
    <t>us7000ili1</t>
  </si>
  <si>
    <t>2023-01-03T15:23:48.040Z</t>
  </si>
  <si>
    <t>1 km W of Pidigan, Philippines</t>
  </si>
  <si>
    <t>2022-10-26T09:12:44.497Z</t>
  </si>
  <si>
    <t>us7000ikfz</t>
  </si>
  <si>
    <t>2024-01-18T17:15:49.381Z</t>
  </si>
  <si>
    <t>22 km SSE of Padong, Philippines</t>
  </si>
  <si>
    <t>2022-11-08T14:30:00.957Z</t>
  </si>
  <si>
    <t>us7000inah</t>
  </si>
  <si>
    <t>2023-01-21T19:27:14.040Z</t>
  </si>
  <si>
    <t>0 km N of San Antonio, Philippines</t>
  </si>
  <si>
    <t>2022-11-11T01:36:56.534Z</t>
  </si>
  <si>
    <t>us7000inz0</t>
  </si>
  <si>
    <t>2023-01-21T19:27:21.040Z</t>
  </si>
  <si>
    <t>3 km W of Balayan, Philippines</t>
  </si>
  <si>
    <t>2022-11-19T02:18:23.010Z</t>
  </si>
  <si>
    <t>us7000iqwa</t>
  </si>
  <si>
    <t>2023-01-30T06:00:05.040Z</t>
  </si>
  <si>
    <t>32 km WNW of Ilioilio, Philippines</t>
  </si>
  <si>
    <t>2022-11-20T01:55:03.969Z</t>
  </si>
  <si>
    <t>us7000is4a</t>
  </si>
  <si>
    <t>2023-01-30T06:00:17.040Z</t>
  </si>
  <si>
    <t>20 km ESE of Suklayin, Philippines</t>
  </si>
  <si>
    <t>2022-11-23T20:47:03.660Z</t>
  </si>
  <si>
    <t>us7000irwh</t>
  </si>
  <si>
    <t>2023-01-30T06:01:20.040Z</t>
  </si>
  <si>
    <t>5 km NE of La Paz, Philippines</t>
  </si>
  <si>
    <t>2022-11-23T20:48:49.238Z</t>
  </si>
  <si>
    <t>us7000it1h</t>
  </si>
  <si>
    <t>20 km E of Dolores, Philippines</t>
  </si>
  <si>
    <t>2022-11-24T15:05:06.339Z</t>
  </si>
  <si>
    <t>us7000is2h</t>
  </si>
  <si>
    <t>2023-01-30T06:01:32.040Z</t>
  </si>
  <si>
    <t>2022-12-03T07:55:41.108Z</t>
  </si>
  <si>
    <t>us6000j6ja</t>
  </si>
  <si>
    <t>2023-02-11T23:03:03.040Z</t>
  </si>
  <si>
    <t>2022-12-06T02:39:15.445Z</t>
  </si>
  <si>
    <t>us6000j864</t>
  </si>
  <si>
    <t>2023-02-11T23:03:20.040Z</t>
  </si>
  <si>
    <t>5 km S of Ilihan, Philippines</t>
  </si>
  <si>
    <t>2022-12-07T05:05:27.271Z</t>
  </si>
  <si>
    <t>us6000j7j9</t>
  </si>
  <si>
    <t>2023-02-11T23:03:13.040Z</t>
  </si>
  <si>
    <t>34 km NNE of Sabang Indan, Philippines</t>
  </si>
  <si>
    <t>2022-12-16T11:00:46.436Z</t>
  </si>
  <si>
    <t>us6000j9pe</t>
  </si>
  <si>
    <t>2023-02-18T22:04:16.040Z</t>
  </si>
  <si>
    <t>7 km SW of Tingloy, Philippines</t>
  </si>
  <si>
    <t>2022-12-17T12:24:33.590Z</t>
  </si>
  <si>
    <t>us7000j0fk</t>
  </si>
  <si>
    <t>2023-02-28T23:06:21.040Z</t>
  </si>
  <si>
    <t>70 km ESE of Dicabisagan, Philippines</t>
  </si>
  <si>
    <t>2022-12-18T13:33:47.015Z</t>
  </si>
  <si>
    <t>us6000ja58</t>
  </si>
  <si>
    <t>2023-02-28T23:06:26.040Z</t>
  </si>
  <si>
    <t>33 km WSW of Bolitoc, Philippines</t>
  </si>
  <si>
    <t>2022-12-19T09:05:57.204Z</t>
  </si>
  <si>
    <t>us6000jaa2</t>
  </si>
  <si>
    <t>2023-02-28T23:06:29.040Z</t>
  </si>
  <si>
    <t>18 km S of San Ramon, Philippines</t>
  </si>
  <si>
    <t>2022-12-24T17:54:42.466Z</t>
  </si>
  <si>
    <t>us7000j2bn</t>
  </si>
  <si>
    <t>2023-03-07T19:00:04.040Z</t>
  </si>
  <si>
    <t>11 km NNE of Sabang Indan, Philippines</t>
  </si>
  <si>
    <t>2023-01-07T13:33:54.318Z</t>
  </si>
  <si>
    <t>us7000j4xk</t>
  </si>
  <si>
    <t>2023-03-11T22:51:52.040Z</t>
  </si>
  <si>
    <t>72 km W of Cabittaogan, Philippines</t>
  </si>
  <si>
    <t>2023-01-11T07:12:31.457Z</t>
  </si>
  <si>
    <t>us7000j5qy</t>
  </si>
  <si>
    <t>2023-03-20T06:03:55.040Z</t>
  </si>
  <si>
    <t>7 km WNW of Binubusan, Philippines</t>
  </si>
  <si>
    <t>2023-01-16T21:57:39.008Z</t>
  </si>
  <si>
    <t>us7000j4sk</t>
  </si>
  <si>
    <t>2023-03-31T19:44:44.040Z</t>
  </si>
  <si>
    <t>22 km NNE of Sabang Indan, Philippines</t>
  </si>
  <si>
    <t>2023-01-17T18:39:22.177Z</t>
  </si>
  <si>
    <t>us7000j4z5</t>
  </si>
  <si>
    <t>2023-03-31T19:44:57.040Z</t>
  </si>
  <si>
    <t>15 km NNE of Sabang Indan, Philippines</t>
  </si>
  <si>
    <t>2023-01-18T00:56:36.851Z</t>
  </si>
  <si>
    <t>us7000j52g</t>
  </si>
  <si>
    <t>2023-03-31T19:45:01.040Z</t>
  </si>
  <si>
    <t>26 km NE of Mercedes, Philippines</t>
  </si>
  <si>
    <t>2023-01-18T04:51:36.954Z</t>
  </si>
  <si>
    <t>us7000j54t</t>
  </si>
  <si>
    <t>2023-03-31T19:45:04.040Z</t>
  </si>
  <si>
    <t>11 km ENE of Sabang Indan, Philippines</t>
  </si>
  <si>
    <t>2023-01-18T05:00:09.114Z</t>
  </si>
  <si>
    <t>us6000jjds</t>
  </si>
  <si>
    <t>2023-03-31T19:43:22.040Z</t>
  </si>
  <si>
    <t>8 km ENE of Sabang Indan, Philippines</t>
  </si>
  <si>
    <t>2023-01-25T16:27:54.082Z</t>
  </si>
  <si>
    <t>us6000jlyz</t>
  </si>
  <si>
    <t>2023-04-11T18:51:46.040Z</t>
  </si>
  <si>
    <t>15 km NE of Patnanungan, Philippines</t>
  </si>
  <si>
    <t>2023-01-27T03:21:36.350Z</t>
  </si>
  <si>
    <t>us6000jjlk</t>
  </si>
  <si>
    <t>2023-04-11T18:51:35.040Z</t>
  </si>
  <si>
    <t>10 km SW of Calatagan, Philippines</t>
  </si>
  <si>
    <t>2023-01-30T13:25:50.900Z</t>
  </si>
  <si>
    <t>us6000jmy5</t>
  </si>
  <si>
    <t>2023-04-13T21:53:34.040Z</t>
  </si>
  <si>
    <t>53 km W of Palauig, Philippines</t>
  </si>
  <si>
    <t>2023-02-04T07:03:03.408Z</t>
  </si>
  <si>
    <t>us6000jn1q</t>
  </si>
  <si>
    <t>2023-04-13T21:53:35.040Z</t>
  </si>
  <si>
    <t>5 km ESE of Sabang Indan, Philippines</t>
  </si>
  <si>
    <t>2023-02-04T17:34:16.726Z</t>
  </si>
  <si>
    <t>us6000jn21</t>
  </si>
  <si>
    <t>63 km WSW of San Nicolas, Philippines</t>
  </si>
  <si>
    <t>2023-02-07T13:46:56.948Z</t>
  </si>
  <si>
    <t>us6000jm8f</t>
  </si>
  <si>
    <t>2023-04-15T21:39:44.040Z</t>
  </si>
  <si>
    <t>2023-02-16T10:23:32.263Z</t>
  </si>
  <si>
    <t>us6000jr8k</t>
  </si>
  <si>
    <t>2023-04-22T21:33:26.040Z</t>
  </si>
  <si>
    <t>29 km WSW of San Nicolas, Philippines</t>
  </si>
  <si>
    <t>2023-02-16T10:33:58.230Z</t>
  </si>
  <si>
    <t>us6000jpc7</t>
  </si>
  <si>
    <t>2024-01-18T19:21:46.621Z</t>
  </si>
  <si>
    <t>2023-02-20T03:09:47.618Z</t>
  </si>
  <si>
    <t>us6000jq7y</t>
  </si>
  <si>
    <t>2023-04-29T21:57:15.040Z</t>
  </si>
  <si>
    <t>70 km NE of Casuguran, Philippines</t>
  </si>
  <si>
    <t>2023-03-01T14:21:35.740Z</t>
  </si>
  <si>
    <t>us7000ji8a</t>
  </si>
  <si>
    <t>2023-05-08T02:00:09.040Z</t>
  </si>
  <si>
    <t>2 km WNW of Looc, Philippines</t>
  </si>
  <si>
    <t>2023-03-02T09:51:40.729Z</t>
  </si>
  <si>
    <t>us7000jgsn</t>
  </si>
  <si>
    <t>2023-05-08T02:00:19.040Z</t>
  </si>
  <si>
    <t>2023-03-03T19:10:34.136Z</t>
  </si>
  <si>
    <t>us7000jik2</t>
  </si>
  <si>
    <t>2023-05-08T02:00:38.040Z</t>
  </si>
  <si>
    <t>8 km SSE of Pidigan, Philippines</t>
  </si>
  <si>
    <t>2023-03-13T10:24:34.490Z</t>
  </si>
  <si>
    <t>us7000jji7</t>
  </si>
  <si>
    <t>2023-05-20T23:20:19.040Z</t>
  </si>
  <si>
    <t>23 km NNE of Sabang Indan, Philippines</t>
  </si>
  <si>
    <t>2023-03-13T12:52:03.573Z</t>
  </si>
  <si>
    <t>us7000jjiv</t>
  </si>
  <si>
    <t>2023-05-20T23:20:20.040Z</t>
  </si>
  <si>
    <t>15 km NE of Sabang Indan, Philippines</t>
  </si>
  <si>
    <t>2023-03-16T04:21:25.176Z</t>
  </si>
  <si>
    <t>us7000jkch</t>
  </si>
  <si>
    <t>2024-01-18T19:29:43.780Z</t>
  </si>
  <si>
    <t>17 km ENE of San Lorenzo, Philippines</t>
  </si>
  <si>
    <t>2023-03-17T13:23:29.080Z</t>
  </si>
  <si>
    <t>us7000jku5</t>
  </si>
  <si>
    <t>2023-05-20T23:20:33.040Z</t>
  </si>
  <si>
    <t>2023-03-17T13:56:04.434Z</t>
  </si>
  <si>
    <t>us7000jku9</t>
  </si>
  <si>
    <t>33 km SW of Sabang, Philippines</t>
  </si>
  <si>
    <t>2023-03-25T21:35:35.379Z</t>
  </si>
  <si>
    <t>us7000jmr1</t>
  </si>
  <si>
    <t>2023-05-26T21:54:21.040Z</t>
  </si>
  <si>
    <t>4 km WNW of Betwagan, Philippines</t>
  </si>
  <si>
    <t>2023-03-26T12:38:17.292Z</t>
  </si>
  <si>
    <t>us7000jmuv</t>
  </si>
  <si>
    <t>2023-06-03T22:06:25.040Z</t>
  </si>
  <si>
    <t>2023-03-28T05:51:28.445Z</t>
  </si>
  <si>
    <t>us6000k091</t>
  </si>
  <si>
    <t>2023-06-03T22:06:03.040Z</t>
  </si>
  <si>
    <t>18 km W of Pasuquin, Philippines</t>
  </si>
  <si>
    <t>2023-04-23T09:19:20.832Z</t>
  </si>
  <si>
    <t>us6000k6ix</t>
  </si>
  <si>
    <t>2023-07-11T01:45:17.040Z</t>
  </si>
  <si>
    <t>48 km ESE of Lapi, Philippines</t>
  </si>
  <si>
    <t>2023-04-23T09:21:42.534Z</t>
  </si>
  <si>
    <t>us7000jwnu</t>
  </si>
  <si>
    <t>2023-07-11T01:44:58.040Z</t>
  </si>
  <si>
    <t>47 km ESE of Lapi, Philippines</t>
  </si>
  <si>
    <t>2023-04-28T16:00:29.976Z</t>
  </si>
  <si>
    <t>us7000jwqp</t>
  </si>
  <si>
    <t>2023-07-11T01:45:31.040Z</t>
  </si>
  <si>
    <t>2023-05-04T00:49:04.476Z</t>
  </si>
  <si>
    <t>us6000k9d5</t>
  </si>
  <si>
    <t>2023-07-15T22:09:33.040Z</t>
  </si>
  <si>
    <t>2023-05-04T01:22:00.423Z</t>
  </si>
  <si>
    <t>us6000k9de</t>
  </si>
  <si>
    <t>48 km NNW of Dicabisagan, Philippines</t>
  </si>
  <si>
    <t>2023-05-04T05:56:10.060Z</t>
  </si>
  <si>
    <t>us6000k9ec</t>
  </si>
  <si>
    <t>2023-07-15T22:09:36.040Z</t>
  </si>
  <si>
    <t>2023-05-07T11:36:21.892Z</t>
  </si>
  <si>
    <t>us6000ka7b</t>
  </si>
  <si>
    <t>2023-07-22T19:16:17.040Z</t>
  </si>
  <si>
    <t>45 km NNW of Dicabisagan, Philippines</t>
  </si>
  <si>
    <t>2023-05-08T17:13:40.068Z</t>
  </si>
  <si>
    <t>us6000kaff</t>
  </si>
  <si>
    <t>2023-07-22T19:16:25.040Z</t>
  </si>
  <si>
    <t>37 km N of Dicabisagan, Philippines</t>
  </si>
  <si>
    <t>2023-05-24T23:55:40.030Z</t>
  </si>
  <si>
    <t>us7000k3m8</t>
  </si>
  <si>
    <t>2023-07-29T22:00:35.040Z</t>
  </si>
  <si>
    <t>44 km ESE of Lapi, Philippines</t>
  </si>
  <si>
    <t>2023-05-28T06:43:54.375Z</t>
  </si>
  <si>
    <t>us7000k5t2</t>
  </si>
  <si>
    <t>2023-08-05T22:07:48.040Z</t>
  </si>
  <si>
    <t>39 km ESE of Minuri, Philippines</t>
  </si>
  <si>
    <t>2023-05-30T15:22:34.187Z</t>
  </si>
  <si>
    <t>us7000k517</t>
  </si>
  <si>
    <t>2023-08-05T22:07:40.040Z</t>
  </si>
  <si>
    <t>10 km W of Panukulan, Philippines</t>
  </si>
  <si>
    <t>2023-06-07T10:16:59.791Z</t>
  </si>
  <si>
    <t>us7000k8em</t>
  </si>
  <si>
    <t>2023-08-12T17:15:20.040Z</t>
  </si>
  <si>
    <t>2023-06-13T12:57:51.547Z</t>
  </si>
  <si>
    <t>us7000k85s</t>
  </si>
  <si>
    <t>2024-01-18T20:16:48.435Z</t>
  </si>
  <si>
    <t>14 km WNW of Cabra, Philippines</t>
  </si>
  <si>
    <t>2023-06-15T02:19:23.272Z</t>
  </si>
  <si>
    <t>us7000k8jz</t>
  </si>
  <si>
    <t>2024-05-13T02:01:00.086Z</t>
  </si>
  <si>
    <t>2023-06-23T19:12:00.691Z</t>
  </si>
  <si>
    <t>us7000kapj</t>
  </si>
  <si>
    <t>2023-08-26T20:54:28.040Z</t>
  </si>
  <si>
    <t>15 km S of Calatagan, Philippines</t>
  </si>
  <si>
    <t>2023-07-06T07:16:28.851Z</t>
  </si>
  <si>
    <t>us6000kqe8</t>
  </si>
  <si>
    <t>2023-09-09T21:54:51.040Z</t>
  </si>
  <si>
    <t>12 km WSW of Iba, Philippines</t>
  </si>
  <si>
    <t>2023-08-08T23:42:36.396Z</t>
  </si>
  <si>
    <t>us6000kyrm</t>
  </si>
  <si>
    <t>2023-10-17T22:01:28.040Z</t>
  </si>
  <si>
    <t>7 km WSW of Claveria, Philippines</t>
  </si>
  <si>
    <t>2023-08-14T15:07:05.433Z</t>
  </si>
  <si>
    <t>us7000kqfk</t>
  </si>
  <si>
    <t>2023-10-27T21:39:05.040Z</t>
  </si>
  <si>
    <t>60 km E of Awallan, Philippines</t>
  </si>
  <si>
    <t>2023-10-13T00:24:16.278Z</t>
  </si>
  <si>
    <t>us6000lf92</t>
  </si>
  <si>
    <t>2023-12-16T22:13:08.040Z</t>
  </si>
  <si>
    <t>8 km WNW of Solo, Philippines</t>
  </si>
  <si>
    <t>2023-12-05T08:23:54.223Z</t>
  </si>
  <si>
    <t>us7000lgct</t>
  </si>
  <si>
    <t>2024-02-10T23:47:33.040Z</t>
  </si>
  <si>
    <t>2023-12-21T15:40:47.636Z</t>
  </si>
  <si>
    <t>us6000m1gc</t>
  </si>
  <si>
    <t>2024-02-27T22:56:57.040Z</t>
  </si>
  <si>
    <t>2 km NW of Catanauan, Philippines</t>
  </si>
  <si>
    <t>2024-01-02T19:59:31.888Z</t>
  </si>
  <si>
    <t>us6000m18z</t>
  </si>
  <si>
    <t>2024-03-09T21:38:49.040Z</t>
  </si>
  <si>
    <t>27 km WSW of Calongbuyan, Philippines</t>
  </si>
  <si>
    <t>2024-01-16T04:14:21.038Z</t>
  </si>
  <si>
    <t>us7000lt8a</t>
  </si>
  <si>
    <t>2024-03-29T17:37:56.040Z</t>
  </si>
  <si>
    <t>2024-01-20T08:05:03.683Z</t>
  </si>
  <si>
    <t>us6000m4y5</t>
  </si>
  <si>
    <t>2024-03-29T17:37:54.040Z</t>
  </si>
  <si>
    <t>2024-01-26T07:05:37.541Z</t>
  </si>
  <si>
    <t>us7000ltx0</t>
  </si>
  <si>
    <t>2024-03-30T22:33:44.040Z</t>
  </si>
  <si>
    <t>11 km ENE of Solsona, Philippines</t>
  </si>
  <si>
    <t>2024-02-06T04:20:51.644Z</t>
  </si>
  <si>
    <t>us7000lx97</t>
  </si>
  <si>
    <t>2024-04-20T19:33:19.040Z</t>
  </si>
  <si>
    <t>11 km S of Hapao, Philippines</t>
  </si>
  <si>
    <t>2024-02-07T04:05:03.974Z</t>
  </si>
  <si>
    <t>us7000lxgr</t>
  </si>
  <si>
    <t>2024-04-20T19:33:41.040Z</t>
  </si>
  <si>
    <t>16 km SW of Claveria, Philippines</t>
  </si>
  <si>
    <t>2024-02-25T16:38:23.340Z</t>
  </si>
  <si>
    <t>us6000mfvr</t>
  </si>
  <si>
    <t>2024-05-02T15:50:11.040Z</t>
  </si>
  <si>
    <t>6 km NNE of Tilik, Philippines</t>
  </si>
  <si>
    <t>2024-04-01T04:44:57.676Z</t>
  </si>
  <si>
    <t>us7000m95f</t>
  </si>
  <si>
    <t>2024-06-12T21:51:49.040Z</t>
  </si>
  <si>
    <t>2 km NNE of Santa Lucia, Philippines</t>
  </si>
  <si>
    <t>2024-04-08T13:57:41.058Z</t>
  </si>
  <si>
    <t>us7000marx</t>
  </si>
  <si>
    <t>2024-06-17T02:14:52.040Z</t>
  </si>
  <si>
    <t>2 km WSW of Calatagan, Philippines</t>
  </si>
  <si>
    <t>2024-05-02T19:28:50.046Z</t>
  </si>
  <si>
    <t>us6000mvtw</t>
  </si>
  <si>
    <t>2024-07-15T03:58:20.040Z</t>
  </si>
  <si>
    <t>0 km WSW of Ilihan, Philippines</t>
  </si>
  <si>
    <t>2024-05-05T19:08:49.235Z</t>
  </si>
  <si>
    <t>us6000mwjn</t>
  </si>
  <si>
    <t>2024-07-15T03:57:49.040Z</t>
  </si>
  <si>
    <t>13 km WSW of Poblacion, San Felipe, Philippines</t>
  </si>
  <si>
    <t>2024-05-15T10:06:49.073Z</t>
  </si>
  <si>
    <t>us6000n0ah</t>
  </si>
  <si>
    <t>2024-07-26T23:58:09.040Z</t>
  </si>
  <si>
    <t>45 km NNE of Dicabisagan, Philippines</t>
  </si>
  <si>
    <t>2024-05-28T05:42:10.917Z</t>
  </si>
  <si>
    <t>us7000mq9u</t>
  </si>
  <si>
    <t>2024-08-06T20:32:51.040Z</t>
  </si>
  <si>
    <t>16 km SSW of Calatagan, Philippines</t>
  </si>
  <si>
    <t>2024-06-11T18:59:45.841Z</t>
  </si>
  <si>
    <t>us7000mrss</t>
  </si>
  <si>
    <t>2024-08-23T18:03:25.040Z</t>
  </si>
  <si>
    <t>52 km W of Callaguip, Philippines</t>
  </si>
  <si>
    <t>2024-07-05T15:05:02.039Z</t>
  </si>
  <si>
    <t>us7000mytn</t>
  </si>
  <si>
    <t>2024-09-12T21:52:32.040Z</t>
  </si>
  <si>
    <t>51 km NE of Casuguran, Philippines</t>
  </si>
  <si>
    <t>2024-07-10T12:00:16.137Z</t>
  </si>
  <si>
    <t>us7000my99</t>
  </si>
  <si>
    <t>2024-09-20T16:00:53.040Z</t>
  </si>
  <si>
    <t>26 km W of Pasuquin, Philippines</t>
  </si>
  <si>
    <t>2024-07-15T23:19:27.607Z</t>
  </si>
  <si>
    <t>us7000mzgh</t>
  </si>
  <si>
    <t>2024-09-28T22:41:54.040Z</t>
  </si>
  <si>
    <t>2024-07-26T13:58:47.906Z</t>
  </si>
  <si>
    <t>us6000nj4d</t>
  </si>
  <si>
    <t>2024-10-08T21:49:15.005Z</t>
  </si>
  <si>
    <t>3 km WSW of Calaca, Philippines</t>
  </si>
  <si>
    <t>2024-07-29T02:33:39.631Z</t>
  </si>
  <si>
    <t>us6000ngkn</t>
  </si>
  <si>
    <t>2024-10-11T19:39:05.040Z</t>
  </si>
  <si>
    <t>73 km WNW of Puro Pinget, Philippines</t>
  </si>
  <si>
    <t>2024-08-05T02:34:50.514Z</t>
  </si>
  <si>
    <t>us7000n901</t>
  </si>
  <si>
    <t>2024-10-24T17:58:52.040Z</t>
  </si>
  <si>
    <t>69 km NNE of Luklukan, Philippines</t>
  </si>
  <si>
    <t>2024-08-17T10:25:25.587Z</t>
  </si>
  <si>
    <t>us7000n7lm</t>
  </si>
  <si>
    <t>2024-10-26T15:49:13.040Z</t>
  </si>
  <si>
    <t>16 km S of Bangui, Philippines</t>
  </si>
  <si>
    <t>2024-09-03T23:16:44.482Z</t>
  </si>
  <si>
    <t>us6000npkr</t>
  </si>
  <si>
    <t>2024-11-15T16:19:52.040Z</t>
  </si>
  <si>
    <t>28 km NE of Casuguran, Philippines</t>
  </si>
  <si>
    <t>2024-09-03T23:55:46.113Z</t>
  </si>
  <si>
    <t>us6000npkt</t>
  </si>
  <si>
    <t>23 km NE of Casuguran, Philippines</t>
  </si>
  <si>
    <t>2024-09-09T19:31:30.433Z</t>
  </si>
  <si>
    <t>us6000nqre</t>
  </si>
  <si>
    <t>2024-11-21T22:58:52.040Z</t>
  </si>
  <si>
    <t>2024-09-12T22:06:45.684Z</t>
  </si>
  <si>
    <t>us7000nddg</t>
  </si>
  <si>
    <t>2024-11-21T22:58:56.040Z</t>
  </si>
  <si>
    <t>76 km WNW of Puro Pinget, Philippines</t>
  </si>
  <si>
    <t>2024-09-13T22:01:47.977Z</t>
  </si>
  <si>
    <t>us7000ndp1</t>
  </si>
  <si>
    <t>71 km WNW of Puro Pinget, Philippines</t>
  </si>
  <si>
    <t>2024-09-14T18:14:14.280Z</t>
  </si>
  <si>
    <t>us6000nz0f</t>
  </si>
  <si>
    <t>2024-11-21T22:58:54.040Z</t>
  </si>
  <si>
    <t>68 km WNW of Puro Pinget, Philippines</t>
  </si>
  <si>
    <t>2024-09-14T18:50:11.049Z</t>
  </si>
  <si>
    <t>us6000nz0g</t>
  </si>
  <si>
    <t>64 km WNW of Puro Pinget, Philippines</t>
  </si>
  <si>
    <t>2024-10-01T20:33:44.804Z</t>
  </si>
  <si>
    <t>us7000nmg2</t>
  </si>
  <si>
    <t>2024-12-14T14:51:11.040Z</t>
  </si>
  <si>
    <t>34 km N of Binabalian, Philippines</t>
  </si>
  <si>
    <t>2024-10-15T10:54:55.188Z</t>
  </si>
  <si>
    <t>us7000npvw</t>
  </si>
  <si>
    <t>2024-12-26T23:03:41.040Z</t>
  </si>
  <si>
    <t>2024-10-16T18:32:52.284Z</t>
  </si>
  <si>
    <t>us6000nz5j</t>
  </si>
  <si>
    <t>2024-12-26T23:04:01.040Z</t>
  </si>
  <si>
    <t>40 km WNW of Pagsanahan Norte, Philippines</t>
  </si>
  <si>
    <t>2024-11-05T01:48:48.062Z</t>
  </si>
  <si>
    <t>us7000npz9</t>
  </si>
  <si>
    <t>2025-01-24T19:51:14.040Z</t>
  </si>
  <si>
    <t>48 km SE of Minuri, Philippines</t>
  </si>
  <si>
    <t>2024-11-09T00:48:33.569Z</t>
  </si>
  <si>
    <t>us7000nqt8</t>
  </si>
  <si>
    <t>2025-01-24T19:51:26.040Z</t>
  </si>
  <si>
    <t>6 km W of Tingloy, Philippines</t>
  </si>
  <si>
    <t>2024-11-18T20:50:31.213Z</t>
  </si>
  <si>
    <t>us7000nshu</t>
  </si>
  <si>
    <t>2025-01-30T17:00:35.040Z</t>
  </si>
  <si>
    <t>89 km W of Cabittaogan, Philippines</t>
  </si>
  <si>
    <t>2024-11-26T09:41:15.521Z</t>
  </si>
  <si>
    <t>us7000nxuq</t>
  </si>
  <si>
    <t>2025-02-02T00:54:57.040Z</t>
  </si>
  <si>
    <t>3 km SE of Umanday Centro, Philippines</t>
  </si>
  <si>
    <t>2024-11-27T21:58:45.297Z</t>
  </si>
  <si>
    <t>us7000nul8</t>
  </si>
  <si>
    <t>2025-02-02T00:52:45.040Z</t>
  </si>
  <si>
    <t>1 km NNE of Concepcion, Philippines</t>
  </si>
  <si>
    <t>2024-12-01T14:33:38.237Z</t>
  </si>
  <si>
    <t>us7000nva5</t>
  </si>
  <si>
    <t>2025-02-02T00:54:34.040Z</t>
  </si>
  <si>
    <t>85 km W of Cabittaogan, Philippines</t>
  </si>
  <si>
    <t>2024-12-03T18:54:41.788Z</t>
  </si>
  <si>
    <t>us7000nvpy</t>
  </si>
  <si>
    <t>2025-02-15T18:29:17.040Z</t>
  </si>
  <si>
    <t>5 km SE of Bangui, Philippines</t>
  </si>
  <si>
    <t>2024-12-18T01:34:34.431Z</t>
  </si>
  <si>
    <t>us7000nzpf</t>
  </si>
  <si>
    <t>2025-02-27T17:30:52.040Z</t>
  </si>
  <si>
    <t>5 km E of Hukay, Philippines</t>
  </si>
  <si>
    <t>2024-12-18T16:02:49.309Z</t>
  </si>
  <si>
    <t>us6000phh5</t>
  </si>
  <si>
    <t>2025-02-27T17:30:48.040Z</t>
  </si>
  <si>
    <t>88 km W of Cabittaogan, Philippines</t>
  </si>
  <si>
    <t>2024-12-18T17:38:13.678Z</t>
  </si>
  <si>
    <t>us6000phhq</t>
  </si>
  <si>
    <t>92 km W of Cabittaogan, Philippines</t>
  </si>
  <si>
    <t>2024-12-18T18:15:07.504Z</t>
  </si>
  <si>
    <t>us6000phha</t>
  </si>
  <si>
    <t>98 km W of Cabittaogan, Philippines</t>
  </si>
  <si>
    <t>2024-12-18T19:04:30.518Z</t>
  </si>
  <si>
    <t>us7000nzvi</t>
  </si>
  <si>
    <t>90 km W of Cabittaogan, Philippines</t>
  </si>
  <si>
    <t>2024-12-19T01:09:51.222Z</t>
  </si>
  <si>
    <t>us7000nzxl</t>
  </si>
  <si>
    <t>83 km W of Cabittaogan, Philippines</t>
  </si>
  <si>
    <t>2024-12-19T02:12:40.361Z</t>
  </si>
  <si>
    <t>us7000nzxx</t>
  </si>
  <si>
    <t>95 km W of Puro Pinget, Philippines</t>
  </si>
  <si>
    <t>2024-12-19T03:43:11.719Z</t>
  </si>
  <si>
    <t>us6000phia</t>
  </si>
  <si>
    <t>2024-12-19T06:42:24.830Z</t>
  </si>
  <si>
    <t>us7000nzza</t>
  </si>
  <si>
    <t>2025-02-27T17:30:53.040Z</t>
  </si>
  <si>
    <t>2024-12-19T06:55:00.503Z</t>
  </si>
  <si>
    <t>us7000nzzc</t>
  </si>
  <si>
    <t>78 km W of Cabittaogan, Philippines</t>
  </si>
  <si>
    <t>2024-12-19T06:59:34.597Z</t>
  </si>
  <si>
    <t>us6000phif</t>
  </si>
  <si>
    <t>2024-12-19T15:40:41.104Z</t>
  </si>
  <si>
    <t>us7000p02g</t>
  </si>
  <si>
    <t>75 km W of Cabittaogan, Philippines</t>
  </si>
  <si>
    <t>2024-12-20T23:53:40.516Z</t>
  </si>
  <si>
    <t>us7000p0ia</t>
  </si>
  <si>
    <t>2025-02-27T17:30:54.040Z</t>
  </si>
  <si>
    <t>71 km W of Cabittaogan, Philippines</t>
  </si>
  <si>
    <t>2024-12-22T07:37:10.193Z</t>
  </si>
  <si>
    <t>us7000p0pp</t>
  </si>
  <si>
    <t>88 km W of Puro Pinget, Philippines</t>
  </si>
  <si>
    <t>2024-12-27T02:06:53.481Z</t>
  </si>
  <si>
    <t>us6000pimm</t>
  </si>
  <si>
    <t>2025-03-08T22:39:15.040Z</t>
  </si>
  <si>
    <t>8 km SSW of Namuac, Philippines</t>
  </si>
  <si>
    <t>2024-12-30T02:56:16.807Z</t>
  </si>
  <si>
    <t>us6000pge2</t>
  </si>
  <si>
    <t>2025-03-08T22:39:13.040Z</t>
  </si>
  <si>
    <t>2025-01-20T10:42:58.290Z</t>
  </si>
  <si>
    <t>us6000pl78</t>
  </si>
  <si>
    <t>2025-03-29T22:12:44.040Z</t>
  </si>
  <si>
    <t>6 km WSW of Talisay, Philippines</t>
  </si>
  <si>
    <t>2025-02-11T11:19:03.314Z</t>
  </si>
  <si>
    <t>us7000pesv</t>
  </si>
  <si>
    <t>2025-04-26T14:47:11.040Z</t>
  </si>
  <si>
    <t>61 km W of Puro Pinget, Philippines</t>
  </si>
  <si>
    <t>2025-02-11T23:18:16.608Z</t>
  </si>
  <si>
    <t>us7000pd15</t>
  </si>
  <si>
    <t>2025-04-26T14:47:08.040Z</t>
  </si>
  <si>
    <t>7 km SSW of Namuac, Philippines</t>
  </si>
  <si>
    <t>2025-02-17T10:28:15.312Z</t>
  </si>
  <si>
    <t>us7000pe86</t>
  </si>
  <si>
    <t>2025-05-02T16:26:20.040Z</t>
  </si>
  <si>
    <t>64 km NE of Casuguran, Philippines</t>
  </si>
  <si>
    <t>2025-03-09T00:18:34.173Z</t>
  </si>
  <si>
    <t>us6000pzkz</t>
  </si>
  <si>
    <t>2025-05-16T17:30:06.040Z</t>
  </si>
  <si>
    <t>3 km W of San Ramon, Philippines</t>
  </si>
  <si>
    <t>2025-03-09T01:07:15.918Z</t>
  </si>
  <si>
    <t>us6000pxqj</t>
  </si>
  <si>
    <t>2025-05-16T17:30:03.040Z</t>
  </si>
  <si>
    <t>2025-03-13T20:25:47.024Z</t>
  </si>
  <si>
    <t>us6000pynw</t>
  </si>
  <si>
    <t>2025-05-17T19:19:57.040Z</t>
  </si>
  <si>
    <t>9 km SE of Tayum, Philippines</t>
  </si>
  <si>
    <t>2025-03-26T12:55:58.576Z</t>
  </si>
  <si>
    <t>us7000pmqv</t>
  </si>
  <si>
    <t>2025-06-06T21:12:24.040Z</t>
  </si>
  <si>
    <t>31 km SE of Suklayin, Philippines</t>
  </si>
  <si>
    <t>2025-04-01T09:25:55.049Z</t>
  </si>
  <si>
    <t>us7000pp7i</t>
  </si>
  <si>
    <t>2025-06-06T21:12:29.040Z</t>
  </si>
  <si>
    <t>2025-04-21T17:46:33.434Z</t>
  </si>
  <si>
    <t>us7000pu1l</t>
  </si>
  <si>
    <t>2025-06-27T00:34:45.040Z</t>
  </si>
  <si>
    <t>13 km SSE of Bangui, Philippines</t>
  </si>
  <si>
    <t>2025-05-24T02:36:10.554Z</t>
  </si>
  <si>
    <t>us7000q18d</t>
  </si>
  <si>
    <t>2025-08-13T15:14:31.040Z</t>
  </si>
  <si>
    <t>11 km NW of San Fernando, Philippines</t>
  </si>
  <si>
    <t>2025-05-27T04:17:50.207Z</t>
  </si>
  <si>
    <t>us7000q1px</t>
  </si>
  <si>
    <t>2025-08-13T15:14:33.040Z</t>
  </si>
  <si>
    <t>8 km NNE of Daraitan, Philippines</t>
  </si>
  <si>
    <t>2025-06-05T11:11:43.726Z</t>
  </si>
  <si>
    <t>us6000qi3q</t>
  </si>
  <si>
    <t>2025-08-20T16:08:55.040Z</t>
  </si>
  <si>
    <t>0 km NNW of Caraycayon, Philippines</t>
  </si>
  <si>
    <t>2025-06-09T16:04:58.923Z</t>
  </si>
  <si>
    <t>us6000qj67</t>
  </si>
  <si>
    <t>2025-08-20T16:08:59.040Z</t>
  </si>
  <si>
    <t>16 km S of Hukay, Philippines</t>
  </si>
  <si>
    <t>2025-07-14T23:22:41.039Z</t>
  </si>
  <si>
    <t>us6000qv5y</t>
  </si>
  <si>
    <t>2025-11-28T21:16:29.790Z</t>
  </si>
  <si>
    <t>2025-07-15T02:38:19.611Z</t>
  </si>
  <si>
    <t>us7000qcqe</t>
  </si>
  <si>
    <t>2025-11-28T21:16:53.569Z</t>
  </si>
  <si>
    <t>2 km SW of Piddig, Philippines</t>
  </si>
  <si>
    <t>2025-07-16T01:03:37.841Z</t>
  </si>
  <si>
    <t>us7000qcxc</t>
  </si>
  <si>
    <t>2025-10-03T18:42:19.040Z</t>
  </si>
  <si>
    <t>12 km S of Bangui, Philippines</t>
  </si>
  <si>
    <t>2025-08-11T02:55:40.044Z</t>
  </si>
  <si>
    <t>us6000qzqs</t>
  </si>
  <si>
    <t>2025-10-25T13:40:39.040Z</t>
  </si>
  <si>
    <t>6 km SE of Flora, Philippines</t>
  </si>
  <si>
    <t>2025-08-16T20:35:42.965Z</t>
  </si>
  <si>
    <t>us6000r1ms</t>
  </si>
  <si>
    <t>2025-11-04T16:43:49.040Z</t>
  </si>
  <si>
    <t>6 km SSE of Hukay, Philippines</t>
  </si>
  <si>
    <t>2025-08-17T18:19:38.060Z</t>
  </si>
  <si>
    <t>us6000r1rb</t>
  </si>
  <si>
    <t>2025-11-04T16:43:52.040Z</t>
  </si>
  <si>
    <t>14 km SSE of Mariveles, Philippines</t>
  </si>
  <si>
    <t>2025-08-19T16:43:18.284Z</t>
  </si>
  <si>
    <t>us6000r22d</t>
  </si>
  <si>
    <t>2025-11-04T16:44:01.040Z</t>
  </si>
  <si>
    <t>0 km ESE of Calaca, Philippines</t>
  </si>
  <si>
    <t>2025-08-24T10:47:57.837Z</t>
  </si>
  <si>
    <t>us7000qx0f</t>
  </si>
  <si>
    <t>2025-11-12T16:25:48.040Z</t>
  </si>
  <si>
    <t>3 km ESE of Tinalmud, Philippines</t>
  </si>
  <si>
    <t>2025-09-11T06:09:41.405Z</t>
  </si>
  <si>
    <t>us7000qve1</t>
  </si>
  <si>
    <t>2025-12-03T03:58:00.040Z</t>
  </si>
  <si>
    <t>2 km SSE of Panan, Philippines</t>
  </si>
  <si>
    <t>2025-09-18T19:52:10.415Z</t>
  </si>
  <si>
    <t>us7000qx2y</t>
  </si>
  <si>
    <t>2025-12-06T16:00:20.040Z</t>
  </si>
  <si>
    <t>38 km WNW of Bacnotan, Philippines</t>
  </si>
  <si>
    <t>2025-10-05T01:45:43.770Z</t>
  </si>
  <si>
    <t>us6000revn</t>
  </si>
  <si>
    <t>2025-12-19T22:50:01.040Z</t>
  </si>
  <si>
    <t>62 km WNW of Pagsanahan Norte, Philippines</t>
  </si>
  <si>
    <t>2025-10-09T02:30:19.978Z</t>
  </si>
  <si>
    <t>us6000rkdb</t>
  </si>
  <si>
    <t>2026-01-01T23:11:14.040Z</t>
  </si>
  <si>
    <t>7 km NNW of Guiset East, Philippines</t>
  </si>
  <si>
    <t>2025-10-10T16:54:30.367Z</t>
  </si>
  <si>
    <t>us6000rga4</t>
  </si>
  <si>
    <t>2026-01-01T23:11:07.040Z</t>
  </si>
  <si>
    <t>2025-10-11T09:32:13.084Z</t>
  </si>
  <si>
    <t>us6000rgiz</t>
  </si>
  <si>
    <t>2026-01-01T23:11:09.040Z</t>
  </si>
  <si>
    <t>11 km S of Santa Juliana, Philippines</t>
  </si>
  <si>
    <t>2025-10-15T18:09:22.827Z</t>
  </si>
  <si>
    <t>us6000rhcv</t>
  </si>
  <si>
    <t>2026-01-09T15:38:37.040Z</t>
  </si>
  <si>
    <t>2025-10-17T08:31:48.886Z</t>
  </si>
  <si>
    <t>us6000rhrb</t>
  </si>
  <si>
    <t>2026-01-09T15:38:39.040Z</t>
  </si>
  <si>
    <t>15 km N of Davila, Philippines</t>
  </si>
  <si>
    <t>2025-10-20T02:43:20.793Z</t>
  </si>
  <si>
    <t>us6000ri8q</t>
  </si>
  <si>
    <t>2026-01-09T15:38:42.040Z</t>
  </si>
  <si>
    <t>66 km W of Pagsanahan Norte, Philippines</t>
  </si>
  <si>
    <t>2025-11-07T05:23:55.407Z</t>
  </si>
  <si>
    <t>us6000rm1x</t>
  </si>
  <si>
    <t>2026-01-29T22:05:32.040Z</t>
  </si>
  <si>
    <t>5 km ENE of Dasol, Philippines</t>
  </si>
  <si>
    <t>2025-11-07T10:25:23.814Z</t>
  </si>
  <si>
    <t>us6000rm2j</t>
  </si>
  <si>
    <t>2026-01-29T22:05:27.040Z</t>
  </si>
  <si>
    <t>87 km NE of Dicabisagan, Philippines</t>
  </si>
  <si>
    <t>2025-11-13T09:57:14.959Z</t>
  </si>
  <si>
    <t>us6000rn3i</t>
  </si>
  <si>
    <t>2026-02-10T15:55:08.040Z</t>
  </si>
  <si>
    <t>3 km NNW of San Gabriel, Philippines</t>
  </si>
  <si>
    <t>2025-11-19T17:43:57.552Z</t>
  </si>
  <si>
    <t>us6000rssf</t>
  </si>
  <si>
    <t>2026-02-20T16:07:36.040Z</t>
  </si>
  <si>
    <t>75 km E of Suklayin, Philippines</t>
  </si>
  <si>
    <t>2025-11-20T20:37:57.059Z</t>
  </si>
  <si>
    <t>us6000rpfx</t>
  </si>
  <si>
    <t>2026-02-20T16:07:32.040Z</t>
  </si>
  <si>
    <t>61 km E of Suklayin, Philippines</t>
  </si>
  <si>
    <t>2025-11-22T17:18:00.365Z</t>
  </si>
  <si>
    <t>us6000rtxv</t>
  </si>
  <si>
    <t>2026-02-20T16:07:38.040Z</t>
  </si>
  <si>
    <t>24 km SE of Padong, Philippines</t>
  </si>
  <si>
    <t>2025-11-27T03:10:46.176Z</t>
  </si>
  <si>
    <t>us7000re21</t>
  </si>
  <si>
    <t>2026-02-25T16:18:34.040Z</t>
  </si>
  <si>
    <t>23 km SE of Bangui, Philippines</t>
  </si>
  <si>
    <t>2025-12-01T22:11:17.462Z</t>
  </si>
  <si>
    <t>us6000rvqt</t>
  </si>
  <si>
    <t>2026-02-25T16:18:41.040Z</t>
  </si>
  <si>
    <t>39 km WSW of San Nicolas, Philippines</t>
  </si>
  <si>
    <t>2025-12-05T19:37:21.774Z</t>
  </si>
  <si>
    <t>us6000rstk</t>
  </si>
  <si>
    <t>2026-03-04T18:41:49.040Z</t>
  </si>
  <si>
    <t>8 km ESE of Padong, Philippines</t>
  </si>
  <si>
    <t>2025-12-13T19:09:39.912Z</t>
  </si>
  <si>
    <t>us6000rupq</t>
  </si>
  <si>
    <t>2026-03-10T22:18:40.040Z</t>
  </si>
  <si>
    <t>33 km NW of Binabalian, Philippines</t>
  </si>
  <si>
    <t>2025-12-18T18:07:06.523Z</t>
  </si>
  <si>
    <t>us6000rvtb</t>
  </si>
  <si>
    <t>2026-03-19T13:56:03.040Z</t>
  </si>
  <si>
    <t>24 km WSW of San Nicolas, Philippines</t>
  </si>
  <si>
    <t>2025-12-27T18:26:23.646Z</t>
  </si>
  <si>
    <t>us7000rl3l</t>
  </si>
  <si>
    <t>2026-04-01T22:48:23.040Z</t>
  </si>
  <si>
    <t>13 km NE of San Juan, Philippines</t>
  </si>
  <si>
    <t>2026-01-09T16:00:18.948Z</t>
  </si>
  <si>
    <t>us7000rnmz</t>
  </si>
  <si>
    <t>2026-04-10T15:20:42.040Z</t>
  </si>
  <si>
    <t>3 km NNW of Dasol, Philippines</t>
  </si>
  <si>
    <t>2026-02-13T11:56:11.758Z</t>
  </si>
  <si>
    <t>us6000s8r0</t>
  </si>
  <si>
    <t>2026-05-06T17:53:49.040Z</t>
  </si>
  <si>
    <t>2026-02-16T01:36:09.918Z</t>
  </si>
  <si>
    <t>us6000s9fv</t>
  </si>
  <si>
    <t>2026-05-06T17:53:56.040Z</t>
  </si>
  <si>
    <t>22 km WSW of Calongbuyan, Philippines</t>
  </si>
  <si>
    <t>2026-03-07T16:04:56.130Z</t>
  </si>
  <si>
    <t>us7000s2tu</t>
  </si>
  <si>
    <t>2026-05-22T21:58:39.040Z</t>
  </si>
  <si>
    <t>2 km NNE of Hukay, Philippines</t>
  </si>
  <si>
    <t>2026-03-22T05:30:10.601Z</t>
  </si>
  <si>
    <t>us6000sicx</t>
  </si>
  <si>
    <t>2026-06-04T18:37:57.040Z</t>
  </si>
  <si>
    <t>8 km SW of Tingloy, Philippines</t>
  </si>
  <si>
    <t>2026-04-10T12:00:51.573Z</t>
  </si>
  <si>
    <t>us6000srls</t>
  </si>
  <si>
    <t>2026-06-24T16:34:40.040Z</t>
  </si>
  <si>
    <t>7 km NNE of Cabungan, Philippines</t>
  </si>
  <si>
    <t>2026-04-15T10:40:06.634Z</t>
  </si>
  <si>
    <t>us6000sq7h</t>
  </si>
  <si>
    <t>2026-06-24T16:34:38.040Z</t>
  </si>
  <si>
    <t>10 km N of Patnanungan, Philippines</t>
  </si>
  <si>
    <t>2026-04-18T12:01:20.487Z</t>
  </si>
  <si>
    <t>us6000sr3t</t>
  </si>
  <si>
    <t>2026-07-03T01:38:08.040Z</t>
  </si>
  <si>
    <t>25 km ENE of Karligan, Philippines</t>
  </si>
  <si>
    <t>2026-04-20T21:07:20.774Z</t>
  </si>
  <si>
    <t>us6000srph</t>
  </si>
  <si>
    <t>2026-07-03T01:38:36.040Z</t>
  </si>
  <si>
    <t>29 km SE of Nagtipunan, Philippines</t>
  </si>
  <si>
    <t>2026-04-21T02:09:02.958Z</t>
  </si>
  <si>
    <t>us7000sh2d</t>
  </si>
  <si>
    <t>2026-07-03T01:39:22.040Z</t>
  </si>
  <si>
    <t>77 km WSW of Cabittaogan, Philippines</t>
  </si>
  <si>
    <t>2026-06-17T10:31:53.726Z</t>
  </si>
  <si>
    <t>us7000stlm</t>
  </si>
  <si>
    <t>2026-07-08T09:40:22.040Z</t>
  </si>
  <si>
    <t>12 km NE of Luklukan, Philippines</t>
  </si>
  <si>
    <t>2026-06-19T18:18:19.437Z</t>
  </si>
  <si>
    <t>us6000t86j</t>
  </si>
  <si>
    <t>2026-06-26T16:35:57.040Z</t>
  </si>
  <si>
    <t>2026-07-07T20:37:39.873Z</t>
  </si>
  <si>
    <t>us6000tase</t>
  </si>
  <si>
    <t>2026-07-19T19:29:29.040Z</t>
  </si>
  <si>
    <t>12 km S of Calatagan, Philippines</t>
  </si>
  <si>
    <t>2026-07-29T14:11:03.513Z</t>
  </si>
  <si>
    <t>us6000tgnu</t>
  </si>
  <si>
    <t>2026-07-30T02:36:38.607Z</t>
  </si>
  <si>
    <t>79 km NE of Casuguran, Philippines</t>
  </si>
  <si>
    <t>NoID</t>
  </si>
  <si>
    <t>YMD</t>
  </si>
  <si>
    <t>HMS</t>
  </si>
  <si>
    <t>18:59:59</t>
  </si>
  <si>
    <t>05:34:07</t>
  </si>
  <si>
    <t>05:53:39</t>
  </si>
  <si>
    <t>06:11:54</t>
  </si>
  <si>
    <t>06:34:19</t>
  </si>
  <si>
    <t>21:23:58</t>
  </si>
  <si>
    <t>04:01:45</t>
  </si>
  <si>
    <t>04:16:57</t>
  </si>
  <si>
    <t>05:18:09</t>
  </si>
  <si>
    <t>14:22:38</t>
  </si>
  <si>
    <t>23:52:07</t>
  </si>
  <si>
    <t>08:28:25</t>
  </si>
  <si>
    <t>13:14:25</t>
  </si>
  <si>
    <t>03:22:16</t>
  </si>
  <si>
    <t>21:06:40</t>
  </si>
  <si>
    <t>15:11:55</t>
  </si>
  <si>
    <t>15:12:12</t>
  </si>
  <si>
    <t>23:18:23</t>
  </si>
  <si>
    <t>12:19:42</t>
  </si>
  <si>
    <t>00:46:46</t>
  </si>
  <si>
    <t>00:26:12</t>
  </si>
  <si>
    <t>05:27:31</t>
  </si>
  <si>
    <t>11:30:53</t>
  </si>
  <si>
    <t>10:34:10</t>
  </si>
  <si>
    <t>09:27:17</t>
  </si>
  <si>
    <t>05:09:05</t>
  </si>
  <si>
    <t>15:15:33</t>
  </si>
  <si>
    <t>06:04:01</t>
  </si>
  <si>
    <t>06:11:12</t>
  </si>
  <si>
    <t>06:31:13</t>
  </si>
  <si>
    <t>11:19:43</t>
  </si>
  <si>
    <t>12:23:45</t>
  </si>
  <si>
    <t>12:42:11</t>
  </si>
  <si>
    <t>08:27:32</t>
  </si>
  <si>
    <t>03:58:40</t>
  </si>
  <si>
    <t>17:58:39</t>
  </si>
  <si>
    <t>09:34:05</t>
  </si>
  <si>
    <t>13:46:38</t>
  </si>
  <si>
    <t>12:55:42</t>
  </si>
  <si>
    <t>21:10:23</t>
  </si>
  <si>
    <t>15:12:50</t>
  </si>
  <si>
    <t>03:53:41</t>
  </si>
  <si>
    <t>09:15:29</t>
  </si>
  <si>
    <t>17:25:37</t>
  </si>
  <si>
    <t>09:11:57</t>
  </si>
  <si>
    <t>09:53:01</t>
  </si>
  <si>
    <t>11:11:26</t>
  </si>
  <si>
    <t>11:42:08</t>
  </si>
  <si>
    <t>12:20:37</t>
  </si>
  <si>
    <t>21:17:52</t>
  </si>
  <si>
    <t>01:44:57</t>
  </si>
  <si>
    <t>06:41:11</t>
  </si>
  <si>
    <t>02:44:08</t>
  </si>
  <si>
    <t>08:28:15</t>
  </si>
  <si>
    <t>03:30:21</t>
  </si>
  <si>
    <t>19:35:19</t>
  </si>
  <si>
    <t>01:58:30</t>
  </si>
  <si>
    <t>11:22:52</t>
  </si>
  <si>
    <t>11:26:09</t>
  </si>
  <si>
    <t>22:40:06</t>
  </si>
  <si>
    <t>19:17:57</t>
  </si>
  <si>
    <t>23:04:51</t>
  </si>
  <si>
    <t>04:47:13</t>
  </si>
  <si>
    <t>13:55:26</t>
  </si>
  <si>
    <t>16:29:08</t>
  </si>
  <si>
    <t>20:00:03</t>
  </si>
  <si>
    <t>02:49:55</t>
  </si>
  <si>
    <t>06:26:44</t>
  </si>
  <si>
    <t>08:41:53</t>
  </si>
  <si>
    <t>08:49:25</t>
  </si>
  <si>
    <t>12:37:01</t>
  </si>
  <si>
    <t>21:09:40</t>
  </si>
  <si>
    <t>20:32:13</t>
  </si>
  <si>
    <t>23:16:12</t>
  </si>
  <si>
    <t>19:06:18</t>
  </si>
  <si>
    <t>04:11:02</t>
  </si>
  <si>
    <t>17:32:21</t>
  </si>
  <si>
    <t>06:14:33</t>
  </si>
  <si>
    <t>02:14:21</t>
  </si>
  <si>
    <t>12:45:33</t>
  </si>
  <si>
    <t>10:27:36</t>
  </si>
  <si>
    <t>05:13:11</t>
  </si>
  <si>
    <t>05:18:32</t>
  </si>
  <si>
    <t>06:58:37</t>
  </si>
  <si>
    <t>15:44:56</t>
  </si>
  <si>
    <t>01:09:00</t>
  </si>
  <si>
    <t>08:07:32</t>
  </si>
  <si>
    <t>10:33:42</t>
  </si>
  <si>
    <t>21:08:45</t>
  </si>
  <si>
    <t>01:29:33</t>
  </si>
  <si>
    <t>19:52:11</t>
  </si>
  <si>
    <t>06:09:30</t>
  </si>
  <si>
    <t>19:22:06</t>
  </si>
  <si>
    <t>04:22:34</t>
  </si>
  <si>
    <t>12:11:14</t>
  </si>
  <si>
    <t>09:08:33</t>
  </si>
  <si>
    <t>02:07:15</t>
  </si>
  <si>
    <t>04:12:38</t>
  </si>
  <si>
    <t>23:28:55</t>
  </si>
  <si>
    <t>06:41:04</t>
  </si>
  <si>
    <t>03:28:54</t>
  </si>
  <si>
    <t>08:03:56</t>
  </si>
  <si>
    <t>10:35:02</t>
  </si>
  <si>
    <t>12:37:17</t>
  </si>
  <si>
    <t>20:45:34</t>
  </si>
  <si>
    <t>21:43:52</t>
  </si>
  <si>
    <t>22:10:21</t>
  </si>
  <si>
    <t>22:16:31</t>
  </si>
  <si>
    <t>22:34:00</t>
  </si>
  <si>
    <t>22:38:00</t>
  </si>
  <si>
    <t>23:57:38</t>
  </si>
  <si>
    <t>00:41:08</t>
  </si>
  <si>
    <t>00:51:16</t>
  </si>
  <si>
    <t>01:04:18</t>
  </si>
  <si>
    <t>01:23:11</t>
  </si>
  <si>
    <t>01:29:55</t>
  </si>
  <si>
    <t>01:53:19</t>
  </si>
  <si>
    <t>03:02:42</t>
  </si>
  <si>
    <t>03:46:13</t>
  </si>
  <si>
    <t>05:06:56</t>
  </si>
  <si>
    <t>06:05:54</t>
  </si>
  <si>
    <t>07:22:32</t>
  </si>
  <si>
    <t>08:22:16</t>
  </si>
  <si>
    <t>11:54:05</t>
  </si>
  <si>
    <t>12:17:03</t>
  </si>
  <si>
    <t>12:56:03</t>
  </si>
  <si>
    <t>13:00:24</t>
  </si>
  <si>
    <t>13:27:10</t>
  </si>
  <si>
    <t>14:30:54</t>
  </si>
  <si>
    <t>19:35:08</t>
  </si>
  <si>
    <t>10:39:09</t>
  </si>
  <si>
    <t>11:01:56</t>
  </si>
  <si>
    <t>14:15:18</t>
  </si>
  <si>
    <t>06:28:40</t>
  </si>
  <si>
    <t>08:05:33</t>
  </si>
  <si>
    <t>08:41:30</t>
  </si>
  <si>
    <t>06:57:10</t>
  </si>
  <si>
    <t>23:16:05</t>
  </si>
  <si>
    <t>19:33:33</t>
  </si>
  <si>
    <t>00:09:28</t>
  </si>
  <si>
    <t>00:52:41</t>
  </si>
  <si>
    <t>15:34:08</t>
  </si>
  <si>
    <t>14:10:06</t>
  </si>
  <si>
    <t>05:09:13</t>
  </si>
  <si>
    <t>15:21:03</t>
  </si>
  <si>
    <t>14:00:57</t>
  </si>
  <si>
    <t>03:53:22</t>
  </si>
  <si>
    <t>15:10:15</t>
  </si>
  <si>
    <t>05:35:22</t>
  </si>
  <si>
    <t>12:17:39</t>
  </si>
  <si>
    <t>05:20:26</t>
  </si>
  <si>
    <t>08:37:42</t>
  </si>
  <si>
    <t>05:40:58</t>
  </si>
  <si>
    <t>22:23:38</t>
  </si>
  <si>
    <t>22:26:57</t>
  </si>
  <si>
    <t>16:38:45</t>
  </si>
  <si>
    <t>16:48:47</t>
  </si>
  <si>
    <t>01:47:53</t>
  </si>
  <si>
    <t>15:38:00</t>
  </si>
  <si>
    <t>13:45:54</t>
  </si>
  <si>
    <t>15:23:33</t>
  </si>
  <si>
    <t>18:55:34</t>
  </si>
  <si>
    <t>22:08:43</t>
  </si>
  <si>
    <t>00:45:01</t>
  </si>
  <si>
    <t>05:13:39</t>
  </si>
  <si>
    <t>21:37:28</t>
  </si>
  <si>
    <t>19:31:44</t>
  </si>
  <si>
    <t>17:25:16</t>
  </si>
  <si>
    <t>22:23:41</t>
  </si>
  <si>
    <t>02:10:06</t>
  </si>
  <si>
    <t>17:46:59</t>
  </si>
  <si>
    <t>14:23:40</t>
  </si>
  <si>
    <t>11:01:33</t>
  </si>
  <si>
    <t>15:24:57</t>
  </si>
  <si>
    <t>08:35:51</t>
  </si>
  <si>
    <t>11:47:41</t>
  </si>
  <si>
    <t>20:52:56</t>
  </si>
  <si>
    <t>22:17:27</t>
  </si>
  <si>
    <t>13:05:19</t>
  </si>
  <si>
    <t>20:53:29</t>
  </si>
  <si>
    <t>09:39:26</t>
  </si>
  <si>
    <t>10:23:36</t>
  </si>
  <si>
    <t>22:22:55</t>
  </si>
  <si>
    <t>22:49:59</t>
  </si>
  <si>
    <t>04:44:31</t>
  </si>
  <si>
    <t>13:42:32</t>
  </si>
  <si>
    <t>17:36:39</t>
  </si>
  <si>
    <t>19:14:53</t>
  </si>
  <si>
    <t>19:37:02</t>
  </si>
  <si>
    <t>04:51:41</t>
  </si>
  <si>
    <t>18:07:41</t>
  </si>
  <si>
    <t>00:05:29</t>
  </si>
  <si>
    <t>03:03:25</t>
  </si>
  <si>
    <t>21:39:27</t>
  </si>
  <si>
    <t>16:08:39</t>
  </si>
  <si>
    <t>02:18:32</t>
  </si>
  <si>
    <t>10:34:58</t>
  </si>
  <si>
    <t>01:48:34</t>
  </si>
  <si>
    <t>15:41:31</t>
  </si>
  <si>
    <t>20:13:58</t>
  </si>
  <si>
    <t>00:38:02</t>
  </si>
  <si>
    <t>08:59:37</t>
  </si>
  <si>
    <t>15:38:36</t>
  </si>
  <si>
    <t>09:28:10</t>
  </si>
  <si>
    <t>09:26:02</t>
  </si>
  <si>
    <t>18:25:16</t>
  </si>
  <si>
    <t>10:06:33</t>
  </si>
  <si>
    <t>15:19:38</t>
  </si>
  <si>
    <t>02:45:52</t>
  </si>
  <si>
    <t>02:28:24</t>
  </si>
  <si>
    <t>21:04:51</t>
  </si>
  <si>
    <t>10:45:43</t>
  </si>
  <si>
    <t>18:39:07</t>
  </si>
  <si>
    <t>08:48:53</t>
  </si>
  <si>
    <t>16:17:53</t>
  </si>
  <si>
    <t>00:59:33</t>
  </si>
  <si>
    <t>05:43:05</t>
  </si>
  <si>
    <t>16:44:55</t>
  </si>
  <si>
    <t>12:41:47</t>
  </si>
  <si>
    <t>18:52:17</t>
  </si>
  <si>
    <t>07:48:25</t>
  </si>
  <si>
    <t>12:06:49</t>
  </si>
  <si>
    <t>22:23:33</t>
  </si>
  <si>
    <t>16:53:03</t>
  </si>
  <si>
    <t>19:39:20</t>
  </si>
  <si>
    <t>19:22:30</t>
  </si>
  <si>
    <t>08:45:46</t>
  </si>
  <si>
    <t>08:34:20</t>
  </si>
  <si>
    <t>03:49:49</t>
  </si>
  <si>
    <t>19:13:25</t>
  </si>
  <si>
    <t>23:57:50</t>
  </si>
  <si>
    <t>07:05:32</t>
  </si>
  <si>
    <t>10:33:48</t>
  </si>
  <si>
    <t>00:55:18</t>
  </si>
  <si>
    <t>03:26:37</t>
  </si>
  <si>
    <t>18:21:39</t>
  </si>
  <si>
    <t>21:43:01</t>
  </si>
  <si>
    <t>21:54:27</t>
  </si>
  <si>
    <t>21:19:32</t>
  </si>
  <si>
    <t>12:40:41</t>
  </si>
  <si>
    <t>10:02:52</t>
  </si>
  <si>
    <t>15:35:47</t>
  </si>
  <si>
    <t>02:24:48</t>
  </si>
  <si>
    <t>18:31:38</t>
  </si>
  <si>
    <t>02:24:37</t>
  </si>
  <si>
    <t>07:09:08</t>
  </si>
  <si>
    <t>22:35:31</t>
  </si>
  <si>
    <t>20:27:15</t>
  </si>
  <si>
    <t>19:53:26</t>
  </si>
  <si>
    <t>13:46:20</t>
  </si>
  <si>
    <t>11:18:03</t>
  </si>
  <si>
    <t>23:14:25</t>
  </si>
  <si>
    <t>07:34:02</t>
  </si>
  <si>
    <t>16:48:41</t>
  </si>
  <si>
    <t>17:55:15</t>
  </si>
  <si>
    <t>13:32:44</t>
  </si>
  <si>
    <t>05:29:24</t>
  </si>
  <si>
    <t>21:31:02</t>
  </si>
  <si>
    <t>04:24:55</t>
  </si>
  <si>
    <t>07:42:04</t>
  </si>
  <si>
    <t>11:40:45</t>
  </si>
  <si>
    <t>02:19:44</t>
  </si>
  <si>
    <t>00:29:57</t>
  </si>
  <si>
    <t>06:03:45</t>
  </si>
  <si>
    <t>23:40:18</t>
  </si>
  <si>
    <t>05:27:42</t>
  </si>
  <si>
    <t>06:06:48</t>
  </si>
  <si>
    <t>06:17:45</t>
  </si>
  <si>
    <t>08:09:52</t>
  </si>
  <si>
    <t>00:58:27</t>
  </si>
  <si>
    <t>15:30:00</t>
  </si>
  <si>
    <t>16:58:29</t>
  </si>
  <si>
    <t>21:12:47</t>
  </si>
  <si>
    <t>13:41:47</t>
  </si>
  <si>
    <t>23:05:51</t>
  </si>
  <si>
    <t>09:58:02</t>
  </si>
  <si>
    <t>14:53:33</t>
  </si>
  <si>
    <t>07:20:58</t>
  </si>
  <si>
    <t>09:40:26</t>
  </si>
  <si>
    <t>18:46:43</t>
  </si>
  <si>
    <t>11:44:55</t>
  </si>
  <si>
    <t>00:20:12</t>
  </si>
  <si>
    <t>14:07:00</t>
  </si>
  <si>
    <t>14:05:41</t>
  </si>
  <si>
    <t>19:05:53</t>
  </si>
  <si>
    <t>13:41:32</t>
  </si>
  <si>
    <t>11:27:10</t>
  </si>
  <si>
    <t>03:46:46</t>
  </si>
  <si>
    <t>18:24:18</t>
  </si>
  <si>
    <t>21:12:03</t>
  </si>
  <si>
    <t>18:56:12</t>
  </si>
  <si>
    <t>10:59:07</t>
  </si>
  <si>
    <t>22:55:39</t>
  </si>
  <si>
    <t>18:32:42</t>
  </si>
  <si>
    <t>10:00:49</t>
  </si>
  <si>
    <t>01:36:58</t>
  </si>
  <si>
    <t>22:57:30</t>
  </si>
  <si>
    <t>11:05:55</t>
  </si>
  <si>
    <t>13:32:46</t>
  </si>
  <si>
    <t>07:42:12</t>
  </si>
  <si>
    <t>12:17:56</t>
  </si>
  <si>
    <t>13:07:11</t>
  </si>
  <si>
    <t>13:28:08</t>
  </si>
  <si>
    <t>14:16:28</t>
  </si>
  <si>
    <t>19:43:07</t>
  </si>
  <si>
    <t>18:41:23</t>
  </si>
  <si>
    <t>23:10:47</t>
  </si>
  <si>
    <t>18:04:35</t>
  </si>
  <si>
    <t>18:59:13</t>
  </si>
  <si>
    <t>19:17:33</t>
  </si>
  <si>
    <t>00:45:49</t>
  </si>
  <si>
    <t>10:54:29</t>
  </si>
  <si>
    <t>10:29:52</t>
  </si>
  <si>
    <t>05:26:54</t>
  </si>
  <si>
    <t>06:50:44</t>
  </si>
  <si>
    <t>05:53:49</t>
  </si>
  <si>
    <t>12:37:24</t>
  </si>
  <si>
    <t>19:39:48</t>
  </si>
  <si>
    <t>00:12:18</t>
  </si>
  <si>
    <t>03:17:39</t>
  </si>
  <si>
    <t>14:39:03</t>
  </si>
  <si>
    <t>02:54:55</t>
  </si>
  <si>
    <t>20:22:12</t>
  </si>
  <si>
    <t>04:29:43</t>
  </si>
  <si>
    <t>15:29:14</t>
  </si>
  <si>
    <t>09:39:29</t>
  </si>
  <si>
    <t>15:10:37</t>
  </si>
  <si>
    <t>13:38:47</t>
  </si>
  <si>
    <t>09:00:40</t>
  </si>
  <si>
    <t>18:57:54</t>
  </si>
  <si>
    <t>16:51:19</t>
  </si>
  <si>
    <t>19:19:51</t>
  </si>
  <si>
    <t>22:10:08</t>
  </si>
  <si>
    <t>21:18:57</t>
  </si>
  <si>
    <t>05:48:49</t>
  </si>
  <si>
    <t>04:00:42</t>
  </si>
  <si>
    <t>21:13:55</t>
  </si>
  <si>
    <t>21:05:07</t>
  </si>
  <si>
    <t>05:50:13</t>
  </si>
  <si>
    <t>18:05:58</t>
  </si>
  <si>
    <t>04:47:41</t>
  </si>
  <si>
    <t>04:51:39</t>
  </si>
  <si>
    <t>02:53:30</t>
  </si>
  <si>
    <t>21:26:15</t>
  </si>
  <si>
    <t>14:44:01</t>
  </si>
  <si>
    <t>18:58:16</t>
  </si>
  <si>
    <t>04:14:48</t>
  </si>
  <si>
    <t>14:33:45</t>
  </si>
  <si>
    <t>12:42:35</t>
  </si>
  <si>
    <t>01:26:51</t>
  </si>
  <si>
    <t>16:15:12</t>
  </si>
  <si>
    <t>01:07:14</t>
  </si>
  <si>
    <t>20:01:14</t>
  </si>
  <si>
    <t>03:40:56</t>
  </si>
  <si>
    <t>05:47:13</t>
  </si>
  <si>
    <t>08:41:08</t>
  </si>
  <si>
    <t>23:50:59</t>
  </si>
  <si>
    <t>06:22:22</t>
  </si>
  <si>
    <t>18:11:01</t>
  </si>
  <si>
    <t>15:54:30</t>
  </si>
  <si>
    <t>18:54:53</t>
  </si>
  <si>
    <t>19:59:44</t>
  </si>
  <si>
    <t>15:27:44</t>
  </si>
  <si>
    <t>19:36:00</t>
  </si>
  <si>
    <t>16:55:05</t>
  </si>
  <si>
    <t>20:27:10</t>
  </si>
  <si>
    <t>21:21:26</t>
  </si>
  <si>
    <t>23:14:00</t>
  </si>
  <si>
    <t>04:50:12</t>
  </si>
  <si>
    <t>22:07:10</t>
  </si>
  <si>
    <t>10:01:44</t>
  </si>
  <si>
    <t>05:50:08</t>
  </si>
  <si>
    <t>21:23:08</t>
  </si>
  <si>
    <t>19:50:56</t>
  </si>
  <si>
    <t>18:46:24</t>
  </si>
  <si>
    <t>12:56:00</t>
  </si>
  <si>
    <t>14:24:40</t>
  </si>
  <si>
    <t>05:07:08</t>
  </si>
  <si>
    <t>15:45:06</t>
  </si>
  <si>
    <t>02:46:23</t>
  </si>
  <si>
    <t>13:08:38</t>
  </si>
  <si>
    <t>00:20:04</t>
  </si>
  <si>
    <t>03:47:34</t>
  </si>
  <si>
    <t>09:26:49</t>
  </si>
  <si>
    <t>06:27:28</t>
  </si>
  <si>
    <t>08:25:57</t>
  </si>
  <si>
    <t>00:53:12</t>
  </si>
  <si>
    <t>12:37:07</t>
  </si>
  <si>
    <t>12:55:07</t>
  </si>
  <si>
    <t>17:32:36</t>
  </si>
  <si>
    <t>07:48:26</t>
  </si>
  <si>
    <t>15:49:59</t>
  </si>
  <si>
    <t>20:41:17</t>
  </si>
  <si>
    <t>20:15:11</t>
  </si>
  <si>
    <t>04:59:09</t>
  </si>
  <si>
    <t>22:02:31</t>
  </si>
  <si>
    <t>06:52:42</t>
  </si>
  <si>
    <t>10:50:24</t>
  </si>
  <si>
    <t>22:27:00</t>
  </si>
  <si>
    <t>14:22:31</t>
  </si>
  <si>
    <t>12:25:00</t>
  </si>
  <si>
    <t>17:55:54</t>
  </si>
  <si>
    <t>10:04:17</t>
  </si>
  <si>
    <t>22:55:46</t>
  </si>
  <si>
    <t>12:16:48</t>
  </si>
  <si>
    <t>12:16:52</t>
  </si>
  <si>
    <t>12:34:19</t>
  </si>
  <si>
    <t>21:11:35</t>
  </si>
  <si>
    <t>10:01:07</t>
  </si>
  <si>
    <t>10:39:22</t>
  </si>
  <si>
    <t>19:19:33</t>
  </si>
  <si>
    <t>04:20:43</t>
  </si>
  <si>
    <t>20:28:35</t>
  </si>
  <si>
    <t>15:31:27</t>
  </si>
  <si>
    <t>19:28:28</t>
  </si>
  <si>
    <t>17:05:11</t>
  </si>
  <si>
    <t>06:10:38</t>
  </si>
  <si>
    <t>05:24:56</t>
  </si>
  <si>
    <t>03:06:32</t>
  </si>
  <si>
    <t>18:30:45</t>
  </si>
  <si>
    <t>05:01:04</t>
  </si>
  <si>
    <t>16:59:40</t>
  </si>
  <si>
    <t>12:18:57</t>
  </si>
  <si>
    <t>20:46:53</t>
  </si>
  <si>
    <t>19:44:55</t>
  </si>
  <si>
    <t>19:52:49</t>
  </si>
  <si>
    <t>04:27:53</t>
  </si>
  <si>
    <t>02:06:26</t>
  </si>
  <si>
    <t>05:47:11</t>
  </si>
  <si>
    <t>19:04:30</t>
  </si>
  <si>
    <t>06:23:56</t>
  </si>
  <si>
    <t>05:04:28</t>
  </si>
  <si>
    <t>01:03:13</t>
  </si>
  <si>
    <t>11:58:15</t>
  </si>
  <si>
    <t>22:51:37</t>
  </si>
  <si>
    <t>05:25:39</t>
  </si>
  <si>
    <t>08:30:19</t>
  </si>
  <si>
    <t>05:41:53</t>
  </si>
  <si>
    <t>00:42:20</t>
  </si>
  <si>
    <t>18:03:07</t>
  </si>
  <si>
    <t>14:59:03</t>
  </si>
  <si>
    <t>06:42:32</t>
  </si>
  <si>
    <t>13:33:37</t>
  </si>
  <si>
    <t>13:24:43</t>
  </si>
  <si>
    <t>20:10:06</t>
  </si>
  <si>
    <t>01:30:51</t>
  </si>
  <si>
    <t>15:04:08</t>
  </si>
  <si>
    <t>20:34:28</t>
  </si>
  <si>
    <t>13:08:39</t>
  </si>
  <si>
    <t>02:44:09</t>
  </si>
  <si>
    <t>13:55:32</t>
  </si>
  <si>
    <t>22:42:01</t>
  </si>
  <si>
    <t>20:25:22</t>
  </si>
  <si>
    <t>03:47:28</t>
  </si>
  <si>
    <t>05:08:04</t>
  </si>
  <si>
    <t>23:58:01</t>
  </si>
  <si>
    <t>04:59:46</t>
  </si>
  <si>
    <t>02:30:53</t>
  </si>
  <si>
    <t>06:00:10</t>
  </si>
  <si>
    <t>19:15:14</t>
  </si>
  <si>
    <t>19:33:31</t>
  </si>
  <si>
    <t>15:47:28</t>
  </si>
  <si>
    <t>12:42:10</t>
  </si>
  <si>
    <t>03:26:22</t>
  </si>
  <si>
    <t>13:31:12</t>
  </si>
  <si>
    <t>17:19:36</t>
  </si>
  <si>
    <t>21:53:28</t>
  </si>
  <si>
    <t>00:50:31</t>
  </si>
  <si>
    <t>04:45:00</t>
  </si>
  <si>
    <t>19:02:28</t>
  </si>
  <si>
    <t>12:35:28</t>
  </si>
  <si>
    <t>14:37:12</t>
  </si>
  <si>
    <t>07:26:34</t>
  </si>
  <si>
    <t>07:38:11</t>
  </si>
  <si>
    <t>07:40:36</t>
  </si>
  <si>
    <t>07:45:58</t>
  </si>
  <si>
    <t>07:53:51</t>
  </si>
  <si>
    <t>07:59:39</t>
  </si>
  <si>
    <t>08:00:52</t>
  </si>
  <si>
    <t>08:05:55</t>
  </si>
  <si>
    <t>08:17:07</t>
  </si>
  <si>
    <t>08:25:06</t>
  </si>
  <si>
    <t>08:26:59</t>
  </si>
  <si>
    <t>08:30:32</t>
  </si>
  <si>
    <t>08:32:00</t>
  </si>
  <si>
    <t>08:35:32</t>
  </si>
  <si>
    <t>08:43:56</t>
  </si>
  <si>
    <t>08:50:23</t>
  </si>
  <si>
    <t>09:03:01</t>
  </si>
  <si>
    <t>09:07:55</t>
  </si>
  <si>
    <t>09:11:30</t>
  </si>
  <si>
    <t>09:15:39</t>
  </si>
  <si>
    <t>09:16:06</t>
  </si>
  <si>
    <t>09:28:33</t>
  </si>
  <si>
    <t>09:29:06</t>
  </si>
  <si>
    <t>09:35:13</t>
  </si>
  <si>
    <t>09:39:21</t>
  </si>
  <si>
    <t>09:47:08</t>
  </si>
  <si>
    <t>09:51:43</t>
  </si>
  <si>
    <t>10:05:49</t>
  </si>
  <si>
    <t>10:15:58</t>
  </si>
  <si>
    <t>10:24:24</t>
  </si>
  <si>
    <t>10:32:56</t>
  </si>
  <si>
    <t>11:05:39</t>
  </si>
  <si>
    <t>11:14:10</t>
  </si>
  <si>
    <t>11:18:02</t>
  </si>
  <si>
    <t>11:29:28</t>
  </si>
  <si>
    <t>11:39:47</t>
  </si>
  <si>
    <t>12:17:09</t>
  </si>
  <si>
    <t>12:18:36</t>
  </si>
  <si>
    <t>12:32:05</t>
  </si>
  <si>
    <t>13:02:41</t>
  </si>
  <si>
    <t>13:17:37</t>
  </si>
  <si>
    <t>13:31:13</t>
  </si>
  <si>
    <t>13:40:22</t>
  </si>
  <si>
    <t>13:43:38</t>
  </si>
  <si>
    <t>14:17:32</t>
  </si>
  <si>
    <t>15:04:27</t>
  </si>
  <si>
    <t>15:08:07</t>
  </si>
  <si>
    <t>15:18:13</t>
  </si>
  <si>
    <t>15:32:14</t>
  </si>
  <si>
    <t>15:46:34</t>
  </si>
  <si>
    <t>16:03:16</t>
  </si>
  <si>
    <t>16:14:47</t>
  </si>
  <si>
    <t>16:19:34</t>
  </si>
  <si>
    <t>16:47:39</t>
  </si>
  <si>
    <t>16:53:37</t>
  </si>
  <si>
    <t>17:02:27</t>
  </si>
  <si>
    <t>17:25:22</t>
  </si>
  <si>
    <t>17:39:40</t>
  </si>
  <si>
    <t>18:26:30</t>
  </si>
  <si>
    <t>19:45:25</t>
  </si>
  <si>
    <t>20:16:02</t>
  </si>
  <si>
    <t>20:31:24</t>
  </si>
  <si>
    <t>20:35:07</t>
  </si>
  <si>
    <t>20:44:18</t>
  </si>
  <si>
    <t>21:26:21</t>
  </si>
  <si>
    <t>21:27:14</t>
  </si>
  <si>
    <t>21:28:42</t>
  </si>
  <si>
    <t>21:29:57</t>
  </si>
  <si>
    <t>00:06:53</t>
  </si>
  <si>
    <t>00:31:06</t>
  </si>
  <si>
    <t>02:45:04</t>
  </si>
  <si>
    <t>03:59:53</t>
  </si>
  <si>
    <t>04:46:04</t>
  </si>
  <si>
    <t>09:30:36</t>
  </si>
  <si>
    <t>10:59:13</t>
  </si>
  <si>
    <t>12:49:04</t>
  </si>
  <si>
    <t>14:55:56</t>
  </si>
  <si>
    <t>16:24:32</t>
  </si>
  <si>
    <t>18:06:35</t>
  </si>
  <si>
    <t>18:48:51</t>
  </si>
  <si>
    <t>20:29:01</t>
  </si>
  <si>
    <t>21:14:43</t>
  </si>
  <si>
    <t>21:40:11</t>
  </si>
  <si>
    <t>21:47:28</t>
  </si>
  <si>
    <t>21:54:21</t>
  </si>
  <si>
    <t>22:03:28</t>
  </si>
  <si>
    <t>22:07:37</t>
  </si>
  <si>
    <t>22:26:13</t>
  </si>
  <si>
    <t>22:29:53</t>
  </si>
  <si>
    <t>22:32:36</t>
  </si>
  <si>
    <t>22:39:50</t>
  </si>
  <si>
    <t>22:46:04</t>
  </si>
  <si>
    <t>23:16:57</t>
  </si>
  <si>
    <t>23:19:46</t>
  </si>
  <si>
    <t>01:32:28</t>
  </si>
  <si>
    <t>01:35:12</t>
  </si>
  <si>
    <t>01:56:50</t>
  </si>
  <si>
    <t>02:01:12</t>
  </si>
  <si>
    <t>02:40:21</t>
  </si>
  <si>
    <t>04:36:13</t>
  </si>
  <si>
    <t>04:37:51</t>
  </si>
  <si>
    <t>04:57:17</t>
  </si>
  <si>
    <t>06:24:56</t>
  </si>
  <si>
    <t>06:26:08</t>
  </si>
  <si>
    <t>06:37:27</t>
  </si>
  <si>
    <t>07:17:15</t>
  </si>
  <si>
    <t>08:00:12</t>
  </si>
  <si>
    <t>08:17:12</t>
  </si>
  <si>
    <t>10:16:40</t>
  </si>
  <si>
    <t>14:59:18</t>
  </si>
  <si>
    <t>16:06:23</t>
  </si>
  <si>
    <t>07:52:55</t>
  </si>
  <si>
    <t>08:55:10</t>
  </si>
  <si>
    <t>09:45:26</t>
  </si>
  <si>
    <t>13:49:18</t>
  </si>
  <si>
    <t>15:44:21</t>
  </si>
  <si>
    <t>08:57:22</t>
  </si>
  <si>
    <t>13:45:46</t>
  </si>
  <si>
    <t>15:11:17</t>
  </si>
  <si>
    <t>22:49:45</t>
  </si>
  <si>
    <t>04:09:17</t>
  </si>
  <si>
    <t>07:23:35</t>
  </si>
  <si>
    <t>06:03:04</t>
  </si>
  <si>
    <t>09:53:38</t>
  </si>
  <si>
    <t>11:20:09</t>
  </si>
  <si>
    <t>14:15:20</t>
  </si>
  <si>
    <t>18:07:07</t>
  </si>
  <si>
    <t>21:54:40</t>
  </si>
  <si>
    <t>22:03:40</t>
  </si>
  <si>
    <t>00:48:58</t>
  </si>
  <si>
    <t>07:22:01</t>
  </si>
  <si>
    <t>15:12:33</t>
  </si>
  <si>
    <t>22:20:42</t>
  </si>
  <si>
    <t>17:34:34</t>
  </si>
  <si>
    <t>08:47:24</t>
  </si>
  <si>
    <t>22:17:35</t>
  </si>
  <si>
    <t>10:19:00</t>
  </si>
  <si>
    <t>04:25:48</t>
  </si>
  <si>
    <t>21:33:45</t>
  </si>
  <si>
    <t>02:41:37</t>
  </si>
  <si>
    <t>08:17:16</t>
  </si>
  <si>
    <t>13:42:03</t>
  </si>
  <si>
    <t>05:28:24</t>
  </si>
  <si>
    <t>15:26:03</t>
  </si>
  <si>
    <t>02:30:41</t>
  </si>
  <si>
    <t>03:29:01</t>
  </si>
  <si>
    <t>23:27:46</t>
  </si>
  <si>
    <t>14:32:21</t>
  </si>
  <si>
    <t>16:33:25</t>
  </si>
  <si>
    <t>21:09:39</t>
  </si>
  <si>
    <t>13:49:17</t>
  </si>
  <si>
    <t>10:12:13</t>
  </si>
  <si>
    <t>20:46:46</t>
  </si>
  <si>
    <t>18:11:33</t>
  </si>
  <si>
    <t>22:55:03</t>
  </si>
  <si>
    <t>07:03:06</t>
  </si>
  <si>
    <t>05:13:27</t>
  </si>
  <si>
    <t>03:35:27</t>
  </si>
  <si>
    <t>02:38:57</t>
  </si>
  <si>
    <t>08:27:31</t>
  </si>
  <si>
    <t>13:55:03</t>
  </si>
  <si>
    <t>18:30:47</t>
  </si>
  <si>
    <t>18:07:29</t>
  </si>
  <si>
    <t>05:47:47</t>
  </si>
  <si>
    <t>08:26:39</t>
  </si>
  <si>
    <t>23:55:51</t>
  </si>
  <si>
    <t>22:08:44</t>
  </si>
  <si>
    <t>01:34:13</t>
  </si>
  <si>
    <t>02:21:12</t>
  </si>
  <si>
    <t>06:12:00</t>
  </si>
  <si>
    <t>12:21:35</t>
  </si>
  <si>
    <t>00:37:15</t>
  </si>
  <si>
    <t>09:43:11</t>
  </si>
  <si>
    <t>22:49:34</t>
  </si>
  <si>
    <t>01:57:52</t>
  </si>
  <si>
    <t>05:04:49</t>
  </si>
  <si>
    <t>15:56:55</t>
  </si>
  <si>
    <t>22:39:45</t>
  </si>
  <si>
    <t>10:04:57</t>
  </si>
  <si>
    <t>01:59:19</t>
  </si>
  <si>
    <t>10:40:57</t>
  </si>
  <si>
    <t>10:05:42</t>
  </si>
  <si>
    <t>06:23:31</t>
  </si>
  <si>
    <t>22:21:15</t>
  </si>
  <si>
    <t>04:51:40</t>
  </si>
  <si>
    <t>22:01:02</t>
  </si>
  <si>
    <t>02:34:58</t>
  </si>
  <si>
    <t>07:39:09</t>
  </si>
  <si>
    <t>08:16:19</t>
  </si>
  <si>
    <t>08:43:10</t>
  </si>
  <si>
    <t>09:06:46</t>
  </si>
  <si>
    <t>09:31:18</t>
  </si>
  <si>
    <t>09:52:44</t>
  </si>
  <si>
    <t>10:31:23</t>
  </si>
  <si>
    <t>10:41:14</t>
  </si>
  <si>
    <t>10:46:07</t>
  </si>
  <si>
    <t>11:03:49</t>
  </si>
  <si>
    <t>11:11:18</t>
  </si>
  <si>
    <t>11:15:28</t>
  </si>
  <si>
    <t>11:27:08</t>
  </si>
  <si>
    <t>11:32:20</t>
  </si>
  <si>
    <t>11:34:31</t>
  </si>
  <si>
    <t>11:44:58</t>
  </si>
  <si>
    <t>11:48:13</t>
  </si>
  <si>
    <t>12:05:01</t>
  </si>
  <si>
    <t>12:18:25</t>
  </si>
  <si>
    <t>12:23:44</t>
  </si>
  <si>
    <t>12:25:30</t>
  </si>
  <si>
    <t>12:51:30</t>
  </si>
  <si>
    <t>13:13:30</t>
  </si>
  <si>
    <t>13:20:26</t>
  </si>
  <si>
    <t>13:26:13</t>
  </si>
  <si>
    <t>13:39:20</t>
  </si>
  <si>
    <t>13:42:15</t>
  </si>
  <si>
    <t>13:48:43</t>
  </si>
  <si>
    <t>14:23:25</t>
  </si>
  <si>
    <t>17:42:32</t>
  </si>
  <si>
    <t>18:18:24</t>
  </si>
  <si>
    <t>19:48:53</t>
  </si>
  <si>
    <t>19:58:35</t>
  </si>
  <si>
    <t>02:07:41</t>
  </si>
  <si>
    <t>06:58:21</t>
  </si>
  <si>
    <t>09:51:09</t>
  </si>
  <si>
    <t>13:26:44</t>
  </si>
  <si>
    <t>20:36:53</t>
  </si>
  <si>
    <t>20:37:20</t>
  </si>
  <si>
    <t>20:40:40</t>
  </si>
  <si>
    <t>15:33:01</t>
  </si>
  <si>
    <t>16:37:52</t>
  </si>
  <si>
    <t>03:20:25</t>
  </si>
  <si>
    <t>20:17:48</t>
  </si>
  <si>
    <t>08:23:24</t>
  </si>
  <si>
    <t>09:12:48</t>
  </si>
  <si>
    <t>14:43:08</t>
  </si>
  <si>
    <t>16:01:52</t>
  </si>
  <si>
    <t>19:48:08</t>
  </si>
  <si>
    <t>05:21:51</t>
  </si>
  <si>
    <t>03:49:46</t>
  </si>
  <si>
    <t>16:29:07</t>
  </si>
  <si>
    <t>04:01:01</t>
  </si>
  <si>
    <t>00:39:10</t>
  </si>
  <si>
    <t>11:08:17</t>
  </si>
  <si>
    <t>05:33:48</t>
  </si>
  <si>
    <t>16:27:34</t>
  </si>
  <si>
    <t>05:48:10</t>
  </si>
  <si>
    <t>16:39:49</t>
  </si>
  <si>
    <t>01:52:42</t>
  </si>
  <si>
    <t>20:14:59</t>
  </si>
  <si>
    <t>19:23:44</t>
  </si>
  <si>
    <t>12:16:44</t>
  </si>
  <si>
    <t>23:14:02</t>
  </si>
  <si>
    <t>06:56:51</t>
  </si>
  <si>
    <t>22:27:21</t>
  </si>
  <si>
    <t>10:10:18</t>
  </si>
  <si>
    <t>16:04:59</t>
  </si>
  <si>
    <t>18:18:18</t>
  </si>
  <si>
    <t>08:56:15</t>
  </si>
  <si>
    <t>14:14:02</t>
  </si>
  <si>
    <t>08:15:24</t>
  </si>
  <si>
    <t>00:38:08</t>
  </si>
  <si>
    <t>11:40:09</t>
  </si>
  <si>
    <t>05:00:32</t>
  </si>
  <si>
    <t>20:02:43</t>
  </si>
  <si>
    <t>19:55:41</t>
  </si>
  <si>
    <t>08:47:16</t>
  </si>
  <si>
    <t>16:03:45</t>
  </si>
  <si>
    <t>06:34:25</t>
  </si>
  <si>
    <t>06:45:40</t>
  </si>
  <si>
    <t>07:46:09</t>
  </si>
  <si>
    <t>23:14:21</t>
  </si>
  <si>
    <t>00:21:35</t>
  </si>
  <si>
    <t>23:18:37</t>
  </si>
  <si>
    <t>07:58:49</t>
  </si>
  <si>
    <t>08:31:36</t>
  </si>
  <si>
    <t>17:19:51</t>
  </si>
  <si>
    <t>18:00:46</t>
  </si>
  <si>
    <t>20:35:09</t>
  </si>
  <si>
    <t>07:04:29</t>
  </si>
  <si>
    <t>03:37:32</t>
  </si>
  <si>
    <t>14:42:31</t>
  </si>
  <si>
    <t>18:16:20</t>
  </si>
  <si>
    <t>22:53:26</t>
  </si>
  <si>
    <t>19:26:38</t>
  </si>
  <si>
    <t>13:58:07</t>
  </si>
  <si>
    <t>16:51:46</t>
  </si>
  <si>
    <t>15:38:23</t>
  </si>
  <si>
    <t>08:18:53</t>
  </si>
  <si>
    <t>11:35:38</t>
  </si>
  <si>
    <t>19:35:20</t>
  </si>
  <si>
    <t>10:35:11</t>
  </si>
  <si>
    <t>06:40:04</t>
  </si>
  <si>
    <t>15:58:15</t>
  </si>
  <si>
    <t>14:31:14</t>
  </si>
  <si>
    <t>20:53:24</t>
  </si>
  <si>
    <t>14:22:28</t>
  </si>
  <si>
    <t>02:43:03</t>
  </si>
  <si>
    <t>05:26:31</t>
  </si>
  <si>
    <t>06:03:17</t>
  </si>
  <si>
    <t>13:09:54</t>
  </si>
  <si>
    <t>19:16:02</t>
  </si>
  <si>
    <t>07:17:04</t>
  </si>
  <si>
    <t>08:30:33</t>
  </si>
  <si>
    <t>08:23:53</t>
  </si>
  <si>
    <t>17:18:59</t>
  </si>
  <si>
    <t>04:14:22</t>
  </si>
  <si>
    <t>05:15:24</t>
  </si>
  <si>
    <t>02:38:19</t>
  </si>
  <si>
    <t>10:07:23</t>
  </si>
  <si>
    <t>11:18:04</t>
  </si>
  <si>
    <t>16:49:15</t>
  </si>
  <si>
    <t>21:48:12</t>
  </si>
  <si>
    <t>02:37:37</t>
  </si>
  <si>
    <t>04:40:19</t>
  </si>
  <si>
    <t>07:02:35</t>
  </si>
  <si>
    <t>21:19:41</t>
  </si>
  <si>
    <t>06:35:07</t>
  </si>
  <si>
    <t>01:48:54</t>
  </si>
  <si>
    <t>01:03:29</t>
  </si>
  <si>
    <t>05:23:56</t>
  </si>
  <si>
    <t>05:59:48</t>
  </si>
  <si>
    <t>00:33:25</t>
  </si>
  <si>
    <t>23:41:38</t>
  </si>
  <si>
    <t>05:30:01</t>
  </si>
  <si>
    <t>00:21:56</t>
  </si>
  <si>
    <t>17:29:14</t>
  </si>
  <si>
    <t>21:59:25</t>
  </si>
  <si>
    <t>22:34:32</t>
  </si>
  <si>
    <t>11:47:58</t>
  </si>
  <si>
    <t>05:14:53</t>
  </si>
  <si>
    <t>20:20:17</t>
  </si>
  <si>
    <t>05:36:27</t>
  </si>
  <si>
    <t>21:53:07</t>
  </si>
  <si>
    <t>07:28:24</t>
  </si>
  <si>
    <t>00:13:30</t>
  </si>
  <si>
    <t>16:21:35</t>
  </si>
  <si>
    <t>09:29:42</t>
  </si>
  <si>
    <t>16:20:50</t>
  </si>
  <si>
    <t>13:37:50</t>
  </si>
  <si>
    <t>09:57:17</t>
  </si>
  <si>
    <t>06:20:05</t>
  </si>
  <si>
    <t>14:05:06</t>
  </si>
  <si>
    <t>23:54:12</t>
  </si>
  <si>
    <t>02:45:55</t>
  </si>
  <si>
    <t>02:23:47</t>
  </si>
  <si>
    <t>17:33:54</t>
  </si>
  <si>
    <t>06:30:24</t>
  </si>
  <si>
    <t>09:14:04</t>
  </si>
  <si>
    <t>17:38:30</t>
  </si>
  <si>
    <t>08:08:06</t>
  </si>
  <si>
    <t>03:08:55</t>
  </si>
  <si>
    <t>22:52:43</t>
  </si>
  <si>
    <t>11:36:31</t>
  </si>
  <si>
    <t>20:44:00</t>
  </si>
  <si>
    <t>17:15:26</t>
  </si>
  <si>
    <t>09:38:45</t>
  </si>
  <si>
    <t>16:16:07</t>
  </si>
  <si>
    <t>17:58:04</t>
  </si>
  <si>
    <t>11:50:16</t>
  </si>
  <si>
    <t>10:38:53</t>
  </si>
  <si>
    <t>11:20:40</t>
  </si>
  <si>
    <t>21:42:46</t>
  </si>
  <si>
    <t>13:02:14</t>
  </si>
  <si>
    <t>05:12:42</t>
  </si>
  <si>
    <t>18:07:09</t>
  </si>
  <si>
    <t>13:37:05</t>
  </si>
  <si>
    <t>04:33:39</t>
  </si>
  <si>
    <t>05:44:17</t>
  </si>
  <si>
    <t>23:21:10</t>
  </si>
  <si>
    <t>08:51:59</t>
  </si>
  <si>
    <t>09:49:56</t>
  </si>
  <si>
    <t>21:17:58</t>
  </si>
  <si>
    <t>23:55:33</t>
  </si>
  <si>
    <t>22:53:36</t>
  </si>
  <si>
    <t>14:25:42</t>
  </si>
  <si>
    <t>14:32:02</t>
  </si>
  <si>
    <t>15:14:17</t>
  </si>
  <si>
    <t>20:25:09</t>
  </si>
  <si>
    <t>00:14:39</t>
  </si>
  <si>
    <t>16:49:52</t>
  </si>
  <si>
    <t>04:24:13</t>
  </si>
  <si>
    <t>19:18:30</t>
  </si>
  <si>
    <t>08:55:45</t>
  </si>
  <si>
    <t>03:08:43</t>
  </si>
  <si>
    <t>12:37:03</t>
  </si>
  <si>
    <t>13:34:22</t>
  </si>
  <si>
    <t>19:37:15</t>
  </si>
  <si>
    <t>02:04:11</t>
  </si>
  <si>
    <t>07:04:18</t>
  </si>
  <si>
    <t>01:52:39</t>
  </si>
  <si>
    <t>22:58:28</t>
  </si>
  <si>
    <t>05:36:12</t>
  </si>
  <si>
    <t>19:16:20</t>
  </si>
  <si>
    <t>07:03:05</t>
  </si>
  <si>
    <t>03:18:17</t>
  </si>
  <si>
    <t>21:06:50</t>
  </si>
  <si>
    <t>15:43:41</t>
  </si>
  <si>
    <t>16:05:13</t>
  </si>
  <si>
    <t>00:24:04</t>
  </si>
  <si>
    <t>20:10:05</t>
  </si>
  <si>
    <t>04:13:05</t>
  </si>
  <si>
    <t>22:24:56</t>
  </si>
  <si>
    <t>00:24:26</t>
  </si>
  <si>
    <t>19:02:14</t>
  </si>
  <si>
    <t>01:02:43</t>
  </si>
  <si>
    <t>20:35:08</t>
  </si>
  <si>
    <t>23:47:20</t>
  </si>
  <si>
    <t>09:38:53</t>
  </si>
  <si>
    <t>06:18:20</t>
  </si>
  <si>
    <t>23:26:22</t>
  </si>
  <si>
    <t>14:38:07</t>
  </si>
  <si>
    <t>17:30:09</t>
  </si>
  <si>
    <t>18:37:46</t>
  </si>
  <si>
    <t>00:53:15</t>
  </si>
  <si>
    <t>16:39:35</t>
  </si>
  <si>
    <t>13:34:21</t>
  </si>
  <si>
    <t>02:04:45</t>
  </si>
  <si>
    <t>18:03:36</t>
  </si>
  <si>
    <t>22:21:07</t>
  </si>
  <si>
    <t>22:30:24</t>
  </si>
  <si>
    <t>01:11:24</t>
  </si>
  <si>
    <t>06:22:44</t>
  </si>
  <si>
    <t>07:24:26</t>
  </si>
  <si>
    <t>08:16:00</t>
  </si>
  <si>
    <t>12:29:13</t>
  </si>
  <si>
    <t>17:27:05</t>
  </si>
  <si>
    <t>09:09:26</t>
  </si>
  <si>
    <t>06:43:35</t>
  </si>
  <si>
    <t>22:41:37</t>
  </si>
  <si>
    <t>21:31:06</t>
  </si>
  <si>
    <t>16:00:02</t>
  </si>
  <si>
    <t>22:28:08</t>
  </si>
  <si>
    <t>09:56:54</t>
  </si>
  <si>
    <t>17:49:25</t>
  </si>
  <si>
    <t>18:49:34</t>
  </si>
  <si>
    <t>13:42:25</t>
  </si>
  <si>
    <t>08:42:28</t>
  </si>
  <si>
    <t>02:50:12</t>
  </si>
  <si>
    <t>20:01:05</t>
  </si>
  <si>
    <t>06:48:51</t>
  </si>
  <si>
    <t>03:25:57</t>
  </si>
  <si>
    <t>17:41:18</t>
  </si>
  <si>
    <t>01:44:28</t>
  </si>
  <si>
    <t>01:59:34</t>
  </si>
  <si>
    <t>09:34:57</t>
  </si>
  <si>
    <t>03:30:53</t>
  </si>
  <si>
    <t>22:59:16</t>
  </si>
  <si>
    <t>00:04:10</t>
  </si>
  <si>
    <t>07:10:50</t>
  </si>
  <si>
    <t>07:11:17</t>
  </si>
  <si>
    <t>03:16:15</t>
  </si>
  <si>
    <t>13:26:20</t>
  </si>
  <si>
    <t>02:01:53</t>
  </si>
  <si>
    <t>08:49:43</t>
  </si>
  <si>
    <t>17:52:28</t>
  </si>
  <si>
    <t>22:30:32</t>
  </si>
  <si>
    <t>13:54:13</t>
  </si>
  <si>
    <t>14:21:52</t>
  </si>
  <si>
    <t>18:55:39</t>
  </si>
  <si>
    <t>09:23:40</t>
  </si>
  <si>
    <t>01:48:44</t>
  </si>
  <si>
    <t>13:23:00</t>
  </si>
  <si>
    <t>11:01:28</t>
  </si>
  <si>
    <t>01:39:50</t>
  </si>
  <si>
    <t>19:18:25</t>
  </si>
  <si>
    <t>09:13:51</t>
  </si>
  <si>
    <t>06:35:25</t>
  </si>
  <si>
    <t>04:03:59</t>
  </si>
  <si>
    <t>11:14:35</t>
  </si>
  <si>
    <t>13:27:24</t>
  </si>
  <si>
    <t>14:18:32</t>
  </si>
  <si>
    <t>04:25:19</t>
  </si>
  <si>
    <t>02:26:01</t>
  </si>
  <si>
    <t>17:17:33</t>
  </si>
  <si>
    <t>12:46:58</t>
  </si>
  <si>
    <t>11:05:18</t>
  </si>
  <si>
    <t>06:47:13</t>
  </si>
  <si>
    <t>20:12:37</t>
  </si>
  <si>
    <t>10:25:06</t>
  </si>
  <si>
    <t>07:23:32</t>
  </si>
  <si>
    <t>19:57:53</t>
  </si>
  <si>
    <t>23:49:36</t>
  </si>
  <si>
    <t>01:05:56</t>
  </si>
  <si>
    <t>10:34:55</t>
  </si>
  <si>
    <t>05:08:25</t>
  </si>
  <si>
    <t>15:49:13</t>
  </si>
  <si>
    <t>20:51:43</t>
  </si>
  <si>
    <t>18:55:11</t>
  </si>
  <si>
    <t>13:27:13</t>
  </si>
  <si>
    <t>12:04:20</t>
  </si>
  <si>
    <t>00:06:33</t>
  </si>
  <si>
    <t>04:10:13</t>
  </si>
  <si>
    <t>07:09:31</t>
  </si>
  <si>
    <t>16:34:53</t>
  </si>
  <si>
    <t>05:57:21</t>
  </si>
  <si>
    <t>08:57:40</t>
  </si>
  <si>
    <t>20:55:04</t>
  </si>
  <si>
    <t>06:57:38</t>
  </si>
  <si>
    <t>18:53:41</t>
  </si>
  <si>
    <t>09:13:50</t>
  </si>
  <si>
    <t>21:44:10</t>
  </si>
  <si>
    <t>23:43:50</t>
  </si>
  <si>
    <t>23:48:42</t>
  </si>
  <si>
    <t>13:53:01</t>
  </si>
  <si>
    <t>17:57:27</t>
  </si>
  <si>
    <t>16:30:17</t>
  </si>
  <si>
    <t>04:56:51</t>
  </si>
  <si>
    <t>04:09:35</t>
  </si>
  <si>
    <t>12:08:54</t>
  </si>
  <si>
    <t>10:27:47</t>
  </si>
  <si>
    <t>01:36:25</t>
  </si>
  <si>
    <t>09:02:27</t>
  </si>
  <si>
    <t>01:08:16</t>
  </si>
  <si>
    <t>03:19:58</t>
  </si>
  <si>
    <t>20:10:40</t>
  </si>
  <si>
    <t>14:27:16</t>
  </si>
  <si>
    <t>23:18:13</t>
  </si>
  <si>
    <t>12:56:05</t>
  </si>
  <si>
    <t>02:48:16</t>
  </si>
  <si>
    <t>12:43:16</t>
  </si>
  <si>
    <t>12:58:52</t>
  </si>
  <si>
    <t>17:34:54</t>
  </si>
  <si>
    <t>00:06:23</t>
  </si>
  <si>
    <t>02:15:49</t>
  </si>
  <si>
    <t>10:46:43</t>
  </si>
  <si>
    <t>22:19:13</t>
  </si>
  <si>
    <t>10:09:58</t>
  </si>
  <si>
    <t>14:26:30</t>
  </si>
  <si>
    <t>21:14:55</t>
  </si>
  <si>
    <t>07:17:26</t>
  </si>
  <si>
    <t>07:58:55</t>
  </si>
  <si>
    <t>05:56:50</t>
  </si>
  <si>
    <t>00:21:45</t>
  </si>
  <si>
    <t>11:16:53</t>
  </si>
  <si>
    <t>22:31:33</t>
  </si>
  <si>
    <t>23:38:05</t>
  </si>
  <si>
    <t>13:23:06</t>
  </si>
  <si>
    <t>15:51:39</t>
  </si>
  <si>
    <t>00:51:03</t>
  </si>
  <si>
    <t>12:41:02</t>
  </si>
  <si>
    <t>10:33:35</t>
  </si>
  <si>
    <t>17:38:15</t>
  </si>
  <si>
    <t>13:41:40</t>
  </si>
  <si>
    <t>22:12:06</t>
  </si>
  <si>
    <t>02:08:06</t>
  </si>
  <si>
    <t>20:40:03</t>
  </si>
  <si>
    <t>22:14:50</t>
  </si>
  <si>
    <t>22:12:42</t>
  </si>
  <si>
    <t>16:04:41</t>
  </si>
  <si>
    <t>14:28:32</t>
  </si>
  <si>
    <t>12:30:53</t>
  </si>
  <si>
    <t>09:34:03</t>
  </si>
  <si>
    <t>19:35:46</t>
  </si>
  <si>
    <t>19:10:50</t>
  </si>
  <si>
    <t>14:44:21</t>
  </si>
  <si>
    <t>14:36:06</t>
  </si>
  <si>
    <t>11:59:09</t>
  </si>
  <si>
    <t>15:49:58</t>
  </si>
  <si>
    <t>04:42:25</t>
  </si>
  <si>
    <t>08:58:48</t>
  </si>
  <si>
    <t>09:02:06</t>
  </si>
  <si>
    <t>09:40:40</t>
  </si>
  <si>
    <t>18:35:49</t>
  </si>
  <si>
    <t>11:44:52</t>
  </si>
  <si>
    <t>02:05:31</t>
  </si>
  <si>
    <t>10:06:41</t>
  </si>
  <si>
    <t>10:13:13</t>
  </si>
  <si>
    <t>10:46:59</t>
  </si>
  <si>
    <t>06:50:50</t>
  </si>
  <si>
    <t>11:09:14</t>
  </si>
  <si>
    <t>20:08:34</t>
  </si>
  <si>
    <t>07:47:09</t>
  </si>
  <si>
    <t>03:13:21</t>
  </si>
  <si>
    <t>06:13:03</t>
  </si>
  <si>
    <t>12:57:34</t>
  </si>
  <si>
    <t>09:07:17</t>
  </si>
  <si>
    <t>20:59:52</t>
  </si>
  <si>
    <t>07:43:55</t>
  </si>
  <si>
    <t>06:31:22</t>
  </si>
  <si>
    <t>16:25:16</t>
  </si>
  <si>
    <t>00:31:42</t>
  </si>
  <si>
    <t>08:37:10</t>
  </si>
  <si>
    <t>16:25:08</t>
  </si>
  <si>
    <t>00:53:44</t>
  </si>
  <si>
    <t>05:12:55</t>
  </si>
  <si>
    <t>03:23:57</t>
  </si>
  <si>
    <t>05:06:38</t>
  </si>
  <si>
    <t>10:41:07</t>
  </si>
  <si>
    <t>13:08:57</t>
  </si>
  <si>
    <t>19:26:27</t>
  </si>
  <si>
    <t>21:26:59</t>
  </si>
  <si>
    <t>03:19:08</t>
  </si>
  <si>
    <t>22:24:31</t>
  </si>
  <si>
    <t>13:58:29</t>
  </si>
  <si>
    <t>23:22:16</t>
  </si>
  <si>
    <t>11:35:06</t>
  </si>
  <si>
    <t>10:40:03</t>
  </si>
  <si>
    <t>08:42:01</t>
  </si>
  <si>
    <t>11:01:43</t>
  </si>
  <si>
    <t>15:19:10</t>
  </si>
  <si>
    <t>04:18:36</t>
  </si>
  <si>
    <t>04:35:49</t>
  </si>
  <si>
    <t>04:34:03</t>
  </si>
  <si>
    <t>04:21:33</t>
  </si>
  <si>
    <t>16:23:35</t>
  </si>
  <si>
    <t>07:23:22</t>
  </si>
  <si>
    <t>14:52:36</t>
  </si>
  <si>
    <t>08:33:47</t>
  </si>
  <si>
    <t>18:38:53</t>
  </si>
  <si>
    <t>15:34:48</t>
  </si>
  <si>
    <t>14:44:10</t>
  </si>
  <si>
    <t>08:03:19</t>
  </si>
  <si>
    <t>11:46:06</t>
  </si>
  <si>
    <t>22:33:53</t>
  </si>
  <si>
    <t>18:23:06</t>
  </si>
  <si>
    <t>05:49:56</t>
  </si>
  <si>
    <t>16:13:55</t>
  </si>
  <si>
    <t>21:18:35</t>
  </si>
  <si>
    <t>05:31:10</t>
  </si>
  <si>
    <t>16:44:16</t>
  </si>
  <si>
    <t>07:29:36</t>
  </si>
  <si>
    <t>05:17:33</t>
  </si>
  <si>
    <t>21:26:30</t>
  </si>
  <si>
    <t>23:11:30</t>
  </si>
  <si>
    <t>14:04:41</t>
  </si>
  <si>
    <t>11:38:07</t>
  </si>
  <si>
    <t>03:54:53</t>
  </si>
  <si>
    <t>18:20:51</t>
  </si>
  <si>
    <t>09:30:08</t>
  </si>
  <si>
    <t>01:57:48</t>
  </si>
  <si>
    <t>09:50:42</t>
  </si>
  <si>
    <t>04:22:16</t>
  </si>
  <si>
    <t>15:01:44</t>
  </si>
  <si>
    <t>17:17:10</t>
  </si>
  <si>
    <t>15:41:01</t>
  </si>
  <si>
    <t>00:55:44</t>
  </si>
  <si>
    <t>10:12:10</t>
  </si>
  <si>
    <t>01:08:57</t>
  </si>
  <si>
    <t>19:39:19</t>
  </si>
  <si>
    <t>18:52:21</t>
  </si>
  <si>
    <t>07:32:55</t>
  </si>
  <si>
    <t>22:51:13</t>
  </si>
  <si>
    <t>09:25:11</t>
  </si>
  <si>
    <t>01:04:04</t>
  </si>
  <si>
    <t>13:43:09</t>
  </si>
  <si>
    <t>09:19:38</t>
  </si>
  <si>
    <t>01:06:02</t>
  </si>
  <si>
    <t>18:27:20</t>
  </si>
  <si>
    <t>22:28:05</t>
  </si>
  <si>
    <t>10:09:54</t>
  </si>
  <si>
    <t>22:01:56</t>
  </si>
  <si>
    <t>08:08:52</t>
  </si>
  <si>
    <t>14:05:36</t>
  </si>
  <si>
    <t>07:54:30</t>
  </si>
  <si>
    <t>01:50:35</t>
  </si>
  <si>
    <t>03:27:58</t>
  </si>
  <si>
    <t>20:26:45</t>
  </si>
  <si>
    <t>20:43:08</t>
  </si>
  <si>
    <t>04:03:48</t>
  </si>
  <si>
    <t>00:40:40</t>
  </si>
  <si>
    <t>01:34:47</t>
  </si>
  <si>
    <t>10:48:50</t>
  </si>
  <si>
    <t>15:32:37</t>
  </si>
  <si>
    <t>03:22:26</t>
  </si>
  <si>
    <t>11:19:28</t>
  </si>
  <si>
    <t>20:25:07</t>
  </si>
  <si>
    <t>18:40:24</t>
  </si>
  <si>
    <t>09:05:50</t>
  </si>
  <si>
    <t>09:06:53</t>
  </si>
  <si>
    <t>04:26:58</t>
  </si>
  <si>
    <t>22:53:32</t>
  </si>
  <si>
    <t>17:10:48</t>
  </si>
  <si>
    <t>03:57:45</t>
  </si>
  <si>
    <t>15:22:18</t>
  </si>
  <si>
    <t>08:58:14</t>
  </si>
  <si>
    <t>11:18:57</t>
  </si>
  <si>
    <t>00:07:27</t>
  </si>
  <si>
    <t>05:13:30</t>
  </si>
  <si>
    <t>23:49:13</t>
  </si>
  <si>
    <t>02:12:14</t>
  </si>
  <si>
    <t>11:20:06</t>
  </si>
  <si>
    <t>12:15:35</t>
  </si>
  <si>
    <t>03:25:01</t>
  </si>
  <si>
    <t>19:32:57</t>
  </si>
  <si>
    <t>03:32:28</t>
  </si>
  <si>
    <t>13:12:03</t>
  </si>
  <si>
    <t>17:52:31</t>
  </si>
  <si>
    <t>00:19:37</t>
  </si>
  <si>
    <t>15:43:05</t>
  </si>
  <si>
    <t>11:27:01</t>
  </si>
  <si>
    <t>21:47:43</t>
  </si>
  <si>
    <t>03:01:06</t>
  </si>
  <si>
    <t>04:46:18</t>
  </si>
  <si>
    <t>09:29:07</t>
  </si>
  <si>
    <t>09:38:09</t>
  </si>
  <si>
    <t>17:18:51</t>
  </si>
  <si>
    <t>05:27:32</t>
  </si>
  <si>
    <t>06:36:34</t>
  </si>
  <si>
    <t>02:17:19</t>
  </si>
  <si>
    <t>18:11:09</t>
  </si>
  <si>
    <t>14:14:31</t>
  </si>
  <si>
    <t>14:24:58</t>
  </si>
  <si>
    <t>21:48:32</t>
  </si>
  <si>
    <t>20:04:41</t>
  </si>
  <si>
    <t>08:22:36</t>
  </si>
  <si>
    <t>07:10:47</t>
  </si>
  <si>
    <t>12:01:31</t>
  </si>
  <si>
    <t>12:11:17</t>
  </si>
  <si>
    <t>12:37:39</t>
  </si>
  <si>
    <t>12:46:55</t>
  </si>
  <si>
    <t>13:43:54</t>
  </si>
  <si>
    <t>04:27:40</t>
  </si>
  <si>
    <t>20:45:50</t>
  </si>
  <si>
    <t>01:41:53</t>
  </si>
  <si>
    <t>11:06:26</t>
  </si>
  <si>
    <t>06:03:28</t>
  </si>
  <si>
    <t>10:07:43</t>
  </si>
  <si>
    <t>09:37:29</t>
  </si>
  <si>
    <t>17:29:29</t>
  </si>
  <si>
    <t>17:12:42</t>
  </si>
  <si>
    <t>05:14:48</t>
  </si>
  <si>
    <t>12:07:40</t>
  </si>
  <si>
    <t>04:37:29</t>
  </si>
  <si>
    <t>13:38:16</t>
  </si>
  <si>
    <t>20:45:46</t>
  </si>
  <si>
    <t>07:28:46</t>
  </si>
  <si>
    <t>11:25:37</t>
  </si>
  <si>
    <t>04:57:10</t>
  </si>
  <si>
    <t>02:21:18</t>
  </si>
  <si>
    <t>23:19:35</t>
  </si>
  <si>
    <t>21:50:38</t>
  </si>
  <si>
    <t>19:12:40</t>
  </si>
  <si>
    <t>01:06:28</t>
  </si>
  <si>
    <t>13:02:17</t>
  </si>
  <si>
    <t>13:11:31</t>
  </si>
  <si>
    <t>00:41:48</t>
  </si>
  <si>
    <t>07:45:49</t>
  </si>
  <si>
    <t>11:13:30</t>
  </si>
  <si>
    <t>15:36:52</t>
  </si>
  <si>
    <t>23:50:10</t>
  </si>
  <si>
    <t>00:07:42</t>
  </si>
  <si>
    <t>06:02:55</t>
  </si>
  <si>
    <t>19:59:22</t>
  </si>
  <si>
    <t>10:54:08</t>
  </si>
  <si>
    <t>04:56:38</t>
  </si>
  <si>
    <t>12:30:12</t>
  </si>
  <si>
    <t>02:51:21</t>
  </si>
  <si>
    <t>19:58:13</t>
  </si>
  <si>
    <t>05:39:46</t>
  </si>
  <si>
    <t>21:29:24</t>
  </si>
  <si>
    <t>11:59:56</t>
  </si>
  <si>
    <t>14:27:02</t>
  </si>
  <si>
    <t>10:22:53</t>
  </si>
  <si>
    <t>09:41:41</t>
  </si>
  <si>
    <t>04:55:15</t>
  </si>
  <si>
    <t>23:21:48</t>
  </si>
  <si>
    <t>09:54:36</t>
  </si>
  <si>
    <t>09:20:39</t>
  </si>
  <si>
    <t>05:01:07</t>
  </si>
  <si>
    <t>14:43:53</t>
  </si>
  <si>
    <t>13:45:17</t>
  </si>
  <si>
    <t>22:39:35</t>
  </si>
  <si>
    <t>12:46:02</t>
  </si>
  <si>
    <t>10:30:15</t>
  </si>
  <si>
    <t>18:38:25</t>
  </si>
  <si>
    <t>00:24:43</t>
  </si>
  <si>
    <t>12:47:50</t>
  </si>
  <si>
    <t>00:55:24</t>
  </si>
  <si>
    <t>10:18:15</t>
  </si>
  <si>
    <t>21:01:07</t>
  </si>
  <si>
    <t>07:26:58</t>
  </si>
  <si>
    <t>22:20:54</t>
  </si>
  <si>
    <t>00:09:40</t>
  </si>
  <si>
    <t>02:10:24</t>
  </si>
  <si>
    <t>07:07:20</t>
  </si>
  <si>
    <t>10:53:43</t>
  </si>
  <si>
    <t>19:06:08</t>
  </si>
  <si>
    <t>10:36:50</t>
  </si>
  <si>
    <t>12:03:52</t>
  </si>
  <si>
    <t>18:29:20</t>
  </si>
  <si>
    <t>13:08:04</t>
  </si>
  <si>
    <t>16:42:24</t>
  </si>
  <si>
    <t>22:58:41</t>
  </si>
  <si>
    <t>17:15:40</t>
  </si>
  <si>
    <t>15:41:33</t>
  </si>
  <si>
    <t>04:45:06</t>
  </si>
  <si>
    <t>17:07:10</t>
  </si>
  <si>
    <t>03:49:21</t>
  </si>
  <si>
    <t>19:28:54</t>
  </si>
  <si>
    <t>15:30:51</t>
  </si>
  <si>
    <t>13:25:36</t>
  </si>
  <si>
    <t>11:29:31</t>
  </si>
  <si>
    <t>10:20:10</t>
  </si>
  <si>
    <t>08:29:32</t>
  </si>
  <si>
    <t>15:31:00</t>
  </si>
  <si>
    <t>10:02:35</t>
  </si>
  <si>
    <t>06:37:19</t>
  </si>
  <si>
    <t>16:38:33</t>
  </si>
  <si>
    <t>16:55:33</t>
  </si>
  <si>
    <t>14:26:19</t>
  </si>
  <si>
    <t>09:20:53</t>
  </si>
  <si>
    <t>15:30:27</t>
  </si>
  <si>
    <t>20:03:17</t>
  </si>
  <si>
    <t>02:01:00</t>
  </si>
  <si>
    <t>10:23:16</t>
  </si>
  <si>
    <t>20:35:39</t>
  </si>
  <si>
    <t>03:48:36</t>
  </si>
  <si>
    <t>08:59:13</t>
  </si>
  <si>
    <t>06:45:24</t>
  </si>
  <si>
    <t>18:14:57</t>
  </si>
  <si>
    <t>22:18:47</t>
  </si>
  <si>
    <t>20:12:13</t>
  </si>
  <si>
    <t>07:43:35</t>
  </si>
  <si>
    <t>05:03:45</t>
  </si>
  <si>
    <t>04:28:45</t>
  </si>
  <si>
    <t>03:47:12</t>
  </si>
  <si>
    <t>14:25:46</t>
  </si>
  <si>
    <t>14:12:01</t>
  </si>
  <si>
    <t>03:14:24</t>
  </si>
  <si>
    <t>18:53:00</t>
  </si>
  <si>
    <t>02:07:23</t>
  </si>
  <si>
    <t>06:43:08</t>
  </si>
  <si>
    <t>04:52:40</t>
  </si>
  <si>
    <t>11:03:30</t>
  </si>
  <si>
    <t>17:14:12</t>
  </si>
  <si>
    <t>07:16:09</t>
  </si>
  <si>
    <t>12:54:39</t>
  </si>
  <si>
    <t>06:31:15</t>
  </si>
  <si>
    <t>02:27:07</t>
  </si>
  <si>
    <t>02:39:51</t>
  </si>
  <si>
    <t>11:11:47</t>
  </si>
  <si>
    <t>15:43:54</t>
  </si>
  <si>
    <t>05:37:59</t>
  </si>
  <si>
    <t>03:08:21</t>
  </si>
  <si>
    <t>02:24:17</t>
  </si>
  <si>
    <t>16:35:38</t>
  </si>
  <si>
    <t>17:00:24</t>
  </si>
  <si>
    <t>11:05:40</t>
  </si>
  <si>
    <t>13:53:48</t>
  </si>
  <si>
    <t>02:16:43</t>
  </si>
  <si>
    <t>00:02:45</t>
  </si>
  <si>
    <t>08:52:57</t>
  </si>
  <si>
    <t>14:45:29</t>
  </si>
  <si>
    <t>04:56:24</t>
  </si>
  <si>
    <t>07:07:33</t>
  </si>
  <si>
    <t>14:46:10</t>
  </si>
  <si>
    <t>10:35:15</t>
  </si>
  <si>
    <t>19:54:59</t>
  </si>
  <si>
    <t>17:44:00</t>
  </si>
  <si>
    <t>21:37:11</t>
  </si>
  <si>
    <t>05:55:59</t>
  </si>
  <si>
    <t>12:35:57</t>
  </si>
  <si>
    <t>11:44:17</t>
  </si>
  <si>
    <t>05:43:35</t>
  </si>
  <si>
    <t>11:01:49</t>
  </si>
  <si>
    <t>13:52:13</t>
  </si>
  <si>
    <t>10:03:48</t>
  </si>
  <si>
    <t>20:45:21</t>
  </si>
  <si>
    <t>20:07:47</t>
  </si>
  <si>
    <t>15:23:40</t>
  </si>
  <si>
    <t>11:52:03</t>
  </si>
  <si>
    <t>13:49:22</t>
  </si>
  <si>
    <t>17:36:26</t>
  </si>
  <si>
    <t>08:56:14</t>
  </si>
  <si>
    <t>04:34:43</t>
  </si>
  <si>
    <t>13:43:58</t>
  </si>
  <si>
    <t>10:03:16</t>
  </si>
  <si>
    <t>16:13:24</t>
  </si>
  <si>
    <t>08:03:17</t>
  </si>
  <si>
    <t>13:58:24</t>
  </si>
  <si>
    <t>12:30:56</t>
  </si>
  <si>
    <t>07:50:39</t>
  </si>
  <si>
    <t>17:06:41</t>
  </si>
  <si>
    <t>09:26:22</t>
  </si>
  <si>
    <t>10:21:49</t>
  </si>
  <si>
    <t>19:32:00</t>
  </si>
  <si>
    <t>05:09:21</t>
  </si>
  <si>
    <t>00:27:22</t>
  </si>
  <si>
    <t>02:40:15</t>
  </si>
  <si>
    <t>16:09:24</t>
  </si>
  <si>
    <t>14:37:37</t>
  </si>
  <si>
    <t>13:00:19</t>
  </si>
  <si>
    <t>14:11:44</t>
  </si>
  <si>
    <t>11:08:34</t>
  </si>
  <si>
    <t>05:03:43</t>
  </si>
  <si>
    <t>11:41:59</t>
  </si>
  <si>
    <t>12:56:47</t>
  </si>
  <si>
    <t>13:12:40</t>
  </si>
  <si>
    <t>22:06:10</t>
  </si>
  <si>
    <t>09:47:47</t>
  </si>
  <si>
    <t>21:46:17</t>
  </si>
  <si>
    <t>18:06:56</t>
  </si>
  <si>
    <t>13:50:41</t>
  </si>
  <si>
    <t>19:40:13</t>
  </si>
  <si>
    <t>09:57:36</t>
  </si>
  <si>
    <t>22:45:41</t>
  </si>
  <si>
    <t>18:11:12</t>
  </si>
  <si>
    <t>12:44:03</t>
  </si>
  <si>
    <t>13:03:19</t>
  </si>
  <si>
    <t>05:00:46</t>
  </si>
  <si>
    <t>12:21:57</t>
  </si>
  <si>
    <t>15:43:07</t>
  </si>
  <si>
    <t>18:34:06</t>
  </si>
  <si>
    <t>12:01:14</t>
  </si>
  <si>
    <t>04:00:27</t>
  </si>
  <si>
    <t>05:51:19</t>
  </si>
  <si>
    <t>03:23:53</t>
  </si>
  <si>
    <t>22:46:34</t>
  </si>
  <si>
    <t>19:09:24</t>
  </si>
  <si>
    <t>11:14:48</t>
  </si>
  <si>
    <t>23:57:33</t>
  </si>
  <si>
    <t>05:52:02</t>
  </si>
  <si>
    <t>19:54:34</t>
  </si>
  <si>
    <t>18:52:08</t>
  </si>
  <si>
    <t>06:56:31</t>
  </si>
  <si>
    <t>11:37:31</t>
  </si>
  <si>
    <t>23:43:47</t>
  </si>
  <si>
    <t>08:07:05</t>
  </si>
  <si>
    <t>02:50:44</t>
  </si>
  <si>
    <t>17:38:09</t>
  </si>
  <si>
    <t>22:50:22</t>
  </si>
  <si>
    <t>13:40:04</t>
  </si>
  <si>
    <t>07:32:49</t>
  </si>
  <si>
    <t>01:42:52</t>
  </si>
  <si>
    <t>01:39:24</t>
  </si>
  <si>
    <t>07:11:05</t>
  </si>
  <si>
    <t>23:47:53</t>
  </si>
  <si>
    <t>23:56:44</t>
  </si>
  <si>
    <t>18:52:51</t>
  </si>
  <si>
    <t>19:43:38</t>
  </si>
  <si>
    <t>13:51:17</t>
  </si>
  <si>
    <t>17:16:39</t>
  </si>
  <si>
    <t>04:07:47</t>
  </si>
  <si>
    <t>09:20:16</t>
  </si>
  <si>
    <t>22:55:08</t>
  </si>
  <si>
    <t>12:10:17</t>
  </si>
  <si>
    <t>05:10:55</t>
  </si>
  <si>
    <t>02:48:50</t>
  </si>
  <si>
    <t>21:03:02</t>
  </si>
  <si>
    <t>12:58:45</t>
  </si>
  <si>
    <t>13:00:08</t>
  </si>
  <si>
    <t>15:13:47</t>
  </si>
  <si>
    <t>16:49:02</t>
  </si>
  <si>
    <t>14:32:41</t>
  </si>
  <si>
    <t>07:07:56</t>
  </si>
  <si>
    <t>07:09:23</t>
  </si>
  <si>
    <t>07:29:09</t>
  </si>
  <si>
    <t>08:36:35</t>
  </si>
  <si>
    <t>15:22:53</t>
  </si>
  <si>
    <t>15:57:20</t>
  </si>
  <si>
    <t>17:26:39</t>
  </si>
  <si>
    <t>03:14:12</t>
  </si>
  <si>
    <t>19:06:26</t>
  </si>
  <si>
    <t>14:27:04</t>
  </si>
  <si>
    <t>15:24:06</t>
  </si>
  <si>
    <t>20:37:05</t>
  </si>
  <si>
    <t>18:53:39</t>
  </si>
  <si>
    <t>22:23:57</t>
  </si>
  <si>
    <t>16:43:41</t>
  </si>
  <si>
    <t>06:31:31</t>
  </si>
  <si>
    <t>05:28:25</t>
  </si>
  <si>
    <t>23:22:39</t>
  </si>
  <si>
    <t>17:51:21</t>
  </si>
  <si>
    <t>13:58:59</t>
  </si>
  <si>
    <t>00:06:08</t>
  </si>
  <si>
    <t>03:34:34</t>
  </si>
  <si>
    <t>13:30:31</t>
  </si>
  <si>
    <t>23:18:50</t>
  </si>
  <si>
    <t>07:06:28</t>
  </si>
  <si>
    <t>14:21:01</t>
  </si>
  <si>
    <t>15:28:46</t>
  </si>
  <si>
    <t>11:32:44</t>
  </si>
  <si>
    <t>03:40:53</t>
  </si>
  <si>
    <t>04:12:20</t>
  </si>
  <si>
    <t>19:56:02</t>
  </si>
  <si>
    <t>04:59:15</t>
  </si>
  <si>
    <t>15:43:47</t>
  </si>
  <si>
    <t>19:43:56</t>
  </si>
  <si>
    <t>10:46:40</t>
  </si>
  <si>
    <t>09:12:11</t>
  </si>
  <si>
    <t>22:33:12</t>
  </si>
  <si>
    <t>09:46:24</t>
  </si>
  <si>
    <t>04:25:53</t>
  </si>
  <si>
    <t>22:10:23</t>
  </si>
  <si>
    <t>06:04:43</t>
  </si>
  <si>
    <t>02:58:41</t>
  </si>
  <si>
    <t>15:48:23</t>
  </si>
  <si>
    <t>14:50:59</t>
  </si>
  <si>
    <t>00:38:14</t>
  </si>
  <si>
    <t>15:29:25</t>
  </si>
  <si>
    <t>01:56:16</t>
  </si>
  <si>
    <t>20:02:41</t>
  </si>
  <si>
    <t>10:39:04</t>
  </si>
  <si>
    <t>01:32:31</t>
  </si>
  <si>
    <t>01:58:17</t>
  </si>
  <si>
    <t>09:21:33</t>
  </si>
  <si>
    <t>20:35:59</t>
  </si>
  <si>
    <t>03:37:42</t>
  </si>
  <si>
    <t>00:41:19</t>
  </si>
  <si>
    <t>11:47:01</t>
  </si>
  <si>
    <t>20:42:53</t>
  </si>
  <si>
    <t>08:32:30</t>
  </si>
  <si>
    <t>13:20:11</t>
  </si>
  <si>
    <t>12:22:25</t>
  </si>
  <si>
    <t>12:55:39</t>
  </si>
  <si>
    <t>06:01:57</t>
  </si>
  <si>
    <t>10:25:20</t>
  </si>
  <si>
    <t>07:09:24</t>
  </si>
  <si>
    <t>04:14:44</t>
  </si>
  <si>
    <t>19:27:53</t>
  </si>
  <si>
    <t>20:51:28</t>
  </si>
  <si>
    <t>19:49:24</t>
  </si>
  <si>
    <t>14:27:55</t>
  </si>
  <si>
    <t>03:13:36</t>
  </si>
  <si>
    <t>09:58:19</t>
  </si>
  <si>
    <t>20:54:30</t>
  </si>
  <si>
    <t>14:02:56</t>
  </si>
  <si>
    <t>09:11:12</t>
  </si>
  <si>
    <t>18:02:59</t>
  </si>
  <si>
    <t>19:00:14</t>
  </si>
  <si>
    <t>17:33:27</t>
  </si>
  <si>
    <t>23:59:01</t>
  </si>
  <si>
    <t>01:14:28</t>
  </si>
  <si>
    <t>05:46:22</t>
  </si>
  <si>
    <t>03:00:56</t>
  </si>
  <si>
    <t>05:35:44</t>
  </si>
  <si>
    <t>17:36:51</t>
  </si>
  <si>
    <t>06:54:11</t>
  </si>
  <si>
    <t>13:10:31</t>
  </si>
  <si>
    <t>18:36:14</t>
  </si>
  <si>
    <t>11:13:40</t>
  </si>
  <si>
    <t>12:04:05</t>
  </si>
  <si>
    <t>04:26:03</t>
  </si>
  <si>
    <t>14:41:39</t>
  </si>
  <si>
    <t>17:45:43</t>
  </si>
  <si>
    <t>08:28:17</t>
  </si>
  <si>
    <t>09:18:23</t>
  </si>
  <si>
    <t>09:42:46</t>
  </si>
  <si>
    <t>13:53:23</t>
  </si>
  <si>
    <t>04:54:56</t>
  </si>
  <si>
    <t>23:20:52</t>
  </si>
  <si>
    <t>14:50:06</t>
  </si>
  <si>
    <t>20:52:54</t>
  </si>
  <si>
    <t>00:28:24</t>
  </si>
  <si>
    <t>14:28:03</t>
  </si>
  <si>
    <t>14:16:41</t>
  </si>
  <si>
    <t>12:54:50</t>
  </si>
  <si>
    <t>13:38:25</t>
  </si>
  <si>
    <t>14:28:58</t>
  </si>
  <si>
    <t>14:43:44</t>
  </si>
  <si>
    <t>15:25:01</t>
  </si>
  <si>
    <t>15:56:25</t>
  </si>
  <si>
    <t>17:22:10</t>
  </si>
  <si>
    <t>19:11:47</t>
  </si>
  <si>
    <t>19:24:23</t>
  </si>
  <si>
    <t>20:55:44</t>
  </si>
  <si>
    <t>21:19:28</t>
  </si>
  <si>
    <t>21:54:01</t>
  </si>
  <si>
    <t>22:13:34</t>
  </si>
  <si>
    <t>22:35:17</t>
  </si>
  <si>
    <t>02:47:32</t>
  </si>
  <si>
    <t>03:37:49</t>
  </si>
  <si>
    <t>04:50:38</t>
  </si>
  <si>
    <t>08:24:51</t>
  </si>
  <si>
    <t>10:18:53</t>
  </si>
  <si>
    <t>15:39:34</t>
  </si>
  <si>
    <t>02:56:53</t>
  </si>
  <si>
    <t>07:31:25</t>
  </si>
  <si>
    <t>12:59:04</t>
  </si>
  <si>
    <t>09:36:38</t>
  </si>
  <si>
    <t>00:13:45</t>
  </si>
  <si>
    <t>05:06:29</t>
  </si>
  <si>
    <t>06:49:48</t>
  </si>
  <si>
    <t>03:19:56</t>
  </si>
  <si>
    <t>22:53:18</t>
  </si>
  <si>
    <t>19:18:13</t>
  </si>
  <si>
    <t>02:10:27</t>
  </si>
  <si>
    <t>05:17:29</t>
  </si>
  <si>
    <t>05:24:36</t>
  </si>
  <si>
    <t>08:02:44</t>
  </si>
  <si>
    <t>00:28:15</t>
  </si>
  <si>
    <t>06:15:39</t>
  </si>
  <si>
    <t>04:41:48</t>
  </si>
  <si>
    <t>09:42:23</t>
  </si>
  <si>
    <t>09:38:12</t>
  </si>
  <si>
    <t>06:56:54</t>
  </si>
  <si>
    <t>05:03:47</t>
  </si>
  <si>
    <t>14:15:56</t>
  </si>
  <si>
    <t>18:16:53</t>
  </si>
  <si>
    <t>20:06:27</t>
  </si>
  <si>
    <t>05:25:50</t>
  </si>
  <si>
    <t>07:23:16</t>
  </si>
  <si>
    <t>02:49:49</t>
  </si>
  <si>
    <t>02:37:53</t>
  </si>
  <si>
    <t>04:10:11</t>
  </si>
  <si>
    <t>06:53:32</t>
  </si>
  <si>
    <t>18:14:47</t>
  </si>
  <si>
    <t>10:32:07</t>
  </si>
  <si>
    <t>23:43:41</t>
  </si>
  <si>
    <t>08:37:20</t>
  </si>
  <si>
    <t>13:24:47</t>
  </si>
  <si>
    <t>13:43:32</t>
  </si>
  <si>
    <t>22:48:55</t>
  </si>
  <si>
    <t>19:39:47</t>
  </si>
  <si>
    <t>13:07:45</t>
  </si>
  <si>
    <t>22:00:43</t>
  </si>
  <si>
    <t>22:08:40</t>
  </si>
  <si>
    <t>23:30:02</t>
  </si>
  <si>
    <t>13:35:02</t>
  </si>
  <si>
    <t>02:55:30</t>
  </si>
  <si>
    <t>07:24:36</t>
  </si>
  <si>
    <t>13:27:06</t>
  </si>
  <si>
    <t>11:20:10</t>
  </si>
  <si>
    <t>09:58:54</t>
  </si>
  <si>
    <t>18:39:55</t>
  </si>
  <si>
    <t>14:53:46</t>
  </si>
  <si>
    <t>01:09:27</t>
  </si>
  <si>
    <t>11:15:09</t>
  </si>
  <si>
    <t>03:04:08</t>
  </si>
  <si>
    <t>01:16:43</t>
  </si>
  <si>
    <t>02:48:07</t>
  </si>
  <si>
    <t>04:18:09</t>
  </si>
  <si>
    <t>20:28:45</t>
  </si>
  <si>
    <t>10:07:16</t>
  </si>
  <si>
    <t>20:48:57</t>
  </si>
  <si>
    <t>20:57:18</t>
  </si>
  <si>
    <t>09:43:35</t>
  </si>
  <si>
    <t>07:44:09</t>
  </si>
  <si>
    <t>07:26:12</t>
  </si>
  <si>
    <t>15:08:31</t>
  </si>
  <si>
    <t>03:40:40</t>
  </si>
  <si>
    <t>17:12:05</t>
  </si>
  <si>
    <t>22:57:51</t>
  </si>
  <si>
    <t>12:48:22</t>
  </si>
  <si>
    <t>18:14:54</t>
  </si>
  <si>
    <t>02:11:15</t>
  </si>
  <si>
    <t>05:19:50</t>
  </si>
  <si>
    <t>17:35:38</t>
  </si>
  <si>
    <t>05:42:50</t>
  </si>
  <si>
    <t>09:12:33</t>
  </si>
  <si>
    <t>06:27:09</t>
  </si>
  <si>
    <t>00:12:06</t>
  </si>
  <si>
    <t>22:07:17</t>
  </si>
  <si>
    <t>07:22:18</t>
  </si>
  <si>
    <t>21:25:22</t>
  </si>
  <si>
    <t>21:33:15</t>
  </si>
  <si>
    <t>21:36:57</t>
  </si>
  <si>
    <t>22:47:56</t>
  </si>
  <si>
    <t>22:57:49</t>
  </si>
  <si>
    <t>05:35:20</t>
  </si>
  <si>
    <t>09:41:23</t>
  </si>
  <si>
    <t>15:15:23</t>
  </si>
  <si>
    <t>08:31:14</t>
  </si>
  <si>
    <t>18:15:49</t>
  </si>
  <si>
    <t>19:49:39</t>
  </si>
  <si>
    <t>00:49:51</t>
  </si>
  <si>
    <t>03:31:13</t>
  </si>
  <si>
    <t>05:58:43</t>
  </si>
  <si>
    <t>14:44:09</t>
  </si>
  <si>
    <t>23:55:42</t>
  </si>
  <si>
    <t>20:07:11</t>
  </si>
  <si>
    <t>20:33:24</t>
  </si>
  <si>
    <t>00:22:16</t>
  </si>
  <si>
    <t>00:59:37</t>
  </si>
  <si>
    <t>01:20:35</t>
  </si>
  <si>
    <t>18:24:17</t>
  </si>
  <si>
    <t>18:26:11</t>
  </si>
  <si>
    <t>18:55:36</t>
  </si>
  <si>
    <t>14:23:06</t>
  </si>
  <si>
    <t>11:41:23</t>
  </si>
  <si>
    <t>16:30:50</t>
  </si>
  <si>
    <t>11:06:53</t>
  </si>
  <si>
    <t>14:14:36</t>
  </si>
  <si>
    <t>21:50:48</t>
  </si>
  <si>
    <t>20:29:42</t>
  </si>
  <si>
    <t>06:08:53</t>
  </si>
  <si>
    <t>13:43:01</t>
  </si>
  <si>
    <t>10:03:42</t>
  </si>
  <si>
    <t>08:36:59</t>
  </si>
  <si>
    <t>00:43:26</t>
  </si>
  <si>
    <t>01:29:04</t>
  </si>
  <si>
    <t>02:50:55</t>
  </si>
  <si>
    <t>03:14:51</t>
  </si>
  <si>
    <t>03:28:37</t>
  </si>
  <si>
    <t>07:38:21</t>
  </si>
  <si>
    <t>09:04:18</t>
  </si>
  <si>
    <t>12:17:48</t>
  </si>
  <si>
    <t>18:43:00</t>
  </si>
  <si>
    <t>19:50:31</t>
  </si>
  <si>
    <t>20:02:40</t>
  </si>
  <si>
    <t>22:19:52</t>
  </si>
  <si>
    <t>22:41:00</t>
  </si>
  <si>
    <t>07:27:50</t>
  </si>
  <si>
    <t>16:36:26</t>
  </si>
  <si>
    <t>07:59:22</t>
  </si>
  <si>
    <t>13:38:53</t>
  </si>
  <si>
    <t>04:34:27</t>
  </si>
  <si>
    <t>05:49:59</t>
  </si>
  <si>
    <t>11:27:38</t>
  </si>
  <si>
    <t>15:00:11</t>
  </si>
  <si>
    <t>18:48:10</t>
  </si>
  <si>
    <t>08:47:35</t>
  </si>
  <si>
    <t>09:04:08</t>
  </si>
  <si>
    <t>15:25:22</t>
  </si>
  <si>
    <t>08:19:37</t>
  </si>
  <si>
    <t>01:20:03</t>
  </si>
  <si>
    <t>14:59:59</t>
  </si>
  <si>
    <t>18:27:36</t>
  </si>
  <si>
    <t>21:49:10</t>
  </si>
  <si>
    <t>22:50:10</t>
  </si>
  <si>
    <t>04:21:05</t>
  </si>
  <si>
    <t>15:55:21</t>
  </si>
  <si>
    <t>08:24:17</t>
  </si>
  <si>
    <t>01:51:16</t>
  </si>
  <si>
    <t>11:02:56</t>
  </si>
  <si>
    <t>05:27:28</t>
  </si>
  <si>
    <t>14:59:00</t>
  </si>
  <si>
    <t>15:12:29</t>
  </si>
  <si>
    <t>18:07:13</t>
  </si>
  <si>
    <t>21:04:47</t>
  </si>
  <si>
    <t>21:39:28</t>
  </si>
  <si>
    <t>01:01:05</t>
  </si>
  <si>
    <t>09:12:44</t>
  </si>
  <si>
    <t>14:30:00</t>
  </si>
  <si>
    <t>01:36:56</t>
  </si>
  <si>
    <t>02:18:23</t>
  </si>
  <si>
    <t>01:55:03</t>
  </si>
  <si>
    <t>20:47:03</t>
  </si>
  <si>
    <t>20:48:49</t>
  </si>
  <si>
    <t>15:05:06</t>
  </si>
  <si>
    <t>07:55:41</t>
  </si>
  <si>
    <t>02:39:15</t>
  </si>
  <si>
    <t>05:05:27</t>
  </si>
  <si>
    <t>11:00:46</t>
  </si>
  <si>
    <t>12:24:33</t>
  </si>
  <si>
    <t>13:33:47</t>
  </si>
  <si>
    <t>09:05:57</t>
  </si>
  <si>
    <t>17:54:42</t>
  </si>
  <si>
    <t>13:33:54</t>
  </si>
  <si>
    <t>07:12:31</t>
  </si>
  <si>
    <t>21:57:39</t>
  </si>
  <si>
    <t>18:39:22</t>
  </si>
  <si>
    <t>00:56:36</t>
  </si>
  <si>
    <t>04:51:36</t>
  </si>
  <si>
    <t>05:00:09</t>
  </si>
  <si>
    <t>16:27:54</t>
  </si>
  <si>
    <t>03:21:36</t>
  </si>
  <si>
    <t>13:25:50</t>
  </si>
  <si>
    <t>07:03:03</t>
  </si>
  <si>
    <t>17:34:16</t>
  </si>
  <si>
    <t>13:46:56</t>
  </si>
  <si>
    <t>10:23:32</t>
  </si>
  <si>
    <t>10:33:58</t>
  </si>
  <si>
    <t>03:09:47</t>
  </si>
  <si>
    <t>14:21:35</t>
  </si>
  <si>
    <t>09:51:40</t>
  </si>
  <si>
    <t>19:10:34</t>
  </si>
  <si>
    <t>10:24:34</t>
  </si>
  <si>
    <t>12:52:03</t>
  </si>
  <si>
    <t>04:21:25</t>
  </si>
  <si>
    <t>13:23:29</t>
  </si>
  <si>
    <t>13:56:04</t>
  </si>
  <si>
    <t>21:35:35</t>
  </si>
  <si>
    <t>12:38:17</t>
  </si>
  <si>
    <t>05:51:28</t>
  </si>
  <si>
    <t>09:19:20</t>
  </si>
  <si>
    <t>09:21:42</t>
  </si>
  <si>
    <t>16:00:29</t>
  </si>
  <si>
    <t>00:49:04</t>
  </si>
  <si>
    <t>01:22:00</t>
  </si>
  <si>
    <t>05:56:10</t>
  </si>
  <si>
    <t>11:36:21</t>
  </si>
  <si>
    <t>17:13:40</t>
  </si>
  <si>
    <t>23:55:40</t>
  </si>
  <si>
    <t>06:43:54</t>
  </si>
  <si>
    <t>15:22:34</t>
  </si>
  <si>
    <t>10:16:59</t>
  </si>
  <si>
    <t>12:57:51</t>
  </si>
  <si>
    <t>02:19:23</t>
  </si>
  <si>
    <t>19:12:00</t>
  </si>
  <si>
    <t>07:16:28</t>
  </si>
  <si>
    <t>23:42:36</t>
  </si>
  <si>
    <t>15:07:05</t>
  </si>
  <si>
    <t>00:24:16</t>
  </si>
  <si>
    <t>08:23:54</t>
  </si>
  <si>
    <t>15:40:47</t>
  </si>
  <si>
    <t>19:59:31</t>
  </si>
  <si>
    <t>04:14:21</t>
  </si>
  <si>
    <t>08:05:03</t>
  </si>
  <si>
    <t>07:05:37</t>
  </si>
  <si>
    <t>04:20:51</t>
  </si>
  <si>
    <t>04:05:03</t>
  </si>
  <si>
    <t>16:38:23</t>
  </si>
  <si>
    <t>04:44:57</t>
  </si>
  <si>
    <t>13:57:41</t>
  </si>
  <si>
    <t>19:28:50</t>
  </si>
  <si>
    <t>19:08:49</t>
  </si>
  <si>
    <t>10:06:49</t>
  </si>
  <si>
    <t>05:42:10</t>
  </si>
  <si>
    <t>18:59:45</t>
  </si>
  <si>
    <t>15:05:02</t>
  </si>
  <si>
    <t>12:00:16</t>
  </si>
  <si>
    <t>23:19:27</t>
  </si>
  <si>
    <t>13:58:47</t>
  </si>
  <si>
    <t>02:33:39</t>
  </si>
  <si>
    <t>02:34:50</t>
  </si>
  <si>
    <t>10:25:25</t>
  </si>
  <si>
    <t>23:16:44</t>
  </si>
  <si>
    <t>23:55:46</t>
  </si>
  <si>
    <t>19:31:30</t>
  </si>
  <si>
    <t>22:06:45</t>
  </si>
  <si>
    <t>22:01:47</t>
  </si>
  <si>
    <t>18:14:14</t>
  </si>
  <si>
    <t>18:50:11</t>
  </si>
  <si>
    <t>20:33:44</t>
  </si>
  <si>
    <t>10:54:55</t>
  </si>
  <si>
    <t>18:32:52</t>
  </si>
  <si>
    <t>01:48:48</t>
  </si>
  <si>
    <t>00:48:33</t>
  </si>
  <si>
    <t>20:50:31</t>
  </si>
  <si>
    <t>09:41:15</t>
  </si>
  <si>
    <t>21:58:45</t>
  </si>
  <si>
    <t>14:33:38</t>
  </si>
  <si>
    <t>18:54:41</t>
  </si>
  <si>
    <t>01:34:34</t>
  </si>
  <si>
    <t>16:02:49</t>
  </si>
  <si>
    <t>17:38:13</t>
  </si>
  <si>
    <t>18:15:07</t>
  </si>
  <si>
    <t>01:09:51</t>
  </si>
  <si>
    <t>02:12:40</t>
  </si>
  <si>
    <t>03:43:11</t>
  </si>
  <si>
    <t>06:42:24</t>
  </si>
  <si>
    <t>06:55:00</t>
  </si>
  <si>
    <t>06:59:34</t>
  </si>
  <si>
    <t>15:40:41</t>
  </si>
  <si>
    <t>23:53:40</t>
  </si>
  <si>
    <t>07:37:10</t>
  </si>
  <si>
    <t>02:06:53</t>
  </si>
  <si>
    <t>02:56:16</t>
  </si>
  <si>
    <t>10:42:58</t>
  </si>
  <si>
    <t>11:19:03</t>
  </si>
  <si>
    <t>23:18:16</t>
  </si>
  <si>
    <t>10:28:15</t>
  </si>
  <si>
    <t>00:18:34</t>
  </si>
  <si>
    <t>01:07:15</t>
  </si>
  <si>
    <t>20:25:47</t>
  </si>
  <si>
    <t>12:55:58</t>
  </si>
  <si>
    <t>09:25:55</t>
  </si>
  <si>
    <t>17:46:33</t>
  </si>
  <si>
    <t>02:36:10</t>
  </si>
  <si>
    <t>04:17:50</t>
  </si>
  <si>
    <t>11:11:43</t>
  </si>
  <si>
    <t>16:04:58</t>
  </si>
  <si>
    <t>23:22:41</t>
  </si>
  <si>
    <t>01:03:37</t>
  </si>
  <si>
    <t>02:55:40</t>
  </si>
  <si>
    <t>20:35:42</t>
  </si>
  <si>
    <t>18:19:38</t>
  </si>
  <si>
    <t>16:43:18</t>
  </si>
  <si>
    <t>10:47:57</t>
  </si>
  <si>
    <t>06:09:41</t>
  </si>
  <si>
    <t>19:52:10</t>
  </si>
  <si>
    <t>01:45:43</t>
  </si>
  <si>
    <t>02:30:19</t>
  </si>
  <si>
    <t>16:54:30</t>
  </si>
  <si>
    <t>09:32:13</t>
  </si>
  <si>
    <t>18:09:22</t>
  </si>
  <si>
    <t>08:31:48</t>
  </si>
  <si>
    <t>02:43:20</t>
  </si>
  <si>
    <t>05:23:55</t>
  </si>
  <si>
    <t>10:25:23</t>
  </si>
  <si>
    <t>09:57:14</t>
  </si>
  <si>
    <t>17:43:57</t>
  </si>
  <si>
    <t>20:37:57</t>
  </si>
  <si>
    <t>17:18:00</t>
  </si>
  <si>
    <t>03:10:46</t>
  </si>
  <si>
    <t>22:11:17</t>
  </si>
  <si>
    <t>19:37:21</t>
  </si>
  <si>
    <t>19:09:39</t>
  </si>
  <si>
    <t>18:07:06</t>
  </si>
  <si>
    <t>18:26:23</t>
  </si>
  <si>
    <t>16:00:18</t>
  </si>
  <si>
    <t>11:56:11</t>
  </si>
  <si>
    <t>01:36:09</t>
  </si>
  <si>
    <t>16:04:56</t>
  </si>
  <si>
    <t>05:30:10</t>
  </si>
  <si>
    <t>12:00:51</t>
  </si>
  <si>
    <t>10:40:06</t>
  </si>
  <si>
    <t>12:01:20</t>
  </si>
  <si>
    <t>21:07:20</t>
  </si>
  <si>
    <t>02:09:02</t>
  </si>
  <si>
    <t>10:31:53</t>
  </si>
  <si>
    <t>18:18:19</t>
  </si>
  <si>
    <t>20:37:39</t>
  </si>
  <si>
    <t>14:11:03</t>
  </si>
  <si>
    <t>1970-01-24</t>
  </si>
  <si>
    <t>1970-04-07</t>
  </si>
  <si>
    <t>1970-04-08</t>
  </si>
  <si>
    <t>1970-04-12</t>
  </si>
  <si>
    <t>1970-04-13</t>
  </si>
  <si>
    <t>1970-04-15</t>
  </si>
  <si>
    <t>1970-05-01</t>
  </si>
  <si>
    <t>1970-07-10</t>
  </si>
  <si>
    <t>1970-08-26</t>
  </si>
  <si>
    <t>1970-11-03</t>
  </si>
  <si>
    <t>1970-11-07</t>
  </si>
  <si>
    <t>1970-11-21</t>
  </si>
  <si>
    <t>1971-04-29</t>
  </si>
  <si>
    <t>1971-06-01</t>
  </si>
  <si>
    <t>1971-06-15</t>
  </si>
  <si>
    <t>1971-07-04</t>
  </si>
  <si>
    <t>1971-07-20</t>
  </si>
  <si>
    <t>1971-10-27</t>
  </si>
  <si>
    <t>1972-03-16</t>
  </si>
  <si>
    <t>1972-04-30</t>
  </si>
  <si>
    <t>1972-05-22</t>
  </si>
  <si>
    <t>1972-06-01</t>
  </si>
  <si>
    <t>1972-06-12</t>
  </si>
  <si>
    <t>1973-01-04</t>
  </si>
  <si>
    <t>1973-01-07</t>
  </si>
  <si>
    <t>1973-02-14</t>
  </si>
  <si>
    <t>1973-03-06</t>
  </si>
  <si>
    <t>1973-03-15</t>
  </si>
  <si>
    <t>1973-04-07</t>
  </si>
  <si>
    <t>1973-05-10</t>
  </si>
  <si>
    <t>1973-05-13</t>
  </si>
  <si>
    <t>1973-06-14</t>
  </si>
  <si>
    <t>1973-06-25</t>
  </si>
  <si>
    <t>1973-07-18</t>
  </si>
  <si>
    <t>1973-08-06</t>
  </si>
  <si>
    <t>1973-08-23</t>
  </si>
  <si>
    <t>1973-08-31</t>
  </si>
  <si>
    <t>1973-09-10</t>
  </si>
  <si>
    <t>1973-10-07</t>
  </si>
  <si>
    <t>1973-10-09</t>
  </si>
  <si>
    <t>1973-10-25</t>
  </si>
  <si>
    <t>1974-01-17</t>
  </si>
  <si>
    <t>1974-02-09</t>
  </si>
  <si>
    <t>1974-02-19</t>
  </si>
  <si>
    <t>1974-03-22</t>
  </si>
  <si>
    <t>1974-04-16</t>
  </si>
  <si>
    <t>1974-05-03</t>
  </si>
  <si>
    <t>1974-06-20</t>
  </si>
  <si>
    <t>1974-07-14</t>
  </si>
  <si>
    <t>1974-08-15</t>
  </si>
  <si>
    <t>1974-09-18</t>
  </si>
  <si>
    <t>1974-10-17</t>
  </si>
  <si>
    <t>1974-11-03</t>
  </si>
  <si>
    <t>1974-12-08</t>
  </si>
  <si>
    <t>1975-01-10</t>
  </si>
  <si>
    <t>1975-04-03</t>
  </si>
  <si>
    <t>1975-04-29</t>
  </si>
  <si>
    <t>1975-05-01</t>
  </si>
  <si>
    <t>1975-05-13</t>
  </si>
  <si>
    <t>1975-05-23</t>
  </si>
  <si>
    <t>1975-06-11</t>
  </si>
  <si>
    <t>1975-06-18</t>
  </si>
  <si>
    <t>1975-08-18</t>
  </si>
  <si>
    <t>1975-09-15</t>
  </si>
  <si>
    <t>1975-10-05</t>
  </si>
  <si>
    <t>1975-10-08</t>
  </si>
  <si>
    <t>1975-12-06</t>
  </si>
  <si>
    <t>1975-12-25</t>
  </si>
  <si>
    <t>1975-12-31</t>
  </si>
  <si>
    <t>1976-02-13</t>
  </si>
  <si>
    <t>1976-05-18</t>
  </si>
  <si>
    <t>1976-05-21</t>
  </si>
  <si>
    <t>1976-05-26</t>
  </si>
  <si>
    <t>1976-05-28</t>
  </si>
  <si>
    <t>1976-06-23</t>
  </si>
  <si>
    <t>1976-07-03</t>
  </si>
  <si>
    <t>1976-09-04</t>
  </si>
  <si>
    <t>1976-09-22</t>
  </si>
  <si>
    <t>1976-11-01</t>
  </si>
  <si>
    <t>1976-11-27</t>
  </si>
  <si>
    <t>1976-12-05</t>
  </si>
  <si>
    <t>1977-01-08</t>
  </si>
  <si>
    <t>1977-01-10</t>
  </si>
  <si>
    <t>1977-02-23</t>
  </si>
  <si>
    <t>1977-03-18</t>
  </si>
  <si>
    <t>1977-03-19</t>
  </si>
  <si>
    <t>1977-03-20</t>
  </si>
  <si>
    <t>1977-03-21</t>
  </si>
  <si>
    <t>1977-03-22</t>
  </si>
  <si>
    <t>1977-03-23</t>
  </si>
  <si>
    <t>1977-03-24</t>
  </si>
  <si>
    <t>1977-03-26</t>
  </si>
  <si>
    <t>1977-03-28</t>
  </si>
  <si>
    <t>1977-03-31</t>
  </si>
  <si>
    <t>1977-04-09</t>
  </si>
  <si>
    <t>1977-04-19</t>
  </si>
  <si>
    <t>1977-04-20</t>
  </si>
  <si>
    <t>1977-05-12</t>
  </si>
  <si>
    <t>1977-05-18</t>
  </si>
  <si>
    <t>1977-05-20</t>
  </si>
  <si>
    <t>1977-05-21</t>
  </si>
  <si>
    <t>1977-05-23</t>
  </si>
  <si>
    <t>1977-05-24</t>
  </si>
  <si>
    <t>1977-05-25</t>
  </si>
  <si>
    <t>1977-06-01</t>
  </si>
  <si>
    <t>1977-06-10</t>
  </si>
  <si>
    <t>1977-06-12</t>
  </si>
  <si>
    <t>1977-07-10</t>
  </si>
  <si>
    <t>1977-07-16</t>
  </si>
  <si>
    <t>1977-07-21</t>
  </si>
  <si>
    <t>1977-07-22</t>
  </si>
  <si>
    <t>1977-07-25</t>
  </si>
  <si>
    <t>1977-07-27</t>
  </si>
  <si>
    <t>1977-07-29</t>
  </si>
  <si>
    <t>1977-08-02</t>
  </si>
  <si>
    <t>1977-08-18</t>
  </si>
  <si>
    <t>1977-08-29</t>
  </si>
  <si>
    <t>1977-10-04</t>
  </si>
  <si>
    <t>1977-10-09</t>
  </si>
  <si>
    <t>1977-10-13</t>
  </si>
  <si>
    <t>1977-10-14</t>
  </si>
  <si>
    <t>1977-10-30</t>
  </si>
  <si>
    <t>1977-11-26</t>
  </si>
  <si>
    <t>1977-11-30</t>
  </si>
  <si>
    <t>1977-12-09</t>
  </si>
  <si>
    <t>1977-12-26</t>
  </si>
  <si>
    <t>1978-01-28</t>
  </si>
  <si>
    <t>1978-02-13</t>
  </si>
  <si>
    <t>1978-03-16</t>
  </si>
  <si>
    <t>1978-03-18</t>
  </si>
  <si>
    <t>1978-03-21</t>
  </si>
  <si>
    <t>1978-03-31</t>
  </si>
  <si>
    <t>1978-04-15</t>
  </si>
  <si>
    <t>1978-04-17</t>
  </si>
  <si>
    <t>1978-04-19</t>
  </si>
  <si>
    <t>1978-06-28</t>
  </si>
  <si>
    <t>1978-08-02</t>
  </si>
  <si>
    <t>1978-08-04</t>
  </si>
  <si>
    <t>1978-08-20</t>
  </si>
  <si>
    <t>1978-10-06</t>
  </si>
  <si>
    <t>1978-10-12</t>
  </si>
  <si>
    <t>1978-12-13</t>
  </si>
  <si>
    <t>1978-12-14</t>
  </si>
  <si>
    <t>1978-12-18</t>
  </si>
  <si>
    <t>1979-05-25</t>
  </si>
  <si>
    <t>1979-05-31</t>
  </si>
  <si>
    <t>1979-07-08</t>
  </si>
  <si>
    <t>1979-07-09</t>
  </si>
  <si>
    <t>1979-07-21</t>
  </si>
  <si>
    <t>1979-08-08</t>
  </si>
  <si>
    <t>1979-08-11</t>
  </si>
  <si>
    <t>1979-08-19</t>
  </si>
  <si>
    <t>1979-08-28</t>
  </si>
  <si>
    <t>1979-08-30</t>
  </si>
  <si>
    <t>1979-10-07</t>
  </si>
  <si>
    <t>1979-10-11</t>
  </si>
  <si>
    <t>1979-10-15</t>
  </si>
  <si>
    <t>1979-11-22</t>
  </si>
  <si>
    <t>1979-12-14</t>
  </si>
  <si>
    <t>1979-12-17</t>
  </si>
  <si>
    <t>1979-12-30</t>
  </si>
  <si>
    <t>1980-02-17</t>
  </si>
  <si>
    <t>1980-03-26</t>
  </si>
  <si>
    <t>1980-03-31</t>
  </si>
  <si>
    <t>1980-04-02</t>
  </si>
  <si>
    <t>1980-04-24</t>
  </si>
  <si>
    <t>1980-06-23</t>
  </si>
  <si>
    <t>1980-07-04</t>
  </si>
  <si>
    <t>1980-08-22</t>
  </si>
  <si>
    <t>1980-08-23</t>
  </si>
  <si>
    <t>1980-08-25</t>
  </si>
  <si>
    <t>1980-09-19</t>
  </si>
  <si>
    <t>1980-09-23</t>
  </si>
  <si>
    <t>1980-10-13</t>
  </si>
  <si>
    <t>1980-11-05</t>
  </si>
  <si>
    <t>1980-11-17</t>
  </si>
  <si>
    <t>1980-12-26</t>
  </si>
  <si>
    <t>1981-01-02</t>
  </si>
  <si>
    <t>1981-02-02</t>
  </si>
  <si>
    <t>1981-03-11</t>
  </si>
  <si>
    <t>1981-03-13</t>
  </si>
  <si>
    <t>1981-04-10</t>
  </si>
  <si>
    <t>1981-04-12</t>
  </si>
  <si>
    <t>1981-04-14</t>
  </si>
  <si>
    <t>1981-04-29</t>
  </si>
  <si>
    <t>1981-04-30</t>
  </si>
  <si>
    <t>1981-06-27</t>
  </si>
  <si>
    <t>1981-07-22</t>
  </si>
  <si>
    <t>1981-07-29</t>
  </si>
  <si>
    <t>1981-08-01</t>
  </si>
  <si>
    <t>1981-08-06</t>
  </si>
  <si>
    <t>1981-08-15</t>
  </si>
  <si>
    <t>1981-09-06</t>
  </si>
  <si>
    <t>1981-09-11</t>
  </si>
  <si>
    <t>1981-09-12</t>
  </si>
  <si>
    <t>1981-09-19</t>
  </si>
  <si>
    <t>1981-10-03</t>
  </si>
  <si>
    <t>1981-10-13</t>
  </si>
  <si>
    <t>1981-10-26</t>
  </si>
  <si>
    <t>1981-11-07</t>
  </si>
  <si>
    <t>1981-11-17</t>
  </si>
  <si>
    <t>1981-12-24</t>
  </si>
  <si>
    <t>1982-01-29</t>
  </si>
  <si>
    <t>1982-01-30</t>
  </si>
  <si>
    <t>1982-01-31</t>
  </si>
  <si>
    <t>1982-02-02</t>
  </si>
  <si>
    <t>1982-02-21</t>
  </si>
  <si>
    <t>1982-03-11</t>
  </si>
  <si>
    <t>1982-03-12</t>
  </si>
  <si>
    <t>1982-03-21</t>
  </si>
  <si>
    <t>1982-05-05</t>
  </si>
  <si>
    <t>1982-05-15</t>
  </si>
  <si>
    <t>1982-05-19</t>
  </si>
  <si>
    <t>1982-05-23</t>
  </si>
  <si>
    <t>1982-05-26</t>
  </si>
  <si>
    <t>1982-06-23</t>
  </si>
  <si>
    <t>1982-07-06</t>
  </si>
  <si>
    <t>1982-07-14</t>
  </si>
  <si>
    <t>1982-08-17</t>
  </si>
  <si>
    <t>1982-08-19</t>
  </si>
  <si>
    <t>1982-11-02</t>
  </si>
  <si>
    <t>1982-12-13</t>
  </si>
  <si>
    <t>1982-12-25</t>
  </si>
  <si>
    <t>1982-12-29</t>
  </si>
  <si>
    <t>1982-12-31</t>
  </si>
  <si>
    <t>1983-04-03</t>
  </si>
  <si>
    <t>1983-04-14</t>
  </si>
  <si>
    <t>1983-04-19</t>
  </si>
  <si>
    <t>1983-05-06</t>
  </si>
  <si>
    <t>1983-05-10</t>
  </si>
  <si>
    <t>1983-05-14</t>
  </si>
  <si>
    <t>1983-05-27</t>
  </si>
  <si>
    <t>1983-05-28</t>
  </si>
  <si>
    <t>1983-05-31</t>
  </si>
  <si>
    <t>1983-06-01</t>
  </si>
  <si>
    <t>1983-06-05</t>
  </si>
  <si>
    <t>1983-06-21</t>
  </si>
  <si>
    <t>1983-07-02</t>
  </si>
  <si>
    <t>1983-08-12</t>
  </si>
  <si>
    <t>1983-08-17</t>
  </si>
  <si>
    <t>1983-08-19</t>
  </si>
  <si>
    <t>1983-09-02</t>
  </si>
  <si>
    <t>1983-09-16</t>
  </si>
  <si>
    <t>1983-09-23</t>
  </si>
  <si>
    <t>1983-09-29</t>
  </si>
  <si>
    <t>1983-09-30</t>
  </si>
  <si>
    <t>1983-10-10</t>
  </si>
  <si>
    <t>1983-10-14</t>
  </si>
  <si>
    <t>1983-10-27</t>
  </si>
  <si>
    <t>1983-10-30</t>
  </si>
  <si>
    <t>1983-12-20</t>
  </si>
  <si>
    <t>1983-12-29</t>
  </si>
  <si>
    <t>1984-01-17</t>
  </si>
  <si>
    <t>1984-01-18</t>
  </si>
  <si>
    <t>1984-02-15</t>
  </si>
  <si>
    <t>1984-04-06</t>
  </si>
  <si>
    <t>1984-04-16</t>
  </si>
  <si>
    <t>1984-04-21</t>
  </si>
  <si>
    <t>1984-04-25</t>
  </si>
  <si>
    <t>1984-05-01</t>
  </si>
  <si>
    <t>1984-05-11</t>
  </si>
  <si>
    <t>1984-05-12</t>
  </si>
  <si>
    <t>1984-05-26</t>
  </si>
  <si>
    <t>1984-07-27</t>
  </si>
  <si>
    <t>1984-08-12</t>
  </si>
  <si>
    <t>1984-08-22</t>
  </si>
  <si>
    <t>1984-09-06</t>
  </si>
  <si>
    <t>1984-09-22</t>
  </si>
  <si>
    <t>1984-09-29</t>
  </si>
  <si>
    <t>1984-10-11</t>
  </si>
  <si>
    <t>1984-10-12</t>
  </si>
  <si>
    <t>1984-10-15</t>
  </si>
  <si>
    <t>1984-11-14</t>
  </si>
  <si>
    <t>1984-12-21</t>
  </si>
  <si>
    <t>1985-01-12</t>
  </si>
  <si>
    <t>1985-01-19</t>
  </si>
  <si>
    <t>1985-02-09</t>
  </si>
  <si>
    <t>1985-02-16</t>
  </si>
  <si>
    <t>1985-02-17</t>
  </si>
  <si>
    <t>1985-03-05</t>
  </si>
  <si>
    <t>1985-03-13</t>
  </si>
  <si>
    <t>1985-04-07</t>
  </si>
  <si>
    <t>1985-04-08</t>
  </si>
  <si>
    <t>1985-04-23</t>
  </si>
  <si>
    <t>1985-04-24</t>
  </si>
  <si>
    <t>1985-05-13</t>
  </si>
  <si>
    <t>1985-05-15</t>
  </si>
  <si>
    <t>1985-05-19</t>
  </si>
  <si>
    <t>1985-05-24</t>
  </si>
  <si>
    <t>1985-05-27</t>
  </si>
  <si>
    <t>1985-06-01</t>
  </si>
  <si>
    <t>1985-07-15</t>
  </si>
  <si>
    <t>1985-07-30</t>
  </si>
  <si>
    <t>1985-08-09</t>
  </si>
  <si>
    <t>1985-08-10</t>
  </si>
  <si>
    <t>1985-08-11</t>
  </si>
  <si>
    <t>1985-08-23</t>
  </si>
  <si>
    <t>1985-08-30</t>
  </si>
  <si>
    <t>1985-09-09</t>
  </si>
  <si>
    <t>1985-09-10</t>
  </si>
  <si>
    <t>1985-09-11</t>
  </si>
  <si>
    <t>1985-10-01</t>
  </si>
  <si>
    <t>1985-11-03</t>
  </si>
  <si>
    <t>1985-11-04</t>
  </si>
  <si>
    <t>1985-11-12</t>
  </si>
  <si>
    <t>1985-12-14</t>
  </si>
  <si>
    <t>1985-12-27</t>
  </si>
  <si>
    <t>1985-12-31</t>
  </si>
  <si>
    <t>1986-01-14</t>
  </si>
  <si>
    <t>1986-01-16</t>
  </si>
  <si>
    <t>1986-03-13</t>
  </si>
  <si>
    <t>1986-03-27</t>
  </si>
  <si>
    <t>1986-04-10</t>
  </si>
  <si>
    <t>1986-04-28</t>
  </si>
  <si>
    <t>1986-06-12</t>
  </si>
  <si>
    <t>1986-07-18</t>
  </si>
  <si>
    <t>1986-07-19</t>
  </si>
  <si>
    <t>1986-08-09</t>
  </si>
  <si>
    <t>1986-09-30</t>
  </si>
  <si>
    <t>1986-10-30</t>
  </si>
  <si>
    <t>1986-11-05</t>
  </si>
  <si>
    <t>1986-12-19</t>
  </si>
  <si>
    <t>1986-12-29</t>
  </si>
  <si>
    <t>1987-01-06</t>
  </si>
  <si>
    <t>1987-01-22</t>
  </si>
  <si>
    <t>1987-01-28</t>
  </si>
  <si>
    <t>1987-01-31</t>
  </si>
  <si>
    <t>1987-02-01</t>
  </si>
  <si>
    <t>1987-02-11</t>
  </si>
  <si>
    <t>1987-02-18</t>
  </si>
  <si>
    <t>1987-02-21</t>
  </si>
  <si>
    <t>1987-03-08</t>
  </si>
  <si>
    <t>1987-03-10</t>
  </si>
  <si>
    <t>1987-03-30</t>
  </si>
  <si>
    <t>1987-04-02</t>
  </si>
  <si>
    <t>1987-04-25</t>
  </si>
  <si>
    <t>1987-05-13</t>
  </si>
  <si>
    <t>1987-05-14</t>
  </si>
  <si>
    <t>1987-06-18</t>
  </si>
  <si>
    <t>1987-06-22</t>
  </si>
  <si>
    <t>1987-07-08</t>
  </si>
  <si>
    <t>1987-07-20</t>
  </si>
  <si>
    <t>1987-08-21</t>
  </si>
  <si>
    <t>1987-09-08</t>
  </si>
  <si>
    <t>1987-10-14</t>
  </si>
  <si>
    <t>1987-11-09</t>
  </si>
  <si>
    <t>1987-11-18</t>
  </si>
  <si>
    <t>1988-02-17</t>
  </si>
  <si>
    <t>1988-02-22</t>
  </si>
  <si>
    <t>1988-02-28</t>
  </si>
  <si>
    <t>1988-03-07</t>
  </si>
  <si>
    <t>1988-03-23</t>
  </si>
  <si>
    <t>1988-03-31</t>
  </si>
  <si>
    <t>1988-05-08</t>
  </si>
  <si>
    <t>1988-05-28</t>
  </si>
  <si>
    <t>1988-06-24</t>
  </si>
  <si>
    <t>1988-07-24</t>
  </si>
  <si>
    <t>1988-07-26</t>
  </si>
  <si>
    <t>1988-08-07</t>
  </si>
  <si>
    <t>1988-08-08</t>
  </si>
  <si>
    <t>1988-09-19</t>
  </si>
  <si>
    <t>1988-09-20</t>
  </si>
  <si>
    <t>1988-09-21</t>
  </si>
  <si>
    <t>1988-11-03</t>
  </si>
  <si>
    <t>1988-11-28</t>
  </si>
  <si>
    <t>1988-12-03</t>
  </si>
  <si>
    <t>1988-12-19</t>
  </si>
  <si>
    <t>1989-01-19</t>
  </si>
  <si>
    <t>1989-01-29</t>
  </si>
  <si>
    <t>1989-02-03</t>
  </si>
  <si>
    <t>1989-03-16</t>
  </si>
  <si>
    <t>1989-03-29</t>
  </si>
  <si>
    <t>1989-03-30</t>
  </si>
  <si>
    <t>1989-04-13</t>
  </si>
  <si>
    <t>1989-04-15</t>
  </si>
  <si>
    <t>1989-04-21</t>
  </si>
  <si>
    <t>1989-05-20</t>
  </si>
  <si>
    <t>1989-05-27</t>
  </si>
  <si>
    <t>1989-06-05</t>
  </si>
  <si>
    <t>1989-07-23</t>
  </si>
  <si>
    <t>1989-08-25</t>
  </si>
  <si>
    <t>1989-08-31</t>
  </si>
  <si>
    <t>1989-09-06</t>
  </si>
  <si>
    <t>1989-09-12</t>
  </si>
  <si>
    <t>1989-09-20</t>
  </si>
  <si>
    <t>1989-10-24</t>
  </si>
  <si>
    <t>1989-10-25</t>
  </si>
  <si>
    <t>1989-12-12</t>
  </si>
  <si>
    <t>1990-01-24</t>
  </si>
  <si>
    <t>1990-02-13</t>
  </si>
  <si>
    <t>1990-02-16</t>
  </si>
  <si>
    <t>1990-02-22</t>
  </si>
  <si>
    <t>1990-03-26</t>
  </si>
  <si>
    <t>1990-03-28</t>
  </si>
  <si>
    <t>1990-04-13</t>
  </si>
  <si>
    <t>1990-05-24</t>
  </si>
  <si>
    <t>1990-05-29</t>
  </si>
  <si>
    <t>1990-06-21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</si>
  <si>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</si>
  <si>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</si>
  <si>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</si>
  <si>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</si>
  <si>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</si>
  <si>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</si>
  <si>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</si>
  <si>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</si>
  <si>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</si>
  <si>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1990-07-26</t>
  </si>
  <si>
    <t>1990-07-29</t>
  </si>
  <si>
    <t>1990-07-30</t>
  </si>
  <si>
    <t>1990-08-01</t>
  </si>
  <si>
    <t>1990-08-02</t>
  </si>
  <si>
    <t>1990-08-03</t>
  </si>
  <si>
    <t>1990-08-04</t>
  </si>
  <si>
    <t>1990-08-05</t>
  </si>
  <si>
    <t>1990-08-06</t>
  </si>
  <si>
    <t>1990-08-08</t>
  </si>
  <si>
    <t>1990-08-10</t>
  </si>
  <si>
    <t>1990-08-11</t>
  </si>
  <si>
    <t>1990-08-13</t>
  </si>
  <si>
    <t>1990-08-19</t>
  </si>
  <si>
    <t>1990-08-21</t>
  </si>
  <si>
    <t>1990-08-27</t>
  </si>
  <si>
    <t>1990-09-02</t>
  </si>
  <si>
    <t>1990-09-03</t>
  </si>
  <si>
    <t>1990-09-06</t>
  </si>
  <si>
    <t>1990-09-07</t>
  </si>
  <si>
    <t>1990-09-10</t>
  </si>
  <si>
    <t>1990-09-12</t>
  </si>
  <si>
    <t>1990-09-22</t>
  </si>
  <si>
    <t>1990-09-23</t>
  </si>
  <si>
    <t>1990-09-24</t>
  </si>
  <si>
    <t>1990-09-30</t>
  </si>
  <si>
    <t>1990-10-13</t>
  </si>
  <si>
    <t>1990-10-14</t>
  </si>
  <si>
    <t>1990-10-22</t>
  </si>
  <si>
    <t>1990-11-06</t>
  </si>
  <si>
    <t>1990-11-15</t>
  </si>
  <si>
    <t>1990-11-27</t>
  </si>
  <si>
    <t>1990-12-25</t>
  </si>
  <si>
    <t>1990-12-28</t>
  </si>
  <si>
    <t>1991-01-19</t>
  </si>
  <si>
    <t>1991-02-04</t>
  </si>
  <si>
    <t>1991-02-16</t>
  </si>
  <si>
    <t>1991-02-18</t>
  </si>
  <si>
    <t>1991-02-23</t>
  </si>
  <si>
    <t>1991-03-03</t>
  </si>
  <si>
    <t>1991-03-08</t>
  </si>
  <si>
    <t>1991-04-01</t>
  </si>
  <si>
    <t>1991-04-19</t>
  </si>
  <si>
    <t>1991-06-06</t>
  </si>
  <si>
    <t>1991-06-11</t>
  </si>
  <si>
    <t>1991-06-15</t>
  </si>
  <si>
    <t>1991-06-16</t>
  </si>
  <si>
    <t>1991-06-17</t>
  </si>
  <si>
    <t>1991-06-18</t>
  </si>
  <si>
    <t>1991-06-20</t>
  </si>
  <si>
    <t>1991-06-21</t>
  </si>
  <si>
    <t>1991-06-24</t>
  </si>
  <si>
    <t>1991-07-01</t>
  </si>
  <si>
    <t>1991-07-03</t>
  </si>
  <si>
    <t>1991-07-04</t>
  </si>
  <si>
    <t>1991-07-07</t>
  </si>
  <si>
    <t>1991-07-08</t>
  </si>
  <si>
    <t>1991-07-09</t>
  </si>
  <si>
    <t>1991-07-10</t>
  </si>
  <si>
    <t>1991-07-11</t>
  </si>
  <si>
    <t>1991-07-14</t>
  </si>
  <si>
    <t>1991-07-15</t>
  </si>
  <si>
    <t>1991-07-16</t>
  </si>
  <si>
    <t>1991-07-26</t>
  </si>
  <si>
    <t>1991-09-04</t>
  </si>
  <si>
    <t>1991-09-16</t>
  </si>
  <si>
    <t>1991-09-25</t>
  </si>
  <si>
    <t>1991-09-26</t>
  </si>
  <si>
    <t>1991-10-18</t>
  </si>
  <si>
    <t>1991-11-24</t>
  </si>
  <si>
    <t>1991-12-14</t>
  </si>
  <si>
    <t>1992-01-10</t>
  </si>
  <si>
    <t>1992-01-13</t>
  </si>
  <si>
    <t>1992-01-15</t>
  </si>
  <si>
    <t>1992-01-19</t>
  </si>
  <si>
    <t>1992-03-01</t>
  </si>
  <si>
    <t>1992-03-13</t>
  </si>
  <si>
    <t>1992-03-16</t>
  </si>
  <si>
    <t>1992-03-19</t>
  </si>
  <si>
    <t>1992-03-28</t>
  </si>
  <si>
    <t>1992-04-30</t>
  </si>
  <si>
    <t>1992-05-01</t>
  </si>
  <si>
    <t>1992-05-25</t>
  </si>
  <si>
    <t>1992-06-14</t>
  </si>
  <si>
    <t>1992-06-15</t>
  </si>
  <si>
    <t>1992-06-19</t>
  </si>
  <si>
    <t>1992-06-24</t>
  </si>
  <si>
    <t>1992-07-27</t>
  </si>
  <si>
    <t>1992-08-26</t>
  </si>
  <si>
    <t>1992-12-15</t>
  </si>
  <si>
    <t>1992-12-30</t>
  </si>
  <si>
    <t>1993-01-08</t>
  </si>
  <si>
    <t>1993-01-21</t>
  </si>
  <si>
    <t>1993-02-03</t>
  </si>
  <si>
    <t>1993-02-07</t>
  </si>
  <si>
    <t>1993-03-16</t>
  </si>
  <si>
    <t>1993-04-09</t>
  </si>
  <si>
    <t>1993-04-11</t>
  </si>
  <si>
    <t>1993-05-14</t>
  </si>
  <si>
    <t>1993-05-24</t>
  </si>
  <si>
    <t>1993-06-09</t>
  </si>
  <si>
    <t>1993-06-19</t>
  </si>
  <si>
    <t>1993-07-07</t>
  </si>
  <si>
    <t>1993-07-21</t>
  </si>
  <si>
    <t>1993-07-29</t>
  </si>
  <si>
    <t>1993-07-30</t>
  </si>
  <si>
    <t>1993-08-04</t>
  </si>
  <si>
    <t>1993-09-06</t>
  </si>
  <si>
    <t>1993-10-22</t>
  </si>
  <si>
    <t>1993-10-26</t>
  </si>
  <si>
    <t>1993-10-30</t>
  </si>
  <si>
    <t>1993-11-11</t>
  </si>
  <si>
    <t>1993-11-15</t>
  </si>
  <si>
    <t>1993-11-22</t>
  </si>
  <si>
    <t>1993-12-12</t>
  </si>
  <si>
    <t>1993-12-14</t>
  </si>
  <si>
    <t>1994-01-01</t>
  </si>
  <si>
    <t>1994-01-19</t>
  </si>
  <si>
    <t>1994-02-15</t>
  </si>
  <si>
    <t>1994-02-20</t>
  </si>
  <si>
    <t>1994-04-04</t>
  </si>
  <si>
    <t>1994-04-24</t>
  </si>
  <si>
    <t>1994-05-14</t>
  </si>
  <si>
    <t>1994-05-19</t>
  </si>
  <si>
    <t>1994-05-23</t>
  </si>
  <si>
    <t>1994-06-15</t>
  </si>
  <si>
    <t>1994-07-17</t>
  </si>
  <si>
    <t>1994-09-03</t>
  </si>
  <si>
    <t>1994-09-19</t>
  </si>
  <si>
    <t>1994-11-15</t>
  </si>
  <si>
    <t>1994-11-20</t>
  </si>
  <si>
    <t>1994-12-12</t>
  </si>
  <si>
    <t>1994-12-28</t>
  </si>
  <si>
    <t>1995-02-02</t>
  </si>
  <si>
    <t>1995-02-10</t>
  </si>
  <si>
    <t>1995-02-17</t>
  </si>
  <si>
    <t>1995-02-20</t>
  </si>
  <si>
    <t>1995-03-02</t>
  </si>
  <si>
    <t>1995-06-05</t>
  </si>
  <si>
    <t>1995-06-17</t>
  </si>
  <si>
    <t>1995-07-25</t>
  </si>
  <si>
    <t>1995-07-28</t>
  </si>
  <si>
    <t>1995-09-18</t>
  </si>
  <si>
    <t>1995-10-07</t>
  </si>
  <si>
    <t>1995-12-18</t>
  </si>
  <si>
    <t>1995-12-20</t>
  </si>
  <si>
    <t>1996-01-14</t>
  </si>
  <si>
    <t>1996-02-18</t>
  </si>
  <si>
    <t>1996-02-26</t>
  </si>
  <si>
    <t>1996-02-29</t>
  </si>
  <si>
    <t>1996-04-14</t>
  </si>
  <si>
    <t>1996-04-16</t>
  </si>
  <si>
    <t>1996-04-22</t>
  </si>
  <si>
    <t>1996-05-02</t>
  </si>
  <si>
    <t>1996-07-20</t>
  </si>
  <si>
    <t>1996-07-30</t>
  </si>
  <si>
    <t>1996-08-09</t>
  </si>
  <si>
    <t>1996-08-21</t>
  </si>
  <si>
    <t>1996-09-05</t>
  </si>
  <si>
    <t>1996-09-15</t>
  </si>
  <si>
    <t>1996-09-25</t>
  </si>
  <si>
    <t>1996-10-09</t>
  </si>
  <si>
    <t>1996-10-21</t>
  </si>
  <si>
    <t>1996-10-31</t>
  </si>
  <si>
    <t>1996-11-19</t>
  </si>
  <si>
    <t>1996-11-20</t>
  </si>
  <si>
    <t>1996-11-26</t>
  </si>
  <si>
    <t>1996-12-05</t>
  </si>
  <si>
    <t>1996-12-28</t>
  </si>
  <si>
    <t>1997-01-30</t>
  </si>
  <si>
    <t>1997-03-18</t>
  </si>
  <si>
    <t>1997-04-08</t>
  </si>
  <si>
    <t>1997-04-21</t>
  </si>
  <si>
    <t>1997-05-05</t>
  </si>
  <si>
    <t>1997-05-31</t>
  </si>
  <si>
    <t>1997-06-23</t>
  </si>
  <si>
    <t>1997-06-24</t>
  </si>
  <si>
    <t>1997-07-03</t>
  </si>
  <si>
    <t>1997-07-12</t>
  </si>
  <si>
    <t>1997-07-22</t>
  </si>
  <si>
    <t>1997-08-09</t>
  </si>
  <si>
    <t>1997-09-07</t>
  </si>
  <si>
    <t>1997-10-04</t>
  </si>
  <si>
    <t>1997-11-07</t>
  </si>
  <si>
    <t>1997-11-17</t>
  </si>
  <si>
    <t>1997-12-22</t>
  </si>
  <si>
    <t>1998-01-04</t>
  </si>
  <si>
    <t>1998-01-11</t>
  </si>
  <si>
    <t>1998-01-12</t>
  </si>
  <si>
    <t>1998-03-24</t>
  </si>
  <si>
    <t>1998-06-25</t>
  </si>
  <si>
    <t>1998-07-07</t>
  </si>
  <si>
    <t>1998-07-15</t>
  </si>
  <si>
    <t>1998-07-24</t>
  </si>
  <si>
    <t>1998-08-01</t>
  </si>
  <si>
    <t>1998-08-14</t>
  </si>
  <si>
    <t>1998-08-22</t>
  </si>
  <si>
    <t>1998-08-23</t>
  </si>
  <si>
    <t>1998-08-31</t>
  </si>
  <si>
    <t>1998-09-21</t>
  </si>
  <si>
    <t>1998-10-21</t>
  </si>
  <si>
    <t>1998-11-16</t>
  </si>
  <si>
    <t>1998-11-22</t>
  </si>
  <si>
    <t>1998-11-27</t>
  </si>
  <si>
    <t>1998-12-17</t>
  </si>
  <si>
    <t>1999-01-21</t>
  </si>
  <si>
    <t>1999-04-09</t>
  </si>
  <si>
    <t>1999-04-15</t>
  </si>
  <si>
    <t>1999-04-16</t>
  </si>
  <si>
    <t>1999-04-26</t>
  </si>
  <si>
    <t>1999-05-09</t>
  </si>
  <si>
    <t>1999-05-22</t>
  </si>
  <si>
    <t>1999-05-24</t>
  </si>
  <si>
    <t>1999-05-27</t>
  </si>
  <si>
    <t>1999-06-12</t>
  </si>
  <si>
    <t>1999-08-16</t>
  </si>
  <si>
    <t>1999-09-07</t>
  </si>
  <si>
    <t>1999-09-08</t>
  </si>
  <si>
    <t>1999-09-27</t>
  </si>
  <si>
    <t>1999-10-15</t>
  </si>
  <si>
    <t>1999-12-04</t>
  </si>
  <si>
    <t>1999-12-09</t>
  </si>
  <si>
    <t>1999-12-11</t>
  </si>
  <si>
    <t>1999-12-12</t>
  </si>
  <si>
    <t>1999-12-14</t>
  </si>
  <si>
    <t>1999-12-20</t>
  </si>
  <si>
    <t>1999-12-25</t>
  </si>
  <si>
    <t>2000-01-06</t>
  </si>
  <si>
    <t>2000-01-07</t>
  </si>
  <si>
    <t>2000-01-11</t>
  </si>
  <si>
    <t>2000-01-18</t>
  </si>
  <si>
    <t>2000-02-02</t>
  </si>
  <si>
    <t>2000-02-03</t>
  </si>
  <si>
    <t>2000-03-20</t>
  </si>
  <si>
    <t>2000-04-05</t>
  </si>
  <si>
    <t>2000-04-22</t>
  </si>
  <si>
    <t>2000-04-23</t>
  </si>
  <si>
    <t>2000-05-08</t>
  </si>
  <si>
    <t>2000-05-19</t>
  </si>
  <si>
    <t>2000-06-14</t>
  </si>
  <si>
    <t>2000-06-19</t>
  </si>
  <si>
    <t>2000-07-17</t>
  </si>
  <si>
    <t>2000-07-18</t>
  </si>
  <si>
    <t>2000-07-27</t>
  </si>
  <si>
    <t>2000-08-01</t>
  </si>
  <si>
    <t>2000-08-31</t>
  </si>
  <si>
    <t>2000-09-10</t>
  </si>
  <si>
    <t>2000-09-15</t>
  </si>
  <si>
    <t>2000-10-07</t>
  </si>
  <si>
    <t>2000-10-18</t>
  </si>
  <si>
    <t>2000-10-21</t>
  </si>
  <si>
    <t>2000-11-03</t>
  </si>
  <si>
    <t>2000-11-07</t>
  </si>
  <si>
    <t>2000-11-15</t>
  </si>
  <si>
    <t>2000-11-29</t>
  </si>
  <si>
    <t>2000-12-06</t>
  </si>
  <si>
    <t>2000-12-09</t>
  </si>
  <si>
    <t>2001-01-12</t>
  </si>
  <si>
    <t>2001-01-26</t>
  </si>
  <si>
    <t>2001-03-02</t>
  </si>
  <si>
    <t>2001-03-07</t>
  </si>
  <si>
    <t>2001-03-18</t>
  </si>
  <si>
    <t>2001-04-24</t>
  </si>
  <si>
    <t>2001-05-01</t>
  </si>
  <si>
    <t>2001-05-03</t>
  </si>
  <si>
    <t>2001-05-11</t>
  </si>
  <si>
    <t>2001-07-08</t>
  </si>
  <si>
    <t>2001-07-23</t>
  </si>
  <si>
    <t>2001-08-22</t>
  </si>
  <si>
    <t>2001-09-08</t>
  </si>
  <si>
    <t>2001-09-11</t>
  </si>
  <si>
    <t>2001-09-18</t>
  </si>
  <si>
    <t>2001-10-27</t>
  </si>
  <si>
    <t>2001-11-06</t>
  </si>
  <si>
    <t>2001-11-18</t>
  </si>
  <si>
    <t>2001-11-19</t>
  </si>
  <si>
    <t>2001-11-22</t>
  </si>
  <si>
    <t>2001-12-14</t>
  </si>
  <si>
    <t>2002-01-02</t>
  </si>
  <si>
    <t>2002-01-26</t>
  </si>
  <si>
    <t>2002-03-20</t>
  </si>
  <si>
    <t>2002-04-13</t>
  </si>
  <si>
    <t>2002-04-18</t>
  </si>
  <si>
    <t>2002-05-11</t>
  </si>
  <si>
    <t>2002-06-01</t>
  </si>
  <si>
    <t>2002-07-12</t>
  </si>
  <si>
    <t>2002-08-05</t>
  </si>
  <si>
    <t>2002-11-08</t>
  </si>
  <si>
    <t>2002-11-11</t>
  </si>
  <si>
    <t>2002-11-12</t>
  </si>
  <si>
    <t>2002-11-29</t>
  </si>
  <si>
    <t>2002-12-03</t>
  </si>
  <si>
    <t>2002-12-22</t>
  </si>
  <si>
    <t>2003-01-06</t>
  </si>
  <si>
    <t>2003-03-02</t>
  </si>
  <si>
    <t>2003-03-07</t>
  </si>
  <si>
    <t>2003-03-25</t>
  </si>
  <si>
    <t>2003-04-12</t>
  </si>
  <si>
    <t>2003-04-30</t>
  </si>
  <si>
    <t>2003-05-01</t>
  </si>
  <si>
    <t>2003-05-10</t>
  </si>
  <si>
    <t>2003-05-15</t>
  </si>
  <si>
    <t>2003-06-29</t>
  </si>
  <si>
    <t>2003-07-17</t>
  </si>
  <si>
    <t>2003-07-24</t>
  </si>
  <si>
    <t>2003-07-29</t>
  </si>
  <si>
    <t>2003-07-30</t>
  </si>
  <si>
    <t>2003-08-14</t>
  </si>
  <si>
    <t>2003-08-31</t>
  </si>
  <si>
    <t>2003-09-25</t>
  </si>
  <si>
    <t>2003-09-26</t>
  </si>
  <si>
    <t>2003-09-28</t>
  </si>
  <si>
    <t>2003-10-09</t>
  </si>
  <si>
    <t>2003-10-10</t>
  </si>
  <si>
    <t>2003-10-12</t>
  </si>
  <si>
    <t>2003-10-26</t>
  </si>
  <si>
    <t>2003-10-27</t>
  </si>
  <si>
    <t>2003-10-29</t>
  </si>
  <si>
    <t>2003-11-02</t>
  </si>
  <si>
    <t>2003-11-06</t>
  </si>
  <si>
    <t>2003-11-09</t>
  </si>
  <si>
    <t>2003-11-25</t>
  </si>
  <si>
    <t>2003-12-04</t>
  </si>
  <si>
    <t>2003-12-10</t>
  </si>
  <si>
    <t>2003-12-15</t>
  </si>
  <si>
    <t>2003-12-25</t>
  </si>
  <si>
    <t>2004-01-31</t>
  </si>
  <si>
    <t>2004-04-03</t>
  </si>
  <si>
    <t>2004-04-11</t>
  </si>
  <si>
    <t>2004-05-29</t>
  </si>
  <si>
    <t>2004-06-04</t>
  </si>
  <si>
    <t>2004-06-25</t>
  </si>
  <si>
    <t>2004-07-01</t>
  </si>
  <si>
    <t>2004-07-19</t>
  </si>
  <si>
    <t>2004-07-30</t>
  </si>
  <si>
    <t>2004-08-09</t>
  </si>
  <si>
    <t>2004-08-12</t>
  </si>
  <si>
    <t>2004-09-05</t>
  </si>
  <si>
    <t>2004-09-11</t>
  </si>
  <si>
    <t>2004-09-15</t>
  </si>
  <si>
    <t>2004-10-03</t>
  </si>
  <si>
    <t>2004-10-06</t>
  </si>
  <si>
    <t>2004-10-08</t>
  </si>
  <si>
    <t>2004-10-09</t>
  </si>
  <si>
    <t>2004-10-11</t>
  </si>
  <si>
    <t>2004-10-12</t>
  </si>
  <si>
    <t>2004-10-14</t>
  </si>
  <si>
    <t>2004-10-15</t>
  </si>
  <si>
    <t>2004-10-26</t>
  </si>
  <si>
    <t>2004-11-08</t>
  </si>
  <si>
    <t>2004-11-15</t>
  </si>
  <si>
    <t>2004-11-29</t>
  </si>
  <si>
    <t>2004-12-26</t>
  </si>
  <si>
    <t>2004-12-28</t>
  </si>
  <si>
    <t>2005-01-16</t>
  </si>
  <si>
    <t>2005-01-27</t>
  </si>
  <si>
    <t>2005-01-29</t>
  </si>
  <si>
    <t>2005-02-09</t>
  </si>
  <si>
    <t>2005-02-11</t>
  </si>
  <si>
    <t>2005-03-25</t>
  </si>
  <si>
    <t>2005-04-14</t>
  </si>
  <si>
    <t>2005-04-19</t>
  </si>
  <si>
    <t>2005-05-12</t>
  </si>
  <si>
    <t>2005-05-17</t>
  </si>
  <si>
    <t>2005-06-07</t>
  </si>
  <si>
    <t>2005-06-11</t>
  </si>
  <si>
    <t>2005-07-24</t>
  </si>
  <si>
    <t>2005-07-28</t>
  </si>
  <si>
    <t>2005-08-31</t>
  </si>
  <si>
    <t>2005-09-01</t>
  </si>
  <si>
    <t>2005-09-06</t>
  </si>
  <si>
    <t>2005-09-12</t>
  </si>
  <si>
    <t>2005-09-22</t>
  </si>
  <si>
    <t>2005-09-25</t>
  </si>
  <si>
    <t>2005-09-26</t>
  </si>
  <si>
    <t>2005-10-23</t>
  </si>
  <si>
    <t>2005-10-27</t>
  </si>
  <si>
    <t>2005-11-01</t>
  </si>
  <si>
    <t>2005-11-02</t>
  </si>
  <si>
    <t>2005-11-18</t>
  </si>
  <si>
    <t>2005-11-30</t>
  </si>
  <si>
    <t>2005-12-11</t>
  </si>
  <si>
    <t>2005-12-15</t>
  </si>
  <si>
    <t>2005-12-24</t>
  </si>
  <si>
    <t>2006-01-07</t>
  </si>
  <si>
    <t>2006-01-08</t>
  </si>
  <si>
    <t>2006-01-25</t>
  </si>
  <si>
    <t>2006-02-03</t>
  </si>
  <si>
    <t>2006-02-11</t>
  </si>
  <si>
    <t>2006-03-01</t>
  </si>
  <si>
    <t>2006-03-13</t>
  </si>
  <si>
    <t>2006-03-15</t>
  </si>
  <si>
    <t>2006-03-26</t>
  </si>
  <si>
    <t>2006-03-30</t>
  </si>
  <si>
    <t>2006-05-22</t>
  </si>
  <si>
    <t>2006-05-28</t>
  </si>
  <si>
    <t>2006-05-31</t>
  </si>
  <si>
    <t>2006-06-01</t>
  </si>
  <si>
    <t>2006-06-04</t>
  </si>
  <si>
    <t>2006-06-14</t>
  </si>
  <si>
    <t>2006-06-26</t>
  </si>
  <si>
    <t>2006-06-29</t>
  </si>
  <si>
    <t>2006-07-01</t>
  </si>
  <si>
    <t>2006-07-10</t>
  </si>
  <si>
    <t>2006-08-04</t>
  </si>
  <si>
    <t>2006-08-12</t>
  </si>
  <si>
    <t>2006-08-16</t>
  </si>
  <si>
    <t>2006-08-17</t>
  </si>
  <si>
    <t>2006-09-03</t>
  </si>
  <si>
    <t>2006-09-10</t>
  </si>
  <si>
    <t>2006-09-24</t>
  </si>
  <si>
    <t>2006-10-21</t>
  </si>
  <si>
    <t>2006-11-14</t>
  </si>
  <si>
    <t>2006-11-15</t>
  </si>
  <si>
    <t>2006-11-21</t>
  </si>
  <si>
    <t>2006-12-19</t>
  </si>
  <si>
    <t>2007-02-02</t>
  </si>
  <si>
    <t>2007-02-14</t>
  </si>
  <si>
    <t>2007-04-13</t>
  </si>
  <si>
    <t>2007-04-18</t>
  </si>
  <si>
    <t>2007-04-22</t>
  </si>
  <si>
    <t>2007-04-24</t>
  </si>
  <si>
    <t>2007-05-01</t>
  </si>
  <si>
    <t>2007-05-02</t>
  </si>
  <si>
    <t>2007-05-06</t>
  </si>
  <si>
    <t>2007-05-11</t>
  </si>
  <si>
    <t>2007-06-03</t>
  </si>
  <si>
    <t>2007-07-01</t>
  </si>
  <si>
    <t>2007-07-03</t>
  </si>
  <si>
    <t>2007-07-09</t>
  </si>
  <si>
    <t>2007-08-01</t>
  </si>
  <si>
    <t>2007-08-21</t>
  </si>
  <si>
    <t>2007-09-08</t>
  </si>
  <si>
    <t>2007-09-19</t>
  </si>
  <si>
    <t>2007-09-30</t>
  </si>
  <si>
    <t>2007-10-02</t>
  </si>
  <si>
    <t>2007-10-05</t>
  </si>
  <si>
    <t>2007-10-14</t>
  </si>
  <si>
    <t>2007-10-25</t>
  </si>
  <si>
    <t>2007-10-29</t>
  </si>
  <si>
    <t>2007-10-31</t>
  </si>
  <si>
    <t>2007-11-09</t>
  </si>
  <si>
    <t>2007-11-12</t>
  </si>
  <si>
    <t>2007-11-25</t>
  </si>
  <si>
    <t>2007-11-27</t>
  </si>
  <si>
    <t>2007-12-01</t>
  </si>
  <si>
    <t>2007-12-02</t>
  </si>
  <si>
    <t>2007-12-09</t>
  </si>
  <si>
    <t>2007-12-12</t>
  </si>
  <si>
    <t>2007-12-21</t>
  </si>
  <si>
    <t>2007-12-25</t>
  </si>
  <si>
    <t>2007-12-28</t>
  </si>
  <si>
    <t>2007-12-29</t>
  </si>
  <si>
    <t>2008-01-13</t>
  </si>
  <si>
    <t>2008-01-14</t>
  </si>
  <si>
    <t>2008-01-31</t>
  </si>
  <si>
    <t>2008-02-04</t>
  </si>
  <si>
    <t>2008-02-13</t>
  </si>
  <si>
    <t>2008-03-05</t>
  </si>
  <si>
    <t>2008-03-08</t>
  </si>
  <si>
    <t>2008-03-13</t>
  </si>
  <si>
    <t>2008-04-04</t>
  </si>
  <si>
    <t>2008-04-05</t>
  </si>
  <si>
    <t>2008-05-04</t>
  </si>
  <si>
    <t>2008-05-05</t>
  </si>
  <si>
    <t>2008-05-07</t>
  </si>
  <si>
    <t>2008-05-09</t>
  </si>
  <si>
    <t>2008-05-13</t>
  </si>
  <si>
    <t>2008-06-07</t>
  </si>
  <si>
    <t>2008-06-13</t>
  </si>
  <si>
    <t>2008-06-20</t>
  </si>
  <si>
    <t>2008-07-06</t>
  </si>
  <si>
    <t>2008-07-07</t>
  </si>
  <si>
    <t>2008-07-08</t>
  </si>
  <si>
    <t>2008-08-07</t>
  </si>
  <si>
    <t>2008-08-10</t>
  </si>
  <si>
    <t>2008-08-20</t>
  </si>
  <si>
    <t>2008-10-22</t>
  </si>
  <si>
    <t>2008-10-30</t>
  </si>
  <si>
    <t>2008-11-26</t>
  </si>
  <si>
    <t>2008-12-14</t>
  </si>
  <si>
    <t>2008-12-26</t>
  </si>
  <si>
    <t>2009-01-09</t>
  </si>
  <si>
    <t>2009-01-17</t>
  </si>
  <si>
    <t>2009-01-21</t>
  </si>
  <si>
    <t>2009-02-27</t>
  </si>
  <si>
    <t>2009-03-19</t>
  </si>
  <si>
    <t>2009-03-22</t>
  </si>
  <si>
    <t>2009-04-20</t>
  </si>
  <si>
    <t>2009-05-24</t>
  </si>
  <si>
    <t>2009-06-27</t>
  </si>
  <si>
    <t>2009-06-29</t>
  </si>
  <si>
    <t>2009-07-04</t>
  </si>
  <si>
    <t>2009-07-14</t>
  </si>
  <si>
    <t>2009-07-21</t>
  </si>
  <si>
    <t>2009-10-12</t>
  </si>
  <si>
    <t>2009-10-18</t>
  </si>
  <si>
    <t>2009-10-31</t>
  </si>
  <si>
    <t>2009-12-06</t>
  </si>
  <si>
    <t>2009-12-21</t>
  </si>
  <si>
    <t>2010-01-12</t>
  </si>
  <si>
    <t>2010-02-01</t>
  </si>
  <si>
    <t>2010-02-11</t>
  </si>
  <si>
    <t>2010-03-02</t>
  </si>
  <si>
    <t>2010-03-22</t>
  </si>
  <si>
    <t>2010-03-25</t>
  </si>
  <si>
    <t>2010-03-29</t>
  </si>
  <si>
    <t>2010-04-12</t>
  </si>
  <si>
    <t>2010-04-15</t>
  </si>
  <si>
    <t>2010-05-06</t>
  </si>
  <si>
    <t>2010-05-22</t>
  </si>
  <si>
    <t>2010-06-11</t>
  </si>
  <si>
    <t>2010-06-12</t>
  </si>
  <si>
    <t>2010-06-14</t>
  </si>
  <si>
    <t>2010-06-17</t>
  </si>
  <si>
    <t>2010-06-19</t>
  </si>
  <si>
    <t>2010-07-25</t>
  </si>
  <si>
    <t>2010-08-24</t>
  </si>
  <si>
    <t>2010-09-19</t>
  </si>
  <si>
    <t>2010-10-07</t>
  </si>
  <si>
    <t>2010-10-21</t>
  </si>
  <si>
    <t>2010-11-10</t>
  </si>
  <si>
    <t>2010-11-21</t>
  </si>
  <si>
    <t>2010-12-13</t>
  </si>
  <si>
    <t>2010-12-18</t>
  </si>
  <si>
    <t>2011-01-21</t>
  </si>
  <si>
    <t>2011-01-22</t>
  </si>
  <si>
    <t>2011-02-08</t>
  </si>
  <si>
    <t>2011-02-14</t>
  </si>
  <si>
    <t>2011-02-17</t>
  </si>
  <si>
    <t>2011-02-19</t>
  </si>
  <si>
    <t>2011-02-22</t>
  </si>
  <si>
    <t>2011-03-01</t>
  </si>
  <si>
    <t>2011-03-06</t>
  </si>
  <si>
    <t>2011-03-10</t>
  </si>
  <si>
    <t>2011-03-21</t>
  </si>
  <si>
    <t>2011-03-30</t>
  </si>
  <si>
    <t>2011-04-08</t>
  </si>
  <si>
    <t>2011-05-21</t>
  </si>
  <si>
    <t>2011-05-22</t>
  </si>
  <si>
    <t>2011-07-06</t>
  </si>
  <si>
    <t>2011-07-25</t>
  </si>
  <si>
    <t>2011-08-09</t>
  </si>
  <si>
    <t>2011-09-05</t>
  </si>
  <si>
    <t>2011-09-20</t>
  </si>
  <si>
    <t>2011-09-22</t>
  </si>
  <si>
    <t>2011-10-01</t>
  </si>
  <si>
    <t>2011-10-03</t>
  </si>
  <si>
    <t>2011-10-09</t>
  </si>
  <si>
    <t>2011-10-19</t>
  </si>
  <si>
    <t>2011-11-22</t>
  </si>
  <si>
    <t>2011-11-29</t>
  </si>
  <si>
    <t>2011-12-08</t>
  </si>
  <si>
    <t>2011-12-09</t>
  </si>
  <si>
    <t>2012-01-06</t>
  </si>
  <si>
    <t>2012-01-20</t>
  </si>
  <si>
    <t>2012-02-10</t>
  </si>
  <si>
    <t>2012-03-04</t>
  </si>
  <si>
    <t>2012-03-08</t>
  </si>
  <si>
    <t>2012-03-09</t>
  </si>
  <si>
    <t>2012-03-25</t>
  </si>
  <si>
    <t>2012-04-04</t>
  </si>
  <si>
    <t>2012-04-18</t>
  </si>
  <si>
    <t>2012-04-27</t>
  </si>
  <si>
    <t>2012-05-12</t>
  </si>
  <si>
    <t>2012-06-04</t>
  </si>
  <si>
    <t>2012-06-16</t>
  </si>
  <si>
    <t>2012-07-12</t>
  </si>
  <si>
    <t>2012-07-14</t>
  </si>
  <si>
    <t>2012-07-17</t>
  </si>
  <si>
    <t>2012-08-07</t>
  </si>
  <si>
    <t>2012-08-27</t>
  </si>
  <si>
    <t>2012-09-27</t>
  </si>
  <si>
    <t>2012-09-28</t>
  </si>
  <si>
    <t>2012-09-29</t>
  </si>
  <si>
    <t>2012-10-07</t>
  </si>
  <si>
    <t>2012-10-12</t>
  </si>
  <si>
    <t>2012-10-31</t>
  </si>
  <si>
    <t>2012-11-15</t>
  </si>
  <si>
    <t>2012-11-23</t>
  </si>
  <si>
    <t>2013-01-14</t>
  </si>
  <si>
    <t>2013-01-31</t>
  </si>
  <si>
    <t>2013-02-04</t>
  </si>
  <si>
    <t>2013-03-12</t>
  </si>
  <si>
    <t>2013-04-04</t>
  </si>
  <si>
    <t>2013-04-15</t>
  </si>
  <si>
    <t>2013-04-17</t>
  </si>
  <si>
    <t>2013-04-23</t>
  </si>
  <si>
    <t>2013-05-01</t>
  </si>
  <si>
    <t>2013-05-17</t>
  </si>
  <si>
    <t>2013-05-30</t>
  </si>
  <si>
    <t>2013-06-01</t>
  </si>
  <si>
    <t>2013-06-14</t>
  </si>
  <si>
    <t>2013-06-19</t>
  </si>
  <si>
    <t>2013-06-29</t>
  </si>
  <si>
    <t>2013-08-25</t>
  </si>
  <si>
    <t>2013-09-08</t>
  </si>
  <si>
    <t>2013-10-03</t>
  </si>
  <si>
    <t>2013-10-11</t>
  </si>
  <si>
    <t>2013-10-18</t>
  </si>
  <si>
    <t>2013-12-11</t>
  </si>
  <si>
    <t>2013-12-18</t>
  </si>
  <si>
    <t>2014-01-21</t>
  </si>
  <si>
    <t>2014-01-23</t>
  </si>
  <si>
    <t>2014-01-25</t>
  </si>
  <si>
    <t>2014-01-27</t>
  </si>
  <si>
    <t>2014-02-17</t>
  </si>
  <si>
    <t>2014-02-18</t>
  </si>
  <si>
    <t>2014-02-25</t>
  </si>
  <si>
    <t>2014-03-09</t>
  </si>
  <si>
    <t>2014-03-12</t>
  </si>
  <si>
    <t>2014-04-12</t>
  </si>
  <si>
    <t>2014-04-21</t>
  </si>
  <si>
    <t>2014-05-10</t>
  </si>
  <si>
    <t>2014-06-03</t>
  </si>
  <si>
    <t>2014-06-25</t>
  </si>
  <si>
    <t>2014-07-14</t>
  </si>
  <si>
    <t>2014-08-10</t>
  </si>
  <si>
    <t>2014-08-15</t>
  </si>
  <si>
    <t>2014-09-01</t>
  </si>
  <si>
    <t>2014-09-03</t>
  </si>
  <si>
    <t>2014-09-16</t>
  </si>
  <si>
    <t>2014-10-02</t>
  </si>
  <si>
    <t>2014-10-07</t>
  </si>
  <si>
    <t>2014-10-16</t>
  </si>
  <si>
    <t>2014-11-06</t>
  </si>
  <si>
    <t>2014-12-16</t>
  </si>
  <si>
    <t>2014-12-31</t>
  </si>
  <si>
    <t>2015-01-10</t>
  </si>
  <si>
    <t>2015-01-17</t>
  </si>
  <si>
    <t>2015-01-18</t>
  </si>
  <si>
    <t>2015-02-09</t>
  </si>
  <si>
    <t>2015-02-10</t>
  </si>
  <si>
    <t>2015-03-14</t>
  </si>
  <si>
    <t>2015-04-09</t>
  </si>
  <si>
    <t>2015-05-10</t>
  </si>
  <si>
    <t>2015-06-06</t>
  </si>
  <si>
    <t>2015-06-13</t>
  </si>
  <si>
    <t>2015-06-20</t>
  </si>
  <si>
    <t>2015-07-05</t>
  </si>
  <si>
    <t>2015-07-23</t>
  </si>
  <si>
    <t>2015-07-26</t>
  </si>
  <si>
    <t>2015-07-29</t>
  </si>
  <si>
    <t>2015-08-24</t>
  </si>
  <si>
    <t>2015-10-19</t>
  </si>
  <si>
    <t>2015-11-07</t>
  </si>
  <si>
    <t>2015-11-16</t>
  </si>
  <si>
    <t>2015-12-05</t>
  </si>
  <si>
    <t>2015-12-11</t>
  </si>
  <si>
    <t>2015-12-17</t>
  </si>
  <si>
    <t>2015-12-19</t>
  </si>
  <si>
    <t>2016-02-02</t>
  </si>
  <si>
    <t>2016-02-04</t>
  </si>
  <si>
    <t>2016-02-05</t>
  </si>
  <si>
    <t>2016-03-03</t>
  </si>
  <si>
    <t>2016-03-05</t>
  </si>
  <si>
    <t>2016-03-06</t>
  </si>
  <si>
    <t>2016-03-12</t>
  </si>
  <si>
    <t>2016-03-13</t>
  </si>
  <si>
    <t>2016-03-15</t>
  </si>
  <si>
    <t>2016-03-16</t>
  </si>
  <si>
    <t>2016-04-03</t>
  </si>
  <si>
    <t>2016-05-21</t>
  </si>
  <si>
    <t>2016-05-23</t>
  </si>
  <si>
    <t>2016-05-28</t>
  </si>
  <si>
    <t>2016-06-09</t>
  </si>
  <si>
    <t>2016-06-10</t>
  </si>
  <si>
    <t>2016-07-03</t>
  </si>
  <si>
    <t>2016-07-10</t>
  </si>
  <si>
    <t>2016-08-07</t>
  </si>
  <si>
    <t>2016-08-10</t>
  </si>
  <si>
    <t>2016-08-15</t>
  </si>
  <si>
    <t>2016-08-16</t>
  </si>
  <si>
    <t>2016-10-01</t>
  </si>
  <si>
    <t>2016-10-02</t>
  </si>
  <si>
    <t>2016-10-08</t>
  </si>
  <si>
    <t>2016-10-09</t>
  </si>
  <si>
    <t>2016-10-12</t>
  </si>
  <si>
    <t>2016-11-10</t>
  </si>
  <si>
    <t>2016-11-13</t>
  </si>
  <si>
    <t>2016-12-03</t>
  </si>
  <si>
    <t>2016-12-17</t>
  </si>
  <si>
    <t>2016-12-20</t>
  </si>
  <si>
    <t>2016-12-27</t>
  </si>
  <si>
    <t>2017-01-09</t>
  </si>
  <si>
    <t>2017-01-26</t>
  </si>
  <si>
    <t>2017-02-10</t>
  </si>
  <si>
    <t>2017-03-01</t>
  </si>
  <si>
    <t>2017-03-13</t>
  </si>
  <si>
    <t>2017-03-18</t>
  </si>
  <si>
    <t>2017-04-04</t>
  </si>
  <si>
    <t>2017-04-05</t>
  </si>
  <si>
    <t>2017-04-08</t>
  </si>
  <si>
    <t>2017-04-09</t>
  </si>
  <si>
    <t>2017-05-09</t>
  </si>
  <si>
    <t>2017-05-25</t>
  </si>
  <si>
    <t>2017-06-11</t>
  </si>
  <si>
    <t>2017-06-24</t>
  </si>
  <si>
    <t>2017-07-07</t>
  </si>
  <si>
    <t>2017-07-14</t>
  </si>
  <si>
    <t>2017-07-20</t>
  </si>
  <si>
    <t>2017-07-29</t>
  </si>
  <si>
    <t>2017-08-11</t>
  </si>
  <si>
    <t>2017-08-12</t>
  </si>
  <si>
    <t>2017-08-13</t>
  </si>
  <si>
    <t>2017-08-24</t>
  </si>
  <si>
    <t>2017-08-30</t>
  </si>
  <si>
    <t>2017-09-23</t>
  </si>
  <si>
    <t>2017-09-29</t>
  </si>
  <si>
    <t>2017-10-19</t>
  </si>
  <si>
    <t>2017-10-22</t>
  </si>
  <si>
    <t>2017-10-23</t>
  </si>
  <si>
    <t>2017-11-09</t>
  </si>
  <si>
    <t>2017-11-23</t>
  </si>
  <si>
    <t>2017-12-26</t>
  </si>
  <si>
    <t>2018-01-20</t>
  </si>
  <si>
    <t>2018-02-06</t>
  </si>
  <si>
    <t>2018-02-15</t>
  </si>
  <si>
    <t>2018-04-15</t>
  </si>
  <si>
    <t>2018-05-30</t>
  </si>
  <si>
    <t>2018-06-06</t>
  </si>
  <si>
    <t>2018-06-16</t>
  </si>
  <si>
    <t>2018-06-17</t>
  </si>
  <si>
    <t>2018-07-03</t>
  </si>
  <si>
    <t>2018-07-09</t>
  </si>
  <si>
    <t>2018-08-17</t>
  </si>
  <si>
    <t>2018-08-30</t>
  </si>
  <si>
    <t>2018-10-04</t>
  </si>
  <si>
    <t>2018-10-06</t>
  </si>
  <si>
    <t>2018-10-09</t>
  </si>
  <si>
    <t>2018-10-15</t>
  </si>
  <si>
    <t>2018-10-16</t>
  </si>
  <si>
    <t>2018-10-27</t>
  </si>
  <si>
    <t>2018-10-30</t>
  </si>
  <si>
    <t>2018-11-20</t>
  </si>
  <si>
    <t>2018-11-25</t>
  </si>
  <si>
    <t>2018-12-12</t>
  </si>
  <si>
    <t>2018-12-16</t>
  </si>
  <si>
    <t>2018-12-28</t>
  </si>
  <si>
    <t>2019-01-05</t>
  </si>
  <si>
    <t>2019-01-09</t>
  </si>
  <si>
    <t>2019-01-12</t>
  </si>
  <si>
    <t>2019-01-17</t>
  </si>
  <si>
    <t>2019-02-04</t>
  </si>
  <si>
    <t>2019-02-06</t>
  </si>
  <si>
    <t>2019-02-20</t>
  </si>
  <si>
    <t>2019-02-23</t>
  </si>
  <si>
    <t>2019-02-24</t>
  </si>
  <si>
    <t>2019-03-01</t>
  </si>
  <si>
    <t>2019-03-02</t>
  </si>
  <si>
    <t>2019-03-05</t>
  </si>
  <si>
    <t>2019-03-14</t>
  </si>
  <si>
    <t>2019-03-16</t>
  </si>
  <si>
    <t>2019-03-17</t>
  </si>
  <si>
    <t>2019-03-30</t>
  </si>
  <si>
    <t>2019-04-22</t>
  </si>
  <si>
    <t>2019-04-23</t>
  </si>
  <si>
    <t>2019-04-25</t>
  </si>
  <si>
    <t>2019-04-29</t>
  </si>
  <si>
    <t>2019-05-02</t>
  </si>
  <si>
    <t>2019-05-21</t>
  </si>
  <si>
    <t>2019-06-08</t>
  </si>
  <si>
    <t>2019-07-04</t>
  </si>
  <si>
    <t>2019-07-11</t>
  </si>
  <si>
    <t>2019-07-13</t>
  </si>
  <si>
    <t>2019-07-19</t>
  </si>
  <si>
    <t>2019-08-01</t>
  </si>
  <si>
    <t>2019-08-04</t>
  </si>
  <si>
    <t>2019-08-06</t>
  </si>
  <si>
    <t>2019-09-02</t>
  </si>
  <si>
    <t>2019-09-06</t>
  </si>
  <si>
    <t>2019-09-10</t>
  </si>
  <si>
    <t>2019-09-13</t>
  </si>
  <si>
    <t>2019-09-24</t>
  </si>
  <si>
    <t>2019-10-02</t>
  </si>
  <si>
    <t>2019-10-03</t>
  </si>
  <si>
    <t>2019-10-21</t>
  </si>
  <si>
    <t>2019-11-04</t>
  </si>
  <si>
    <t>2019-11-06</t>
  </si>
  <si>
    <t>2019-11-11</t>
  </si>
  <si>
    <t>2019-11-13</t>
  </si>
  <si>
    <t>2020-01-09</t>
  </si>
  <si>
    <t>2020-01-12</t>
  </si>
  <si>
    <t>2020-01-13</t>
  </si>
  <si>
    <t>2020-01-14</t>
  </si>
  <si>
    <t>2020-01-19</t>
  </si>
  <si>
    <t>2020-02-19</t>
  </si>
  <si>
    <t>2020-03-14</t>
  </si>
  <si>
    <t>2020-03-17</t>
  </si>
  <si>
    <t>2020-03-19</t>
  </si>
  <si>
    <t>2020-04-22</t>
  </si>
  <si>
    <t>2020-05-08</t>
  </si>
  <si>
    <t>2020-05-09</t>
  </si>
  <si>
    <t>2020-05-23</t>
  </si>
  <si>
    <t>2020-05-28</t>
  </si>
  <si>
    <t>2020-06-03</t>
  </si>
  <si>
    <t>2020-06-22</t>
  </si>
  <si>
    <t>2020-07-08</t>
  </si>
  <si>
    <t>2020-07-14</t>
  </si>
  <si>
    <t>2020-07-23</t>
  </si>
  <si>
    <t>2020-08-28</t>
  </si>
  <si>
    <t>2020-09-17</t>
  </si>
  <si>
    <t>2020-10-02</t>
  </si>
  <si>
    <t>2020-10-03</t>
  </si>
  <si>
    <t>2020-10-04</t>
  </si>
  <si>
    <t>2020-10-16</t>
  </si>
  <si>
    <t>2020-10-29</t>
  </si>
  <si>
    <t>2020-10-31</t>
  </si>
  <si>
    <t>2020-11-27</t>
  </si>
  <si>
    <t>2020-12-11</t>
  </si>
  <si>
    <t>2020-12-13</t>
  </si>
  <si>
    <t>2020-12-21</t>
  </si>
  <si>
    <t>2020-12-24</t>
  </si>
  <si>
    <t>2020-12-25</t>
  </si>
  <si>
    <t>2020-12-28</t>
  </si>
  <si>
    <t>2021-01-15</t>
  </si>
  <si>
    <t>2021-01-25</t>
  </si>
  <si>
    <t>2021-01-27</t>
  </si>
  <si>
    <t>2021-02-04</t>
  </si>
  <si>
    <t>2021-02-11</t>
  </si>
  <si>
    <t>2021-02-25</t>
  </si>
  <si>
    <t>2021-03-11</t>
  </si>
  <si>
    <t>2021-03-15</t>
  </si>
  <si>
    <t>2021-03-17</t>
  </si>
  <si>
    <t>2021-04-13</t>
  </si>
  <si>
    <t>2021-04-27</t>
  </si>
  <si>
    <t>2021-05-12</t>
  </si>
  <si>
    <t>2021-05-15</t>
  </si>
  <si>
    <t>2021-05-18</t>
  </si>
  <si>
    <t>2021-05-31</t>
  </si>
  <si>
    <t>2021-06-26</t>
  </si>
  <si>
    <t>2021-06-30</t>
  </si>
  <si>
    <t>2021-07-20</t>
  </si>
  <si>
    <t>2021-07-23</t>
  </si>
  <si>
    <t>2021-07-24</t>
  </si>
  <si>
    <t>2021-07-25</t>
  </si>
  <si>
    <t>2021-08-03</t>
  </si>
  <si>
    <t>2021-08-13</t>
  </si>
  <si>
    <t>2021-09-08</t>
  </si>
  <si>
    <t>2021-09-26</t>
  </si>
  <si>
    <t>2021-10-01</t>
  </si>
  <si>
    <t>2021-10-07</t>
  </si>
  <si>
    <t>2021-10-19</t>
  </si>
  <si>
    <t>2021-10-22</t>
  </si>
  <si>
    <t>2021-11-30</t>
  </si>
  <si>
    <t>2021-12-09</t>
  </si>
  <si>
    <t>2021-12-13</t>
  </si>
  <si>
    <t>2021-12-19</t>
  </si>
  <si>
    <t>2021-12-26</t>
  </si>
  <si>
    <t>2022-01-22</t>
  </si>
  <si>
    <t>2022-02-21</t>
  </si>
  <si>
    <t>2022-03-13</t>
  </si>
  <si>
    <t>2022-03-14</t>
  </si>
  <si>
    <t>2022-03-15</t>
  </si>
  <si>
    <t>2022-03-16</t>
  </si>
  <si>
    <t>2022-03-19</t>
  </si>
  <si>
    <t>2022-03-20</t>
  </si>
  <si>
    <t>2022-03-22</t>
  </si>
  <si>
    <t>2022-03-23</t>
  </si>
  <si>
    <t>2022-03-24</t>
  </si>
  <si>
    <t>2022-03-25</t>
  </si>
  <si>
    <t>2022-03-27</t>
  </si>
  <si>
    <t>2022-03-29</t>
  </si>
  <si>
    <t>2022-04-18</t>
  </si>
  <si>
    <t>2022-04-22</t>
  </si>
  <si>
    <t>2022-05-01</t>
  </si>
  <si>
    <t>2022-05-05</t>
  </si>
  <si>
    <t>2022-05-10</t>
  </si>
  <si>
    <t>2022-05-21</t>
  </si>
  <si>
    <t>2022-05-29</t>
  </si>
  <si>
    <t>2022-06-16</t>
  </si>
  <si>
    <t>2022-07-03</t>
  </si>
  <si>
    <t>2022-07-14</t>
  </si>
  <si>
    <t>2022-07-15</t>
  </si>
  <si>
    <t>2022-07-27</t>
  </si>
  <si>
    <t>2022-07-28</t>
  </si>
  <si>
    <t>2022-07-29</t>
  </si>
  <si>
    <t>2022-07-30</t>
  </si>
  <si>
    <t>2022-07-31</t>
  </si>
  <si>
    <t>2022-08-03</t>
  </si>
  <si>
    <t>2022-08-12</t>
  </si>
  <si>
    <t>2022-08-13</t>
  </si>
  <si>
    <t>2022-08-15</t>
  </si>
  <si>
    <t>2022-08-21</t>
  </si>
  <si>
    <t>2022-08-22</t>
  </si>
  <si>
    <t>2022-08-27</t>
  </si>
  <si>
    <t>2022-09-04</t>
  </si>
  <si>
    <t>2022-09-11</t>
  </si>
  <si>
    <t>2022-09-13</t>
  </si>
  <si>
    <t>2022-09-18</t>
  </si>
  <si>
    <t>2022-09-20</t>
  </si>
  <si>
    <t>2022-10-06</t>
  </si>
  <si>
    <t>2022-10-10</t>
  </si>
  <si>
    <t>2022-10-25</t>
  </si>
  <si>
    <t>2022-10-26</t>
  </si>
  <si>
    <t>2022-11-08</t>
  </si>
  <si>
    <t>2022-11-11</t>
  </si>
  <si>
    <t>2022-11-19</t>
  </si>
  <si>
    <t>2022-11-20</t>
  </si>
  <si>
    <t>2022-11-23</t>
  </si>
  <si>
    <t>2022-11-24</t>
  </si>
  <si>
    <t>2022-12-03</t>
  </si>
  <si>
    <t>2022-12-06</t>
  </si>
  <si>
    <t>2022-12-07</t>
  </si>
  <si>
    <t>2022-12-16</t>
  </si>
  <si>
    <t>2022-12-17</t>
  </si>
  <si>
    <t>2022-12-18</t>
  </si>
  <si>
    <t>2022-12-19</t>
  </si>
  <si>
    <t>2022-12-24</t>
  </si>
  <si>
    <t>2023-01-07</t>
  </si>
  <si>
    <t>2023-01-11</t>
  </si>
  <si>
    <t>2023-01-16</t>
  </si>
  <si>
    <t>2023-01-17</t>
  </si>
  <si>
    <t>2023-01-18</t>
  </si>
  <si>
    <t>2023-01-25</t>
  </si>
  <si>
    <t>2023-01-27</t>
  </si>
  <si>
    <t>2023-01-30</t>
  </si>
  <si>
    <t>2023-02-04</t>
  </si>
  <si>
    <t>2023-02-07</t>
  </si>
  <si>
    <t>2023-02-16</t>
  </si>
  <si>
    <t>2023-02-20</t>
  </si>
  <si>
    <t>2023-03-01</t>
  </si>
  <si>
    <t>2023-03-02</t>
  </si>
  <si>
    <t>2023-03-03</t>
  </si>
  <si>
    <t>2023-03-13</t>
  </si>
  <si>
    <t>2023-03-16</t>
  </si>
  <si>
    <t>2023-03-17</t>
  </si>
  <si>
    <t>2023-03-25</t>
  </si>
  <si>
    <t>2023-03-26</t>
  </si>
  <si>
    <t>2023-03-28</t>
  </si>
  <si>
    <t>2023-04-23</t>
  </si>
  <si>
    <t>2023-04-28</t>
  </si>
  <si>
    <t>2023-05-04</t>
  </si>
  <si>
    <t>2023-05-07</t>
  </si>
  <si>
    <t>2023-05-08</t>
  </si>
  <si>
    <t>2023-05-24</t>
  </si>
  <si>
    <t>2023-05-28</t>
  </si>
  <si>
    <t>2023-05-30</t>
  </si>
  <si>
    <t>2023-06-07</t>
  </si>
  <si>
    <t>2023-06-13</t>
  </si>
  <si>
    <t>2023-06-15</t>
  </si>
  <si>
    <t>2023-06-23</t>
  </si>
  <si>
    <t>2023-07-06</t>
  </si>
  <si>
    <t>2023-08-08</t>
  </si>
  <si>
    <t>2023-08-14</t>
  </si>
  <si>
    <t>2023-10-13</t>
  </si>
  <si>
    <t>2023-12-05</t>
  </si>
  <si>
    <t>2023-12-21</t>
  </si>
  <si>
    <t>2024-01-02</t>
  </si>
  <si>
    <t>2024-01-16</t>
  </si>
  <si>
    <t>2024-01-20</t>
  </si>
  <si>
    <t>2024-01-26</t>
  </si>
  <si>
    <t>2024-02-06</t>
  </si>
  <si>
    <t>2024-02-07</t>
  </si>
  <si>
    <t>2024-02-25</t>
  </si>
  <si>
    <t>2024-04-01</t>
  </si>
  <si>
    <t>2024-04-08</t>
  </si>
  <si>
    <t>2024-05-02</t>
  </si>
  <si>
    <t>2024-05-05</t>
  </si>
  <si>
    <t>2024-05-15</t>
  </si>
  <si>
    <t>2024-05-28</t>
  </si>
  <si>
    <t>2024-06-11</t>
  </si>
  <si>
    <t>2024-07-05</t>
  </si>
  <si>
    <t>2024-07-10</t>
  </si>
  <si>
    <t>2024-07-15</t>
  </si>
  <si>
    <t>2024-07-26</t>
  </si>
  <si>
    <t>2024-07-29</t>
  </si>
  <si>
    <t>2024-08-05</t>
  </si>
  <si>
    <t>2024-08-17</t>
  </si>
  <si>
    <t>2024-09-03</t>
  </si>
  <si>
    <t>2024-09-09</t>
  </si>
  <si>
    <t>2024-09-12</t>
  </si>
  <si>
    <t>2024-09-13</t>
  </si>
  <si>
    <t>2024-09-14</t>
  </si>
  <si>
    <t>2024-10-01</t>
  </si>
  <si>
    <t>2024-10-15</t>
  </si>
  <si>
    <t>2024-10-16</t>
  </si>
  <si>
    <t>2024-11-05</t>
  </si>
  <si>
    <t>2024-11-09</t>
  </si>
  <si>
    <t>2024-11-18</t>
  </si>
  <si>
    <t>2024-11-26</t>
  </si>
  <si>
    <t>2024-11-27</t>
  </si>
  <si>
    <t>2024-12-01</t>
  </si>
  <si>
    <t>2024-12-03</t>
  </si>
  <si>
    <t>2024-12-18</t>
  </si>
  <si>
    <t>2024-12-19</t>
  </si>
  <si>
    <t>2024-12-20</t>
  </si>
  <si>
    <t>2024-12-22</t>
  </si>
  <si>
    <t>2024-12-27</t>
  </si>
  <si>
    <t>2024-12-30</t>
  </si>
  <si>
    <t>2025-01-20</t>
  </si>
  <si>
    <t>2025-02-11</t>
  </si>
  <si>
    <t>2025-02-17</t>
  </si>
  <si>
    <t>2025-03-09</t>
  </si>
  <si>
    <t>2025-03-13</t>
  </si>
  <si>
    <t>2025-03-26</t>
  </si>
  <si>
    <t>2025-04-01</t>
  </si>
  <si>
    <t>2025-04-21</t>
  </si>
  <si>
    <t>2025-05-24</t>
  </si>
  <si>
    <t>2025-05-27</t>
  </si>
  <si>
    <t>2025-06-05</t>
  </si>
  <si>
    <t>2025-06-09</t>
  </si>
  <si>
    <t>2025-07-14</t>
  </si>
  <si>
    <t>2025-07-15</t>
  </si>
  <si>
    <t>2025-07-16</t>
  </si>
  <si>
    <t>2025-08-11</t>
  </si>
  <si>
    <t>2025-08-16</t>
  </si>
  <si>
    <t>2025-08-17</t>
  </si>
  <si>
    <t>2025-08-19</t>
  </si>
  <si>
    <t>2025-08-24</t>
  </si>
  <si>
    <t>2025-09-11</t>
  </si>
  <si>
    <t>2025-09-18</t>
  </si>
  <si>
    <t>2025-10-05</t>
  </si>
  <si>
    <t>2025-10-09</t>
  </si>
  <si>
    <t>2025-10-10</t>
  </si>
  <si>
    <t>2025-10-11</t>
  </si>
  <si>
    <t>2025-10-15</t>
  </si>
  <si>
    <t>2025-10-17</t>
  </si>
  <si>
    <t>2025-10-20</t>
  </si>
  <si>
    <t>2025-11-07</t>
  </si>
  <si>
    <t>2025-11-13</t>
  </si>
  <si>
    <t>2025-11-19</t>
  </si>
  <si>
    <t>2025-11-20</t>
  </si>
  <si>
    <t>2025-11-22</t>
  </si>
  <si>
    <t>2025-11-27</t>
  </si>
  <si>
    <t>2025-12-01</t>
  </si>
  <si>
    <t>2025-12-05</t>
  </si>
  <si>
    <t>2025-12-13</t>
  </si>
  <si>
    <t>2025-12-18</t>
  </si>
  <si>
    <t>2025-12-27</t>
  </si>
  <si>
    <t>2026-01-09</t>
  </si>
  <si>
    <t>2026-02-13</t>
  </si>
  <si>
    <t>2026-02-16</t>
  </si>
  <si>
    <t>2026-03-07</t>
  </si>
  <si>
    <t>2026-03-22</t>
  </si>
  <si>
    <t>2026-04-10</t>
  </si>
  <si>
    <t>2026-04-15</t>
  </si>
  <si>
    <t>2026-04-18</t>
  </si>
  <si>
    <t>2026-04-20</t>
  </si>
  <si>
    <t>2026-04-21</t>
  </si>
  <si>
    <t>2026-06-17</t>
  </si>
  <si>
    <t>2026-06-19</t>
  </si>
  <si>
    <t>2026-07-07</t>
  </si>
  <si>
    <t>2026-07-29</t>
  </si>
  <si>
    <t>Dayquake</t>
  </si>
  <si>
    <t>DeepE</t>
  </si>
  <si>
    <t>DeepM</t>
  </si>
  <si>
    <t>Place</t>
  </si>
  <si>
    <t>Mag</t>
  </si>
  <si>
    <t>Depth</t>
  </si>
  <si>
    <t>Longitude</t>
  </si>
  <si>
    <t>Latitude</t>
  </si>
  <si>
    <t>ListE</t>
  </si>
  <si>
    <t>กลางคืน</t>
  </si>
  <si>
    <t>กลาง</t>
  </si>
  <si>
    <t>ตื้น</t>
  </si>
  <si>
    <t>กลางวัน</t>
  </si>
  <si>
    <t>ลึก</t>
  </si>
  <si>
    <t>ตื้นมาก</t>
  </si>
  <si>
    <t>ขนาดตาม</t>
  </si>
  <si>
    <t>Row Labels</t>
  </si>
  <si>
    <t>Grand Total</t>
  </si>
  <si>
    <t>Y</t>
  </si>
  <si>
    <t>M</t>
  </si>
  <si>
    <t>D</t>
  </si>
  <si>
    <t>Count of Y</t>
  </si>
  <si>
    <t>Count of M</t>
  </si>
  <si>
    <t>แมกนีจูด</t>
  </si>
  <si>
    <t>ความถี่ (ครั้ง)</t>
  </si>
  <si>
    <t>ร้อยละ</t>
  </si>
  <si>
    <t>2.5-4.9</t>
  </si>
  <si>
    <t>5.0-5.9</t>
  </si>
  <si>
    <t>6.0-6.9</t>
  </si>
  <si>
    <t>7.0-7.9</t>
  </si>
  <si>
    <t>8.0-8.9</t>
  </si>
  <si>
    <t>&gt;9..0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</si>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</sst>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rgb="FF0070C0"/>
      <name val="Tahoma"/>
      <family val="2"/>
      <charset val="222"/>
      <scheme val="minor"/>
    </font>
    <font>
      <sz val="12"/>
      <color theme="1"/>
      <name val="TH SarabunPSK"/>
      <family val="2"/>
      <charset val="22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/>
    <xf numFmtId="0" fontId="17" fillId="33" borderId="0" xfId="0" applyFont="1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2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-01" refreshedDate="46282.470848495374" createdVersion="7" refreshedVersion="7" minRefreshableVersion="3" recordCount="1889" xr:uid="{7EF4C841-36CB-43E6-9248-F0B694E911CD}">
  <cacheSource type="worksheet">
    <worksheetSource ref="B1:D1048576" sheet="วันเดือนปี"/>
  </cacheSource>
  <cacheFields count="3">
    <cacheField name="Y" numFmtId="0">
      <sharedItems containsString="0" containsBlank="1" containsNumber="1" containsInteger="1" minValue="1970" maxValue="2026" count="58"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m/>
      </sharedItems>
    </cacheField>
    <cacheField name="M" numFmtId="0">
      <sharedItems containsString="0" containsBlank="1" containsNumber="1" containsInteger="1" minValue="1" maxValue="12" count="13">
        <n v="1"/>
        <n v="4"/>
        <n v="5"/>
        <n v="7"/>
        <n v="8"/>
        <n v="11"/>
        <n v="6"/>
        <n v="10"/>
        <n v="3"/>
        <n v="2"/>
        <n v="9"/>
        <n v="12"/>
        <m/>
      </sharedItems>
    </cacheField>
    <cacheField name="D" numFmtId="0">
      <sharedItems containsString="0" containsBlank="1" containsNumber="1" containsInteger="1" minValue="1" maxValue="31" count="32">
        <n v="24"/>
        <n v="7"/>
        <n v="8"/>
        <n v="12"/>
        <n v="13"/>
        <n v="15"/>
        <n v="1"/>
        <n v="10"/>
        <n v="26"/>
        <n v="3"/>
        <n v="21"/>
        <n v="29"/>
        <n v="4"/>
        <n v="20"/>
        <n v="27"/>
        <n v="16"/>
        <n v="30"/>
        <n v="22"/>
        <n v="14"/>
        <n v="6"/>
        <n v="25"/>
        <n v="18"/>
        <n v="23"/>
        <n v="31"/>
        <n v="9"/>
        <n v="17"/>
        <n v="19"/>
        <n v="11"/>
        <n v="5"/>
        <n v="28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9">
  <r>
    <x v="0"/>
    <x v="0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2"/>
  </r>
  <r>
    <x v="0"/>
    <x v="1"/>
    <x v="3"/>
  </r>
  <r>
    <x v="0"/>
    <x v="1"/>
    <x v="3"/>
  </r>
  <r>
    <x v="0"/>
    <x v="1"/>
    <x v="3"/>
  </r>
  <r>
    <x v="0"/>
    <x v="1"/>
    <x v="3"/>
  </r>
  <r>
    <x v="0"/>
    <x v="1"/>
    <x v="3"/>
  </r>
  <r>
    <x v="0"/>
    <x v="1"/>
    <x v="4"/>
  </r>
  <r>
    <x v="0"/>
    <x v="1"/>
    <x v="5"/>
  </r>
  <r>
    <x v="0"/>
    <x v="2"/>
    <x v="6"/>
  </r>
  <r>
    <x v="0"/>
    <x v="3"/>
    <x v="7"/>
  </r>
  <r>
    <x v="0"/>
    <x v="4"/>
    <x v="8"/>
  </r>
  <r>
    <x v="0"/>
    <x v="5"/>
    <x v="9"/>
  </r>
  <r>
    <x v="0"/>
    <x v="5"/>
    <x v="1"/>
  </r>
  <r>
    <x v="0"/>
    <x v="5"/>
    <x v="10"/>
  </r>
  <r>
    <x v="1"/>
    <x v="1"/>
    <x v="11"/>
  </r>
  <r>
    <x v="1"/>
    <x v="6"/>
    <x v="6"/>
  </r>
  <r>
    <x v="1"/>
    <x v="6"/>
    <x v="5"/>
  </r>
  <r>
    <x v="1"/>
    <x v="3"/>
    <x v="12"/>
  </r>
  <r>
    <x v="1"/>
    <x v="3"/>
    <x v="13"/>
  </r>
  <r>
    <x v="1"/>
    <x v="7"/>
    <x v="14"/>
  </r>
  <r>
    <x v="2"/>
    <x v="8"/>
    <x v="15"/>
  </r>
  <r>
    <x v="2"/>
    <x v="1"/>
    <x v="16"/>
  </r>
  <r>
    <x v="2"/>
    <x v="2"/>
    <x v="17"/>
  </r>
  <r>
    <x v="2"/>
    <x v="2"/>
    <x v="17"/>
  </r>
  <r>
    <x v="2"/>
    <x v="6"/>
    <x v="6"/>
  </r>
  <r>
    <x v="2"/>
    <x v="6"/>
    <x v="3"/>
  </r>
  <r>
    <x v="3"/>
    <x v="0"/>
    <x v="12"/>
  </r>
  <r>
    <x v="3"/>
    <x v="0"/>
    <x v="1"/>
  </r>
  <r>
    <x v="3"/>
    <x v="9"/>
    <x v="18"/>
  </r>
  <r>
    <x v="3"/>
    <x v="8"/>
    <x v="19"/>
  </r>
  <r>
    <x v="3"/>
    <x v="8"/>
    <x v="5"/>
  </r>
  <r>
    <x v="3"/>
    <x v="1"/>
    <x v="1"/>
  </r>
  <r>
    <x v="3"/>
    <x v="2"/>
    <x v="7"/>
  </r>
  <r>
    <x v="3"/>
    <x v="2"/>
    <x v="4"/>
  </r>
  <r>
    <x v="3"/>
    <x v="6"/>
    <x v="18"/>
  </r>
  <r>
    <x v="3"/>
    <x v="6"/>
    <x v="20"/>
  </r>
  <r>
    <x v="3"/>
    <x v="3"/>
    <x v="21"/>
  </r>
  <r>
    <x v="3"/>
    <x v="4"/>
    <x v="19"/>
  </r>
  <r>
    <x v="3"/>
    <x v="4"/>
    <x v="22"/>
  </r>
  <r>
    <x v="3"/>
    <x v="4"/>
    <x v="23"/>
  </r>
  <r>
    <x v="3"/>
    <x v="10"/>
    <x v="7"/>
  </r>
  <r>
    <x v="3"/>
    <x v="7"/>
    <x v="1"/>
  </r>
  <r>
    <x v="3"/>
    <x v="7"/>
    <x v="1"/>
  </r>
  <r>
    <x v="3"/>
    <x v="7"/>
    <x v="1"/>
  </r>
  <r>
    <x v="3"/>
    <x v="7"/>
    <x v="1"/>
  </r>
  <r>
    <x v="3"/>
    <x v="7"/>
    <x v="24"/>
  </r>
  <r>
    <x v="3"/>
    <x v="7"/>
    <x v="20"/>
  </r>
  <r>
    <x v="4"/>
    <x v="0"/>
    <x v="25"/>
  </r>
  <r>
    <x v="4"/>
    <x v="9"/>
    <x v="24"/>
  </r>
  <r>
    <x v="4"/>
    <x v="9"/>
    <x v="26"/>
  </r>
  <r>
    <x v="4"/>
    <x v="9"/>
    <x v="26"/>
  </r>
  <r>
    <x v="4"/>
    <x v="8"/>
    <x v="17"/>
  </r>
  <r>
    <x v="4"/>
    <x v="1"/>
    <x v="15"/>
  </r>
  <r>
    <x v="4"/>
    <x v="2"/>
    <x v="9"/>
  </r>
  <r>
    <x v="4"/>
    <x v="6"/>
    <x v="13"/>
  </r>
  <r>
    <x v="4"/>
    <x v="3"/>
    <x v="18"/>
  </r>
  <r>
    <x v="4"/>
    <x v="4"/>
    <x v="5"/>
  </r>
  <r>
    <x v="4"/>
    <x v="10"/>
    <x v="21"/>
  </r>
  <r>
    <x v="4"/>
    <x v="7"/>
    <x v="25"/>
  </r>
  <r>
    <x v="4"/>
    <x v="5"/>
    <x v="9"/>
  </r>
  <r>
    <x v="4"/>
    <x v="11"/>
    <x v="2"/>
  </r>
  <r>
    <x v="5"/>
    <x v="0"/>
    <x v="7"/>
  </r>
  <r>
    <x v="5"/>
    <x v="1"/>
    <x v="9"/>
  </r>
  <r>
    <x v="5"/>
    <x v="1"/>
    <x v="11"/>
  </r>
  <r>
    <x v="5"/>
    <x v="1"/>
    <x v="11"/>
  </r>
  <r>
    <x v="5"/>
    <x v="2"/>
    <x v="6"/>
  </r>
  <r>
    <x v="5"/>
    <x v="2"/>
    <x v="6"/>
  </r>
  <r>
    <x v="5"/>
    <x v="2"/>
    <x v="4"/>
  </r>
  <r>
    <x v="5"/>
    <x v="2"/>
    <x v="22"/>
  </r>
  <r>
    <x v="5"/>
    <x v="6"/>
    <x v="27"/>
  </r>
  <r>
    <x v="5"/>
    <x v="6"/>
    <x v="21"/>
  </r>
  <r>
    <x v="5"/>
    <x v="6"/>
    <x v="21"/>
  </r>
  <r>
    <x v="5"/>
    <x v="4"/>
    <x v="21"/>
  </r>
  <r>
    <x v="5"/>
    <x v="10"/>
    <x v="5"/>
  </r>
  <r>
    <x v="5"/>
    <x v="7"/>
    <x v="28"/>
  </r>
  <r>
    <x v="5"/>
    <x v="7"/>
    <x v="2"/>
  </r>
  <r>
    <x v="5"/>
    <x v="11"/>
    <x v="19"/>
  </r>
  <r>
    <x v="5"/>
    <x v="11"/>
    <x v="19"/>
  </r>
  <r>
    <x v="5"/>
    <x v="11"/>
    <x v="19"/>
  </r>
  <r>
    <x v="5"/>
    <x v="11"/>
    <x v="20"/>
  </r>
  <r>
    <x v="5"/>
    <x v="11"/>
    <x v="23"/>
  </r>
  <r>
    <x v="6"/>
    <x v="9"/>
    <x v="4"/>
  </r>
  <r>
    <x v="6"/>
    <x v="9"/>
    <x v="4"/>
  </r>
  <r>
    <x v="6"/>
    <x v="2"/>
    <x v="21"/>
  </r>
  <r>
    <x v="6"/>
    <x v="2"/>
    <x v="10"/>
  </r>
  <r>
    <x v="6"/>
    <x v="2"/>
    <x v="8"/>
  </r>
  <r>
    <x v="6"/>
    <x v="2"/>
    <x v="29"/>
  </r>
  <r>
    <x v="6"/>
    <x v="6"/>
    <x v="22"/>
  </r>
  <r>
    <x v="6"/>
    <x v="3"/>
    <x v="9"/>
  </r>
  <r>
    <x v="6"/>
    <x v="10"/>
    <x v="12"/>
  </r>
  <r>
    <x v="6"/>
    <x v="10"/>
    <x v="17"/>
  </r>
  <r>
    <x v="6"/>
    <x v="5"/>
    <x v="6"/>
  </r>
  <r>
    <x v="6"/>
    <x v="5"/>
    <x v="14"/>
  </r>
  <r>
    <x v="6"/>
    <x v="11"/>
    <x v="28"/>
  </r>
  <r>
    <x v="7"/>
    <x v="0"/>
    <x v="2"/>
  </r>
  <r>
    <x v="7"/>
    <x v="0"/>
    <x v="7"/>
  </r>
  <r>
    <x v="7"/>
    <x v="9"/>
    <x v="22"/>
  </r>
  <r>
    <x v="7"/>
    <x v="9"/>
    <x v="22"/>
  </r>
  <r>
    <x v="7"/>
    <x v="9"/>
    <x v="22"/>
  </r>
  <r>
    <x v="7"/>
    <x v="9"/>
    <x v="22"/>
  </r>
  <r>
    <x v="7"/>
    <x v="8"/>
    <x v="21"/>
  </r>
  <r>
    <x v="7"/>
    <x v="8"/>
    <x v="21"/>
  </r>
  <r>
    <x v="7"/>
    <x v="8"/>
    <x v="21"/>
  </r>
  <r>
    <x v="7"/>
    <x v="8"/>
    <x v="21"/>
  </r>
  <r>
    <x v="7"/>
    <x v="8"/>
    <x v="21"/>
  </r>
  <r>
    <x v="7"/>
    <x v="8"/>
    <x v="21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26"/>
  </r>
  <r>
    <x v="7"/>
    <x v="8"/>
    <x v="13"/>
  </r>
  <r>
    <x v="7"/>
    <x v="8"/>
    <x v="13"/>
  </r>
  <r>
    <x v="7"/>
    <x v="8"/>
    <x v="13"/>
  </r>
  <r>
    <x v="7"/>
    <x v="8"/>
    <x v="10"/>
  </r>
  <r>
    <x v="7"/>
    <x v="8"/>
    <x v="10"/>
  </r>
  <r>
    <x v="7"/>
    <x v="8"/>
    <x v="10"/>
  </r>
  <r>
    <x v="7"/>
    <x v="8"/>
    <x v="17"/>
  </r>
  <r>
    <x v="7"/>
    <x v="8"/>
    <x v="22"/>
  </r>
  <r>
    <x v="7"/>
    <x v="8"/>
    <x v="0"/>
  </r>
  <r>
    <x v="7"/>
    <x v="8"/>
    <x v="8"/>
  </r>
  <r>
    <x v="7"/>
    <x v="8"/>
    <x v="29"/>
  </r>
  <r>
    <x v="7"/>
    <x v="8"/>
    <x v="23"/>
  </r>
  <r>
    <x v="7"/>
    <x v="1"/>
    <x v="24"/>
  </r>
  <r>
    <x v="7"/>
    <x v="1"/>
    <x v="26"/>
  </r>
  <r>
    <x v="7"/>
    <x v="1"/>
    <x v="13"/>
  </r>
  <r>
    <x v="7"/>
    <x v="2"/>
    <x v="3"/>
  </r>
  <r>
    <x v="7"/>
    <x v="2"/>
    <x v="21"/>
  </r>
  <r>
    <x v="7"/>
    <x v="2"/>
    <x v="13"/>
  </r>
  <r>
    <x v="7"/>
    <x v="2"/>
    <x v="10"/>
  </r>
  <r>
    <x v="7"/>
    <x v="2"/>
    <x v="22"/>
  </r>
  <r>
    <x v="7"/>
    <x v="2"/>
    <x v="0"/>
  </r>
  <r>
    <x v="7"/>
    <x v="2"/>
    <x v="0"/>
  </r>
  <r>
    <x v="7"/>
    <x v="2"/>
    <x v="20"/>
  </r>
  <r>
    <x v="7"/>
    <x v="6"/>
    <x v="6"/>
  </r>
  <r>
    <x v="7"/>
    <x v="6"/>
    <x v="6"/>
  </r>
  <r>
    <x v="7"/>
    <x v="6"/>
    <x v="7"/>
  </r>
  <r>
    <x v="7"/>
    <x v="6"/>
    <x v="3"/>
  </r>
  <r>
    <x v="7"/>
    <x v="3"/>
    <x v="7"/>
  </r>
  <r>
    <x v="7"/>
    <x v="3"/>
    <x v="15"/>
  </r>
  <r>
    <x v="7"/>
    <x v="3"/>
    <x v="10"/>
  </r>
  <r>
    <x v="7"/>
    <x v="3"/>
    <x v="10"/>
  </r>
  <r>
    <x v="7"/>
    <x v="3"/>
    <x v="10"/>
  </r>
  <r>
    <x v="7"/>
    <x v="3"/>
    <x v="10"/>
  </r>
  <r>
    <x v="7"/>
    <x v="3"/>
    <x v="17"/>
  </r>
  <r>
    <x v="7"/>
    <x v="3"/>
    <x v="17"/>
  </r>
  <r>
    <x v="7"/>
    <x v="3"/>
    <x v="17"/>
  </r>
  <r>
    <x v="7"/>
    <x v="3"/>
    <x v="20"/>
  </r>
  <r>
    <x v="7"/>
    <x v="3"/>
    <x v="14"/>
  </r>
  <r>
    <x v="7"/>
    <x v="3"/>
    <x v="11"/>
  </r>
  <r>
    <x v="7"/>
    <x v="4"/>
    <x v="30"/>
  </r>
  <r>
    <x v="7"/>
    <x v="4"/>
    <x v="21"/>
  </r>
  <r>
    <x v="7"/>
    <x v="4"/>
    <x v="11"/>
  </r>
  <r>
    <x v="7"/>
    <x v="7"/>
    <x v="12"/>
  </r>
  <r>
    <x v="7"/>
    <x v="7"/>
    <x v="24"/>
  </r>
  <r>
    <x v="7"/>
    <x v="7"/>
    <x v="4"/>
  </r>
  <r>
    <x v="7"/>
    <x v="7"/>
    <x v="18"/>
  </r>
  <r>
    <x v="7"/>
    <x v="7"/>
    <x v="16"/>
  </r>
  <r>
    <x v="7"/>
    <x v="5"/>
    <x v="8"/>
  </r>
  <r>
    <x v="7"/>
    <x v="5"/>
    <x v="16"/>
  </r>
  <r>
    <x v="7"/>
    <x v="11"/>
    <x v="24"/>
  </r>
  <r>
    <x v="7"/>
    <x v="11"/>
    <x v="8"/>
  </r>
  <r>
    <x v="8"/>
    <x v="0"/>
    <x v="29"/>
  </r>
  <r>
    <x v="8"/>
    <x v="9"/>
    <x v="4"/>
  </r>
  <r>
    <x v="8"/>
    <x v="8"/>
    <x v="15"/>
  </r>
  <r>
    <x v="8"/>
    <x v="8"/>
    <x v="21"/>
  </r>
  <r>
    <x v="8"/>
    <x v="8"/>
    <x v="10"/>
  </r>
  <r>
    <x v="8"/>
    <x v="8"/>
    <x v="23"/>
  </r>
  <r>
    <x v="8"/>
    <x v="1"/>
    <x v="5"/>
  </r>
  <r>
    <x v="8"/>
    <x v="1"/>
    <x v="25"/>
  </r>
  <r>
    <x v="8"/>
    <x v="1"/>
    <x v="26"/>
  </r>
  <r>
    <x v="8"/>
    <x v="6"/>
    <x v="29"/>
  </r>
  <r>
    <x v="8"/>
    <x v="4"/>
    <x v="30"/>
  </r>
  <r>
    <x v="8"/>
    <x v="4"/>
    <x v="12"/>
  </r>
  <r>
    <x v="8"/>
    <x v="4"/>
    <x v="12"/>
  </r>
  <r>
    <x v="8"/>
    <x v="4"/>
    <x v="13"/>
  </r>
  <r>
    <x v="8"/>
    <x v="7"/>
    <x v="19"/>
  </r>
  <r>
    <x v="8"/>
    <x v="7"/>
    <x v="3"/>
  </r>
  <r>
    <x v="8"/>
    <x v="11"/>
    <x v="4"/>
  </r>
  <r>
    <x v="8"/>
    <x v="11"/>
    <x v="18"/>
  </r>
  <r>
    <x v="8"/>
    <x v="11"/>
    <x v="21"/>
  </r>
  <r>
    <x v="9"/>
    <x v="2"/>
    <x v="20"/>
  </r>
  <r>
    <x v="9"/>
    <x v="2"/>
    <x v="23"/>
  </r>
  <r>
    <x v="9"/>
    <x v="3"/>
    <x v="2"/>
  </r>
  <r>
    <x v="9"/>
    <x v="3"/>
    <x v="24"/>
  </r>
  <r>
    <x v="9"/>
    <x v="3"/>
    <x v="10"/>
  </r>
  <r>
    <x v="9"/>
    <x v="4"/>
    <x v="2"/>
  </r>
  <r>
    <x v="9"/>
    <x v="4"/>
    <x v="27"/>
  </r>
  <r>
    <x v="9"/>
    <x v="4"/>
    <x v="26"/>
  </r>
  <r>
    <x v="9"/>
    <x v="4"/>
    <x v="29"/>
  </r>
  <r>
    <x v="9"/>
    <x v="4"/>
    <x v="16"/>
  </r>
  <r>
    <x v="9"/>
    <x v="7"/>
    <x v="1"/>
  </r>
  <r>
    <x v="9"/>
    <x v="7"/>
    <x v="27"/>
  </r>
  <r>
    <x v="9"/>
    <x v="7"/>
    <x v="5"/>
  </r>
  <r>
    <x v="9"/>
    <x v="5"/>
    <x v="17"/>
  </r>
  <r>
    <x v="9"/>
    <x v="11"/>
    <x v="18"/>
  </r>
  <r>
    <x v="9"/>
    <x v="11"/>
    <x v="25"/>
  </r>
  <r>
    <x v="9"/>
    <x v="11"/>
    <x v="16"/>
  </r>
  <r>
    <x v="10"/>
    <x v="9"/>
    <x v="25"/>
  </r>
  <r>
    <x v="10"/>
    <x v="8"/>
    <x v="8"/>
  </r>
  <r>
    <x v="10"/>
    <x v="8"/>
    <x v="23"/>
  </r>
  <r>
    <x v="10"/>
    <x v="1"/>
    <x v="30"/>
  </r>
  <r>
    <x v="10"/>
    <x v="1"/>
    <x v="0"/>
  </r>
  <r>
    <x v="10"/>
    <x v="6"/>
    <x v="22"/>
  </r>
  <r>
    <x v="10"/>
    <x v="3"/>
    <x v="12"/>
  </r>
  <r>
    <x v="10"/>
    <x v="4"/>
    <x v="17"/>
  </r>
  <r>
    <x v="10"/>
    <x v="4"/>
    <x v="22"/>
  </r>
  <r>
    <x v="10"/>
    <x v="4"/>
    <x v="20"/>
  </r>
  <r>
    <x v="10"/>
    <x v="10"/>
    <x v="26"/>
  </r>
  <r>
    <x v="10"/>
    <x v="10"/>
    <x v="22"/>
  </r>
  <r>
    <x v="10"/>
    <x v="7"/>
    <x v="4"/>
  </r>
  <r>
    <x v="10"/>
    <x v="5"/>
    <x v="28"/>
  </r>
  <r>
    <x v="10"/>
    <x v="5"/>
    <x v="25"/>
  </r>
  <r>
    <x v="10"/>
    <x v="11"/>
    <x v="8"/>
  </r>
  <r>
    <x v="11"/>
    <x v="0"/>
    <x v="30"/>
  </r>
  <r>
    <x v="11"/>
    <x v="9"/>
    <x v="30"/>
  </r>
  <r>
    <x v="11"/>
    <x v="8"/>
    <x v="27"/>
  </r>
  <r>
    <x v="11"/>
    <x v="8"/>
    <x v="4"/>
  </r>
  <r>
    <x v="11"/>
    <x v="1"/>
    <x v="7"/>
  </r>
  <r>
    <x v="11"/>
    <x v="1"/>
    <x v="7"/>
  </r>
  <r>
    <x v="11"/>
    <x v="1"/>
    <x v="3"/>
  </r>
  <r>
    <x v="11"/>
    <x v="1"/>
    <x v="18"/>
  </r>
  <r>
    <x v="11"/>
    <x v="1"/>
    <x v="11"/>
  </r>
  <r>
    <x v="11"/>
    <x v="1"/>
    <x v="16"/>
  </r>
  <r>
    <x v="11"/>
    <x v="6"/>
    <x v="14"/>
  </r>
  <r>
    <x v="11"/>
    <x v="3"/>
    <x v="17"/>
  </r>
  <r>
    <x v="11"/>
    <x v="3"/>
    <x v="11"/>
  </r>
  <r>
    <x v="11"/>
    <x v="4"/>
    <x v="6"/>
  </r>
  <r>
    <x v="11"/>
    <x v="4"/>
    <x v="6"/>
  </r>
  <r>
    <x v="11"/>
    <x v="4"/>
    <x v="19"/>
  </r>
  <r>
    <x v="11"/>
    <x v="4"/>
    <x v="5"/>
  </r>
  <r>
    <x v="11"/>
    <x v="10"/>
    <x v="19"/>
  </r>
  <r>
    <x v="11"/>
    <x v="10"/>
    <x v="27"/>
  </r>
  <r>
    <x v="11"/>
    <x v="10"/>
    <x v="3"/>
  </r>
  <r>
    <x v="11"/>
    <x v="10"/>
    <x v="26"/>
  </r>
  <r>
    <x v="11"/>
    <x v="7"/>
    <x v="9"/>
  </r>
  <r>
    <x v="11"/>
    <x v="7"/>
    <x v="4"/>
  </r>
  <r>
    <x v="11"/>
    <x v="7"/>
    <x v="8"/>
  </r>
  <r>
    <x v="11"/>
    <x v="5"/>
    <x v="1"/>
  </r>
  <r>
    <x v="11"/>
    <x v="5"/>
    <x v="25"/>
  </r>
  <r>
    <x v="11"/>
    <x v="11"/>
    <x v="0"/>
  </r>
  <r>
    <x v="12"/>
    <x v="0"/>
    <x v="11"/>
  </r>
  <r>
    <x v="12"/>
    <x v="0"/>
    <x v="16"/>
  </r>
  <r>
    <x v="12"/>
    <x v="0"/>
    <x v="23"/>
  </r>
  <r>
    <x v="12"/>
    <x v="9"/>
    <x v="30"/>
  </r>
  <r>
    <x v="12"/>
    <x v="9"/>
    <x v="10"/>
  </r>
  <r>
    <x v="12"/>
    <x v="8"/>
    <x v="27"/>
  </r>
  <r>
    <x v="12"/>
    <x v="8"/>
    <x v="3"/>
  </r>
  <r>
    <x v="12"/>
    <x v="8"/>
    <x v="3"/>
  </r>
  <r>
    <x v="12"/>
    <x v="8"/>
    <x v="3"/>
  </r>
  <r>
    <x v="12"/>
    <x v="8"/>
    <x v="3"/>
  </r>
  <r>
    <x v="12"/>
    <x v="8"/>
    <x v="3"/>
  </r>
  <r>
    <x v="12"/>
    <x v="8"/>
    <x v="10"/>
  </r>
  <r>
    <x v="12"/>
    <x v="2"/>
    <x v="28"/>
  </r>
  <r>
    <x v="12"/>
    <x v="2"/>
    <x v="5"/>
  </r>
  <r>
    <x v="12"/>
    <x v="2"/>
    <x v="26"/>
  </r>
  <r>
    <x v="12"/>
    <x v="2"/>
    <x v="22"/>
  </r>
  <r>
    <x v="12"/>
    <x v="2"/>
    <x v="8"/>
  </r>
  <r>
    <x v="12"/>
    <x v="6"/>
    <x v="22"/>
  </r>
  <r>
    <x v="12"/>
    <x v="3"/>
    <x v="19"/>
  </r>
  <r>
    <x v="12"/>
    <x v="3"/>
    <x v="18"/>
  </r>
  <r>
    <x v="12"/>
    <x v="4"/>
    <x v="25"/>
  </r>
  <r>
    <x v="12"/>
    <x v="4"/>
    <x v="26"/>
  </r>
  <r>
    <x v="12"/>
    <x v="5"/>
    <x v="30"/>
  </r>
  <r>
    <x v="12"/>
    <x v="11"/>
    <x v="4"/>
  </r>
  <r>
    <x v="12"/>
    <x v="11"/>
    <x v="20"/>
  </r>
  <r>
    <x v="12"/>
    <x v="11"/>
    <x v="11"/>
  </r>
  <r>
    <x v="12"/>
    <x v="11"/>
    <x v="23"/>
  </r>
  <r>
    <x v="13"/>
    <x v="1"/>
    <x v="9"/>
  </r>
  <r>
    <x v="13"/>
    <x v="1"/>
    <x v="18"/>
  </r>
  <r>
    <x v="13"/>
    <x v="1"/>
    <x v="26"/>
  </r>
  <r>
    <x v="13"/>
    <x v="2"/>
    <x v="19"/>
  </r>
  <r>
    <x v="13"/>
    <x v="2"/>
    <x v="19"/>
  </r>
  <r>
    <x v="13"/>
    <x v="2"/>
    <x v="7"/>
  </r>
  <r>
    <x v="13"/>
    <x v="2"/>
    <x v="18"/>
  </r>
  <r>
    <x v="13"/>
    <x v="2"/>
    <x v="14"/>
  </r>
  <r>
    <x v="13"/>
    <x v="2"/>
    <x v="29"/>
  </r>
  <r>
    <x v="13"/>
    <x v="2"/>
    <x v="23"/>
  </r>
  <r>
    <x v="13"/>
    <x v="6"/>
    <x v="6"/>
  </r>
  <r>
    <x v="13"/>
    <x v="6"/>
    <x v="28"/>
  </r>
  <r>
    <x v="13"/>
    <x v="6"/>
    <x v="10"/>
  </r>
  <r>
    <x v="13"/>
    <x v="3"/>
    <x v="30"/>
  </r>
  <r>
    <x v="13"/>
    <x v="4"/>
    <x v="3"/>
  </r>
  <r>
    <x v="13"/>
    <x v="4"/>
    <x v="25"/>
  </r>
  <r>
    <x v="13"/>
    <x v="4"/>
    <x v="25"/>
  </r>
  <r>
    <x v="13"/>
    <x v="4"/>
    <x v="25"/>
  </r>
  <r>
    <x v="13"/>
    <x v="4"/>
    <x v="26"/>
  </r>
  <r>
    <x v="13"/>
    <x v="4"/>
    <x v="26"/>
  </r>
  <r>
    <x v="13"/>
    <x v="10"/>
    <x v="30"/>
  </r>
  <r>
    <x v="13"/>
    <x v="10"/>
    <x v="15"/>
  </r>
  <r>
    <x v="13"/>
    <x v="10"/>
    <x v="22"/>
  </r>
  <r>
    <x v="13"/>
    <x v="10"/>
    <x v="22"/>
  </r>
  <r>
    <x v="13"/>
    <x v="10"/>
    <x v="22"/>
  </r>
  <r>
    <x v="13"/>
    <x v="10"/>
    <x v="11"/>
  </r>
  <r>
    <x v="13"/>
    <x v="10"/>
    <x v="16"/>
  </r>
  <r>
    <x v="13"/>
    <x v="7"/>
    <x v="7"/>
  </r>
  <r>
    <x v="13"/>
    <x v="7"/>
    <x v="18"/>
  </r>
  <r>
    <x v="13"/>
    <x v="7"/>
    <x v="14"/>
  </r>
  <r>
    <x v="13"/>
    <x v="7"/>
    <x v="16"/>
  </r>
  <r>
    <x v="13"/>
    <x v="11"/>
    <x v="13"/>
  </r>
  <r>
    <x v="13"/>
    <x v="11"/>
    <x v="11"/>
  </r>
  <r>
    <x v="14"/>
    <x v="0"/>
    <x v="25"/>
  </r>
  <r>
    <x v="14"/>
    <x v="0"/>
    <x v="21"/>
  </r>
  <r>
    <x v="14"/>
    <x v="9"/>
    <x v="5"/>
  </r>
  <r>
    <x v="14"/>
    <x v="1"/>
    <x v="19"/>
  </r>
  <r>
    <x v="14"/>
    <x v="1"/>
    <x v="15"/>
  </r>
  <r>
    <x v="14"/>
    <x v="1"/>
    <x v="10"/>
  </r>
  <r>
    <x v="14"/>
    <x v="1"/>
    <x v="20"/>
  </r>
  <r>
    <x v="14"/>
    <x v="2"/>
    <x v="6"/>
  </r>
  <r>
    <x v="14"/>
    <x v="2"/>
    <x v="27"/>
  </r>
  <r>
    <x v="14"/>
    <x v="2"/>
    <x v="3"/>
  </r>
  <r>
    <x v="14"/>
    <x v="2"/>
    <x v="8"/>
  </r>
  <r>
    <x v="14"/>
    <x v="3"/>
    <x v="14"/>
  </r>
  <r>
    <x v="14"/>
    <x v="4"/>
    <x v="3"/>
  </r>
  <r>
    <x v="14"/>
    <x v="4"/>
    <x v="17"/>
  </r>
  <r>
    <x v="14"/>
    <x v="10"/>
    <x v="19"/>
  </r>
  <r>
    <x v="14"/>
    <x v="10"/>
    <x v="17"/>
  </r>
  <r>
    <x v="14"/>
    <x v="10"/>
    <x v="11"/>
  </r>
  <r>
    <x v="14"/>
    <x v="7"/>
    <x v="27"/>
  </r>
  <r>
    <x v="14"/>
    <x v="7"/>
    <x v="3"/>
  </r>
  <r>
    <x v="14"/>
    <x v="7"/>
    <x v="5"/>
  </r>
  <r>
    <x v="14"/>
    <x v="5"/>
    <x v="18"/>
  </r>
  <r>
    <x v="14"/>
    <x v="11"/>
    <x v="10"/>
  </r>
  <r>
    <x v="15"/>
    <x v="0"/>
    <x v="3"/>
  </r>
  <r>
    <x v="15"/>
    <x v="0"/>
    <x v="3"/>
  </r>
  <r>
    <x v="15"/>
    <x v="0"/>
    <x v="26"/>
  </r>
  <r>
    <x v="15"/>
    <x v="9"/>
    <x v="24"/>
  </r>
  <r>
    <x v="15"/>
    <x v="9"/>
    <x v="15"/>
  </r>
  <r>
    <x v="15"/>
    <x v="9"/>
    <x v="25"/>
  </r>
  <r>
    <x v="15"/>
    <x v="8"/>
    <x v="28"/>
  </r>
  <r>
    <x v="15"/>
    <x v="8"/>
    <x v="4"/>
  </r>
  <r>
    <x v="15"/>
    <x v="1"/>
    <x v="1"/>
  </r>
  <r>
    <x v="15"/>
    <x v="1"/>
    <x v="2"/>
  </r>
  <r>
    <x v="15"/>
    <x v="1"/>
    <x v="22"/>
  </r>
  <r>
    <x v="15"/>
    <x v="1"/>
    <x v="0"/>
  </r>
  <r>
    <x v="15"/>
    <x v="1"/>
    <x v="0"/>
  </r>
  <r>
    <x v="15"/>
    <x v="2"/>
    <x v="4"/>
  </r>
  <r>
    <x v="15"/>
    <x v="2"/>
    <x v="5"/>
  </r>
  <r>
    <x v="15"/>
    <x v="2"/>
    <x v="26"/>
  </r>
  <r>
    <x v="15"/>
    <x v="2"/>
    <x v="0"/>
  </r>
  <r>
    <x v="15"/>
    <x v="2"/>
    <x v="14"/>
  </r>
  <r>
    <x v="15"/>
    <x v="6"/>
    <x v="6"/>
  </r>
  <r>
    <x v="15"/>
    <x v="3"/>
    <x v="5"/>
  </r>
  <r>
    <x v="15"/>
    <x v="3"/>
    <x v="16"/>
  </r>
  <r>
    <x v="15"/>
    <x v="4"/>
    <x v="24"/>
  </r>
  <r>
    <x v="15"/>
    <x v="4"/>
    <x v="7"/>
  </r>
  <r>
    <x v="15"/>
    <x v="4"/>
    <x v="27"/>
  </r>
  <r>
    <x v="15"/>
    <x v="4"/>
    <x v="22"/>
  </r>
  <r>
    <x v="15"/>
    <x v="4"/>
    <x v="16"/>
  </r>
  <r>
    <x v="15"/>
    <x v="4"/>
    <x v="16"/>
  </r>
  <r>
    <x v="15"/>
    <x v="10"/>
    <x v="24"/>
  </r>
  <r>
    <x v="15"/>
    <x v="10"/>
    <x v="7"/>
  </r>
  <r>
    <x v="15"/>
    <x v="10"/>
    <x v="27"/>
  </r>
  <r>
    <x v="15"/>
    <x v="7"/>
    <x v="6"/>
  </r>
  <r>
    <x v="15"/>
    <x v="5"/>
    <x v="9"/>
  </r>
  <r>
    <x v="15"/>
    <x v="5"/>
    <x v="12"/>
  </r>
  <r>
    <x v="15"/>
    <x v="5"/>
    <x v="3"/>
  </r>
  <r>
    <x v="15"/>
    <x v="11"/>
    <x v="18"/>
  </r>
  <r>
    <x v="15"/>
    <x v="11"/>
    <x v="14"/>
  </r>
  <r>
    <x v="15"/>
    <x v="11"/>
    <x v="23"/>
  </r>
  <r>
    <x v="16"/>
    <x v="0"/>
    <x v="18"/>
  </r>
  <r>
    <x v="16"/>
    <x v="0"/>
    <x v="15"/>
  </r>
  <r>
    <x v="16"/>
    <x v="8"/>
    <x v="4"/>
  </r>
  <r>
    <x v="16"/>
    <x v="8"/>
    <x v="14"/>
  </r>
  <r>
    <x v="16"/>
    <x v="1"/>
    <x v="7"/>
  </r>
  <r>
    <x v="16"/>
    <x v="1"/>
    <x v="29"/>
  </r>
  <r>
    <x v="16"/>
    <x v="6"/>
    <x v="3"/>
  </r>
  <r>
    <x v="16"/>
    <x v="3"/>
    <x v="21"/>
  </r>
  <r>
    <x v="16"/>
    <x v="3"/>
    <x v="26"/>
  </r>
  <r>
    <x v="16"/>
    <x v="4"/>
    <x v="24"/>
  </r>
  <r>
    <x v="16"/>
    <x v="10"/>
    <x v="16"/>
  </r>
  <r>
    <x v="16"/>
    <x v="7"/>
    <x v="16"/>
  </r>
  <r>
    <x v="16"/>
    <x v="5"/>
    <x v="28"/>
  </r>
  <r>
    <x v="16"/>
    <x v="11"/>
    <x v="26"/>
  </r>
  <r>
    <x v="16"/>
    <x v="11"/>
    <x v="11"/>
  </r>
  <r>
    <x v="17"/>
    <x v="0"/>
    <x v="19"/>
  </r>
  <r>
    <x v="17"/>
    <x v="0"/>
    <x v="17"/>
  </r>
  <r>
    <x v="17"/>
    <x v="0"/>
    <x v="29"/>
  </r>
  <r>
    <x v="17"/>
    <x v="0"/>
    <x v="23"/>
  </r>
  <r>
    <x v="17"/>
    <x v="9"/>
    <x v="6"/>
  </r>
  <r>
    <x v="17"/>
    <x v="9"/>
    <x v="27"/>
  </r>
  <r>
    <x v="17"/>
    <x v="9"/>
    <x v="21"/>
  </r>
  <r>
    <x v="17"/>
    <x v="9"/>
    <x v="10"/>
  </r>
  <r>
    <x v="17"/>
    <x v="8"/>
    <x v="2"/>
  </r>
  <r>
    <x v="17"/>
    <x v="8"/>
    <x v="7"/>
  </r>
  <r>
    <x v="17"/>
    <x v="8"/>
    <x v="16"/>
  </r>
  <r>
    <x v="17"/>
    <x v="1"/>
    <x v="30"/>
  </r>
  <r>
    <x v="17"/>
    <x v="1"/>
    <x v="20"/>
  </r>
  <r>
    <x v="17"/>
    <x v="1"/>
    <x v="20"/>
  </r>
  <r>
    <x v="17"/>
    <x v="2"/>
    <x v="4"/>
  </r>
  <r>
    <x v="17"/>
    <x v="2"/>
    <x v="18"/>
  </r>
  <r>
    <x v="17"/>
    <x v="6"/>
    <x v="21"/>
  </r>
  <r>
    <x v="17"/>
    <x v="6"/>
    <x v="21"/>
  </r>
  <r>
    <x v="17"/>
    <x v="6"/>
    <x v="17"/>
  </r>
  <r>
    <x v="17"/>
    <x v="3"/>
    <x v="2"/>
  </r>
  <r>
    <x v="17"/>
    <x v="3"/>
    <x v="13"/>
  </r>
  <r>
    <x v="17"/>
    <x v="4"/>
    <x v="10"/>
  </r>
  <r>
    <x v="17"/>
    <x v="10"/>
    <x v="2"/>
  </r>
  <r>
    <x v="17"/>
    <x v="7"/>
    <x v="18"/>
  </r>
  <r>
    <x v="17"/>
    <x v="5"/>
    <x v="24"/>
  </r>
  <r>
    <x v="17"/>
    <x v="5"/>
    <x v="21"/>
  </r>
  <r>
    <x v="18"/>
    <x v="9"/>
    <x v="25"/>
  </r>
  <r>
    <x v="18"/>
    <x v="9"/>
    <x v="17"/>
  </r>
  <r>
    <x v="18"/>
    <x v="9"/>
    <x v="29"/>
  </r>
  <r>
    <x v="18"/>
    <x v="8"/>
    <x v="1"/>
  </r>
  <r>
    <x v="18"/>
    <x v="8"/>
    <x v="22"/>
  </r>
  <r>
    <x v="18"/>
    <x v="8"/>
    <x v="23"/>
  </r>
  <r>
    <x v="18"/>
    <x v="2"/>
    <x v="2"/>
  </r>
  <r>
    <x v="18"/>
    <x v="2"/>
    <x v="2"/>
  </r>
  <r>
    <x v="18"/>
    <x v="2"/>
    <x v="29"/>
  </r>
  <r>
    <x v="18"/>
    <x v="6"/>
    <x v="0"/>
  </r>
  <r>
    <x v="18"/>
    <x v="3"/>
    <x v="0"/>
  </r>
  <r>
    <x v="18"/>
    <x v="3"/>
    <x v="8"/>
  </r>
  <r>
    <x v="18"/>
    <x v="4"/>
    <x v="1"/>
  </r>
  <r>
    <x v="18"/>
    <x v="4"/>
    <x v="2"/>
  </r>
  <r>
    <x v="18"/>
    <x v="10"/>
    <x v="26"/>
  </r>
  <r>
    <x v="18"/>
    <x v="10"/>
    <x v="13"/>
  </r>
  <r>
    <x v="18"/>
    <x v="10"/>
    <x v="10"/>
  </r>
  <r>
    <x v="18"/>
    <x v="5"/>
    <x v="9"/>
  </r>
  <r>
    <x v="18"/>
    <x v="5"/>
    <x v="29"/>
  </r>
  <r>
    <x v="18"/>
    <x v="11"/>
    <x v="9"/>
  </r>
  <r>
    <x v="18"/>
    <x v="11"/>
    <x v="26"/>
  </r>
  <r>
    <x v="19"/>
    <x v="0"/>
    <x v="26"/>
  </r>
  <r>
    <x v="19"/>
    <x v="0"/>
    <x v="11"/>
  </r>
  <r>
    <x v="19"/>
    <x v="9"/>
    <x v="9"/>
  </r>
  <r>
    <x v="19"/>
    <x v="8"/>
    <x v="15"/>
  </r>
  <r>
    <x v="19"/>
    <x v="8"/>
    <x v="11"/>
  </r>
  <r>
    <x v="19"/>
    <x v="8"/>
    <x v="16"/>
  </r>
  <r>
    <x v="19"/>
    <x v="1"/>
    <x v="4"/>
  </r>
  <r>
    <x v="19"/>
    <x v="1"/>
    <x v="5"/>
  </r>
  <r>
    <x v="19"/>
    <x v="1"/>
    <x v="10"/>
  </r>
  <r>
    <x v="19"/>
    <x v="2"/>
    <x v="13"/>
  </r>
  <r>
    <x v="19"/>
    <x v="2"/>
    <x v="14"/>
  </r>
  <r>
    <x v="19"/>
    <x v="6"/>
    <x v="28"/>
  </r>
  <r>
    <x v="19"/>
    <x v="3"/>
    <x v="22"/>
  </r>
  <r>
    <x v="19"/>
    <x v="4"/>
    <x v="20"/>
  </r>
  <r>
    <x v="19"/>
    <x v="4"/>
    <x v="23"/>
  </r>
  <r>
    <x v="19"/>
    <x v="10"/>
    <x v="19"/>
  </r>
  <r>
    <x v="19"/>
    <x v="10"/>
    <x v="3"/>
  </r>
  <r>
    <x v="19"/>
    <x v="10"/>
    <x v="13"/>
  </r>
  <r>
    <x v="19"/>
    <x v="7"/>
    <x v="0"/>
  </r>
  <r>
    <x v="19"/>
    <x v="7"/>
    <x v="20"/>
  </r>
  <r>
    <x v="19"/>
    <x v="11"/>
    <x v="3"/>
  </r>
  <r>
    <x v="20"/>
    <x v="0"/>
    <x v="0"/>
  </r>
  <r>
    <x v="20"/>
    <x v="9"/>
    <x v="4"/>
  </r>
  <r>
    <x v="20"/>
    <x v="9"/>
    <x v="15"/>
  </r>
  <r>
    <x v="20"/>
    <x v="9"/>
    <x v="17"/>
  </r>
  <r>
    <x v="20"/>
    <x v="9"/>
    <x v="17"/>
  </r>
  <r>
    <x v="20"/>
    <x v="9"/>
    <x v="17"/>
  </r>
  <r>
    <x v="20"/>
    <x v="8"/>
    <x v="8"/>
  </r>
  <r>
    <x v="20"/>
    <x v="8"/>
    <x v="29"/>
  </r>
  <r>
    <x v="20"/>
    <x v="1"/>
    <x v="4"/>
  </r>
  <r>
    <x v="20"/>
    <x v="2"/>
    <x v="0"/>
  </r>
  <r>
    <x v="20"/>
    <x v="2"/>
    <x v="11"/>
  </r>
  <r>
    <x v="20"/>
    <x v="6"/>
    <x v="10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1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5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1"/>
  </r>
  <r>
    <x v="20"/>
    <x v="3"/>
    <x v="26"/>
  </r>
  <r>
    <x v="20"/>
    <x v="3"/>
    <x v="26"/>
  </r>
  <r>
    <x v="20"/>
    <x v="3"/>
    <x v="26"/>
  </r>
  <r>
    <x v="20"/>
    <x v="3"/>
    <x v="26"/>
  </r>
  <r>
    <x v="20"/>
    <x v="3"/>
    <x v="26"/>
  </r>
  <r>
    <x v="20"/>
    <x v="3"/>
    <x v="26"/>
  </r>
  <r>
    <x v="20"/>
    <x v="3"/>
    <x v="13"/>
  </r>
  <r>
    <x v="20"/>
    <x v="3"/>
    <x v="13"/>
  </r>
  <r>
    <x v="20"/>
    <x v="3"/>
    <x v="13"/>
  </r>
  <r>
    <x v="20"/>
    <x v="3"/>
    <x v="13"/>
  </r>
  <r>
    <x v="20"/>
    <x v="3"/>
    <x v="10"/>
  </r>
  <r>
    <x v="20"/>
    <x v="3"/>
    <x v="10"/>
  </r>
  <r>
    <x v="20"/>
    <x v="3"/>
    <x v="17"/>
  </r>
  <r>
    <x v="20"/>
    <x v="3"/>
    <x v="17"/>
  </r>
  <r>
    <x v="20"/>
    <x v="3"/>
    <x v="17"/>
  </r>
  <r>
    <x v="20"/>
    <x v="3"/>
    <x v="17"/>
  </r>
  <r>
    <x v="20"/>
    <x v="3"/>
    <x v="17"/>
  </r>
  <r>
    <x v="20"/>
    <x v="3"/>
    <x v="17"/>
  </r>
  <r>
    <x v="20"/>
    <x v="3"/>
    <x v="17"/>
  </r>
  <r>
    <x v="20"/>
    <x v="3"/>
    <x v="22"/>
  </r>
  <r>
    <x v="20"/>
    <x v="3"/>
    <x v="22"/>
  </r>
  <r>
    <x v="20"/>
    <x v="3"/>
    <x v="22"/>
  </r>
  <r>
    <x v="20"/>
    <x v="3"/>
    <x v="22"/>
  </r>
  <r>
    <x v="20"/>
    <x v="3"/>
    <x v="0"/>
  </r>
  <r>
    <x v="20"/>
    <x v="3"/>
    <x v="8"/>
  </r>
  <r>
    <x v="20"/>
    <x v="3"/>
    <x v="11"/>
  </r>
  <r>
    <x v="20"/>
    <x v="3"/>
    <x v="16"/>
  </r>
  <r>
    <x v="20"/>
    <x v="4"/>
    <x v="6"/>
  </r>
  <r>
    <x v="20"/>
    <x v="4"/>
    <x v="6"/>
  </r>
  <r>
    <x v="20"/>
    <x v="4"/>
    <x v="30"/>
  </r>
  <r>
    <x v="20"/>
    <x v="4"/>
    <x v="9"/>
  </r>
  <r>
    <x v="20"/>
    <x v="4"/>
    <x v="9"/>
  </r>
  <r>
    <x v="20"/>
    <x v="4"/>
    <x v="12"/>
  </r>
  <r>
    <x v="20"/>
    <x v="4"/>
    <x v="28"/>
  </r>
  <r>
    <x v="20"/>
    <x v="4"/>
    <x v="19"/>
  </r>
  <r>
    <x v="20"/>
    <x v="4"/>
    <x v="19"/>
  </r>
  <r>
    <x v="20"/>
    <x v="4"/>
    <x v="2"/>
  </r>
  <r>
    <x v="20"/>
    <x v="4"/>
    <x v="7"/>
  </r>
  <r>
    <x v="20"/>
    <x v="4"/>
    <x v="7"/>
  </r>
  <r>
    <x v="20"/>
    <x v="4"/>
    <x v="27"/>
  </r>
  <r>
    <x v="20"/>
    <x v="4"/>
    <x v="4"/>
  </r>
  <r>
    <x v="20"/>
    <x v="4"/>
    <x v="26"/>
  </r>
  <r>
    <x v="20"/>
    <x v="4"/>
    <x v="26"/>
  </r>
  <r>
    <x v="20"/>
    <x v="4"/>
    <x v="10"/>
  </r>
  <r>
    <x v="20"/>
    <x v="4"/>
    <x v="14"/>
  </r>
  <r>
    <x v="20"/>
    <x v="10"/>
    <x v="30"/>
  </r>
  <r>
    <x v="20"/>
    <x v="10"/>
    <x v="9"/>
  </r>
  <r>
    <x v="20"/>
    <x v="10"/>
    <x v="19"/>
  </r>
  <r>
    <x v="20"/>
    <x v="10"/>
    <x v="1"/>
  </r>
  <r>
    <x v="20"/>
    <x v="10"/>
    <x v="7"/>
  </r>
  <r>
    <x v="20"/>
    <x v="10"/>
    <x v="7"/>
  </r>
  <r>
    <x v="20"/>
    <x v="10"/>
    <x v="7"/>
  </r>
  <r>
    <x v="20"/>
    <x v="10"/>
    <x v="3"/>
  </r>
  <r>
    <x v="20"/>
    <x v="10"/>
    <x v="17"/>
  </r>
  <r>
    <x v="20"/>
    <x v="10"/>
    <x v="22"/>
  </r>
  <r>
    <x v="20"/>
    <x v="10"/>
    <x v="0"/>
  </r>
  <r>
    <x v="20"/>
    <x v="10"/>
    <x v="16"/>
  </r>
  <r>
    <x v="20"/>
    <x v="7"/>
    <x v="4"/>
  </r>
  <r>
    <x v="20"/>
    <x v="7"/>
    <x v="18"/>
  </r>
  <r>
    <x v="20"/>
    <x v="7"/>
    <x v="17"/>
  </r>
  <r>
    <x v="20"/>
    <x v="7"/>
    <x v="17"/>
  </r>
  <r>
    <x v="20"/>
    <x v="5"/>
    <x v="19"/>
  </r>
  <r>
    <x v="20"/>
    <x v="5"/>
    <x v="5"/>
  </r>
  <r>
    <x v="20"/>
    <x v="5"/>
    <x v="14"/>
  </r>
  <r>
    <x v="20"/>
    <x v="11"/>
    <x v="20"/>
  </r>
  <r>
    <x v="20"/>
    <x v="11"/>
    <x v="29"/>
  </r>
  <r>
    <x v="21"/>
    <x v="0"/>
    <x v="26"/>
  </r>
  <r>
    <x v="21"/>
    <x v="9"/>
    <x v="12"/>
  </r>
  <r>
    <x v="21"/>
    <x v="9"/>
    <x v="15"/>
  </r>
  <r>
    <x v="21"/>
    <x v="9"/>
    <x v="21"/>
  </r>
  <r>
    <x v="21"/>
    <x v="9"/>
    <x v="22"/>
  </r>
  <r>
    <x v="21"/>
    <x v="8"/>
    <x v="9"/>
  </r>
  <r>
    <x v="21"/>
    <x v="8"/>
    <x v="2"/>
  </r>
  <r>
    <x v="21"/>
    <x v="1"/>
    <x v="6"/>
  </r>
  <r>
    <x v="21"/>
    <x v="1"/>
    <x v="26"/>
  </r>
  <r>
    <x v="21"/>
    <x v="6"/>
    <x v="19"/>
  </r>
  <r>
    <x v="21"/>
    <x v="6"/>
    <x v="27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5"/>
  </r>
  <r>
    <x v="21"/>
    <x v="6"/>
    <x v="15"/>
  </r>
  <r>
    <x v="21"/>
    <x v="6"/>
    <x v="15"/>
  </r>
  <r>
    <x v="21"/>
    <x v="6"/>
    <x v="15"/>
  </r>
  <r>
    <x v="21"/>
    <x v="6"/>
    <x v="15"/>
  </r>
  <r>
    <x v="21"/>
    <x v="6"/>
    <x v="15"/>
  </r>
  <r>
    <x v="21"/>
    <x v="6"/>
    <x v="15"/>
  </r>
  <r>
    <x v="21"/>
    <x v="6"/>
    <x v="15"/>
  </r>
  <r>
    <x v="21"/>
    <x v="6"/>
    <x v="25"/>
  </r>
  <r>
    <x v="21"/>
    <x v="6"/>
    <x v="25"/>
  </r>
  <r>
    <x v="21"/>
    <x v="6"/>
    <x v="21"/>
  </r>
  <r>
    <x v="21"/>
    <x v="6"/>
    <x v="21"/>
  </r>
  <r>
    <x v="21"/>
    <x v="6"/>
    <x v="13"/>
  </r>
  <r>
    <x v="21"/>
    <x v="6"/>
    <x v="13"/>
  </r>
  <r>
    <x v="21"/>
    <x v="6"/>
    <x v="10"/>
  </r>
  <r>
    <x v="21"/>
    <x v="6"/>
    <x v="0"/>
  </r>
  <r>
    <x v="21"/>
    <x v="6"/>
    <x v="0"/>
  </r>
  <r>
    <x v="21"/>
    <x v="3"/>
    <x v="6"/>
  </r>
  <r>
    <x v="21"/>
    <x v="3"/>
    <x v="9"/>
  </r>
  <r>
    <x v="21"/>
    <x v="3"/>
    <x v="12"/>
  </r>
  <r>
    <x v="21"/>
    <x v="3"/>
    <x v="1"/>
  </r>
  <r>
    <x v="21"/>
    <x v="3"/>
    <x v="2"/>
  </r>
  <r>
    <x v="21"/>
    <x v="3"/>
    <x v="2"/>
  </r>
  <r>
    <x v="21"/>
    <x v="3"/>
    <x v="24"/>
  </r>
  <r>
    <x v="21"/>
    <x v="3"/>
    <x v="24"/>
  </r>
  <r>
    <x v="21"/>
    <x v="3"/>
    <x v="7"/>
  </r>
  <r>
    <x v="21"/>
    <x v="3"/>
    <x v="27"/>
  </r>
  <r>
    <x v="21"/>
    <x v="3"/>
    <x v="18"/>
  </r>
  <r>
    <x v="21"/>
    <x v="3"/>
    <x v="18"/>
  </r>
  <r>
    <x v="21"/>
    <x v="3"/>
    <x v="5"/>
  </r>
  <r>
    <x v="21"/>
    <x v="3"/>
    <x v="15"/>
  </r>
  <r>
    <x v="21"/>
    <x v="3"/>
    <x v="15"/>
  </r>
  <r>
    <x v="21"/>
    <x v="3"/>
    <x v="8"/>
  </r>
  <r>
    <x v="21"/>
    <x v="10"/>
    <x v="12"/>
  </r>
  <r>
    <x v="21"/>
    <x v="10"/>
    <x v="15"/>
  </r>
  <r>
    <x v="21"/>
    <x v="10"/>
    <x v="20"/>
  </r>
  <r>
    <x v="21"/>
    <x v="10"/>
    <x v="8"/>
  </r>
  <r>
    <x v="21"/>
    <x v="7"/>
    <x v="21"/>
  </r>
  <r>
    <x v="21"/>
    <x v="5"/>
    <x v="0"/>
  </r>
  <r>
    <x v="21"/>
    <x v="11"/>
    <x v="18"/>
  </r>
  <r>
    <x v="22"/>
    <x v="0"/>
    <x v="7"/>
  </r>
  <r>
    <x v="22"/>
    <x v="0"/>
    <x v="4"/>
  </r>
  <r>
    <x v="22"/>
    <x v="0"/>
    <x v="5"/>
  </r>
  <r>
    <x v="22"/>
    <x v="0"/>
    <x v="26"/>
  </r>
  <r>
    <x v="22"/>
    <x v="8"/>
    <x v="6"/>
  </r>
  <r>
    <x v="22"/>
    <x v="8"/>
    <x v="4"/>
  </r>
  <r>
    <x v="22"/>
    <x v="8"/>
    <x v="15"/>
  </r>
  <r>
    <x v="22"/>
    <x v="8"/>
    <x v="26"/>
  </r>
  <r>
    <x v="22"/>
    <x v="8"/>
    <x v="26"/>
  </r>
  <r>
    <x v="22"/>
    <x v="8"/>
    <x v="26"/>
  </r>
  <r>
    <x v="22"/>
    <x v="8"/>
    <x v="26"/>
  </r>
  <r>
    <x v="22"/>
    <x v="8"/>
    <x v="29"/>
  </r>
  <r>
    <x v="22"/>
    <x v="1"/>
    <x v="16"/>
  </r>
  <r>
    <x v="22"/>
    <x v="2"/>
    <x v="6"/>
  </r>
  <r>
    <x v="22"/>
    <x v="2"/>
    <x v="20"/>
  </r>
  <r>
    <x v="22"/>
    <x v="6"/>
    <x v="18"/>
  </r>
  <r>
    <x v="22"/>
    <x v="6"/>
    <x v="5"/>
  </r>
  <r>
    <x v="22"/>
    <x v="6"/>
    <x v="26"/>
  </r>
  <r>
    <x v="22"/>
    <x v="6"/>
    <x v="0"/>
  </r>
  <r>
    <x v="22"/>
    <x v="3"/>
    <x v="14"/>
  </r>
  <r>
    <x v="22"/>
    <x v="4"/>
    <x v="8"/>
  </r>
  <r>
    <x v="22"/>
    <x v="11"/>
    <x v="5"/>
  </r>
  <r>
    <x v="22"/>
    <x v="11"/>
    <x v="16"/>
  </r>
  <r>
    <x v="23"/>
    <x v="0"/>
    <x v="2"/>
  </r>
  <r>
    <x v="23"/>
    <x v="0"/>
    <x v="10"/>
  </r>
  <r>
    <x v="23"/>
    <x v="9"/>
    <x v="9"/>
  </r>
  <r>
    <x v="23"/>
    <x v="9"/>
    <x v="1"/>
  </r>
  <r>
    <x v="23"/>
    <x v="8"/>
    <x v="15"/>
  </r>
  <r>
    <x v="23"/>
    <x v="1"/>
    <x v="24"/>
  </r>
  <r>
    <x v="23"/>
    <x v="1"/>
    <x v="27"/>
  </r>
  <r>
    <x v="23"/>
    <x v="2"/>
    <x v="18"/>
  </r>
  <r>
    <x v="23"/>
    <x v="2"/>
    <x v="0"/>
  </r>
  <r>
    <x v="23"/>
    <x v="6"/>
    <x v="24"/>
  </r>
  <r>
    <x v="23"/>
    <x v="6"/>
    <x v="26"/>
  </r>
  <r>
    <x v="23"/>
    <x v="3"/>
    <x v="1"/>
  </r>
  <r>
    <x v="23"/>
    <x v="3"/>
    <x v="10"/>
  </r>
  <r>
    <x v="23"/>
    <x v="3"/>
    <x v="11"/>
  </r>
  <r>
    <x v="23"/>
    <x v="3"/>
    <x v="16"/>
  </r>
  <r>
    <x v="23"/>
    <x v="4"/>
    <x v="12"/>
  </r>
  <r>
    <x v="23"/>
    <x v="10"/>
    <x v="19"/>
  </r>
  <r>
    <x v="23"/>
    <x v="7"/>
    <x v="17"/>
  </r>
  <r>
    <x v="23"/>
    <x v="7"/>
    <x v="8"/>
  </r>
  <r>
    <x v="23"/>
    <x v="7"/>
    <x v="16"/>
  </r>
  <r>
    <x v="23"/>
    <x v="5"/>
    <x v="27"/>
  </r>
  <r>
    <x v="23"/>
    <x v="5"/>
    <x v="5"/>
  </r>
  <r>
    <x v="23"/>
    <x v="5"/>
    <x v="17"/>
  </r>
  <r>
    <x v="23"/>
    <x v="11"/>
    <x v="3"/>
  </r>
  <r>
    <x v="23"/>
    <x v="11"/>
    <x v="18"/>
  </r>
  <r>
    <x v="24"/>
    <x v="0"/>
    <x v="6"/>
  </r>
  <r>
    <x v="24"/>
    <x v="0"/>
    <x v="26"/>
  </r>
  <r>
    <x v="24"/>
    <x v="9"/>
    <x v="5"/>
  </r>
  <r>
    <x v="24"/>
    <x v="9"/>
    <x v="13"/>
  </r>
  <r>
    <x v="24"/>
    <x v="1"/>
    <x v="12"/>
  </r>
  <r>
    <x v="24"/>
    <x v="1"/>
    <x v="0"/>
  </r>
  <r>
    <x v="24"/>
    <x v="2"/>
    <x v="18"/>
  </r>
  <r>
    <x v="24"/>
    <x v="2"/>
    <x v="26"/>
  </r>
  <r>
    <x v="24"/>
    <x v="2"/>
    <x v="22"/>
  </r>
  <r>
    <x v="24"/>
    <x v="6"/>
    <x v="5"/>
  </r>
  <r>
    <x v="24"/>
    <x v="3"/>
    <x v="25"/>
  </r>
  <r>
    <x v="24"/>
    <x v="10"/>
    <x v="9"/>
  </r>
  <r>
    <x v="24"/>
    <x v="10"/>
    <x v="26"/>
  </r>
  <r>
    <x v="24"/>
    <x v="5"/>
    <x v="5"/>
  </r>
  <r>
    <x v="24"/>
    <x v="5"/>
    <x v="5"/>
  </r>
  <r>
    <x v="24"/>
    <x v="5"/>
    <x v="13"/>
  </r>
  <r>
    <x v="24"/>
    <x v="11"/>
    <x v="3"/>
  </r>
  <r>
    <x v="24"/>
    <x v="11"/>
    <x v="29"/>
  </r>
  <r>
    <x v="25"/>
    <x v="9"/>
    <x v="30"/>
  </r>
  <r>
    <x v="25"/>
    <x v="9"/>
    <x v="7"/>
  </r>
  <r>
    <x v="25"/>
    <x v="9"/>
    <x v="25"/>
  </r>
  <r>
    <x v="25"/>
    <x v="9"/>
    <x v="13"/>
  </r>
  <r>
    <x v="25"/>
    <x v="8"/>
    <x v="30"/>
  </r>
  <r>
    <x v="25"/>
    <x v="6"/>
    <x v="28"/>
  </r>
  <r>
    <x v="25"/>
    <x v="6"/>
    <x v="25"/>
  </r>
  <r>
    <x v="25"/>
    <x v="3"/>
    <x v="20"/>
  </r>
  <r>
    <x v="25"/>
    <x v="3"/>
    <x v="29"/>
  </r>
  <r>
    <x v="25"/>
    <x v="10"/>
    <x v="21"/>
  </r>
  <r>
    <x v="25"/>
    <x v="7"/>
    <x v="1"/>
  </r>
  <r>
    <x v="25"/>
    <x v="11"/>
    <x v="21"/>
  </r>
  <r>
    <x v="25"/>
    <x v="11"/>
    <x v="13"/>
  </r>
  <r>
    <x v="26"/>
    <x v="0"/>
    <x v="18"/>
  </r>
  <r>
    <x v="26"/>
    <x v="9"/>
    <x v="21"/>
  </r>
  <r>
    <x v="26"/>
    <x v="9"/>
    <x v="8"/>
  </r>
  <r>
    <x v="26"/>
    <x v="9"/>
    <x v="11"/>
  </r>
  <r>
    <x v="26"/>
    <x v="1"/>
    <x v="18"/>
  </r>
  <r>
    <x v="26"/>
    <x v="1"/>
    <x v="15"/>
  </r>
  <r>
    <x v="26"/>
    <x v="1"/>
    <x v="17"/>
  </r>
  <r>
    <x v="26"/>
    <x v="1"/>
    <x v="17"/>
  </r>
  <r>
    <x v="26"/>
    <x v="2"/>
    <x v="30"/>
  </r>
  <r>
    <x v="26"/>
    <x v="3"/>
    <x v="13"/>
  </r>
  <r>
    <x v="26"/>
    <x v="3"/>
    <x v="16"/>
  </r>
  <r>
    <x v="26"/>
    <x v="4"/>
    <x v="24"/>
  </r>
  <r>
    <x v="26"/>
    <x v="4"/>
    <x v="10"/>
  </r>
  <r>
    <x v="26"/>
    <x v="10"/>
    <x v="28"/>
  </r>
  <r>
    <x v="26"/>
    <x v="10"/>
    <x v="5"/>
  </r>
  <r>
    <x v="26"/>
    <x v="10"/>
    <x v="20"/>
  </r>
  <r>
    <x v="26"/>
    <x v="7"/>
    <x v="24"/>
  </r>
  <r>
    <x v="26"/>
    <x v="7"/>
    <x v="10"/>
  </r>
  <r>
    <x v="26"/>
    <x v="7"/>
    <x v="23"/>
  </r>
  <r>
    <x v="26"/>
    <x v="5"/>
    <x v="26"/>
  </r>
  <r>
    <x v="26"/>
    <x v="5"/>
    <x v="13"/>
  </r>
  <r>
    <x v="26"/>
    <x v="5"/>
    <x v="8"/>
  </r>
  <r>
    <x v="26"/>
    <x v="11"/>
    <x v="28"/>
  </r>
  <r>
    <x v="26"/>
    <x v="11"/>
    <x v="29"/>
  </r>
  <r>
    <x v="27"/>
    <x v="0"/>
    <x v="16"/>
  </r>
  <r>
    <x v="27"/>
    <x v="8"/>
    <x v="21"/>
  </r>
  <r>
    <x v="27"/>
    <x v="1"/>
    <x v="2"/>
  </r>
  <r>
    <x v="27"/>
    <x v="1"/>
    <x v="2"/>
  </r>
  <r>
    <x v="27"/>
    <x v="1"/>
    <x v="10"/>
  </r>
  <r>
    <x v="27"/>
    <x v="2"/>
    <x v="28"/>
  </r>
  <r>
    <x v="27"/>
    <x v="2"/>
    <x v="28"/>
  </r>
  <r>
    <x v="27"/>
    <x v="2"/>
    <x v="23"/>
  </r>
  <r>
    <x v="27"/>
    <x v="6"/>
    <x v="22"/>
  </r>
  <r>
    <x v="27"/>
    <x v="6"/>
    <x v="0"/>
  </r>
  <r>
    <x v="27"/>
    <x v="3"/>
    <x v="9"/>
  </r>
  <r>
    <x v="27"/>
    <x v="3"/>
    <x v="3"/>
  </r>
  <r>
    <x v="27"/>
    <x v="3"/>
    <x v="17"/>
  </r>
  <r>
    <x v="27"/>
    <x v="4"/>
    <x v="24"/>
  </r>
  <r>
    <x v="27"/>
    <x v="10"/>
    <x v="1"/>
  </r>
  <r>
    <x v="27"/>
    <x v="7"/>
    <x v="12"/>
  </r>
  <r>
    <x v="27"/>
    <x v="5"/>
    <x v="1"/>
  </r>
  <r>
    <x v="27"/>
    <x v="5"/>
    <x v="25"/>
  </r>
  <r>
    <x v="27"/>
    <x v="11"/>
    <x v="17"/>
  </r>
  <r>
    <x v="28"/>
    <x v="0"/>
    <x v="12"/>
  </r>
  <r>
    <x v="28"/>
    <x v="0"/>
    <x v="27"/>
  </r>
  <r>
    <x v="28"/>
    <x v="0"/>
    <x v="3"/>
  </r>
  <r>
    <x v="28"/>
    <x v="8"/>
    <x v="0"/>
  </r>
  <r>
    <x v="28"/>
    <x v="6"/>
    <x v="20"/>
  </r>
  <r>
    <x v="28"/>
    <x v="3"/>
    <x v="1"/>
  </r>
  <r>
    <x v="28"/>
    <x v="3"/>
    <x v="5"/>
  </r>
  <r>
    <x v="28"/>
    <x v="3"/>
    <x v="0"/>
  </r>
  <r>
    <x v="28"/>
    <x v="4"/>
    <x v="6"/>
  </r>
  <r>
    <x v="28"/>
    <x v="4"/>
    <x v="18"/>
  </r>
  <r>
    <x v="28"/>
    <x v="4"/>
    <x v="17"/>
  </r>
  <r>
    <x v="28"/>
    <x v="4"/>
    <x v="22"/>
  </r>
  <r>
    <x v="28"/>
    <x v="4"/>
    <x v="23"/>
  </r>
  <r>
    <x v="28"/>
    <x v="10"/>
    <x v="10"/>
  </r>
  <r>
    <x v="28"/>
    <x v="7"/>
    <x v="10"/>
  </r>
  <r>
    <x v="28"/>
    <x v="5"/>
    <x v="15"/>
  </r>
  <r>
    <x v="28"/>
    <x v="5"/>
    <x v="17"/>
  </r>
  <r>
    <x v="28"/>
    <x v="5"/>
    <x v="14"/>
  </r>
  <r>
    <x v="28"/>
    <x v="11"/>
    <x v="25"/>
  </r>
  <r>
    <x v="28"/>
    <x v="11"/>
    <x v="25"/>
  </r>
  <r>
    <x v="29"/>
    <x v="0"/>
    <x v="10"/>
  </r>
  <r>
    <x v="29"/>
    <x v="1"/>
    <x v="24"/>
  </r>
  <r>
    <x v="29"/>
    <x v="1"/>
    <x v="5"/>
  </r>
  <r>
    <x v="29"/>
    <x v="1"/>
    <x v="15"/>
  </r>
  <r>
    <x v="29"/>
    <x v="1"/>
    <x v="8"/>
  </r>
  <r>
    <x v="29"/>
    <x v="2"/>
    <x v="24"/>
  </r>
  <r>
    <x v="29"/>
    <x v="2"/>
    <x v="17"/>
  </r>
  <r>
    <x v="29"/>
    <x v="2"/>
    <x v="0"/>
  </r>
  <r>
    <x v="29"/>
    <x v="2"/>
    <x v="14"/>
  </r>
  <r>
    <x v="29"/>
    <x v="6"/>
    <x v="3"/>
  </r>
  <r>
    <x v="29"/>
    <x v="4"/>
    <x v="15"/>
  </r>
  <r>
    <x v="29"/>
    <x v="10"/>
    <x v="1"/>
  </r>
  <r>
    <x v="29"/>
    <x v="10"/>
    <x v="2"/>
  </r>
  <r>
    <x v="29"/>
    <x v="10"/>
    <x v="14"/>
  </r>
  <r>
    <x v="29"/>
    <x v="7"/>
    <x v="5"/>
  </r>
  <r>
    <x v="29"/>
    <x v="11"/>
    <x v="12"/>
  </r>
  <r>
    <x v="29"/>
    <x v="11"/>
    <x v="24"/>
  </r>
  <r>
    <x v="29"/>
    <x v="11"/>
    <x v="27"/>
  </r>
  <r>
    <x v="29"/>
    <x v="11"/>
    <x v="27"/>
  </r>
  <r>
    <x v="29"/>
    <x v="11"/>
    <x v="27"/>
  </r>
  <r>
    <x v="29"/>
    <x v="11"/>
    <x v="3"/>
  </r>
  <r>
    <x v="29"/>
    <x v="11"/>
    <x v="3"/>
  </r>
  <r>
    <x v="29"/>
    <x v="11"/>
    <x v="3"/>
  </r>
  <r>
    <x v="29"/>
    <x v="11"/>
    <x v="3"/>
  </r>
  <r>
    <x v="29"/>
    <x v="11"/>
    <x v="3"/>
  </r>
  <r>
    <x v="29"/>
    <x v="11"/>
    <x v="3"/>
  </r>
  <r>
    <x v="29"/>
    <x v="11"/>
    <x v="18"/>
  </r>
  <r>
    <x v="29"/>
    <x v="11"/>
    <x v="13"/>
  </r>
  <r>
    <x v="29"/>
    <x v="11"/>
    <x v="20"/>
  </r>
  <r>
    <x v="30"/>
    <x v="0"/>
    <x v="19"/>
  </r>
  <r>
    <x v="30"/>
    <x v="0"/>
    <x v="1"/>
  </r>
  <r>
    <x v="30"/>
    <x v="0"/>
    <x v="27"/>
  </r>
  <r>
    <x v="30"/>
    <x v="0"/>
    <x v="21"/>
  </r>
  <r>
    <x v="30"/>
    <x v="9"/>
    <x v="30"/>
  </r>
  <r>
    <x v="30"/>
    <x v="9"/>
    <x v="30"/>
  </r>
  <r>
    <x v="30"/>
    <x v="9"/>
    <x v="9"/>
  </r>
  <r>
    <x v="30"/>
    <x v="8"/>
    <x v="13"/>
  </r>
  <r>
    <x v="30"/>
    <x v="1"/>
    <x v="28"/>
  </r>
  <r>
    <x v="30"/>
    <x v="1"/>
    <x v="17"/>
  </r>
  <r>
    <x v="30"/>
    <x v="1"/>
    <x v="22"/>
  </r>
  <r>
    <x v="30"/>
    <x v="2"/>
    <x v="2"/>
  </r>
  <r>
    <x v="30"/>
    <x v="2"/>
    <x v="26"/>
  </r>
  <r>
    <x v="30"/>
    <x v="6"/>
    <x v="18"/>
  </r>
  <r>
    <x v="30"/>
    <x v="6"/>
    <x v="26"/>
  </r>
  <r>
    <x v="30"/>
    <x v="6"/>
    <x v="26"/>
  </r>
  <r>
    <x v="30"/>
    <x v="3"/>
    <x v="25"/>
  </r>
  <r>
    <x v="30"/>
    <x v="3"/>
    <x v="21"/>
  </r>
  <r>
    <x v="30"/>
    <x v="3"/>
    <x v="14"/>
  </r>
  <r>
    <x v="30"/>
    <x v="4"/>
    <x v="6"/>
  </r>
  <r>
    <x v="30"/>
    <x v="4"/>
    <x v="23"/>
  </r>
  <r>
    <x v="30"/>
    <x v="10"/>
    <x v="7"/>
  </r>
  <r>
    <x v="30"/>
    <x v="10"/>
    <x v="5"/>
  </r>
  <r>
    <x v="30"/>
    <x v="7"/>
    <x v="1"/>
  </r>
  <r>
    <x v="30"/>
    <x v="7"/>
    <x v="1"/>
  </r>
  <r>
    <x v="30"/>
    <x v="7"/>
    <x v="21"/>
  </r>
  <r>
    <x v="30"/>
    <x v="7"/>
    <x v="10"/>
  </r>
  <r>
    <x v="30"/>
    <x v="5"/>
    <x v="9"/>
  </r>
  <r>
    <x v="30"/>
    <x v="5"/>
    <x v="9"/>
  </r>
  <r>
    <x v="30"/>
    <x v="5"/>
    <x v="1"/>
  </r>
  <r>
    <x v="30"/>
    <x v="5"/>
    <x v="5"/>
  </r>
  <r>
    <x v="30"/>
    <x v="5"/>
    <x v="11"/>
  </r>
  <r>
    <x v="30"/>
    <x v="11"/>
    <x v="19"/>
  </r>
  <r>
    <x v="30"/>
    <x v="11"/>
    <x v="24"/>
  </r>
  <r>
    <x v="31"/>
    <x v="0"/>
    <x v="3"/>
  </r>
  <r>
    <x v="31"/>
    <x v="0"/>
    <x v="3"/>
  </r>
  <r>
    <x v="31"/>
    <x v="0"/>
    <x v="8"/>
  </r>
  <r>
    <x v="31"/>
    <x v="8"/>
    <x v="30"/>
  </r>
  <r>
    <x v="31"/>
    <x v="8"/>
    <x v="1"/>
  </r>
  <r>
    <x v="31"/>
    <x v="8"/>
    <x v="21"/>
  </r>
  <r>
    <x v="31"/>
    <x v="1"/>
    <x v="0"/>
  </r>
  <r>
    <x v="31"/>
    <x v="2"/>
    <x v="6"/>
  </r>
  <r>
    <x v="31"/>
    <x v="2"/>
    <x v="9"/>
  </r>
  <r>
    <x v="31"/>
    <x v="2"/>
    <x v="27"/>
  </r>
  <r>
    <x v="31"/>
    <x v="3"/>
    <x v="2"/>
  </r>
  <r>
    <x v="31"/>
    <x v="3"/>
    <x v="22"/>
  </r>
  <r>
    <x v="31"/>
    <x v="4"/>
    <x v="17"/>
  </r>
  <r>
    <x v="31"/>
    <x v="10"/>
    <x v="2"/>
  </r>
  <r>
    <x v="31"/>
    <x v="10"/>
    <x v="27"/>
  </r>
  <r>
    <x v="31"/>
    <x v="10"/>
    <x v="21"/>
  </r>
  <r>
    <x v="31"/>
    <x v="7"/>
    <x v="14"/>
  </r>
  <r>
    <x v="31"/>
    <x v="5"/>
    <x v="19"/>
  </r>
  <r>
    <x v="31"/>
    <x v="5"/>
    <x v="21"/>
  </r>
  <r>
    <x v="31"/>
    <x v="5"/>
    <x v="26"/>
  </r>
  <r>
    <x v="31"/>
    <x v="5"/>
    <x v="17"/>
  </r>
  <r>
    <x v="31"/>
    <x v="11"/>
    <x v="18"/>
  </r>
  <r>
    <x v="32"/>
    <x v="0"/>
    <x v="30"/>
  </r>
  <r>
    <x v="32"/>
    <x v="0"/>
    <x v="8"/>
  </r>
  <r>
    <x v="32"/>
    <x v="8"/>
    <x v="13"/>
  </r>
  <r>
    <x v="32"/>
    <x v="1"/>
    <x v="4"/>
  </r>
  <r>
    <x v="32"/>
    <x v="1"/>
    <x v="21"/>
  </r>
  <r>
    <x v="32"/>
    <x v="2"/>
    <x v="27"/>
  </r>
  <r>
    <x v="32"/>
    <x v="6"/>
    <x v="6"/>
  </r>
  <r>
    <x v="32"/>
    <x v="3"/>
    <x v="3"/>
  </r>
  <r>
    <x v="32"/>
    <x v="4"/>
    <x v="28"/>
  </r>
  <r>
    <x v="32"/>
    <x v="5"/>
    <x v="2"/>
  </r>
  <r>
    <x v="32"/>
    <x v="5"/>
    <x v="27"/>
  </r>
  <r>
    <x v="32"/>
    <x v="5"/>
    <x v="27"/>
  </r>
  <r>
    <x v="32"/>
    <x v="5"/>
    <x v="3"/>
  </r>
  <r>
    <x v="32"/>
    <x v="5"/>
    <x v="11"/>
  </r>
  <r>
    <x v="32"/>
    <x v="11"/>
    <x v="9"/>
  </r>
  <r>
    <x v="32"/>
    <x v="11"/>
    <x v="17"/>
  </r>
  <r>
    <x v="33"/>
    <x v="0"/>
    <x v="19"/>
  </r>
  <r>
    <x v="33"/>
    <x v="0"/>
    <x v="19"/>
  </r>
  <r>
    <x v="33"/>
    <x v="8"/>
    <x v="30"/>
  </r>
  <r>
    <x v="33"/>
    <x v="8"/>
    <x v="30"/>
  </r>
  <r>
    <x v="33"/>
    <x v="8"/>
    <x v="1"/>
  </r>
  <r>
    <x v="33"/>
    <x v="8"/>
    <x v="20"/>
  </r>
  <r>
    <x v="33"/>
    <x v="1"/>
    <x v="3"/>
  </r>
  <r>
    <x v="33"/>
    <x v="1"/>
    <x v="16"/>
  </r>
  <r>
    <x v="33"/>
    <x v="2"/>
    <x v="6"/>
  </r>
  <r>
    <x v="33"/>
    <x v="2"/>
    <x v="7"/>
  </r>
  <r>
    <x v="33"/>
    <x v="2"/>
    <x v="5"/>
  </r>
  <r>
    <x v="33"/>
    <x v="6"/>
    <x v="11"/>
  </r>
  <r>
    <x v="33"/>
    <x v="3"/>
    <x v="25"/>
  </r>
  <r>
    <x v="33"/>
    <x v="3"/>
    <x v="25"/>
  </r>
  <r>
    <x v="33"/>
    <x v="3"/>
    <x v="25"/>
  </r>
  <r>
    <x v="33"/>
    <x v="3"/>
    <x v="0"/>
  </r>
  <r>
    <x v="33"/>
    <x v="3"/>
    <x v="11"/>
  </r>
  <r>
    <x v="33"/>
    <x v="3"/>
    <x v="16"/>
  </r>
  <r>
    <x v="33"/>
    <x v="4"/>
    <x v="18"/>
  </r>
  <r>
    <x v="33"/>
    <x v="4"/>
    <x v="23"/>
  </r>
  <r>
    <x v="33"/>
    <x v="4"/>
    <x v="23"/>
  </r>
  <r>
    <x v="33"/>
    <x v="10"/>
    <x v="20"/>
  </r>
  <r>
    <x v="33"/>
    <x v="10"/>
    <x v="8"/>
  </r>
  <r>
    <x v="33"/>
    <x v="10"/>
    <x v="8"/>
  </r>
  <r>
    <x v="33"/>
    <x v="10"/>
    <x v="29"/>
  </r>
  <r>
    <x v="33"/>
    <x v="7"/>
    <x v="24"/>
  </r>
  <r>
    <x v="33"/>
    <x v="7"/>
    <x v="7"/>
  </r>
  <r>
    <x v="33"/>
    <x v="7"/>
    <x v="3"/>
  </r>
  <r>
    <x v="33"/>
    <x v="7"/>
    <x v="8"/>
  </r>
  <r>
    <x v="33"/>
    <x v="7"/>
    <x v="14"/>
  </r>
  <r>
    <x v="33"/>
    <x v="7"/>
    <x v="14"/>
  </r>
  <r>
    <x v="33"/>
    <x v="7"/>
    <x v="11"/>
  </r>
  <r>
    <x v="33"/>
    <x v="5"/>
    <x v="30"/>
  </r>
  <r>
    <x v="33"/>
    <x v="5"/>
    <x v="19"/>
  </r>
  <r>
    <x v="33"/>
    <x v="5"/>
    <x v="24"/>
  </r>
  <r>
    <x v="33"/>
    <x v="5"/>
    <x v="20"/>
  </r>
  <r>
    <x v="33"/>
    <x v="11"/>
    <x v="12"/>
  </r>
  <r>
    <x v="33"/>
    <x v="11"/>
    <x v="7"/>
  </r>
  <r>
    <x v="33"/>
    <x v="11"/>
    <x v="5"/>
  </r>
  <r>
    <x v="33"/>
    <x v="11"/>
    <x v="20"/>
  </r>
  <r>
    <x v="34"/>
    <x v="0"/>
    <x v="23"/>
  </r>
  <r>
    <x v="34"/>
    <x v="1"/>
    <x v="9"/>
  </r>
  <r>
    <x v="34"/>
    <x v="1"/>
    <x v="27"/>
  </r>
  <r>
    <x v="34"/>
    <x v="2"/>
    <x v="11"/>
  </r>
  <r>
    <x v="34"/>
    <x v="6"/>
    <x v="12"/>
  </r>
  <r>
    <x v="34"/>
    <x v="6"/>
    <x v="20"/>
  </r>
  <r>
    <x v="34"/>
    <x v="3"/>
    <x v="6"/>
  </r>
  <r>
    <x v="34"/>
    <x v="3"/>
    <x v="26"/>
  </r>
  <r>
    <x v="34"/>
    <x v="3"/>
    <x v="16"/>
  </r>
  <r>
    <x v="34"/>
    <x v="4"/>
    <x v="24"/>
  </r>
  <r>
    <x v="34"/>
    <x v="4"/>
    <x v="3"/>
  </r>
  <r>
    <x v="34"/>
    <x v="10"/>
    <x v="28"/>
  </r>
  <r>
    <x v="34"/>
    <x v="10"/>
    <x v="27"/>
  </r>
  <r>
    <x v="34"/>
    <x v="10"/>
    <x v="5"/>
  </r>
  <r>
    <x v="34"/>
    <x v="7"/>
    <x v="9"/>
  </r>
  <r>
    <x v="34"/>
    <x v="7"/>
    <x v="19"/>
  </r>
  <r>
    <x v="34"/>
    <x v="7"/>
    <x v="2"/>
  </r>
  <r>
    <x v="34"/>
    <x v="7"/>
    <x v="24"/>
  </r>
  <r>
    <x v="34"/>
    <x v="7"/>
    <x v="24"/>
  </r>
  <r>
    <x v="34"/>
    <x v="7"/>
    <x v="27"/>
  </r>
  <r>
    <x v="34"/>
    <x v="7"/>
    <x v="27"/>
  </r>
  <r>
    <x v="34"/>
    <x v="7"/>
    <x v="27"/>
  </r>
  <r>
    <x v="34"/>
    <x v="7"/>
    <x v="3"/>
  </r>
  <r>
    <x v="34"/>
    <x v="7"/>
    <x v="18"/>
  </r>
  <r>
    <x v="34"/>
    <x v="7"/>
    <x v="5"/>
  </r>
  <r>
    <x v="34"/>
    <x v="7"/>
    <x v="8"/>
  </r>
  <r>
    <x v="34"/>
    <x v="5"/>
    <x v="2"/>
  </r>
  <r>
    <x v="34"/>
    <x v="5"/>
    <x v="2"/>
  </r>
  <r>
    <x v="34"/>
    <x v="5"/>
    <x v="2"/>
  </r>
  <r>
    <x v="34"/>
    <x v="5"/>
    <x v="5"/>
  </r>
  <r>
    <x v="34"/>
    <x v="5"/>
    <x v="11"/>
  </r>
  <r>
    <x v="34"/>
    <x v="11"/>
    <x v="8"/>
  </r>
  <r>
    <x v="34"/>
    <x v="11"/>
    <x v="29"/>
  </r>
  <r>
    <x v="35"/>
    <x v="0"/>
    <x v="15"/>
  </r>
  <r>
    <x v="35"/>
    <x v="0"/>
    <x v="14"/>
  </r>
  <r>
    <x v="35"/>
    <x v="0"/>
    <x v="14"/>
  </r>
  <r>
    <x v="35"/>
    <x v="0"/>
    <x v="11"/>
  </r>
  <r>
    <x v="35"/>
    <x v="9"/>
    <x v="24"/>
  </r>
  <r>
    <x v="35"/>
    <x v="9"/>
    <x v="27"/>
  </r>
  <r>
    <x v="35"/>
    <x v="8"/>
    <x v="20"/>
  </r>
  <r>
    <x v="35"/>
    <x v="1"/>
    <x v="18"/>
  </r>
  <r>
    <x v="35"/>
    <x v="1"/>
    <x v="26"/>
  </r>
  <r>
    <x v="35"/>
    <x v="2"/>
    <x v="3"/>
  </r>
  <r>
    <x v="35"/>
    <x v="2"/>
    <x v="3"/>
  </r>
  <r>
    <x v="35"/>
    <x v="2"/>
    <x v="25"/>
  </r>
  <r>
    <x v="35"/>
    <x v="2"/>
    <x v="25"/>
  </r>
  <r>
    <x v="35"/>
    <x v="6"/>
    <x v="1"/>
  </r>
  <r>
    <x v="35"/>
    <x v="6"/>
    <x v="27"/>
  </r>
  <r>
    <x v="35"/>
    <x v="3"/>
    <x v="0"/>
  </r>
  <r>
    <x v="35"/>
    <x v="3"/>
    <x v="29"/>
  </r>
  <r>
    <x v="35"/>
    <x v="4"/>
    <x v="23"/>
  </r>
  <r>
    <x v="35"/>
    <x v="4"/>
    <x v="23"/>
  </r>
  <r>
    <x v="35"/>
    <x v="10"/>
    <x v="6"/>
  </r>
  <r>
    <x v="35"/>
    <x v="10"/>
    <x v="19"/>
  </r>
  <r>
    <x v="35"/>
    <x v="10"/>
    <x v="3"/>
  </r>
  <r>
    <x v="35"/>
    <x v="10"/>
    <x v="17"/>
  </r>
  <r>
    <x v="35"/>
    <x v="10"/>
    <x v="20"/>
  </r>
  <r>
    <x v="35"/>
    <x v="10"/>
    <x v="8"/>
  </r>
  <r>
    <x v="35"/>
    <x v="7"/>
    <x v="22"/>
  </r>
  <r>
    <x v="35"/>
    <x v="7"/>
    <x v="22"/>
  </r>
  <r>
    <x v="35"/>
    <x v="7"/>
    <x v="14"/>
  </r>
  <r>
    <x v="35"/>
    <x v="5"/>
    <x v="6"/>
  </r>
  <r>
    <x v="35"/>
    <x v="5"/>
    <x v="30"/>
  </r>
  <r>
    <x v="35"/>
    <x v="5"/>
    <x v="21"/>
  </r>
  <r>
    <x v="35"/>
    <x v="5"/>
    <x v="16"/>
  </r>
  <r>
    <x v="35"/>
    <x v="11"/>
    <x v="27"/>
  </r>
  <r>
    <x v="35"/>
    <x v="11"/>
    <x v="5"/>
  </r>
  <r>
    <x v="35"/>
    <x v="11"/>
    <x v="0"/>
  </r>
  <r>
    <x v="36"/>
    <x v="0"/>
    <x v="1"/>
  </r>
  <r>
    <x v="36"/>
    <x v="0"/>
    <x v="2"/>
  </r>
  <r>
    <x v="36"/>
    <x v="0"/>
    <x v="20"/>
  </r>
  <r>
    <x v="36"/>
    <x v="9"/>
    <x v="9"/>
  </r>
  <r>
    <x v="36"/>
    <x v="9"/>
    <x v="27"/>
  </r>
  <r>
    <x v="36"/>
    <x v="8"/>
    <x v="6"/>
  </r>
  <r>
    <x v="36"/>
    <x v="8"/>
    <x v="4"/>
  </r>
  <r>
    <x v="36"/>
    <x v="8"/>
    <x v="5"/>
  </r>
  <r>
    <x v="36"/>
    <x v="8"/>
    <x v="8"/>
  </r>
  <r>
    <x v="36"/>
    <x v="8"/>
    <x v="8"/>
  </r>
  <r>
    <x v="36"/>
    <x v="8"/>
    <x v="16"/>
  </r>
  <r>
    <x v="36"/>
    <x v="2"/>
    <x v="17"/>
  </r>
  <r>
    <x v="36"/>
    <x v="2"/>
    <x v="29"/>
  </r>
  <r>
    <x v="36"/>
    <x v="2"/>
    <x v="23"/>
  </r>
  <r>
    <x v="36"/>
    <x v="6"/>
    <x v="6"/>
  </r>
  <r>
    <x v="36"/>
    <x v="6"/>
    <x v="12"/>
  </r>
  <r>
    <x v="36"/>
    <x v="6"/>
    <x v="18"/>
  </r>
  <r>
    <x v="36"/>
    <x v="6"/>
    <x v="8"/>
  </r>
  <r>
    <x v="36"/>
    <x v="6"/>
    <x v="11"/>
  </r>
  <r>
    <x v="36"/>
    <x v="3"/>
    <x v="6"/>
  </r>
  <r>
    <x v="36"/>
    <x v="3"/>
    <x v="7"/>
  </r>
  <r>
    <x v="36"/>
    <x v="4"/>
    <x v="12"/>
  </r>
  <r>
    <x v="36"/>
    <x v="4"/>
    <x v="3"/>
  </r>
  <r>
    <x v="36"/>
    <x v="4"/>
    <x v="15"/>
  </r>
  <r>
    <x v="36"/>
    <x v="4"/>
    <x v="25"/>
  </r>
  <r>
    <x v="36"/>
    <x v="10"/>
    <x v="9"/>
  </r>
  <r>
    <x v="36"/>
    <x v="10"/>
    <x v="7"/>
  </r>
  <r>
    <x v="36"/>
    <x v="10"/>
    <x v="0"/>
  </r>
  <r>
    <x v="36"/>
    <x v="7"/>
    <x v="10"/>
  </r>
  <r>
    <x v="36"/>
    <x v="5"/>
    <x v="18"/>
  </r>
  <r>
    <x v="36"/>
    <x v="5"/>
    <x v="5"/>
  </r>
  <r>
    <x v="36"/>
    <x v="5"/>
    <x v="10"/>
  </r>
  <r>
    <x v="36"/>
    <x v="11"/>
    <x v="26"/>
  </r>
  <r>
    <x v="37"/>
    <x v="9"/>
    <x v="30"/>
  </r>
  <r>
    <x v="37"/>
    <x v="9"/>
    <x v="18"/>
  </r>
  <r>
    <x v="37"/>
    <x v="1"/>
    <x v="4"/>
  </r>
  <r>
    <x v="37"/>
    <x v="1"/>
    <x v="21"/>
  </r>
  <r>
    <x v="37"/>
    <x v="1"/>
    <x v="17"/>
  </r>
  <r>
    <x v="37"/>
    <x v="1"/>
    <x v="0"/>
  </r>
  <r>
    <x v="37"/>
    <x v="2"/>
    <x v="6"/>
  </r>
  <r>
    <x v="37"/>
    <x v="2"/>
    <x v="30"/>
  </r>
  <r>
    <x v="37"/>
    <x v="2"/>
    <x v="19"/>
  </r>
  <r>
    <x v="37"/>
    <x v="2"/>
    <x v="27"/>
  </r>
  <r>
    <x v="37"/>
    <x v="6"/>
    <x v="9"/>
  </r>
  <r>
    <x v="37"/>
    <x v="3"/>
    <x v="6"/>
  </r>
  <r>
    <x v="37"/>
    <x v="3"/>
    <x v="9"/>
  </r>
  <r>
    <x v="37"/>
    <x v="3"/>
    <x v="24"/>
  </r>
  <r>
    <x v="37"/>
    <x v="4"/>
    <x v="6"/>
  </r>
  <r>
    <x v="37"/>
    <x v="4"/>
    <x v="10"/>
  </r>
  <r>
    <x v="37"/>
    <x v="4"/>
    <x v="10"/>
  </r>
  <r>
    <x v="37"/>
    <x v="10"/>
    <x v="2"/>
  </r>
  <r>
    <x v="37"/>
    <x v="10"/>
    <x v="26"/>
  </r>
  <r>
    <x v="37"/>
    <x v="10"/>
    <x v="16"/>
  </r>
  <r>
    <x v="37"/>
    <x v="7"/>
    <x v="30"/>
  </r>
  <r>
    <x v="37"/>
    <x v="7"/>
    <x v="28"/>
  </r>
  <r>
    <x v="37"/>
    <x v="7"/>
    <x v="18"/>
  </r>
  <r>
    <x v="37"/>
    <x v="7"/>
    <x v="20"/>
  </r>
  <r>
    <x v="37"/>
    <x v="7"/>
    <x v="20"/>
  </r>
  <r>
    <x v="37"/>
    <x v="7"/>
    <x v="11"/>
  </r>
  <r>
    <x v="37"/>
    <x v="7"/>
    <x v="23"/>
  </r>
  <r>
    <x v="37"/>
    <x v="5"/>
    <x v="24"/>
  </r>
  <r>
    <x v="37"/>
    <x v="5"/>
    <x v="3"/>
  </r>
  <r>
    <x v="37"/>
    <x v="5"/>
    <x v="20"/>
  </r>
  <r>
    <x v="37"/>
    <x v="5"/>
    <x v="20"/>
  </r>
  <r>
    <x v="37"/>
    <x v="5"/>
    <x v="14"/>
  </r>
  <r>
    <x v="37"/>
    <x v="11"/>
    <x v="6"/>
  </r>
  <r>
    <x v="37"/>
    <x v="11"/>
    <x v="30"/>
  </r>
  <r>
    <x v="37"/>
    <x v="11"/>
    <x v="24"/>
  </r>
  <r>
    <x v="37"/>
    <x v="11"/>
    <x v="3"/>
  </r>
  <r>
    <x v="37"/>
    <x v="11"/>
    <x v="10"/>
  </r>
  <r>
    <x v="37"/>
    <x v="11"/>
    <x v="10"/>
  </r>
  <r>
    <x v="37"/>
    <x v="11"/>
    <x v="20"/>
  </r>
  <r>
    <x v="37"/>
    <x v="11"/>
    <x v="29"/>
  </r>
  <r>
    <x v="37"/>
    <x v="11"/>
    <x v="29"/>
  </r>
  <r>
    <x v="37"/>
    <x v="11"/>
    <x v="11"/>
  </r>
  <r>
    <x v="37"/>
    <x v="11"/>
    <x v="11"/>
  </r>
  <r>
    <x v="38"/>
    <x v="0"/>
    <x v="4"/>
  </r>
  <r>
    <x v="38"/>
    <x v="0"/>
    <x v="18"/>
  </r>
  <r>
    <x v="38"/>
    <x v="0"/>
    <x v="23"/>
  </r>
  <r>
    <x v="38"/>
    <x v="9"/>
    <x v="12"/>
  </r>
  <r>
    <x v="38"/>
    <x v="9"/>
    <x v="4"/>
  </r>
  <r>
    <x v="38"/>
    <x v="8"/>
    <x v="28"/>
  </r>
  <r>
    <x v="38"/>
    <x v="8"/>
    <x v="2"/>
  </r>
  <r>
    <x v="38"/>
    <x v="8"/>
    <x v="4"/>
  </r>
  <r>
    <x v="38"/>
    <x v="1"/>
    <x v="12"/>
  </r>
  <r>
    <x v="38"/>
    <x v="1"/>
    <x v="28"/>
  </r>
  <r>
    <x v="38"/>
    <x v="2"/>
    <x v="12"/>
  </r>
  <r>
    <x v="38"/>
    <x v="2"/>
    <x v="12"/>
  </r>
  <r>
    <x v="38"/>
    <x v="2"/>
    <x v="12"/>
  </r>
  <r>
    <x v="38"/>
    <x v="2"/>
    <x v="12"/>
  </r>
  <r>
    <x v="38"/>
    <x v="2"/>
    <x v="12"/>
  </r>
  <r>
    <x v="38"/>
    <x v="2"/>
    <x v="28"/>
  </r>
  <r>
    <x v="38"/>
    <x v="2"/>
    <x v="28"/>
  </r>
  <r>
    <x v="38"/>
    <x v="2"/>
    <x v="1"/>
  </r>
  <r>
    <x v="38"/>
    <x v="2"/>
    <x v="24"/>
  </r>
  <r>
    <x v="38"/>
    <x v="2"/>
    <x v="4"/>
  </r>
  <r>
    <x v="38"/>
    <x v="2"/>
    <x v="4"/>
  </r>
  <r>
    <x v="38"/>
    <x v="2"/>
    <x v="4"/>
  </r>
  <r>
    <x v="38"/>
    <x v="6"/>
    <x v="1"/>
  </r>
  <r>
    <x v="38"/>
    <x v="6"/>
    <x v="4"/>
  </r>
  <r>
    <x v="38"/>
    <x v="6"/>
    <x v="13"/>
  </r>
  <r>
    <x v="38"/>
    <x v="3"/>
    <x v="19"/>
  </r>
  <r>
    <x v="38"/>
    <x v="3"/>
    <x v="19"/>
  </r>
  <r>
    <x v="38"/>
    <x v="3"/>
    <x v="19"/>
  </r>
  <r>
    <x v="38"/>
    <x v="3"/>
    <x v="19"/>
  </r>
  <r>
    <x v="38"/>
    <x v="3"/>
    <x v="19"/>
  </r>
  <r>
    <x v="38"/>
    <x v="3"/>
    <x v="1"/>
  </r>
  <r>
    <x v="38"/>
    <x v="3"/>
    <x v="1"/>
  </r>
  <r>
    <x v="38"/>
    <x v="3"/>
    <x v="2"/>
  </r>
  <r>
    <x v="38"/>
    <x v="3"/>
    <x v="2"/>
  </r>
  <r>
    <x v="38"/>
    <x v="4"/>
    <x v="1"/>
  </r>
  <r>
    <x v="38"/>
    <x v="4"/>
    <x v="7"/>
  </r>
  <r>
    <x v="38"/>
    <x v="4"/>
    <x v="13"/>
  </r>
  <r>
    <x v="38"/>
    <x v="4"/>
    <x v="13"/>
  </r>
  <r>
    <x v="38"/>
    <x v="7"/>
    <x v="17"/>
  </r>
  <r>
    <x v="38"/>
    <x v="7"/>
    <x v="16"/>
  </r>
  <r>
    <x v="38"/>
    <x v="5"/>
    <x v="8"/>
  </r>
  <r>
    <x v="38"/>
    <x v="11"/>
    <x v="18"/>
  </r>
  <r>
    <x v="38"/>
    <x v="11"/>
    <x v="8"/>
  </r>
  <r>
    <x v="38"/>
    <x v="11"/>
    <x v="8"/>
  </r>
  <r>
    <x v="39"/>
    <x v="0"/>
    <x v="24"/>
  </r>
  <r>
    <x v="39"/>
    <x v="0"/>
    <x v="25"/>
  </r>
  <r>
    <x v="39"/>
    <x v="0"/>
    <x v="10"/>
  </r>
  <r>
    <x v="39"/>
    <x v="9"/>
    <x v="14"/>
  </r>
  <r>
    <x v="39"/>
    <x v="8"/>
    <x v="26"/>
  </r>
  <r>
    <x v="39"/>
    <x v="8"/>
    <x v="17"/>
  </r>
  <r>
    <x v="39"/>
    <x v="1"/>
    <x v="13"/>
  </r>
  <r>
    <x v="39"/>
    <x v="2"/>
    <x v="0"/>
  </r>
  <r>
    <x v="39"/>
    <x v="6"/>
    <x v="14"/>
  </r>
  <r>
    <x v="39"/>
    <x v="6"/>
    <x v="11"/>
  </r>
  <r>
    <x v="39"/>
    <x v="3"/>
    <x v="12"/>
  </r>
  <r>
    <x v="39"/>
    <x v="3"/>
    <x v="18"/>
  </r>
  <r>
    <x v="39"/>
    <x v="3"/>
    <x v="10"/>
  </r>
  <r>
    <x v="39"/>
    <x v="7"/>
    <x v="3"/>
  </r>
  <r>
    <x v="39"/>
    <x v="7"/>
    <x v="21"/>
  </r>
  <r>
    <x v="39"/>
    <x v="7"/>
    <x v="23"/>
  </r>
  <r>
    <x v="39"/>
    <x v="11"/>
    <x v="19"/>
  </r>
  <r>
    <x v="39"/>
    <x v="11"/>
    <x v="10"/>
  </r>
  <r>
    <x v="40"/>
    <x v="0"/>
    <x v="3"/>
  </r>
  <r>
    <x v="40"/>
    <x v="9"/>
    <x v="6"/>
  </r>
  <r>
    <x v="40"/>
    <x v="9"/>
    <x v="27"/>
  </r>
  <r>
    <x v="40"/>
    <x v="8"/>
    <x v="30"/>
  </r>
  <r>
    <x v="40"/>
    <x v="8"/>
    <x v="17"/>
  </r>
  <r>
    <x v="40"/>
    <x v="8"/>
    <x v="20"/>
  </r>
  <r>
    <x v="40"/>
    <x v="8"/>
    <x v="11"/>
  </r>
  <r>
    <x v="40"/>
    <x v="1"/>
    <x v="3"/>
  </r>
  <r>
    <x v="40"/>
    <x v="1"/>
    <x v="5"/>
  </r>
  <r>
    <x v="40"/>
    <x v="2"/>
    <x v="19"/>
  </r>
  <r>
    <x v="40"/>
    <x v="2"/>
    <x v="17"/>
  </r>
  <r>
    <x v="40"/>
    <x v="6"/>
    <x v="27"/>
  </r>
  <r>
    <x v="40"/>
    <x v="6"/>
    <x v="3"/>
  </r>
  <r>
    <x v="40"/>
    <x v="6"/>
    <x v="18"/>
  </r>
  <r>
    <x v="40"/>
    <x v="6"/>
    <x v="25"/>
  </r>
  <r>
    <x v="40"/>
    <x v="6"/>
    <x v="26"/>
  </r>
  <r>
    <x v="40"/>
    <x v="3"/>
    <x v="20"/>
  </r>
  <r>
    <x v="40"/>
    <x v="4"/>
    <x v="0"/>
  </r>
  <r>
    <x v="40"/>
    <x v="10"/>
    <x v="26"/>
  </r>
  <r>
    <x v="40"/>
    <x v="7"/>
    <x v="1"/>
  </r>
  <r>
    <x v="40"/>
    <x v="7"/>
    <x v="10"/>
  </r>
  <r>
    <x v="40"/>
    <x v="5"/>
    <x v="7"/>
  </r>
  <r>
    <x v="40"/>
    <x v="5"/>
    <x v="10"/>
  </r>
  <r>
    <x v="40"/>
    <x v="11"/>
    <x v="4"/>
  </r>
  <r>
    <x v="40"/>
    <x v="11"/>
    <x v="21"/>
  </r>
  <r>
    <x v="41"/>
    <x v="0"/>
    <x v="10"/>
  </r>
  <r>
    <x v="41"/>
    <x v="0"/>
    <x v="17"/>
  </r>
  <r>
    <x v="41"/>
    <x v="9"/>
    <x v="2"/>
  </r>
  <r>
    <x v="41"/>
    <x v="9"/>
    <x v="18"/>
  </r>
  <r>
    <x v="41"/>
    <x v="9"/>
    <x v="25"/>
  </r>
  <r>
    <x v="41"/>
    <x v="9"/>
    <x v="26"/>
  </r>
  <r>
    <x v="41"/>
    <x v="9"/>
    <x v="17"/>
  </r>
  <r>
    <x v="41"/>
    <x v="8"/>
    <x v="6"/>
  </r>
  <r>
    <x v="41"/>
    <x v="8"/>
    <x v="19"/>
  </r>
  <r>
    <x v="41"/>
    <x v="8"/>
    <x v="7"/>
  </r>
  <r>
    <x v="41"/>
    <x v="8"/>
    <x v="10"/>
  </r>
  <r>
    <x v="41"/>
    <x v="8"/>
    <x v="16"/>
  </r>
  <r>
    <x v="41"/>
    <x v="1"/>
    <x v="2"/>
  </r>
  <r>
    <x v="41"/>
    <x v="2"/>
    <x v="10"/>
  </r>
  <r>
    <x v="41"/>
    <x v="2"/>
    <x v="17"/>
  </r>
  <r>
    <x v="41"/>
    <x v="3"/>
    <x v="19"/>
  </r>
  <r>
    <x v="41"/>
    <x v="3"/>
    <x v="20"/>
  </r>
  <r>
    <x v="41"/>
    <x v="4"/>
    <x v="24"/>
  </r>
  <r>
    <x v="41"/>
    <x v="10"/>
    <x v="28"/>
  </r>
  <r>
    <x v="41"/>
    <x v="10"/>
    <x v="13"/>
  </r>
  <r>
    <x v="41"/>
    <x v="10"/>
    <x v="17"/>
  </r>
  <r>
    <x v="41"/>
    <x v="7"/>
    <x v="6"/>
  </r>
  <r>
    <x v="41"/>
    <x v="7"/>
    <x v="9"/>
  </r>
  <r>
    <x v="41"/>
    <x v="7"/>
    <x v="24"/>
  </r>
  <r>
    <x v="41"/>
    <x v="7"/>
    <x v="26"/>
  </r>
  <r>
    <x v="41"/>
    <x v="5"/>
    <x v="17"/>
  </r>
  <r>
    <x v="41"/>
    <x v="5"/>
    <x v="11"/>
  </r>
  <r>
    <x v="41"/>
    <x v="11"/>
    <x v="2"/>
  </r>
  <r>
    <x v="41"/>
    <x v="11"/>
    <x v="24"/>
  </r>
  <r>
    <x v="42"/>
    <x v="0"/>
    <x v="19"/>
  </r>
  <r>
    <x v="42"/>
    <x v="0"/>
    <x v="13"/>
  </r>
  <r>
    <x v="42"/>
    <x v="9"/>
    <x v="7"/>
  </r>
  <r>
    <x v="42"/>
    <x v="8"/>
    <x v="12"/>
  </r>
  <r>
    <x v="42"/>
    <x v="8"/>
    <x v="2"/>
  </r>
  <r>
    <x v="42"/>
    <x v="8"/>
    <x v="2"/>
  </r>
  <r>
    <x v="42"/>
    <x v="8"/>
    <x v="2"/>
  </r>
  <r>
    <x v="42"/>
    <x v="8"/>
    <x v="24"/>
  </r>
  <r>
    <x v="42"/>
    <x v="8"/>
    <x v="20"/>
  </r>
  <r>
    <x v="42"/>
    <x v="1"/>
    <x v="12"/>
  </r>
  <r>
    <x v="42"/>
    <x v="1"/>
    <x v="21"/>
  </r>
  <r>
    <x v="42"/>
    <x v="1"/>
    <x v="14"/>
  </r>
  <r>
    <x v="42"/>
    <x v="2"/>
    <x v="3"/>
  </r>
  <r>
    <x v="42"/>
    <x v="6"/>
    <x v="12"/>
  </r>
  <r>
    <x v="42"/>
    <x v="6"/>
    <x v="15"/>
  </r>
  <r>
    <x v="42"/>
    <x v="3"/>
    <x v="3"/>
  </r>
  <r>
    <x v="42"/>
    <x v="3"/>
    <x v="18"/>
  </r>
  <r>
    <x v="42"/>
    <x v="3"/>
    <x v="25"/>
  </r>
  <r>
    <x v="42"/>
    <x v="4"/>
    <x v="1"/>
  </r>
  <r>
    <x v="42"/>
    <x v="4"/>
    <x v="14"/>
  </r>
  <r>
    <x v="42"/>
    <x v="10"/>
    <x v="14"/>
  </r>
  <r>
    <x v="42"/>
    <x v="10"/>
    <x v="29"/>
  </r>
  <r>
    <x v="42"/>
    <x v="10"/>
    <x v="11"/>
  </r>
  <r>
    <x v="42"/>
    <x v="7"/>
    <x v="1"/>
  </r>
  <r>
    <x v="42"/>
    <x v="7"/>
    <x v="3"/>
  </r>
  <r>
    <x v="42"/>
    <x v="7"/>
    <x v="23"/>
  </r>
  <r>
    <x v="42"/>
    <x v="5"/>
    <x v="5"/>
  </r>
  <r>
    <x v="42"/>
    <x v="5"/>
    <x v="22"/>
  </r>
  <r>
    <x v="43"/>
    <x v="0"/>
    <x v="18"/>
  </r>
  <r>
    <x v="43"/>
    <x v="0"/>
    <x v="23"/>
  </r>
  <r>
    <x v="43"/>
    <x v="9"/>
    <x v="12"/>
  </r>
  <r>
    <x v="43"/>
    <x v="9"/>
    <x v="12"/>
  </r>
  <r>
    <x v="43"/>
    <x v="8"/>
    <x v="3"/>
  </r>
  <r>
    <x v="43"/>
    <x v="1"/>
    <x v="12"/>
  </r>
  <r>
    <x v="43"/>
    <x v="1"/>
    <x v="5"/>
  </r>
  <r>
    <x v="43"/>
    <x v="1"/>
    <x v="25"/>
  </r>
  <r>
    <x v="43"/>
    <x v="1"/>
    <x v="22"/>
  </r>
  <r>
    <x v="43"/>
    <x v="2"/>
    <x v="6"/>
  </r>
  <r>
    <x v="43"/>
    <x v="2"/>
    <x v="25"/>
  </r>
  <r>
    <x v="43"/>
    <x v="2"/>
    <x v="16"/>
  </r>
  <r>
    <x v="43"/>
    <x v="6"/>
    <x v="6"/>
  </r>
  <r>
    <x v="43"/>
    <x v="6"/>
    <x v="18"/>
  </r>
  <r>
    <x v="43"/>
    <x v="6"/>
    <x v="26"/>
  </r>
  <r>
    <x v="43"/>
    <x v="6"/>
    <x v="11"/>
  </r>
  <r>
    <x v="43"/>
    <x v="4"/>
    <x v="20"/>
  </r>
  <r>
    <x v="43"/>
    <x v="10"/>
    <x v="2"/>
  </r>
  <r>
    <x v="43"/>
    <x v="7"/>
    <x v="9"/>
  </r>
  <r>
    <x v="43"/>
    <x v="7"/>
    <x v="27"/>
  </r>
  <r>
    <x v="43"/>
    <x v="7"/>
    <x v="21"/>
  </r>
  <r>
    <x v="43"/>
    <x v="11"/>
    <x v="27"/>
  </r>
  <r>
    <x v="43"/>
    <x v="11"/>
    <x v="21"/>
  </r>
  <r>
    <x v="44"/>
    <x v="0"/>
    <x v="10"/>
  </r>
  <r>
    <x v="44"/>
    <x v="0"/>
    <x v="22"/>
  </r>
  <r>
    <x v="44"/>
    <x v="0"/>
    <x v="20"/>
  </r>
  <r>
    <x v="44"/>
    <x v="0"/>
    <x v="14"/>
  </r>
  <r>
    <x v="44"/>
    <x v="9"/>
    <x v="25"/>
  </r>
  <r>
    <x v="44"/>
    <x v="9"/>
    <x v="21"/>
  </r>
  <r>
    <x v="44"/>
    <x v="9"/>
    <x v="20"/>
  </r>
  <r>
    <x v="44"/>
    <x v="8"/>
    <x v="24"/>
  </r>
  <r>
    <x v="44"/>
    <x v="8"/>
    <x v="3"/>
  </r>
  <r>
    <x v="44"/>
    <x v="8"/>
    <x v="3"/>
  </r>
  <r>
    <x v="44"/>
    <x v="1"/>
    <x v="3"/>
  </r>
  <r>
    <x v="44"/>
    <x v="1"/>
    <x v="10"/>
  </r>
  <r>
    <x v="44"/>
    <x v="2"/>
    <x v="7"/>
  </r>
  <r>
    <x v="44"/>
    <x v="6"/>
    <x v="9"/>
  </r>
  <r>
    <x v="44"/>
    <x v="6"/>
    <x v="20"/>
  </r>
  <r>
    <x v="44"/>
    <x v="3"/>
    <x v="18"/>
  </r>
  <r>
    <x v="44"/>
    <x v="4"/>
    <x v="7"/>
  </r>
  <r>
    <x v="44"/>
    <x v="4"/>
    <x v="5"/>
  </r>
  <r>
    <x v="44"/>
    <x v="10"/>
    <x v="6"/>
  </r>
  <r>
    <x v="44"/>
    <x v="10"/>
    <x v="9"/>
  </r>
  <r>
    <x v="44"/>
    <x v="10"/>
    <x v="15"/>
  </r>
  <r>
    <x v="44"/>
    <x v="7"/>
    <x v="30"/>
  </r>
  <r>
    <x v="44"/>
    <x v="7"/>
    <x v="1"/>
  </r>
  <r>
    <x v="44"/>
    <x v="7"/>
    <x v="1"/>
  </r>
  <r>
    <x v="44"/>
    <x v="7"/>
    <x v="15"/>
  </r>
  <r>
    <x v="44"/>
    <x v="5"/>
    <x v="19"/>
  </r>
  <r>
    <x v="44"/>
    <x v="11"/>
    <x v="15"/>
  </r>
  <r>
    <x v="44"/>
    <x v="11"/>
    <x v="23"/>
  </r>
  <r>
    <x v="44"/>
    <x v="11"/>
    <x v="23"/>
  </r>
  <r>
    <x v="45"/>
    <x v="0"/>
    <x v="7"/>
  </r>
  <r>
    <x v="45"/>
    <x v="0"/>
    <x v="25"/>
  </r>
  <r>
    <x v="45"/>
    <x v="0"/>
    <x v="21"/>
  </r>
  <r>
    <x v="45"/>
    <x v="9"/>
    <x v="24"/>
  </r>
  <r>
    <x v="45"/>
    <x v="9"/>
    <x v="7"/>
  </r>
  <r>
    <x v="45"/>
    <x v="8"/>
    <x v="18"/>
  </r>
  <r>
    <x v="45"/>
    <x v="1"/>
    <x v="24"/>
  </r>
  <r>
    <x v="45"/>
    <x v="2"/>
    <x v="7"/>
  </r>
  <r>
    <x v="45"/>
    <x v="6"/>
    <x v="19"/>
  </r>
  <r>
    <x v="45"/>
    <x v="6"/>
    <x v="4"/>
  </r>
  <r>
    <x v="45"/>
    <x v="6"/>
    <x v="13"/>
  </r>
  <r>
    <x v="45"/>
    <x v="3"/>
    <x v="28"/>
  </r>
  <r>
    <x v="45"/>
    <x v="3"/>
    <x v="28"/>
  </r>
  <r>
    <x v="45"/>
    <x v="3"/>
    <x v="22"/>
  </r>
  <r>
    <x v="45"/>
    <x v="3"/>
    <x v="8"/>
  </r>
  <r>
    <x v="45"/>
    <x v="3"/>
    <x v="11"/>
  </r>
  <r>
    <x v="45"/>
    <x v="4"/>
    <x v="0"/>
  </r>
  <r>
    <x v="45"/>
    <x v="7"/>
    <x v="26"/>
  </r>
  <r>
    <x v="45"/>
    <x v="5"/>
    <x v="1"/>
  </r>
  <r>
    <x v="45"/>
    <x v="5"/>
    <x v="15"/>
  </r>
  <r>
    <x v="45"/>
    <x v="11"/>
    <x v="28"/>
  </r>
  <r>
    <x v="45"/>
    <x v="11"/>
    <x v="27"/>
  </r>
  <r>
    <x v="45"/>
    <x v="11"/>
    <x v="25"/>
  </r>
  <r>
    <x v="45"/>
    <x v="11"/>
    <x v="26"/>
  </r>
  <r>
    <x v="46"/>
    <x v="9"/>
    <x v="30"/>
  </r>
  <r>
    <x v="46"/>
    <x v="9"/>
    <x v="12"/>
  </r>
  <r>
    <x v="46"/>
    <x v="9"/>
    <x v="28"/>
  </r>
  <r>
    <x v="46"/>
    <x v="8"/>
    <x v="9"/>
  </r>
  <r>
    <x v="46"/>
    <x v="8"/>
    <x v="28"/>
  </r>
  <r>
    <x v="46"/>
    <x v="8"/>
    <x v="28"/>
  </r>
  <r>
    <x v="46"/>
    <x v="8"/>
    <x v="19"/>
  </r>
  <r>
    <x v="46"/>
    <x v="8"/>
    <x v="3"/>
  </r>
  <r>
    <x v="46"/>
    <x v="8"/>
    <x v="4"/>
  </r>
  <r>
    <x v="46"/>
    <x v="8"/>
    <x v="5"/>
  </r>
  <r>
    <x v="46"/>
    <x v="8"/>
    <x v="15"/>
  </r>
  <r>
    <x v="46"/>
    <x v="1"/>
    <x v="9"/>
  </r>
  <r>
    <x v="46"/>
    <x v="2"/>
    <x v="10"/>
  </r>
  <r>
    <x v="46"/>
    <x v="2"/>
    <x v="22"/>
  </r>
  <r>
    <x v="46"/>
    <x v="2"/>
    <x v="29"/>
  </r>
  <r>
    <x v="46"/>
    <x v="6"/>
    <x v="24"/>
  </r>
  <r>
    <x v="46"/>
    <x v="6"/>
    <x v="7"/>
  </r>
  <r>
    <x v="46"/>
    <x v="3"/>
    <x v="9"/>
  </r>
  <r>
    <x v="46"/>
    <x v="3"/>
    <x v="7"/>
  </r>
  <r>
    <x v="46"/>
    <x v="4"/>
    <x v="1"/>
  </r>
  <r>
    <x v="46"/>
    <x v="4"/>
    <x v="7"/>
  </r>
  <r>
    <x v="46"/>
    <x v="4"/>
    <x v="5"/>
  </r>
  <r>
    <x v="46"/>
    <x v="4"/>
    <x v="15"/>
  </r>
  <r>
    <x v="46"/>
    <x v="7"/>
    <x v="6"/>
  </r>
  <r>
    <x v="46"/>
    <x v="7"/>
    <x v="30"/>
  </r>
  <r>
    <x v="46"/>
    <x v="7"/>
    <x v="2"/>
  </r>
  <r>
    <x v="46"/>
    <x v="7"/>
    <x v="24"/>
  </r>
  <r>
    <x v="46"/>
    <x v="7"/>
    <x v="3"/>
  </r>
  <r>
    <x v="46"/>
    <x v="5"/>
    <x v="7"/>
  </r>
  <r>
    <x v="46"/>
    <x v="5"/>
    <x v="4"/>
  </r>
  <r>
    <x v="46"/>
    <x v="5"/>
    <x v="4"/>
  </r>
  <r>
    <x v="46"/>
    <x v="11"/>
    <x v="9"/>
  </r>
  <r>
    <x v="46"/>
    <x v="11"/>
    <x v="25"/>
  </r>
  <r>
    <x v="46"/>
    <x v="11"/>
    <x v="13"/>
  </r>
  <r>
    <x v="46"/>
    <x v="11"/>
    <x v="13"/>
  </r>
  <r>
    <x v="46"/>
    <x v="11"/>
    <x v="14"/>
  </r>
  <r>
    <x v="47"/>
    <x v="0"/>
    <x v="24"/>
  </r>
  <r>
    <x v="47"/>
    <x v="0"/>
    <x v="8"/>
  </r>
  <r>
    <x v="47"/>
    <x v="9"/>
    <x v="7"/>
  </r>
  <r>
    <x v="47"/>
    <x v="8"/>
    <x v="6"/>
  </r>
  <r>
    <x v="47"/>
    <x v="8"/>
    <x v="4"/>
  </r>
  <r>
    <x v="47"/>
    <x v="8"/>
    <x v="21"/>
  </r>
  <r>
    <x v="47"/>
    <x v="1"/>
    <x v="12"/>
  </r>
  <r>
    <x v="47"/>
    <x v="1"/>
    <x v="12"/>
  </r>
  <r>
    <x v="47"/>
    <x v="1"/>
    <x v="12"/>
  </r>
  <r>
    <x v="47"/>
    <x v="1"/>
    <x v="12"/>
  </r>
  <r>
    <x v="47"/>
    <x v="1"/>
    <x v="12"/>
  </r>
  <r>
    <x v="47"/>
    <x v="1"/>
    <x v="28"/>
  </r>
  <r>
    <x v="47"/>
    <x v="1"/>
    <x v="2"/>
  </r>
  <r>
    <x v="47"/>
    <x v="1"/>
    <x v="2"/>
  </r>
  <r>
    <x v="47"/>
    <x v="1"/>
    <x v="2"/>
  </r>
  <r>
    <x v="47"/>
    <x v="1"/>
    <x v="2"/>
  </r>
  <r>
    <x v="47"/>
    <x v="1"/>
    <x v="2"/>
  </r>
  <r>
    <x v="47"/>
    <x v="1"/>
    <x v="2"/>
  </r>
  <r>
    <x v="47"/>
    <x v="1"/>
    <x v="2"/>
  </r>
  <r>
    <x v="47"/>
    <x v="1"/>
    <x v="24"/>
  </r>
  <r>
    <x v="47"/>
    <x v="2"/>
    <x v="24"/>
  </r>
  <r>
    <x v="47"/>
    <x v="2"/>
    <x v="20"/>
  </r>
  <r>
    <x v="47"/>
    <x v="6"/>
    <x v="27"/>
  </r>
  <r>
    <x v="47"/>
    <x v="6"/>
    <x v="0"/>
  </r>
  <r>
    <x v="47"/>
    <x v="3"/>
    <x v="1"/>
  </r>
  <r>
    <x v="47"/>
    <x v="3"/>
    <x v="18"/>
  </r>
  <r>
    <x v="47"/>
    <x v="3"/>
    <x v="13"/>
  </r>
  <r>
    <x v="47"/>
    <x v="3"/>
    <x v="11"/>
  </r>
  <r>
    <x v="47"/>
    <x v="4"/>
    <x v="27"/>
  </r>
  <r>
    <x v="47"/>
    <x v="4"/>
    <x v="27"/>
  </r>
  <r>
    <x v="47"/>
    <x v="4"/>
    <x v="3"/>
  </r>
  <r>
    <x v="47"/>
    <x v="4"/>
    <x v="4"/>
  </r>
  <r>
    <x v="47"/>
    <x v="4"/>
    <x v="0"/>
  </r>
  <r>
    <x v="47"/>
    <x v="4"/>
    <x v="16"/>
  </r>
  <r>
    <x v="47"/>
    <x v="10"/>
    <x v="22"/>
  </r>
  <r>
    <x v="47"/>
    <x v="10"/>
    <x v="11"/>
  </r>
  <r>
    <x v="47"/>
    <x v="7"/>
    <x v="26"/>
  </r>
  <r>
    <x v="47"/>
    <x v="7"/>
    <x v="17"/>
  </r>
  <r>
    <x v="47"/>
    <x v="7"/>
    <x v="22"/>
  </r>
  <r>
    <x v="47"/>
    <x v="5"/>
    <x v="24"/>
  </r>
  <r>
    <x v="47"/>
    <x v="5"/>
    <x v="22"/>
  </r>
  <r>
    <x v="47"/>
    <x v="11"/>
    <x v="8"/>
  </r>
  <r>
    <x v="48"/>
    <x v="0"/>
    <x v="13"/>
  </r>
  <r>
    <x v="48"/>
    <x v="9"/>
    <x v="19"/>
  </r>
  <r>
    <x v="48"/>
    <x v="9"/>
    <x v="5"/>
  </r>
  <r>
    <x v="48"/>
    <x v="1"/>
    <x v="5"/>
  </r>
  <r>
    <x v="48"/>
    <x v="2"/>
    <x v="16"/>
  </r>
  <r>
    <x v="48"/>
    <x v="6"/>
    <x v="19"/>
  </r>
  <r>
    <x v="48"/>
    <x v="6"/>
    <x v="15"/>
  </r>
  <r>
    <x v="48"/>
    <x v="6"/>
    <x v="25"/>
  </r>
  <r>
    <x v="48"/>
    <x v="3"/>
    <x v="9"/>
  </r>
  <r>
    <x v="48"/>
    <x v="3"/>
    <x v="9"/>
  </r>
  <r>
    <x v="48"/>
    <x v="3"/>
    <x v="24"/>
  </r>
  <r>
    <x v="48"/>
    <x v="4"/>
    <x v="25"/>
  </r>
  <r>
    <x v="48"/>
    <x v="4"/>
    <x v="16"/>
  </r>
  <r>
    <x v="48"/>
    <x v="7"/>
    <x v="12"/>
  </r>
  <r>
    <x v="48"/>
    <x v="7"/>
    <x v="19"/>
  </r>
  <r>
    <x v="48"/>
    <x v="7"/>
    <x v="24"/>
  </r>
  <r>
    <x v="48"/>
    <x v="7"/>
    <x v="5"/>
  </r>
  <r>
    <x v="48"/>
    <x v="7"/>
    <x v="15"/>
  </r>
  <r>
    <x v="48"/>
    <x v="7"/>
    <x v="14"/>
  </r>
  <r>
    <x v="48"/>
    <x v="7"/>
    <x v="16"/>
  </r>
  <r>
    <x v="48"/>
    <x v="5"/>
    <x v="13"/>
  </r>
  <r>
    <x v="48"/>
    <x v="5"/>
    <x v="20"/>
  </r>
  <r>
    <x v="48"/>
    <x v="5"/>
    <x v="20"/>
  </r>
  <r>
    <x v="48"/>
    <x v="11"/>
    <x v="3"/>
  </r>
  <r>
    <x v="48"/>
    <x v="11"/>
    <x v="15"/>
  </r>
  <r>
    <x v="48"/>
    <x v="11"/>
    <x v="29"/>
  </r>
  <r>
    <x v="49"/>
    <x v="0"/>
    <x v="28"/>
  </r>
  <r>
    <x v="49"/>
    <x v="0"/>
    <x v="24"/>
  </r>
  <r>
    <x v="49"/>
    <x v="0"/>
    <x v="3"/>
  </r>
  <r>
    <x v="49"/>
    <x v="0"/>
    <x v="25"/>
  </r>
  <r>
    <x v="49"/>
    <x v="9"/>
    <x v="12"/>
  </r>
  <r>
    <x v="49"/>
    <x v="9"/>
    <x v="19"/>
  </r>
  <r>
    <x v="49"/>
    <x v="9"/>
    <x v="19"/>
  </r>
  <r>
    <x v="49"/>
    <x v="9"/>
    <x v="13"/>
  </r>
  <r>
    <x v="49"/>
    <x v="9"/>
    <x v="22"/>
  </r>
  <r>
    <x v="49"/>
    <x v="9"/>
    <x v="0"/>
  </r>
  <r>
    <x v="49"/>
    <x v="8"/>
    <x v="6"/>
  </r>
  <r>
    <x v="49"/>
    <x v="8"/>
    <x v="30"/>
  </r>
  <r>
    <x v="49"/>
    <x v="8"/>
    <x v="28"/>
  </r>
  <r>
    <x v="49"/>
    <x v="8"/>
    <x v="18"/>
  </r>
  <r>
    <x v="49"/>
    <x v="8"/>
    <x v="15"/>
  </r>
  <r>
    <x v="49"/>
    <x v="8"/>
    <x v="25"/>
  </r>
  <r>
    <x v="49"/>
    <x v="8"/>
    <x v="16"/>
  </r>
  <r>
    <x v="49"/>
    <x v="1"/>
    <x v="17"/>
  </r>
  <r>
    <x v="49"/>
    <x v="1"/>
    <x v="22"/>
  </r>
  <r>
    <x v="49"/>
    <x v="1"/>
    <x v="20"/>
  </r>
  <r>
    <x v="49"/>
    <x v="1"/>
    <x v="11"/>
  </r>
  <r>
    <x v="49"/>
    <x v="2"/>
    <x v="30"/>
  </r>
  <r>
    <x v="49"/>
    <x v="2"/>
    <x v="10"/>
  </r>
  <r>
    <x v="49"/>
    <x v="6"/>
    <x v="2"/>
  </r>
  <r>
    <x v="49"/>
    <x v="3"/>
    <x v="12"/>
  </r>
  <r>
    <x v="49"/>
    <x v="3"/>
    <x v="27"/>
  </r>
  <r>
    <x v="49"/>
    <x v="3"/>
    <x v="4"/>
  </r>
  <r>
    <x v="49"/>
    <x v="3"/>
    <x v="26"/>
  </r>
  <r>
    <x v="49"/>
    <x v="4"/>
    <x v="6"/>
  </r>
  <r>
    <x v="49"/>
    <x v="4"/>
    <x v="12"/>
  </r>
  <r>
    <x v="49"/>
    <x v="4"/>
    <x v="19"/>
  </r>
  <r>
    <x v="49"/>
    <x v="10"/>
    <x v="30"/>
  </r>
  <r>
    <x v="49"/>
    <x v="10"/>
    <x v="19"/>
  </r>
  <r>
    <x v="49"/>
    <x v="10"/>
    <x v="19"/>
  </r>
  <r>
    <x v="49"/>
    <x v="10"/>
    <x v="19"/>
  </r>
  <r>
    <x v="49"/>
    <x v="10"/>
    <x v="7"/>
  </r>
  <r>
    <x v="49"/>
    <x v="10"/>
    <x v="4"/>
  </r>
  <r>
    <x v="49"/>
    <x v="10"/>
    <x v="4"/>
  </r>
  <r>
    <x v="49"/>
    <x v="10"/>
    <x v="0"/>
  </r>
  <r>
    <x v="49"/>
    <x v="7"/>
    <x v="30"/>
  </r>
  <r>
    <x v="49"/>
    <x v="7"/>
    <x v="9"/>
  </r>
  <r>
    <x v="49"/>
    <x v="7"/>
    <x v="10"/>
  </r>
  <r>
    <x v="49"/>
    <x v="5"/>
    <x v="12"/>
  </r>
  <r>
    <x v="49"/>
    <x v="5"/>
    <x v="19"/>
  </r>
  <r>
    <x v="49"/>
    <x v="5"/>
    <x v="27"/>
  </r>
  <r>
    <x v="49"/>
    <x v="5"/>
    <x v="4"/>
  </r>
  <r>
    <x v="50"/>
    <x v="0"/>
    <x v="24"/>
  </r>
  <r>
    <x v="50"/>
    <x v="0"/>
    <x v="3"/>
  </r>
  <r>
    <x v="50"/>
    <x v="0"/>
    <x v="3"/>
  </r>
  <r>
    <x v="50"/>
    <x v="0"/>
    <x v="3"/>
  </r>
  <r>
    <x v="50"/>
    <x v="0"/>
    <x v="3"/>
  </r>
  <r>
    <x v="50"/>
    <x v="0"/>
    <x v="3"/>
  </r>
  <r>
    <x v="50"/>
    <x v="0"/>
    <x v="3"/>
  </r>
  <r>
    <x v="50"/>
    <x v="0"/>
    <x v="3"/>
  </r>
  <r>
    <x v="50"/>
    <x v="0"/>
    <x v="3"/>
  </r>
  <r>
    <x v="50"/>
    <x v="0"/>
    <x v="3"/>
  </r>
  <r>
    <x v="50"/>
    <x v="0"/>
    <x v="3"/>
  </r>
  <r>
    <x v="50"/>
    <x v="0"/>
    <x v="3"/>
  </r>
  <r>
    <x v="50"/>
    <x v="0"/>
    <x v="3"/>
  </r>
  <r>
    <x v="50"/>
    <x v="0"/>
    <x v="3"/>
  </r>
  <r>
    <x v="50"/>
    <x v="0"/>
    <x v="3"/>
  </r>
  <r>
    <x v="50"/>
    <x v="0"/>
    <x v="4"/>
  </r>
  <r>
    <x v="50"/>
    <x v="0"/>
    <x v="4"/>
  </r>
  <r>
    <x v="50"/>
    <x v="0"/>
    <x v="4"/>
  </r>
  <r>
    <x v="50"/>
    <x v="0"/>
    <x v="4"/>
  </r>
  <r>
    <x v="50"/>
    <x v="0"/>
    <x v="4"/>
  </r>
  <r>
    <x v="50"/>
    <x v="0"/>
    <x v="4"/>
  </r>
  <r>
    <x v="50"/>
    <x v="0"/>
    <x v="18"/>
  </r>
  <r>
    <x v="50"/>
    <x v="0"/>
    <x v="18"/>
  </r>
  <r>
    <x v="50"/>
    <x v="0"/>
    <x v="26"/>
  </r>
  <r>
    <x v="50"/>
    <x v="9"/>
    <x v="26"/>
  </r>
  <r>
    <x v="50"/>
    <x v="8"/>
    <x v="18"/>
  </r>
  <r>
    <x v="50"/>
    <x v="8"/>
    <x v="25"/>
  </r>
  <r>
    <x v="50"/>
    <x v="8"/>
    <x v="26"/>
  </r>
  <r>
    <x v="50"/>
    <x v="1"/>
    <x v="17"/>
  </r>
  <r>
    <x v="50"/>
    <x v="2"/>
    <x v="2"/>
  </r>
  <r>
    <x v="50"/>
    <x v="2"/>
    <x v="24"/>
  </r>
  <r>
    <x v="50"/>
    <x v="2"/>
    <x v="24"/>
  </r>
  <r>
    <x v="50"/>
    <x v="2"/>
    <x v="22"/>
  </r>
  <r>
    <x v="50"/>
    <x v="2"/>
    <x v="29"/>
  </r>
  <r>
    <x v="50"/>
    <x v="6"/>
    <x v="9"/>
  </r>
  <r>
    <x v="50"/>
    <x v="6"/>
    <x v="17"/>
  </r>
  <r>
    <x v="50"/>
    <x v="3"/>
    <x v="2"/>
  </r>
  <r>
    <x v="50"/>
    <x v="3"/>
    <x v="18"/>
  </r>
  <r>
    <x v="50"/>
    <x v="3"/>
    <x v="22"/>
  </r>
  <r>
    <x v="50"/>
    <x v="4"/>
    <x v="29"/>
  </r>
  <r>
    <x v="50"/>
    <x v="10"/>
    <x v="25"/>
  </r>
  <r>
    <x v="50"/>
    <x v="7"/>
    <x v="30"/>
  </r>
  <r>
    <x v="50"/>
    <x v="7"/>
    <x v="9"/>
  </r>
  <r>
    <x v="50"/>
    <x v="7"/>
    <x v="9"/>
  </r>
  <r>
    <x v="50"/>
    <x v="7"/>
    <x v="12"/>
  </r>
  <r>
    <x v="50"/>
    <x v="7"/>
    <x v="15"/>
  </r>
  <r>
    <x v="50"/>
    <x v="7"/>
    <x v="11"/>
  </r>
  <r>
    <x v="50"/>
    <x v="7"/>
    <x v="11"/>
  </r>
  <r>
    <x v="50"/>
    <x v="7"/>
    <x v="23"/>
  </r>
  <r>
    <x v="50"/>
    <x v="5"/>
    <x v="14"/>
  </r>
  <r>
    <x v="50"/>
    <x v="11"/>
    <x v="27"/>
  </r>
  <r>
    <x v="50"/>
    <x v="11"/>
    <x v="4"/>
  </r>
  <r>
    <x v="50"/>
    <x v="11"/>
    <x v="10"/>
  </r>
  <r>
    <x v="50"/>
    <x v="11"/>
    <x v="0"/>
  </r>
  <r>
    <x v="50"/>
    <x v="11"/>
    <x v="0"/>
  </r>
  <r>
    <x v="50"/>
    <x v="11"/>
    <x v="20"/>
  </r>
  <r>
    <x v="50"/>
    <x v="11"/>
    <x v="20"/>
  </r>
  <r>
    <x v="50"/>
    <x v="11"/>
    <x v="29"/>
  </r>
  <r>
    <x v="51"/>
    <x v="0"/>
    <x v="5"/>
  </r>
  <r>
    <x v="51"/>
    <x v="0"/>
    <x v="20"/>
  </r>
  <r>
    <x v="51"/>
    <x v="0"/>
    <x v="14"/>
  </r>
  <r>
    <x v="51"/>
    <x v="9"/>
    <x v="12"/>
  </r>
  <r>
    <x v="51"/>
    <x v="9"/>
    <x v="12"/>
  </r>
  <r>
    <x v="51"/>
    <x v="9"/>
    <x v="12"/>
  </r>
  <r>
    <x v="51"/>
    <x v="9"/>
    <x v="27"/>
  </r>
  <r>
    <x v="51"/>
    <x v="9"/>
    <x v="20"/>
  </r>
  <r>
    <x v="51"/>
    <x v="8"/>
    <x v="27"/>
  </r>
  <r>
    <x v="51"/>
    <x v="8"/>
    <x v="27"/>
  </r>
  <r>
    <x v="51"/>
    <x v="8"/>
    <x v="5"/>
  </r>
  <r>
    <x v="51"/>
    <x v="8"/>
    <x v="25"/>
  </r>
  <r>
    <x v="51"/>
    <x v="1"/>
    <x v="4"/>
  </r>
  <r>
    <x v="51"/>
    <x v="1"/>
    <x v="14"/>
  </r>
  <r>
    <x v="51"/>
    <x v="2"/>
    <x v="3"/>
  </r>
  <r>
    <x v="51"/>
    <x v="2"/>
    <x v="3"/>
  </r>
  <r>
    <x v="51"/>
    <x v="2"/>
    <x v="5"/>
  </r>
  <r>
    <x v="51"/>
    <x v="2"/>
    <x v="21"/>
  </r>
  <r>
    <x v="51"/>
    <x v="2"/>
    <x v="23"/>
  </r>
  <r>
    <x v="51"/>
    <x v="6"/>
    <x v="8"/>
  </r>
  <r>
    <x v="51"/>
    <x v="6"/>
    <x v="16"/>
  </r>
  <r>
    <x v="51"/>
    <x v="3"/>
    <x v="13"/>
  </r>
  <r>
    <x v="51"/>
    <x v="3"/>
    <x v="22"/>
  </r>
  <r>
    <x v="51"/>
    <x v="3"/>
    <x v="22"/>
  </r>
  <r>
    <x v="51"/>
    <x v="3"/>
    <x v="0"/>
  </r>
  <r>
    <x v="51"/>
    <x v="3"/>
    <x v="20"/>
  </r>
  <r>
    <x v="51"/>
    <x v="4"/>
    <x v="9"/>
  </r>
  <r>
    <x v="51"/>
    <x v="4"/>
    <x v="9"/>
  </r>
  <r>
    <x v="51"/>
    <x v="4"/>
    <x v="4"/>
  </r>
  <r>
    <x v="51"/>
    <x v="10"/>
    <x v="2"/>
  </r>
  <r>
    <x v="51"/>
    <x v="10"/>
    <x v="8"/>
  </r>
  <r>
    <x v="51"/>
    <x v="10"/>
    <x v="8"/>
  </r>
  <r>
    <x v="51"/>
    <x v="7"/>
    <x v="6"/>
  </r>
  <r>
    <x v="51"/>
    <x v="7"/>
    <x v="1"/>
  </r>
  <r>
    <x v="51"/>
    <x v="7"/>
    <x v="26"/>
  </r>
  <r>
    <x v="51"/>
    <x v="7"/>
    <x v="17"/>
  </r>
  <r>
    <x v="51"/>
    <x v="5"/>
    <x v="16"/>
  </r>
  <r>
    <x v="51"/>
    <x v="11"/>
    <x v="24"/>
  </r>
  <r>
    <x v="51"/>
    <x v="11"/>
    <x v="4"/>
  </r>
  <r>
    <x v="51"/>
    <x v="11"/>
    <x v="26"/>
  </r>
  <r>
    <x v="51"/>
    <x v="11"/>
    <x v="8"/>
  </r>
  <r>
    <x v="52"/>
    <x v="0"/>
    <x v="17"/>
  </r>
  <r>
    <x v="52"/>
    <x v="9"/>
    <x v="10"/>
  </r>
  <r>
    <x v="52"/>
    <x v="8"/>
    <x v="4"/>
  </r>
  <r>
    <x v="52"/>
    <x v="8"/>
    <x v="4"/>
  </r>
  <r>
    <x v="52"/>
    <x v="8"/>
    <x v="4"/>
  </r>
  <r>
    <x v="52"/>
    <x v="8"/>
    <x v="4"/>
  </r>
  <r>
    <x v="52"/>
    <x v="8"/>
    <x v="4"/>
  </r>
  <r>
    <x v="52"/>
    <x v="8"/>
    <x v="18"/>
  </r>
  <r>
    <x v="52"/>
    <x v="8"/>
    <x v="18"/>
  </r>
  <r>
    <x v="52"/>
    <x v="8"/>
    <x v="18"/>
  </r>
  <r>
    <x v="52"/>
    <x v="8"/>
    <x v="18"/>
  </r>
  <r>
    <x v="52"/>
    <x v="8"/>
    <x v="18"/>
  </r>
  <r>
    <x v="52"/>
    <x v="8"/>
    <x v="5"/>
  </r>
  <r>
    <x v="52"/>
    <x v="8"/>
    <x v="5"/>
  </r>
  <r>
    <x v="52"/>
    <x v="8"/>
    <x v="5"/>
  </r>
  <r>
    <x v="52"/>
    <x v="8"/>
    <x v="15"/>
  </r>
  <r>
    <x v="52"/>
    <x v="8"/>
    <x v="26"/>
  </r>
  <r>
    <x v="52"/>
    <x v="8"/>
    <x v="13"/>
  </r>
  <r>
    <x v="52"/>
    <x v="8"/>
    <x v="13"/>
  </r>
  <r>
    <x v="52"/>
    <x v="8"/>
    <x v="17"/>
  </r>
  <r>
    <x v="52"/>
    <x v="8"/>
    <x v="22"/>
  </r>
  <r>
    <x v="52"/>
    <x v="8"/>
    <x v="0"/>
  </r>
  <r>
    <x v="52"/>
    <x v="8"/>
    <x v="20"/>
  </r>
  <r>
    <x v="52"/>
    <x v="8"/>
    <x v="20"/>
  </r>
  <r>
    <x v="52"/>
    <x v="8"/>
    <x v="14"/>
  </r>
  <r>
    <x v="52"/>
    <x v="8"/>
    <x v="11"/>
  </r>
  <r>
    <x v="52"/>
    <x v="8"/>
    <x v="11"/>
  </r>
  <r>
    <x v="52"/>
    <x v="8"/>
    <x v="11"/>
  </r>
  <r>
    <x v="52"/>
    <x v="1"/>
    <x v="21"/>
  </r>
  <r>
    <x v="52"/>
    <x v="1"/>
    <x v="17"/>
  </r>
  <r>
    <x v="52"/>
    <x v="2"/>
    <x v="6"/>
  </r>
  <r>
    <x v="52"/>
    <x v="2"/>
    <x v="28"/>
  </r>
  <r>
    <x v="52"/>
    <x v="2"/>
    <x v="7"/>
  </r>
  <r>
    <x v="52"/>
    <x v="2"/>
    <x v="10"/>
  </r>
  <r>
    <x v="52"/>
    <x v="2"/>
    <x v="11"/>
  </r>
  <r>
    <x v="52"/>
    <x v="6"/>
    <x v="15"/>
  </r>
  <r>
    <x v="52"/>
    <x v="3"/>
    <x v="9"/>
  </r>
  <r>
    <x v="52"/>
    <x v="3"/>
    <x v="18"/>
  </r>
  <r>
    <x v="52"/>
    <x v="3"/>
    <x v="5"/>
  </r>
  <r>
    <x v="52"/>
    <x v="3"/>
    <x v="14"/>
  </r>
  <r>
    <x v="52"/>
    <x v="3"/>
    <x v="14"/>
  </r>
  <r>
    <x v="52"/>
    <x v="3"/>
    <x v="14"/>
  </r>
  <r>
    <x v="52"/>
    <x v="3"/>
    <x v="14"/>
  </r>
  <r>
    <x v="52"/>
    <x v="3"/>
    <x v="14"/>
  </r>
  <r>
    <x v="52"/>
    <x v="3"/>
    <x v="14"/>
  </r>
  <r>
    <x v="52"/>
    <x v="3"/>
    <x v="14"/>
  </r>
  <r>
    <x v="52"/>
    <x v="3"/>
    <x v="14"/>
  </r>
  <r>
    <x v="52"/>
    <x v="3"/>
    <x v="14"/>
  </r>
  <r>
    <x v="52"/>
    <x v="3"/>
    <x v="14"/>
  </r>
  <r>
    <x v="52"/>
    <x v="3"/>
    <x v="14"/>
  </r>
  <r>
    <x v="52"/>
    <x v="3"/>
    <x v="14"/>
  </r>
  <r>
    <x v="52"/>
    <x v="3"/>
    <x v="14"/>
  </r>
  <r>
    <x v="52"/>
    <x v="3"/>
    <x v="29"/>
  </r>
  <r>
    <x v="52"/>
    <x v="3"/>
    <x v="29"/>
  </r>
  <r>
    <x v="52"/>
    <x v="3"/>
    <x v="11"/>
  </r>
  <r>
    <x v="52"/>
    <x v="3"/>
    <x v="11"/>
  </r>
  <r>
    <x v="52"/>
    <x v="3"/>
    <x v="16"/>
  </r>
  <r>
    <x v="52"/>
    <x v="3"/>
    <x v="23"/>
  </r>
  <r>
    <x v="52"/>
    <x v="3"/>
    <x v="23"/>
  </r>
  <r>
    <x v="52"/>
    <x v="3"/>
    <x v="23"/>
  </r>
  <r>
    <x v="52"/>
    <x v="3"/>
    <x v="23"/>
  </r>
  <r>
    <x v="52"/>
    <x v="4"/>
    <x v="9"/>
  </r>
  <r>
    <x v="52"/>
    <x v="4"/>
    <x v="3"/>
  </r>
  <r>
    <x v="52"/>
    <x v="4"/>
    <x v="4"/>
  </r>
  <r>
    <x v="52"/>
    <x v="4"/>
    <x v="5"/>
  </r>
  <r>
    <x v="52"/>
    <x v="4"/>
    <x v="10"/>
  </r>
  <r>
    <x v="52"/>
    <x v="4"/>
    <x v="17"/>
  </r>
  <r>
    <x v="52"/>
    <x v="4"/>
    <x v="14"/>
  </r>
  <r>
    <x v="52"/>
    <x v="10"/>
    <x v="12"/>
  </r>
  <r>
    <x v="52"/>
    <x v="10"/>
    <x v="27"/>
  </r>
  <r>
    <x v="52"/>
    <x v="10"/>
    <x v="4"/>
  </r>
  <r>
    <x v="52"/>
    <x v="10"/>
    <x v="4"/>
  </r>
  <r>
    <x v="52"/>
    <x v="10"/>
    <x v="21"/>
  </r>
  <r>
    <x v="52"/>
    <x v="10"/>
    <x v="13"/>
  </r>
  <r>
    <x v="52"/>
    <x v="7"/>
    <x v="19"/>
  </r>
  <r>
    <x v="52"/>
    <x v="7"/>
    <x v="7"/>
  </r>
  <r>
    <x v="52"/>
    <x v="7"/>
    <x v="20"/>
  </r>
  <r>
    <x v="52"/>
    <x v="7"/>
    <x v="20"/>
  </r>
  <r>
    <x v="52"/>
    <x v="7"/>
    <x v="20"/>
  </r>
  <r>
    <x v="52"/>
    <x v="7"/>
    <x v="20"/>
  </r>
  <r>
    <x v="52"/>
    <x v="7"/>
    <x v="20"/>
  </r>
  <r>
    <x v="52"/>
    <x v="7"/>
    <x v="8"/>
  </r>
  <r>
    <x v="52"/>
    <x v="7"/>
    <x v="8"/>
  </r>
  <r>
    <x v="52"/>
    <x v="5"/>
    <x v="2"/>
  </r>
  <r>
    <x v="52"/>
    <x v="5"/>
    <x v="27"/>
  </r>
  <r>
    <x v="52"/>
    <x v="5"/>
    <x v="26"/>
  </r>
  <r>
    <x v="52"/>
    <x v="5"/>
    <x v="13"/>
  </r>
  <r>
    <x v="52"/>
    <x v="5"/>
    <x v="22"/>
  </r>
  <r>
    <x v="52"/>
    <x v="5"/>
    <x v="22"/>
  </r>
  <r>
    <x v="52"/>
    <x v="5"/>
    <x v="0"/>
  </r>
  <r>
    <x v="52"/>
    <x v="11"/>
    <x v="9"/>
  </r>
  <r>
    <x v="52"/>
    <x v="11"/>
    <x v="19"/>
  </r>
  <r>
    <x v="52"/>
    <x v="11"/>
    <x v="1"/>
  </r>
  <r>
    <x v="52"/>
    <x v="11"/>
    <x v="15"/>
  </r>
  <r>
    <x v="52"/>
    <x v="11"/>
    <x v="25"/>
  </r>
  <r>
    <x v="52"/>
    <x v="11"/>
    <x v="21"/>
  </r>
  <r>
    <x v="52"/>
    <x v="11"/>
    <x v="26"/>
  </r>
  <r>
    <x v="52"/>
    <x v="11"/>
    <x v="0"/>
  </r>
  <r>
    <x v="53"/>
    <x v="0"/>
    <x v="1"/>
  </r>
  <r>
    <x v="53"/>
    <x v="0"/>
    <x v="27"/>
  </r>
  <r>
    <x v="53"/>
    <x v="0"/>
    <x v="15"/>
  </r>
  <r>
    <x v="53"/>
    <x v="0"/>
    <x v="25"/>
  </r>
  <r>
    <x v="53"/>
    <x v="0"/>
    <x v="21"/>
  </r>
  <r>
    <x v="53"/>
    <x v="0"/>
    <x v="21"/>
  </r>
  <r>
    <x v="53"/>
    <x v="0"/>
    <x v="21"/>
  </r>
  <r>
    <x v="53"/>
    <x v="0"/>
    <x v="20"/>
  </r>
  <r>
    <x v="53"/>
    <x v="0"/>
    <x v="14"/>
  </r>
  <r>
    <x v="53"/>
    <x v="0"/>
    <x v="16"/>
  </r>
  <r>
    <x v="53"/>
    <x v="9"/>
    <x v="12"/>
  </r>
  <r>
    <x v="53"/>
    <x v="9"/>
    <x v="12"/>
  </r>
  <r>
    <x v="53"/>
    <x v="9"/>
    <x v="1"/>
  </r>
  <r>
    <x v="53"/>
    <x v="9"/>
    <x v="15"/>
  </r>
  <r>
    <x v="53"/>
    <x v="9"/>
    <x v="15"/>
  </r>
  <r>
    <x v="53"/>
    <x v="9"/>
    <x v="13"/>
  </r>
  <r>
    <x v="53"/>
    <x v="8"/>
    <x v="6"/>
  </r>
  <r>
    <x v="53"/>
    <x v="8"/>
    <x v="30"/>
  </r>
  <r>
    <x v="53"/>
    <x v="8"/>
    <x v="9"/>
  </r>
  <r>
    <x v="53"/>
    <x v="8"/>
    <x v="4"/>
  </r>
  <r>
    <x v="53"/>
    <x v="8"/>
    <x v="4"/>
  </r>
  <r>
    <x v="53"/>
    <x v="8"/>
    <x v="15"/>
  </r>
  <r>
    <x v="53"/>
    <x v="8"/>
    <x v="25"/>
  </r>
  <r>
    <x v="53"/>
    <x v="8"/>
    <x v="25"/>
  </r>
  <r>
    <x v="53"/>
    <x v="8"/>
    <x v="20"/>
  </r>
  <r>
    <x v="53"/>
    <x v="8"/>
    <x v="8"/>
  </r>
  <r>
    <x v="53"/>
    <x v="8"/>
    <x v="29"/>
  </r>
  <r>
    <x v="53"/>
    <x v="1"/>
    <x v="22"/>
  </r>
  <r>
    <x v="53"/>
    <x v="1"/>
    <x v="22"/>
  </r>
  <r>
    <x v="53"/>
    <x v="1"/>
    <x v="29"/>
  </r>
  <r>
    <x v="53"/>
    <x v="2"/>
    <x v="12"/>
  </r>
  <r>
    <x v="53"/>
    <x v="2"/>
    <x v="12"/>
  </r>
  <r>
    <x v="53"/>
    <x v="2"/>
    <x v="12"/>
  </r>
  <r>
    <x v="53"/>
    <x v="2"/>
    <x v="1"/>
  </r>
  <r>
    <x v="53"/>
    <x v="2"/>
    <x v="2"/>
  </r>
  <r>
    <x v="53"/>
    <x v="2"/>
    <x v="0"/>
  </r>
  <r>
    <x v="53"/>
    <x v="2"/>
    <x v="29"/>
  </r>
  <r>
    <x v="53"/>
    <x v="2"/>
    <x v="16"/>
  </r>
  <r>
    <x v="53"/>
    <x v="6"/>
    <x v="1"/>
  </r>
  <r>
    <x v="53"/>
    <x v="6"/>
    <x v="4"/>
  </r>
  <r>
    <x v="53"/>
    <x v="6"/>
    <x v="5"/>
  </r>
  <r>
    <x v="53"/>
    <x v="6"/>
    <x v="22"/>
  </r>
  <r>
    <x v="53"/>
    <x v="3"/>
    <x v="19"/>
  </r>
  <r>
    <x v="53"/>
    <x v="4"/>
    <x v="2"/>
  </r>
  <r>
    <x v="53"/>
    <x v="4"/>
    <x v="18"/>
  </r>
  <r>
    <x v="53"/>
    <x v="7"/>
    <x v="4"/>
  </r>
  <r>
    <x v="53"/>
    <x v="11"/>
    <x v="28"/>
  </r>
  <r>
    <x v="53"/>
    <x v="11"/>
    <x v="10"/>
  </r>
  <r>
    <x v="54"/>
    <x v="0"/>
    <x v="30"/>
  </r>
  <r>
    <x v="54"/>
    <x v="0"/>
    <x v="15"/>
  </r>
  <r>
    <x v="54"/>
    <x v="0"/>
    <x v="13"/>
  </r>
  <r>
    <x v="54"/>
    <x v="0"/>
    <x v="8"/>
  </r>
  <r>
    <x v="54"/>
    <x v="9"/>
    <x v="19"/>
  </r>
  <r>
    <x v="54"/>
    <x v="9"/>
    <x v="1"/>
  </r>
  <r>
    <x v="54"/>
    <x v="9"/>
    <x v="20"/>
  </r>
  <r>
    <x v="54"/>
    <x v="1"/>
    <x v="6"/>
  </r>
  <r>
    <x v="54"/>
    <x v="1"/>
    <x v="2"/>
  </r>
  <r>
    <x v="54"/>
    <x v="2"/>
    <x v="30"/>
  </r>
  <r>
    <x v="54"/>
    <x v="2"/>
    <x v="28"/>
  </r>
  <r>
    <x v="54"/>
    <x v="2"/>
    <x v="5"/>
  </r>
  <r>
    <x v="54"/>
    <x v="2"/>
    <x v="29"/>
  </r>
  <r>
    <x v="54"/>
    <x v="6"/>
    <x v="27"/>
  </r>
  <r>
    <x v="54"/>
    <x v="3"/>
    <x v="28"/>
  </r>
  <r>
    <x v="54"/>
    <x v="3"/>
    <x v="7"/>
  </r>
  <r>
    <x v="54"/>
    <x v="3"/>
    <x v="5"/>
  </r>
  <r>
    <x v="54"/>
    <x v="3"/>
    <x v="8"/>
  </r>
  <r>
    <x v="54"/>
    <x v="3"/>
    <x v="11"/>
  </r>
  <r>
    <x v="54"/>
    <x v="4"/>
    <x v="28"/>
  </r>
  <r>
    <x v="54"/>
    <x v="4"/>
    <x v="25"/>
  </r>
  <r>
    <x v="54"/>
    <x v="10"/>
    <x v="9"/>
  </r>
  <r>
    <x v="54"/>
    <x v="10"/>
    <x v="9"/>
  </r>
  <r>
    <x v="54"/>
    <x v="10"/>
    <x v="24"/>
  </r>
  <r>
    <x v="54"/>
    <x v="10"/>
    <x v="3"/>
  </r>
  <r>
    <x v="54"/>
    <x v="10"/>
    <x v="4"/>
  </r>
  <r>
    <x v="54"/>
    <x v="10"/>
    <x v="18"/>
  </r>
  <r>
    <x v="54"/>
    <x v="10"/>
    <x v="18"/>
  </r>
  <r>
    <x v="54"/>
    <x v="7"/>
    <x v="6"/>
  </r>
  <r>
    <x v="54"/>
    <x v="7"/>
    <x v="5"/>
  </r>
  <r>
    <x v="54"/>
    <x v="7"/>
    <x v="15"/>
  </r>
  <r>
    <x v="54"/>
    <x v="5"/>
    <x v="28"/>
  </r>
  <r>
    <x v="54"/>
    <x v="5"/>
    <x v="24"/>
  </r>
  <r>
    <x v="54"/>
    <x v="5"/>
    <x v="21"/>
  </r>
  <r>
    <x v="54"/>
    <x v="5"/>
    <x v="8"/>
  </r>
  <r>
    <x v="54"/>
    <x v="5"/>
    <x v="14"/>
  </r>
  <r>
    <x v="54"/>
    <x v="11"/>
    <x v="6"/>
  </r>
  <r>
    <x v="54"/>
    <x v="11"/>
    <x v="9"/>
  </r>
  <r>
    <x v="54"/>
    <x v="11"/>
    <x v="21"/>
  </r>
  <r>
    <x v="54"/>
    <x v="11"/>
    <x v="21"/>
  </r>
  <r>
    <x v="54"/>
    <x v="11"/>
    <x v="21"/>
  </r>
  <r>
    <x v="54"/>
    <x v="11"/>
    <x v="21"/>
  </r>
  <r>
    <x v="54"/>
    <x v="11"/>
    <x v="21"/>
  </r>
  <r>
    <x v="54"/>
    <x v="11"/>
    <x v="26"/>
  </r>
  <r>
    <x v="54"/>
    <x v="11"/>
    <x v="26"/>
  </r>
  <r>
    <x v="54"/>
    <x v="11"/>
    <x v="26"/>
  </r>
  <r>
    <x v="54"/>
    <x v="11"/>
    <x v="26"/>
  </r>
  <r>
    <x v="54"/>
    <x v="11"/>
    <x v="26"/>
  </r>
  <r>
    <x v="54"/>
    <x v="11"/>
    <x v="26"/>
  </r>
  <r>
    <x v="54"/>
    <x v="11"/>
    <x v="26"/>
  </r>
  <r>
    <x v="54"/>
    <x v="11"/>
    <x v="13"/>
  </r>
  <r>
    <x v="54"/>
    <x v="11"/>
    <x v="17"/>
  </r>
  <r>
    <x v="54"/>
    <x v="11"/>
    <x v="14"/>
  </r>
  <r>
    <x v="54"/>
    <x v="11"/>
    <x v="16"/>
  </r>
  <r>
    <x v="55"/>
    <x v="0"/>
    <x v="13"/>
  </r>
  <r>
    <x v="55"/>
    <x v="9"/>
    <x v="27"/>
  </r>
  <r>
    <x v="55"/>
    <x v="9"/>
    <x v="27"/>
  </r>
  <r>
    <x v="55"/>
    <x v="9"/>
    <x v="25"/>
  </r>
  <r>
    <x v="55"/>
    <x v="8"/>
    <x v="24"/>
  </r>
  <r>
    <x v="55"/>
    <x v="8"/>
    <x v="24"/>
  </r>
  <r>
    <x v="55"/>
    <x v="8"/>
    <x v="4"/>
  </r>
  <r>
    <x v="55"/>
    <x v="8"/>
    <x v="8"/>
  </r>
  <r>
    <x v="55"/>
    <x v="1"/>
    <x v="6"/>
  </r>
  <r>
    <x v="55"/>
    <x v="1"/>
    <x v="10"/>
  </r>
  <r>
    <x v="55"/>
    <x v="2"/>
    <x v="0"/>
  </r>
  <r>
    <x v="55"/>
    <x v="2"/>
    <x v="14"/>
  </r>
  <r>
    <x v="55"/>
    <x v="6"/>
    <x v="28"/>
  </r>
  <r>
    <x v="55"/>
    <x v="6"/>
    <x v="24"/>
  </r>
  <r>
    <x v="55"/>
    <x v="3"/>
    <x v="18"/>
  </r>
  <r>
    <x v="55"/>
    <x v="3"/>
    <x v="5"/>
  </r>
  <r>
    <x v="55"/>
    <x v="3"/>
    <x v="15"/>
  </r>
  <r>
    <x v="55"/>
    <x v="4"/>
    <x v="27"/>
  </r>
  <r>
    <x v="55"/>
    <x v="4"/>
    <x v="15"/>
  </r>
  <r>
    <x v="55"/>
    <x v="4"/>
    <x v="25"/>
  </r>
  <r>
    <x v="55"/>
    <x v="4"/>
    <x v="26"/>
  </r>
  <r>
    <x v="55"/>
    <x v="4"/>
    <x v="0"/>
  </r>
  <r>
    <x v="55"/>
    <x v="10"/>
    <x v="27"/>
  </r>
  <r>
    <x v="55"/>
    <x v="10"/>
    <x v="21"/>
  </r>
  <r>
    <x v="55"/>
    <x v="7"/>
    <x v="28"/>
  </r>
  <r>
    <x v="55"/>
    <x v="7"/>
    <x v="24"/>
  </r>
  <r>
    <x v="55"/>
    <x v="7"/>
    <x v="7"/>
  </r>
  <r>
    <x v="55"/>
    <x v="7"/>
    <x v="27"/>
  </r>
  <r>
    <x v="55"/>
    <x v="7"/>
    <x v="5"/>
  </r>
  <r>
    <x v="55"/>
    <x v="7"/>
    <x v="25"/>
  </r>
  <r>
    <x v="55"/>
    <x v="7"/>
    <x v="13"/>
  </r>
  <r>
    <x v="55"/>
    <x v="5"/>
    <x v="1"/>
  </r>
  <r>
    <x v="55"/>
    <x v="5"/>
    <x v="1"/>
  </r>
  <r>
    <x v="55"/>
    <x v="5"/>
    <x v="4"/>
  </r>
  <r>
    <x v="55"/>
    <x v="5"/>
    <x v="26"/>
  </r>
  <r>
    <x v="55"/>
    <x v="5"/>
    <x v="13"/>
  </r>
  <r>
    <x v="55"/>
    <x v="5"/>
    <x v="17"/>
  </r>
  <r>
    <x v="55"/>
    <x v="5"/>
    <x v="14"/>
  </r>
  <r>
    <x v="55"/>
    <x v="11"/>
    <x v="6"/>
  </r>
  <r>
    <x v="55"/>
    <x v="11"/>
    <x v="28"/>
  </r>
  <r>
    <x v="55"/>
    <x v="11"/>
    <x v="4"/>
  </r>
  <r>
    <x v="55"/>
    <x v="11"/>
    <x v="21"/>
  </r>
  <r>
    <x v="55"/>
    <x v="11"/>
    <x v="14"/>
  </r>
  <r>
    <x v="56"/>
    <x v="0"/>
    <x v="24"/>
  </r>
  <r>
    <x v="56"/>
    <x v="9"/>
    <x v="4"/>
  </r>
  <r>
    <x v="56"/>
    <x v="9"/>
    <x v="15"/>
  </r>
  <r>
    <x v="56"/>
    <x v="8"/>
    <x v="1"/>
  </r>
  <r>
    <x v="56"/>
    <x v="8"/>
    <x v="17"/>
  </r>
  <r>
    <x v="56"/>
    <x v="1"/>
    <x v="7"/>
  </r>
  <r>
    <x v="56"/>
    <x v="1"/>
    <x v="5"/>
  </r>
  <r>
    <x v="56"/>
    <x v="1"/>
    <x v="21"/>
  </r>
  <r>
    <x v="56"/>
    <x v="1"/>
    <x v="13"/>
  </r>
  <r>
    <x v="56"/>
    <x v="1"/>
    <x v="10"/>
  </r>
  <r>
    <x v="56"/>
    <x v="6"/>
    <x v="25"/>
  </r>
  <r>
    <x v="56"/>
    <x v="6"/>
    <x v="26"/>
  </r>
  <r>
    <x v="56"/>
    <x v="3"/>
    <x v="1"/>
  </r>
  <r>
    <x v="56"/>
    <x v="3"/>
    <x v="11"/>
  </r>
  <r>
    <x v="57"/>
    <x v="12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71B20-B046-4542-8A6D-459BBDFE80BD}" name="PivotTable3" cacheId="5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C625" firstHeaderRow="0" firstDataRow="1" firstDataCol="1"/>
  <pivotFields count="3">
    <pivotField axis="axisRow" dataField="1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axis="axisRow" dataField="1" showAll="0">
      <items count="14">
        <item x="0"/>
        <item x="9"/>
        <item x="8"/>
        <item x="1"/>
        <item x="2"/>
        <item x="6"/>
        <item x="3"/>
        <item x="4"/>
        <item x="10"/>
        <item x="7"/>
        <item x="5"/>
        <item x="11"/>
        <item h="1" x="12"/>
        <item t="default"/>
      </items>
    </pivotField>
    <pivotField showAll="0">
      <items count="33">
        <item x="6"/>
        <item x="30"/>
        <item x="9"/>
        <item x="12"/>
        <item x="28"/>
        <item x="19"/>
        <item x="1"/>
        <item x="2"/>
        <item x="24"/>
        <item x="7"/>
        <item x="27"/>
        <item x="3"/>
        <item x="4"/>
        <item x="18"/>
        <item x="5"/>
        <item x="15"/>
        <item x="25"/>
        <item x="21"/>
        <item x="26"/>
        <item x="13"/>
        <item x="10"/>
        <item x="17"/>
        <item x="22"/>
        <item x="0"/>
        <item x="20"/>
        <item x="8"/>
        <item x="14"/>
        <item x="29"/>
        <item x="11"/>
        <item x="16"/>
        <item x="23"/>
        <item x="31"/>
        <item t="default"/>
      </items>
    </pivotField>
  </pivotFields>
  <rowFields count="2">
    <field x="0"/>
    <field x="1"/>
  </rowFields>
  <rowItems count="621">
    <i>
      <x/>
    </i>
    <i r="1">
      <x/>
    </i>
    <i r="1">
      <x v="3"/>
    </i>
    <i r="1">
      <x v="4"/>
    </i>
    <i r="1">
      <x v="6"/>
    </i>
    <i r="1">
      <x v="7"/>
    </i>
    <i r="1">
      <x v="10"/>
    </i>
    <i>
      <x v="1"/>
    </i>
    <i r="1">
      <x v="3"/>
    </i>
    <i r="1">
      <x v="5"/>
    </i>
    <i r="1">
      <x v="6"/>
    </i>
    <i r="1">
      <x v="9"/>
    </i>
    <i>
      <x v="2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3"/>
    </i>
    <i r="1">
      <x v="4"/>
    </i>
    <i r="1">
      <x v="5"/>
    </i>
    <i r="1">
      <x v="7"/>
    </i>
    <i r="1">
      <x v="8"/>
    </i>
    <i r="1">
      <x v="9"/>
    </i>
    <i r="1">
      <x v="11"/>
    </i>
    <i>
      <x v="6"/>
    </i>
    <i r="1">
      <x v="1"/>
    </i>
    <i r="1">
      <x v="4"/>
    </i>
    <i r="1">
      <x v="5"/>
    </i>
    <i r="1">
      <x v="6"/>
    </i>
    <i r="1">
      <x v="8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5"/>
    </i>
    <i r="1">
      <x v="7"/>
    </i>
    <i r="1">
      <x v="9"/>
    </i>
    <i r="1">
      <x v="11"/>
    </i>
    <i>
      <x v="9"/>
    </i>
    <i r="1">
      <x v="4"/>
    </i>
    <i r="1">
      <x v="6"/>
    </i>
    <i r="1">
      <x v="7"/>
    </i>
    <i r="1">
      <x v="9"/>
    </i>
    <i r="1">
      <x v="10"/>
    </i>
    <i r="1">
      <x v="11"/>
    </i>
    <i>
      <x v="10"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1"/>
    </i>
    <i>
      <x v="13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>
      <x v="14"/>
    </i>
    <i r="1"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</i>
    <i r="1">
      <x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8"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0"/>
    </i>
    <i r="1">
      <x v="11"/>
    </i>
    <i>
      <x v="2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11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</i>
    <i r="1">
      <x/>
    </i>
    <i r="1">
      <x v="1"/>
    </i>
    <i r="1">
      <x v="3"/>
    </i>
    <i r="1">
      <x v="4"/>
    </i>
    <i r="1">
      <x v="5"/>
    </i>
    <i r="1">
      <x v="6"/>
    </i>
    <i r="1">
      <x v="8"/>
    </i>
    <i r="1">
      <x v="10"/>
    </i>
    <i r="1">
      <x v="11"/>
    </i>
    <i>
      <x v="25"/>
    </i>
    <i r="1">
      <x v="1"/>
    </i>
    <i r="1">
      <x v="2"/>
    </i>
    <i r="1">
      <x v="5"/>
    </i>
    <i r="1">
      <x v="6"/>
    </i>
    <i r="1">
      <x v="8"/>
    </i>
    <i r="1">
      <x v="9"/>
    </i>
    <i r="1">
      <x v="11"/>
    </i>
    <i>
      <x v="26"/>
    </i>
    <i r="1"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27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8"/>
    </i>
    <i r="1">
      <x/>
    </i>
    <i r="1">
      <x v="2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9"/>
    </i>
    <i r="1">
      <x/>
    </i>
    <i r="1">
      <x v="3"/>
    </i>
    <i r="1">
      <x v="4"/>
    </i>
    <i r="1">
      <x v="5"/>
    </i>
    <i r="1">
      <x v="7"/>
    </i>
    <i r="1">
      <x v="8"/>
    </i>
    <i r="1">
      <x v="9"/>
    </i>
    <i r="1">
      <x v="11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1"/>
    </i>
    <i r="1">
      <x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3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>
      <x v="33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4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6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7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 r="1">
      <x v="11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1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4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3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1"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4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8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4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5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>
      <x v="54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6"/>
    </i>
    <i r="1">
      <x/>
    </i>
    <i r="1">
      <x v="1"/>
    </i>
    <i r="1">
      <x v="2"/>
    </i>
    <i r="1">
      <x v="3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Y" fld="0" subtotal="count" baseField="0" baseItem="0"/>
    <dataField name="Count of 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89"/>
  <sheetViews>
    <sheetView topLeftCell="N1843" workbookViewId="0">
      <selection sqref="A1:V1889"/>
    </sheetView>
  </sheetViews>
  <sheetFormatPr defaultRowHeight="14.25" x14ac:dyDescent="0.2"/>
  <cols>
    <col min="11" max="11" width="19.5" customWidth="1"/>
    <col min="12" max="12" width="19.875" customWidth="1"/>
    <col min="13" max="13" width="26.375" customWidth="1"/>
    <col min="14" max="14" width="42.25" customWidth="1"/>
    <col min="15" max="15" width="16.5" customWidth="1"/>
    <col min="16" max="16" width="16.625" customWidth="1"/>
    <col min="17" max="17" width="15.625" customWidth="1"/>
    <col min="18" max="18" width="13" customWidth="1"/>
    <col min="20" max="20" width="9.375" customWidth="1"/>
    <col min="21" max="21" width="17.5" customWidth="1"/>
    <col min="22" max="22" width="14.7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17.495000000000001</v>
      </c>
      <c r="C2">
        <v>122.209</v>
      </c>
      <c r="D2">
        <v>36.799999999999997</v>
      </c>
      <c r="E2">
        <v>5.7</v>
      </c>
      <c r="F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Q2">
        <v>4.8</v>
      </c>
      <c r="R2">
        <v>0.2</v>
      </c>
      <c r="T2" t="s">
        <v>29</v>
      </c>
      <c r="U2" t="s">
        <v>24</v>
      </c>
      <c r="V2" t="s">
        <v>24</v>
      </c>
    </row>
    <row r="3" spans="1:22" x14ac:dyDescent="0.2">
      <c r="A3" t="s">
        <v>30</v>
      </c>
      <c r="B3">
        <v>15.786</v>
      </c>
      <c r="C3">
        <v>121.678</v>
      </c>
      <c r="D3">
        <v>30.9</v>
      </c>
      <c r="E3">
        <v>7.42</v>
      </c>
      <c r="F3" t="s">
        <v>23</v>
      </c>
      <c r="K3" t="s">
        <v>24</v>
      </c>
      <c r="L3" t="s">
        <v>31</v>
      </c>
      <c r="M3" t="s">
        <v>32</v>
      </c>
      <c r="N3" t="s">
        <v>33</v>
      </c>
      <c r="O3" t="s">
        <v>28</v>
      </c>
      <c r="Q3">
        <v>4.8</v>
      </c>
      <c r="R3">
        <v>0.38</v>
      </c>
      <c r="T3" t="s">
        <v>29</v>
      </c>
      <c r="U3" t="s">
        <v>24</v>
      </c>
      <c r="V3" t="s">
        <v>24</v>
      </c>
    </row>
    <row r="4" spans="1:22" x14ac:dyDescent="0.2">
      <c r="A4" t="s">
        <v>34</v>
      </c>
      <c r="B4">
        <v>15.776</v>
      </c>
      <c r="C4">
        <v>121.92700000000001</v>
      </c>
      <c r="D4">
        <v>15</v>
      </c>
      <c r="E4">
        <v>5.79</v>
      </c>
      <c r="F4" t="s">
        <v>23</v>
      </c>
      <c r="K4" t="s">
        <v>35</v>
      </c>
      <c r="L4" t="s">
        <v>36</v>
      </c>
      <c r="M4" t="s">
        <v>37</v>
      </c>
      <c r="N4" t="s">
        <v>38</v>
      </c>
      <c r="O4" t="s">
        <v>28</v>
      </c>
      <c r="Q4">
        <v>21.6</v>
      </c>
      <c r="R4">
        <v>0.91</v>
      </c>
      <c r="T4" t="s">
        <v>29</v>
      </c>
      <c r="U4" t="s">
        <v>35</v>
      </c>
      <c r="V4" t="s">
        <v>35</v>
      </c>
    </row>
    <row r="5" spans="1:22" x14ac:dyDescent="0.2">
      <c r="A5" t="s">
        <v>39</v>
      </c>
      <c r="B5">
        <v>15.662000000000001</v>
      </c>
      <c r="C5">
        <v>121.852</v>
      </c>
      <c r="D5">
        <v>25</v>
      </c>
      <c r="E5">
        <v>5.62</v>
      </c>
      <c r="F5" t="s">
        <v>23</v>
      </c>
      <c r="K5" t="s">
        <v>24</v>
      </c>
      <c r="L5" t="s">
        <v>40</v>
      </c>
      <c r="M5" t="s">
        <v>41</v>
      </c>
      <c r="N5" t="s">
        <v>42</v>
      </c>
      <c r="O5" t="s">
        <v>28</v>
      </c>
      <c r="Q5">
        <v>17.5</v>
      </c>
      <c r="R5">
        <v>0.48</v>
      </c>
      <c r="T5" t="s">
        <v>29</v>
      </c>
      <c r="U5" t="s">
        <v>24</v>
      </c>
      <c r="V5" t="s">
        <v>24</v>
      </c>
    </row>
    <row r="6" spans="1:22" x14ac:dyDescent="0.2">
      <c r="A6" t="s">
        <v>43</v>
      </c>
      <c r="B6">
        <v>15.526999999999999</v>
      </c>
      <c r="C6">
        <v>121.81100000000001</v>
      </c>
      <c r="D6">
        <v>25</v>
      </c>
      <c r="E6">
        <v>5.81</v>
      </c>
      <c r="F6" t="s">
        <v>23</v>
      </c>
      <c r="K6" t="s">
        <v>24</v>
      </c>
      <c r="L6" t="s">
        <v>44</v>
      </c>
      <c r="M6" t="s">
        <v>45</v>
      </c>
      <c r="N6" t="s">
        <v>46</v>
      </c>
      <c r="O6" t="s">
        <v>28</v>
      </c>
      <c r="Q6">
        <v>17.5</v>
      </c>
      <c r="R6">
        <v>0.48</v>
      </c>
      <c r="T6" t="s">
        <v>29</v>
      </c>
      <c r="U6" t="s">
        <v>24</v>
      </c>
      <c r="V6" t="s">
        <v>24</v>
      </c>
    </row>
    <row r="7" spans="1:22" x14ac:dyDescent="0.2">
      <c r="A7" t="s">
        <v>47</v>
      </c>
      <c r="B7">
        <v>15.446999999999999</v>
      </c>
      <c r="C7">
        <v>121.715</v>
      </c>
      <c r="D7">
        <v>27.5</v>
      </c>
      <c r="E7">
        <v>6.52</v>
      </c>
      <c r="F7" t="s">
        <v>23</v>
      </c>
      <c r="K7" t="s">
        <v>24</v>
      </c>
      <c r="L7" t="s">
        <v>48</v>
      </c>
      <c r="M7" t="s">
        <v>49</v>
      </c>
      <c r="N7" t="s">
        <v>50</v>
      </c>
      <c r="O7" t="s">
        <v>28</v>
      </c>
      <c r="Q7">
        <v>4.5</v>
      </c>
      <c r="R7">
        <v>0.36</v>
      </c>
      <c r="T7" t="s">
        <v>29</v>
      </c>
      <c r="U7" t="s">
        <v>24</v>
      </c>
      <c r="V7" t="s">
        <v>24</v>
      </c>
    </row>
    <row r="8" spans="1:22" x14ac:dyDescent="0.2">
      <c r="A8" t="s">
        <v>51</v>
      </c>
      <c r="B8">
        <v>15.131</v>
      </c>
      <c r="C8">
        <v>122.051</v>
      </c>
      <c r="D8">
        <v>14.8</v>
      </c>
      <c r="E8">
        <v>7.03</v>
      </c>
      <c r="F8" t="s">
        <v>23</v>
      </c>
      <c r="K8" t="s">
        <v>24</v>
      </c>
      <c r="L8" t="s">
        <v>52</v>
      </c>
      <c r="M8" t="s">
        <v>53</v>
      </c>
      <c r="N8" t="s">
        <v>54</v>
      </c>
      <c r="O8" t="s">
        <v>28</v>
      </c>
      <c r="Q8">
        <v>3.8</v>
      </c>
      <c r="R8">
        <v>0.39</v>
      </c>
      <c r="T8" t="s">
        <v>29</v>
      </c>
      <c r="U8" t="s">
        <v>24</v>
      </c>
      <c r="V8" t="s">
        <v>24</v>
      </c>
    </row>
    <row r="9" spans="1:22" x14ac:dyDescent="0.2">
      <c r="A9" t="s">
        <v>55</v>
      </c>
      <c r="B9">
        <v>15.263</v>
      </c>
      <c r="C9">
        <v>122.063</v>
      </c>
      <c r="D9">
        <v>19.100000000000001</v>
      </c>
      <c r="E9">
        <v>5.73</v>
      </c>
      <c r="F9" t="s">
        <v>23</v>
      </c>
      <c r="K9" t="s">
        <v>24</v>
      </c>
      <c r="L9" t="s">
        <v>56</v>
      </c>
      <c r="M9" t="s">
        <v>57</v>
      </c>
      <c r="N9" t="s">
        <v>58</v>
      </c>
      <c r="O9" t="s">
        <v>28</v>
      </c>
      <c r="Q9">
        <v>3.7</v>
      </c>
      <c r="R9">
        <v>0.2</v>
      </c>
      <c r="T9" t="s">
        <v>29</v>
      </c>
      <c r="U9" t="s">
        <v>24</v>
      </c>
      <c r="V9" t="s">
        <v>24</v>
      </c>
    </row>
    <row r="10" spans="1:22" x14ac:dyDescent="0.2">
      <c r="A10" t="s">
        <v>59</v>
      </c>
      <c r="B10">
        <v>15.164</v>
      </c>
      <c r="C10">
        <v>122.443</v>
      </c>
      <c r="D10">
        <v>22.5</v>
      </c>
      <c r="E10">
        <v>5.56</v>
      </c>
      <c r="F10" t="s">
        <v>23</v>
      </c>
      <c r="K10" t="s">
        <v>24</v>
      </c>
      <c r="L10" t="s">
        <v>60</v>
      </c>
      <c r="M10" t="s">
        <v>61</v>
      </c>
      <c r="N10" t="s">
        <v>62</v>
      </c>
      <c r="O10" t="s">
        <v>28</v>
      </c>
      <c r="Q10">
        <v>25.3</v>
      </c>
      <c r="R10">
        <v>0.37</v>
      </c>
      <c r="T10" t="s">
        <v>29</v>
      </c>
      <c r="U10" t="s">
        <v>24</v>
      </c>
      <c r="V10" t="s">
        <v>24</v>
      </c>
    </row>
    <row r="11" spans="1:22" x14ac:dyDescent="0.2">
      <c r="A11" t="s">
        <v>63</v>
      </c>
      <c r="B11">
        <v>15.048</v>
      </c>
      <c r="C11">
        <v>122.43899999999999</v>
      </c>
      <c r="D11">
        <v>19</v>
      </c>
      <c r="E11">
        <v>5.65</v>
      </c>
      <c r="F11" t="s">
        <v>23</v>
      </c>
      <c r="K11" t="s">
        <v>24</v>
      </c>
      <c r="L11" t="s">
        <v>64</v>
      </c>
      <c r="M11" t="s">
        <v>65</v>
      </c>
      <c r="N11" t="s">
        <v>66</v>
      </c>
      <c r="O11" t="s">
        <v>28</v>
      </c>
      <c r="Q11">
        <v>4.7</v>
      </c>
      <c r="R11">
        <v>0.2</v>
      </c>
      <c r="T11" t="s">
        <v>29</v>
      </c>
      <c r="U11" t="s">
        <v>24</v>
      </c>
      <c r="V11" t="s">
        <v>24</v>
      </c>
    </row>
    <row r="12" spans="1:22" x14ac:dyDescent="0.2">
      <c r="A12" t="s">
        <v>67</v>
      </c>
      <c r="B12">
        <v>15.223000000000001</v>
      </c>
      <c r="C12">
        <v>122.35899999999999</v>
      </c>
      <c r="D12">
        <v>10.7</v>
      </c>
      <c r="E12">
        <v>5.53</v>
      </c>
      <c r="F12" t="s">
        <v>23</v>
      </c>
      <c r="K12" t="s">
        <v>24</v>
      </c>
      <c r="L12" t="s">
        <v>68</v>
      </c>
      <c r="M12" t="s">
        <v>69</v>
      </c>
      <c r="N12" t="s">
        <v>70</v>
      </c>
      <c r="O12" t="s">
        <v>28</v>
      </c>
      <c r="Q12">
        <v>25.3</v>
      </c>
      <c r="R12">
        <v>0.2</v>
      </c>
      <c r="T12" t="s">
        <v>29</v>
      </c>
      <c r="U12" t="s">
        <v>24</v>
      </c>
      <c r="V12" t="s">
        <v>24</v>
      </c>
    </row>
    <row r="13" spans="1:22" x14ac:dyDescent="0.2">
      <c r="A13" t="s">
        <v>71</v>
      </c>
      <c r="B13">
        <v>15.255000000000001</v>
      </c>
      <c r="C13">
        <v>122.19199999999999</v>
      </c>
      <c r="D13">
        <v>17.100000000000001</v>
      </c>
      <c r="E13">
        <v>5.68</v>
      </c>
      <c r="F13" t="s">
        <v>23</v>
      </c>
      <c r="K13" t="s">
        <v>24</v>
      </c>
      <c r="L13" t="s">
        <v>72</v>
      </c>
      <c r="M13" t="s">
        <v>73</v>
      </c>
      <c r="N13" t="s">
        <v>74</v>
      </c>
      <c r="O13" t="s">
        <v>28</v>
      </c>
      <c r="Q13">
        <v>3.6</v>
      </c>
      <c r="R13">
        <v>0.2</v>
      </c>
      <c r="T13" t="s">
        <v>29</v>
      </c>
      <c r="U13" t="s">
        <v>24</v>
      </c>
      <c r="V13" t="s">
        <v>24</v>
      </c>
    </row>
    <row r="14" spans="1:22" x14ac:dyDescent="0.2">
      <c r="A14" t="s">
        <v>75</v>
      </c>
      <c r="B14">
        <v>15.177</v>
      </c>
      <c r="C14">
        <v>122.66200000000001</v>
      </c>
      <c r="D14">
        <v>26</v>
      </c>
      <c r="E14">
        <v>6.24</v>
      </c>
      <c r="F14" t="s">
        <v>23</v>
      </c>
      <c r="K14" t="s">
        <v>24</v>
      </c>
      <c r="L14" t="s">
        <v>76</v>
      </c>
      <c r="M14" t="s">
        <v>77</v>
      </c>
      <c r="N14" t="s">
        <v>78</v>
      </c>
      <c r="O14" t="s">
        <v>28</v>
      </c>
      <c r="Q14">
        <v>4.8</v>
      </c>
      <c r="R14">
        <v>0.24</v>
      </c>
      <c r="T14" t="s">
        <v>29</v>
      </c>
      <c r="U14" t="s">
        <v>24</v>
      </c>
      <c r="V14" t="s">
        <v>24</v>
      </c>
    </row>
    <row r="15" spans="1:22" x14ac:dyDescent="0.2">
      <c r="A15" t="s">
        <v>79</v>
      </c>
      <c r="B15">
        <v>15.706</v>
      </c>
      <c r="C15">
        <v>121.74299999999999</v>
      </c>
      <c r="D15">
        <v>34</v>
      </c>
      <c r="E15">
        <v>5.88</v>
      </c>
      <c r="F15" t="s">
        <v>23</v>
      </c>
      <c r="K15" t="s">
        <v>24</v>
      </c>
      <c r="L15" t="s">
        <v>80</v>
      </c>
      <c r="M15" t="s">
        <v>81</v>
      </c>
      <c r="N15" t="s">
        <v>82</v>
      </c>
      <c r="O15" t="s">
        <v>28</v>
      </c>
      <c r="Q15">
        <v>4.9000000000000004</v>
      </c>
      <c r="R15">
        <v>0.2</v>
      </c>
      <c r="T15" t="s">
        <v>29</v>
      </c>
      <c r="U15" t="s">
        <v>24</v>
      </c>
      <c r="V15" t="s">
        <v>24</v>
      </c>
    </row>
    <row r="16" spans="1:22" x14ac:dyDescent="0.2">
      <c r="A16" t="s">
        <v>83</v>
      </c>
      <c r="B16">
        <v>13.938000000000001</v>
      </c>
      <c r="C16">
        <v>120.357</v>
      </c>
      <c r="D16">
        <v>84.8</v>
      </c>
      <c r="E16">
        <v>5.78</v>
      </c>
      <c r="F16" t="s">
        <v>23</v>
      </c>
      <c r="K16" t="s">
        <v>24</v>
      </c>
      <c r="L16" t="s">
        <v>84</v>
      </c>
      <c r="M16" t="s">
        <v>85</v>
      </c>
      <c r="N16" t="s">
        <v>86</v>
      </c>
      <c r="O16" t="s">
        <v>28</v>
      </c>
      <c r="Q16">
        <v>5</v>
      </c>
      <c r="R16">
        <v>0.53</v>
      </c>
      <c r="T16" t="s">
        <v>29</v>
      </c>
      <c r="U16" t="s">
        <v>24</v>
      </c>
      <c r="V16" t="s">
        <v>24</v>
      </c>
    </row>
    <row r="17" spans="1:22" x14ac:dyDescent="0.2">
      <c r="A17" t="s">
        <v>87</v>
      </c>
      <c r="B17">
        <v>18.033999999999999</v>
      </c>
      <c r="C17">
        <v>120.464</v>
      </c>
      <c r="D17">
        <v>48.7</v>
      </c>
      <c r="E17">
        <v>5.88</v>
      </c>
      <c r="F17" t="s">
        <v>23</v>
      </c>
      <c r="K17" t="s">
        <v>24</v>
      </c>
      <c r="L17" t="s">
        <v>88</v>
      </c>
      <c r="M17" t="s">
        <v>89</v>
      </c>
      <c r="N17" t="s">
        <v>90</v>
      </c>
      <c r="O17" t="s">
        <v>28</v>
      </c>
      <c r="Q17">
        <v>5</v>
      </c>
      <c r="R17">
        <v>0.2</v>
      </c>
      <c r="T17" t="s">
        <v>29</v>
      </c>
      <c r="U17" t="s">
        <v>24</v>
      </c>
      <c r="V17" t="s">
        <v>24</v>
      </c>
    </row>
    <row r="18" spans="1:22" x14ac:dyDescent="0.2">
      <c r="A18" t="s">
        <v>91</v>
      </c>
      <c r="B18">
        <v>18.332999999999998</v>
      </c>
      <c r="C18">
        <v>120.792</v>
      </c>
      <c r="D18">
        <v>32.5</v>
      </c>
      <c r="E18">
        <v>5.64</v>
      </c>
      <c r="F18" t="s">
        <v>23</v>
      </c>
      <c r="K18" t="s">
        <v>24</v>
      </c>
      <c r="L18" t="s">
        <v>92</v>
      </c>
      <c r="M18" t="s">
        <v>93</v>
      </c>
      <c r="N18" t="s">
        <v>94</v>
      </c>
      <c r="O18" t="s">
        <v>28</v>
      </c>
      <c r="Q18">
        <v>4.5</v>
      </c>
      <c r="R18">
        <v>0.43</v>
      </c>
      <c r="T18" t="s">
        <v>29</v>
      </c>
      <c r="U18" t="s">
        <v>24</v>
      </c>
      <c r="V18" t="s">
        <v>24</v>
      </c>
    </row>
    <row r="19" spans="1:22" x14ac:dyDescent="0.2">
      <c r="A19" t="s">
        <v>95</v>
      </c>
      <c r="B19">
        <v>18.465</v>
      </c>
      <c r="C19">
        <v>120.876</v>
      </c>
      <c r="D19">
        <v>33.4</v>
      </c>
      <c r="E19">
        <v>5.71</v>
      </c>
      <c r="F19" t="s">
        <v>23</v>
      </c>
      <c r="K19" t="s">
        <v>24</v>
      </c>
      <c r="L19" t="s">
        <v>96</v>
      </c>
      <c r="M19" t="s">
        <v>97</v>
      </c>
      <c r="N19" t="s">
        <v>98</v>
      </c>
      <c r="O19" t="s">
        <v>28</v>
      </c>
      <c r="Q19">
        <v>4.5999999999999996</v>
      </c>
      <c r="R19">
        <v>0.2</v>
      </c>
      <c r="T19" t="s">
        <v>29</v>
      </c>
      <c r="U19" t="s">
        <v>24</v>
      </c>
      <c r="V19" t="s">
        <v>24</v>
      </c>
    </row>
    <row r="20" spans="1:22" x14ac:dyDescent="0.2">
      <c r="A20" t="s">
        <v>99</v>
      </c>
      <c r="B20">
        <v>15.053000000000001</v>
      </c>
      <c r="C20">
        <v>120.065</v>
      </c>
      <c r="D20">
        <v>55.3</v>
      </c>
      <c r="E20">
        <v>5.77</v>
      </c>
      <c r="F20" t="s">
        <v>23</v>
      </c>
      <c r="K20" t="s">
        <v>24</v>
      </c>
      <c r="L20" t="s">
        <v>100</v>
      </c>
      <c r="M20" t="s">
        <v>101</v>
      </c>
      <c r="N20" t="s">
        <v>102</v>
      </c>
      <c r="O20" t="s">
        <v>28</v>
      </c>
      <c r="Q20">
        <v>5.3</v>
      </c>
      <c r="R20">
        <v>0.2</v>
      </c>
      <c r="T20" t="s">
        <v>29</v>
      </c>
      <c r="U20" t="s">
        <v>24</v>
      </c>
      <c r="V20" t="s">
        <v>24</v>
      </c>
    </row>
    <row r="21" spans="1:22" x14ac:dyDescent="0.2">
      <c r="A21" t="s">
        <v>103</v>
      </c>
      <c r="B21">
        <v>18.064</v>
      </c>
      <c r="C21">
        <v>120.724</v>
      </c>
      <c r="D21">
        <v>30.9</v>
      </c>
      <c r="E21">
        <v>5.5</v>
      </c>
      <c r="F21" t="s">
        <v>23</v>
      </c>
      <c r="K21" t="s">
        <v>24</v>
      </c>
      <c r="L21" t="s">
        <v>104</v>
      </c>
      <c r="M21" t="s">
        <v>105</v>
      </c>
      <c r="N21" t="s">
        <v>106</v>
      </c>
      <c r="O21" t="s">
        <v>28</v>
      </c>
      <c r="Q21">
        <v>27.6</v>
      </c>
      <c r="R21">
        <v>0.23</v>
      </c>
      <c r="T21" t="s">
        <v>29</v>
      </c>
      <c r="U21" t="s">
        <v>24</v>
      </c>
      <c r="V21" t="s">
        <v>24</v>
      </c>
    </row>
    <row r="22" spans="1:22" x14ac:dyDescent="0.2">
      <c r="A22" t="s">
        <v>107</v>
      </c>
      <c r="B22">
        <v>18.006</v>
      </c>
      <c r="C22">
        <v>120.163</v>
      </c>
      <c r="D22">
        <v>30</v>
      </c>
      <c r="E22">
        <v>5.22</v>
      </c>
      <c r="F22" t="s">
        <v>23</v>
      </c>
      <c r="K22" t="s">
        <v>35</v>
      </c>
      <c r="L22" t="s">
        <v>108</v>
      </c>
      <c r="M22" t="s">
        <v>109</v>
      </c>
      <c r="N22" t="s">
        <v>110</v>
      </c>
      <c r="O22" t="s">
        <v>28</v>
      </c>
      <c r="Q22">
        <v>18.399999999999999</v>
      </c>
      <c r="R22">
        <v>0.21</v>
      </c>
      <c r="T22" t="s">
        <v>29</v>
      </c>
      <c r="U22" t="s">
        <v>35</v>
      </c>
      <c r="V22" t="s">
        <v>35</v>
      </c>
    </row>
    <row r="23" spans="1:22" x14ac:dyDescent="0.2">
      <c r="A23" t="s">
        <v>111</v>
      </c>
      <c r="B23">
        <v>18.018999999999998</v>
      </c>
      <c r="C23">
        <v>119.46599999999999</v>
      </c>
      <c r="D23">
        <v>14.4</v>
      </c>
      <c r="E23">
        <v>5.29</v>
      </c>
      <c r="F23" t="s">
        <v>23</v>
      </c>
      <c r="K23" t="s">
        <v>35</v>
      </c>
      <c r="L23" t="s">
        <v>112</v>
      </c>
      <c r="M23" t="s">
        <v>113</v>
      </c>
      <c r="N23" t="s">
        <v>114</v>
      </c>
      <c r="O23" t="s">
        <v>28</v>
      </c>
      <c r="Q23">
        <v>4.0999999999999996</v>
      </c>
      <c r="R23">
        <v>0.2</v>
      </c>
      <c r="T23" t="s">
        <v>29</v>
      </c>
      <c r="U23" t="s">
        <v>35</v>
      </c>
      <c r="V23" t="s">
        <v>35</v>
      </c>
    </row>
    <row r="24" spans="1:22" x14ac:dyDescent="0.2">
      <c r="A24" t="s">
        <v>115</v>
      </c>
      <c r="B24">
        <v>15.583</v>
      </c>
      <c r="C24">
        <v>121.82</v>
      </c>
      <c r="D24">
        <v>32.200000000000003</v>
      </c>
      <c r="E24">
        <v>5.82</v>
      </c>
      <c r="F24" t="s">
        <v>23</v>
      </c>
      <c r="K24" t="s">
        <v>24</v>
      </c>
      <c r="L24" t="s">
        <v>116</v>
      </c>
      <c r="M24" t="s">
        <v>117</v>
      </c>
      <c r="N24" t="s">
        <v>118</v>
      </c>
      <c r="O24" t="s">
        <v>28</v>
      </c>
      <c r="Q24">
        <v>3.8</v>
      </c>
      <c r="R24">
        <v>0.2</v>
      </c>
      <c r="T24" t="s">
        <v>29</v>
      </c>
      <c r="U24" t="s">
        <v>24</v>
      </c>
      <c r="V24" t="s">
        <v>24</v>
      </c>
    </row>
    <row r="25" spans="1:22" x14ac:dyDescent="0.2">
      <c r="A25" t="s">
        <v>119</v>
      </c>
      <c r="B25">
        <v>15.311</v>
      </c>
      <c r="C25">
        <v>120.17400000000001</v>
      </c>
      <c r="D25">
        <v>12.9</v>
      </c>
      <c r="E25">
        <v>5.35</v>
      </c>
      <c r="F25" t="s">
        <v>23</v>
      </c>
      <c r="K25" t="s">
        <v>35</v>
      </c>
      <c r="L25" t="s">
        <v>120</v>
      </c>
      <c r="M25" t="s">
        <v>121</v>
      </c>
      <c r="N25" t="s">
        <v>122</v>
      </c>
      <c r="O25" t="s">
        <v>28</v>
      </c>
      <c r="Q25">
        <v>15.4</v>
      </c>
      <c r="R25">
        <v>0.2</v>
      </c>
      <c r="T25" t="s">
        <v>29</v>
      </c>
      <c r="U25" t="s">
        <v>35</v>
      </c>
      <c r="V25" t="s">
        <v>35</v>
      </c>
    </row>
    <row r="26" spans="1:22" x14ac:dyDescent="0.2">
      <c r="A26" t="s">
        <v>123</v>
      </c>
      <c r="B26">
        <v>17.533000000000001</v>
      </c>
      <c r="C26">
        <v>120.136</v>
      </c>
      <c r="D26">
        <v>25.5</v>
      </c>
      <c r="E26">
        <v>5.84</v>
      </c>
      <c r="F26" t="s">
        <v>23</v>
      </c>
      <c r="K26" t="s">
        <v>24</v>
      </c>
      <c r="L26" t="s">
        <v>124</v>
      </c>
      <c r="M26" t="s">
        <v>125</v>
      </c>
      <c r="N26" t="s">
        <v>126</v>
      </c>
      <c r="O26" t="s">
        <v>28</v>
      </c>
      <c r="Q26">
        <v>19.7</v>
      </c>
      <c r="R26">
        <v>0.2</v>
      </c>
      <c r="T26" t="s">
        <v>29</v>
      </c>
      <c r="U26" t="s">
        <v>24</v>
      </c>
      <c r="V26" t="s">
        <v>24</v>
      </c>
    </row>
    <row r="27" spans="1:22" x14ac:dyDescent="0.2">
      <c r="A27" t="s">
        <v>127</v>
      </c>
      <c r="B27">
        <v>15.728</v>
      </c>
      <c r="C27">
        <v>121.77800000000001</v>
      </c>
      <c r="D27">
        <v>32.299999999999997</v>
      </c>
      <c r="E27">
        <v>5.36</v>
      </c>
      <c r="F27" t="s">
        <v>23</v>
      </c>
      <c r="K27" t="s">
        <v>24</v>
      </c>
      <c r="L27" t="s">
        <v>128</v>
      </c>
      <c r="M27" t="s">
        <v>129</v>
      </c>
      <c r="N27" t="s">
        <v>130</v>
      </c>
      <c r="O27" t="s">
        <v>28</v>
      </c>
      <c r="Q27">
        <v>5.0999999999999996</v>
      </c>
      <c r="R27">
        <v>0.2</v>
      </c>
      <c r="T27" t="s">
        <v>29</v>
      </c>
      <c r="U27" t="s">
        <v>24</v>
      </c>
      <c r="V27" t="s">
        <v>24</v>
      </c>
    </row>
    <row r="28" spans="1:22" x14ac:dyDescent="0.2">
      <c r="A28" t="s">
        <v>131</v>
      </c>
      <c r="B28">
        <v>13.563000000000001</v>
      </c>
      <c r="C28">
        <v>120.437</v>
      </c>
      <c r="D28">
        <v>31.9</v>
      </c>
      <c r="E28">
        <v>5.93</v>
      </c>
      <c r="F28" t="s">
        <v>23</v>
      </c>
      <c r="K28" t="s">
        <v>24</v>
      </c>
      <c r="L28" t="s">
        <v>132</v>
      </c>
      <c r="M28" t="s">
        <v>133</v>
      </c>
      <c r="N28" t="s">
        <v>134</v>
      </c>
      <c r="O28" t="s">
        <v>28</v>
      </c>
      <c r="Q28">
        <v>4.8</v>
      </c>
      <c r="R28">
        <v>0.2</v>
      </c>
      <c r="T28" t="s">
        <v>29</v>
      </c>
      <c r="U28" t="s">
        <v>24</v>
      </c>
      <c r="V28" t="s">
        <v>24</v>
      </c>
    </row>
    <row r="29" spans="1:22" x14ac:dyDescent="0.2">
      <c r="A29" t="s">
        <v>135</v>
      </c>
      <c r="B29">
        <v>16.606999999999999</v>
      </c>
      <c r="C29">
        <v>122.239</v>
      </c>
      <c r="D29">
        <v>31.3</v>
      </c>
      <c r="E29">
        <v>6.91</v>
      </c>
      <c r="F29" t="s">
        <v>23</v>
      </c>
      <c r="K29" t="s">
        <v>24</v>
      </c>
      <c r="L29" t="s">
        <v>136</v>
      </c>
      <c r="M29" t="s">
        <v>137</v>
      </c>
      <c r="N29" t="s">
        <v>138</v>
      </c>
      <c r="O29" t="s">
        <v>28</v>
      </c>
      <c r="Q29">
        <v>4.5999999999999996</v>
      </c>
      <c r="R29">
        <v>0.2</v>
      </c>
      <c r="T29" t="s">
        <v>29</v>
      </c>
      <c r="U29" t="s">
        <v>24</v>
      </c>
      <c r="V29" t="s">
        <v>24</v>
      </c>
    </row>
    <row r="30" spans="1:22" x14ac:dyDescent="0.2">
      <c r="A30" t="s">
        <v>139</v>
      </c>
      <c r="B30">
        <v>16.663</v>
      </c>
      <c r="C30">
        <v>122.35299999999999</v>
      </c>
      <c r="D30">
        <v>15</v>
      </c>
      <c r="E30">
        <v>5.65</v>
      </c>
      <c r="F30" t="s">
        <v>23</v>
      </c>
      <c r="K30" t="s">
        <v>24</v>
      </c>
      <c r="L30" t="s">
        <v>140</v>
      </c>
      <c r="M30" t="s">
        <v>141</v>
      </c>
      <c r="N30" t="s">
        <v>142</v>
      </c>
      <c r="O30" t="s">
        <v>28</v>
      </c>
      <c r="Q30">
        <v>20.6</v>
      </c>
      <c r="R30">
        <v>0.21</v>
      </c>
      <c r="T30" t="s">
        <v>29</v>
      </c>
      <c r="U30" t="s">
        <v>24</v>
      </c>
      <c r="V30" t="s">
        <v>24</v>
      </c>
    </row>
    <row r="31" spans="1:22" x14ac:dyDescent="0.2">
      <c r="A31" t="s">
        <v>143</v>
      </c>
      <c r="B31">
        <v>16.71</v>
      </c>
      <c r="C31">
        <v>122.30500000000001</v>
      </c>
      <c r="D31">
        <v>15</v>
      </c>
      <c r="E31">
        <v>5.46</v>
      </c>
      <c r="F31" t="s">
        <v>23</v>
      </c>
      <c r="K31" t="s">
        <v>24</v>
      </c>
      <c r="L31" t="s">
        <v>144</v>
      </c>
      <c r="M31" t="s">
        <v>145</v>
      </c>
      <c r="N31" t="s">
        <v>146</v>
      </c>
      <c r="O31" t="s">
        <v>28</v>
      </c>
      <c r="Q31">
        <v>20.6</v>
      </c>
      <c r="R31">
        <v>0.2</v>
      </c>
      <c r="T31" t="s">
        <v>29</v>
      </c>
      <c r="U31" t="s">
        <v>24</v>
      </c>
      <c r="V31" t="s">
        <v>24</v>
      </c>
    </row>
    <row r="32" spans="1:22" x14ac:dyDescent="0.2">
      <c r="A32" t="s">
        <v>147</v>
      </c>
      <c r="B32">
        <v>16.687000000000001</v>
      </c>
      <c r="C32">
        <v>122.51600000000001</v>
      </c>
      <c r="D32">
        <v>15</v>
      </c>
      <c r="E32">
        <v>5.55</v>
      </c>
      <c r="F32" t="s">
        <v>23</v>
      </c>
      <c r="K32" t="s">
        <v>24</v>
      </c>
      <c r="L32" t="s">
        <v>148</v>
      </c>
      <c r="M32" t="s">
        <v>149</v>
      </c>
      <c r="N32" t="s">
        <v>150</v>
      </c>
      <c r="O32" t="s">
        <v>28</v>
      </c>
      <c r="Q32">
        <v>20.6</v>
      </c>
      <c r="R32">
        <v>0.26</v>
      </c>
      <c r="T32" t="s">
        <v>29</v>
      </c>
      <c r="U32" t="s">
        <v>24</v>
      </c>
      <c r="V32" t="s">
        <v>24</v>
      </c>
    </row>
    <row r="33" spans="1:22" x14ac:dyDescent="0.2">
      <c r="A33" t="s">
        <v>151</v>
      </c>
      <c r="B33">
        <v>14.994</v>
      </c>
      <c r="C33">
        <v>120.158</v>
      </c>
      <c r="D33">
        <v>67</v>
      </c>
      <c r="E33">
        <v>4.5</v>
      </c>
      <c r="F33" t="s">
        <v>152</v>
      </c>
      <c r="K33" t="s">
        <v>153</v>
      </c>
      <c r="L33" t="s">
        <v>154</v>
      </c>
      <c r="M33" t="s">
        <v>155</v>
      </c>
      <c r="N33" t="s">
        <v>156</v>
      </c>
      <c r="O33" t="s">
        <v>28</v>
      </c>
      <c r="T33" t="s">
        <v>29</v>
      </c>
      <c r="U33" t="s">
        <v>153</v>
      </c>
      <c r="V33" t="s">
        <v>153</v>
      </c>
    </row>
    <row r="34" spans="1:22" x14ac:dyDescent="0.2">
      <c r="A34" t="s">
        <v>157</v>
      </c>
      <c r="B34">
        <v>17.279</v>
      </c>
      <c r="C34">
        <v>119.968</v>
      </c>
      <c r="D34">
        <v>77</v>
      </c>
      <c r="E34">
        <v>4.8</v>
      </c>
      <c r="F34" t="s">
        <v>152</v>
      </c>
      <c r="K34" t="s">
        <v>153</v>
      </c>
      <c r="L34" t="s">
        <v>158</v>
      </c>
      <c r="M34" t="s">
        <v>159</v>
      </c>
      <c r="N34" t="s">
        <v>160</v>
      </c>
      <c r="O34" t="s">
        <v>28</v>
      </c>
      <c r="T34" t="s">
        <v>29</v>
      </c>
      <c r="U34" t="s">
        <v>153</v>
      </c>
      <c r="V34" t="s">
        <v>153</v>
      </c>
    </row>
    <row r="35" spans="1:22" x14ac:dyDescent="0.2">
      <c r="A35" t="s">
        <v>161</v>
      </c>
      <c r="B35">
        <v>13.82</v>
      </c>
      <c r="C35">
        <v>120.81399999999999</v>
      </c>
      <c r="D35">
        <v>233</v>
      </c>
      <c r="E35">
        <v>4.5999999999999996</v>
      </c>
      <c r="F35" t="s">
        <v>152</v>
      </c>
      <c r="K35" t="s">
        <v>153</v>
      </c>
      <c r="L35" t="s">
        <v>162</v>
      </c>
      <c r="M35" t="s">
        <v>163</v>
      </c>
      <c r="N35" t="s">
        <v>164</v>
      </c>
      <c r="O35" t="s">
        <v>28</v>
      </c>
      <c r="T35" t="s">
        <v>29</v>
      </c>
      <c r="U35" t="s">
        <v>153</v>
      </c>
      <c r="V35" t="s">
        <v>153</v>
      </c>
    </row>
    <row r="36" spans="1:22" x14ac:dyDescent="0.2">
      <c r="A36" t="s">
        <v>165</v>
      </c>
      <c r="B36">
        <v>18.111999999999998</v>
      </c>
      <c r="C36">
        <v>120.708</v>
      </c>
      <c r="D36">
        <v>98</v>
      </c>
      <c r="E36">
        <v>5.0999999999999996</v>
      </c>
      <c r="F36" t="s">
        <v>152</v>
      </c>
      <c r="K36" t="s">
        <v>153</v>
      </c>
      <c r="L36" t="s">
        <v>166</v>
      </c>
      <c r="M36" t="s">
        <v>167</v>
      </c>
      <c r="N36" t="s">
        <v>168</v>
      </c>
      <c r="O36" t="s">
        <v>28</v>
      </c>
      <c r="T36" t="s">
        <v>29</v>
      </c>
      <c r="U36" t="s">
        <v>153</v>
      </c>
      <c r="V36" t="s">
        <v>153</v>
      </c>
    </row>
    <row r="37" spans="1:22" x14ac:dyDescent="0.2">
      <c r="A37" t="s">
        <v>169</v>
      </c>
      <c r="B37">
        <v>13.936999999999999</v>
      </c>
      <c r="C37">
        <v>120.357</v>
      </c>
      <c r="D37">
        <v>113</v>
      </c>
      <c r="E37">
        <v>5.2</v>
      </c>
      <c r="F37" t="s">
        <v>152</v>
      </c>
      <c r="K37" t="s">
        <v>153</v>
      </c>
      <c r="L37" t="s">
        <v>170</v>
      </c>
      <c r="M37" t="s">
        <v>171</v>
      </c>
      <c r="N37" t="s">
        <v>86</v>
      </c>
      <c r="O37" t="s">
        <v>28</v>
      </c>
      <c r="T37" t="s">
        <v>29</v>
      </c>
      <c r="U37" t="s">
        <v>153</v>
      </c>
      <c r="V37" t="s">
        <v>153</v>
      </c>
    </row>
    <row r="38" spans="1:22" x14ac:dyDescent="0.2">
      <c r="A38" t="s">
        <v>172</v>
      </c>
      <c r="B38">
        <v>13.646000000000001</v>
      </c>
      <c r="C38">
        <v>120.749</v>
      </c>
      <c r="D38">
        <v>33</v>
      </c>
      <c r="E38">
        <v>4.5999999999999996</v>
      </c>
      <c r="F38" t="s">
        <v>152</v>
      </c>
      <c r="K38" t="s">
        <v>153</v>
      </c>
      <c r="L38" t="s">
        <v>173</v>
      </c>
      <c r="M38" t="s">
        <v>174</v>
      </c>
      <c r="N38" t="s">
        <v>175</v>
      </c>
      <c r="O38" t="s">
        <v>28</v>
      </c>
      <c r="T38" t="s">
        <v>29</v>
      </c>
      <c r="U38" t="s">
        <v>153</v>
      </c>
      <c r="V38" t="s">
        <v>153</v>
      </c>
    </row>
    <row r="39" spans="1:22" x14ac:dyDescent="0.2">
      <c r="A39" t="s">
        <v>176</v>
      </c>
      <c r="B39">
        <v>15.888</v>
      </c>
      <c r="C39">
        <v>119.559</v>
      </c>
      <c r="D39">
        <v>46</v>
      </c>
      <c r="E39">
        <v>4.8</v>
      </c>
      <c r="F39" t="s">
        <v>152</v>
      </c>
      <c r="K39" t="s">
        <v>153</v>
      </c>
      <c r="L39" t="s">
        <v>177</v>
      </c>
      <c r="M39" t="s">
        <v>178</v>
      </c>
      <c r="N39" t="s">
        <v>179</v>
      </c>
      <c r="O39" t="s">
        <v>28</v>
      </c>
      <c r="T39" t="s">
        <v>29</v>
      </c>
      <c r="U39" t="s">
        <v>153</v>
      </c>
      <c r="V39" t="s">
        <v>153</v>
      </c>
    </row>
    <row r="40" spans="1:22" x14ac:dyDescent="0.2">
      <c r="A40" t="s">
        <v>180</v>
      </c>
      <c r="B40">
        <v>13.63</v>
      </c>
      <c r="C40">
        <v>120.752</v>
      </c>
      <c r="D40">
        <v>1</v>
      </c>
      <c r="E40">
        <v>5.3</v>
      </c>
      <c r="F40" t="s">
        <v>152</v>
      </c>
      <c r="K40" t="s">
        <v>153</v>
      </c>
      <c r="L40" t="s">
        <v>181</v>
      </c>
      <c r="M40" t="s">
        <v>182</v>
      </c>
      <c r="N40" t="s">
        <v>183</v>
      </c>
      <c r="O40" t="s">
        <v>28</v>
      </c>
      <c r="T40" t="s">
        <v>29</v>
      </c>
      <c r="U40" t="s">
        <v>153</v>
      </c>
      <c r="V40" t="s">
        <v>153</v>
      </c>
    </row>
    <row r="41" spans="1:22" x14ac:dyDescent="0.2">
      <c r="A41" t="s">
        <v>184</v>
      </c>
      <c r="B41">
        <v>18.501000000000001</v>
      </c>
      <c r="C41">
        <v>121.1</v>
      </c>
      <c r="D41">
        <v>79</v>
      </c>
      <c r="E41">
        <v>4.7</v>
      </c>
      <c r="F41" t="s">
        <v>152</v>
      </c>
      <c r="K41" t="s">
        <v>153</v>
      </c>
      <c r="L41" t="s">
        <v>185</v>
      </c>
      <c r="M41" t="s">
        <v>186</v>
      </c>
      <c r="N41" t="s">
        <v>187</v>
      </c>
      <c r="O41" t="s">
        <v>28</v>
      </c>
      <c r="T41" t="s">
        <v>29</v>
      </c>
      <c r="U41" t="s">
        <v>153</v>
      </c>
      <c r="V41" t="s">
        <v>153</v>
      </c>
    </row>
    <row r="42" spans="1:22" x14ac:dyDescent="0.2">
      <c r="A42" t="s">
        <v>188</v>
      </c>
      <c r="B42">
        <v>16.405999999999999</v>
      </c>
      <c r="C42">
        <v>122.434</v>
      </c>
      <c r="D42">
        <v>33</v>
      </c>
      <c r="E42">
        <v>4.8</v>
      </c>
      <c r="F42" t="s">
        <v>152</v>
      </c>
      <c r="K42" t="s">
        <v>153</v>
      </c>
      <c r="L42" t="s">
        <v>189</v>
      </c>
      <c r="M42" t="s">
        <v>190</v>
      </c>
      <c r="N42" t="s">
        <v>191</v>
      </c>
      <c r="O42" t="s">
        <v>28</v>
      </c>
      <c r="T42" t="s">
        <v>29</v>
      </c>
      <c r="U42" t="s">
        <v>153</v>
      </c>
      <c r="V42" t="s">
        <v>153</v>
      </c>
    </row>
    <row r="43" spans="1:22" x14ac:dyDescent="0.2">
      <c r="A43" t="s">
        <v>192</v>
      </c>
      <c r="B43">
        <v>14.925000000000001</v>
      </c>
      <c r="C43">
        <v>119.855</v>
      </c>
      <c r="D43">
        <v>56</v>
      </c>
      <c r="E43">
        <v>5.0999999999999996</v>
      </c>
      <c r="F43" t="s">
        <v>152</v>
      </c>
      <c r="K43" t="s">
        <v>153</v>
      </c>
      <c r="L43" t="s">
        <v>193</v>
      </c>
      <c r="M43" t="s">
        <v>194</v>
      </c>
      <c r="N43" t="s">
        <v>195</v>
      </c>
      <c r="O43" t="s">
        <v>28</v>
      </c>
      <c r="T43" t="s">
        <v>29</v>
      </c>
      <c r="U43" t="s">
        <v>153</v>
      </c>
      <c r="V43" t="s">
        <v>153</v>
      </c>
    </row>
    <row r="44" spans="1:22" x14ac:dyDescent="0.2">
      <c r="A44" t="s">
        <v>196</v>
      </c>
      <c r="B44">
        <v>18.268000000000001</v>
      </c>
      <c r="C44">
        <v>120.764</v>
      </c>
      <c r="D44">
        <v>6</v>
      </c>
      <c r="E44">
        <v>4.5999999999999996</v>
      </c>
      <c r="F44" t="s">
        <v>152</v>
      </c>
      <c r="K44" t="s">
        <v>153</v>
      </c>
      <c r="L44" t="s">
        <v>197</v>
      </c>
      <c r="M44" t="s">
        <v>198</v>
      </c>
      <c r="N44" t="s">
        <v>199</v>
      </c>
      <c r="O44" t="s">
        <v>28</v>
      </c>
      <c r="T44" t="s">
        <v>29</v>
      </c>
      <c r="U44" t="s">
        <v>153</v>
      </c>
      <c r="V44" t="s">
        <v>153</v>
      </c>
    </row>
    <row r="45" spans="1:22" x14ac:dyDescent="0.2">
      <c r="A45" t="s">
        <v>200</v>
      </c>
      <c r="B45">
        <v>16.443999999999999</v>
      </c>
      <c r="C45">
        <v>121.977</v>
      </c>
      <c r="D45">
        <v>64</v>
      </c>
      <c r="E45">
        <v>5.0999999999999996</v>
      </c>
      <c r="F45" t="s">
        <v>152</v>
      </c>
      <c r="K45" t="s">
        <v>153</v>
      </c>
      <c r="L45" t="s">
        <v>201</v>
      </c>
      <c r="M45" t="s">
        <v>202</v>
      </c>
      <c r="N45" t="s">
        <v>203</v>
      </c>
      <c r="O45" t="s">
        <v>28</v>
      </c>
      <c r="T45" t="s">
        <v>29</v>
      </c>
      <c r="U45" t="s">
        <v>153</v>
      </c>
      <c r="V45" t="s">
        <v>153</v>
      </c>
    </row>
    <row r="46" spans="1:22" x14ac:dyDescent="0.2">
      <c r="A46" t="s">
        <v>204</v>
      </c>
      <c r="B46">
        <v>15.387</v>
      </c>
      <c r="C46">
        <v>120.521</v>
      </c>
      <c r="D46">
        <v>25</v>
      </c>
      <c r="E46">
        <v>4.5</v>
      </c>
      <c r="F46" t="s">
        <v>152</v>
      </c>
      <c r="K46" t="s">
        <v>153</v>
      </c>
      <c r="L46" t="s">
        <v>205</v>
      </c>
      <c r="M46" t="s">
        <v>206</v>
      </c>
      <c r="N46" t="s">
        <v>207</v>
      </c>
      <c r="O46" t="s">
        <v>28</v>
      </c>
      <c r="T46" t="s">
        <v>29</v>
      </c>
      <c r="U46" t="s">
        <v>153</v>
      </c>
      <c r="V46" t="s">
        <v>153</v>
      </c>
    </row>
    <row r="47" spans="1:22" x14ac:dyDescent="0.2">
      <c r="A47" t="s">
        <v>208</v>
      </c>
      <c r="B47">
        <v>15.052</v>
      </c>
      <c r="C47">
        <v>119.69</v>
      </c>
      <c r="D47">
        <v>45</v>
      </c>
      <c r="E47">
        <v>4.9000000000000004</v>
      </c>
      <c r="F47" t="s">
        <v>152</v>
      </c>
      <c r="K47" t="s">
        <v>153</v>
      </c>
      <c r="L47" t="s">
        <v>209</v>
      </c>
      <c r="M47" t="s">
        <v>210</v>
      </c>
      <c r="N47" t="s">
        <v>211</v>
      </c>
      <c r="O47" t="s">
        <v>28</v>
      </c>
      <c r="T47" t="s">
        <v>29</v>
      </c>
      <c r="U47" t="s">
        <v>153</v>
      </c>
      <c r="V47" t="s">
        <v>153</v>
      </c>
    </row>
    <row r="48" spans="1:22" x14ac:dyDescent="0.2">
      <c r="A48" t="s">
        <v>212</v>
      </c>
      <c r="B48">
        <v>16.198</v>
      </c>
      <c r="C48">
        <v>122.169</v>
      </c>
      <c r="D48">
        <v>78</v>
      </c>
      <c r="E48">
        <v>4.8</v>
      </c>
      <c r="F48" t="s">
        <v>152</v>
      </c>
      <c r="K48" t="s">
        <v>153</v>
      </c>
      <c r="L48" t="s">
        <v>213</v>
      </c>
      <c r="M48" t="s">
        <v>214</v>
      </c>
      <c r="N48" t="s">
        <v>215</v>
      </c>
      <c r="O48" t="s">
        <v>28</v>
      </c>
      <c r="T48" t="s">
        <v>29</v>
      </c>
      <c r="U48" t="s">
        <v>153</v>
      </c>
      <c r="V48" t="s">
        <v>153</v>
      </c>
    </row>
    <row r="49" spans="1:22" x14ac:dyDescent="0.2">
      <c r="A49" t="s">
        <v>216</v>
      </c>
      <c r="B49">
        <v>16.212</v>
      </c>
      <c r="C49">
        <v>122.361</v>
      </c>
      <c r="D49">
        <v>62</v>
      </c>
      <c r="E49">
        <v>4.5999999999999996</v>
      </c>
      <c r="F49" t="s">
        <v>152</v>
      </c>
      <c r="K49" t="s">
        <v>153</v>
      </c>
      <c r="L49" t="s">
        <v>217</v>
      </c>
      <c r="M49" t="s">
        <v>218</v>
      </c>
      <c r="N49" t="s">
        <v>219</v>
      </c>
      <c r="O49" t="s">
        <v>28</v>
      </c>
      <c r="T49" t="s">
        <v>29</v>
      </c>
      <c r="U49" t="s">
        <v>153</v>
      </c>
      <c r="V49" t="s">
        <v>153</v>
      </c>
    </row>
    <row r="50" spans="1:22" x14ac:dyDescent="0.2">
      <c r="A50" t="s">
        <v>220</v>
      </c>
      <c r="B50">
        <v>16.327000000000002</v>
      </c>
      <c r="C50">
        <v>122.337</v>
      </c>
      <c r="D50">
        <v>33</v>
      </c>
      <c r="E50">
        <v>5</v>
      </c>
      <c r="F50" t="s">
        <v>152</v>
      </c>
      <c r="K50" t="s">
        <v>153</v>
      </c>
      <c r="L50" t="s">
        <v>221</v>
      </c>
      <c r="M50" t="s">
        <v>222</v>
      </c>
      <c r="N50" t="s">
        <v>223</v>
      </c>
      <c r="O50" t="s">
        <v>28</v>
      </c>
      <c r="T50" t="s">
        <v>29</v>
      </c>
      <c r="U50" t="s">
        <v>153</v>
      </c>
      <c r="V50" t="s">
        <v>153</v>
      </c>
    </row>
    <row r="51" spans="1:22" x14ac:dyDescent="0.2">
      <c r="A51" t="s">
        <v>224</v>
      </c>
      <c r="B51">
        <v>16.117999999999999</v>
      </c>
      <c r="C51">
        <v>122.35599999999999</v>
      </c>
      <c r="D51">
        <v>43</v>
      </c>
      <c r="E51">
        <v>4.5999999999999996</v>
      </c>
      <c r="F51" t="s">
        <v>152</v>
      </c>
      <c r="K51" t="s">
        <v>153</v>
      </c>
      <c r="L51" t="s">
        <v>225</v>
      </c>
      <c r="M51" t="s">
        <v>226</v>
      </c>
      <c r="N51" t="s">
        <v>227</v>
      </c>
      <c r="O51" t="s">
        <v>28</v>
      </c>
      <c r="T51" t="s">
        <v>29</v>
      </c>
      <c r="U51" t="s">
        <v>153</v>
      </c>
      <c r="V51" t="s">
        <v>153</v>
      </c>
    </row>
    <row r="52" spans="1:22" x14ac:dyDescent="0.2">
      <c r="A52" t="s">
        <v>228</v>
      </c>
      <c r="B52">
        <v>16.29</v>
      </c>
      <c r="C52">
        <v>122.35599999999999</v>
      </c>
      <c r="D52">
        <v>33</v>
      </c>
      <c r="E52">
        <v>5.2</v>
      </c>
      <c r="F52" t="s">
        <v>152</v>
      </c>
      <c r="K52" t="s">
        <v>153</v>
      </c>
      <c r="L52" t="s">
        <v>229</v>
      </c>
      <c r="M52" t="s">
        <v>230</v>
      </c>
      <c r="N52" t="s">
        <v>231</v>
      </c>
      <c r="O52" t="s">
        <v>28</v>
      </c>
      <c r="T52" t="s">
        <v>29</v>
      </c>
      <c r="U52" t="s">
        <v>153</v>
      </c>
      <c r="V52" t="s">
        <v>153</v>
      </c>
    </row>
    <row r="53" spans="1:22" x14ac:dyDescent="0.2">
      <c r="A53" t="s">
        <v>232</v>
      </c>
      <c r="B53">
        <v>13.797000000000001</v>
      </c>
      <c r="C53">
        <v>120.239</v>
      </c>
      <c r="D53">
        <v>63</v>
      </c>
      <c r="E53">
        <v>5.6</v>
      </c>
      <c r="F53" t="s">
        <v>152</v>
      </c>
      <c r="K53" t="s">
        <v>153</v>
      </c>
      <c r="L53" t="s">
        <v>233</v>
      </c>
      <c r="M53" t="s">
        <v>234</v>
      </c>
      <c r="N53" t="s">
        <v>235</v>
      </c>
      <c r="O53" t="s">
        <v>28</v>
      </c>
      <c r="T53" t="s">
        <v>29</v>
      </c>
      <c r="U53" t="s">
        <v>153</v>
      </c>
      <c r="V53" t="s">
        <v>153</v>
      </c>
    </row>
    <row r="54" spans="1:22" x14ac:dyDescent="0.2">
      <c r="A54" t="s">
        <v>236</v>
      </c>
      <c r="B54">
        <v>16.7</v>
      </c>
      <c r="C54">
        <v>119.899</v>
      </c>
      <c r="D54">
        <v>74</v>
      </c>
      <c r="E54">
        <v>5.2</v>
      </c>
      <c r="F54" t="s">
        <v>152</v>
      </c>
      <c r="K54" t="s">
        <v>153</v>
      </c>
      <c r="L54" t="s">
        <v>237</v>
      </c>
      <c r="M54" t="s">
        <v>238</v>
      </c>
      <c r="N54" t="s">
        <v>239</v>
      </c>
      <c r="O54" t="s">
        <v>28</v>
      </c>
      <c r="T54" t="s">
        <v>29</v>
      </c>
      <c r="U54" t="s">
        <v>153</v>
      </c>
      <c r="V54" t="s">
        <v>153</v>
      </c>
    </row>
    <row r="55" spans="1:22" x14ac:dyDescent="0.2">
      <c r="A55" t="s">
        <v>240</v>
      </c>
      <c r="B55">
        <v>15.933</v>
      </c>
      <c r="C55">
        <v>119.773</v>
      </c>
      <c r="D55">
        <v>65</v>
      </c>
      <c r="E55">
        <v>5.2</v>
      </c>
      <c r="F55" t="s">
        <v>152</v>
      </c>
      <c r="K55" t="s">
        <v>153</v>
      </c>
      <c r="L55" t="s">
        <v>241</v>
      </c>
      <c r="M55" t="s">
        <v>242</v>
      </c>
      <c r="N55" t="s">
        <v>243</v>
      </c>
      <c r="O55" t="s">
        <v>28</v>
      </c>
      <c r="T55" t="s">
        <v>29</v>
      </c>
      <c r="U55" t="s">
        <v>153</v>
      </c>
      <c r="V55" t="s">
        <v>153</v>
      </c>
    </row>
    <row r="56" spans="1:22" x14ac:dyDescent="0.2">
      <c r="A56" t="s">
        <v>244</v>
      </c>
      <c r="B56">
        <v>13.909000000000001</v>
      </c>
      <c r="C56">
        <v>122.116</v>
      </c>
      <c r="D56">
        <v>17</v>
      </c>
      <c r="E56">
        <v>6.1</v>
      </c>
      <c r="F56" t="s">
        <v>245</v>
      </c>
      <c r="K56" t="s">
        <v>153</v>
      </c>
      <c r="L56" t="s">
        <v>246</v>
      </c>
      <c r="M56" t="s">
        <v>247</v>
      </c>
      <c r="N56" t="s">
        <v>248</v>
      </c>
      <c r="O56" t="s">
        <v>28</v>
      </c>
      <c r="T56" t="s">
        <v>29</v>
      </c>
      <c r="U56" t="s">
        <v>153</v>
      </c>
      <c r="V56" t="s">
        <v>153</v>
      </c>
    </row>
    <row r="57" spans="1:22" x14ac:dyDescent="0.2">
      <c r="A57" t="s">
        <v>249</v>
      </c>
      <c r="B57">
        <v>13.958</v>
      </c>
      <c r="C57">
        <v>122.071</v>
      </c>
      <c r="D57">
        <v>43</v>
      </c>
      <c r="E57">
        <v>4.7</v>
      </c>
      <c r="F57" t="s">
        <v>152</v>
      </c>
      <c r="K57" t="s">
        <v>153</v>
      </c>
      <c r="L57" t="s">
        <v>250</v>
      </c>
      <c r="M57" t="s">
        <v>251</v>
      </c>
      <c r="N57" t="s">
        <v>252</v>
      </c>
      <c r="O57" t="s">
        <v>28</v>
      </c>
      <c r="T57" t="s">
        <v>29</v>
      </c>
      <c r="U57" t="s">
        <v>153</v>
      </c>
      <c r="V57" t="s">
        <v>153</v>
      </c>
    </row>
    <row r="58" spans="1:22" x14ac:dyDescent="0.2">
      <c r="A58" t="s">
        <v>253</v>
      </c>
      <c r="B58">
        <v>17.081</v>
      </c>
      <c r="C58">
        <v>119.71299999999999</v>
      </c>
      <c r="D58">
        <v>34</v>
      </c>
      <c r="E58">
        <v>5.0999999999999996</v>
      </c>
      <c r="F58" t="s">
        <v>152</v>
      </c>
      <c r="K58" t="s">
        <v>153</v>
      </c>
      <c r="L58" t="s">
        <v>254</v>
      </c>
      <c r="M58" t="s">
        <v>255</v>
      </c>
      <c r="N58" t="s">
        <v>256</v>
      </c>
      <c r="O58" t="s">
        <v>28</v>
      </c>
      <c r="T58" t="s">
        <v>29</v>
      </c>
      <c r="U58" t="s">
        <v>153</v>
      </c>
      <c r="V58" t="s">
        <v>153</v>
      </c>
    </row>
    <row r="59" spans="1:22" x14ac:dyDescent="0.2">
      <c r="A59" t="s">
        <v>257</v>
      </c>
      <c r="B59">
        <v>13.832000000000001</v>
      </c>
      <c r="C59">
        <v>120.646</v>
      </c>
      <c r="D59">
        <v>123</v>
      </c>
      <c r="E59">
        <v>5.4</v>
      </c>
      <c r="F59" t="s">
        <v>152</v>
      </c>
      <c r="K59" t="s">
        <v>153</v>
      </c>
      <c r="L59" t="s">
        <v>258</v>
      </c>
      <c r="M59" t="s">
        <v>259</v>
      </c>
      <c r="N59" t="s">
        <v>260</v>
      </c>
      <c r="O59" t="s">
        <v>28</v>
      </c>
      <c r="T59" t="s">
        <v>29</v>
      </c>
      <c r="U59" t="s">
        <v>153</v>
      </c>
      <c r="V59" t="s">
        <v>153</v>
      </c>
    </row>
    <row r="60" spans="1:22" x14ac:dyDescent="0.2">
      <c r="A60" t="s">
        <v>261</v>
      </c>
      <c r="B60">
        <v>15.65</v>
      </c>
      <c r="C60">
        <v>121.673</v>
      </c>
      <c r="D60">
        <v>47</v>
      </c>
      <c r="E60">
        <v>4.5999999999999996</v>
      </c>
      <c r="F60" t="s">
        <v>152</v>
      </c>
      <c r="K60" t="s">
        <v>153</v>
      </c>
      <c r="L60" t="s">
        <v>262</v>
      </c>
      <c r="M60" t="s">
        <v>263</v>
      </c>
      <c r="N60" t="s">
        <v>264</v>
      </c>
      <c r="O60" t="s">
        <v>28</v>
      </c>
      <c r="T60" t="s">
        <v>29</v>
      </c>
      <c r="U60" t="s">
        <v>153</v>
      </c>
      <c r="V60" t="s">
        <v>153</v>
      </c>
    </row>
    <row r="61" spans="1:22" x14ac:dyDescent="0.2">
      <c r="A61" t="s">
        <v>265</v>
      </c>
      <c r="B61">
        <v>18.292999999999999</v>
      </c>
      <c r="C61">
        <v>121.075</v>
      </c>
      <c r="D61">
        <v>33</v>
      </c>
      <c r="E61">
        <v>5</v>
      </c>
      <c r="F61" t="s">
        <v>152</v>
      </c>
      <c r="K61" t="s">
        <v>153</v>
      </c>
      <c r="L61" t="s">
        <v>266</v>
      </c>
      <c r="M61" t="s">
        <v>267</v>
      </c>
      <c r="N61" t="s">
        <v>268</v>
      </c>
      <c r="O61" t="s">
        <v>28</v>
      </c>
      <c r="T61" t="s">
        <v>29</v>
      </c>
      <c r="U61" t="s">
        <v>153</v>
      </c>
      <c r="V61" t="s">
        <v>153</v>
      </c>
    </row>
    <row r="62" spans="1:22" x14ac:dyDescent="0.2">
      <c r="A62" t="s">
        <v>269</v>
      </c>
      <c r="B62">
        <v>14.205</v>
      </c>
      <c r="C62">
        <v>120.57</v>
      </c>
      <c r="D62">
        <v>141</v>
      </c>
      <c r="E62">
        <v>4.7</v>
      </c>
      <c r="F62" t="s">
        <v>152</v>
      </c>
      <c r="K62" t="s">
        <v>153</v>
      </c>
      <c r="L62" t="s">
        <v>270</v>
      </c>
      <c r="M62" t="s">
        <v>271</v>
      </c>
      <c r="N62" t="s">
        <v>272</v>
      </c>
      <c r="O62" t="s">
        <v>28</v>
      </c>
      <c r="T62" t="s">
        <v>29</v>
      </c>
      <c r="U62" t="s">
        <v>153</v>
      </c>
      <c r="V62" t="s">
        <v>153</v>
      </c>
    </row>
    <row r="63" spans="1:22" x14ac:dyDescent="0.2">
      <c r="A63" t="s">
        <v>273</v>
      </c>
      <c r="B63">
        <v>18.457999999999998</v>
      </c>
      <c r="C63">
        <v>120.69199999999999</v>
      </c>
      <c r="D63">
        <v>33</v>
      </c>
      <c r="E63">
        <v>4.9000000000000004</v>
      </c>
      <c r="F63" t="s">
        <v>152</v>
      </c>
      <c r="K63" t="s">
        <v>153</v>
      </c>
      <c r="L63" t="s">
        <v>274</v>
      </c>
      <c r="M63" t="s">
        <v>275</v>
      </c>
      <c r="N63" t="s">
        <v>276</v>
      </c>
      <c r="O63" t="s">
        <v>28</v>
      </c>
      <c r="T63" t="s">
        <v>29</v>
      </c>
      <c r="U63" t="s">
        <v>153</v>
      </c>
      <c r="V63" t="s">
        <v>153</v>
      </c>
    </row>
    <row r="64" spans="1:22" x14ac:dyDescent="0.2">
      <c r="A64" t="s">
        <v>277</v>
      </c>
      <c r="B64">
        <v>16.138000000000002</v>
      </c>
      <c r="C64">
        <v>122.092</v>
      </c>
      <c r="D64">
        <v>45</v>
      </c>
      <c r="E64">
        <v>4.8</v>
      </c>
      <c r="F64" t="s">
        <v>152</v>
      </c>
      <c r="K64" t="s">
        <v>153</v>
      </c>
      <c r="L64" t="s">
        <v>278</v>
      </c>
      <c r="M64" t="s">
        <v>279</v>
      </c>
      <c r="N64" t="s">
        <v>280</v>
      </c>
      <c r="O64" t="s">
        <v>28</v>
      </c>
      <c r="T64" t="s">
        <v>29</v>
      </c>
      <c r="U64" t="s">
        <v>153</v>
      </c>
      <c r="V64" t="s">
        <v>153</v>
      </c>
    </row>
    <row r="65" spans="1:22" x14ac:dyDescent="0.2">
      <c r="A65" t="s">
        <v>281</v>
      </c>
      <c r="B65">
        <v>13.685</v>
      </c>
      <c r="C65">
        <v>120.586</v>
      </c>
      <c r="D65">
        <v>171</v>
      </c>
      <c r="E65">
        <v>4.9000000000000004</v>
      </c>
      <c r="F65" t="s">
        <v>152</v>
      </c>
      <c r="K65" t="s">
        <v>153</v>
      </c>
      <c r="L65" t="s">
        <v>282</v>
      </c>
      <c r="M65" t="s">
        <v>283</v>
      </c>
      <c r="N65" t="s">
        <v>284</v>
      </c>
      <c r="O65" t="s">
        <v>28</v>
      </c>
      <c r="T65" t="s">
        <v>29</v>
      </c>
      <c r="U65" t="s">
        <v>153</v>
      </c>
      <c r="V65" t="s">
        <v>153</v>
      </c>
    </row>
    <row r="66" spans="1:22" x14ac:dyDescent="0.2">
      <c r="A66" t="s">
        <v>285</v>
      </c>
      <c r="B66">
        <v>15.016999999999999</v>
      </c>
      <c r="C66">
        <v>122.67</v>
      </c>
      <c r="D66">
        <v>33</v>
      </c>
      <c r="E66">
        <v>5.0999999999999996</v>
      </c>
      <c r="F66" t="s">
        <v>152</v>
      </c>
      <c r="K66" t="s">
        <v>153</v>
      </c>
      <c r="L66" t="s">
        <v>286</v>
      </c>
      <c r="M66" t="s">
        <v>287</v>
      </c>
      <c r="N66" t="s">
        <v>288</v>
      </c>
      <c r="O66" t="s">
        <v>28</v>
      </c>
      <c r="T66" t="s">
        <v>29</v>
      </c>
      <c r="U66" t="s">
        <v>153</v>
      </c>
      <c r="V66" t="s">
        <v>153</v>
      </c>
    </row>
    <row r="67" spans="1:22" x14ac:dyDescent="0.2">
      <c r="A67" t="s">
        <v>289</v>
      </c>
      <c r="B67">
        <v>16.997</v>
      </c>
      <c r="C67">
        <v>121.277</v>
      </c>
      <c r="D67">
        <v>67</v>
      </c>
      <c r="E67">
        <v>4.7</v>
      </c>
      <c r="F67" t="s">
        <v>152</v>
      </c>
      <c r="K67" t="s">
        <v>153</v>
      </c>
      <c r="L67" t="s">
        <v>290</v>
      </c>
      <c r="M67" t="s">
        <v>291</v>
      </c>
      <c r="N67" t="s">
        <v>292</v>
      </c>
      <c r="O67" t="s">
        <v>28</v>
      </c>
      <c r="T67" t="s">
        <v>29</v>
      </c>
      <c r="U67" t="s">
        <v>153</v>
      </c>
      <c r="V67" t="s">
        <v>153</v>
      </c>
    </row>
    <row r="68" spans="1:22" x14ac:dyDescent="0.2">
      <c r="A68" t="s">
        <v>293</v>
      </c>
      <c r="B68">
        <v>13.75</v>
      </c>
      <c r="C68">
        <v>119.916</v>
      </c>
      <c r="D68">
        <v>42</v>
      </c>
      <c r="E68">
        <v>4.7</v>
      </c>
      <c r="F68" t="s">
        <v>152</v>
      </c>
      <c r="K68" t="s">
        <v>153</v>
      </c>
      <c r="L68" t="s">
        <v>294</v>
      </c>
      <c r="M68" t="s">
        <v>295</v>
      </c>
      <c r="N68" t="s">
        <v>296</v>
      </c>
      <c r="O68" t="s">
        <v>28</v>
      </c>
      <c r="T68" t="s">
        <v>29</v>
      </c>
      <c r="U68" t="s">
        <v>153</v>
      </c>
      <c r="V68" t="s">
        <v>153</v>
      </c>
    </row>
    <row r="69" spans="1:22" x14ac:dyDescent="0.2">
      <c r="A69" t="s">
        <v>297</v>
      </c>
      <c r="B69">
        <v>16.971</v>
      </c>
      <c r="C69">
        <v>120.30200000000001</v>
      </c>
      <c r="D69">
        <v>83</v>
      </c>
      <c r="E69">
        <v>5.2</v>
      </c>
      <c r="F69" t="s">
        <v>152</v>
      </c>
      <c r="K69" t="s">
        <v>153</v>
      </c>
      <c r="L69" t="s">
        <v>298</v>
      </c>
      <c r="M69" t="s">
        <v>299</v>
      </c>
      <c r="N69" t="s">
        <v>300</v>
      </c>
      <c r="O69" t="s">
        <v>28</v>
      </c>
      <c r="T69" t="s">
        <v>29</v>
      </c>
      <c r="U69" t="s">
        <v>153</v>
      </c>
      <c r="V69" t="s">
        <v>153</v>
      </c>
    </row>
    <row r="70" spans="1:22" x14ac:dyDescent="0.2">
      <c r="A70" t="s">
        <v>301</v>
      </c>
      <c r="B70">
        <v>13.646000000000001</v>
      </c>
      <c r="C70">
        <v>120.804</v>
      </c>
      <c r="D70">
        <v>53</v>
      </c>
      <c r="E70">
        <v>5.2</v>
      </c>
      <c r="F70" t="s">
        <v>152</v>
      </c>
      <c r="K70" t="s">
        <v>153</v>
      </c>
      <c r="L70" t="s">
        <v>302</v>
      </c>
      <c r="M70" t="s">
        <v>303</v>
      </c>
      <c r="N70" t="s">
        <v>304</v>
      </c>
      <c r="O70" t="s">
        <v>28</v>
      </c>
      <c r="T70" t="s">
        <v>29</v>
      </c>
      <c r="U70" t="s">
        <v>153</v>
      </c>
      <c r="V70" t="s">
        <v>153</v>
      </c>
    </row>
    <row r="71" spans="1:22" x14ac:dyDescent="0.2">
      <c r="A71" t="s">
        <v>305</v>
      </c>
      <c r="B71">
        <v>13.750999999999999</v>
      </c>
      <c r="C71">
        <v>120.88500000000001</v>
      </c>
      <c r="D71">
        <v>50</v>
      </c>
      <c r="E71">
        <v>5</v>
      </c>
      <c r="F71" t="s">
        <v>152</v>
      </c>
      <c r="K71" t="s">
        <v>153</v>
      </c>
      <c r="L71" t="s">
        <v>306</v>
      </c>
      <c r="M71" t="s">
        <v>307</v>
      </c>
      <c r="N71" t="s">
        <v>308</v>
      </c>
      <c r="O71" t="s">
        <v>28</v>
      </c>
      <c r="T71" t="s">
        <v>29</v>
      </c>
      <c r="U71" t="s">
        <v>153</v>
      </c>
      <c r="V71" t="s">
        <v>153</v>
      </c>
    </row>
    <row r="72" spans="1:22" x14ac:dyDescent="0.2">
      <c r="A72" t="s">
        <v>309</v>
      </c>
      <c r="B72">
        <v>13.683</v>
      </c>
      <c r="C72">
        <v>120.785</v>
      </c>
      <c r="D72">
        <v>50</v>
      </c>
      <c r="E72">
        <v>4.9000000000000004</v>
      </c>
      <c r="F72" t="s">
        <v>152</v>
      </c>
      <c r="K72" t="s">
        <v>153</v>
      </c>
      <c r="L72" t="s">
        <v>310</v>
      </c>
      <c r="M72" t="s">
        <v>311</v>
      </c>
      <c r="N72" t="s">
        <v>312</v>
      </c>
      <c r="O72" t="s">
        <v>28</v>
      </c>
      <c r="T72" t="s">
        <v>29</v>
      </c>
      <c r="U72" t="s">
        <v>153</v>
      </c>
      <c r="V72" t="s">
        <v>153</v>
      </c>
    </row>
    <row r="73" spans="1:22" x14ac:dyDescent="0.2">
      <c r="A73" t="s">
        <v>313</v>
      </c>
      <c r="B73">
        <v>13.624000000000001</v>
      </c>
      <c r="C73">
        <v>120.768</v>
      </c>
      <c r="D73">
        <v>48</v>
      </c>
      <c r="E73">
        <v>5.0999999999999996</v>
      </c>
      <c r="F73" t="s">
        <v>152</v>
      </c>
      <c r="K73" t="s">
        <v>153</v>
      </c>
      <c r="L73" t="s">
        <v>314</v>
      </c>
      <c r="M73" t="s">
        <v>315</v>
      </c>
      <c r="N73" t="s">
        <v>316</v>
      </c>
      <c r="O73" t="s">
        <v>28</v>
      </c>
      <c r="T73" t="s">
        <v>29</v>
      </c>
      <c r="U73" t="s">
        <v>153</v>
      </c>
      <c r="V73" t="s">
        <v>153</v>
      </c>
    </row>
    <row r="74" spans="1:22" x14ac:dyDescent="0.2">
      <c r="A74" t="s">
        <v>317</v>
      </c>
      <c r="B74">
        <v>16.181000000000001</v>
      </c>
      <c r="C74">
        <v>122.17100000000001</v>
      </c>
      <c r="D74">
        <v>64</v>
      </c>
      <c r="E74">
        <v>4.8</v>
      </c>
      <c r="F74" t="s">
        <v>152</v>
      </c>
      <c r="K74" t="s">
        <v>153</v>
      </c>
      <c r="L74" t="s">
        <v>318</v>
      </c>
      <c r="M74" t="s">
        <v>319</v>
      </c>
      <c r="N74" t="s">
        <v>320</v>
      </c>
      <c r="O74" t="s">
        <v>28</v>
      </c>
      <c r="T74" t="s">
        <v>29</v>
      </c>
      <c r="U74" t="s">
        <v>153</v>
      </c>
      <c r="V74" t="s">
        <v>153</v>
      </c>
    </row>
    <row r="75" spans="1:22" x14ac:dyDescent="0.2">
      <c r="A75" t="s">
        <v>321</v>
      </c>
      <c r="B75">
        <v>13.612</v>
      </c>
      <c r="C75">
        <v>120.852</v>
      </c>
      <c r="D75">
        <v>41</v>
      </c>
      <c r="E75">
        <v>5</v>
      </c>
      <c r="F75" t="s">
        <v>152</v>
      </c>
      <c r="K75" t="s">
        <v>153</v>
      </c>
      <c r="L75" t="s">
        <v>322</v>
      </c>
      <c r="M75" t="s">
        <v>323</v>
      </c>
      <c r="N75" t="s">
        <v>324</v>
      </c>
      <c r="O75" t="s">
        <v>28</v>
      </c>
      <c r="T75" t="s">
        <v>29</v>
      </c>
      <c r="U75" t="s">
        <v>153</v>
      </c>
      <c r="V75" t="s">
        <v>153</v>
      </c>
    </row>
    <row r="76" spans="1:22" x14ac:dyDescent="0.2">
      <c r="A76" t="s">
        <v>325</v>
      </c>
      <c r="B76">
        <v>14.332000000000001</v>
      </c>
      <c r="C76">
        <v>120.09699999999999</v>
      </c>
      <c r="D76">
        <v>44</v>
      </c>
      <c r="E76">
        <v>4.8</v>
      </c>
      <c r="F76" t="s">
        <v>152</v>
      </c>
      <c r="K76" t="s">
        <v>153</v>
      </c>
      <c r="L76" t="s">
        <v>326</v>
      </c>
      <c r="M76" t="s">
        <v>327</v>
      </c>
      <c r="N76" t="s">
        <v>328</v>
      </c>
      <c r="O76" t="s">
        <v>28</v>
      </c>
      <c r="T76" t="s">
        <v>29</v>
      </c>
      <c r="U76" t="s">
        <v>153</v>
      </c>
      <c r="V76" t="s">
        <v>153</v>
      </c>
    </row>
    <row r="77" spans="1:22" x14ac:dyDescent="0.2">
      <c r="A77" t="s">
        <v>329</v>
      </c>
      <c r="B77">
        <v>13.94</v>
      </c>
      <c r="C77">
        <v>120.64700000000001</v>
      </c>
      <c r="D77">
        <v>134</v>
      </c>
      <c r="E77">
        <v>5.4</v>
      </c>
      <c r="F77" t="s">
        <v>152</v>
      </c>
      <c r="K77" t="s">
        <v>153</v>
      </c>
      <c r="L77" t="s">
        <v>330</v>
      </c>
      <c r="M77" t="s">
        <v>331</v>
      </c>
      <c r="N77" t="s">
        <v>332</v>
      </c>
      <c r="O77" t="s">
        <v>28</v>
      </c>
      <c r="T77" t="s">
        <v>29</v>
      </c>
      <c r="U77" t="s">
        <v>153</v>
      </c>
      <c r="V77" t="s">
        <v>153</v>
      </c>
    </row>
    <row r="78" spans="1:22" x14ac:dyDescent="0.2">
      <c r="A78" t="s">
        <v>333</v>
      </c>
      <c r="B78">
        <v>17.29</v>
      </c>
      <c r="C78">
        <v>122.15900000000001</v>
      </c>
      <c r="D78">
        <v>77</v>
      </c>
      <c r="E78">
        <v>4.7</v>
      </c>
      <c r="F78" t="s">
        <v>152</v>
      </c>
      <c r="K78" t="s">
        <v>153</v>
      </c>
      <c r="L78" t="s">
        <v>334</v>
      </c>
      <c r="M78" t="s">
        <v>335</v>
      </c>
      <c r="N78" t="s">
        <v>336</v>
      </c>
      <c r="O78" t="s">
        <v>28</v>
      </c>
      <c r="T78" t="s">
        <v>29</v>
      </c>
      <c r="U78" t="s">
        <v>153</v>
      </c>
      <c r="V78" t="s">
        <v>153</v>
      </c>
    </row>
    <row r="79" spans="1:22" x14ac:dyDescent="0.2">
      <c r="A79" t="s">
        <v>337</v>
      </c>
      <c r="B79">
        <v>16.89</v>
      </c>
      <c r="C79">
        <v>120.532</v>
      </c>
      <c r="D79">
        <v>33</v>
      </c>
      <c r="E79">
        <v>4.8</v>
      </c>
      <c r="F79" t="s">
        <v>152</v>
      </c>
      <c r="K79" t="s">
        <v>153</v>
      </c>
      <c r="L79" t="s">
        <v>338</v>
      </c>
      <c r="M79" t="s">
        <v>339</v>
      </c>
      <c r="N79" t="s">
        <v>340</v>
      </c>
      <c r="O79" t="s">
        <v>28</v>
      </c>
      <c r="T79" t="s">
        <v>29</v>
      </c>
      <c r="U79" t="s">
        <v>153</v>
      </c>
      <c r="V79" t="s">
        <v>153</v>
      </c>
    </row>
    <row r="80" spans="1:22" x14ac:dyDescent="0.2">
      <c r="A80" t="s">
        <v>341</v>
      </c>
      <c r="B80">
        <v>16.864999999999998</v>
      </c>
      <c r="C80">
        <v>121.566</v>
      </c>
      <c r="D80">
        <v>53</v>
      </c>
      <c r="E80">
        <v>4.5</v>
      </c>
      <c r="F80" t="s">
        <v>152</v>
      </c>
      <c r="K80" t="s">
        <v>153</v>
      </c>
      <c r="L80" t="s">
        <v>342</v>
      </c>
      <c r="M80" t="s">
        <v>343</v>
      </c>
      <c r="N80" t="s">
        <v>344</v>
      </c>
      <c r="O80" t="s">
        <v>28</v>
      </c>
      <c r="T80" t="s">
        <v>29</v>
      </c>
      <c r="U80" t="s">
        <v>153</v>
      </c>
      <c r="V80" t="s">
        <v>153</v>
      </c>
    </row>
    <row r="81" spans="1:22" x14ac:dyDescent="0.2">
      <c r="A81" t="s">
        <v>345</v>
      </c>
      <c r="B81">
        <v>14.21</v>
      </c>
      <c r="C81">
        <v>121.925</v>
      </c>
      <c r="D81">
        <v>33</v>
      </c>
      <c r="E81">
        <v>5</v>
      </c>
      <c r="F81" t="s">
        <v>152</v>
      </c>
      <c r="K81" t="s">
        <v>153</v>
      </c>
      <c r="L81" t="s">
        <v>346</v>
      </c>
      <c r="M81" t="s">
        <v>347</v>
      </c>
      <c r="N81" t="s">
        <v>348</v>
      </c>
      <c r="O81" t="s">
        <v>28</v>
      </c>
      <c r="T81" t="s">
        <v>29</v>
      </c>
      <c r="U81" t="s">
        <v>153</v>
      </c>
      <c r="V81" t="s">
        <v>153</v>
      </c>
    </row>
    <row r="82" spans="1:22" x14ac:dyDescent="0.2">
      <c r="A82" t="s">
        <v>349</v>
      </c>
      <c r="B82">
        <v>13.938000000000001</v>
      </c>
      <c r="C82">
        <v>120.157</v>
      </c>
      <c r="D82">
        <v>68</v>
      </c>
      <c r="E82">
        <v>5.3</v>
      </c>
      <c r="F82" t="s">
        <v>152</v>
      </c>
      <c r="K82" t="s">
        <v>153</v>
      </c>
      <c r="L82" t="s">
        <v>350</v>
      </c>
      <c r="M82" t="s">
        <v>351</v>
      </c>
      <c r="N82" t="s">
        <v>352</v>
      </c>
      <c r="O82" t="s">
        <v>28</v>
      </c>
      <c r="T82" t="s">
        <v>29</v>
      </c>
      <c r="U82" t="s">
        <v>153</v>
      </c>
      <c r="V82" t="s">
        <v>153</v>
      </c>
    </row>
    <row r="83" spans="1:22" x14ac:dyDescent="0.2">
      <c r="A83" t="s">
        <v>353</v>
      </c>
      <c r="B83">
        <v>17.416</v>
      </c>
      <c r="C83">
        <v>119.682</v>
      </c>
      <c r="D83">
        <v>19</v>
      </c>
      <c r="E83">
        <v>5.8</v>
      </c>
      <c r="F83" t="s">
        <v>152</v>
      </c>
      <c r="K83" t="s">
        <v>153</v>
      </c>
      <c r="L83" t="s">
        <v>354</v>
      </c>
      <c r="M83" t="s">
        <v>355</v>
      </c>
      <c r="N83" t="s">
        <v>356</v>
      </c>
      <c r="O83" t="s">
        <v>28</v>
      </c>
      <c r="T83" t="s">
        <v>29</v>
      </c>
      <c r="U83" t="s">
        <v>153</v>
      </c>
      <c r="V83" t="s">
        <v>153</v>
      </c>
    </row>
    <row r="84" spans="1:22" x14ac:dyDescent="0.2">
      <c r="A84" t="s">
        <v>357</v>
      </c>
      <c r="B84">
        <v>17.388999999999999</v>
      </c>
      <c r="C84">
        <v>119.664</v>
      </c>
      <c r="D84">
        <v>46</v>
      </c>
      <c r="E84">
        <v>5</v>
      </c>
      <c r="F84" t="s">
        <v>152</v>
      </c>
      <c r="K84" t="s">
        <v>153</v>
      </c>
      <c r="L84" t="s">
        <v>358</v>
      </c>
      <c r="M84" t="s">
        <v>359</v>
      </c>
      <c r="N84" t="s">
        <v>360</v>
      </c>
      <c r="O84" t="s">
        <v>28</v>
      </c>
      <c r="T84" t="s">
        <v>29</v>
      </c>
      <c r="U84" t="s">
        <v>153</v>
      </c>
      <c r="V84" t="s">
        <v>153</v>
      </c>
    </row>
    <row r="85" spans="1:22" x14ac:dyDescent="0.2">
      <c r="A85" t="s">
        <v>361</v>
      </c>
      <c r="B85">
        <v>17.431999999999999</v>
      </c>
      <c r="C85">
        <v>119.80800000000001</v>
      </c>
      <c r="D85">
        <v>52</v>
      </c>
      <c r="E85">
        <v>4.9000000000000004</v>
      </c>
      <c r="F85" t="s">
        <v>152</v>
      </c>
      <c r="K85" t="s">
        <v>153</v>
      </c>
      <c r="L85" t="s">
        <v>362</v>
      </c>
      <c r="M85" t="s">
        <v>363</v>
      </c>
      <c r="N85" t="s">
        <v>364</v>
      </c>
      <c r="O85" t="s">
        <v>28</v>
      </c>
      <c r="T85" t="s">
        <v>29</v>
      </c>
      <c r="U85" t="s">
        <v>153</v>
      </c>
      <c r="V85" t="s">
        <v>153</v>
      </c>
    </row>
    <row r="86" spans="1:22" x14ac:dyDescent="0.2">
      <c r="A86" t="s">
        <v>365</v>
      </c>
      <c r="B86">
        <v>17.379000000000001</v>
      </c>
      <c r="C86">
        <v>120.134</v>
      </c>
      <c r="D86">
        <v>56</v>
      </c>
      <c r="E86">
        <v>4.8</v>
      </c>
      <c r="F86" t="s">
        <v>152</v>
      </c>
      <c r="K86" t="s">
        <v>153</v>
      </c>
      <c r="L86" t="s">
        <v>366</v>
      </c>
      <c r="M86" t="s">
        <v>367</v>
      </c>
      <c r="N86" t="s">
        <v>368</v>
      </c>
      <c r="O86" t="s">
        <v>28</v>
      </c>
      <c r="T86" t="s">
        <v>29</v>
      </c>
      <c r="U86" t="s">
        <v>153</v>
      </c>
      <c r="V86" t="s">
        <v>153</v>
      </c>
    </row>
    <row r="87" spans="1:22" x14ac:dyDescent="0.2">
      <c r="A87" t="s">
        <v>369</v>
      </c>
      <c r="B87">
        <v>16.158000000000001</v>
      </c>
      <c r="C87">
        <v>121.90600000000001</v>
      </c>
      <c r="D87">
        <v>52</v>
      </c>
      <c r="E87">
        <v>4.5999999999999996</v>
      </c>
      <c r="F87" t="s">
        <v>152</v>
      </c>
      <c r="K87" t="s">
        <v>153</v>
      </c>
      <c r="L87" t="s">
        <v>370</v>
      </c>
      <c r="M87" t="s">
        <v>371</v>
      </c>
      <c r="N87" t="s">
        <v>372</v>
      </c>
      <c r="O87" t="s">
        <v>28</v>
      </c>
      <c r="T87" t="s">
        <v>29</v>
      </c>
      <c r="U87" t="s">
        <v>153</v>
      </c>
      <c r="V87" t="s">
        <v>153</v>
      </c>
    </row>
    <row r="88" spans="1:22" x14ac:dyDescent="0.2">
      <c r="A88" t="s">
        <v>373</v>
      </c>
      <c r="B88">
        <v>15.67</v>
      </c>
      <c r="C88">
        <v>121.703</v>
      </c>
      <c r="D88">
        <v>47</v>
      </c>
      <c r="E88">
        <v>5.5</v>
      </c>
      <c r="F88" t="s">
        <v>245</v>
      </c>
      <c r="K88" t="s">
        <v>153</v>
      </c>
      <c r="L88" t="s">
        <v>374</v>
      </c>
      <c r="M88" t="s">
        <v>375</v>
      </c>
      <c r="N88" t="s">
        <v>376</v>
      </c>
      <c r="O88" t="s">
        <v>28</v>
      </c>
      <c r="T88" t="s">
        <v>29</v>
      </c>
      <c r="U88" t="s">
        <v>153</v>
      </c>
      <c r="V88" t="s">
        <v>153</v>
      </c>
    </row>
    <row r="89" spans="1:22" x14ac:dyDescent="0.2">
      <c r="A89" t="s">
        <v>377</v>
      </c>
      <c r="B89">
        <v>13.916</v>
      </c>
      <c r="C89">
        <v>120.123</v>
      </c>
      <c r="D89">
        <v>29</v>
      </c>
      <c r="E89">
        <v>5.8</v>
      </c>
      <c r="F89" t="s">
        <v>245</v>
      </c>
      <c r="K89" t="s">
        <v>153</v>
      </c>
      <c r="L89" t="s">
        <v>378</v>
      </c>
      <c r="M89" t="s">
        <v>379</v>
      </c>
      <c r="N89" t="s">
        <v>380</v>
      </c>
      <c r="O89" t="s">
        <v>28</v>
      </c>
      <c r="T89" t="s">
        <v>29</v>
      </c>
      <c r="U89" t="s">
        <v>153</v>
      </c>
      <c r="V89" t="s">
        <v>153</v>
      </c>
    </row>
    <row r="90" spans="1:22" x14ac:dyDescent="0.2">
      <c r="A90" t="s">
        <v>381</v>
      </c>
      <c r="B90">
        <v>14.922000000000001</v>
      </c>
      <c r="C90">
        <v>120.02</v>
      </c>
      <c r="D90">
        <v>33</v>
      </c>
      <c r="E90">
        <v>4.9000000000000004</v>
      </c>
      <c r="F90" t="s">
        <v>152</v>
      </c>
      <c r="K90" t="s">
        <v>153</v>
      </c>
      <c r="L90" t="s">
        <v>382</v>
      </c>
      <c r="M90" t="s">
        <v>383</v>
      </c>
      <c r="N90" t="s">
        <v>384</v>
      </c>
      <c r="O90" t="s">
        <v>28</v>
      </c>
      <c r="T90" t="s">
        <v>29</v>
      </c>
      <c r="U90" t="s">
        <v>153</v>
      </c>
      <c r="V90" t="s">
        <v>153</v>
      </c>
    </row>
    <row r="91" spans="1:22" x14ac:dyDescent="0.2">
      <c r="A91" t="s">
        <v>385</v>
      </c>
      <c r="B91">
        <v>13.977</v>
      </c>
      <c r="C91">
        <v>120.628</v>
      </c>
      <c r="D91">
        <v>160</v>
      </c>
      <c r="E91">
        <v>4.9000000000000004</v>
      </c>
      <c r="F91" t="s">
        <v>152</v>
      </c>
      <c r="K91" t="s">
        <v>153</v>
      </c>
      <c r="L91" t="s">
        <v>386</v>
      </c>
      <c r="M91" t="s">
        <v>387</v>
      </c>
      <c r="N91" t="s">
        <v>388</v>
      </c>
      <c r="O91" t="s">
        <v>28</v>
      </c>
      <c r="T91" t="s">
        <v>29</v>
      </c>
      <c r="U91" t="s">
        <v>153</v>
      </c>
      <c r="V91" t="s">
        <v>153</v>
      </c>
    </row>
    <row r="92" spans="1:22" x14ac:dyDescent="0.2">
      <c r="A92" t="s">
        <v>389</v>
      </c>
      <c r="B92">
        <v>18.323</v>
      </c>
      <c r="C92">
        <v>120.977</v>
      </c>
      <c r="D92">
        <v>33</v>
      </c>
      <c r="E92">
        <v>4.5999999999999996</v>
      </c>
      <c r="F92" t="s">
        <v>152</v>
      </c>
      <c r="K92" t="s">
        <v>153</v>
      </c>
      <c r="L92" t="s">
        <v>390</v>
      </c>
      <c r="M92" t="s">
        <v>391</v>
      </c>
      <c r="N92" t="s">
        <v>392</v>
      </c>
      <c r="O92" t="s">
        <v>28</v>
      </c>
      <c r="T92" t="s">
        <v>29</v>
      </c>
      <c r="U92" t="s">
        <v>153</v>
      </c>
      <c r="V92" t="s">
        <v>153</v>
      </c>
    </row>
    <row r="93" spans="1:22" x14ac:dyDescent="0.2">
      <c r="A93" t="s">
        <v>393</v>
      </c>
      <c r="B93">
        <v>16.858000000000001</v>
      </c>
      <c r="C93">
        <v>120.527</v>
      </c>
      <c r="D93">
        <v>101</v>
      </c>
      <c r="E93">
        <v>4.8</v>
      </c>
      <c r="F93" t="s">
        <v>152</v>
      </c>
      <c r="K93" t="s">
        <v>153</v>
      </c>
      <c r="L93" t="s">
        <v>394</v>
      </c>
      <c r="M93" t="s">
        <v>395</v>
      </c>
      <c r="N93" t="s">
        <v>396</v>
      </c>
      <c r="O93" t="s">
        <v>28</v>
      </c>
      <c r="T93" t="s">
        <v>29</v>
      </c>
      <c r="U93" t="s">
        <v>153</v>
      </c>
      <c r="V93" t="s">
        <v>153</v>
      </c>
    </row>
    <row r="94" spans="1:22" x14ac:dyDescent="0.2">
      <c r="A94" t="s">
        <v>397</v>
      </c>
      <c r="B94">
        <v>17.029</v>
      </c>
      <c r="C94">
        <v>121.52</v>
      </c>
      <c r="D94">
        <v>33</v>
      </c>
      <c r="E94">
        <v>4.7</v>
      </c>
      <c r="F94" t="s">
        <v>152</v>
      </c>
      <c r="K94" t="s">
        <v>153</v>
      </c>
      <c r="L94" t="s">
        <v>398</v>
      </c>
      <c r="M94" t="s">
        <v>399</v>
      </c>
      <c r="N94" t="s">
        <v>400</v>
      </c>
      <c r="O94" t="s">
        <v>28</v>
      </c>
      <c r="T94" t="s">
        <v>29</v>
      </c>
      <c r="U94" t="s">
        <v>153</v>
      </c>
      <c r="V94" t="s">
        <v>153</v>
      </c>
    </row>
    <row r="95" spans="1:22" x14ac:dyDescent="0.2">
      <c r="A95" t="s">
        <v>401</v>
      </c>
      <c r="B95">
        <v>15.055</v>
      </c>
      <c r="C95">
        <v>119.96299999999999</v>
      </c>
      <c r="D95">
        <v>33</v>
      </c>
      <c r="E95">
        <v>4.9000000000000004</v>
      </c>
      <c r="F95" t="s">
        <v>152</v>
      </c>
      <c r="K95" t="s">
        <v>153</v>
      </c>
      <c r="L95" t="s">
        <v>402</v>
      </c>
      <c r="M95" t="s">
        <v>403</v>
      </c>
      <c r="N95" t="s">
        <v>404</v>
      </c>
      <c r="O95" t="s">
        <v>28</v>
      </c>
      <c r="T95" t="s">
        <v>29</v>
      </c>
      <c r="U95" t="s">
        <v>153</v>
      </c>
      <c r="V95" t="s">
        <v>153</v>
      </c>
    </row>
    <row r="96" spans="1:22" x14ac:dyDescent="0.2">
      <c r="A96" t="s">
        <v>405</v>
      </c>
      <c r="B96">
        <v>15.962999999999999</v>
      </c>
      <c r="C96">
        <v>119.53100000000001</v>
      </c>
      <c r="D96">
        <v>56</v>
      </c>
      <c r="E96">
        <v>4.7</v>
      </c>
      <c r="F96" t="s">
        <v>152</v>
      </c>
      <c r="K96" t="s">
        <v>153</v>
      </c>
      <c r="L96" t="s">
        <v>406</v>
      </c>
      <c r="M96" t="s">
        <v>407</v>
      </c>
      <c r="N96" t="s">
        <v>408</v>
      </c>
      <c r="O96" t="s">
        <v>28</v>
      </c>
      <c r="T96" t="s">
        <v>29</v>
      </c>
      <c r="U96" t="s">
        <v>153</v>
      </c>
      <c r="V96" t="s">
        <v>153</v>
      </c>
    </row>
    <row r="97" spans="1:22" x14ac:dyDescent="0.2">
      <c r="A97" t="s">
        <v>409</v>
      </c>
      <c r="B97">
        <v>13.786</v>
      </c>
      <c r="C97">
        <v>120.71299999999999</v>
      </c>
      <c r="D97">
        <v>125</v>
      </c>
      <c r="E97">
        <v>5.2</v>
      </c>
      <c r="F97" t="s">
        <v>152</v>
      </c>
      <c r="K97" t="s">
        <v>153</v>
      </c>
      <c r="L97" t="s">
        <v>410</v>
      </c>
      <c r="M97" t="s">
        <v>411</v>
      </c>
      <c r="N97" t="s">
        <v>412</v>
      </c>
      <c r="O97" t="s">
        <v>28</v>
      </c>
      <c r="T97" t="s">
        <v>29</v>
      </c>
      <c r="U97" t="s">
        <v>153</v>
      </c>
      <c r="V97" t="s">
        <v>153</v>
      </c>
    </row>
    <row r="98" spans="1:22" x14ac:dyDescent="0.2">
      <c r="A98" t="s">
        <v>413</v>
      </c>
      <c r="B98">
        <v>15.571</v>
      </c>
      <c r="C98">
        <v>120.977</v>
      </c>
      <c r="D98">
        <v>208</v>
      </c>
      <c r="E98">
        <v>4.7</v>
      </c>
      <c r="F98" t="s">
        <v>152</v>
      </c>
      <c r="K98" t="s">
        <v>153</v>
      </c>
      <c r="L98" t="s">
        <v>414</v>
      </c>
      <c r="M98" t="s">
        <v>415</v>
      </c>
      <c r="N98" t="s">
        <v>416</v>
      </c>
      <c r="O98" t="s">
        <v>28</v>
      </c>
      <c r="T98" t="s">
        <v>29</v>
      </c>
      <c r="U98" t="s">
        <v>153</v>
      </c>
      <c r="V98" t="s">
        <v>153</v>
      </c>
    </row>
    <row r="99" spans="1:22" x14ac:dyDescent="0.2">
      <c r="A99" t="s">
        <v>417</v>
      </c>
      <c r="B99">
        <v>13.695</v>
      </c>
      <c r="C99">
        <v>120.083</v>
      </c>
      <c r="D99">
        <v>63</v>
      </c>
      <c r="E99">
        <v>4.7</v>
      </c>
      <c r="F99" t="s">
        <v>152</v>
      </c>
      <c r="K99" t="s">
        <v>153</v>
      </c>
      <c r="L99" t="s">
        <v>418</v>
      </c>
      <c r="M99" t="s">
        <v>419</v>
      </c>
      <c r="N99" t="s">
        <v>420</v>
      </c>
      <c r="O99" t="s">
        <v>28</v>
      </c>
      <c r="T99" t="s">
        <v>29</v>
      </c>
      <c r="U99" t="s">
        <v>153</v>
      </c>
      <c r="V99" t="s">
        <v>153</v>
      </c>
    </row>
    <row r="100" spans="1:22" x14ac:dyDescent="0.2">
      <c r="A100" t="s">
        <v>421</v>
      </c>
      <c r="B100">
        <v>17.396000000000001</v>
      </c>
      <c r="C100">
        <v>120.07</v>
      </c>
      <c r="D100">
        <v>42</v>
      </c>
      <c r="E100">
        <v>5</v>
      </c>
      <c r="F100" t="s">
        <v>152</v>
      </c>
      <c r="K100" t="s">
        <v>153</v>
      </c>
      <c r="L100" t="s">
        <v>422</v>
      </c>
      <c r="M100" t="s">
        <v>423</v>
      </c>
      <c r="N100" t="s">
        <v>424</v>
      </c>
      <c r="O100" t="s">
        <v>28</v>
      </c>
      <c r="T100" t="s">
        <v>29</v>
      </c>
      <c r="U100" t="s">
        <v>153</v>
      </c>
      <c r="V100" t="s">
        <v>153</v>
      </c>
    </row>
    <row r="101" spans="1:22" x14ac:dyDescent="0.2">
      <c r="A101" t="s">
        <v>425</v>
      </c>
      <c r="B101">
        <v>15.324</v>
      </c>
      <c r="C101">
        <v>121.90600000000001</v>
      </c>
      <c r="D101">
        <v>36</v>
      </c>
      <c r="E101">
        <v>5.3</v>
      </c>
      <c r="F101" t="s">
        <v>152</v>
      </c>
      <c r="K101" t="s">
        <v>153</v>
      </c>
      <c r="L101" t="s">
        <v>426</v>
      </c>
      <c r="M101" t="s">
        <v>427</v>
      </c>
      <c r="N101" t="s">
        <v>428</v>
      </c>
      <c r="O101" t="s">
        <v>28</v>
      </c>
      <c r="T101" t="s">
        <v>29</v>
      </c>
      <c r="U101" t="s">
        <v>153</v>
      </c>
      <c r="V101" t="s">
        <v>153</v>
      </c>
    </row>
    <row r="102" spans="1:22" x14ac:dyDescent="0.2">
      <c r="A102" t="s">
        <v>429</v>
      </c>
      <c r="B102">
        <v>15.332000000000001</v>
      </c>
      <c r="C102">
        <v>121.85899999999999</v>
      </c>
      <c r="D102">
        <v>47</v>
      </c>
      <c r="E102">
        <v>5</v>
      </c>
      <c r="F102" t="s">
        <v>152</v>
      </c>
      <c r="K102" t="s">
        <v>153</v>
      </c>
      <c r="L102" t="s">
        <v>430</v>
      </c>
      <c r="M102" t="s">
        <v>431</v>
      </c>
      <c r="N102" t="s">
        <v>432</v>
      </c>
      <c r="O102" t="s">
        <v>28</v>
      </c>
      <c r="T102" t="s">
        <v>29</v>
      </c>
      <c r="U102" t="s">
        <v>153</v>
      </c>
      <c r="V102" t="s">
        <v>153</v>
      </c>
    </row>
    <row r="103" spans="1:22" x14ac:dyDescent="0.2">
      <c r="A103" t="s">
        <v>433</v>
      </c>
      <c r="B103">
        <v>18.172999999999998</v>
      </c>
      <c r="C103">
        <v>120.42100000000001</v>
      </c>
      <c r="D103">
        <v>33</v>
      </c>
      <c r="E103">
        <v>4.5999999999999996</v>
      </c>
      <c r="F103" t="s">
        <v>152</v>
      </c>
      <c r="K103" t="s">
        <v>153</v>
      </c>
      <c r="L103" t="s">
        <v>434</v>
      </c>
      <c r="M103" t="s">
        <v>435</v>
      </c>
      <c r="N103" t="s">
        <v>436</v>
      </c>
      <c r="O103" t="s">
        <v>28</v>
      </c>
      <c r="T103" t="s">
        <v>29</v>
      </c>
      <c r="U103" t="s">
        <v>153</v>
      </c>
      <c r="V103" t="s">
        <v>153</v>
      </c>
    </row>
    <row r="104" spans="1:22" x14ac:dyDescent="0.2">
      <c r="A104" t="s">
        <v>437</v>
      </c>
      <c r="B104">
        <v>17.353999999999999</v>
      </c>
      <c r="C104">
        <v>119.72</v>
      </c>
      <c r="D104">
        <v>48</v>
      </c>
      <c r="E104">
        <v>5.2</v>
      </c>
      <c r="F104" t="s">
        <v>152</v>
      </c>
      <c r="K104" t="s">
        <v>153</v>
      </c>
      <c r="L104" t="s">
        <v>438</v>
      </c>
      <c r="M104" t="s">
        <v>439</v>
      </c>
      <c r="N104" t="s">
        <v>440</v>
      </c>
      <c r="O104" t="s">
        <v>28</v>
      </c>
      <c r="T104" t="s">
        <v>29</v>
      </c>
      <c r="U104" t="s">
        <v>153</v>
      </c>
      <c r="V104" t="s">
        <v>153</v>
      </c>
    </row>
    <row r="105" spans="1:22" x14ac:dyDescent="0.2">
      <c r="A105" t="s">
        <v>441</v>
      </c>
      <c r="B105">
        <v>17.349</v>
      </c>
      <c r="C105">
        <v>120.182</v>
      </c>
      <c r="D105">
        <v>67</v>
      </c>
      <c r="E105">
        <v>4.9000000000000004</v>
      </c>
      <c r="F105" t="s">
        <v>152</v>
      </c>
      <c r="K105" t="s">
        <v>153</v>
      </c>
      <c r="L105" t="s">
        <v>442</v>
      </c>
      <c r="M105" t="s">
        <v>443</v>
      </c>
      <c r="N105" t="s">
        <v>444</v>
      </c>
      <c r="O105" t="s">
        <v>28</v>
      </c>
      <c r="T105" t="s">
        <v>29</v>
      </c>
      <c r="U105" t="s">
        <v>153</v>
      </c>
      <c r="V105" t="s">
        <v>153</v>
      </c>
    </row>
    <row r="106" spans="1:22" x14ac:dyDescent="0.2">
      <c r="A106" t="s">
        <v>445</v>
      </c>
      <c r="B106">
        <v>16.795000000000002</v>
      </c>
      <c r="C106">
        <v>120.914</v>
      </c>
      <c r="D106">
        <v>132</v>
      </c>
      <c r="E106">
        <v>4.8</v>
      </c>
      <c r="F106" t="s">
        <v>152</v>
      </c>
      <c r="K106" t="s">
        <v>153</v>
      </c>
      <c r="L106" t="s">
        <v>446</v>
      </c>
      <c r="M106" t="s">
        <v>447</v>
      </c>
      <c r="N106" t="s">
        <v>448</v>
      </c>
      <c r="O106" t="s">
        <v>28</v>
      </c>
      <c r="T106" t="s">
        <v>29</v>
      </c>
      <c r="U106" t="s">
        <v>153</v>
      </c>
      <c r="V106" t="s">
        <v>153</v>
      </c>
    </row>
    <row r="107" spans="1:22" x14ac:dyDescent="0.2">
      <c r="A107" t="s">
        <v>449</v>
      </c>
      <c r="B107">
        <v>16.773</v>
      </c>
      <c r="C107">
        <v>122.327</v>
      </c>
      <c r="D107">
        <v>37</v>
      </c>
      <c r="E107">
        <v>7</v>
      </c>
      <c r="F107" t="s">
        <v>245</v>
      </c>
      <c r="K107" t="s">
        <v>153</v>
      </c>
      <c r="L107" t="s">
        <v>450</v>
      </c>
      <c r="M107" t="s">
        <v>451</v>
      </c>
      <c r="N107" t="s">
        <v>452</v>
      </c>
      <c r="O107" t="s">
        <v>28</v>
      </c>
      <c r="T107" t="s">
        <v>29</v>
      </c>
      <c r="U107" t="s">
        <v>153</v>
      </c>
      <c r="V107" t="s">
        <v>153</v>
      </c>
    </row>
    <row r="108" spans="1:22" x14ac:dyDescent="0.2">
      <c r="A108" t="s">
        <v>453</v>
      </c>
      <c r="B108">
        <v>16.704000000000001</v>
      </c>
      <c r="C108">
        <v>122.38</v>
      </c>
      <c r="D108">
        <v>15</v>
      </c>
      <c r="E108">
        <v>5.55</v>
      </c>
      <c r="F108" t="s">
        <v>23</v>
      </c>
      <c r="K108" t="s">
        <v>24</v>
      </c>
      <c r="L108" t="s">
        <v>454</v>
      </c>
      <c r="M108" t="s">
        <v>455</v>
      </c>
      <c r="N108" t="s">
        <v>456</v>
      </c>
      <c r="O108" t="s">
        <v>28</v>
      </c>
      <c r="Q108">
        <v>20.6</v>
      </c>
      <c r="R108">
        <v>0.47</v>
      </c>
      <c r="T108" t="s">
        <v>29</v>
      </c>
      <c r="U108" t="s">
        <v>24</v>
      </c>
      <c r="V108" t="s">
        <v>24</v>
      </c>
    </row>
    <row r="109" spans="1:22" x14ac:dyDescent="0.2">
      <c r="A109" t="s">
        <v>457</v>
      </c>
      <c r="B109">
        <v>16.739000000000001</v>
      </c>
      <c r="C109">
        <v>122.438</v>
      </c>
      <c r="D109">
        <v>15</v>
      </c>
      <c r="E109">
        <v>5.52</v>
      </c>
      <c r="F109" t="s">
        <v>23</v>
      </c>
      <c r="K109" t="s">
        <v>24</v>
      </c>
      <c r="L109" t="s">
        <v>458</v>
      </c>
      <c r="M109" t="s">
        <v>459</v>
      </c>
      <c r="N109" t="s">
        <v>460</v>
      </c>
      <c r="O109" t="s">
        <v>28</v>
      </c>
      <c r="Q109">
        <v>20.6</v>
      </c>
      <c r="R109">
        <v>0.23</v>
      </c>
      <c r="T109" t="s">
        <v>29</v>
      </c>
      <c r="U109" t="s">
        <v>24</v>
      </c>
      <c r="V109" t="s">
        <v>24</v>
      </c>
    </row>
    <row r="110" spans="1:22" x14ac:dyDescent="0.2">
      <c r="A110" t="s">
        <v>461</v>
      </c>
      <c r="B110">
        <v>16.611999999999998</v>
      </c>
      <c r="C110">
        <v>122.16500000000001</v>
      </c>
      <c r="D110">
        <v>33</v>
      </c>
      <c r="E110">
        <v>5.2</v>
      </c>
      <c r="F110" t="s">
        <v>152</v>
      </c>
      <c r="K110" t="s">
        <v>153</v>
      </c>
      <c r="L110" t="s">
        <v>462</v>
      </c>
      <c r="M110" t="s">
        <v>463</v>
      </c>
      <c r="N110" t="s">
        <v>464</v>
      </c>
      <c r="O110" t="s">
        <v>28</v>
      </c>
      <c r="T110" t="s">
        <v>29</v>
      </c>
      <c r="U110" t="s">
        <v>153</v>
      </c>
      <c r="V110" t="s">
        <v>153</v>
      </c>
    </row>
    <row r="111" spans="1:22" x14ac:dyDescent="0.2">
      <c r="A111" t="s">
        <v>465</v>
      </c>
      <c r="B111">
        <v>16.942</v>
      </c>
      <c r="C111">
        <v>122.524</v>
      </c>
      <c r="D111">
        <v>33</v>
      </c>
      <c r="E111">
        <v>5</v>
      </c>
      <c r="F111" t="s">
        <v>152</v>
      </c>
      <c r="K111" t="s">
        <v>153</v>
      </c>
      <c r="L111" t="s">
        <v>466</v>
      </c>
      <c r="M111" t="s">
        <v>467</v>
      </c>
      <c r="N111" t="s">
        <v>468</v>
      </c>
      <c r="O111" t="s">
        <v>28</v>
      </c>
      <c r="T111" t="s">
        <v>29</v>
      </c>
      <c r="U111" t="s">
        <v>153</v>
      </c>
      <c r="V111" t="s">
        <v>153</v>
      </c>
    </row>
    <row r="112" spans="1:22" x14ac:dyDescent="0.2">
      <c r="A112" t="s">
        <v>469</v>
      </c>
      <c r="B112">
        <v>16.763999999999999</v>
      </c>
      <c r="C112">
        <v>122.52200000000001</v>
      </c>
      <c r="D112">
        <v>33</v>
      </c>
      <c r="E112">
        <v>5.3</v>
      </c>
      <c r="F112" t="s">
        <v>152</v>
      </c>
      <c r="K112" t="s">
        <v>153</v>
      </c>
      <c r="L112" t="s">
        <v>470</v>
      </c>
      <c r="M112" t="s">
        <v>471</v>
      </c>
      <c r="N112" t="s">
        <v>472</v>
      </c>
      <c r="O112" t="s">
        <v>28</v>
      </c>
      <c r="T112" t="s">
        <v>29</v>
      </c>
      <c r="U112" t="s">
        <v>153</v>
      </c>
      <c r="V112" t="s">
        <v>153</v>
      </c>
    </row>
    <row r="113" spans="1:22" x14ac:dyDescent="0.2">
      <c r="A113" t="s">
        <v>473</v>
      </c>
      <c r="B113">
        <v>16.832000000000001</v>
      </c>
      <c r="C113">
        <v>122.453</v>
      </c>
      <c r="D113">
        <v>33</v>
      </c>
      <c r="E113">
        <v>5.2</v>
      </c>
      <c r="F113" t="s">
        <v>152</v>
      </c>
      <c r="K113" t="s">
        <v>153</v>
      </c>
      <c r="L113" t="s">
        <v>474</v>
      </c>
      <c r="M113" t="s">
        <v>475</v>
      </c>
      <c r="N113" t="s">
        <v>476</v>
      </c>
      <c r="O113" t="s">
        <v>28</v>
      </c>
      <c r="T113" t="s">
        <v>29</v>
      </c>
      <c r="U113" t="s">
        <v>153</v>
      </c>
      <c r="V113" t="s">
        <v>153</v>
      </c>
    </row>
    <row r="114" spans="1:22" x14ac:dyDescent="0.2">
      <c r="A114" t="s">
        <v>477</v>
      </c>
      <c r="B114">
        <v>17.052</v>
      </c>
      <c r="C114">
        <v>122.41500000000001</v>
      </c>
      <c r="D114">
        <v>58</v>
      </c>
      <c r="E114">
        <v>5.0999999999999996</v>
      </c>
      <c r="F114" t="s">
        <v>152</v>
      </c>
      <c r="K114" t="s">
        <v>153</v>
      </c>
      <c r="L114" t="s">
        <v>478</v>
      </c>
      <c r="M114" t="s">
        <v>479</v>
      </c>
      <c r="N114" t="s">
        <v>480</v>
      </c>
      <c r="O114" t="s">
        <v>28</v>
      </c>
      <c r="T114" t="s">
        <v>29</v>
      </c>
      <c r="U114" t="s">
        <v>153</v>
      </c>
      <c r="V114" t="s">
        <v>153</v>
      </c>
    </row>
    <row r="115" spans="1:22" x14ac:dyDescent="0.2">
      <c r="A115" t="s">
        <v>481</v>
      </c>
      <c r="B115">
        <v>16.510000000000002</v>
      </c>
      <c r="C115">
        <v>122.42700000000001</v>
      </c>
      <c r="D115">
        <v>47</v>
      </c>
      <c r="E115">
        <v>4.9000000000000004</v>
      </c>
      <c r="F115" t="s">
        <v>152</v>
      </c>
      <c r="K115" t="s">
        <v>153</v>
      </c>
      <c r="L115" t="s">
        <v>482</v>
      </c>
      <c r="M115" t="s">
        <v>483</v>
      </c>
      <c r="N115" t="s">
        <v>484</v>
      </c>
      <c r="O115" t="s">
        <v>28</v>
      </c>
      <c r="T115" t="s">
        <v>29</v>
      </c>
      <c r="U115" t="s">
        <v>153</v>
      </c>
      <c r="V115" t="s">
        <v>153</v>
      </c>
    </row>
    <row r="116" spans="1:22" x14ac:dyDescent="0.2">
      <c r="A116" t="s">
        <v>485</v>
      </c>
      <c r="B116">
        <v>16.593</v>
      </c>
      <c r="C116">
        <v>122.367</v>
      </c>
      <c r="D116">
        <v>72</v>
      </c>
      <c r="E116">
        <v>4.9000000000000004</v>
      </c>
      <c r="F116" t="s">
        <v>152</v>
      </c>
      <c r="K116" t="s">
        <v>153</v>
      </c>
      <c r="L116" t="s">
        <v>486</v>
      </c>
      <c r="M116" t="s">
        <v>487</v>
      </c>
      <c r="N116" t="s">
        <v>488</v>
      </c>
      <c r="O116" t="s">
        <v>28</v>
      </c>
      <c r="T116" t="s">
        <v>29</v>
      </c>
      <c r="U116" t="s">
        <v>153</v>
      </c>
      <c r="V116" t="s">
        <v>153</v>
      </c>
    </row>
    <row r="117" spans="1:22" x14ac:dyDescent="0.2">
      <c r="A117" t="s">
        <v>489</v>
      </c>
      <c r="B117">
        <v>16.356999999999999</v>
      </c>
      <c r="C117">
        <v>122.396</v>
      </c>
      <c r="D117">
        <v>33</v>
      </c>
      <c r="E117">
        <v>5</v>
      </c>
      <c r="F117" t="s">
        <v>152</v>
      </c>
      <c r="K117" t="s">
        <v>153</v>
      </c>
      <c r="L117" t="s">
        <v>490</v>
      </c>
      <c r="M117" t="s">
        <v>491</v>
      </c>
      <c r="N117" t="s">
        <v>191</v>
      </c>
      <c r="O117" t="s">
        <v>28</v>
      </c>
      <c r="T117" t="s">
        <v>29</v>
      </c>
      <c r="U117" t="s">
        <v>153</v>
      </c>
      <c r="V117" t="s">
        <v>153</v>
      </c>
    </row>
    <row r="118" spans="1:22" x14ac:dyDescent="0.2">
      <c r="A118" t="s">
        <v>492</v>
      </c>
      <c r="B118">
        <v>17.138999999999999</v>
      </c>
      <c r="C118">
        <v>122.434</v>
      </c>
      <c r="D118">
        <v>49</v>
      </c>
      <c r="E118">
        <v>5.3</v>
      </c>
      <c r="F118" t="s">
        <v>152</v>
      </c>
      <c r="K118" t="s">
        <v>153</v>
      </c>
      <c r="L118" t="s">
        <v>493</v>
      </c>
      <c r="M118" t="s">
        <v>491</v>
      </c>
      <c r="N118" t="s">
        <v>494</v>
      </c>
      <c r="O118" t="s">
        <v>28</v>
      </c>
      <c r="T118" t="s">
        <v>29</v>
      </c>
      <c r="U118" t="s">
        <v>153</v>
      </c>
      <c r="V118" t="s">
        <v>153</v>
      </c>
    </row>
    <row r="119" spans="1:22" x14ac:dyDescent="0.2">
      <c r="A119" t="s">
        <v>495</v>
      </c>
      <c r="B119">
        <v>17.140999999999998</v>
      </c>
      <c r="C119">
        <v>122.508</v>
      </c>
      <c r="D119">
        <v>34</v>
      </c>
      <c r="E119">
        <v>5.0999999999999996</v>
      </c>
      <c r="F119" t="s">
        <v>152</v>
      </c>
      <c r="K119" t="s">
        <v>153</v>
      </c>
      <c r="L119" t="s">
        <v>496</v>
      </c>
      <c r="M119" t="s">
        <v>497</v>
      </c>
      <c r="N119" t="s">
        <v>498</v>
      </c>
      <c r="O119" t="s">
        <v>28</v>
      </c>
      <c r="T119" t="s">
        <v>29</v>
      </c>
      <c r="U119" t="s">
        <v>153</v>
      </c>
      <c r="V119" t="s">
        <v>153</v>
      </c>
    </row>
    <row r="120" spans="1:22" x14ac:dyDescent="0.2">
      <c r="A120" t="s">
        <v>499</v>
      </c>
      <c r="B120">
        <v>16.600000000000001</v>
      </c>
      <c r="C120">
        <v>122.667</v>
      </c>
      <c r="D120">
        <v>33</v>
      </c>
      <c r="E120">
        <v>5</v>
      </c>
      <c r="F120" t="s">
        <v>152</v>
      </c>
      <c r="K120" t="s">
        <v>153</v>
      </c>
      <c r="L120" t="s">
        <v>500</v>
      </c>
      <c r="M120" t="s">
        <v>501</v>
      </c>
      <c r="N120" t="s">
        <v>502</v>
      </c>
      <c r="O120" t="s">
        <v>28</v>
      </c>
      <c r="T120" t="s">
        <v>29</v>
      </c>
      <c r="U120" t="s">
        <v>153</v>
      </c>
      <c r="V120" t="s">
        <v>153</v>
      </c>
    </row>
    <row r="121" spans="1:22" x14ac:dyDescent="0.2">
      <c r="A121" t="s">
        <v>503</v>
      </c>
      <c r="B121">
        <v>16.768000000000001</v>
      </c>
      <c r="C121">
        <v>122.69199999999999</v>
      </c>
      <c r="D121">
        <v>33</v>
      </c>
      <c r="E121">
        <v>4.5999999999999996</v>
      </c>
      <c r="F121" t="s">
        <v>152</v>
      </c>
      <c r="K121" t="s">
        <v>153</v>
      </c>
      <c r="L121" t="s">
        <v>504</v>
      </c>
      <c r="M121" t="s">
        <v>505</v>
      </c>
      <c r="N121" t="s">
        <v>506</v>
      </c>
      <c r="O121" t="s">
        <v>28</v>
      </c>
      <c r="T121" t="s">
        <v>29</v>
      </c>
      <c r="U121" t="s">
        <v>153</v>
      </c>
      <c r="V121" t="s">
        <v>153</v>
      </c>
    </row>
    <row r="122" spans="1:22" x14ac:dyDescent="0.2">
      <c r="A122" t="s">
        <v>507</v>
      </c>
      <c r="B122">
        <v>16.677</v>
      </c>
      <c r="C122">
        <v>122.532</v>
      </c>
      <c r="D122">
        <v>33</v>
      </c>
      <c r="E122">
        <v>5.0999999999999996</v>
      </c>
      <c r="F122" t="s">
        <v>152</v>
      </c>
      <c r="K122" t="s">
        <v>153</v>
      </c>
      <c r="L122" t="s">
        <v>508</v>
      </c>
      <c r="M122" t="s">
        <v>505</v>
      </c>
      <c r="N122" t="s">
        <v>509</v>
      </c>
      <c r="O122" t="s">
        <v>28</v>
      </c>
      <c r="T122" t="s">
        <v>29</v>
      </c>
      <c r="U122" t="s">
        <v>153</v>
      </c>
      <c r="V122" t="s">
        <v>153</v>
      </c>
    </row>
    <row r="123" spans="1:22" x14ac:dyDescent="0.2">
      <c r="A123" t="s">
        <v>510</v>
      </c>
      <c r="B123">
        <v>16.605</v>
      </c>
      <c r="C123">
        <v>122.562</v>
      </c>
      <c r="D123">
        <v>33</v>
      </c>
      <c r="E123">
        <v>5.2</v>
      </c>
      <c r="F123" t="s">
        <v>152</v>
      </c>
      <c r="K123" t="s">
        <v>153</v>
      </c>
      <c r="L123" t="s">
        <v>511</v>
      </c>
      <c r="M123" t="s">
        <v>512</v>
      </c>
      <c r="N123" t="s">
        <v>513</v>
      </c>
      <c r="O123" t="s">
        <v>28</v>
      </c>
      <c r="T123" t="s">
        <v>29</v>
      </c>
      <c r="U123" t="s">
        <v>153</v>
      </c>
      <c r="V123" t="s">
        <v>153</v>
      </c>
    </row>
    <row r="124" spans="1:22" x14ac:dyDescent="0.2">
      <c r="A124" t="s">
        <v>514</v>
      </c>
      <c r="B124">
        <v>16.684000000000001</v>
      </c>
      <c r="C124">
        <v>122.411</v>
      </c>
      <c r="D124">
        <v>45</v>
      </c>
      <c r="E124">
        <v>4.9000000000000004</v>
      </c>
      <c r="F124" t="s">
        <v>152</v>
      </c>
      <c r="K124" t="s">
        <v>153</v>
      </c>
      <c r="L124" t="s">
        <v>515</v>
      </c>
      <c r="M124" t="s">
        <v>516</v>
      </c>
      <c r="N124" t="s">
        <v>517</v>
      </c>
      <c r="O124" t="s">
        <v>28</v>
      </c>
      <c r="T124" t="s">
        <v>29</v>
      </c>
      <c r="U124" t="s">
        <v>153</v>
      </c>
      <c r="V124" t="s">
        <v>153</v>
      </c>
    </row>
    <row r="125" spans="1:22" x14ac:dyDescent="0.2">
      <c r="A125" t="s">
        <v>518</v>
      </c>
      <c r="B125">
        <v>16.795000000000002</v>
      </c>
      <c r="C125">
        <v>122.331</v>
      </c>
      <c r="D125">
        <v>33</v>
      </c>
      <c r="E125">
        <v>5</v>
      </c>
      <c r="F125" t="s">
        <v>152</v>
      </c>
      <c r="K125" t="s">
        <v>153</v>
      </c>
      <c r="L125" t="s">
        <v>519</v>
      </c>
      <c r="M125" t="s">
        <v>520</v>
      </c>
      <c r="N125" t="s">
        <v>521</v>
      </c>
      <c r="O125" t="s">
        <v>28</v>
      </c>
      <c r="T125" t="s">
        <v>29</v>
      </c>
      <c r="U125" t="s">
        <v>153</v>
      </c>
      <c r="V125" t="s">
        <v>153</v>
      </c>
    </row>
    <row r="126" spans="1:22" x14ac:dyDescent="0.2">
      <c r="A126" t="s">
        <v>522</v>
      </c>
      <c r="B126">
        <v>16.605</v>
      </c>
      <c r="C126">
        <v>122.422</v>
      </c>
      <c r="D126">
        <v>33</v>
      </c>
      <c r="E126">
        <v>5.4</v>
      </c>
      <c r="F126" t="s">
        <v>152</v>
      </c>
      <c r="K126" t="s">
        <v>153</v>
      </c>
      <c r="L126" t="s">
        <v>523</v>
      </c>
      <c r="M126" t="s">
        <v>524</v>
      </c>
      <c r="N126" t="s">
        <v>525</v>
      </c>
      <c r="O126" t="s">
        <v>28</v>
      </c>
      <c r="T126" t="s">
        <v>29</v>
      </c>
      <c r="U126" t="s">
        <v>153</v>
      </c>
      <c r="V126" t="s">
        <v>153</v>
      </c>
    </row>
    <row r="127" spans="1:22" x14ac:dyDescent="0.2">
      <c r="A127" t="s">
        <v>526</v>
      </c>
      <c r="B127">
        <v>16.649999999999999</v>
      </c>
      <c r="C127">
        <v>122.461</v>
      </c>
      <c r="D127">
        <v>33</v>
      </c>
      <c r="E127">
        <v>5.3</v>
      </c>
      <c r="F127" t="s">
        <v>152</v>
      </c>
      <c r="K127" t="s">
        <v>153</v>
      </c>
      <c r="L127" t="s">
        <v>527</v>
      </c>
      <c r="M127" t="s">
        <v>528</v>
      </c>
      <c r="N127" t="s">
        <v>529</v>
      </c>
      <c r="O127" t="s">
        <v>28</v>
      </c>
      <c r="T127" t="s">
        <v>29</v>
      </c>
      <c r="U127" t="s">
        <v>153</v>
      </c>
      <c r="V127" t="s">
        <v>153</v>
      </c>
    </row>
    <row r="128" spans="1:22" x14ac:dyDescent="0.2">
      <c r="A128" t="s">
        <v>530</v>
      </c>
      <c r="B128">
        <v>16.742999999999999</v>
      </c>
      <c r="C128">
        <v>122.458</v>
      </c>
      <c r="D128">
        <v>33</v>
      </c>
      <c r="E128">
        <v>5.5</v>
      </c>
      <c r="F128" t="s">
        <v>152</v>
      </c>
      <c r="K128" t="s">
        <v>153</v>
      </c>
      <c r="L128" t="s">
        <v>531</v>
      </c>
      <c r="M128" t="s">
        <v>532</v>
      </c>
      <c r="N128" t="s">
        <v>533</v>
      </c>
      <c r="O128" t="s">
        <v>28</v>
      </c>
      <c r="T128" t="s">
        <v>29</v>
      </c>
      <c r="U128" t="s">
        <v>153</v>
      </c>
      <c r="V128" t="s">
        <v>153</v>
      </c>
    </row>
    <row r="129" spans="1:22" x14ac:dyDescent="0.2">
      <c r="A129" t="s">
        <v>534</v>
      </c>
      <c r="B129">
        <v>16.698</v>
      </c>
      <c r="C129">
        <v>122.458</v>
      </c>
      <c r="D129">
        <v>53</v>
      </c>
      <c r="E129">
        <v>4.7</v>
      </c>
      <c r="F129" t="s">
        <v>152</v>
      </c>
      <c r="K129" t="s">
        <v>153</v>
      </c>
      <c r="L129" t="s">
        <v>535</v>
      </c>
      <c r="M129" t="s">
        <v>536</v>
      </c>
      <c r="N129" t="s">
        <v>537</v>
      </c>
      <c r="O129" t="s">
        <v>28</v>
      </c>
      <c r="T129" t="s">
        <v>29</v>
      </c>
      <c r="U129" t="s">
        <v>153</v>
      </c>
      <c r="V129" t="s">
        <v>153</v>
      </c>
    </row>
    <row r="130" spans="1:22" x14ac:dyDescent="0.2">
      <c r="A130" t="s">
        <v>538</v>
      </c>
      <c r="B130">
        <v>17.062000000000001</v>
      </c>
      <c r="C130">
        <v>122.354</v>
      </c>
      <c r="D130">
        <v>33</v>
      </c>
      <c r="E130">
        <v>5.2</v>
      </c>
      <c r="F130" t="s">
        <v>152</v>
      </c>
      <c r="K130" t="s">
        <v>153</v>
      </c>
      <c r="L130" t="s">
        <v>539</v>
      </c>
      <c r="M130" t="s">
        <v>540</v>
      </c>
      <c r="N130" t="s">
        <v>541</v>
      </c>
      <c r="O130" t="s">
        <v>28</v>
      </c>
      <c r="T130" t="s">
        <v>29</v>
      </c>
      <c r="U130" t="s">
        <v>153</v>
      </c>
      <c r="V130" t="s">
        <v>153</v>
      </c>
    </row>
    <row r="131" spans="1:22" x14ac:dyDescent="0.2">
      <c r="A131" t="s">
        <v>542</v>
      </c>
      <c r="B131">
        <v>16.814</v>
      </c>
      <c r="C131">
        <v>122.354</v>
      </c>
      <c r="D131">
        <v>39</v>
      </c>
      <c r="E131">
        <v>5.8</v>
      </c>
      <c r="F131" t="s">
        <v>245</v>
      </c>
      <c r="K131" t="s">
        <v>153</v>
      </c>
      <c r="L131" t="s">
        <v>543</v>
      </c>
      <c r="M131" t="s">
        <v>544</v>
      </c>
      <c r="N131" t="s">
        <v>545</v>
      </c>
      <c r="O131" t="s">
        <v>28</v>
      </c>
      <c r="T131" t="s">
        <v>29</v>
      </c>
      <c r="U131" t="s">
        <v>153</v>
      </c>
      <c r="V131" t="s">
        <v>153</v>
      </c>
    </row>
    <row r="132" spans="1:22" x14ac:dyDescent="0.2">
      <c r="A132" t="s">
        <v>546</v>
      </c>
      <c r="B132">
        <v>16.327000000000002</v>
      </c>
      <c r="C132">
        <v>122.241</v>
      </c>
      <c r="D132">
        <v>33</v>
      </c>
      <c r="E132">
        <v>4.8</v>
      </c>
      <c r="F132" t="s">
        <v>152</v>
      </c>
      <c r="K132" t="s">
        <v>153</v>
      </c>
      <c r="L132" t="s">
        <v>547</v>
      </c>
      <c r="M132" t="s">
        <v>548</v>
      </c>
      <c r="N132" t="s">
        <v>549</v>
      </c>
      <c r="O132" t="s">
        <v>28</v>
      </c>
      <c r="T132" t="s">
        <v>29</v>
      </c>
      <c r="U132" t="s">
        <v>153</v>
      </c>
      <c r="V132" t="s">
        <v>153</v>
      </c>
    </row>
    <row r="133" spans="1:22" x14ac:dyDescent="0.2">
      <c r="A133" t="s">
        <v>550</v>
      </c>
      <c r="B133">
        <v>16.507999999999999</v>
      </c>
      <c r="C133">
        <v>122.60899999999999</v>
      </c>
      <c r="D133">
        <v>27</v>
      </c>
      <c r="E133">
        <v>5</v>
      </c>
      <c r="F133" t="s">
        <v>152</v>
      </c>
      <c r="K133" t="s">
        <v>153</v>
      </c>
      <c r="L133" t="s">
        <v>551</v>
      </c>
      <c r="M133" t="s">
        <v>552</v>
      </c>
      <c r="N133" t="s">
        <v>553</v>
      </c>
      <c r="O133" t="s">
        <v>28</v>
      </c>
      <c r="T133" t="s">
        <v>29</v>
      </c>
      <c r="U133" t="s">
        <v>153</v>
      </c>
      <c r="V133" t="s">
        <v>153</v>
      </c>
    </row>
    <row r="134" spans="1:22" x14ac:dyDescent="0.2">
      <c r="A134" t="s">
        <v>554</v>
      </c>
      <c r="B134">
        <v>16.675999999999998</v>
      </c>
      <c r="C134">
        <v>122.66</v>
      </c>
      <c r="D134">
        <v>33</v>
      </c>
      <c r="E134">
        <v>4.8</v>
      </c>
      <c r="F134" t="s">
        <v>152</v>
      </c>
      <c r="K134" t="s">
        <v>153</v>
      </c>
      <c r="L134" t="s">
        <v>555</v>
      </c>
      <c r="M134" t="s">
        <v>556</v>
      </c>
      <c r="N134" t="s">
        <v>557</v>
      </c>
      <c r="O134" t="s">
        <v>28</v>
      </c>
      <c r="T134" t="s">
        <v>29</v>
      </c>
      <c r="U134" t="s">
        <v>153</v>
      </c>
      <c r="V134" t="s">
        <v>153</v>
      </c>
    </row>
    <row r="135" spans="1:22" x14ac:dyDescent="0.2">
      <c r="A135" t="s">
        <v>558</v>
      </c>
      <c r="B135">
        <v>16.771000000000001</v>
      </c>
      <c r="C135">
        <v>122.41800000000001</v>
      </c>
      <c r="D135">
        <v>33</v>
      </c>
      <c r="E135">
        <v>4.5999999999999996</v>
      </c>
      <c r="F135" t="s">
        <v>152</v>
      </c>
      <c r="K135" t="s">
        <v>153</v>
      </c>
      <c r="L135" t="s">
        <v>559</v>
      </c>
      <c r="M135" t="s">
        <v>560</v>
      </c>
      <c r="N135" t="s">
        <v>561</v>
      </c>
      <c r="O135" t="s">
        <v>28</v>
      </c>
      <c r="T135" t="s">
        <v>29</v>
      </c>
      <c r="U135" t="s">
        <v>153</v>
      </c>
      <c r="V135" t="s">
        <v>153</v>
      </c>
    </row>
    <row r="136" spans="1:22" x14ac:dyDescent="0.2">
      <c r="A136" t="s">
        <v>562</v>
      </c>
      <c r="B136">
        <v>16.626999999999999</v>
      </c>
      <c r="C136">
        <v>122.51900000000001</v>
      </c>
      <c r="D136">
        <v>38</v>
      </c>
      <c r="E136">
        <v>4.5</v>
      </c>
      <c r="F136" t="s">
        <v>152</v>
      </c>
      <c r="K136" t="s">
        <v>153</v>
      </c>
      <c r="L136" t="s">
        <v>563</v>
      </c>
      <c r="M136" t="s">
        <v>564</v>
      </c>
      <c r="N136" t="s">
        <v>557</v>
      </c>
      <c r="O136" t="s">
        <v>28</v>
      </c>
      <c r="T136" t="s">
        <v>29</v>
      </c>
      <c r="U136" t="s">
        <v>153</v>
      </c>
      <c r="V136" t="s">
        <v>153</v>
      </c>
    </row>
    <row r="137" spans="1:22" x14ac:dyDescent="0.2">
      <c r="A137" t="s">
        <v>565</v>
      </c>
      <c r="B137">
        <v>16.663</v>
      </c>
      <c r="C137">
        <v>122.617</v>
      </c>
      <c r="D137">
        <v>53</v>
      </c>
      <c r="E137">
        <v>4.9000000000000004</v>
      </c>
      <c r="F137" t="s">
        <v>152</v>
      </c>
      <c r="K137" t="s">
        <v>153</v>
      </c>
      <c r="L137" t="s">
        <v>566</v>
      </c>
      <c r="M137" t="s">
        <v>567</v>
      </c>
      <c r="N137" t="s">
        <v>557</v>
      </c>
      <c r="O137" t="s">
        <v>28</v>
      </c>
      <c r="T137" t="s">
        <v>29</v>
      </c>
      <c r="U137" t="s">
        <v>153</v>
      </c>
      <c r="V137" t="s">
        <v>153</v>
      </c>
    </row>
    <row r="138" spans="1:22" x14ac:dyDescent="0.2">
      <c r="A138" t="s">
        <v>568</v>
      </c>
      <c r="B138">
        <v>16.785</v>
      </c>
      <c r="C138">
        <v>122.52500000000001</v>
      </c>
      <c r="D138">
        <v>70</v>
      </c>
      <c r="E138">
        <v>4.5999999999999996</v>
      </c>
      <c r="F138" t="s">
        <v>152</v>
      </c>
      <c r="K138" t="s">
        <v>153</v>
      </c>
      <c r="L138" t="s">
        <v>569</v>
      </c>
      <c r="M138" t="s">
        <v>570</v>
      </c>
      <c r="N138" t="s">
        <v>571</v>
      </c>
      <c r="O138" t="s">
        <v>28</v>
      </c>
      <c r="T138" t="s">
        <v>29</v>
      </c>
      <c r="U138" t="s">
        <v>153</v>
      </c>
      <c r="V138" t="s">
        <v>153</v>
      </c>
    </row>
    <row r="139" spans="1:22" x14ac:dyDescent="0.2">
      <c r="A139" t="s">
        <v>572</v>
      </c>
      <c r="B139">
        <v>16.308</v>
      </c>
      <c r="C139">
        <v>122.245</v>
      </c>
      <c r="D139">
        <v>78</v>
      </c>
      <c r="E139">
        <v>4.8</v>
      </c>
      <c r="F139" t="s">
        <v>152</v>
      </c>
      <c r="K139" t="s">
        <v>153</v>
      </c>
      <c r="L139" t="s">
        <v>573</v>
      </c>
      <c r="M139" t="s">
        <v>574</v>
      </c>
      <c r="N139" t="s">
        <v>575</v>
      </c>
      <c r="O139" t="s">
        <v>28</v>
      </c>
      <c r="T139" t="s">
        <v>29</v>
      </c>
      <c r="U139" t="s">
        <v>153</v>
      </c>
      <c r="V139" t="s">
        <v>153</v>
      </c>
    </row>
    <row r="140" spans="1:22" x14ac:dyDescent="0.2">
      <c r="A140" t="s">
        <v>576</v>
      </c>
      <c r="B140">
        <v>16.734000000000002</v>
      </c>
      <c r="C140">
        <v>122.562</v>
      </c>
      <c r="D140">
        <v>33</v>
      </c>
      <c r="E140">
        <v>5.0999999999999996</v>
      </c>
      <c r="F140" t="s">
        <v>152</v>
      </c>
      <c r="K140" t="s">
        <v>153</v>
      </c>
      <c r="L140" t="s">
        <v>577</v>
      </c>
      <c r="M140" t="s">
        <v>578</v>
      </c>
      <c r="N140" t="s">
        <v>579</v>
      </c>
      <c r="O140" t="s">
        <v>28</v>
      </c>
      <c r="T140" t="s">
        <v>29</v>
      </c>
      <c r="U140" t="s">
        <v>153</v>
      </c>
      <c r="V140" t="s">
        <v>153</v>
      </c>
    </row>
    <row r="141" spans="1:22" x14ac:dyDescent="0.2">
      <c r="A141" t="s">
        <v>580</v>
      </c>
      <c r="B141">
        <v>17.23</v>
      </c>
      <c r="C141">
        <v>122.39100000000001</v>
      </c>
      <c r="D141">
        <v>33</v>
      </c>
      <c r="E141">
        <v>4.5999999999999996</v>
      </c>
      <c r="F141" t="s">
        <v>152</v>
      </c>
      <c r="K141" t="s">
        <v>153</v>
      </c>
      <c r="L141" t="s">
        <v>581</v>
      </c>
      <c r="M141" t="s">
        <v>582</v>
      </c>
      <c r="N141" t="s">
        <v>583</v>
      </c>
      <c r="O141" t="s">
        <v>28</v>
      </c>
      <c r="T141" t="s">
        <v>29</v>
      </c>
      <c r="U141" t="s">
        <v>153</v>
      </c>
      <c r="V141" t="s">
        <v>153</v>
      </c>
    </row>
    <row r="142" spans="1:22" x14ac:dyDescent="0.2">
      <c r="A142" t="s">
        <v>584</v>
      </c>
      <c r="B142">
        <v>16.992000000000001</v>
      </c>
      <c r="C142">
        <v>122.495</v>
      </c>
      <c r="D142">
        <v>40</v>
      </c>
      <c r="E142">
        <v>4.5</v>
      </c>
      <c r="F142" t="s">
        <v>152</v>
      </c>
      <c r="K142" t="s">
        <v>153</v>
      </c>
      <c r="L142" t="s">
        <v>585</v>
      </c>
      <c r="M142" t="s">
        <v>586</v>
      </c>
      <c r="N142" t="s">
        <v>587</v>
      </c>
      <c r="O142" t="s">
        <v>28</v>
      </c>
      <c r="T142" t="s">
        <v>29</v>
      </c>
      <c r="U142" t="s">
        <v>153</v>
      </c>
      <c r="V142" t="s">
        <v>153</v>
      </c>
    </row>
    <row r="143" spans="1:22" x14ac:dyDescent="0.2">
      <c r="A143" t="s">
        <v>588</v>
      </c>
      <c r="B143">
        <v>16.358000000000001</v>
      </c>
      <c r="C143">
        <v>122.383</v>
      </c>
      <c r="D143">
        <v>60</v>
      </c>
      <c r="E143">
        <v>4.8</v>
      </c>
      <c r="F143" t="s">
        <v>152</v>
      </c>
      <c r="K143" t="s">
        <v>153</v>
      </c>
      <c r="L143" t="s">
        <v>589</v>
      </c>
      <c r="M143" t="s">
        <v>590</v>
      </c>
      <c r="N143" t="s">
        <v>231</v>
      </c>
      <c r="O143" t="s">
        <v>28</v>
      </c>
      <c r="T143" t="s">
        <v>29</v>
      </c>
      <c r="U143" t="s">
        <v>153</v>
      </c>
      <c r="V143" t="s">
        <v>153</v>
      </c>
    </row>
    <row r="144" spans="1:22" x14ac:dyDescent="0.2">
      <c r="A144" t="s">
        <v>591</v>
      </c>
      <c r="B144">
        <v>16.71</v>
      </c>
      <c r="C144">
        <v>122.334</v>
      </c>
      <c r="D144">
        <v>68</v>
      </c>
      <c r="E144">
        <v>4.5</v>
      </c>
      <c r="F144" t="s">
        <v>152</v>
      </c>
      <c r="K144" t="s">
        <v>153</v>
      </c>
      <c r="L144" t="s">
        <v>592</v>
      </c>
      <c r="M144" t="s">
        <v>593</v>
      </c>
      <c r="N144" t="s">
        <v>594</v>
      </c>
      <c r="O144" t="s">
        <v>28</v>
      </c>
      <c r="T144" t="s">
        <v>29</v>
      </c>
      <c r="U144" t="s">
        <v>153</v>
      </c>
      <c r="V144" t="s">
        <v>153</v>
      </c>
    </row>
    <row r="145" spans="1:22" x14ac:dyDescent="0.2">
      <c r="A145" t="s">
        <v>595</v>
      </c>
      <c r="B145">
        <v>15.12</v>
      </c>
      <c r="C145">
        <v>122.71899999999999</v>
      </c>
      <c r="D145">
        <v>43</v>
      </c>
      <c r="E145">
        <v>4.7</v>
      </c>
      <c r="F145" t="s">
        <v>152</v>
      </c>
      <c r="K145" t="s">
        <v>153</v>
      </c>
      <c r="L145" t="s">
        <v>596</v>
      </c>
      <c r="M145" t="s">
        <v>597</v>
      </c>
      <c r="N145" t="s">
        <v>598</v>
      </c>
      <c r="O145" t="s">
        <v>28</v>
      </c>
      <c r="T145" t="s">
        <v>29</v>
      </c>
      <c r="U145" t="s">
        <v>153</v>
      </c>
      <c r="V145" t="s">
        <v>153</v>
      </c>
    </row>
    <row r="146" spans="1:22" x14ac:dyDescent="0.2">
      <c r="A146" t="s">
        <v>599</v>
      </c>
      <c r="B146">
        <v>17.678000000000001</v>
      </c>
      <c r="C146">
        <v>121.691</v>
      </c>
      <c r="D146">
        <v>33</v>
      </c>
      <c r="E146">
        <v>5.4</v>
      </c>
      <c r="F146" t="s">
        <v>152</v>
      </c>
      <c r="K146" t="s">
        <v>153</v>
      </c>
      <c r="L146" t="s">
        <v>600</v>
      </c>
      <c r="M146" t="s">
        <v>601</v>
      </c>
      <c r="N146" t="s">
        <v>602</v>
      </c>
      <c r="O146" t="s">
        <v>28</v>
      </c>
      <c r="T146" t="s">
        <v>29</v>
      </c>
      <c r="U146" t="s">
        <v>153</v>
      </c>
      <c r="V146" t="s">
        <v>153</v>
      </c>
    </row>
    <row r="147" spans="1:22" x14ac:dyDescent="0.2">
      <c r="A147" t="s">
        <v>603</v>
      </c>
      <c r="B147">
        <v>16.003</v>
      </c>
      <c r="C147">
        <v>121.15</v>
      </c>
      <c r="D147">
        <v>16</v>
      </c>
      <c r="E147">
        <v>5</v>
      </c>
      <c r="F147" t="s">
        <v>152</v>
      </c>
      <c r="K147" t="s">
        <v>153</v>
      </c>
      <c r="L147" t="s">
        <v>604</v>
      </c>
      <c r="M147" t="s">
        <v>605</v>
      </c>
      <c r="N147" t="s">
        <v>606</v>
      </c>
      <c r="O147" t="s">
        <v>28</v>
      </c>
      <c r="T147" t="s">
        <v>29</v>
      </c>
      <c r="U147" t="s">
        <v>153</v>
      </c>
      <c r="V147" t="s">
        <v>153</v>
      </c>
    </row>
    <row r="148" spans="1:22" x14ac:dyDescent="0.2">
      <c r="A148" t="s">
        <v>607</v>
      </c>
      <c r="B148">
        <v>16.724</v>
      </c>
      <c r="C148">
        <v>122.407</v>
      </c>
      <c r="D148">
        <v>33</v>
      </c>
      <c r="E148">
        <v>4.9000000000000004</v>
      </c>
      <c r="F148" t="s">
        <v>152</v>
      </c>
      <c r="K148" t="s">
        <v>153</v>
      </c>
      <c r="L148" t="s">
        <v>608</v>
      </c>
      <c r="M148" t="s">
        <v>609</v>
      </c>
      <c r="N148" t="s">
        <v>610</v>
      </c>
      <c r="O148" t="s">
        <v>28</v>
      </c>
      <c r="T148" t="s">
        <v>29</v>
      </c>
      <c r="U148" t="s">
        <v>153</v>
      </c>
      <c r="V148" t="s">
        <v>153</v>
      </c>
    </row>
    <row r="149" spans="1:22" x14ac:dyDescent="0.2">
      <c r="A149" t="s">
        <v>611</v>
      </c>
      <c r="B149">
        <v>17.544</v>
      </c>
      <c r="C149">
        <v>120.244</v>
      </c>
      <c r="D149">
        <v>76</v>
      </c>
      <c r="E149">
        <v>4.5</v>
      </c>
      <c r="F149" t="s">
        <v>152</v>
      </c>
      <c r="K149" t="s">
        <v>153</v>
      </c>
      <c r="L149" t="s">
        <v>612</v>
      </c>
      <c r="M149" t="s">
        <v>613</v>
      </c>
      <c r="N149" t="s">
        <v>614</v>
      </c>
      <c r="O149" t="s">
        <v>28</v>
      </c>
      <c r="T149" t="s">
        <v>29</v>
      </c>
      <c r="U149" t="s">
        <v>153</v>
      </c>
      <c r="V149" t="s">
        <v>153</v>
      </c>
    </row>
    <row r="150" spans="1:22" x14ac:dyDescent="0.2">
      <c r="A150" t="s">
        <v>615</v>
      </c>
      <c r="B150">
        <v>15.699</v>
      </c>
      <c r="C150">
        <v>120.82</v>
      </c>
      <c r="D150">
        <v>189</v>
      </c>
      <c r="E150">
        <v>5.7</v>
      </c>
      <c r="F150" t="s">
        <v>152</v>
      </c>
      <c r="K150" t="s">
        <v>153</v>
      </c>
      <c r="L150" t="s">
        <v>616</v>
      </c>
      <c r="M150" t="s">
        <v>617</v>
      </c>
      <c r="N150" t="s">
        <v>618</v>
      </c>
      <c r="O150" t="s">
        <v>28</v>
      </c>
      <c r="T150" t="s">
        <v>29</v>
      </c>
      <c r="U150" t="s">
        <v>153</v>
      </c>
      <c r="V150" t="s">
        <v>153</v>
      </c>
    </row>
    <row r="151" spans="1:22" x14ac:dyDescent="0.2">
      <c r="A151" t="s">
        <v>619</v>
      </c>
      <c r="B151">
        <v>16.472000000000001</v>
      </c>
      <c r="C151">
        <v>122.456</v>
      </c>
      <c r="D151">
        <v>49</v>
      </c>
      <c r="E151">
        <v>4.9000000000000004</v>
      </c>
      <c r="F151" t="s">
        <v>152</v>
      </c>
      <c r="K151" t="s">
        <v>153</v>
      </c>
      <c r="L151" t="s">
        <v>620</v>
      </c>
      <c r="M151" t="s">
        <v>621</v>
      </c>
      <c r="N151" t="s">
        <v>622</v>
      </c>
      <c r="O151" t="s">
        <v>28</v>
      </c>
      <c r="T151" t="s">
        <v>29</v>
      </c>
      <c r="U151" t="s">
        <v>153</v>
      </c>
      <c r="V151" t="s">
        <v>153</v>
      </c>
    </row>
    <row r="152" spans="1:22" x14ac:dyDescent="0.2">
      <c r="A152" t="s">
        <v>623</v>
      </c>
      <c r="B152">
        <v>16.741</v>
      </c>
      <c r="C152">
        <v>122.396</v>
      </c>
      <c r="D152">
        <v>33</v>
      </c>
      <c r="E152">
        <v>4.9000000000000004</v>
      </c>
      <c r="F152" t="s">
        <v>152</v>
      </c>
      <c r="K152" t="s">
        <v>153</v>
      </c>
      <c r="L152" t="s">
        <v>624</v>
      </c>
      <c r="M152" t="s">
        <v>625</v>
      </c>
      <c r="N152" t="s">
        <v>533</v>
      </c>
      <c r="O152" t="s">
        <v>28</v>
      </c>
      <c r="T152" t="s">
        <v>29</v>
      </c>
      <c r="U152" t="s">
        <v>153</v>
      </c>
      <c r="V152" t="s">
        <v>153</v>
      </c>
    </row>
    <row r="153" spans="1:22" x14ac:dyDescent="0.2">
      <c r="A153" t="s">
        <v>626</v>
      </c>
      <c r="B153">
        <v>16.292000000000002</v>
      </c>
      <c r="C153">
        <v>119.833</v>
      </c>
      <c r="D153">
        <v>73</v>
      </c>
      <c r="E153">
        <v>5.2</v>
      </c>
      <c r="F153" t="s">
        <v>152</v>
      </c>
      <c r="K153" t="s">
        <v>153</v>
      </c>
      <c r="L153" t="s">
        <v>627</v>
      </c>
      <c r="M153" t="s">
        <v>628</v>
      </c>
      <c r="N153" t="s">
        <v>629</v>
      </c>
      <c r="O153" t="s">
        <v>28</v>
      </c>
      <c r="T153" t="s">
        <v>29</v>
      </c>
      <c r="U153" t="s">
        <v>153</v>
      </c>
      <c r="V153" t="s">
        <v>153</v>
      </c>
    </row>
    <row r="154" spans="1:22" x14ac:dyDescent="0.2">
      <c r="A154" t="s">
        <v>630</v>
      </c>
      <c r="B154">
        <v>18.492000000000001</v>
      </c>
      <c r="C154">
        <v>120.423</v>
      </c>
      <c r="D154">
        <v>57</v>
      </c>
      <c r="E154">
        <v>4.5</v>
      </c>
      <c r="F154" t="s">
        <v>152</v>
      </c>
      <c r="K154" t="s">
        <v>153</v>
      </c>
      <c r="L154" t="s">
        <v>631</v>
      </c>
      <c r="M154" t="s">
        <v>632</v>
      </c>
      <c r="N154" t="s">
        <v>633</v>
      </c>
      <c r="O154" t="s">
        <v>28</v>
      </c>
      <c r="T154" t="s">
        <v>29</v>
      </c>
      <c r="U154" t="s">
        <v>153</v>
      </c>
      <c r="V154" t="s">
        <v>153</v>
      </c>
    </row>
    <row r="155" spans="1:22" x14ac:dyDescent="0.2">
      <c r="A155" t="s">
        <v>634</v>
      </c>
      <c r="B155">
        <v>13.792</v>
      </c>
      <c r="C155">
        <v>122.22199999999999</v>
      </c>
      <c r="D155">
        <v>46</v>
      </c>
      <c r="E155">
        <v>4.8</v>
      </c>
      <c r="F155" t="s">
        <v>152</v>
      </c>
      <c r="K155" t="s">
        <v>153</v>
      </c>
      <c r="L155" t="s">
        <v>635</v>
      </c>
      <c r="M155" t="s">
        <v>636</v>
      </c>
      <c r="N155" t="s">
        <v>637</v>
      </c>
      <c r="O155" t="s">
        <v>28</v>
      </c>
      <c r="T155" t="s">
        <v>29</v>
      </c>
      <c r="U155" t="s">
        <v>153</v>
      </c>
      <c r="V155" t="s">
        <v>153</v>
      </c>
    </row>
    <row r="156" spans="1:22" x14ac:dyDescent="0.2">
      <c r="A156" t="s">
        <v>638</v>
      </c>
      <c r="B156">
        <v>13.943</v>
      </c>
      <c r="C156">
        <v>122.262</v>
      </c>
      <c r="D156">
        <v>56</v>
      </c>
      <c r="E156">
        <v>4.9000000000000004</v>
      </c>
      <c r="F156" t="s">
        <v>152</v>
      </c>
      <c r="K156" t="s">
        <v>153</v>
      </c>
      <c r="L156" t="s">
        <v>639</v>
      </c>
      <c r="M156" t="s">
        <v>640</v>
      </c>
      <c r="N156" t="s">
        <v>641</v>
      </c>
      <c r="O156" t="s">
        <v>28</v>
      </c>
      <c r="T156" t="s">
        <v>29</v>
      </c>
      <c r="U156" t="s">
        <v>153</v>
      </c>
      <c r="V156" t="s">
        <v>153</v>
      </c>
    </row>
    <row r="157" spans="1:22" x14ac:dyDescent="0.2">
      <c r="A157" t="s">
        <v>642</v>
      </c>
      <c r="B157">
        <v>13.829000000000001</v>
      </c>
      <c r="C157">
        <v>120.59</v>
      </c>
      <c r="D157">
        <v>119</v>
      </c>
      <c r="E157">
        <v>4.5999999999999996</v>
      </c>
      <c r="F157" t="s">
        <v>152</v>
      </c>
      <c r="K157" t="s">
        <v>153</v>
      </c>
      <c r="L157" t="s">
        <v>643</v>
      </c>
      <c r="M157" t="s">
        <v>644</v>
      </c>
      <c r="N157" t="s">
        <v>645</v>
      </c>
      <c r="O157" t="s">
        <v>28</v>
      </c>
      <c r="T157" t="s">
        <v>29</v>
      </c>
      <c r="U157" t="s">
        <v>153</v>
      </c>
      <c r="V157" t="s">
        <v>153</v>
      </c>
    </row>
    <row r="158" spans="1:22" x14ac:dyDescent="0.2">
      <c r="A158" t="s">
        <v>646</v>
      </c>
      <c r="B158">
        <v>14.500999999999999</v>
      </c>
      <c r="C158">
        <v>123.73699999999999</v>
      </c>
      <c r="D158">
        <v>52</v>
      </c>
      <c r="E158">
        <v>5.3</v>
      </c>
      <c r="F158" t="s">
        <v>152</v>
      </c>
      <c r="K158" t="s">
        <v>153</v>
      </c>
      <c r="L158" t="s">
        <v>647</v>
      </c>
      <c r="M158" t="s">
        <v>648</v>
      </c>
      <c r="N158" t="s">
        <v>649</v>
      </c>
      <c r="O158" t="s">
        <v>28</v>
      </c>
      <c r="T158" t="s">
        <v>29</v>
      </c>
      <c r="U158" t="s">
        <v>153</v>
      </c>
      <c r="V158" t="s">
        <v>153</v>
      </c>
    </row>
    <row r="159" spans="1:22" x14ac:dyDescent="0.2">
      <c r="A159" t="s">
        <v>650</v>
      </c>
      <c r="B159">
        <v>16.693000000000001</v>
      </c>
      <c r="C159">
        <v>122.621</v>
      </c>
      <c r="D159">
        <v>33</v>
      </c>
      <c r="E159">
        <v>4.5999999999999996</v>
      </c>
      <c r="F159" t="s">
        <v>152</v>
      </c>
      <c r="K159" t="s">
        <v>153</v>
      </c>
      <c r="L159" t="s">
        <v>651</v>
      </c>
      <c r="M159" t="s">
        <v>652</v>
      </c>
      <c r="N159" t="s">
        <v>653</v>
      </c>
      <c r="O159" t="s">
        <v>28</v>
      </c>
      <c r="T159" t="s">
        <v>29</v>
      </c>
      <c r="U159" t="s">
        <v>153</v>
      </c>
      <c r="V159" t="s">
        <v>153</v>
      </c>
    </row>
    <row r="160" spans="1:22" x14ac:dyDescent="0.2">
      <c r="A160" t="s">
        <v>654</v>
      </c>
      <c r="B160">
        <v>14.872999999999999</v>
      </c>
      <c r="C160">
        <v>120.005</v>
      </c>
      <c r="D160">
        <v>72</v>
      </c>
      <c r="E160">
        <v>5.2</v>
      </c>
      <c r="F160" t="s">
        <v>152</v>
      </c>
      <c r="K160" t="s">
        <v>153</v>
      </c>
      <c r="L160" t="s">
        <v>655</v>
      </c>
      <c r="M160" t="s">
        <v>656</v>
      </c>
      <c r="N160" t="s">
        <v>657</v>
      </c>
      <c r="O160" t="s">
        <v>28</v>
      </c>
      <c r="T160" t="s">
        <v>29</v>
      </c>
      <c r="U160" t="s">
        <v>153</v>
      </c>
      <c r="V160" t="s">
        <v>153</v>
      </c>
    </row>
    <row r="161" spans="1:22" x14ac:dyDescent="0.2">
      <c r="A161" t="s">
        <v>658</v>
      </c>
      <c r="B161">
        <v>16.882000000000001</v>
      </c>
      <c r="C161">
        <v>122.361</v>
      </c>
      <c r="D161">
        <v>33</v>
      </c>
      <c r="E161">
        <v>6.9</v>
      </c>
      <c r="F161" t="s">
        <v>245</v>
      </c>
      <c r="K161" t="s">
        <v>153</v>
      </c>
      <c r="L161" t="s">
        <v>659</v>
      </c>
      <c r="M161" t="s">
        <v>660</v>
      </c>
      <c r="N161" t="s">
        <v>661</v>
      </c>
      <c r="O161" t="s">
        <v>28</v>
      </c>
      <c r="T161" t="s">
        <v>29</v>
      </c>
      <c r="U161" t="s">
        <v>153</v>
      </c>
      <c r="V161" t="s">
        <v>153</v>
      </c>
    </row>
    <row r="162" spans="1:22" x14ac:dyDescent="0.2">
      <c r="A162" t="s">
        <v>662</v>
      </c>
      <c r="B162">
        <v>17.137</v>
      </c>
      <c r="C162">
        <v>122.71</v>
      </c>
      <c r="D162">
        <v>33</v>
      </c>
      <c r="E162">
        <v>4.7</v>
      </c>
      <c r="F162" t="s">
        <v>152</v>
      </c>
      <c r="K162" t="s">
        <v>153</v>
      </c>
      <c r="L162" t="s">
        <v>663</v>
      </c>
      <c r="M162" t="s">
        <v>664</v>
      </c>
      <c r="N162" t="s">
        <v>665</v>
      </c>
      <c r="O162" t="s">
        <v>28</v>
      </c>
      <c r="T162" t="s">
        <v>29</v>
      </c>
      <c r="U162" t="s">
        <v>153</v>
      </c>
      <c r="V162" t="s">
        <v>153</v>
      </c>
    </row>
    <row r="163" spans="1:22" x14ac:dyDescent="0.2">
      <c r="A163" t="s">
        <v>666</v>
      </c>
      <c r="B163">
        <v>17.212</v>
      </c>
      <c r="C163">
        <v>122.432</v>
      </c>
      <c r="D163">
        <v>46</v>
      </c>
      <c r="E163">
        <v>5.0999999999999996</v>
      </c>
      <c r="F163" t="s">
        <v>152</v>
      </c>
      <c r="K163" t="s">
        <v>153</v>
      </c>
      <c r="L163" t="s">
        <v>667</v>
      </c>
      <c r="M163" t="s">
        <v>668</v>
      </c>
      <c r="N163" t="s">
        <v>669</v>
      </c>
      <c r="O163" t="s">
        <v>28</v>
      </c>
      <c r="T163" t="s">
        <v>29</v>
      </c>
      <c r="U163" t="s">
        <v>153</v>
      </c>
      <c r="V163" t="s">
        <v>153</v>
      </c>
    </row>
    <row r="164" spans="1:22" x14ac:dyDescent="0.2">
      <c r="A164" t="s">
        <v>670</v>
      </c>
      <c r="B164">
        <v>16.974</v>
      </c>
      <c r="C164">
        <v>122.52500000000001</v>
      </c>
      <c r="D164">
        <v>33</v>
      </c>
      <c r="E164">
        <v>4.5</v>
      </c>
      <c r="F164" t="s">
        <v>152</v>
      </c>
      <c r="K164" t="s">
        <v>153</v>
      </c>
      <c r="L164" t="s">
        <v>671</v>
      </c>
      <c r="M164" t="s">
        <v>672</v>
      </c>
      <c r="N164" t="s">
        <v>673</v>
      </c>
      <c r="O164" t="s">
        <v>28</v>
      </c>
      <c r="T164" t="s">
        <v>29</v>
      </c>
      <c r="U164" t="s">
        <v>153</v>
      </c>
      <c r="V164" t="s">
        <v>153</v>
      </c>
    </row>
    <row r="165" spans="1:22" x14ac:dyDescent="0.2">
      <c r="A165" t="s">
        <v>674</v>
      </c>
      <c r="B165">
        <v>16.696000000000002</v>
      </c>
      <c r="C165">
        <v>122.154</v>
      </c>
      <c r="D165">
        <v>85</v>
      </c>
      <c r="E165">
        <v>4.8</v>
      </c>
      <c r="F165" t="s">
        <v>152</v>
      </c>
      <c r="K165" t="s">
        <v>153</v>
      </c>
      <c r="L165" t="s">
        <v>675</v>
      </c>
      <c r="M165" t="s">
        <v>676</v>
      </c>
      <c r="N165" t="s">
        <v>677</v>
      </c>
      <c r="O165" t="s">
        <v>28</v>
      </c>
      <c r="T165" t="s">
        <v>29</v>
      </c>
      <c r="U165" t="s">
        <v>153</v>
      </c>
      <c r="V165" t="s">
        <v>153</v>
      </c>
    </row>
    <row r="166" spans="1:22" x14ac:dyDescent="0.2">
      <c r="A166" t="s">
        <v>678</v>
      </c>
      <c r="B166">
        <v>17.347000000000001</v>
      </c>
      <c r="C166">
        <v>122.306</v>
      </c>
      <c r="D166">
        <v>46</v>
      </c>
      <c r="E166">
        <v>5.0999999999999996</v>
      </c>
      <c r="F166" t="s">
        <v>152</v>
      </c>
      <c r="K166" t="s">
        <v>153</v>
      </c>
      <c r="L166" t="s">
        <v>679</v>
      </c>
      <c r="M166" t="s">
        <v>680</v>
      </c>
      <c r="N166" t="s">
        <v>681</v>
      </c>
      <c r="O166" t="s">
        <v>28</v>
      </c>
      <c r="T166" t="s">
        <v>29</v>
      </c>
      <c r="U166" t="s">
        <v>153</v>
      </c>
      <c r="V166" t="s">
        <v>153</v>
      </c>
    </row>
    <row r="167" spans="1:22" x14ac:dyDescent="0.2">
      <c r="A167" t="s">
        <v>682</v>
      </c>
      <c r="B167">
        <v>17.375</v>
      </c>
      <c r="C167">
        <v>122.705</v>
      </c>
      <c r="D167">
        <v>50</v>
      </c>
      <c r="E167">
        <v>4.7</v>
      </c>
      <c r="F167" t="s">
        <v>152</v>
      </c>
      <c r="K167" t="s">
        <v>153</v>
      </c>
      <c r="L167" t="s">
        <v>683</v>
      </c>
      <c r="M167" t="s">
        <v>684</v>
      </c>
      <c r="N167" t="s">
        <v>685</v>
      </c>
      <c r="O167" t="s">
        <v>28</v>
      </c>
      <c r="T167" t="s">
        <v>29</v>
      </c>
      <c r="U167" t="s">
        <v>153</v>
      </c>
      <c r="V167" t="s">
        <v>153</v>
      </c>
    </row>
    <row r="168" spans="1:22" x14ac:dyDescent="0.2">
      <c r="A168" t="s">
        <v>686</v>
      </c>
      <c r="B168">
        <v>15.96</v>
      </c>
      <c r="C168">
        <v>123.04600000000001</v>
      </c>
      <c r="D168">
        <v>33</v>
      </c>
      <c r="E168">
        <v>4.8</v>
      </c>
      <c r="F168" t="s">
        <v>152</v>
      </c>
      <c r="K168" t="s">
        <v>153</v>
      </c>
      <c r="L168" t="s">
        <v>687</v>
      </c>
      <c r="M168" t="s">
        <v>688</v>
      </c>
      <c r="N168" t="s">
        <v>689</v>
      </c>
      <c r="O168" t="s">
        <v>28</v>
      </c>
      <c r="T168" t="s">
        <v>29</v>
      </c>
      <c r="U168" t="s">
        <v>153</v>
      </c>
      <c r="V168" t="s">
        <v>153</v>
      </c>
    </row>
    <row r="169" spans="1:22" x14ac:dyDescent="0.2">
      <c r="A169" t="s">
        <v>690</v>
      </c>
      <c r="B169">
        <v>17.062999999999999</v>
      </c>
      <c r="C169">
        <v>122.498</v>
      </c>
      <c r="D169">
        <v>41</v>
      </c>
      <c r="E169">
        <v>5.4</v>
      </c>
      <c r="F169" t="s">
        <v>152</v>
      </c>
      <c r="K169" t="s">
        <v>153</v>
      </c>
      <c r="L169" t="s">
        <v>691</v>
      </c>
      <c r="M169" t="s">
        <v>692</v>
      </c>
      <c r="N169" t="s">
        <v>693</v>
      </c>
      <c r="O169" t="s">
        <v>28</v>
      </c>
      <c r="T169" t="s">
        <v>29</v>
      </c>
      <c r="U169" t="s">
        <v>153</v>
      </c>
      <c r="V169" t="s">
        <v>153</v>
      </c>
    </row>
    <row r="170" spans="1:22" x14ac:dyDescent="0.2">
      <c r="A170" t="s">
        <v>694</v>
      </c>
      <c r="B170">
        <v>18.646000000000001</v>
      </c>
      <c r="C170">
        <v>121.05500000000001</v>
      </c>
      <c r="D170">
        <v>40</v>
      </c>
      <c r="E170">
        <v>5.2</v>
      </c>
      <c r="F170" t="s">
        <v>152</v>
      </c>
      <c r="K170" t="s">
        <v>153</v>
      </c>
      <c r="L170" t="s">
        <v>695</v>
      </c>
      <c r="M170" t="s">
        <v>696</v>
      </c>
      <c r="N170" t="s">
        <v>697</v>
      </c>
      <c r="O170" t="s">
        <v>28</v>
      </c>
      <c r="T170" t="s">
        <v>29</v>
      </c>
      <c r="U170" t="s">
        <v>153</v>
      </c>
      <c r="V170" t="s">
        <v>153</v>
      </c>
    </row>
    <row r="171" spans="1:22" x14ac:dyDescent="0.2">
      <c r="A171" t="s">
        <v>698</v>
      </c>
      <c r="B171">
        <v>17.399999999999999</v>
      </c>
      <c r="C171">
        <v>122.812</v>
      </c>
      <c r="D171">
        <v>33</v>
      </c>
      <c r="E171">
        <v>5.0999999999999996</v>
      </c>
      <c r="F171" t="s">
        <v>152</v>
      </c>
      <c r="K171" t="s">
        <v>153</v>
      </c>
      <c r="L171" t="s">
        <v>699</v>
      </c>
      <c r="M171" t="s">
        <v>700</v>
      </c>
      <c r="N171" t="s">
        <v>701</v>
      </c>
      <c r="O171" t="s">
        <v>28</v>
      </c>
      <c r="T171" t="s">
        <v>29</v>
      </c>
      <c r="U171" t="s">
        <v>153</v>
      </c>
      <c r="V171" t="s">
        <v>153</v>
      </c>
    </row>
    <row r="172" spans="1:22" x14ac:dyDescent="0.2">
      <c r="A172" t="s">
        <v>702</v>
      </c>
      <c r="B172">
        <v>17.369</v>
      </c>
      <c r="C172">
        <v>122.684</v>
      </c>
      <c r="D172">
        <v>33</v>
      </c>
      <c r="E172">
        <v>5</v>
      </c>
      <c r="F172" t="s">
        <v>152</v>
      </c>
      <c r="K172" t="s">
        <v>153</v>
      </c>
      <c r="L172" t="s">
        <v>703</v>
      </c>
      <c r="M172" t="s">
        <v>704</v>
      </c>
      <c r="N172" t="s">
        <v>705</v>
      </c>
      <c r="O172" t="s">
        <v>28</v>
      </c>
      <c r="T172" t="s">
        <v>29</v>
      </c>
      <c r="U172" t="s">
        <v>153</v>
      </c>
      <c r="V172" t="s">
        <v>153</v>
      </c>
    </row>
    <row r="173" spans="1:22" x14ac:dyDescent="0.2">
      <c r="A173" t="s">
        <v>706</v>
      </c>
      <c r="B173">
        <v>17.440999999999999</v>
      </c>
      <c r="C173">
        <v>119.869</v>
      </c>
      <c r="D173">
        <v>12</v>
      </c>
      <c r="E173">
        <v>6.2</v>
      </c>
      <c r="F173" t="s">
        <v>245</v>
      </c>
      <c r="K173" t="s">
        <v>153</v>
      </c>
      <c r="L173" t="s">
        <v>707</v>
      </c>
      <c r="M173" t="s">
        <v>708</v>
      </c>
      <c r="N173" t="s">
        <v>709</v>
      </c>
      <c r="O173" t="s">
        <v>28</v>
      </c>
      <c r="T173" t="s">
        <v>29</v>
      </c>
      <c r="U173" t="s">
        <v>153</v>
      </c>
      <c r="V173" t="s">
        <v>153</v>
      </c>
    </row>
    <row r="174" spans="1:22" x14ac:dyDescent="0.2">
      <c r="A174" t="s">
        <v>710</v>
      </c>
      <c r="B174">
        <v>17.254999999999999</v>
      </c>
      <c r="C174">
        <v>119.73099999999999</v>
      </c>
      <c r="D174">
        <v>66</v>
      </c>
      <c r="E174">
        <v>4.5999999999999996</v>
      </c>
      <c r="F174" t="s">
        <v>152</v>
      </c>
      <c r="K174" t="s">
        <v>153</v>
      </c>
      <c r="L174" t="s">
        <v>711</v>
      </c>
      <c r="M174" t="s">
        <v>712</v>
      </c>
      <c r="N174" t="s">
        <v>713</v>
      </c>
      <c r="O174" t="s">
        <v>28</v>
      </c>
      <c r="T174" t="s">
        <v>29</v>
      </c>
      <c r="U174" t="s">
        <v>153</v>
      </c>
      <c r="V174" t="s">
        <v>153</v>
      </c>
    </row>
    <row r="175" spans="1:22" x14ac:dyDescent="0.2">
      <c r="A175" t="s">
        <v>714</v>
      </c>
      <c r="B175">
        <v>16.693000000000001</v>
      </c>
      <c r="C175">
        <v>122.227</v>
      </c>
      <c r="D175">
        <v>58</v>
      </c>
      <c r="E175">
        <v>4.5</v>
      </c>
      <c r="F175" t="s">
        <v>152</v>
      </c>
      <c r="K175" t="s">
        <v>153</v>
      </c>
      <c r="L175" t="s">
        <v>715</v>
      </c>
      <c r="M175" t="s">
        <v>716</v>
      </c>
      <c r="N175" t="s">
        <v>717</v>
      </c>
      <c r="O175" t="s">
        <v>28</v>
      </c>
      <c r="T175" t="s">
        <v>29</v>
      </c>
      <c r="U175" t="s">
        <v>153</v>
      </c>
      <c r="V175" t="s">
        <v>153</v>
      </c>
    </row>
    <row r="176" spans="1:22" x14ac:dyDescent="0.2">
      <c r="A176" t="s">
        <v>718</v>
      </c>
      <c r="B176">
        <v>15.923999999999999</v>
      </c>
      <c r="C176">
        <v>120.152</v>
      </c>
      <c r="D176">
        <v>47</v>
      </c>
      <c r="E176">
        <v>4.8</v>
      </c>
      <c r="F176" t="s">
        <v>152</v>
      </c>
      <c r="K176" t="s">
        <v>153</v>
      </c>
      <c r="L176" t="s">
        <v>719</v>
      </c>
      <c r="M176" t="s">
        <v>720</v>
      </c>
      <c r="N176" t="s">
        <v>721</v>
      </c>
      <c r="O176" t="s">
        <v>28</v>
      </c>
      <c r="T176" t="s">
        <v>29</v>
      </c>
      <c r="U176" t="s">
        <v>153</v>
      </c>
      <c r="V176" t="s">
        <v>153</v>
      </c>
    </row>
    <row r="177" spans="1:22" x14ac:dyDescent="0.2">
      <c r="A177" t="s">
        <v>722</v>
      </c>
      <c r="B177">
        <v>16.523</v>
      </c>
      <c r="C177">
        <v>119.465</v>
      </c>
      <c r="D177">
        <v>59</v>
      </c>
      <c r="E177">
        <v>4.9000000000000004</v>
      </c>
      <c r="F177" t="s">
        <v>152</v>
      </c>
      <c r="K177" t="s">
        <v>153</v>
      </c>
      <c r="L177" t="s">
        <v>723</v>
      </c>
      <c r="M177" t="s">
        <v>724</v>
      </c>
      <c r="N177" t="s">
        <v>725</v>
      </c>
      <c r="O177" t="s">
        <v>28</v>
      </c>
      <c r="T177" t="s">
        <v>29</v>
      </c>
      <c r="U177" t="s">
        <v>153</v>
      </c>
      <c r="V177" t="s">
        <v>153</v>
      </c>
    </row>
    <row r="178" spans="1:22" x14ac:dyDescent="0.2">
      <c r="A178" t="s">
        <v>726</v>
      </c>
      <c r="B178">
        <v>15.535</v>
      </c>
      <c r="C178">
        <v>123.044</v>
      </c>
      <c r="D178">
        <v>58</v>
      </c>
      <c r="E178">
        <v>5.0999999999999996</v>
      </c>
      <c r="F178" t="s">
        <v>152</v>
      </c>
      <c r="K178" t="s">
        <v>153</v>
      </c>
      <c r="L178" t="s">
        <v>727</v>
      </c>
      <c r="M178" t="s">
        <v>728</v>
      </c>
      <c r="N178" t="s">
        <v>729</v>
      </c>
      <c r="O178" t="s">
        <v>28</v>
      </c>
      <c r="T178" t="s">
        <v>29</v>
      </c>
      <c r="U178" t="s">
        <v>153</v>
      </c>
      <c r="V178" t="s">
        <v>153</v>
      </c>
    </row>
    <row r="179" spans="1:22" x14ac:dyDescent="0.2">
      <c r="A179" t="s">
        <v>730</v>
      </c>
      <c r="B179">
        <v>18.015999999999998</v>
      </c>
      <c r="C179">
        <v>119.964</v>
      </c>
      <c r="D179">
        <v>60</v>
      </c>
      <c r="E179">
        <v>4.5</v>
      </c>
      <c r="F179" t="s">
        <v>152</v>
      </c>
      <c r="K179" t="s">
        <v>153</v>
      </c>
      <c r="L179" t="s">
        <v>731</v>
      </c>
      <c r="M179" t="s">
        <v>732</v>
      </c>
      <c r="N179" t="s">
        <v>733</v>
      </c>
      <c r="O179" t="s">
        <v>28</v>
      </c>
      <c r="T179" t="s">
        <v>29</v>
      </c>
      <c r="U179" t="s">
        <v>153</v>
      </c>
      <c r="V179" t="s">
        <v>153</v>
      </c>
    </row>
    <row r="180" spans="1:22" x14ac:dyDescent="0.2">
      <c r="A180" t="s">
        <v>734</v>
      </c>
      <c r="B180">
        <v>13.762</v>
      </c>
      <c r="C180">
        <v>121.01300000000001</v>
      </c>
      <c r="D180">
        <v>124</v>
      </c>
      <c r="E180">
        <v>4.8</v>
      </c>
      <c r="F180" t="s">
        <v>152</v>
      </c>
      <c r="K180" t="s">
        <v>153</v>
      </c>
      <c r="L180" t="s">
        <v>735</v>
      </c>
      <c r="M180" t="s">
        <v>736</v>
      </c>
      <c r="N180" t="s">
        <v>737</v>
      </c>
      <c r="O180" t="s">
        <v>28</v>
      </c>
      <c r="T180" t="s">
        <v>29</v>
      </c>
      <c r="U180" t="s">
        <v>153</v>
      </c>
      <c r="V180" t="s">
        <v>153</v>
      </c>
    </row>
    <row r="181" spans="1:22" x14ac:dyDescent="0.2">
      <c r="A181" t="s">
        <v>738</v>
      </c>
      <c r="B181">
        <v>15.128</v>
      </c>
      <c r="C181">
        <v>120.087</v>
      </c>
      <c r="D181">
        <v>60</v>
      </c>
      <c r="E181">
        <v>4.5</v>
      </c>
      <c r="F181" t="s">
        <v>152</v>
      </c>
      <c r="K181" t="s">
        <v>153</v>
      </c>
      <c r="L181" t="s">
        <v>739</v>
      </c>
      <c r="M181" t="s">
        <v>740</v>
      </c>
      <c r="N181" t="s">
        <v>741</v>
      </c>
      <c r="O181" t="s">
        <v>28</v>
      </c>
      <c r="T181" t="s">
        <v>29</v>
      </c>
      <c r="U181" t="s">
        <v>153</v>
      </c>
      <c r="V181" t="s">
        <v>153</v>
      </c>
    </row>
    <row r="182" spans="1:22" x14ac:dyDescent="0.2">
      <c r="A182" t="s">
        <v>742</v>
      </c>
      <c r="B182">
        <v>14.707000000000001</v>
      </c>
      <c r="C182">
        <v>123.63</v>
      </c>
      <c r="D182">
        <v>33</v>
      </c>
      <c r="E182">
        <v>5.3</v>
      </c>
      <c r="F182" t="s">
        <v>152</v>
      </c>
      <c r="K182" t="s">
        <v>153</v>
      </c>
      <c r="L182" t="s">
        <v>743</v>
      </c>
      <c r="M182" t="s">
        <v>744</v>
      </c>
      <c r="N182" t="s">
        <v>745</v>
      </c>
      <c r="O182" t="s">
        <v>28</v>
      </c>
      <c r="T182" t="s">
        <v>29</v>
      </c>
      <c r="U182" t="s">
        <v>153</v>
      </c>
      <c r="V182" t="s">
        <v>153</v>
      </c>
    </row>
    <row r="183" spans="1:22" x14ac:dyDescent="0.2">
      <c r="A183" t="s">
        <v>746</v>
      </c>
      <c r="B183">
        <v>15.657999999999999</v>
      </c>
      <c r="C183">
        <v>119.84399999999999</v>
      </c>
      <c r="D183">
        <v>33</v>
      </c>
      <c r="E183">
        <v>4.9000000000000004</v>
      </c>
      <c r="F183" t="s">
        <v>152</v>
      </c>
      <c r="K183" t="s">
        <v>153</v>
      </c>
      <c r="L183" t="s">
        <v>747</v>
      </c>
      <c r="M183" t="s">
        <v>748</v>
      </c>
      <c r="N183" t="s">
        <v>749</v>
      </c>
      <c r="O183" t="s">
        <v>28</v>
      </c>
      <c r="T183" t="s">
        <v>29</v>
      </c>
      <c r="U183" t="s">
        <v>153</v>
      </c>
      <c r="V183" t="s">
        <v>153</v>
      </c>
    </row>
    <row r="184" spans="1:22" x14ac:dyDescent="0.2">
      <c r="A184" t="s">
        <v>750</v>
      </c>
      <c r="B184">
        <v>17.033999999999999</v>
      </c>
      <c r="C184">
        <v>122.423</v>
      </c>
      <c r="D184">
        <v>66</v>
      </c>
      <c r="E184">
        <v>4.5</v>
      </c>
      <c r="F184" t="s">
        <v>152</v>
      </c>
      <c r="K184" t="s">
        <v>153</v>
      </c>
      <c r="L184" t="s">
        <v>751</v>
      </c>
      <c r="M184" t="s">
        <v>752</v>
      </c>
      <c r="N184" t="s">
        <v>753</v>
      </c>
      <c r="O184" t="s">
        <v>28</v>
      </c>
      <c r="T184" t="s">
        <v>29</v>
      </c>
      <c r="U184" t="s">
        <v>153</v>
      </c>
      <c r="V184" t="s">
        <v>153</v>
      </c>
    </row>
    <row r="185" spans="1:22" x14ac:dyDescent="0.2">
      <c r="A185" t="s">
        <v>754</v>
      </c>
      <c r="B185">
        <v>17.446999999999999</v>
      </c>
      <c r="C185">
        <v>122.629</v>
      </c>
      <c r="D185">
        <v>46</v>
      </c>
      <c r="E185">
        <v>4.9000000000000004</v>
      </c>
      <c r="F185" t="s">
        <v>152</v>
      </c>
      <c r="K185" t="s">
        <v>153</v>
      </c>
      <c r="L185" t="s">
        <v>755</v>
      </c>
      <c r="M185" t="s">
        <v>756</v>
      </c>
      <c r="N185" t="s">
        <v>757</v>
      </c>
      <c r="O185" t="s">
        <v>28</v>
      </c>
      <c r="T185" t="s">
        <v>29</v>
      </c>
      <c r="U185" t="s">
        <v>153</v>
      </c>
      <c r="V185" t="s">
        <v>153</v>
      </c>
    </row>
    <row r="186" spans="1:22" x14ac:dyDescent="0.2">
      <c r="A186" t="s">
        <v>758</v>
      </c>
      <c r="B186">
        <v>15.561</v>
      </c>
      <c r="C186">
        <v>121.818</v>
      </c>
      <c r="D186">
        <v>87</v>
      </c>
      <c r="E186">
        <v>4.9000000000000004</v>
      </c>
      <c r="F186" t="s">
        <v>152</v>
      </c>
      <c r="K186" t="s">
        <v>153</v>
      </c>
      <c r="L186" t="s">
        <v>759</v>
      </c>
      <c r="M186" t="s">
        <v>760</v>
      </c>
      <c r="N186" t="s">
        <v>761</v>
      </c>
      <c r="O186" t="s">
        <v>28</v>
      </c>
      <c r="T186" t="s">
        <v>29</v>
      </c>
      <c r="U186" t="s">
        <v>153</v>
      </c>
      <c r="V186" t="s">
        <v>153</v>
      </c>
    </row>
    <row r="187" spans="1:22" x14ac:dyDescent="0.2">
      <c r="A187" t="s">
        <v>762</v>
      </c>
      <c r="B187">
        <v>17.106000000000002</v>
      </c>
      <c r="C187">
        <v>122.41</v>
      </c>
      <c r="D187">
        <v>43</v>
      </c>
      <c r="E187">
        <v>5.3</v>
      </c>
      <c r="F187" t="s">
        <v>152</v>
      </c>
      <c r="K187" t="s">
        <v>153</v>
      </c>
      <c r="L187" t="s">
        <v>763</v>
      </c>
      <c r="M187" t="s">
        <v>764</v>
      </c>
      <c r="N187" t="s">
        <v>765</v>
      </c>
      <c r="O187" t="s">
        <v>28</v>
      </c>
      <c r="T187" t="s">
        <v>29</v>
      </c>
      <c r="U187" t="s">
        <v>153</v>
      </c>
      <c r="V187" t="s">
        <v>153</v>
      </c>
    </row>
    <row r="188" spans="1:22" x14ac:dyDescent="0.2">
      <c r="A188" t="s">
        <v>766</v>
      </c>
      <c r="B188">
        <v>14.590999999999999</v>
      </c>
      <c r="C188">
        <v>119.95399999999999</v>
      </c>
      <c r="D188">
        <v>57</v>
      </c>
      <c r="E188">
        <v>5.3</v>
      </c>
      <c r="F188" t="s">
        <v>152</v>
      </c>
      <c r="K188" t="s">
        <v>153</v>
      </c>
      <c r="L188" t="s">
        <v>767</v>
      </c>
      <c r="M188" t="s">
        <v>768</v>
      </c>
      <c r="N188" t="s">
        <v>769</v>
      </c>
      <c r="O188" t="s">
        <v>28</v>
      </c>
      <c r="T188" t="s">
        <v>29</v>
      </c>
      <c r="U188" t="s">
        <v>153</v>
      </c>
      <c r="V188" t="s">
        <v>153</v>
      </c>
    </row>
    <row r="189" spans="1:22" x14ac:dyDescent="0.2">
      <c r="A189" t="s">
        <v>770</v>
      </c>
      <c r="B189">
        <v>17.614999999999998</v>
      </c>
      <c r="C189">
        <v>119.809</v>
      </c>
      <c r="D189">
        <v>63</v>
      </c>
      <c r="E189">
        <v>4.5999999999999996</v>
      </c>
      <c r="F189" t="s">
        <v>152</v>
      </c>
      <c r="K189" t="s">
        <v>153</v>
      </c>
      <c r="L189" t="s">
        <v>771</v>
      </c>
      <c r="M189" t="s">
        <v>772</v>
      </c>
      <c r="N189" t="s">
        <v>773</v>
      </c>
      <c r="O189" t="s">
        <v>28</v>
      </c>
      <c r="T189" t="s">
        <v>29</v>
      </c>
      <c r="U189" t="s">
        <v>153</v>
      </c>
      <c r="V189" t="s">
        <v>153</v>
      </c>
    </row>
    <row r="190" spans="1:22" x14ac:dyDescent="0.2">
      <c r="A190" t="s">
        <v>774</v>
      </c>
      <c r="B190">
        <v>14.862</v>
      </c>
      <c r="C190">
        <v>122.264</v>
      </c>
      <c r="D190">
        <v>43</v>
      </c>
      <c r="E190">
        <v>4.8</v>
      </c>
      <c r="F190" t="s">
        <v>152</v>
      </c>
      <c r="K190" t="s">
        <v>153</v>
      </c>
      <c r="L190" t="s">
        <v>775</v>
      </c>
      <c r="M190" t="s">
        <v>776</v>
      </c>
      <c r="N190" t="s">
        <v>777</v>
      </c>
      <c r="O190" t="s">
        <v>28</v>
      </c>
      <c r="T190" t="s">
        <v>29</v>
      </c>
      <c r="U190" t="s">
        <v>153</v>
      </c>
      <c r="V190" t="s">
        <v>153</v>
      </c>
    </row>
    <row r="191" spans="1:22" x14ac:dyDescent="0.2">
      <c r="A191" t="s">
        <v>778</v>
      </c>
      <c r="B191">
        <v>17.113</v>
      </c>
      <c r="C191">
        <v>122.33</v>
      </c>
      <c r="D191">
        <v>38</v>
      </c>
      <c r="E191">
        <v>4.9000000000000004</v>
      </c>
      <c r="F191" t="s">
        <v>152</v>
      </c>
      <c r="K191" t="s">
        <v>153</v>
      </c>
      <c r="L191" t="s">
        <v>779</v>
      </c>
      <c r="M191" t="s">
        <v>780</v>
      </c>
      <c r="N191" t="s">
        <v>781</v>
      </c>
      <c r="O191" t="s">
        <v>28</v>
      </c>
      <c r="T191" t="s">
        <v>29</v>
      </c>
      <c r="U191" t="s">
        <v>153</v>
      </c>
      <c r="V191" t="s">
        <v>153</v>
      </c>
    </row>
    <row r="192" spans="1:22" x14ac:dyDescent="0.2">
      <c r="A192" t="s">
        <v>782</v>
      </c>
      <c r="B192">
        <v>13.923</v>
      </c>
      <c r="C192">
        <v>120.67700000000001</v>
      </c>
      <c r="D192">
        <v>168</v>
      </c>
      <c r="E192">
        <v>5.4</v>
      </c>
      <c r="F192" t="s">
        <v>152</v>
      </c>
      <c r="K192" t="s">
        <v>153</v>
      </c>
      <c r="L192" t="s">
        <v>783</v>
      </c>
      <c r="M192" t="s">
        <v>784</v>
      </c>
      <c r="N192" t="s">
        <v>785</v>
      </c>
      <c r="O192" t="s">
        <v>28</v>
      </c>
      <c r="T192" t="s">
        <v>29</v>
      </c>
      <c r="U192" t="s">
        <v>153</v>
      </c>
      <c r="V192" t="s">
        <v>153</v>
      </c>
    </row>
    <row r="193" spans="1:22" x14ac:dyDescent="0.2">
      <c r="A193" t="s">
        <v>786</v>
      </c>
      <c r="B193">
        <v>13.959</v>
      </c>
      <c r="C193">
        <v>120.583</v>
      </c>
      <c r="D193">
        <v>113</v>
      </c>
      <c r="E193">
        <v>4.5</v>
      </c>
      <c r="F193" t="s">
        <v>152</v>
      </c>
      <c r="K193" t="s">
        <v>153</v>
      </c>
      <c r="L193" t="s">
        <v>787</v>
      </c>
      <c r="M193" t="s">
        <v>788</v>
      </c>
      <c r="N193" t="s">
        <v>789</v>
      </c>
      <c r="O193" t="s">
        <v>28</v>
      </c>
      <c r="T193" t="s">
        <v>29</v>
      </c>
      <c r="U193" t="s">
        <v>153</v>
      </c>
      <c r="V193" t="s">
        <v>153</v>
      </c>
    </row>
    <row r="194" spans="1:22" x14ac:dyDescent="0.2">
      <c r="A194" t="s">
        <v>790</v>
      </c>
      <c r="B194">
        <v>15.68</v>
      </c>
      <c r="C194">
        <v>119.75</v>
      </c>
      <c r="D194">
        <v>33</v>
      </c>
      <c r="E194">
        <v>5</v>
      </c>
      <c r="F194" t="s">
        <v>152</v>
      </c>
      <c r="K194" t="s">
        <v>153</v>
      </c>
      <c r="L194" t="s">
        <v>791</v>
      </c>
      <c r="M194" t="s">
        <v>792</v>
      </c>
      <c r="N194" t="s">
        <v>793</v>
      </c>
      <c r="O194" t="s">
        <v>28</v>
      </c>
      <c r="T194" t="s">
        <v>29</v>
      </c>
      <c r="U194" t="s">
        <v>153</v>
      </c>
      <c r="V194" t="s">
        <v>153</v>
      </c>
    </row>
    <row r="195" spans="1:22" x14ac:dyDescent="0.2">
      <c r="A195" t="s">
        <v>794</v>
      </c>
      <c r="B195">
        <v>15.555</v>
      </c>
      <c r="C195">
        <v>119.428</v>
      </c>
      <c r="D195">
        <v>28</v>
      </c>
      <c r="E195">
        <v>4.9000000000000004</v>
      </c>
      <c r="F195" t="s">
        <v>245</v>
      </c>
      <c r="K195" t="s">
        <v>153</v>
      </c>
      <c r="L195" t="s">
        <v>795</v>
      </c>
      <c r="M195" t="s">
        <v>796</v>
      </c>
      <c r="N195" t="s">
        <v>797</v>
      </c>
      <c r="O195" t="s">
        <v>28</v>
      </c>
      <c r="T195" t="s">
        <v>29</v>
      </c>
      <c r="U195" t="s">
        <v>153</v>
      </c>
      <c r="V195" t="s">
        <v>153</v>
      </c>
    </row>
    <row r="196" spans="1:22" x14ac:dyDescent="0.2">
      <c r="A196" t="s">
        <v>798</v>
      </c>
      <c r="B196">
        <v>16.457000000000001</v>
      </c>
      <c r="C196">
        <v>120.486</v>
      </c>
      <c r="D196">
        <v>29</v>
      </c>
      <c r="E196">
        <v>5.2</v>
      </c>
      <c r="F196" t="s">
        <v>152</v>
      </c>
      <c r="K196" t="s">
        <v>153</v>
      </c>
      <c r="L196" t="s">
        <v>799</v>
      </c>
      <c r="M196" t="s">
        <v>800</v>
      </c>
      <c r="N196" t="s">
        <v>801</v>
      </c>
      <c r="O196" t="s">
        <v>28</v>
      </c>
      <c r="T196" t="s">
        <v>29</v>
      </c>
      <c r="U196" t="s">
        <v>153</v>
      </c>
      <c r="V196" t="s">
        <v>153</v>
      </c>
    </row>
    <row r="197" spans="1:22" x14ac:dyDescent="0.2">
      <c r="A197" t="s">
        <v>802</v>
      </c>
      <c r="B197">
        <v>16.495000000000001</v>
      </c>
      <c r="C197">
        <v>122.065</v>
      </c>
      <c r="D197">
        <v>16</v>
      </c>
      <c r="E197">
        <v>5.0999999999999996</v>
      </c>
      <c r="F197" t="s">
        <v>152</v>
      </c>
      <c r="K197" t="s">
        <v>153</v>
      </c>
      <c r="L197" t="s">
        <v>803</v>
      </c>
      <c r="M197" t="s">
        <v>804</v>
      </c>
      <c r="N197" t="s">
        <v>805</v>
      </c>
      <c r="O197" t="s">
        <v>28</v>
      </c>
      <c r="T197" t="s">
        <v>29</v>
      </c>
      <c r="U197" t="s">
        <v>153</v>
      </c>
      <c r="V197" t="s">
        <v>153</v>
      </c>
    </row>
    <row r="198" spans="1:22" x14ac:dyDescent="0.2">
      <c r="A198" t="s">
        <v>806</v>
      </c>
      <c r="B198">
        <v>16.777999999999999</v>
      </c>
      <c r="C198">
        <v>122.419</v>
      </c>
      <c r="D198">
        <v>54</v>
      </c>
      <c r="E198">
        <v>4.5999999999999996</v>
      </c>
      <c r="F198" t="s">
        <v>152</v>
      </c>
      <c r="K198" t="s">
        <v>153</v>
      </c>
      <c r="L198" t="s">
        <v>807</v>
      </c>
      <c r="M198" t="s">
        <v>808</v>
      </c>
      <c r="N198" t="s">
        <v>809</v>
      </c>
      <c r="O198" t="s">
        <v>28</v>
      </c>
      <c r="T198" t="s">
        <v>29</v>
      </c>
      <c r="U198" t="s">
        <v>153</v>
      </c>
      <c r="V198" t="s">
        <v>153</v>
      </c>
    </row>
    <row r="199" spans="1:22" x14ac:dyDescent="0.2">
      <c r="A199" t="s">
        <v>810</v>
      </c>
      <c r="B199">
        <v>14.939</v>
      </c>
      <c r="C199">
        <v>120.053</v>
      </c>
      <c r="D199">
        <v>42</v>
      </c>
      <c r="E199">
        <v>4.8</v>
      </c>
      <c r="F199" t="s">
        <v>152</v>
      </c>
      <c r="K199" t="s">
        <v>153</v>
      </c>
      <c r="L199" t="s">
        <v>811</v>
      </c>
      <c r="M199" t="s">
        <v>812</v>
      </c>
      <c r="N199" t="s">
        <v>813</v>
      </c>
      <c r="O199" t="s">
        <v>28</v>
      </c>
      <c r="T199" t="s">
        <v>29</v>
      </c>
      <c r="U199" t="s">
        <v>153</v>
      </c>
      <c r="V199" t="s">
        <v>153</v>
      </c>
    </row>
    <row r="200" spans="1:22" x14ac:dyDescent="0.2">
      <c r="A200" t="s">
        <v>814</v>
      </c>
      <c r="B200">
        <v>15.090999999999999</v>
      </c>
      <c r="C200">
        <v>119.941</v>
      </c>
      <c r="D200">
        <v>50</v>
      </c>
      <c r="E200">
        <v>4.9000000000000004</v>
      </c>
      <c r="F200" t="s">
        <v>152</v>
      </c>
      <c r="K200" t="s">
        <v>153</v>
      </c>
      <c r="L200" t="s">
        <v>815</v>
      </c>
      <c r="M200" t="s">
        <v>816</v>
      </c>
      <c r="N200" t="s">
        <v>817</v>
      </c>
      <c r="O200" t="s">
        <v>28</v>
      </c>
      <c r="T200" t="s">
        <v>29</v>
      </c>
      <c r="U200" t="s">
        <v>153</v>
      </c>
      <c r="V200" t="s">
        <v>153</v>
      </c>
    </row>
    <row r="201" spans="1:22" x14ac:dyDescent="0.2">
      <c r="A201" t="s">
        <v>818</v>
      </c>
      <c r="B201">
        <v>15.369</v>
      </c>
      <c r="C201">
        <v>120.009</v>
      </c>
      <c r="D201">
        <v>70</v>
      </c>
      <c r="E201">
        <v>4.5999999999999996</v>
      </c>
      <c r="F201" t="s">
        <v>152</v>
      </c>
      <c r="K201" t="s">
        <v>153</v>
      </c>
      <c r="L201" t="s">
        <v>819</v>
      </c>
      <c r="M201" t="s">
        <v>820</v>
      </c>
      <c r="N201" t="s">
        <v>821</v>
      </c>
      <c r="O201" t="s">
        <v>28</v>
      </c>
      <c r="T201" t="s">
        <v>29</v>
      </c>
      <c r="U201" t="s">
        <v>153</v>
      </c>
      <c r="V201" t="s">
        <v>153</v>
      </c>
    </row>
    <row r="202" spans="1:22" x14ac:dyDescent="0.2">
      <c r="A202" t="s">
        <v>822</v>
      </c>
      <c r="B202">
        <v>13.585000000000001</v>
      </c>
      <c r="C202">
        <v>122.83</v>
      </c>
      <c r="D202">
        <v>38</v>
      </c>
      <c r="E202">
        <v>4.9000000000000004</v>
      </c>
      <c r="F202" t="s">
        <v>152</v>
      </c>
      <c r="K202" t="s">
        <v>153</v>
      </c>
      <c r="L202" t="s">
        <v>823</v>
      </c>
      <c r="M202" t="s">
        <v>824</v>
      </c>
      <c r="N202" t="s">
        <v>825</v>
      </c>
      <c r="O202" t="s">
        <v>28</v>
      </c>
      <c r="T202" t="s">
        <v>29</v>
      </c>
      <c r="U202" t="s">
        <v>153</v>
      </c>
      <c r="V202" t="s">
        <v>153</v>
      </c>
    </row>
    <row r="203" spans="1:22" x14ac:dyDescent="0.2">
      <c r="A203" t="s">
        <v>826</v>
      </c>
      <c r="B203">
        <v>15.295</v>
      </c>
      <c r="C203">
        <v>120.04300000000001</v>
      </c>
      <c r="D203">
        <v>64</v>
      </c>
      <c r="E203">
        <v>4.8</v>
      </c>
      <c r="F203" t="s">
        <v>152</v>
      </c>
      <c r="K203" t="s">
        <v>153</v>
      </c>
      <c r="L203" t="s">
        <v>827</v>
      </c>
      <c r="M203" t="s">
        <v>828</v>
      </c>
      <c r="N203" t="s">
        <v>829</v>
      </c>
      <c r="O203" t="s">
        <v>28</v>
      </c>
      <c r="T203" t="s">
        <v>29</v>
      </c>
      <c r="U203" t="s">
        <v>153</v>
      </c>
      <c r="V203" t="s">
        <v>153</v>
      </c>
    </row>
    <row r="204" spans="1:22" x14ac:dyDescent="0.2">
      <c r="A204" t="s">
        <v>830</v>
      </c>
      <c r="B204">
        <v>18.585000000000001</v>
      </c>
      <c r="C204">
        <v>120.815</v>
      </c>
      <c r="D204">
        <v>33</v>
      </c>
      <c r="E204">
        <v>4.7</v>
      </c>
      <c r="F204" t="s">
        <v>152</v>
      </c>
      <c r="K204" t="s">
        <v>153</v>
      </c>
      <c r="L204" t="s">
        <v>831</v>
      </c>
      <c r="M204" t="s">
        <v>832</v>
      </c>
      <c r="N204" t="s">
        <v>833</v>
      </c>
      <c r="O204" t="s">
        <v>28</v>
      </c>
      <c r="T204" t="s">
        <v>29</v>
      </c>
      <c r="U204" t="s">
        <v>153</v>
      </c>
      <c r="V204" t="s">
        <v>153</v>
      </c>
    </row>
    <row r="205" spans="1:22" x14ac:dyDescent="0.2">
      <c r="A205" t="s">
        <v>834</v>
      </c>
      <c r="B205">
        <v>16.437999999999999</v>
      </c>
      <c r="C205">
        <v>122.42700000000001</v>
      </c>
      <c r="D205">
        <v>33</v>
      </c>
      <c r="E205">
        <v>4.5</v>
      </c>
      <c r="F205" t="s">
        <v>152</v>
      </c>
      <c r="K205" t="s">
        <v>153</v>
      </c>
      <c r="L205" t="s">
        <v>835</v>
      </c>
      <c r="M205" t="s">
        <v>836</v>
      </c>
      <c r="N205" t="s">
        <v>837</v>
      </c>
      <c r="O205" t="s">
        <v>28</v>
      </c>
      <c r="T205" t="s">
        <v>29</v>
      </c>
      <c r="U205" t="s">
        <v>153</v>
      </c>
      <c r="V205" t="s">
        <v>153</v>
      </c>
    </row>
    <row r="206" spans="1:22" x14ac:dyDescent="0.2">
      <c r="A206" t="s">
        <v>838</v>
      </c>
      <c r="B206">
        <v>13.6</v>
      </c>
      <c r="C206">
        <v>120.71</v>
      </c>
      <c r="D206">
        <v>66</v>
      </c>
      <c r="E206">
        <v>4.7</v>
      </c>
      <c r="F206" t="s">
        <v>152</v>
      </c>
      <c r="K206" t="s">
        <v>153</v>
      </c>
      <c r="L206" t="s">
        <v>839</v>
      </c>
      <c r="M206" t="s">
        <v>840</v>
      </c>
      <c r="N206" t="s">
        <v>841</v>
      </c>
      <c r="O206" t="s">
        <v>28</v>
      </c>
      <c r="T206" t="s">
        <v>29</v>
      </c>
      <c r="U206" t="s">
        <v>153</v>
      </c>
      <c r="V206" t="s">
        <v>153</v>
      </c>
    </row>
    <row r="207" spans="1:22" x14ac:dyDescent="0.2">
      <c r="A207" t="s">
        <v>842</v>
      </c>
      <c r="B207">
        <v>16.099</v>
      </c>
      <c r="C207">
        <v>119.65</v>
      </c>
      <c r="D207">
        <v>54</v>
      </c>
      <c r="E207">
        <v>5.0999999999999996</v>
      </c>
      <c r="F207" t="s">
        <v>152</v>
      </c>
      <c r="K207" t="s">
        <v>153</v>
      </c>
      <c r="L207" t="s">
        <v>843</v>
      </c>
      <c r="M207" t="s">
        <v>844</v>
      </c>
      <c r="N207" t="s">
        <v>845</v>
      </c>
      <c r="O207" t="s">
        <v>28</v>
      </c>
      <c r="T207" t="s">
        <v>29</v>
      </c>
      <c r="U207" t="s">
        <v>153</v>
      </c>
      <c r="V207" t="s">
        <v>153</v>
      </c>
    </row>
    <row r="208" spans="1:22" x14ac:dyDescent="0.2">
      <c r="A208" t="s">
        <v>846</v>
      </c>
      <c r="B208">
        <v>13.989000000000001</v>
      </c>
      <c r="C208">
        <v>120.742</v>
      </c>
      <c r="D208">
        <v>129</v>
      </c>
      <c r="E208">
        <v>4.9000000000000004</v>
      </c>
      <c r="F208" t="s">
        <v>152</v>
      </c>
      <c r="K208" t="s">
        <v>153</v>
      </c>
      <c r="L208" t="s">
        <v>847</v>
      </c>
      <c r="M208" t="s">
        <v>848</v>
      </c>
      <c r="N208" t="s">
        <v>849</v>
      </c>
      <c r="O208" t="s">
        <v>28</v>
      </c>
      <c r="T208" t="s">
        <v>29</v>
      </c>
      <c r="U208" t="s">
        <v>153</v>
      </c>
      <c r="V208" t="s">
        <v>153</v>
      </c>
    </row>
    <row r="209" spans="1:22" x14ac:dyDescent="0.2">
      <c r="A209" t="s">
        <v>850</v>
      </c>
      <c r="B209">
        <v>13.708</v>
      </c>
      <c r="C209">
        <v>120.875</v>
      </c>
      <c r="D209">
        <v>162</v>
      </c>
      <c r="E209">
        <v>5.0999999999999996</v>
      </c>
      <c r="F209" t="s">
        <v>152</v>
      </c>
      <c r="K209" t="s">
        <v>153</v>
      </c>
      <c r="L209" t="s">
        <v>851</v>
      </c>
      <c r="M209" t="s">
        <v>852</v>
      </c>
      <c r="N209" t="s">
        <v>853</v>
      </c>
      <c r="O209" t="s">
        <v>28</v>
      </c>
      <c r="T209" t="s">
        <v>29</v>
      </c>
      <c r="U209" t="s">
        <v>153</v>
      </c>
      <c r="V209" t="s">
        <v>153</v>
      </c>
    </row>
    <row r="210" spans="1:22" x14ac:dyDescent="0.2">
      <c r="A210" t="s">
        <v>854</v>
      </c>
      <c r="B210">
        <v>13.946</v>
      </c>
      <c r="C210">
        <v>120.74299999999999</v>
      </c>
      <c r="D210">
        <v>154</v>
      </c>
      <c r="E210">
        <v>4.9000000000000004</v>
      </c>
      <c r="F210" t="s">
        <v>152</v>
      </c>
      <c r="K210" t="s">
        <v>153</v>
      </c>
      <c r="L210" t="s">
        <v>855</v>
      </c>
      <c r="M210" t="s">
        <v>856</v>
      </c>
      <c r="N210" t="s">
        <v>857</v>
      </c>
      <c r="O210" t="s">
        <v>28</v>
      </c>
      <c r="T210" t="s">
        <v>29</v>
      </c>
      <c r="U210" t="s">
        <v>153</v>
      </c>
      <c r="V210" t="s">
        <v>153</v>
      </c>
    </row>
    <row r="211" spans="1:22" x14ac:dyDescent="0.2">
      <c r="A211" t="s">
        <v>858</v>
      </c>
      <c r="B211">
        <v>13.911</v>
      </c>
      <c r="C211">
        <v>120.809</v>
      </c>
      <c r="D211">
        <v>246</v>
      </c>
      <c r="E211">
        <v>4.8</v>
      </c>
      <c r="F211" t="s">
        <v>152</v>
      </c>
      <c r="K211" t="s">
        <v>153</v>
      </c>
      <c r="L211" t="s">
        <v>859</v>
      </c>
      <c r="M211" t="s">
        <v>860</v>
      </c>
      <c r="N211" t="s">
        <v>861</v>
      </c>
      <c r="O211" t="s">
        <v>28</v>
      </c>
      <c r="T211" t="s">
        <v>29</v>
      </c>
      <c r="U211" t="s">
        <v>153</v>
      </c>
      <c r="V211" t="s">
        <v>153</v>
      </c>
    </row>
    <row r="212" spans="1:22" x14ac:dyDescent="0.2">
      <c r="A212" t="s">
        <v>862</v>
      </c>
      <c r="B212">
        <v>16.972999999999999</v>
      </c>
      <c r="C212">
        <v>121.027</v>
      </c>
      <c r="D212">
        <v>168</v>
      </c>
      <c r="E212">
        <v>4.7</v>
      </c>
      <c r="F212" t="s">
        <v>152</v>
      </c>
      <c r="K212" t="s">
        <v>153</v>
      </c>
      <c r="L212" t="s">
        <v>863</v>
      </c>
      <c r="M212" t="s">
        <v>864</v>
      </c>
      <c r="N212" t="s">
        <v>865</v>
      </c>
      <c r="O212" t="s">
        <v>28</v>
      </c>
      <c r="T212" t="s">
        <v>29</v>
      </c>
      <c r="U212" t="s">
        <v>153</v>
      </c>
      <c r="V212" t="s">
        <v>153</v>
      </c>
    </row>
    <row r="213" spans="1:22" x14ac:dyDescent="0.2">
      <c r="A213" t="s">
        <v>866</v>
      </c>
      <c r="B213">
        <v>18.029</v>
      </c>
      <c r="C213">
        <v>122.52800000000001</v>
      </c>
      <c r="D213">
        <v>33</v>
      </c>
      <c r="E213">
        <v>4.5</v>
      </c>
      <c r="F213" t="s">
        <v>152</v>
      </c>
      <c r="K213" t="s">
        <v>153</v>
      </c>
      <c r="L213" t="s">
        <v>867</v>
      </c>
      <c r="M213" t="s">
        <v>868</v>
      </c>
      <c r="N213" t="s">
        <v>869</v>
      </c>
      <c r="O213" t="s">
        <v>28</v>
      </c>
      <c r="T213" t="s">
        <v>29</v>
      </c>
      <c r="U213" t="s">
        <v>153</v>
      </c>
      <c r="V213" t="s">
        <v>153</v>
      </c>
    </row>
    <row r="214" spans="1:22" x14ac:dyDescent="0.2">
      <c r="A214" t="s">
        <v>870</v>
      </c>
      <c r="B214">
        <v>17.332999999999998</v>
      </c>
      <c r="C214">
        <v>120.431</v>
      </c>
      <c r="D214">
        <v>96</v>
      </c>
      <c r="E214">
        <v>4.8</v>
      </c>
      <c r="F214" t="s">
        <v>152</v>
      </c>
      <c r="K214" t="s">
        <v>153</v>
      </c>
      <c r="L214" t="s">
        <v>871</v>
      </c>
      <c r="M214" t="s">
        <v>872</v>
      </c>
      <c r="N214" t="s">
        <v>873</v>
      </c>
      <c r="O214" t="s">
        <v>28</v>
      </c>
      <c r="T214" t="s">
        <v>29</v>
      </c>
      <c r="U214" t="s">
        <v>153</v>
      </c>
      <c r="V214" t="s">
        <v>153</v>
      </c>
    </row>
    <row r="215" spans="1:22" x14ac:dyDescent="0.2">
      <c r="A215" t="s">
        <v>874</v>
      </c>
      <c r="B215">
        <v>16.338999999999999</v>
      </c>
      <c r="C215">
        <v>121.586</v>
      </c>
      <c r="D215">
        <v>33</v>
      </c>
      <c r="E215">
        <v>4.8</v>
      </c>
      <c r="F215" t="s">
        <v>152</v>
      </c>
      <c r="K215" t="s">
        <v>153</v>
      </c>
      <c r="L215" t="s">
        <v>875</v>
      </c>
      <c r="M215" t="s">
        <v>876</v>
      </c>
      <c r="N215" t="s">
        <v>877</v>
      </c>
      <c r="O215" t="s">
        <v>28</v>
      </c>
      <c r="T215" t="s">
        <v>29</v>
      </c>
      <c r="U215" t="s">
        <v>153</v>
      </c>
      <c r="V215" t="s">
        <v>153</v>
      </c>
    </row>
    <row r="216" spans="1:22" x14ac:dyDescent="0.2">
      <c r="A216" t="s">
        <v>878</v>
      </c>
      <c r="B216">
        <v>13.641999999999999</v>
      </c>
      <c r="C216">
        <v>120.69799999999999</v>
      </c>
      <c r="D216">
        <v>96</v>
      </c>
      <c r="E216">
        <v>5</v>
      </c>
      <c r="F216" t="s">
        <v>152</v>
      </c>
      <c r="K216" t="s">
        <v>153</v>
      </c>
      <c r="L216" t="s">
        <v>879</v>
      </c>
      <c r="M216" t="s">
        <v>880</v>
      </c>
      <c r="N216" t="s">
        <v>881</v>
      </c>
      <c r="O216" t="s">
        <v>28</v>
      </c>
      <c r="T216" t="s">
        <v>29</v>
      </c>
      <c r="U216" t="s">
        <v>153</v>
      </c>
      <c r="V216" t="s">
        <v>153</v>
      </c>
    </row>
    <row r="217" spans="1:22" x14ac:dyDescent="0.2">
      <c r="A217" t="s">
        <v>882</v>
      </c>
      <c r="B217">
        <v>17.021999999999998</v>
      </c>
      <c r="C217">
        <v>122.504</v>
      </c>
      <c r="D217">
        <v>36</v>
      </c>
      <c r="E217">
        <v>4.5999999999999996</v>
      </c>
      <c r="F217" t="s">
        <v>152</v>
      </c>
      <c r="K217" t="s">
        <v>153</v>
      </c>
      <c r="L217" t="s">
        <v>883</v>
      </c>
      <c r="M217" t="s">
        <v>884</v>
      </c>
      <c r="N217" t="s">
        <v>885</v>
      </c>
      <c r="O217" t="s">
        <v>28</v>
      </c>
      <c r="T217" t="s">
        <v>29</v>
      </c>
      <c r="U217" t="s">
        <v>153</v>
      </c>
      <c r="V217" t="s">
        <v>153</v>
      </c>
    </row>
    <row r="218" spans="1:22" x14ac:dyDescent="0.2">
      <c r="A218" t="s">
        <v>886</v>
      </c>
      <c r="B218">
        <v>18.18</v>
      </c>
      <c r="C218">
        <v>122.18899999999999</v>
      </c>
      <c r="D218">
        <v>33</v>
      </c>
      <c r="E218">
        <v>4.8</v>
      </c>
      <c r="F218" t="s">
        <v>152</v>
      </c>
      <c r="K218" t="s">
        <v>153</v>
      </c>
      <c r="L218" t="s">
        <v>887</v>
      </c>
      <c r="M218" t="s">
        <v>888</v>
      </c>
      <c r="N218" t="s">
        <v>889</v>
      </c>
      <c r="O218" t="s">
        <v>28</v>
      </c>
      <c r="T218" t="s">
        <v>29</v>
      </c>
      <c r="U218" t="s">
        <v>153</v>
      </c>
      <c r="V218" t="s">
        <v>153</v>
      </c>
    </row>
    <row r="219" spans="1:22" x14ac:dyDescent="0.2">
      <c r="A219" t="s">
        <v>890</v>
      </c>
      <c r="B219">
        <v>18.484000000000002</v>
      </c>
      <c r="C219">
        <v>120.88</v>
      </c>
      <c r="D219">
        <v>39</v>
      </c>
      <c r="E219">
        <v>4.5999999999999996</v>
      </c>
      <c r="F219" t="s">
        <v>152</v>
      </c>
      <c r="K219" t="s">
        <v>153</v>
      </c>
      <c r="L219" t="s">
        <v>891</v>
      </c>
      <c r="M219" t="s">
        <v>892</v>
      </c>
      <c r="N219" t="s">
        <v>893</v>
      </c>
      <c r="O219" t="s">
        <v>28</v>
      </c>
      <c r="T219" t="s">
        <v>29</v>
      </c>
      <c r="U219" t="s">
        <v>153</v>
      </c>
      <c r="V219" t="s">
        <v>153</v>
      </c>
    </row>
    <row r="220" spans="1:22" x14ac:dyDescent="0.2">
      <c r="A220" t="s">
        <v>894</v>
      </c>
      <c r="B220">
        <v>18.149999999999999</v>
      </c>
      <c r="C220">
        <v>120.80800000000001</v>
      </c>
      <c r="D220">
        <v>97</v>
      </c>
      <c r="E220">
        <v>4.8</v>
      </c>
      <c r="F220" t="s">
        <v>152</v>
      </c>
      <c r="K220" t="s">
        <v>153</v>
      </c>
      <c r="L220" t="s">
        <v>895</v>
      </c>
      <c r="M220" t="s">
        <v>896</v>
      </c>
      <c r="N220" t="s">
        <v>897</v>
      </c>
      <c r="O220" t="s">
        <v>28</v>
      </c>
      <c r="T220" t="s">
        <v>29</v>
      </c>
      <c r="U220" t="s">
        <v>153</v>
      </c>
      <c r="V220" t="s">
        <v>153</v>
      </c>
    </row>
    <row r="221" spans="1:22" x14ac:dyDescent="0.2">
      <c r="A221" t="s">
        <v>898</v>
      </c>
      <c r="B221">
        <v>16.129000000000001</v>
      </c>
      <c r="C221">
        <v>121.962</v>
      </c>
      <c r="D221">
        <v>43</v>
      </c>
      <c r="E221">
        <v>6.3</v>
      </c>
      <c r="F221" t="s">
        <v>245</v>
      </c>
      <c r="K221" t="s">
        <v>153</v>
      </c>
      <c r="L221" t="s">
        <v>899</v>
      </c>
      <c r="M221" t="s">
        <v>900</v>
      </c>
      <c r="N221" t="s">
        <v>901</v>
      </c>
      <c r="O221" t="s">
        <v>28</v>
      </c>
      <c r="T221" t="s">
        <v>29</v>
      </c>
      <c r="U221" t="s">
        <v>153</v>
      </c>
      <c r="V221" t="s">
        <v>153</v>
      </c>
    </row>
    <row r="222" spans="1:22" x14ac:dyDescent="0.2">
      <c r="A222" t="s">
        <v>902</v>
      </c>
      <c r="B222">
        <v>15.997</v>
      </c>
      <c r="C222">
        <v>122.001</v>
      </c>
      <c r="D222">
        <v>33</v>
      </c>
      <c r="E222">
        <v>5</v>
      </c>
      <c r="F222" t="s">
        <v>152</v>
      </c>
      <c r="K222" t="s">
        <v>153</v>
      </c>
      <c r="L222" t="s">
        <v>903</v>
      </c>
      <c r="M222" t="s">
        <v>904</v>
      </c>
      <c r="N222" t="s">
        <v>905</v>
      </c>
      <c r="O222" t="s">
        <v>28</v>
      </c>
      <c r="T222" t="s">
        <v>29</v>
      </c>
      <c r="U222" t="s">
        <v>153</v>
      </c>
      <c r="V222" t="s">
        <v>153</v>
      </c>
    </row>
    <row r="223" spans="1:22" x14ac:dyDescent="0.2">
      <c r="A223" t="s">
        <v>906</v>
      </c>
      <c r="B223">
        <v>13.839</v>
      </c>
      <c r="C223">
        <v>120.943</v>
      </c>
      <c r="D223">
        <v>154</v>
      </c>
      <c r="E223">
        <v>4.5999999999999996</v>
      </c>
      <c r="F223" t="s">
        <v>152</v>
      </c>
      <c r="K223" t="s">
        <v>153</v>
      </c>
      <c r="L223" t="s">
        <v>907</v>
      </c>
      <c r="M223" t="s">
        <v>908</v>
      </c>
      <c r="N223" t="s">
        <v>909</v>
      </c>
      <c r="O223" t="s">
        <v>28</v>
      </c>
      <c r="T223" t="s">
        <v>29</v>
      </c>
      <c r="U223" t="s">
        <v>153</v>
      </c>
      <c r="V223" t="s">
        <v>153</v>
      </c>
    </row>
    <row r="224" spans="1:22" x14ac:dyDescent="0.2">
      <c r="A224" t="s">
        <v>910</v>
      </c>
      <c r="B224">
        <v>17.013000000000002</v>
      </c>
      <c r="C224">
        <v>120.834</v>
      </c>
      <c r="D224">
        <v>85</v>
      </c>
      <c r="E224">
        <v>4.8</v>
      </c>
      <c r="F224" t="s">
        <v>152</v>
      </c>
      <c r="K224" t="s">
        <v>153</v>
      </c>
      <c r="L224" t="s">
        <v>911</v>
      </c>
      <c r="M224" t="s">
        <v>912</v>
      </c>
      <c r="N224" t="s">
        <v>913</v>
      </c>
      <c r="O224" t="s">
        <v>28</v>
      </c>
      <c r="T224" t="s">
        <v>29</v>
      </c>
      <c r="U224" t="s">
        <v>153</v>
      </c>
      <c r="V224" t="s">
        <v>153</v>
      </c>
    </row>
    <row r="225" spans="1:22" x14ac:dyDescent="0.2">
      <c r="A225" t="s">
        <v>914</v>
      </c>
      <c r="B225">
        <v>14.94</v>
      </c>
      <c r="C225">
        <v>122.815</v>
      </c>
      <c r="D225">
        <v>63</v>
      </c>
      <c r="E225">
        <v>5.2</v>
      </c>
      <c r="F225" t="s">
        <v>152</v>
      </c>
      <c r="K225" t="s">
        <v>153</v>
      </c>
      <c r="L225" t="s">
        <v>915</v>
      </c>
      <c r="M225" t="s">
        <v>916</v>
      </c>
      <c r="N225" t="s">
        <v>917</v>
      </c>
      <c r="O225" t="s">
        <v>28</v>
      </c>
      <c r="T225" t="s">
        <v>29</v>
      </c>
      <c r="U225" t="s">
        <v>153</v>
      </c>
      <c r="V225" t="s">
        <v>153</v>
      </c>
    </row>
    <row r="226" spans="1:22" x14ac:dyDescent="0.2">
      <c r="A226" t="s">
        <v>918</v>
      </c>
      <c r="B226">
        <v>15.419</v>
      </c>
      <c r="C226">
        <v>119.819</v>
      </c>
      <c r="D226">
        <v>73</v>
      </c>
      <c r="E226">
        <v>4.9000000000000004</v>
      </c>
      <c r="F226" t="s">
        <v>152</v>
      </c>
      <c r="K226" t="s">
        <v>153</v>
      </c>
      <c r="L226" t="s">
        <v>919</v>
      </c>
      <c r="M226" t="s">
        <v>920</v>
      </c>
      <c r="N226" t="s">
        <v>921</v>
      </c>
      <c r="O226" t="s">
        <v>28</v>
      </c>
      <c r="T226" t="s">
        <v>29</v>
      </c>
      <c r="U226" t="s">
        <v>153</v>
      </c>
      <c r="V226" t="s">
        <v>153</v>
      </c>
    </row>
    <row r="227" spans="1:22" x14ac:dyDescent="0.2">
      <c r="A227" t="s">
        <v>922</v>
      </c>
      <c r="B227">
        <v>17.099</v>
      </c>
      <c r="C227">
        <v>122.5</v>
      </c>
      <c r="D227">
        <v>28</v>
      </c>
      <c r="E227">
        <v>5.0999999999999996</v>
      </c>
      <c r="F227" t="s">
        <v>152</v>
      </c>
      <c r="K227" t="s">
        <v>153</v>
      </c>
      <c r="L227" t="s">
        <v>923</v>
      </c>
      <c r="M227" t="s">
        <v>924</v>
      </c>
      <c r="N227" t="s">
        <v>925</v>
      </c>
      <c r="O227" t="s">
        <v>28</v>
      </c>
      <c r="T227" t="s">
        <v>29</v>
      </c>
      <c r="U227" t="s">
        <v>153</v>
      </c>
      <c r="V227" t="s">
        <v>153</v>
      </c>
    </row>
    <row r="228" spans="1:22" x14ac:dyDescent="0.2">
      <c r="A228" t="s">
        <v>926</v>
      </c>
      <c r="B228">
        <v>13.795</v>
      </c>
      <c r="C228">
        <v>120.67400000000001</v>
      </c>
      <c r="D228">
        <v>114</v>
      </c>
      <c r="E228">
        <v>4.8</v>
      </c>
      <c r="F228" t="s">
        <v>152</v>
      </c>
      <c r="K228" t="s">
        <v>153</v>
      </c>
      <c r="L228" t="s">
        <v>927</v>
      </c>
      <c r="M228" t="s">
        <v>928</v>
      </c>
      <c r="N228" t="s">
        <v>929</v>
      </c>
      <c r="O228" t="s">
        <v>28</v>
      </c>
      <c r="T228" t="s">
        <v>29</v>
      </c>
      <c r="U228" t="s">
        <v>153</v>
      </c>
      <c r="V228" t="s">
        <v>153</v>
      </c>
    </row>
    <row r="229" spans="1:22" x14ac:dyDescent="0.2">
      <c r="A229" t="s">
        <v>930</v>
      </c>
      <c r="B229">
        <v>13.891999999999999</v>
      </c>
      <c r="C229">
        <v>120.72499999999999</v>
      </c>
      <c r="D229">
        <v>148</v>
      </c>
      <c r="E229">
        <v>5.7</v>
      </c>
      <c r="F229" t="s">
        <v>152</v>
      </c>
      <c r="K229" t="s">
        <v>153</v>
      </c>
      <c r="L229" t="s">
        <v>931</v>
      </c>
      <c r="M229" t="s">
        <v>932</v>
      </c>
      <c r="N229" t="s">
        <v>933</v>
      </c>
      <c r="O229" t="s">
        <v>28</v>
      </c>
      <c r="T229" t="s">
        <v>29</v>
      </c>
      <c r="U229" t="s">
        <v>153</v>
      </c>
      <c r="V229" t="s">
        <v>153</v>
      </c>
    </row>
    <row r="230" spans="1:22" x14ac:dyDescent="0.2">
      <c r="A230" t="s">
        <v>934</v>
      </c>
      <c r="B230">
        <v>16.355</v>
      </c>
      <c r="C230">
        <v>122.51600000000001</v>
      </c>
      <c r="D230">
        <v>39</v>
      </c>
      <c r="E230">
        <v>4.5</v>
      </c>
      <c r="F230" t="s">
        <v>152</v>
      </c>
      <c r="K230" t="s">
        <v>153</v>
      </c>
      <c r="L230" t="s">
        <v>935</v>
      </c>
      <c r="M230" t="s">
        <v>936</v>
      </c>
      <c r="N230" t="s">
        <v>937</v>
      </c>
      <c r="O230" t="s">
        <v>28</v>
      </c>
      <c r="T230" t="s">
        <v>29</v>
      </c>
      <c r="U230" t="s">
        <v>153</v>
      </c>
      <c r="V230" t="s">
        <v>153</v>
      </c>
    </row>
    <row r="231" spans="1:22" x14ac:dyDescent="0.2">
      <c r="A231" t="s">
        <v>938</v>
      </c>
      <c r="B231">
        <v>15.676</v>
      </c>
      <c r="C231">
        <v>120.67100000000001</v>
      </c>
      <c r="D231">
        <v>53</v>
      </c>
      <c r="E231">
        <v>4.5</v>
      </c>
      <c r="F231" t="s">
        <v>152</v>
      </c>
      <c r="K231" t="s">
        <v>153</v>
      </c>
      <c r="L231" t="s">
        <v>939</v>
      </c>
      <c r="M231" t="s">
        <v>940</v>
      </c>
      <c r="N231" t="s">
        <v>941</v>
      </c>
      <c r="O231" t="s">
        <v>28</v>
      </c>
      <c r="T231" t="s">
        <v>29</v>
      </c>
      <c r="U231" t="s">
        <v>153</v>
      </c>
      <c r="V231" t="s">
        <v>153</v>
      </c>
    </row>
    <row r="232" spans="1:22" x14ac:dyDescent="0.2">
      <c r="A232" t="s">
        <v>942</v>
      </c>
      <c r="B232">
        <v>16.100999999999999</v>
      </c>
      <c r="C232">
        <v>119.652</v>
      </c>
      <c r="D232">
        <v>92</v>
      </c>
      <c r="E232">
        <v>4.5</v>
      </c>
      <c r="F232" t="s">
        <v>152</v>
      </c>
      <c r="K232" t="s">
        <v>153</v>
      </c>
      <c r="L232" t="s">
        <v>943</v>
      </c>
      <c r="M232" t="s">
        <v>944</v>
      </c>
      <c r="N232" t="s">
        <v>845</v>
      </c>
      <c r="O232" t="s">
        <v>28</v>
      </c>
      <c r="T232" t="s">
        <v>29</v>
      </c>
      <c r="U232" t="s">
        <v>153</v>
      </c>
      <c r="V232" t="s">
        <v>153</v>
      </c>
    </row>
    <row r="233" spans="1:22" x14ac:dyDescent="0.2">
      <c r="A233" t="s">
        <v>945</v>
      </c>
      <c r="B233">
        <v>16.11</v>
      </c>
      <c r="C233">
        <v>121.952</v>
      </c>
      <c r="D233">
        <v>48</v>
      </c>
      <c r="E233">
        <v>4.9000000000000004</v>
      </c>
      <c r="F233" t="s">
        <v>152</v>
      </c>
      <c r="K233" t="s">
        <v>153</v>
      </c>
      <c r="L233" t="s">
        <v>946</v>
      </c>
      <c r="M233" t="s">
        <v>947</v>
      </c>
      <c r="N233" t="s">
        <v>948</v>
      </c>
      <c r="O233" t="s">
        <v>28</v>
      </c>
      <c r="T233" t="s">
        <v>29</v>
      </c>
      <c r="U233" t="s">
        <v>153</v>
      </c>
      <c r="V233" t="s">
        <v>153</v>
      </c>
    </row>
    <row r="234" spans="1:22" x14ac:dyDescent="0.2">
      <c r="A234" t="s">
        <v>949</v>
      </c>
      <c r="B234">
        <v>15.929</v>
      </c>
      <c r="C234">
        <v>119.492</v>
      </c>
      <c r="D234">
        <v>102</v>
      </c>
      <c r="E234">
        <v>4.5</v>
      </c>
      <c r="F234" t="s">
        <v>152</v>
      </c>
      <c r="K234" t="s">
        <v>153</v>
      </c>
      <c r="L234" t="s">
        <v>950</v>
      </c>
      <c r="M234" t="s">
        <v>951</v>
      </c>
      <c r="N234" t="s">
        <v>952</v>
      </c>
      <c r="O234" t="s">
        <v>28</v>
      </c>
      <c r="T234" t="s">
        <v>29</v>
      </c>
      <c r="U234" t="s">
        <v>153</v>
      </c>
      <c r="V234" t="s">
        <v>153</v>
      </c>
    </row>
    <row r="235" spans="1:22" x14ac:dyDescent="0.2">
      <c r="A235" t="s">
        <v>953</v>
      </c>
      <c r="B235">
        <v>16.594000000000001</v>
      </c>
      <c r="C235">
        <v>121.79</v>
      </c>
      <c r="D235">
        <v>33</v>
      </c>
      <c r="E235">
        <v>4.5999999999999996</v>
      </c>
      <c r="F235" t="s">
        <v>152</v>
      </c>
      <c r="K235" t="s">
        <v>153</v>
      </c>
      <c r="L235" t="s">
        <v>954</v>
      </c>
      <c r="M235" t="s">
        <v>955</v>
      </c>
      <c r="N235" t="s">
        <v>956</v>
      </c>
      <c r="O235" t="s">
        <v>28</v>
      </c>
      <c r="T235" t="s">
        <v>29</v>
      </c>
      <c r="U235" t="s">
        <v>153</v>
      </c>
      <c r="V235" t="s">
        <v>153</v>
      </c>
    </row>
    <row r="236" spans="1:22" x14ac:dyDescent="0.2">
      <c r="A236" t="s">
        <v>957</v>
      </c>
      <c r="B236">
        <v>15.606999999999999</v>
      </c>
      <c r="C236">
        <v>119.974</v>
      </c>
      <c r="D236">
        <v>70.2</v>
      </c>
      <c r="E236">
        <v>4.5999999999999996</v>
      </c>
      <c r="F236" t="s">
        <v>152</v>
      </c>
      <c r="J236">
        <v>1</v>
      </c>
      <c r="K236" t="s">
        <v>153</v>
      </c>
      <c r="L236" t="s">
        <v>958</v>
      </c>
      <c r="M236" t="s">
        <v>959</v>
      </c>
      <c r="N236" t="s">
        <v>960</v>
      </c>
      <c r="O236" t="s">
        <v>28</v>
      </c>
      <c r="Q236">
        <v>6.2</v>
      </c>
      <c r="S236">
        <v>7</v>
      </c>
      <c r="T236" t="s">
        <v>29</v>
      </c>
      <c r="U236" t="s">
        <v>153</v>
      </c>
      <c r="V236" t="s">
        <v>153</v>
      </c>
    </row>
    <row r="237" spans="1:22" x14ac:dyDescent="0.2">
      <c r="A237" t="s">
        <v>961</v>
      </c>
      <c r="B237">
        <v>15.012</v>
      </c>
      <c r="C237">
        <v>123.58</v>
      </c>
      <c r="D237">
        <v>33</v>
      </c>
      <c r="E237">
        <v>4.5</v>
      </c>
      <c r="F237" t="s">
        <v>152</v>
      </c>
      <c r="J237">
        <v>0.8</v>
      </c>
      <c r="K237" t="s">
        <v>153</v>
      </c>
      <c r="L237" t="s">
        <v>962</v>
      </c>
      <c r="M237" t="s">
        <v>963</v>
      </c>
      <c r="N237" t="s">
        <v>964</v>
      </c>
      <c r="O237" t="s">
        <v>28</v>
      </c>
      <c r="S237">
        <v>5</v>
      </c>
      <c r="T237" t="s">
        <v>29</v>
      </c>
      <c r="U237" t="s">
        <v>153</v>
      </c>
      <c r="V237" t="s">
        <v>153</v>
      </c>
    </row>
    <row r="238" spans="1:22" x14ac:dyDescent="0.2">
      <c r="A238" t="s">
        <v>965</v>
      </c>
      <c r="B238">
        <v>13.898</v>
      </c>
      <c r="C238">
        <v>120.706</v>
      </c>
      <c r="D238">
        <v>143.9</v>
      </c>
      <c r="E238">
        <v>5.6</v>
      </c>
      <c r="F238" t="s">
        <v>152</v>
      </c>
      <c r="J238">
        <v>0.9</v>
      </c>
      <c r="K238" t="s">
        <v>153</v>
      </c>
      <c r="L238" t="s">
        <v>966</v>
      </c>
      <c r="M238" t="s">
        <v>967</v>
      </c>
      <c r="N238" t="s">
        <v>968</v>
      </c>
      <c r="O238" t="s">
        <v>28</v>
      </c>
      <c r="Q238">
        <v>2.6</v>
      </c>
      <c r="S238">
        <v>23</v>
      </c>
      <c r="T238" t="s">
        <v>29</v>
      </c>
      <c r="U238" t="s">
        <v>153</v>
      </c>
      <c r="V238" t="s">
        <v>153</v>
      </c>
    </row>
    <row r="239" spans="1:22" x14ac:dyDescent="0.2">
      <c r="A239" t="s">
        <v>969</v>
      </c>
      <c r="B239">
        <v>14.945</v>
      </c>
      <c r="C239">
        <v>123.45099999999999</v>
      </c>
      <c r="D239">
        <v>34.4</v>
      </c>
      <c r="E239">
        <v>5.4</v>
      </c>
      <c r="F239" t="s">
        <v>245</v>
      </c>
      <c r="J239">
        <v>0.9</v>
      </c>
      <c r="K239" t="s">
        <v>153</v>
      </c>
      <c r="L239" t="s">
        <v>970</v>
      </c>
      <c r="M239" t="s">
        <v>971</v>
      </c>
      <c r="N239" t="s">
        <v>972</v>
      </c>
      <c r="O239" t="s">
        <v>28</v>
      </c>
      <c r="Q239">
        <v>3.1</v>
      </c>
      <c r="S239">
        <v>5</v>
      </c>
      <c r="T239" t="s">
        <v>29</v>
      </c>
      <c r="U239" t="s">
        <v>153</v>
      </c>
      <c r="V239" t="s">
        <v>153</v>
      </c>
    </row>
    <row r="240" spans="1:22" x14ac:dyDescent="0.2">
      <c r="A240" t="s">
        <v>973</v>
      </c>
      <c r="B240">
        <v>15.073</v>
      </c>
      <c r="C240">
        <v>123.571</v>
      </c>
      <c r="D240">
        <v>33</v>
      </c>
      <c r="E240">
        <v>4.8</v>
      </c>
      <c r="F240" t="s">
        <v>152</v>
      </c>
      <c r="J240">
        <v>0.8</v>
      </c>
      <c r="K240" t="s">
        <v>153</v>
      </c>
      <c r="L240" t="s">
        <v>974</v>
      </c>
      <c r="M240" t="s">
        <v>975</v>
      </c>
      <c r="N240" t="s">
        <v>976</v>
      </c>
      <c r="O240" t="s">
        <v>28</v>
      </c>
      <c r="S240">
        <v>3</v>
      </c>
      <c r="T240" t="s">
        <v>29</v>
      </c>
      <c r="U240" t="s">
        <v>153</v>
      </c>
      <c r="V240" t="s">
        <v>153</v>
      </c>
    </row>
    <row r="241" spans="1:22" x14ac:dyDescent="0.2">
      <c r="A241" t="s">
        <v>977</v>
      </c>
      <c r="B241">
        <v>15.068</v>
      </c>
      <c r="C241">
        <v>123.51</v>
      </c>
      <c r="D241">
        <v>23.7</v>
      </c>
      <c r="E241">
        <v>4.5</v>
      </c>
      <c r="F241" t="s">
        <v>152</v>
      </c>
      <c r="J241">
        <v>0.9</v>
      </c>
      <c r="K241" t="s">
        <v>153</v>
      </c>
      <c r="L241" t="s">
        <v>978</v>
      </c>
      <c r="M241" t="s">
        <v>979</v>
      </c>
      <c r="N241" t="s">
        <v>964</v>
      </c>
      <c r="O241" t="s">
        <v>28</v>
      </c>
      <c r="Q241">
        <v>10</v>
      </c>
      <c r="S241">
        <v>6</v>
      </c>
      <c r="T241" t="s">
        <v>29</v>
      </c>
      <c r="U241" t="s">
        <v>153</v>
      </c>
      <c r="V241" t="s">
        <v>153</v>
      </c>
    </row>
    <row r="242" spans="1:22" x14ac:dyDescent="0.2">
      <c r="A242" t="s">
        <v>980</v>
      </c>
      <c r="B242">
        <v>15.645</v>
      </c>
      <c r="C242">
        <v>120.607</v>
      </c>
      <c r="D242">
        <v>46.5</v>
      </c>
      <c r="E242">
        <v>4.9000000000000004</v>
      </c>
      <c r="F242" t="s">
        <v>152</v>
      </c>
      <c r="J242">
        <v>1</v>
      </c>
      <c r="K242" t="s">
        <v>153</v>
      </c>
      <c r="L242" t="s">
        <v>981</v>
      </c>
      <c r="M242" t="s">
        <v>982</v>
      </c>
      <c r="N242" t="s">
        <v>983</v>
      </c>
      <c r="O242" t="s">
        <v>28</v>
      </c>
      <c r="Q242">
        <v>4.3</v>
      </c>
      <c r="S242">
        <v>8</v>
      </c>
      <c r="T242" t="s">
        <v>29</v>
      </c>
      <c r="U242" t="s">
        <v>153</v>
      </c>
      <c r="V242" t="s">
        <v>153</v>
      </c>
    </row>
    <row r="243" spans="1:22" x14ac:dyDescent="0.2">
      <c r="A243" t="s">
        <v>984</v>
      </c>
      <c r="B243">
        <v>15.327999999999999</v>
      </c>
      <c r="C243">
        <v>119.965</v>
      </c>
      <c r="D243">
        <v>63.8</v>
      </c>
      <c r="E243">
        <v>4.7</v>
      </c>
      <c r="F243" t="s">
        <v>152</v>
      </c>
      <c r="J243">
        <v>0.8</v>
      </c>
      <c r="K243" t="s">
        <v>153</v>
      </c>
      <c r="L243" t="s">
        <v>985</v>
      </c>
      <c r="M243" t="s">
        <v>986</v>
      </c>
      <c r="N243" t="s">
        <v>987</v>
      </c>
      <c r="O243" t="s">
        <v>28</v>
      </c>
      <c r="Q243">
        <v>5.4</v>
      </c>
      <c r="S243">
        <v>9</v>
      </c>
      <c r="T243" t="s">
        <v>29</v>
      </c>
      <c r="U243" t="s">
        <v>153</v>
      </c>
      <c r="V243" t="s">
        <v>153</v>
      </c>
    </row>
    <row r="244" spans="1:22" x14ac:dyDescent="0.2">
      <c r="A244" t="s">
        <v>988</v>
      </c>
      <c r="B244">
        <v>14.11</v>
      </c>
      <c r="C244">
        <v>120.70099999999999</v>
      </c>
      <c r="D244">
        <v>199.6</v>
      </c>
      <c r="E244">
        <v>4.8</v>
      </c>
      <c r="F244" t="s">
        <v>152</v>
      </c>
      <c r="J244">
        <v>0.9</v>
      </c>
      <c r="K244" t="s">
        <v>153</v>
      </c>
      <c r="L244" t="s">
        <v>989</v>
      </c>
      <c r="M244" t="s">
        <v>990</v>
      </c>
      <c r="N244" t="s">
        <v>991</v>
      </c>
      <c r="O244" t="s">
        <v>28</v>
      </c>
      <c r="Q244">
        <v>2.5</v>
      </c>
      <c r="S244">
        <v>19</v>
      </c>
      <c r="T244" t="s">
        <v>29</v>
      </c>
      <c r="U244" t="s">
        <v>153</v>
      </c>
      <c r="V244" t="s">
        <v>153</v>
      </c>
    </row>
    <row r="245" spans="1:22" x14ac:dyDescent="0.2">
      <c r="A245" t="s">
        <v>992</v>
      </c>
      <c r="B245">
        <v>14.063000000000001</v>
      </c>
      <c r="C245">
        <v>123.529</v>
      </c>
      <c r="D245">
        <v>64</v>
      </c>
      <c r="E245">
        <v>4.9000000000000004</v>
      </c>
      <c r="F245" t="s">
        <v>152</v>
      </c>
      <c r="J245">
        <v>1.5</v>
      </c>
      <c r="K245" t="s">
        <v>153</v>
      </c>
      <c r="L245" t="s">
        <v>993</v>
      </c>
      <c r="M245" t="s">
        <v>994</v>
      </c>
      <c r="N245" t="s">
        <v>995</v>
      </c>
      <c r="O245" t="s">
        <v>28</v>
      </c>
      <c r="Q245">
        <v>6.5</v>
      </c>
      <c r="S245">
        <v>5</v>
      </c>
      <c r="T245" t="s">
        <v>29</v>
      </c>
      <c r="U245" t="s">
        <v>153</v>
      </c>
      <c r="V245" t="s">
        <v>153</v>
      </c>
    </row>
    <row r="246" spans="1:22" x14ac:dyDescent="0.2">
      <c r="A246" t="s">
        <v>996</v>
      </c>
      <c r="B246">
        <v>14.635</v>
      </c>
      <c r="C246">
        <v>120.246</v>
      </c>
      <c r="D246">
        <v>69</v>
      </c>
      <c r="E246">
        <v>5.3</v>
      </c>
      <c r="F246" t="s">
        <v>152</v>
      </c>
      <c r="J246">
        <v>0.8</v>
      </c>
      <c r="K246" t="s">
        <v>153</v>
      </c>
      <c r="L246" t="s">
        <v>997</v>
      </c>
      <c r="M246" t="s">
        <v>998</v>
      </c>
      <c r="N246" t="s">
        <v>999</v>
      </c>
      <c r="O246" t="s">
        <v>28</v>
      </c>
      <c r="S246">
        <v>33</v>
      </c>
      <c r="T246" t="s">
        <v>29</v>
      </c>
      <c r="U246" t="s">
        <v>153</v>
      </c>
      <c r="V246" t="s">
        <v>153</v>
      </c>
    </row>
    <row r="247" spans="1:22" x14ac:dyDescent="0.2">
      <c r="A247" t="s">
        <v>1000</v>
      </c>
      <c r="B247">
        <v>13.861000000000001</v>
      </c>
      <c r="C247">
        <v>120.554</v>
      </c>
      <c r="D247">
        <v>286.2</v>
      </c>
      <c r="E247">
        <v>4.5</v>
      </c>
      <c r="F247" t="s">
        <v>152</v>
      </c>
      <c r="J247">
        <v>0.7</v>
      </c>
      <c r="K247" t="s">
        <v>153</v>
      </c>
      <c r="L247" t="s">
        <v>1001</v>
      </c>
      <c r="M247" t="s">
        <v>1002</v>
      </c>
      <c r="N247" t="s">
        <v>1003</v>
      </c>
      <c r="O247" t="s">
        <v>28</v>
      </c>
      <c r="Q247">
        <v>2.5</v>
      </c>
      <c r="S247">
        <v>8</v>
      </c>
      <c r="T247" t="s">
        <v>29</v>
      </c>
      <c r="U247" t="s">
        <v>153</v>
      </c>
      <c r="V247" t="s">
        <v>153</v>
      </c>
    </row>
    <row r="248" spans="1:22" x14ac:dyDescent="0.2">
      <c r="A248" t="s">
        <v>1004</v>
      </c>
      <c r="B248">
        <v>14.868</v>
      </c>
      <c r="C248">
        <v>119.901</v>
      </c>
      <c r="D248">
        <v>37</v>
      </c>
      <c r="E248">
        <v>5.0999999999999996</v>
      </c>
      <c r="F248" t="s">
        <v>152</v>
      </c>
      <c r="J248">
        <v>1</v>
      </c>
      <c r="K248" t="s">
        <v>153</v>
      </c>
      <c r="L248" t="s">
        <v>1005</v>
      </c>
      <c r="M248" t="s">
        <v>1006</v>
      </c>
      <c r="N248" t="s">
        <v>1007</v>
      </c>
      <c r="O248" t="s">
        <v>28</v>
      </c>
      <c r="Q248">
        <v>4.8</v>
      </c>
      <c r="S248">
        <v>13</v>
      </c>
      <c r="T248" t="s">
        <v>29</v>
      </c>
      <c r="U248" t="s">
        <v>153</v>
      </c>
      <c r="V248" t="s">
        <v>153</v>
      </c>
    </row>
    <row r="249" spans="1:22" x14ac:dyDescent="0.2">
      <c r="A249" t="s">
        <v>1008</v>
      </c>
      <c r="B249">
        <v>17.233000000000001</v>
      </c>
      <c r="C249">
        <v>122.63</v>
      </c>
      <c r="D249">
        <v>48.2</v>
      </c>
      <c r="E249">
        <v>4.5999999999999996</v>
      </c>
      <c r="F249" t="s">
        <v>152</v>
      </c>
      <c r="J249">
        <v>1.2</v>
      </c>
      <c r="K249" t="s">
        <v>153</v>
      </c>
      <c r="L249" t="s">
        <v>1009</v>
      </c>
      <c r="M249" t="s">
        <v>1010</v>
      </c>
      <c r="N249" t="s">
        <v>1011</v>
      </c>
      <c r="O249" t="s">
        <v>28</v>
      </c>
      <c r="Q249">
        <v>7.9</v>
      </c>
      <c r="S249">
        <v>4</v>
      </c>
      <c r="T249" t="s">
        <v>29</v>
      </c>
      <c r="U249" t="s">
        <v>153</v>
      </c>
      <c r="V249" t="s">
        <v>153</v>
      </c>
    </row>
    <row r="250" spans="1:22" x14ac:dyDescent="0.2">
      <c r="A250" t="s">
        <v>1012</v>
      </c>
      <c r="B250">
        <v>15.515000000000001</v>
      </c>
      <c r="C250">
        <v>120.372</v>
      </c>
      <c r="D250">
        <v>100.1</v>
      </c>
      <c r="E250">
        <v>4.5999999999999996</v>
      </c>
      <c r="F250" t="s">
        <v>152</v>
      </c>
      <c r="J250">
        <v>1.5</v>
      </c>
      <c r="K250" t="s">
        <v>153</v>
      </c>
      <c r="L250" t="s">
        <v>1013</v>
      </c>
      <c r="M250" t="s">
        <v>1014</v>
      </c>
      <c r="N250" t="s">
        <v>1015</v>
      </c>
      <c r="O250" t="s">
        <v>28</v>
      </c>
      <c r="Q250">
        <v>11.9</v>
      </c>
      <c r="S250">
        <v>3</v>
      </c>
      <c r="T250" t="s">
        <v>29</v>
      </c>
      <c r="U250" t="s">
        <v>153</v>
      </c>
      <c r="V250" t="s">
        <v>153</v>
      </c>
    </row>
    <row r="251" spans="1:22" x14ac:dyDescent="0.2">
      <c r="A251" t="s">
        <v>1016</v>
      </c>
      <c r="B251">
        <v>13.834</v>
      </c>
      <c r="C251">
        <v>120.827</v>
      </c>
      <c r="D251">
        <v>152.19999999999999</v>
      </c>
      <c r="E251">
        <v>4.8</v>
      </c>
      <c r="F251" t="s">
        <v>152</v>
      </c>
      <c r="J251">
        <v>1</v>
      </c>
      <c r="K251" t="s">
        <v>153</v>
      </c>
      <c r="L251" t="s">
        <v>1017</v>
      </c>
      <c r="M251" t="s">
        <v>1018</v>
      </c>
      <c r="N251" t="s">
        <v>1019</v>
      </c>
      <c r="O251" t="s">
        <v>28</v>
      </c>
      <c r="Q251">
        <v>3</v>
      </c>
      <c r="S251">
        <v>9</v>
      </c>
      <c r="T251" t="s">
        <v>29</v>
      </c>
      <c r="U251" t="s">
        <v>153</v>
      </c>
      <c r="V251" t="s">
        <v>153</v>
      </c>
    </row>
    <row r="252" spans="1:22" x14ac:dyDescent="0.2">
      <c r="A252" t="s">
        <v>1020</v>
      </c>
      <c r="B252">
        <v>14.734999999999999</v>
      </c>
      <c r="C252">
        <v>120.63800000000001</v>
      </c>
      <c r="D252">
        <v>117.8</v>
      </c>
      <c r="E252">
        <v>4.7</v>
      </c>
      <c r="F252" t="s">
        <v>152</v>
      </c>
      <c r="J252">
        <v>0.9</v>
      </c>
      <c r="K252" t="s">
        <v>153</v>
      </c>
      <c r="L252" t="s">
        <v>1021</v>
      </c>
      <c r="M252" t="s">
        <v>1022</v>
      </c>
      <c r="N252" t="s">
        <v>1023</v>
      </c>
      <c r="O252" t="s">
        <v>28</v>
      </c>
      <c r="Q252">
        <v>4.5</v>
      </c>
      <c r="S252">
        <v>3</v>
      </c>
      <c r="T252" t="s">
        <v>29</v>
      </c>
      <c r="U252" t="s">
        <v>153</v>
      </c>
      <c r="V252" t="s">
        <v>153</v>
      </c>
    </row>
    <row r="253" spans="1:22" x14ac:dyDescent="0.2">
      <c r="A253" t="s">
        <v>1024</v>
      </c>
      <c r="B253">
        <v>15.194000000000001</v>
      </c>
      <c r="C253">
        <v>122.06100000000001</v>
      </c>
      <c r="D253">
        <v>42.6</v>
      </c>
      <c r="E253">
        <v>4.5999999999999996</v>
      </c>
      <c r="F253" t="s">
        <v>152</v>
      </c>
      <c r="J253">
        <v>1.2</v>
      </c>
      <c r="K253" t="s">
        <v>153</v>
      </c>
      <c r="L253" t="s">
        <v>1025</v>
      </c>
      <c r="M253" t="s">
        <v>1026</v>
      </c>
      <c r="N253" t="s">
        <v>1027</v>
      </c>
      <c r="O253" t="s">
        <v>28</v>
      </c>
      <c r="Q253">
        <v>6.2</v>
      </c>
      <c r="S253">
        <v>3</v>
      </c>
      <c r="T253" t="s">
        <v>29</v>
      </c>
      <c r="U253" t="s">
        <v>153</v>
      </c>
      <c r="V253" t="s">
        <v>153</v>
      </c>
    </row>
    <row r="254" spans="1:22" x14ac:dyDescent="0.2">
      <c r="A254" t="s">
        <v>1028</v>
      </c>
      <c r="B254">
        <v>15.629</v>
      </c>
      <c r="C254">
        <v>122.099</v>
      </c>
      <c r="D254">
        <v>49.6</v>
      </c>
      <c r="E254">
        <v>4.8</v>
      </c>
      <c r="F254" t="s">
        <v>152</v>
      </c>
      <c r="J254">
        <v>1.1000000000000001</v>
      </c>
      <c r="K254" t="s">
        <v>153</v>
      </c>
      <c r="L254" t="s">
        <v>1029</v>
      </c>
      <c r="M254" t="s">
        <v>1030</v>
      </c>
      <c r="N254" t="s">
        <v>1031</v>
      </c>
      <c r="O254" t="s">
        <v>28</v>
      </c>
      <c r="Q254">
        <v>5.7</v>
      </c>
      <c r="S254">
        <v>6</v>
      </c>
      <c r="T254" t="s">
        <v>29</v>
      </c>
      <c r="U254" t="s">
        <v>153</v>
      </c>
      <c r="V254" t="s">
        <v>153</v>
      </c>
    </row>
    <row r="255" spans="1:22" x14ac:dyDescent="0.2">
      <c r="A255" t="s">
        <v>1032</v>
      </c>
      <c r="B255">
        <v>13.868</v>
      </c>
      <c r="C255">
        <v>120.624</v>
      </c>
      <c r="D255">
        <v>192.6</v>
      </c>
      <c r="E255">
        <v>4.5</v>
      </c>
      <c r="F255" t="s">
        <v>152</v>
      </c>
      <c r="J255">
        <v>1</v>
      </c>
      <c r="K255" t="s">
        <v>153</v>
      </c>
      <c r="L255" t="s">
        <v>1033</v>
      </c>
      <c r="M255" t="s">
        <v>1034</v>
      </c>
      <c r="N255" t="s">
        <v>1035</v>
      </c>
      <c r="O255" t="s">
        <v>28</v>
      </c>
      <c r="Q255">
        <v>4.2</v>
      </c>
      <c r="S255">
        <v>3</v>
      </c>
      <c r="T255" t="s">
        <v>29</v>
      </c>
      <c r="U255" t="s">
        <v>153</v>
      </c>
      <c r="V255" t="s">
        <v>153</v>
      </c>
    </row>
    <row r="256" spans="1:22" x14ac:dyDescent="0.2">
      <c r="A256" t="s">
        <v>1036</v>
      </c>
      <c r="B256">
        <v>13.945</v>
      </c>
      <c r="C256">
        <v>120.76900000000001</v>
      </c>
      <c r="D256">
        <v>237.9</v>
      </c>
      <c r="E256">
        <v>5</v>
      </c>
      <c r="F256" t="s">
        <v>152</v>
      </c>
      <c r="J256">
        <v>0.9</v>
      </c>
      <c r="K256" t="s">
        <v>153</v>
      </c>
      <c r="L256" t="s">
        <v>1037</v>
      </c>
      <c r="M256" t="s">
        <v>1038</v>
      </c>
      <c r="N256" t="s">
        <v>1039</v>
      </c>
      <c r="O256" t="s">
        <v>28</v>
      </c>
      <c r="Q256">
        <v>2.7</v>
      </c>
      <c r="S256">
        <v>16</v>
      </c>
      <c r="T256" t="s">
        <v>29</v>
      </c>
      <c r="U256" t="s">
        <v>153</v>
      </c>
      <c r="V256" t="s">
        <v>153</v>
      </c>
    </row>
    <row r="257" spans="1:22" x14ac:dyDescent="0.2">
      <c r="A257" t="s">
        <v>1040</v>
      </c>
      <c r="B257">
        <v>14.262</v>
      </c>
      <c r="C257">
        <v>120.709</v>
      </c>
      <c r="D257">
        <v>160.4</v>
      </c>
      <c r="E257">
        <v>4.5</v>
      </c>
      <c r="F257" t="s">
        <v>152</v>
      </c>
      <c r="J257">
        <v>1.2</v>
      </c>
      <c r="K257" t="s">
        <v>153</v>
      </c>
      <c r="L257" t="s">
        <v>1041</v>
      </c>
      <c r="M257" t="s">
        <v>1042</v>
      </c>
      <c r="N257" t="s">
        <v>1043</v>
      </c>
      <c r="O257" t="s">
        <v>28</v>
      </c>
      <c r="Q257">
        <v>5.4</v>
      </c>
      <c r="S257">
        <v>4</v>
      </c>
      <c r="T257" t="s">
        <v>29</v>
      </c>
      <c r="U257" t="s">
        <v>153</v>
      </c>
      <c r="V257" t="s">
        <v>153</v>
      </c>
    </row>
    <row r="258" spans="1:22" x14ac:dyDescent="0.2">
      <c r="A258" t="s">
        <v>1044</v>
      </c>
      <c r="B258">
        <v>13.696999999999999</v>
      </c>
      <c r="C258">
        <v>120.825</v>
      </c>
      <c r="D258">
        <v>172.3</v>
      </c>
      <c r="E258">
        <v>5</v>
      </c>
      <c r="F258" t="s">
        <v>152</v>
      </c>
      <c r="J258">
        <v>1</v>
      </c>
      <c r="K258" t="s">
        <v>153</v>
      </c>
      <c r="L258" t="s">
        <v>1045</v>
      </c>
      <c r="M258" t="s">
        <v>1046</v>
      </c>
      <c r="N258" t="s">
        <v>1047</v>
      </c>
      <c r="O258" t="s">
        <v>28</v>
      </c>
      <c r="Q258">
        <v>2.9</v>
      </c>
      <c r="S258">
        <v>12</v>
      </c>
      <c r="T258" t="s">
        <v>29</v>
      </c>
      <c r="U258" t="s">
        <v>153</v>
      </c>
      <c r="V258" t="s">
        <v>153</v>
      </c>
    </row>
    <row r="259" spans="1:22" x14ac:dyDescent="0.2">
      <c r="A259" t="s">
        <v>1048</v>
      </c>
      <c r="B259">
        <v>15.058999999999999</v>
      </c>
      <c r="C259">
        <v>119.86499999999999</v>
      </c>
      <c r="D259">
        <v>51.1</v>
      </c>
      <c r="E259">
        <v>5</v>
      </c>
      <c r="F259" t="s">
        <v>152</v>
      </c>
      <c r="J259">
        <v>1.2</v>
      </c>
      <c r="K259" t="s">
        <v>153</v>
      </c>
      <c r="L259" t="s">
        <v>1049</v>
      </c>
      <c r="M259" t="s">
        <v>1050</v>
      </c>
      <c r="N259" t="s">
        <v>1051</v>
      </c>
      <c r="O259" t="s">
        <v>28</v>
      </c>
      <c r="Q259">
        <v>5.8</v>
      </c>
      <c r="S259">
        <v>11</v>
      </c>
      <c r="T259" t="s">
        <v>29</v>
      </c>
      <c r="U259" t="s">
        <v>153</v>
      </c>
      <c r="V259" t="s">
        <v>153</v>
      </c>
    </row>
    <row r="260" spans="1:22" x14ac:dyDescent="0.2">
      <c r="A260" t="s">
        <v>1052</v>
      </c>
      <c r="B260">
        <v>15.430999999999999</v>
      </c>
      <c r="C260">
        <v>121.51300000000001</v>
      </c>
      <c r="D260">
        <v>59.2</v>
      </c>
      <c r="E260">
        <v>5.0999999999999996</v>
      </c>
      <c r="F260" t="s">
        <v>152</v>
      </c>
      <c r="J260">
        <v>0.9</v>
      </c>
      <c r="K260" t="s">
        <v>153</v>
      </c>
      <c r="L260" t="s">
        <v>1053</v>
      </c>
      <c r="M260" t="s">
        <v>1054</v>
      </c>
      <c r="N260" t="s">
        <v>1055</v>
      </c>
      <c r="O260" t="s">
        <v>28</v>
      </c>
      <c r="Q260">
        <v>2.6</v>
      </c>
      <c r="S260">
        <v>23</v>
      </c>
      <c r="T260" t="s">
        <v>29</v>
      </c>
      <c r="U260" t="s">
        <v>153</v>
      </c>
      <c r="V260" t="s">
        <v>153</v>
      </c>
    </row>
    <row r="261" spans="1:22" x14ac:dyDescent="0.2">
      <c r="A261" t="s">
        <v>1056</v>
      </c>
      <c r="B261">
        <v>14.898999999999999</v>
      </c>
      <c r="C261">
        <v>119.991</v>
      </c>
      <c r="D261">
        <v>41.4</v>
      </c>
      <c r="E261">
        <v>4.7</v>
      </c>
      <c r="F261" t="s">
        <v>152</v>
      </c>
      <c r="J261">
        <v>1.2</v>
      </c>
      <c r="K261" t="s">
        <v>153</v>
      </c>
      <c r="L261" t="s">
        <v>1057</v>
      </c>
      <c r="M261" t="s">
        <v>1058</v>
      </c>
      <c r="N261" t="s">
        <v>1059</v>
      </c>
      <c r="O261" t="s">
        <v>28</v>
      </c>
      <c r="Q261">
        <v>7.9</v>
      </c>
      <c r="S261">
        <v>3</v>
      </c>
      <c r="T261" t="s">
        <v>29</v>
      </c>
      <c r="U261" t="s">
        <v>153</v>
      </c>
      <c r="V261" t="s">
        <v>153</v>
      </c>
    </row>
    <row r="262" spans="1:22" x14ac:dyDescent="0.2">
      <c r="A262" t="s">
        <v>1060</v>
      </c>
      <c r="B262">
        <v>16.120999999999999</v>
      </c>
      <c r="C262">
        <v>122.10899999999999</v>
      </c>
      <c r="D262">
        <v>50</v>
      </c>
      <c r="E262">
        <v>4.5999999999999996</v>
      </c>
      <c r="F262" t="s">
        <v>152</v>
      </c>
      <c r="J262">
        <v>0.6</v>
      </c>
      <c r="K262" t="s">
        <v>153</v>
      </c>
      <c r="L262" t="s">
        <v>1061</v>
      </c>
      <c r="M262" t="s">
        <v>1062</v>
      </c>
      <c r="N262" t="s">
        <v>1063</v>
      </c>
      <c r="O262" t="s">
        <v>28</v>
      </c>
      <c r="S262">
        <v>8</v>
      </c>
      <c r="T262" t="s">
        <v>29</v>
      </c>
      <c r="U262" t="s">
        <v>153</v>
      </c>
      <c r="V262" t="s">
        <v>153</v>
      </c>
    </row>
    <row r="263" spans="1:22" x14ac:dyDescent="0.2">
      <c r="A263" t="s">
        <v>1064</v>
      </c>
      <c r="B263">
        <v>18.61</v>
      </c>
      <c r="C263">
        <v>120.989</v>
      </c>
      <c r="D263">
        <v>34</v>
      </c>
      <c r="E263">
        <v>5.2</v>
      </c>
      <c r="F263" t="s">
        <v>152</v>
      </c>
      <c r="J263">
        <v>1</v>
      </c>
      <c r="K263" t="s">
        <v>153</v>
      </c>
      <c r="L263" t="s">
        <v>1065</v>
      </c>
      <c r="M263" t="s">
        <v>1066</v>
      </c>
      <c r="N263" t="s">
        <v>1067</v>
      </c>
      <c r="O263" t="s">
        <v>28</v>
      </c>
      <c r="Q263">
        <v>3.5</v>
      </c>
      <c r="S263">
        <v>26</v>
      </c>
      <c r="T263" t="s">
        <v>29</v>
      </c>
      <c r="U263" t="s">
        <v>153</v>
      </c>
      <c r="V263" t="s">
        <v>153</v>
      </c>
    </row>
    <row r="264" spans="1:22" x14ac:dyDescent="0.2">
      <c r="A264" t="s">
        <v>1068</v>
      </c>
      <c r="B264">
        <v>14.984</v>
      </c>
      <c r="C264">
        <v>120.26600000000001</v>
      </c>
      <c r="D264">
        <v>77.599999999999994</v>
      </c>
      <c r="E264">
        <v>4.9000000000000004</v>
      </c>
      <c r="F264" t="s">
        <v>152</v>
      </c>
      <c r="J264">
        <v>1</v>
      </c>
      <c r="K264" t="s">
        <v>153</v>
      </c>
      <c r="L264" t="s">
        <v>1069</v>
      </c>
      <c r="M264" t="s">
        <v>1070</v>
      </c>
      <c r="N264" t="s">
        <v>1071</v>
      </c>
      <c r="O264" t="s">
        <v>28</v>
      </c>
      <c r="Q264">
        <v>4.4000000000000004</v>
      </c>
      <c r="S264">
        <v>11</v>
      </c>
      <c r="T264" t="s">
        <v>29</v>
      </c>
      <c r="U264" t="s">
        <v>153</v>
      </c>
      <c r="V264" t="s">
        <v>153</v>
      </c>
    </row>
    <row r="265" spans="1:22" x14ac:dyDescent="0.2">
      <c r="A265" t="s">
        <v>1072</v>
      </c>
      <c r="B265">
        <v>14.906000000000001</v>
      </c>
      <c r="C265">
        <v>123.42400000000001</v>
      </c>
      <c r="D265">
        <v>41.5</v>
      </c>
      <c r="E265">
        <v>4.7</v>
      </c>
      <c r="F265" t="s">
        <v>152</v>
      </c>
      <c r="J265">
        <v>1.3</v>
      </c>
      <c r="K265" t="s">
        <v>153</v>
      </c>
      <c r="L265" t="s">
        <v>1073</v>
      </c>
      <c r="M265" t="s">
        <v>1074</v>
      </c>
      <c r="N265" t="s">
        <v>1075</v>
      </c>
      <c r="O265" t="s">
        <v>28</v>
      </c>
      <c r="Q265">
        <v>7.8</v>
      </c>
      <c r="S265">
        <v>6</v>
      </c>
      <c r="T265" t="s">
        <v>29</v>
      </c>
      <c r="U265" t="s">
        <v>153</v>
      </c>
      <c r="V265" t="s">
        <v>153</v>
      </c>
    </row>
    <row r="266" spans="1:22" x14ac:dyDescent="0.2">
      <c r="A266" t="s">
        <v>1076</v>
      </c>
      <c r="B266">
        <v>14.936</v>
      </c>
      <c r="C266">
        <v>123.65900000000001</v>
      </c>
      <c r="D266">
        <v>33</v>
      </c>
      <c r="E266">
        <v>4.8</v>
      </c>
      <c r="F266" t="s">
        <v>152</v>
      </c>
      <c r="J266">
        <v>1</v>
      </c>
      <c r="K266" t="s">
        <v>153</v>
      </c>
      <c r="L266" t="s">
        <v>1077</v>
      </c>
      <c r="M266" t="s">
        <v>1078</v>
      </c>
      <c r="N266" t="s">
        <v>1079</v>
      </c>
      <c r="O266" t="s">
        <v>28</v>
      </c>
      <c r="S266">
        <v>9</v>
      </c>
      <c r="T266" t="s">
        <v>29</v>
      </c>
      <c r="U266" t="s">
        <v>153</v>
      </c>
      <c r="V266" t="s">
        <v>153</v>
      </c>
    </row>
    <row r="267" spans="1:22" x14ac:dyDescent="0.2">
      <c r="A267" t="s">
        <v>1080</v>
      </c>
      <c r="B267">
        <v>13.932</v>
      </c>
      <c r="C267">
        <v>123.544</v>
      </c>
      <c r="D267">
        <v>10</v>
      </c>
      <c r="E267">
        <v>5</v>
      </c>
      <c r="F267" t="s">
        <v>152</v>
      </c>
      <c r="J267">
        <v>1.3</v>
      </c>
      <c r="K267" t="s">
        <v>153</v>
      </c>
      <c r="L267" t="s">
        <v>1081</v>
      </c>
      <c r="M267" t="s">
        <v>1082</v>
      </c>
      <c r="N267" t="s">
        <v>1083</v>
      </c>
      <c r="O267" t="s">
        <v>28</v>
      </c>
      <c r="S267">
        <v>13</v>
      </c>
      <c r="T267" t="s">
        <v>29</v>
      </c>
      <c r="U267" t="s">
        <v>153</v>
      </c>
      <c r="V267" t="s">
        <v>153</v>
      </c>
    </row>
    <row r="268" spans="1:22" x14ac:dyDescent="0.2">
      <c r="A268" t="s">
        <v>1084</v>
      </c>
      <c r="B268">
        <v>13.913</v>
      </c>
      <c r="C268">
        <v>123.571</v>
      </c>
      <c r="D268">
        <v>10</v>
      </c>
      <c r="E268">
        <v>5.7</v>
      </c>
      <c r="F268" t="s">
        <v>245</v>
      </c>
      <c r="J268">
        <v>1.3</v>
      </c>
      <c r="K268" t="s">
        <v>153</v>
      </c>
      <c r="L268" t="s">
        <v>1085</v>
      </c>
      <c r="M268" t="s">
        <v>1086</v>
      </c>
      <c r="N268" t="s">
        <v>1087</v>
      </c>
      <c r="O268" t="s">
        <v>28</v>
      </c>
      <c r="S268">
        <v>13</v>
      </c>
      <c r="T268" t="s">
        <v>29</v>
      </c>
      <c r="U268" t="s">
        <v>153</v>
      </c>
      <c r="V268" t="s">
        <v>153</v>
      </c>
    </row>
    <row r="269" spans="1:22" x14ac:dyDescent="0.2">
      <c r="A269" t="s">
        <v>1088</v>
      </c>
      <c r="B269">
        <v>13.832000000000001</v>
      </c>
      <c r="C269">
        <v>123.69199999999999</v>
      </c>
      <c r="D269">
        <v>10</v>
      </c>
      <c r="E269">
        <v>5</v>
      </c>
      <c r="F269" t="s">
        <v>152</v>
      </c>
      <c r="J269">
        <v>0.9</v>
      </c>
      <c r="K269" t="s">
        <v>153</v>
      </c>
      <c r="L269" t="s">
        <v>1089</v>
      </c>
      <c r="M269" t="s">
        <v>1090</v>
      </c>
      <c r="N269" t="s">
        <v>1091</v>
      </c>
      <c r="O269" t="s">
        <v>28</v>
      </c>
      <c r="S269">
        <v>10</v>
      </c>
      <c r="T269" t="s">
        <v>29</v>
      </c>
      <c r="U269" t="s">
        <v>153</v>
      </c>
      <c r="V269" t="s">
        <v>153</v>
      </c>
    </row>
    <row r="270" spans="1:22" x14ac:dyDescent="0.2">
      <c r="A270" t="s">
        <v>1092</v>
      </c>
      <c r="B270">
        <v>13.891</v>
      </c>
      <c r="C270">
        <v>123.45</v>
      </c>
      <c r="D270">
        <v>10</v>
      </c>
      <c r="E270">
        <v>4.5999999999999996</v>
      </c>
      <c r="F270" t="s">
        <v>152</v>
      </c>
      <c r="J270">
        <v>0.8</v>
      </c>
      <c r="K270" t="s">
        <v>153</v>
      </c>
      <c r="L270" t="s">
        <v>1093</v>
      </c>
      <c r="M270" t="s">
        <v>1094</v>
      </c>
      <c r="N270" t="s">
        <v>1095</v>
      </c>
      <c r="O270" t="s">
        <v>28</v>
      </c>
      <c r="S270">
        <v>4</v>
      </c>
      <c r="T270" t="s">
        <v>29</v>
      </c>
      <c r="U270" t="s">
        <v>153</v>
      </c>
      <c r="V270" t="s">
        <v>153</v>
      </c>
    </row>
    <row r="271" spans="1:22" x14ac:dyDescent="0.2">
      <c r="A271" t="s">
        <v>1096</v>
      </c>
      <c r="B271">
        <v>13.89</v>
      </c>
      <c r="C271">
        <v>123.539</v>
      </c>
      <c r="D271">
        <v>10</v>
      </c>
      <c r="E271">
        <v>4.5</v>
      </c>
      <c r="F271" t="s">
        <v>152</v>
      </c>
      <c r="J271">
        <v>0.7</v>
      </c>
      <c r="K271" t="s">
        <v>153</v>
      </c>
      <c r="L271" t="s">
        <v>1097</v>
      </c>
      <c r="M271" t="s">
        <v>1098</v>
      </c>
      <c r="N271" t="s">
        <v>1099</v>
      </c>
      <c r="O271" t="s">
        <v>28</v>
      </c>
      <c r="S271">
        <v>4</v>
      </c>
      <c r="T271" t="s">
        <v>29</v>
      </c>
      <c r="U271" t="s">
        <v>153</v>
      </c>
      <c r="V271" t="s">
        <v>153</v>
      </c>
    </row>
    <row r="272" spans="1:22" x14ac:dyDescent="0.2">
      <c r="A272" t="s">
        <v>1100</v>
      </c>
      <c r="B272">
        <v>13.856999999999999</v>
      </c>
      <c r="C272">
        <v>123.428</v>
      </c>
      <c r="D272">
        <v>10</v>
      </c>
      <c r="E272">
        <v>4.9000000000000004</v>
      </c>
      <c r="F272" t="s">
        <v>152</v>
      </c>
      <c r="J272">
        <v>1.1000000000000001</v>
      </c>
      <c r="K272" t="s">
        <v>153</v>
      </c>
      <c r="L272" t="s">
        <v>1101</v>
      </c>
      <c r="M272" t="s">
        <v>1102</v>
      </c>
      <c r="N272" t="s">
        <v>1103</v>
      </c>
      <c r="O272" t="s">
        <v>28</v>
      </c>
      <c r="S272">
        <v>3</v>
      </c>
      <c r="T272" t="s">
        <v>29</v>
      </c>
      <c r="U272" t="s">
        <v>153</v>
      </c>
      <c r="V272" t="s">
        <v>153</v>
      </c>
    </row>
    <row r="273" spans="1:22" x14ac:dyDescent="0.2">
      <c r="A273" t="s">
        <v>1104</v>
      </c>
      <c r="B273">
        <v>13.923</v>
      </c>
      <c r="C273">
        <v>123.54600000000001</v>
      </c>
      <c r="D273">
        <v>26.8</v>
      </c>
      <c r="E273">
        <v>4.9000000000000004</v>
      </c>
      <c r="F273" t="s">
        <v>152</v>
      </c>
      <c r="J273">
        <v>1.2</v>
      </c>
      <c r="K273" t="s">
        <v>153</v>
      </c>
      <c r="L273" t="s">
        <v>1105</v>
      </c>
      <c r="M273" t="s">
        <v>1106</v>
      </c>
      <c r="N273" t="s">
        <v>1107</v>
      </c>
      <c r="O273" t="s">
        <v>28</v>
      </c>
      <c r="Q273">
        <v>4.5999999999999996</v>
      </c>
      <c r="S273">
        <v>8</v>
      </c>
      <c r="T273" t="s">
        <v>29</v>
      </c>
      <c r="U273" t="s">
        <v>153</v>
      </c>
      <c r="V273" t="s">
        <v>153</v>
      </c>
    </row>
    <row r="274" spans="1:22" x14ac:dyDescent="0.2">
      <c r="A274" t="s">
        <v>1108</v>
      </c>
      <c r="B274">
        <v>13.954000000000001</v>
      </c>
      <c r="C274">
        <v>120.744</v>
      </c>
      <c r="D274">
        <v>127.3</v>
      </c>
      <c r="E274">
        <v>4.5999999999999996</v>
      </c>
      <c r="F274" t="s">
        <v>152</v>
      </c>
      <c r="J274">
        <v>0.9</v>
      </c>
      <c r="K274" t="s">
        <v>153</v>
      </c>
      <c r="L274" t="s">
        <v>1109</v>
      </c>
      <c r="M274" t="s">
        <v>1110</v>
      </c>
      <c r="N274" t="s">
        <v>1111</v>
      </c>
      <c r="O274" t="s">
        <v>28</v>
      </c>
      <c r="Q274">
        <v>3.3</v>
      </c>
      <c r="S274">
        <v>15</v>
      </c>
      <c r="T274" t="s">
        <v>29</v>
      </c>
      <c r="U274" t="s">
        <v>153</v>
      </c>
      <c r="V274" t="s">
        <v>153</v>
      </c>
    </row>
    <row r="275" spans="1:22" x14ac:dyDescent="0.2">
      <c r="A275" t="s">
        <v>1112</v>
      </c>
      <c r="B275">
        <v>14.923999999999999</v>
      </c>
      <c r="C275">
        <v>120.096</v>
      </c>
      <c r="D275">
        <v>65.099999999999994</v>
      </c>
      <c r="E275">
        <v>5.2</v>
      </c>
      <c r="F275" t="s">
        <v>152</v>
      </c>
      <c r="J275">
        <v>1</v>
      </c>
      <c r="K275" t="s">
        <v>153</v>
      </c>
      <c r="L275" t="s">
        <v>1113</v>
      </c>
      <c r="M275" t="s">
        <v>1114</v>
      </c>
      <c r="N275" t="s">
        <v>1115</v>
      </c>
      <c r="O275" t="s">
        <v>28</v>
      </c>
      <c r="Q275">
        <v>3.2</v>
      </c>
      <c r="S275">
        <v>34</v>
      </c>
      <c r="T275" t="s">
        <v>29</v>
      </c>
      <c r="U275" t="s">
        <v>153</v>
      </c>
      <c r="V275" t="s">
        <v>153</v>
      </c>
    </row>
    <row r="276" spans="1:22" x14ac:dyDescent="0.2">
      <c r="A276" t="s">
        <v>1116</v>
      </c>
      <c r="B276">
        <v>13.614000000000001</v>
      </c>
      <c r="C276">
        <v>120.83799999999999</v>
      </c>
      <c r="D276">
        <v>157.9</v>
      </c>
      <c r="E276">
        <v>4.8</v>
      </c>
      <c r="F276" t="s">
        <v>152</v>
      </c>
      <c r="J276">
        <v>1</v>
      </c>
      <c r="K276" t="s">
        <v>153</v>
      </c>
      <c r="L276" t="s">
        <v>1117</v>
      </c>
      <c r="M276" t="s">
        <v>1118</v>
      </c>
      <c r="N276" t="s">
        <v>1119</v>
      </c>
      <c r="O276" t="s">
        <v>28</v>
      </c>
      <c r="Q276">
        <v>3.6</v>
      </c>
      <c r="S276">
        <v>16</v>
      </c>
      <c r="T276" t="s">
        <v>29</v>
      </c>
      <c r="U276" t="s">
        <v>153</v>
      </c>
      <c r="V276" t="s">
        <v>153</v>
      </c>
    </row>
    <row r="277" spans="1:22" x14ac:dyDescent="0.2">
      <c r="A277" t="s">
        <v>1120</v>
      </c>
      <c r="B277">
        <v>17.852</v>
      </c>
      <c r="C277">
        <v>120.084</v>
      </c>
      <c r="D277">
        <v>31.8</v>
      </c>
      <c r="E277">
        <v>5.2</v>
      </c>
      <c r="F277" t="s">
        <v>152</v>
      </c>
      <c r="J277">
        <v>0.9</v>
      </c>
      <c r="K277" t="s">
        <v>153</v>
      </c>
      <c r="L277" t="s">
        <v>1121</v>
      </c>
      <c r="M277" t="s">
        <v>1122</v>
      </c>
      <c r="N277" t="s">
        <v>1123</v>
      </c>
      <c r="O277" t="s">
        <v>28</v>
      </c>
      <c r="Q277">
        <v>3.6</v>
      </c>
      <c r="S277">
        <v>46</v>
      </c>
      <c r="T277" t="s">
        <v>29</v>
      </c>
      <c r="U277" t="s">
        <v>153</v>
      </c>
      <c r="V277" t="s">
        <v>153</v>
      </c>
    </row>
    <row r="278" spans="1:22" x14ac:dyDescent="0.2">
      <c r="A278" t="s">
        <v>1124</v>
      </c>
      <c r="B278">
        <v>17.193000000000001</v>
      </c>
      <c r="C278">
        <v>120.065</v>
      </c>
      <c r="D278">
        <v>56.2</v>
      </c>
      <c r="E278">
        <v>4.5999999999999996</v>
      </c>
      <c r="F278" t="s">
        <v>152</v>
      </c>
      <c r="J278">
        <v>1.2</v>
      </c>
      <c r="K278" t="s">
        <v>153</v>
      </c>
      <c r="L278" t="s">
        <v>1125</v>
      </c>
      <c r="M278" t="s">
        <v>1126</v>
      </c>
      <c r="N278" t="s">
        <v>1127</v>
      </c>
      <c r="O278" t="s">
        <v>28</v>
      </c>
      <c r="Q278">
        <v>4.4000000000000004</v>
      </c>
      <c r="S278">
        <v>16</v>
      </c>
      <c r="T278" t="s">
        <v>29</v>
      </c>
      <c r="U278" t="s">
        <v>153</v>
      </c>
      <c r="V278" t="s">
        <v>153</v>
      </c>
    </row>
    <row r="279" spans="1:22" x14ac:dyDescent="0.2">
      <c r="A279" t="s">
        <v>1128</v>
      </c>
      <c r="B279">
        <v>13.914999999999999</v>
      </c>
      <c r="C279">
        <v>120.751</v>
      </c>
      <c r="D279">
        <v>215.3</v>
      </c>
      <c r="E279">
        <v>4.5999999999999996</v>
      </c>
      <c r="F279" t="s">
        <v>152</v>
      </c>
      <c r="J279">
        <v>1.2</v>
      </c>
      <c r="K279" t="s">
        <v>153</v>
      </c>
      <c r="L279" t="s">
        <v>1129</v>
      </c>
      <c r="M279" t="s">
        <v>1130</v>
      </c>
      <c r="N279" t="s">
        <v>1131</v>
      </c>
      <c r="O279" t="s">
        <v>28</v>
      </c>
      <c r="Q279">
        <v>3.8</v>
      </c>
      <c r="S279">
        <v>10</v>
      </c>
      <c r="T279" t="s">
        <v>29</v>
      </c>
      <c r="U279" t="s">
        <v>153</v>
      </c>
      <c r="V279" t="s">
        <v>153</v>
      </c>
    </row>
    <row r="280" spans="1:22" x14ac:dyDescent="0.2">
      <c r="A280" t="s">
        <v>1132</v>
      </c>
      <c r="B280">
        <v>14.21</v>
      </c>
      <c r="C280">
        <v>120.604</v>
      </c>
      <c r="D280">
        <v>148.5</v>
      </c>
      <c r="E280">
        <v>5.3</v>
      </c>
      <c r="F280" t="s">
        <v>152</v>
      </c>
      <c r="J280">
        <v>1</v>
      </c>
      <c r="K280" t="s">
        <v>153</v>
      </c>
      <c r="L280" t="s">
        <v>1133</v>
      </c>
      <c r="M280" t="s">
        <v>1134</v>
      </c>
      <c r="N280" t="s">
        <v>1135</v>
      </c>
      <c r="O280" t="s">
        <v>28</v>
      </c>
      <c r="Q280">
        <v>2.2000000000000002</v>
      </c>
      <c r="S280">
        <v>46</v>
      </c>
      <c r="T280" t="s">
        <v>29</v>
      </c>
      <c r="U280" t="s">
        <v>153</v>
      </c>
      <c r="V280" t="s">
        <v>153</v>
      </c>
    </row>
    <row r="281" spans="1:22" x14ac:dyDescent="0.2">
      <c r="A281" t="s">
        <v>1136</v>
      </c>
      <c r="B281">
        <v>16.135000000000002</v>
      </c>
      <c r="C281">
        <v>121.974</v>
      </c>
      <c r="D281">
        <v>54.5</v>
      </c>
      <c r="E281">
        <v>4.5999999999999996</v>
      </c>
      <c r="F281" t="s">
        <v>152</v>
      </c>
      <c r="J281">
        <v>1.1000000000000001</v>
      </c>
      <c r="K281" t="s">
        <v>153</v>
      </c>
      <c r="L281" t="s">
        <v>1137</v>
      </c>
      <c r="M281" t="s">
        <v>1138</v>
      </c>
      <c r="N281" t="s">
        <v>948</v>
      </c>
      <c r="O281" t="s">
        <v>28</v>
      </c>
      <c r="Q281">
        <v>6.6</v>
      </c>
      <c r="S281">
        <v>7</v>
      </c>
      <c r="T281" t="s">
        <v>29</v>
      </c>
      <c r="U281" t="s">
        <v>153</v>
      </c>
      <c r="V281" t="s">
        <v>153</v>
      </c>
    </row>
    <row r="282" spans="1:22" x14ac:dyDescent="0.2">
      <c r="A282" t="s">
        <v>1139</v>
      </c>
      <c r="B282">
        <v>17.989000000000001</v>
      </c>
      <c r="C282">
        <v>120.764</v>
      </c>
      <c r="D282">
        <v>33</v>
      </c>
      <c r="E282">
        <v>5.0999999999999996</v>
      </c>
      <c r="F282" t="s">
        <v>152</v>
      </c>
      <c r="J282">
        <v>1</v>
      </c>
      <c r="K282" t="s">
        <v>153</v>
      </c>
      <c r="L282" t="s">
        <v>1140</v>
      </c>
      <c r="M282" t="s">
        <v>1141</v>
      </c>
      <c r="N282" t="s">
        <v>1142</v>
      </c>
      <c r="O282" t="s">
        <v>28</v>
      </c>
      <c r="S282">
        <v>21</v>
      </c>
      <c r="T282" t="s">
        <v>29</v>
      </c>
      <c r="U282" t="s">
        <v>153</v>
      </c>
      <c r="V282" t="s">
        <v>153</v>
      </c>
    </row>
    <row r="283" spans="1:22" x14ac:dyDescent="0.2">
      <c r="A283" t="s">
        <v>1143</v>
      </c>
      <c r="B283">
        <v>17.173999999999999</v>
      </c>
      <c r="C283">
        <v>120.218</v>
      </c>
      <c r="D283">
        <v>61.8</v>
      </c>
      <c r="E283">
        <v>4.9000000000000004</v>
      </c>
      <c r="F283" t="s">
        <v>152</v>
      </c>
      <c r="J283">
        <v>1.1000000000000001</v>
      </c>
      <c r="K283" t="s">
        <v>153</v>
      </c>
      <c r="L283" t="s">
        <v>1144</v>
      </c>
      <c r="M283" t="s">
        <v>1145</v>
      </c>
      <c r="N283" t="s">
        <v>1146</v>
      </c>
      <c r="O283" t="s">
        <v>28</v>
      </c>
      <c r="Q283">
        <v>4</v>
      </c>
      <c r="S283">
        <v>17</v>
      </c>
      <c r="T283" t="s">
        <v>29</v>
      </c>
      <c r="U283" t="s">
        <v>153</v>
      </c>
      <c r="V283" t="s">
        <v>153</v>
      </c>
    </row>
    <row r="284" spans="1:22" x14ac:dyDescent="0.2">
      <c r="A284" t="s">
        <v>1147</v>
      </c>
      <c r="B284">
        <v>17.515999999999998</v>
      </c>
      <c r="C284">
        <v>119.67400000000001</v>
      </c>
      <c r="D284">
        <v>33</v>
      </c>
      <c r="E284">
        <v>4.7</v>
      </c>
      <c r="F284" t="s">
        <v>152</v>
      </c>
      <c r="J284">
        <v>1.1000000000000001</v>
      </c>
      <c r="K284" t="s">
        <v>153</v>
      </c>
      <c r="L284" t="s">
        <v>1148</v>
      </c>
      <c r="M284" t="s">
        <v>1149</v>
      </c>
      <c r="N284" t="s">
        <v>1150</v>
      </c>
      <c r="O284" t="s">
        <v>28</v>
      </c>
      <c r="S284">
        <v>3</v>
      </c>
      <c r="T284" t="s">
        <v>29</v>
      </c>
      <c r="U284" t="s">
        <v>153</v>
      </c>
      <c r="V284" t="s">
        <v>153</v>
      </c>
    </row>
    <row r="285" spans="1:22" x14ac:dyDescent="0.2">
      <c r="A285" t="s">
        <v>1151</v>
      </c>
      <c r="B285">
        <v>15.555999999999999</v>
      </c>
      <c r="C285">
        <v>121.145</v>
      </c>
      <c r="D285">
        <v>76.2</v>
      </c>
      <c r="E285">
        <v>4.5999999999999996</v>
      </c>
      <c r="F285" t="s">
        <v>152</v>
      </c>
      <c r="J285">
        <v>1</v>
      </c>
      <c r="K285" t="s">
        <v>153</v>
      </c>
      <c r="L285" t="s">
        <v>1152</v>
      </c>
      <c r="M285" t="s">
        <v>1153</v>
      </c>
      <c r="N285" t="s">
        <v>1154</v>
      </c>
      <c r="O285" t="s">
        <v>28</v>
      </c>
      <c r="Q285">
        <v>15</v>
      </c>
      <c r="S285">
        <v>6</v>
      </c>
      <c r="T285" t="s">
        <v>29</v>
      </c>
      <c r="U285" t="s">
        <v>153</v>
      </c>
      <c r="V285" t="s">
        <v>153</v>
      </c>
    </row>
    <row r="286" spans="1:22" x14ac:dyDescent="0.2">
      <c r="A286" t="s">
        <v>1155</v>
      </c>
      <c r="B286">
        <v>15.465999999999999</v>
      </c>
      <c r="C286">
        <v>119.935</v>
      </c>
      <c r="D286">
        <v>74.5</v>
      </c>
      <c r="E286">
        <v>4.5</v>
      </c>
      <c r="F286" t="s">
        <v>152</v>
      </c>
      <c r="J286">
        <v>1</v>
      </c>
      <c r="K286" t="s">
        <v>153</v>
      </c>
      <c r="L286" t="s">
        <v>1156</v>
      </c>
      <c r="M286" t="s">
        <v>1157</v>
      </c>
      <c r="N286" t="s">
        <v>1158</v>
      </c>
      <c r="O286" t="s">
        <v>28</v>
      </c>
      <c r="Q286">
        <v>5.6</v>
      </c>
      <c r="S286">
        <v>5</v>
      </c>
      <c r="T286" t="s">
        <v>29</v>
      </c>
      <c r="U286" t="s">
        <v>153</v>
      </c>
      <c r="V286" t="s">
        <v>153</v>
      </c>
    </row>
    <row r="287" spans="1:22" x14ac:dyDescent="0.2">
      <c r="A287" t="s">
        <v>1159</v>
      </c>
      <c r="B287">
        <v>14.92</v>
      </c>
      <c r="C287">
        <v>120.35299999999999</v>
      </c>
      <c r="D287">
        <v>109.5</v>
      </c>
      <c r="E287">
        <v>5.4</v>
      </c>
      <c r="F287" t="s">
        <v>152</v>
      </c>
      <c r="J287">
        <v>1.1000000000000001</v>
      </c>
      <c r="K287" t="s">
        <v>153</v>
      </c>
      <c r="L287" t="s">
        <v>1160</v>
      </c>
      <c r="M287" t="s">
        <v>1161</v>
      </c>
      <c r="N287" t="s">
        <v>1162</v>
      </c>
      <c r="O287" t="s">
        <v>28</v>
      </c>
      <c r="Q287">
        <v>2.5</v>
      </c>
      <c r="S287">
        <v>38</v>
      </c>
      <c r="T287" t="s">
        <v>29</v>
      </c>
      <c r="U287" t="s">
        <v>153</v>
      </c>
      <c r="V287" t="s">
        <v>153</v>
      </c>
    </row>
    <row r="288" spans="1:22" x14ac:dyDescent="0.2">
      <c r="A288" t="s">
        <v>1163</v>
      </c>
      <c r="B288">
        <v>13.872</v>
      </c>
      <c r="C288">
        <v>120.678</v>
      </c>
      <c r="D288">
        <v>115.1</v>
      </c>
      <c r="E288">
        <v>4.7</v>
      </c>
      <c r="F288" t="s">
        <v>152</v>
      </c>
      <c r="J288">
        <v>1.2</v>
      </c>
      <c r="K288" t="s">
        <v>153</v>
      </c>
      <c r="L288" t="s">
        <v>1164</v>
      </c>
      <c r="M288" t="s">
        <v>1165</v>
      </c>
      <c r="N288" t="s">
        <v>1166</v>
      </c>
      <c r="O288" t="s">
        <v>28</v>
      </c>
      <c r="Q288">
        <v>4.5</v>
      </c>
      <c r="S288">
        <v>6</v>
      </c>
      <c r="T288" t="s">
        <v>29</v>
      </c>
      <c r="U288" t="s">
        <v>153</v>
      </c>
      <c r="V288" t="s">
        <v>153</v>
      </c>
    </row>
    <row r="289" spans="1:22" x14ac:dyDescent="0.2">
      <c r="A289" t="s">
        <v>1167</v>
      </c>
      <c r="B289">
        <v>17.082999999999998</v>
      </c>
      <c r="C289">
        <v>120.63500000000001</v>
      </c>
      <c r="D289">
        <v>122.8</v>
      </c>
      <c r="E289">
        <v>4.5999999999999996</v>
      </c>
      <c r="F289" t="s">
        <v>152</v>
      </c>
      <c r="J289">
        <v>0.7</v>
      </c>
      <c r="K289" t="s">
        <v>153</v>
      </c>
      <c r="L289" t="s">
        <v>1168</v>
      </c>
      <c r="M289" t="s">
        <v>1169</v>
      </c>
      <c r="N289" t="s">
        <v>1170</v>
      </c>
      <c r="O289" t="s">
        <v>28</v>
      </c>
      <c r="Q289">
        <v>2.7</v>
      </c>
      <c r="S289">
        <v>1</v>
      </c>
      <c r="T289" t="s">
        <v>29</v>
      </c>
      <c r="U289" t="s">
        <v>153</v>
      </c>
      <c r="V289" t="s">
        <v>153</v>
      </c>
    </row>
    <row r="290" spans="1:22" x14ac:dyDescent="0.2">
      <c r="A290" t="s">
        <v>1171</v>
      </c>
      <c r="B290">
        <v>18.327999999999999</v>
      </c>
      <c r="C290">
        <v>120.839</v>
      </c>
      <c r="D290">
        <v>51.6</v>
      </c>
      <c r="E290">
        <v>4.8</v>
      </c>
      <c r="F290" t="s">
        <v>152</v>
      </c>
      <c r="J290">
        <v>1.1000000000000001</v>
      </c>
      <c r="K290" t="s">
        <v>153</v>
      </c>
      <c r="L290" t="s">
        <v>1172</v>
      </c>
      <c r="M290" t="s">
        <v>1173</v>
      </c>
      <c r="N290" t="s">
        <v>1174</v>
      </c>
      <c r="O290" t="s">
        <v>28</v>
      </c>
      <c r="Q290">
        <v>5</v>
      </c>
      <c r="S290">
        <v>15</v>
      </c>
      <c r="T290" t="s">
        <v>29</v>
      </c>
      <c r="U290" t="s">
        <v>153</v>
      </c>
      <c r="V290" t="s">
        <v>153</v>
      </c>
    </row>
    <row r="291" spans="1:22" x14ac:dyDescent="0.2">
      <c r="A291" t="s">
        <v>1175</v>
      </c>
      <c r="B291">
        <v>14.635999999999999</v>
      </c>
      <c r="C291">
        <v>120.178</v>
      </c>
      <c r="D291">
        <v>105.5</v>
      </c>
      <c r="E291">
        <v>4.5999999999999996</v>
      </c>
      <c r="F291" t="s">
        <v>152</v>
      </c>
      <c r="J291">
        <v>1.6</v>
      </c>
      <c r="K291" t="s">
        <v>153</v>
      </c>
      <c r="L291" t="s">
        <v>1176</v>
      </c>
      <c r="M291" t="s">
        <v>1177</v>
      </c>
      <c r="N291" t="s">
        <v>1178</v>
      </c>
      <c r="O291" t="s">
        <v>28</v>
      </c>
      <c r="Q291">
        <v>11.6</v>
      </c>
      <c r="S291">
        <v>4</v>
      </c>
      <c r="T291" t="s">
        <v>29</v>
      </c>
      <c r="U291" t="s">
        <v>153</v>
      </c>
      <c r="V291" t="s">
        <v>153</v>
      </c>
    </row>
    <row r="292" spans="1:22" x14ac:dyDescent="0.2">
      <c r="A292" t="s">
        <v>1179</v>
      </c>
      <c r="B292">
        <v>15.439</v>
      </c>
      <c r="C292">
        <v>121.711</v>
      </c>
      <c r="D292">
        <v>33</v>
      </c>
      <c r="E292">
        <v>5.6</v>
      </c>
      <c r="F292" t="s">
        <v>245</v>
      </c>
      <c r="J292">
        <v>1.1000000000000001</v>
      </c>
      <c r="K292" t="s">
        <v>153</v>
      </c>
      <c r="L292" t="s">
        <v>1180</v>
      </c>
      <c r="M292" t="s">
        <v>1181</v>
      </c>
      <c r="N292" t="s">
        <v>1182</v>
      </c>
      <c r="O292" t="s">
        <v>28</v>
      </c>
      <c r="S292">
        <v>10</v>
      </c>
      <c r="T292" t="s">
        <v>29</v>
      </c>
      <c r="U292" t="s">
        <v>153</v>
      </c>
      <c r="V292" t="s">
        <v>153</v>
      </c>
    </row>
    <row r="293" spans="1:22" x14ac:dyDescent="0.2">
      <c r="A293" t="s">
        <v>1183</v>
      </c>
      <c r="B293">
        <v>15.353999999999999</v>
      </c>
      <c r="C293">
        <v>121.967</v>
      </c>
      <c r="D293">
        <v>33</v>
      </c>
      <c r="E293">
        <v>4.5999999999999996</v>
      </c>
      <c r="F293" t="s">
        <v>152</v>
      </c>
      <c r="J293">
        <v>0.7</v>
      </c>
      <c r="K293" t="s">
        <v>153</v>
      </c>
      <c r="L293" t="s">
        <v>1184</v>
      </c>
      <c r="M293" t="s">
        <v>1185</v>
      </c>
      <c r="N293" t="s">
        <v>1186</v>
      </c>
      <c r="O293" t="s">
        <v>28</v>
      </c>
      <c r="S293">
        <v>3</v>
      </c>
      <c r="T293" t="s">
        <v>29</v>
      </c>
      <c r="U293" t="s">
        <v>153</v>
      </c>
      <c r="V293" t="s">
        <v>153</v>
      </c>
    </row>
    <row r="294" spans="1:22" x14ac:dyDescent="0.2">
      <c r="A294" t="s">
        <v>1187</v>
      </c>
      <c r="B294">
        <v>15.071</v>
      </c>
      <c r="C294">
        <v>119.94</v>
      </c>
      <c r="D294">
        <v>74.5</v>
      </c>
      <c r="E294">
        <v>5.0999999999999996</v>
      </c>
      <c r="F294" t="s">
        <v>152</v>
      </c>
      <c r="J294">
        <v>1.1000000000000001</v>
      </c>
      <c r="K294" t="s">
        <v>153</v>
      </c>
      <c r="L294" t="s">
        <v>1188</v>
      </c>
      <c r="M294" t="s">
        <v>1189</v>
      </c>
      <c r="N294" t="s">
        <v>1190</v>
      </c>
      <c r="O294" t="s">
        <v>28</v>
      </c>
      <c r="Q294">
        <v>5.4</v>
      </c>
      <c r="S294">
        <v>8</v>
      </c>
      <c r="T294" t="s">
        <v>29</v>
      </c>
      <c r="U294" t="s">
        <v>153</v>
      </c>
      <c r="V294" t="s">
        <v>153</v>
      </c>
    </row>
    <row r="295" spans="1:22" x14ac:dyDescent="0.2">
      <c r="A295" t="s">
        <v>1191</v>
      </c>
      <c r="B295">
        <v>17.315999999999999</v>
      </c>
      <c r="C295">
        <v>120.105</v>
      </c>
      <c r="D295">
        <v>51.4</v>
      </c>
      <c r="E295">
        <v>4.8</v>
      </c>
      <c r="F295" t="s">
        <v>152</v>
      </c>
      <c r="J295">
        <v>1.2</v>
      </c>
      <c r="K295" t="s">
        <v>153</v>
      </c>
      <c r="L295" t="s">
        <v>1192</v>
      </c>
      <c r="M295" t="s">
        <v>1193</v>
      </c>
      <c r="N295" t="s">
        <v>1194</v>
      </c>
      <c r="O295" t="s">
        <v>28</v>
      </c>
      <c r="Q295">
        <v>6.3</v>
      </c>
      <c r="S295">
        <v>12</v>
      </c>
      <c r="T295" t="s">
        <v>29</v>
      </c>
      <c r="U295" t="s">
        <v>153</v>
      </c>
      <c r="V295" t="s">
        <v>153</v>
      </c>
    </row>
    <row r="296" spans="1:22" x14ac:dyDescent="0.2">
      <c r="A296" t="s">
        <v>1195</v>
      </c>
      <c r="B296">
        <v>13.859</v>
      </c>
      <c r="C296">
        <v>120.80800000000001</v>
      </c>
      <c r="D296">
        <v>190</v>
      </c>
      <c r="E296">
        <v>4.7</v>
      </c>
      <c r="F296" t="s">
        <v>152</v>
      </c>
      <c r="J296">
        <v>0.9</v>
      </c>
      <c r="K296" t="s">
        <v>153</v>
      </c>
      <c r="L296" t="s">
        <v>1196</v>
      </c>
      <c r="M296" t="s">
        <v>1197</v>
      </c>
      <c r="N296" t="s">
        <v>1198</v>
      </c>
      <c r="O296" t="s">
        <v>28</v>
      </c>
      <c r="Q296">
        <v>3.7</v>
      </c>
      <c r="S296">
        <v>10</v>
      </c>
      <c r="T296" t="s">
        <v>29</v>
      </c>
      <c r="U296" t="s">
        <v>153</v>
      </c>
      <c r="V296" t="s">
        <v>153</v>
      </c>
    </row>
    <row r="297" spans="1:22" x14ac:dyDescent="0.2">
      <c r="A297" t="s">
        <v>1199</v>
      </c>
      <c r="B297">
        <v>15.505000000000001</v>
      </c>
      <c r="C297">
        <v>121.788</v>
      </c>
      <c r="D297">
        <v>33</v>
      </c>
      <c r="E297">
        <v>5</v>
      </c>
      <c r="F297" t="s">
        <v>152</v>
      </c>
      <c r="J297">
        <v>1.1000000000000001</v>
      </c>
      <c r="K297" t="s">
        <v>153</v>
      </c>
      <c r="L297" t="s">
        <v>1200</v>
      </c>
      <c r="M297" t="s">
        <v>1201</v>
      </c>
      <c r="N297" t="s">
        <v>46</v>
      </c>
      <c r="O297" t="s">
        <v>28</v>
      </c>
      <c r="S297">
        <v>10</v>
      </c>
      <c r="T297" t="s">
        <v>29</v>
      </c>
      <c r="U297" t="s">
        <v>153</v>
      </c>
      <c r="V297" t="s">
        <v>153</v>
      </c>
    </row>
    <row r="298" spans="1:22" x14ac:dyDescent="0.2">
      <c r="A298" t="s">
        <v>1202</v>
      </c>
      <c r="B298">
        <v>17.614000000000001</v>
      </c>
      <c r="C298">
        <v>122.69799999999999</v>
      </c>
      <c r="D298">
        <v>33</v>
      </c>
      <c r="E298">
        <v>4.5999999999999996</v>
      </c>
      <c r="F298" t="s">
        <v>152</v>
      </c>
      <c r="J298">
        <v>1.4</v>
      </c>
      <c r="K298" t="s">
        <v>153</v>
      </c>
      <c r="L298" t="s">
        <v>1203</v>
      </c>
      <c r="M298" t="s">
        <v>1204</v>
      </c>
      <c r="N298" t="s">
        <v>1205</v>
      </c>
      <c r="O298" t="s">
        <v>28</v>
      </c>
      <c r="S298">
        <v>7</v>
      </c>
      <c r="T298" t="s">
        <v>29</v>
      </c>
      <c r="U298" t="s">
        <v>153</v>
      </c>
      <c r="V298" t="s">
        <v>153</v>
      </c>
    </row>
    <row r="299" spans="1:22" x14ac:dyDescent="0.2">
      <c r="A299" t="s">
        <v>1206</v>
      </c>
      <c r="B299">
        <v>13.833</v>
      </c>
      <c r="C299">
        <v>120.749</v>
      </c>
      <c r="D299">
        <v>236.4</v>
      </c>
      <c r="E299">
        <v>5.5</v>
      </c>
      <c r="F299" t="s">
        <v>152</v>
      </c>
      <c r="J299">
        <v>0.9</v>
      </c>
      <c r="K299" t="s">
        <v>153</v>
      </c>
      <c r="L299" t="s">
        <v>1207</v>
      </c>
      <c r="M299" t="s">
        <v>1208</v>
      </c>
      <c r="N299" t="s">
        <v>1209</v>
      </c>
      <c r="O299" t="s">
        <v>28</v>
      </c>
      <c r="Q299">
        <v>1.8</v>
      </c>
      <c r="S299">
        <v>57</v>
      </c>
      <c r="T299" t="s">
        <v>29</v>
      </c>
      <c r="U299" t="s">
        <v>153</v>
      </c>
      <c r="V299" t="s">
        <v>153</v>
      </c>
    </row>
    <row r="300" spans="1:22" x14ac:dyDescent="0.2">
      <c r="A300" t="s">
        <v>1210</v>
      </c>
      <c r="B300">
        <v>14.981</v>
      </c>
      <c r="C300">
        <v>122.28100000000001</v>
      </c>
      <c r="D300">
        <v>33</v>
      </c>
      <c r="E300">
        <v>4.7</v>
      </c>
      <c r="F300" t="s">
        <v>152</v>
      </c>
      <c r="J300">
        <v>1.2</v>
      </c>
      <c r="K300" t="s">
        <v>153</v>
      </c>
      <c r="L300" t="s">
        <v>1211</v>
      </c>
      <c r="M300" t="s">
        <v>1212</v>
      </c>
      <c r="N300" t="s">
        <v>1213</v>
      </c>
      <c r="O300" t="s">
        <v>28</v>
      </c>
      <c r="S300">
        <v>3</v>
      </c>
      <c r="T300" t="s">
        <v>29</v>
      </c>
      <c r="U300" t="s">
        <v>153</v>
      </c>
      <c r="V300" t="s">
        <v>153</v>
      </c>
    </row>
    <row r="301" spans="1:22" x14ac:dyDescent="0.2">
      <c r="A301" t="s">
        <v>1214</v>
      </c>
      <c r="B301">
        <v>13.78</v>
      </c>
      <c r="C301">
        <v>120.741</v>
      </c>
      <c r="D301">
        <v>212.3</v>
      </c>
      <c r="E301">
        <v>4.5</v>
      </c>
      <c r="F301" t="s">
        <v>152</v>
      </c>
      <c r="J301">
        <v>1.2</v>
      </c>
      <c r="K301" t="s">
        <v>153</v>
      </c>
      <c r="L301" t="s">
        <v>1215</v>
      </c>
      <c r="M301" t="s">
        <v>1216</v>
      </c>
      <c r="N301" t="s">
        <v>1217</v>
      </c>
      <c r="O301" t="s">
        <v>28</v>
      </c>
      <c r="Q301">
        <v>6.5</v>
      </c>
      <c r="S301">
        <v>9</v>
      </c>
      <c r="T301" t="s">
        <v>29</v>
      </c>
      <c r="U301" t="s">
        <v>153</v>
      </c>
      <c r="V301" t="s">
        <v>153</v>
      </c>
    </row>
    <row r="302" spans="1:22" x14ac:dyDescent="0.2">
      <c r="A302" t="s">
        <v>1218</v>
      </c>
      <c r="B302">
        <v>16.972000000000001</v>
      </c>
      <c r="C302">
        <v>120.008</v>
      </c>
      <c r="D302">
        <v>33</v>
      </c>
      <c r="E302">
        <v>4.5</v>
      </c>
      <c r="F302" t="s">
        <v>152</v>
      </c>
      <c r="J302">
        <v>1.4</v>
      </c>
      <c r="K302" t="s">
        <v>153</v>
      </c>
      <c r="L302" t="s">
        <v>1219</v>
      </c>
      <c r="M302" t="s">
        <v>1220</v>
      </c>
      <c r="N302" t="s">
        <v>1221</v>
      </c>
      <c r="O302" t="s">
        <v>28</v>
      </c>
      <c r="S302">
        <v>9</v>
      </c>
      <c r="T302" t="s">
        <v>29</v>
      </c>
      <c r="U302" t="s">
        <v>153</v>
      </c>
      <c r="V302" t="s">
        <v>153</v>
      </c>
    </row>
    <row r="303" spans="1:22" x14ac:dyDescent="0.2">
      <c r="A303" t="s">
        <v>1222</v>
      </c>
      <c r="B303">
        <v>14.978</v>
      </c>
      <c r="C303">
        <v>119.863</v>
      </c>
      <c r="D303">
        <v>32.299999999999997</v>
      </c>
      <c r="E303">
        <v>5.0999999999999996</v>
      </c>
      <c r="F303" t="s">
        <v>245</v>
      </c>
      <c r="J303">
        <v>1.1000000000000001</v>
      </c>
      <c r="K303" t="s">
        <v>153</v>
      </c>
      <c r="L303" t="s">
        <v>1223</v>
      </c>
      <c r="M303" t="s">
        <v>1224</v>
      </c>
      <c r="N303" t="s">
        <v>1225</v>
      </c>
      <c r="O303" t="s">
        <v>28</v>
      </c>
      <c r="Q303">
        <v>4.4000000000000004</v>
      </c>
      <c r="S303">
        <v>4</v>
      </c>
      <c r="T303" t="s">
        <v>29</v>
      </c>
      <c r="U303" t="s">
        <v>153</v>
      </c>
      <c r="V303" t="s">
        <v>153</v>
      </c>
    </row>
    <row r="304" spans="1:22" x14ac:dyDescent="0.2">
      <c r="A304" t="s">
        <v>1226</v>
      </c>
      <c r="B304">
        <v>18.231000000000002</v>
      </c>
      <c r="C304">
        <v>120.86</v>
      </c>
      <c r="D304">
        <v>28.8</v>
      </c>
      <c r="E304">
        <v>6.5</v>
      </c>
      <c r="F304" t="s">
        <v>245</v>
      </c>
      <c r="J304">
        <v>1.1000000000000001</v>
      </c>
      <c r="K304" t="s">
        <v>153</v>
      </c>
      <c r="L304" t="s">
        <v>1227</v>
      </c>
      <c r="M304" t="s">
        <v>1228</v>
      </c>
      <c r="N304" t="s">
        <v>1229</v>
      </c>
      <c r="O304" t="s">
        <v>28</v>
      </c>
      <c r="S304">
        <v>7</v>
      </c>
      <c r="T304" t="s">
        <v>29</v>
      </c>
      <c r="U304" t="s">
        <v>153</v>
      </c>
      <c r="V304" t="s">
        <v>153</v>
      </c>
    </row>
    <row r="305" spans="1:22" x14ac:dyDescent="0.2">
      <c r="A305" t="s">
        <v>1230</v>
      </c>
      <c r="B305">
        <v>18.515000000000001</v>
      </c>
      <c r="C305">
        <v>120.883</v>
      </c>
      <c r="D305">
        <v>33</v>
      </c>
      <c r="E305">
        <v>4.7</v>
      </c>
      <c r="F305" t="s">
        <v>152</v>
      </c>
      <c r="J305">
        <v>1.2</v>
      </c>
      <c r="K305" t="s">
        <v>153</v>
      </c>
      <c r="L305" t="s">
        <v>1231</v>
      </c>
      <c r="M305" t="s">
        <v>1232</v>
      </c>
      <c r="N305" t="s">
        <v>1233</v>
      </c>
      <c r="O305" t="s">
        <v>28</v>
      </c>
      <c r="S305">
        <v>6</v>
      </c>
      <c r="T305" t="s">
        <v>29</v>
      </c>
      <c r="U305" t="s">
        <v>153</v>
      </c>
      <c r="V305" t="s">
        <v>153</v>
      </c>
    </row>
    <row r="306" spans="1:22" x14ac:dyDescent="0.2">
      <c r="A306" t="s">
        <v>1234</v>
      </c>
      <c r="B306">
        <v>18.303000000000001</v>
      </c>
      <c r="C306">
        <v>120.83199999999999</v>
      </c>
      <c r="D306">
        <v>33</v>
      </c>
      <c r="E306">
        <v>4.9000000000000004</v>
      </c>
      <c r="F306" t="s">
        <v>152</v>
      </c>
      <c r="J306">
        <v>1.1000000000000001</v>
      </c>
      <c r="K306" t="s">
        <v>153</v>
      </c>
      <c r="L306" t="s">
        <v>1235</v>
      </c>
      <c r="M306" t="s">
        <v>1236</v>
      </c>
      <c r="N306" t="s">
        <v>1237</v>
      </c>
      <c r="O306" t="s">
        <v>28</v>
      </c>
      <c r="S306">
        <v>5</v>
      </c>
      <c r="T306" t="s">
        <v>29</v>
      </c>
      <c r="U306" t="s">
        <v>153</v>
      </c>
      <c r="V306" t="s">
        <v>153</v>
      </c>
    </row>
    <row r="307" spans="1:22" x14ac:dyDescent="0.2">
      <c r="A307" t="s">
        <v>1238</v>
      </c>
      <c r="B307">
        <v>18.271999999999998</v>
      </c>
      <c r="C307">
        <v>120.961</v>
      </c>
      <c r="D307">
        <v>52.3</v>
      </c>
      <c r="E307">
        <v>4.7</v>
      </c>
      <c r="F307" t="s">
        <v>152</v>
      </c>
      <c r="J307">
        <v>1</v>
      </c>
      <c r="K307" t="s">
        <v>153</v>
      </c>
      <c r="L307" t="s">
        <v>1239</v>
      </c>
      <c r="M307" t="s">
        <v>1240</v>
      </c>
      <c r="N307" t="s">
        <v>1241</v>
      </c>
      <c r="O307" t="s">
        <v>28</v>
      </c>
      <c r="Q307">
        <v>11.2</v>
      </c>
      <c r="S307">
        <v>7</v>
      </c>
      <c r="T307" t="s">
        <v>29</v>
      </c>
      <c r="U307" t="s">
        <v>153</v>
      </c>
      <c r="V307" t="s">
        <v>153</v>
      </c>
    </row>
    <row r="308" spans="1:22" x14ac:dyDescent="0.2">
      <c r="A308" t="s">
        <v>1242</v>
      </c>
      <c r="B308">
        <v>18.256</v>
      </c>
      <c r="C308">
        <v>120.764</v>
      </c>
      <c r="D308">
        <v>33</v>
      </c>
      <c r="E308">
        <v>4.5999999999999996</v>
      </c>
      <c r="F308" t="s">
        <v>152</v>
      </c>
      <c r="J308">
        <v>1.9</v>
      </c>
      <c r="K308" t="s">
        <v>153</v>
      </c>
      <c r="L308" t="s">
        <v>1243</v>
      </c>
      <c r="M308" t="s">
        <v>1244</v>
      </c>
      <c r="N308" t="s">
        <v>1245</v>
      </c>
      <c r="O308" t="s">
        <v>28</v>
      </c>
      <c r="S308">
        <v>3</v>
      </c>
      <c r="T308" t="s">
        <v>29</v>
      </c>
      <c r="U308" t="s">
        <v>153</v>
      </c>
      <c r="V308" t="s">
        <v>153</v>
      </c>
    </row>
    <row r="309" spans="1:22" x14ac:dyDescent="0.2">
      <c r="A309" t="s">
        <v>1246</v>
      </c>
      <c r="B309">
        <v>18.34</v>
      </c>
      <c r="C309">
        <v>120.61</v>
      </c>
      <c r="D309">
        <v>33</v>
      </c>
      <c r="E309">
        <v>4.7</v>
      </c>
      <c r="F309" t="s">
        <v>152</v>
      </c>
      <c r="J309">
        <v>0.8</v>
      </c>
      <c r="K309" t="s">
        <v>153</v>
      </c>
      <c r="L309" t="s">
        <v>1247</v>
      </c>
      <c r="M309" t="s">
        <v>1248</v>
      </c>
      <c r="N309" t="s">
        <v>1249</v>
      </c>
      <c r="O309" t="s">
        <v>28</v>
      </c>
      <c r="S309">
        <v>6</v>
      </c>
      <c r="T309" t="s">
        <v>29</v>
      </c>
      <c r="U309" t="s">
        <v>153</v>
      </c>
      <c r="V309" t="s">
        <v>153</v>
      </c>
    </row>
    <row r="310" spans="1:22" x14ac:dyDescent="0.2">
      <c r="A310" t="s">
        <v>1250</v>
      </c>
      <c r="B310">
        <v>17.974</v>
      </c>
      <c r="C310">
        <v>120.76600000000001</v>
      </c>
      <c r="D310">
        <v>33</v>
      </c>
      <c r="E310">
        <v>5.6</v>
      </c>
      <c r="F310" t="s">
        <v>152</v>
      </c>
      <c r="J310">
        <v>1.1000000000000001</v>
      </c>
      <c r="K310" t="s">
        <v>153</v>
      </c>
      <c r="L310" t="s">
        <v>1251</v>
      </c>
      <c r="M310" t="s">
        <v>1252</v>
      </c>
      <c r="N310" t="s">
        <v>1253</v>
      </c>
      <c r="O310" t="s">
        <v>28</v>
      </c>
      <c r="S310">
        <v>38</v>
      </c>
      <c r="T310" t="s">
        <v>29</v>
      </c>
      <c r="U310" t="s">
        <v>153</v>
      </c>
      <c r="V310" t="s">
        <v>153</v>
      </c>
    </row>
    <row r="311" spans="1:22" x14ac:dyDescent="0.2">
      <c r="A311" t="s">
        <v>1254</v>
      </c>
      <c r="B311">
        <v>14.949</v>
      </c>
      <c r="C311">
        <v>119.96</v>
      </c>
      <c r="D311">
        <v>67.5</v>
      </c>
      <c r="E311">
        <v>4.7</v>
      </c>
      <c r="F311" t="s">
        <v>152</v>
      </c>
      <c r="J311">
        <v>1.3</v>
      </c>
      <c r="K311" t="s">
        <v>153</v>
      </c>
      <c r="L311" t="s">
        <v>1255</v>
      </c>
      <c r="M311" t="s">
        <v>1256</v>
      </c>
      <c r="N311" t="s">
        <v>1257</v>
      </c>
      <c r="O311" t="s">
        <v>28</v>
      </c>
      <c r="Q311">
        <v>5.8</v>
      </c>
      <c r="S311">
        <v>6</v>
      </c>
      <c r="T311" t="s">
        <v>29</v>
      </c>
      <c r="U311" t="s">
        <v>153</v>
      </c>
      <c r="V311" t="s">
        <v>153</v>
      </c>
    </row>
    <row r="312" spans="1:22" x14ac:dyDescent="0.2">
      <c r="A312" t="s">
        <v>1258</v>
      </c>
      <c r="B312">
        <v>18.366</v>
      </c>
      <c r="C312">
        <v>120.955</v>
      </c>
      <c r="D312">
        <v>35.9</v>
      </c>
      <c r="E312">
        <v>5</v>
      </c>
      <c r="F312" t="s">
        <v>152</v>
      </c>
      <c r="J312">
        <v>1.1000000000000001</v>
      </c>
      <c r="K312" t="s">
        <v>153</v>
      </c>
      <c r="L312" t="s">
        <v>1259</v>
      </c>
      <c r="M312" t="s">
        <v>1260</v>
      </c>
      <c r="N312" t="s">
        <v>1261</v>
      </c>
      <c r="O312" t="s">
        <v>28</v>
      </c>
      <c r="Q312">
        <v>3.6</v>
      </c>
      <c r="S312">
        <v>17</v>
      </c>
      <c r="T312" t="s">
        <v>29</v>
      </c>
      <c r="U312" t="s">
        <v>153</v>
      </c>
      <c r="V312" t="s">
        <v>153</v>
      </c>
    </row>
    <row r="313" spans="1:22" x14ac:dyDescent="0.2">
      <c r="A313" t="s">
        <v>1262</v>
      </c>
      <c r="B313">
        <v>18.376999999999999</v>
      </c>
      <c r="C313">
        <v>120.884</v>
      </c>
      <c r="D313">
        <v>33</v>
      </c>
      <c r="E313">
        <v>4.5999999999999996</v>
      </c>
      <c r="F313" t="s">
        <v>152</v>
      </c>
      <c r="J313">
        <v>1.3</v>
      </c>
      <c r="K313" t="s">
        <v>153</v>
      </c>
      <c r="L313" t="s">
        <v>1263</v>
      </c>
      <c r="M313" t="s">
        <v>1264</v>
      </c>
      <c r="N313" t="s">
        <v>1265</v>
      </c>
      <c r="O313" t="s">
        <v>28</v>
      </c>
      <c r="S313">
        <v>7</v>
      </c>
      <c r="T313" t="s">
        <v>29</v>
      </c>
      <c r="U313" t="s">
        <v>153</v>
      </c>
      <c r="V313" t="s">
        <v>153</v>
      </c>
    </row>
    <row r="314" spans="1:22" x14ac:dyDescent="0.2">
      <c r="A314" t="s">
        <v>1266</v>
      </c>
      <c r="B314">
        <v>15.554</v>
      </c>
      <c r="C314">
        <v>121.79900000000001</v>
      </c>
      <c r="D314">
        <v>54.4</v>
      </c>
      <c r="E314">
        <v>4.7</v>
      </c>
      <c r="F314" t="s">
        <v>152</v>
      </c>
      <c r="J314">
        <v>1.1000000000000001</v>
      </c>
      <c r="K314" t="s">
        <v>153</v>
      </c>
      <c r="L314" t="s">
        <v>1267</v>
      </c>
      <c r="M314" t="s">
        <v>1268</v>
      </c>
      <c r="N314" t="s">
        <v>118</v>
      </c>
      <c r="O314" t="s">
        <v>28</v>
      </c>
      <c r="Q314">
        <v>5</v>
      </c>
      <c r="S314">
        <v>6</v>
      </c>
      <c r="T314" t="s">
        <v>29</v>
      </c>
      <c r="U314" t="s">
        <v>153</v>
      </c>
      <c r="V314" t="s">
        <v>153</v>
      </c>
    </row>
    <row r="315" spans="1:22" x14ac:dyDescent="0.2">
      <c r="A315" t="s">
        <v>1269</v>
      </c>
      <c r="B315">
        <v>15.335000000000001</v>
      </c>
      <c r="C315">
        <v>122.083</v>
      </c>
      <c r="D315">
        <v>33</v>
      </c>
      <c r="E315">
        <v>4.9000000000000004</v>
      </c>
      <c r="F315" t="s">
        <v>152</v>
      </c>
      <c r="J315">
        <v>1.4</v>
      </c>
      <c r="K315" t="s">
        <v>153</v>
      </c>
      <c r="L315" t="s">
        <v>1270</v>
      </c>
      <c r="M315" t="s">
        <v>1271</v>
      </c>
      <c r="N315" t="s">
        <v>1272</v>
      </c>
      <c r="O315" t="s">
        <v>28</v>
      </c>
      <c r="S315">
        <v>1</v>
      </c>
      <c r="T315" t="s">
        <v>29</v>
      </c>
      <c r="U315" t="s">
        <v>153</v>
      </c>
      <c r="V315" t="s">
        <v>153</v>
      </c>
    </row>
    <row r="316" spans="1:22" x14ac:dyDescent="0.2">
      <c r="A316" t="s">
        <v>1273</v>
      </c>
      <c r="B316">
        <v>17.792999999999999</v>
      </c>
      <c r="C316">
        <v>120.247</v>
      </c>
      <c r="D316">
        <v>63.4</v>
      </c>
      <c r="E316">
        <v>4.9000000000000004</v>
      </c>
      <c r="F316" t="s">
        <v>152</v>
      </c>
      <c r="J316">
        <v>1.6</v>
      </c>
      <c r="K316" t="s">
        <v>153</v>
      </c>
      <c r="L316" t="s">
        <v>1274</v>
      </c>
      <c r="M316" t="s">
        <v>1275</v>
      </c>
      <c r="N316" t="s">
        <v>1276</v>
      </c>
      <c r="O316" t="s">
        <v>28</v>
      </c>
      <c r="Q316">
        <v>6.8</v>
      </c>
      <c r="S316">
        <v>8</v>
      </c>
      <c r="T316" t="s">
        <v>29</v>
      </c>
      <c r="U316" t="s">
        <v>153</v>
      </c>
      <c r="V316" t="s">
        <v>153</v>
      </c>
    </row>
    <row r="317" spans="1:22" x14ac:dyDescent="0.2">
      <c r="A317" t="s">
        <v>1277</v>
      </c>
      <c r="B317">
        <v>13.585000000000001</v>
      </c>
      <c r="C317">
        <v>120.502</v>
      </c>
      <c r="D317">
        <v>66.900000000000006</v>
      </c>
      <c r="E317">
        <v>4.7</v>
      </c>
      <c r="F317" t="s">
        <v>152</v>
      </c>
      <c r="J317">
        <v>0.6</v>
      </c>
      <c r="K317" t="s">
        <v>153</v>
      </c>
      <c r="L317" t="s">
        <v>1278</v>
      </c>
      <c r="M317" t="s">
        <v>1279</v>
      </c>
      <c r="N317" t="s">
        <v>1280</v>
      </c>
      <c r="O317" t="s">
        <v>28</v>
      </c>
      <c r="Q317">
        <v>8.9</v>
      </c>
      <c r="S317">
        <v>4</v>
      </c>
      <c r="T317" t="s">
        <v>29</v>
      </c>
      <c r="U317" t="s">
        <v>153</v>
      </c>
      <c r="V317" t="s">
        <v>153</v>
      </c>
    </row>
    <row r="318" spans="1:22" x14ac:dyDescent="0.2">
      <c r="A318" t="s">
        <v>1281</v>
      </c>
      <c r="B318">
        <v>18.564</v>
      </c>
      <c r="C318">
        <v>120.93300000000001</v>
      </c>
      <c r="D318">
        <v>17.5</v>
      </c>
      <c r="E318">
        <v>4.8</v>
      </c>
      <c r="F318" t="s">
        <v>152</v>
      </c>
      <c r="J318">
        <v>0.3</v>
      </c>
      <c r="K318" t="s">
        <v>153</v>
      </c>
      <c r="L318" t="s">
        <v>1282</v>
      </c>
      <c r="M318" t="s">
        <v>1283</v>
      </c>
      <c r="N318" t="s">
        <v>1284</v>
      </c>
      <c r="O318" t="s">
        <v>28</v>
      </c>
      <c r="Q318">
        <v>2.6</v>
      </c>
      <c r="S318">
        <v>5</v>
      </c>
      <c r="T318" t="s">
        <v>29</v>
      </c>
      <c r="U318" t="s">
        <v>153</v>
      </c>
      <c r="V318" t="s">
        <v>153</v>
      </c>
    </row>
    <row r="319" spans="1:22" x14ac:dyDescent="0.2">
      <c r="A319" t="s">
        <v>1285</v>
      </c>
      <c r="B319">
        <v>17.065999999999999</v>
      </c>
      <c r="C319">
        <v>122.35899999999999</v>
      </c>
      <c r="D319">
        <v>73.599999999999994</v>
      </c>
      <c r="E319">
        <v>4.9000000000000004</v>
      </c>
      <c r="F319" t="s">
        <v>152</v>
      </c>
      <c r="J319">
        <v>1</v>
      </c>
      <c r="K319" t="s">
        <v>153</v>
      </c>
      <c r="L319" t="s">
        <v>1286</v>
      </c>
      <c r="M319" t="s">
        <v>1287</v>
      </c>
      <c r="N319" t="s">
        <v>541</v>
      </c>
      <c r="O319" t="s">
        <v>28</v>
      </c>
      <c r="Q319">
        <v>4.3</v>
      </c>
      <c r="S319">
        <v>8</v>
      </c>
      <c r="T319" t="s">
        <v>29</v>
      </c>
      <c r="U319" t="s">
        <v>153</v>
      </c>
      <c r="V319" t="s">
        <v>153</v>
      </c>
    </row>
    <row r="320" spans="1:22" x14ac:dyDescent="0.2">
      <c r="A320" t="s">
        <v>1288</v>
      </c>
      <c r="B320">
        <v>18.195</v>
      </c>
      <c r="C320">
        <v>120.697</v>
      </c>
      <c r="D320">
        <v>33</v>
      </c>
      <c r="E320">
        <v>4.9000000000000004</v>
      </c>
      <c r="F320" t="s">
        <v>152</v>
      </c>
      <c r="J320">
        <v>0.4</v>
      </c>
      <c r="K320" t="s">
        <v>153</v>
      </c>
      <c r="L320" t="s">
        <v>1289</v>
      </c>
      <c r="M320" t="s">
        <v>1290</v>
      </c>
      <c r="N320" t="s">
        <v>1291</v>
      </c>
      <c r="O320" t="s">
        <v>28</v>
      </c>
      <c r="S320">
        <v>2</v>
      </c>
      <c r="T320" t="s">
        <v>29</v>
      </c>
      <c r="U320" t="s">
        <v>153</v>
      </c>
      <c r="V320" t="s">
        <v>153</v>
      </c>
    </row>
    <row r="321" spans="1:22" x14ac:dyDescent="0.2">
      <c r="A321" t="s">
        <v>1292</v>
      </c>
      <c r="B321">
        <v>13.646000000000001</v>
      </c>
      <c r="C321">
        <v>120.94799999999999</v>
      </c>
      <c r="D321">
        <v>117.1</v>
      </c>
      <c r="E321">
        <v>4.5</v>
      </c>
      <c r="F321" t="s">
        <v>152</v>
      </c>
      <c r="J321">
        <v>0.9</v>
      </c>
      <c r="K321" t="s">
        <v>153</v>
      </c>
      <c r="L321" t="s">
        <v>1293</v>
      </c>
      <c r="M321" t="s">
        <v>1294</v>
      </c>
      <c r="N321" t="s">
        <v>1295</v>
      </c>
      <c r="O321" t="s">
        <v>28</v>
      </c>
      <c r="Q321">
        <v>4.2</v>
      </c>
      <c r="S321">
        <v>5</v>
      </c>
      <c r="T321" t="s">
        <v>29</v>
      </c>
      <c r="U321" t="s">
        <v>153</v>
      </c>
      <c r="V321" t="s">
        <v>153</v>
      </c>
    </row>
    <row r="322" spans="1:22" x14ac:dyDescent="0.2">
      <c r="A322" t="s">
        <v>1296</v>
      </c>
      <c r="B322">
        <v>13.891999999999999</v>
      </c>
      <c r="C322">
        <v>120.69</v>
      </c>
      <c r="D322">
        <v>163.1</v>
      </c>
      <c r="E322">
        <v>4.5999999999999996</v>
      </c>
      <c r="F322" t="s">
        <v>152</v>
      </c>
      <c r="J322">
        <v>1.5</v>
      </c>
      <c r="K322" t="s">
        <v>153</v>
      </c>
      <c r="L322" t="s">
        <v>1297</v>
      </c>
      <c r="M322" t="s">
        <v>1298</v>
      </c>
      <c r="N322" t="s">
        <v>1299</v>
      </c>
      <c r="O322" t="s">
        <v>28</v>
      </c>
      <c r="Q322">
        <v>5.9</v>
      </c>
      <c r="S322">
        <v>2</v>
      </c>
      <c r="T322" t="s">
        <v>29</v>
      </c>
      <c r="U322" t="s">
        <v>153</v>
      </c>
      <c r="V322" t="s">
        <v>153</v>
      </c>
    </row>
    <row r="323" spans="1:22" x14ac:dyDescent="0.2">
      <c r="A323" t="s">
        <v>1300</v>
      </c>
      <c r="B323">
        <v>14.14</v>
      </c>
      <c r="C323">
        <v>120.761</v>
      </c>
      <c r="D323">
        <v>168</v>
      </c>
      <c r="E323">
        <v>4.5999999999999996</v>
      </c>
      <c r="F323" t="s">
        <v>152</v>
      </c>
      <c r="J323">
        <v>1.2</v>
      </c>
      <c r="K323" t="s">
        <v>153</v>
      </c>
      <c r="L323" t="s">
        <v>1301</v>
      </c>
      <c r="M323" t="s">
        <v>1302</v>
      </c>
      <c r="N323" t="s">
        <v>1303</v>
      </c>
      <c r="O323" t="s">
        <v>28</v>
      </c>
      <c r="Q323">
        <v>4.3</v>
      </c>
      <c r="S323">
        <v>6</v>
      </c>
      <c r="T323" t="s">
        <v>29</v>
      </c>
      <c r="U323" t="s">
        <v>153</v>
      </c>
      <c r="V323" t="s">
        <v>153</v>
      </c>
    </row>
    <row r="324" spans="1:22" x14ac:dyDescent="0.2">
      <c r="A324" t="s">
        <v>1304</v>
      </c>
      <c r="B324">
        <v>13.577</v>
      </c>
      <c r="C324">
        <v>120.73099999999999</v>
      </c>
      <c r="D324">
        <v>200.4</v>
      </c>
      <c r="E324">
        <v>4.7</v>
      </c>
      <c r="F324" t="s">
        <v>152</v>
      </c>
      <c r="J324">
        <v>1.3</v>
      </c>
      <c r="K324" t="s">
        <v>153</v>
      </c>
      <c r="L324" t="s">
        <v>1305</v>
      </c>
      <c r="M324" t="s">
        <v>1306</v>
      </c>
      <c r="N324" t="s">
        <v>175</v>
      </c>
      <c r="O324" t="s">
        <v>28</v>
      </c>
      <c r="Q324">
        <v>4.0999999999999996</v>
      </c>
      <c r="S324">
        <v>8</v>
      </c>
      <c r="T324" t="s">
        <v>29</v>
      </c>
      <c r="U324" t="s">
        <v>153</v>
      </c>
      <c r="V324" t="s">
        <v>153</v>
      </c>
    </row>
    <row r="325" spans="1:22" x14ac:dyDescent="0.2">
      <c r="A325" t="s">
        <v>1307</v>
      </c>
      <c r="B325">
        <v>18.306999999999999</v>
      </c>
      <c r="C325">
        <v>121.44799999999999</v>
      </c>
      <c r="D325">
        <v>105.3</v>
      </c>
      <c r="E325">
        <v>5</v>
      </c>
      <c r="F325" t="s">
        <v>152</v>
      </c>
      <c r="J325">
        <v>1.1000000000000001</v>
      </c>
      <c r="K325" t="s">
        <v>153</v>
      </c>
      <c r="L325" t="s">
        <v>1308</v>
      </c>
      <c r="M325" t="s">
        <v>1309</v>
      </c>
      <c r="N325" t="s">
        <v>1310</v>
      </c>
      <c r="O325" t="s">
        <v>28</v>
      </c>
      <c r="S325">
        <v>20</v>
      </c>
      <c r="T325" t="s">
        <v>29</v>
      </c>
      <c r="U325" t="s">
        <v>153</v>
      </c>
      <c r="V325" t="s">
        <v>153</v>
      </c>
    </row>
    <row r="326" spans="1:22" x14ac:dyDescent="0.2">
      <c r="A326" t="s">
        <v>1311</v>
      </c>
      <c r="B326">
        <v>16.744</v>
      </c>
      <c r="C326">
        <v>120.09</v>
      </c>
      <c r="D326">
        <v>63.4</v>
      </c>
      <c r="E326">
        <v>4.9000000000000004</v>
      </c>
      <c r="F326" t="s">
        <v>152</v>
      </c>
      <c r="J326">
        <v>0.8</v>
      </c>
      <c r="K326" t="s">
        <v>153</v>
      </c>
      <c r="L326" t="s">
        <v>1312</v>
      </c>
      <c r="M326" t="s">
        <v>1313</v>
      </c>
      <c r="N326" t="s">
        <v>1314</v>
      </c>
      <c r="O326" t="s">
        <v>28</v>
      </c>
      <c r="Q326">
        <v>3.5</v>
      </c>
      <c r="S326">
        <v>17</v>
      </c>
      <c r="T326" t="s">
        <v>29</v>
      </c>
      <c r="U326" t="s">
        <v>153</v>
      </c>
      <c r="V326" t="s">
        <v>153</v>
      </c>
    </row>
    <row r="327" spans="1:22" x14ac:dyDescent="0.2">
      <c r="A327" t="s">
        <v>1315</v>
      </c>
      <c r="B327">
        <v>16.917000000000002</v>
      </c>
      <c r="C327">
        <v>119.994</v>
      </c>
      <c r="D327">
        <v>32.9</v>
      </c>
      <c r="E327">
        <v>4.9000000000000004</v>
      </c>
      <c r="F327" t="s">
        <v>152</v>
      </c>
      <c r="J327">
        <v>1.3</v>
      </c>
      <c r="K327" t="s">
        <v>153</v>
      </c>
      <c r="L327" t="s">
        <v>1316</v>
      </c>
      <c r="M327" t="s">
        <v>1317</v>
      </c>
      <c r="N327" t="s">
        <v>1318</v>
      </c>
      <c r="O327" t="s">
        <v>28</v>
      </c>
      <c r="Q327">
        <v>5.5</v>
      </c>
      <c r="S327">
        <v>15</v>
      </c>
      <c r="T327" t="s">
        <v>29</v>
      </c>
      <c r="U327" t="s">
        <v>153</v>
      </c>
      <c r="V327" t="s">
        <v>153</v>
      </c>
    </row>
    <row r="328" spans="1:22" x14ac:dyDescent="0.2">
      <c r="A328" t="s">
        <v>1319</v>
      </c>
      <c r="B328">
        <v>16.873000000000001</v>
      </c>
      <c r="C328">
        <v>122.59099999999999</v>
      </c>
      <c r="D328">
        <v>33</v>
      </c>
      <c r="E328">
        <v>4.8</v>
      </c>
      <c r="F328" t="s">
        <v>152</v>
      </c>
      <c r="J328">
        <v>1.2</v>
      </c>
      <c r="K328" t="s">
        <v>153</v>
      </c>
      <c r="L328" t="s">
        <v>1320</v>
      </c>
      <c r="M328" t="s">
        <v>1321</v>
      </c>
      <c r="N328" t="s">
        <v>1322</v>
      </c>
      <c r="O328" t="s">
        <v>28</v>
      </c>
      <c r="S328">
        <v>6</v>
      </c>
      <c r="T328" t="s">
        <v>29</v>
      </c>
      <c r="U328" t="s">
        <v>153</v>
      </c>
      <c r="V328" t="s">
        <v>153</v>
      </c>
    </row>
    <row r="329" spans="1:22" x14ac:dyDescent="0.2">
      <c r="A329" t="s">
        <v>1323</v>
      </c>
      <c r="B329">
        <v>17.154</v>
      </c>
      <c r="C329">
        <v>122.539</v>
      </c>
      <c r="D329">
        <v>33</v>
      </c>
      <c r="E329">
        <v>5</v>
      </c>
      <c r="F329" t="s">
        <v>152</v>
      </c>
      <c r="J329">
        <v>0.9</v>
      </c>
      <c r="K329" t="s">
        <v>153</v>
      </c>
      <c r="L329" t="s">
        <v>1324</v>
      </c>
      <c r="M329" t="s">
        <v>1325</v>
      </c>
      <c r="N329" t="s">
        <v>1326</v>
      </c>
      <c r="O329" t="s">
        <v>28</v>
      </c>
      <c r="S329">
        <v>12</v>
      </c>
      <c r="T329" t="s">
        <v>29</v>
      </c>
      <c r="U329" t="s">
        <v>153</v>
      </c>
      <c r="V329" t="s">
        <v>153</v>
      </c>
    </row>
    <row r="330" spans="1:22" x14ac:dyDescent="0.2">
      <c r="A330" t="s">
        <v>1327</v>
      </c>
      <c r="B330">
        <v>14.871</v>
      </c>
      <c r="C330">
        <v>119.88800000000001</v>
      </c>
      <c r="D330">
        <v>45.7</v>
      </c>
      <c r="E330">
        <v>5</v>
      </c>
      <c r="F330" t="s">
        <v>152</v>
      </c>
      <c r="J330">
        <v>1.1000000000000001</v>
      </c>
      <c r="K330" t="s">
        <v>153</v>
      </c>
      <c r="L330" t="s">
        <v>1328</v>
      </c>
      <c r="M330" t="s">
        <v>1329</v>
      </c>
      <c r="N330" t="s">
        <v>1330</v>
      </c>
      <c r="O330" t="s">
        <v>28</v>
      </c>
      <c r="Q330">
        <v>4</v>
      </c>
      <c r="S330">
        <v>16</v>
      </c>
      <c r="T330" t="s">
        <v>29</v>
      </c>
      <c r="U330" t="s">
        <v>153</v>
      </c>
      <c r="V330" t="s">
        <v>153</v>
      </c>
    </row>
    <row r="331" spans="1:22" x14ac:dyDescent="0.2">
      <c r="A331" t="s">
        <v>1331</v>
      </c>
      <c r="B331">
        <v>13.856</v>
      </c>
      <c r="C331">
        <v>120.571</v>
      </c>
      <c r="D331">
        <v>120.5</v>
      </c>
      <c r="E331">
        <v>5.0999999999999996</v>
      </c>
      <c r="F331" t="s">
        <v>152</v>
      </c>
      <c r="J331">
        <v>0.8</v>
      </c>
      <c r="K331" t="s">
        <v>153</v>
      </c>
      <c r="L331" t="s">
        <v>1332</v>
      </c>
      <c r="M331" t="s">
        <v>1333</v>
      </c>
      <c r="N331" t="s">
        <v>1334</v>
      </c>
      <c r="O331" t="s">
        <v>28</v>
      </c>
      <c r="Q331">
        <v>4.0999999999999996</v>
      </c>
      <c r="S331">
        <v>6</v>
      </c>
      <c r="T331" t="s">
        <v>29</v>
      </c>
      <c r="U331" t="s">
        <v>153</v>
      </c>
      <c r="V331" t="s">
        <v>153</v>
      </c>
    </row>
    <row r="332" spans="1:22" x14ac:dyDescent="0.2">
      <c r="A332" t="s">
        <v>1335</v>
      </c>
      <c r="B332">
        <v>17.899999999999999</v>
      </c>
      <c r="C332">
        <v>120.717</v>
      </c>
      <c r="D332">
        <v>13.3</v>
      </c>
      <c r="E332">
        <v>4.9000000000000004</v>
      </c>
      <c r="F332" t="s">
        <v>152</v>
      </c>
      <c r="J332">
        <v>1.2</v>
      </c>
      <c r="K332" t="s">
        <v>153</v>
      </c>
      <c r="L332" t="s">
        <v>1336</v>
      </c>
      <c r="M332" t="s">
        <v>1337</v>
      </c>
      <c r="N332" t="s">
        <v>1338</v>
      </c>
      <c r="O332" t="s">
        <v>28</v>
      </c>
      <c r="Q332">
        <v>4.8</v>
      </c>
      <c r="S332">
        <v>12</v>
      </c>
      <c r="T332" t="s">
        <v>29</v>
      </c>
      <c r="U332" t="s">
        <v>153</v>
      </c>
      <c r="V332" t="s">
        <v>153</v>
      </c>
    </row>
    <row r="333" spans="1:22" x14ac:dyDescent="0.2">
      <c r="A333" t="s">
        <v>1339</v>
      </c>
      <c r="B333">
        <v>15.791</v>
      </c>
      <c r="C333">
        <v>120.76</v>
      </c>
      <c r="D333">
        <v>164.5</v>
      </c>
      <c r="E333">
        <v>5</v>
      </c>
      <c r="F333" t="s">
        <v>152</v>
      </c>
      <c r="J333">
        <v>1</v>
      </c>
      <c r="K333" t="s">
        <v>153</v>
      </c>
      <c r="L333" t="s">
        <v>1340</v>
      </c>
      <c r="M333" t="s">
        <v>1341</v>
      </c>
      <c r="N333" t="s">
        <v>1342</v>
      </c>
      <c r="O333" t="s">
        <v>28</v>
      </c>
      <c r="Q333">
        <v>3.2</v>
      </c>
      <c r="S333">
        <v>18</v>
      </c>
      <c r="T333" t="s">
        <v>29</v>
      </c>
      <c r="U333" t="s">
        <v>153</v>
      </c>
      <c r="V333" t="s">
        <v>153</v>
      </c>
    </row>
    <row r="334" spans="1:22" x14ac:dyDescent="0.2">
      <c r="A334" t="s">
        <v>1343</v>
      </c>
      <c r="B334">
        <v>18.393999999999998</v>
      </c>
      <c r="C334">
        <v>120.81100000000001</v>
      </c>
      <c r="D334">
        <v>13.1</v>
      </c>
      <c r="E334">
        <v>5.6</v>
      </c>
      <c r="F334" t="s">
        <v>23</v>
      </c>
      <c r="J334">
        <v>1.1000000000000001</v>
      </c>
      <c r="K334" t="s">
        <v>153</v>
      </c>
      <c r="L334" t="s">
        <v>1344</v>
      </c>
      <c r="M334" t="s">
        <v>1345</v>
      </c>
      <c r="N334" t="s">
        <v>1346</v>
      </c>
      <c r="O334" t="s">
        <v>28</v>
      </c>
      <c r="Q334">
        <v>1.8</v>
      </c>
      <c r="T334" t="s">
        <v>29</v>
      </c>
      <c r="U334" t="s">
        <v>153</v>
      </c>
      <c r="V334" t="s">
        <v>1347</v>
      </c>
    </row>
    <row r="335" spans="1:22" x14ac:dyDescent="0.2">
      <c r="A335" t="s">
        <v>1348</v>
      </c>
      <c r="B335">
        <v>18.469000000000001</v>
      </c>
      <c r="C335">
        <v>120.536</v>
      </c>
      <c r="D335">
        <v>49.4</v>
      </c>
      <c r="E335">
        <v>4.5999999999999996</v>
      </c>
      <c r="F335" t="s">
        <v>152</v>
      </c>
      <c r="J335">
        <v>1.1000000000000001</v>
      </c>
      <c r="K335" t="s">
        <v>153</v>
      </c>
      <c r="L335" t="s">
        <v>1349</v>
      </c>
      <c r="M335" t="s">
        <v>1350</v>
      </c>
      <c r="N335" t="s">
        <v>1351</v>
      </c>
      <c r="O335" t="s">
        <v>28</v>
      </c>
      <c r="Q335">
        <v>4.4000000000000004</v>
      </c>
      <c r="S335">
        <v>8</v>
      </c>
      <c r="T335" t="s">
        <v>29</v>
      </c>
      <c r="U335" t="s">
        <v>153</v>
      </c>
      <c r="V335" t="s">
        <v>153</v>
      </c>
    </row>
    <row r="336" spans="1:22" x14ac:dyDescent="0.2">
      <c r="A336" t="s">
        <v>1352</v>
      </c>
      <c r="B336">
        <v>13.59</v>
      </c>
      <c r="C336">
        <v>121.117</v>
      </c>
      <c r="D336">
        <v>16.5</v>
      </c>
      <c r="E336">
        <v>4.8</v>
      </c>
      <c r="F336" t="s">
        <v>152</v>
      </c>
      <c r="J336">
        <v>1.3</v>
      </c>
      <c r="K336" t="s">
        <v>153</v>
      </c>
      <c r="L336" t="s">
        <v>1353</v>
      </c>
      <c r="M336" t="s">
        <v>1354</v>
      </c>
      <c r="N336" t="s">
        <v>1355</v>
      </c>
      <c r="O336" t="s">
        <v>28</v>
      </c>
      <c r="Q336">
        <v>6.7</v>
      </c>
      <c r="S336">
        <v>6</v>
      </c>
      <c r="T336" t="s">
        <v>29</v>
      </c>
      <c r="U336" t="s">
        <v>153</v>
      </c>
      <c r="V336" t="s">
        <v>153</v>
      </c>
    </row>
    <row r="337" spans="1:22" x14ac:dyDescent="0.2">
      <c r="A337" t="s">
        <v>1356</v>
      </c>
      <c r="B337">
        <v>18.423999999999999</v>
      </c>
      <c r="C337">
        <v>120.923</v>
      </c>
      <c r="D337">
        <v>46.2</v>
      </c>
      <c r="E337">
        <v>5.8</v>
      </c>
      <c r="F337" t="s">
        <v>23</v>
      </c>
      <c r="J337">
        <v>1.1000000000000001</v>
      </c>
      <c r="K337" t="s">
        <v>153</v>
      </c>
      <c r="L337" t="s">
        <v>1357</v>
      </c>
      <c r="M337" t="s">
        <v>1358</v>
      </c>
      <c r="N337" t="s">
        <v>1359</v>
      </c>
      <c r="O337" t="s">
        <v>28</v>
      </c>
      <c r="Q337">
        <v>2.4</v>
      </c>
      <c r="T337" t="s">
        <v>29</v>
      </c>
      <c r="U337" t="s">
        <v>153</v>
      </c>
      <c r="V337" t="s">
        <v>1347</v>
      </c>
    </row>
    <row r="338" spans="1:22" x14ac:dyDescent="0.2">
      <c r="A338" t="s">
        <v>1360</v>
      </c>
      <c r="B338">
        <v>18.309999999999999</v>
      </c>
      <c r="C338">
        <v>120.938</v>
      </c>
      <c r="D338">
        <v>33</v>
      </c>
      <c r="E338">
        <v>4.9000000000000004</v>
      </c>
      <c r="F338" t="s">
        <v>152</v>
      </c>
      <c r="J338">
        <v>1.4</v>
      </c>
      <c r="K338" t="s">
        <v>153</v>
      </c>
      <c r="L338" t="s">
        <v>1361</v>
      </c>
      <c r="M338" t="s">
        <v>1362</v>
      </c>
      <c r="N338" t="s">
        <v>1363</v>
      </c>
      <c r="O338" t="s">
        <v>28</v>
      </c>
      <c r="S338">
        <v>5</v>
      </c>
      <c r="T338" t="s">
        <v>29</v>
      </c>
      <c r="U338" t="s">
        <v>153</v>
      </c>
      <c r="V338" t="s">
        <v>153</v>
      </c>
    </row>
    <row r="339" spans="1:22" x14ac:dyDescent="0.2">
      <c r="A339" t="s">
        <v>1364</v>
      </c>
      <c r="B339">
        <v>17.727</v>
      </c>
      <c r="C339">
        <v>119.73699999999999</v>
      </c>
      <c r="D339">
        <v>19.899999999999999</v>
      </c>
      <c r="E339">
        <v>4.5</v>
      </c>
      <c r="F339" t="s">
        <v>152</v>
      </c>
      <c r="J339">
        <v>1.2</v>
      </c>
      <c r="K339" t="s">
        <v>153</v>
      </c>
      <c r="L339" t="s">
        <v>1365</v>
      </c>
      <c r="M339" t="s">
        <v>1366</v>
      </c>
      <c r="N339" t="s">
        <v>62</v>
      </c>
      <c r="O339" t="s">
        <v>28</v>
      </c>
      <c r="Q339">
        <v>8</v>
      </c>
      <c r="S339">
        <v>3</v>
      </c>
      <c r="T339" t="s">
        <v>29</v>
      </c>
      <c r="U339" t="s">
        <v>153</v>
      </c>
      <c r="V339" t="s">
        <v>153</v>
      </c>
    </row>
    <row r="340" spans="1:22" x14ac:dyDescent="0.2">
      <c r="A340" t="s">
        <v>1367</v>
      </c>
      <c r="B340">
        <v>15.446</v>
      </c>
      <c r="C340">
        <v>119.95399999999999</v>
      </c>
      <c r="D340">
        <v>29.5</v>
      </c>
      <c r="E340">
        <v>4.8</v>
      </c>
      <c r="F340" t="s">
        <v>152</v>
      </c>
      <c r="J340">
        <v>1.5</v>
      </c>
      <c r="K340" t="s">
        <v>153</v>
      </c>
      <c r="L340" t="s">
        <v>1368</v>
      </c>
      <c r="M340" t="s">
        <v>1369</v>
      </c>
      <c r="N340" t="s">
        <v>1370</v>
      </c>
      <c r="O340" t="s">
        <v>28</v>
      </c>
      <c r="Q340">
        <v>6.2</v>
      </c>
      <c r="S340">
        <v>5</v>
      </c>
      <c r="T340" t="s">
        <v>29</v>
      </c>
      <c r="U340" t="s">
        <v>153</v>
      </c>
      <c r="V340" t="s">
        <v>153</v>
      </c>
    </row>
    <row r="341" spans="1:22" x14ac:dyDescent="0.2">
      <c r="A341" t="s">
        <v>1371</v>
      </c>
      <c r="B341">
        <v>14.826000000000001</v>
      </c>
      <c r="C341">
        <v>120.26900000000001</v>
      </c>
      <c r="D341">
        <v>75.400000000000006</v>
      </c>
      <c r="E341">
        <v>4.8</v>
      </c>
      <c r="F341" t="s">
        <v>152</v>
      </c>
      <c r="J341">
        <v>1.1000000000000001</v>
      </c>
      <c r="K341" t="s">
        <v>153</v>
      </c>
      <c r="L341" t="s">
        <v>1372</v>
      </c>
      <c r="M341" t="s">
        <v>1373</v>
      </c>
      <c r="N341" t="s">
        <v>1374</v>
      </c>
      <c r="O341" t="s">
        <v>28</v>
      </c>
      <c r="Q341">
        <v>4.5</v>
      </c>
      <c r="S341">
        <v>11</v>
      </c>
      <c r="T341" t="s">
        <v>29</v>
      </c>
      <c r="U341" t="s">
        <v>153</v>
      </c>
      <c r="V341" t="s">
        <v>153</v>
      </c>
    </row>
    <row r="342" spans="1:22" x14ac:dyDescent="0.2">
      <c r="A342" t="s">
        <v>1375</v>
      </c>
      <c r="B342">
        <v>17.016999999999999</v>
      </c>
      <c r="C342">
        <v>120.851</v>
      </c>
      <c r="D342">
        <v>116.1</v>
      </c>
      <c r="E342">
        <v>5.5</v>
      </c>
      <c r="F342" t="s">
        <v>23</v>
      </c>
      <c r="J342">
        <v>1</v>
      </c>
      <c r="K342" t="s">
        <v>153</v>
      </c>
      <c r="L342" t="s">
        <v>1376</v>
      </c>
      <c r="M342" t="s">
        <v>1377</v>
      </c>
      <c r="N342" t="s">
        <v>1378</v>
      </c>
      <c r="O342" t="s">
        <v>28</v>
      </c>
      <c r="Q342">
        <v>1.8</v>
      </c>
      <c r="T342" t="s">
        <v>29</v>
      </c>
      <c r="U342" t="s">
        <v>153</v>
      </c>
      <c r="V342" t="s">
        <v>1347</v>
      </c>
    </row>
    <row r="343" spans="1:22" x14ac:dyDescent="0.2">
      <c r="A343" t="s">
        <v>1379</v>
      </c>
      <c r="B343">
        <v>17.594000000000001</v>
      </c>
      <c r="C343">
        <v>121.33799999999999</v>
      </c>
      <c r="D343">
        <v>36.799999999999997</v>
      </c>
      <c r="E343">
        <v>4.7</v>
      </c>
      <c r="F343" t="s">
        <v>152</v>
      </c>
      <c r="J343">
        <v>1.2</v>
      </c>
      <c r="K343" t="s">
        <v>153</v>
      </c>
      <c r="L343" t="s">
        <v>1380</v>
      </c>
      <c r="M343" t="s">
        <v>1381</v>
      </c>
      <c r="N343" t="s">
        <v>1382</v>
      </c>
      <c r="O343" t="s">
        <v>28</v>
      </c>
      <c r="Q343">
        <v>6.1</v>
      </c>
      <c r="S343">
        <v>12</v>
      </c>
      <c r="T343" t="s">
        <v>29</v>
      </c>
      <c r="U343" t="s">
        <v>153</v>
      </c>
      <c r="V343" t="s">
        <v>153</v>
      </c>
    </row>
    <row r="344" spans="1:22" x14ac:dyDescent="0.2">
      <c r="A344" t="s">
        <v>1383</v>
      </c>
      <c r="B344">
        <v>16.475999999999999</v>
      </c>
      <c r="C344">
        <v>122.333</v>
      </c>
      <c r="D344">
        <v>53.6</v>
      </c>
      <c r="E344">
        <v>5.0999999999999996</v>
      </c>
      <c r="F344" t="s">
        <v>152</v>
      </c>
      <c r="J344">
        <v>1.1000000000000001</v>
      </c>
      <c r="K344" t="s">
        <v>153</v>
      </c>
      <c r="L344" t="s">
        <v>1384</v>
      </c>
      <c r="M344" t="s">
        <v>1385</v>
      </c>
      <c r="N344" t="s">
        <v>1386</v>
      </c>
      <c r="O344" t="s">
        <v>28</v>
      </c>
      <c r="Q344">
        <v>8.6</v>
      </c>
      <c r="S344">
        <v>13</v>
      </c>
      <c r="T344" t="s">
        <v>29</v>
      </c>
      <c r="U344" t="s">
        <v>153</v>
      </c>
      <c r="V344" t="s">
        <v>153</v>
      </c>
    </row>
    <row r="345" spans="1:22" x14ac:dyDescent="0.2">
      <c r="A345" t="s">
        <v>1387</v>
      </c>
      <c r="B345">
        <v>16.591999999999999</v>
      </c>
      <c r="C345">
        <v>122.38</v>
      </c>
      <c r="D345">
        <v>44</v>
      </c>
      <c r="E345">
        <v>5.7</v>
      </c>
      <c r="F345" t="s">
        <v>23</v>
      </c>
      <c r="J345">
        <v>1.1000000000000001</v>
      </c>
      <c r="K345" t="s">
        <v>153</v>
      </c>
      <c r="L345" t="s">
        <v>1388</v>
      </c>
      <c r="M345" t="s">
        <v>1389</v>
      </c>
      <c r="N345" t="s">
        <v>1390</v>
      </c>
      <c r="O345" t="s">
        <v>28</v>
      </c>
      <c r="Q345">
        <v>6.7</v>
      </c>
      <c r="T345" t="s">
        <v>29</v>
      </c>
      <c r="U345" t="s">
        <v>153</v>
      </c>
      <c r="V345" t="s">
        <v>1347</v>
      </c>
    </row>
    <row r="346" spans="1:22" x14ac:dyDescent="0.2">
      <c r="A346" t="s">
        <v>1391</v>
      </c>
      <c r="B346">
        <v>14.551</v>
      </c>
      <c r="C346">
        <v>120.893</v>
      </c>
      <c r="D346">
        <v>207.9</v>
      </c>
      <c r="E346">
        <v>4.7</v>
      </c>
      <c r="F346" t="s">
        <v>152</v>
      </c>
      <c r="J346">
        <v>1</v>
      </c>
      <c r="K346" t="s">
        <v>153</v>
      </c>
      <c r="L346" t="s">
        <v>1392</v>
      </c>
      <c r="M346" t="s">
        <v>1393</v>
      </c>
      <c r="N346" t="s">
        <v>1394</v>
      </c>
      <c r="O346" t="s">
        <v>28</v>
      </c>
      <c r="Q346">
        <v>10</v>
      </c>
      <c r="S346">
        <v>3</v>
      </c>
      <c r="T346" t="s">
        <v>29</v>
      </c>
      <c r="U346" t="s">
        <v>153</v>
      </c>
      <c r="V346" t="s">
        <v>153</v>
      </c>
    </row>
    <row r="347" spans="1:22" x14ac:dyDescent="0.2">
      <c r="A347" t="s">
        <v>1395</v>
      </c>
      <c r="B347">
        <v>14.656000000000001</v>
      </c>
      <c r="C347">
        <v>119.72799999999999</v>
      </c>
      <c r="D347">
        <v>63.8</v>
      </c>
      <c r="E347">
        <v>4.7</v>
      </c>
      <c r="F347" t="s">
        <v>152</v>
      </c>
      <c r="J347">
        <v>1.1000000000000001</v>
      </c>
      <c r="K347" t="s">
        <v>153</v>
      </c>
      <c r="L347" t="s">
        <v>1396</v>
      </c>
      <c r="M347" t="s">
        <v>1397</v>
      </c>
      <c r="N347" t="s">
        <v>1398</v>
      </c>
      <c r="O347" t="s">
        <v>28</v>
      </c>
      <c r="Q347">
        <v>12.5</v>
      </c>
      <c r="S347">
        <v>6</v>
      </c>
      <c r="T347" t="s">
        <v>29</v>
      </c>
      <c r="U347" t="s">
        <v>153</v>
      </c>
      <c r="V347" t="s">
        <v>153</v>
      </c>
    </row>
    <row r="348" spans="1:22" x14ac:dyDescent="0.2">
      <c r="A348" t="s">
        <v>1399</v>
      </c>
      <c r="B348">
        <v>15.352</v>
      </c>
      <c r="C348">
        <v>121.47</v>
      </c>
      <c r="D348">
        <v>33</v>
      </c>
      <c r="E348">
        <v>5</v>
      </c>
      <c r="F348" t="s">
        <v>152</v>
      </c>
      <c r="J348">
        <v>1.5</v>
      </c>
      <c r="K348" t="s">
        <v>153</v>
      </c>
      <c r="L348" t="s">
        <v>1400</v>
      </c>
      <c r="M348" t="s">
        <v>1401</v>
      </c>
      <c r="N348" t="s">
        <v>1402</v>
      </c>
      <c r="O348" t="s">
        <v>28</v>
      </c>
      <c r="S348">
        <v>6</v>
      </c>
      <c r="T348" t="s">
        <v>29</v>
      </c>
      <c r="U348" t="s">
        <v>153</v>
      </c>
      <c r="V348" t="s">
        <v>153</v>
      </c>
    </row>
    <row r="349" spans="1:22" x14ac:dyDescent="0.2">
      <c r="A349" t="s">
        <v>1403</v>
      </c>
      <c r="B349">
        <v>13.638</v>
      </c>
      <c r="C349">
        <v>120.827</v>
      </c>
      <c r="D349">
        <v>143.5</v>
      </c>
      <c r="E349">
        <v>4.5</v>
      </c>
      <c r="F349" t="s">
        <v>152</v>
      </c>
      <c r="J349">
        <v>0.7</v>
      </c>
      <c r="K349" t="s">
        <v>153</v>
      </c>
      <c r="L349" t="s">
        <v>1404</v>
      </c>
      <c r="M349" t="s">
        <v>1405</v>
      </c>
      <c r="N349" t="s">
        <v>1406</v>
      </c>
      <c r="O349" t="s">
        <v>28</v>
      </c>
      <c r="Q349">
        <v>5.8</v>
      </c>
      <c r="S349">
        <v>9</v>
      </c>
      <c r="T349" t="s">
        <v>29</v>
      </c>
      <c r="U349" t="s">
        <v>153</v>
      </c>
      <c r="V349" t="s">
        <v>153</v>
      </c>
    </row>
    <row r="350" spans="1:22" x14ac:dyDescent="0.2">
      <c r="A350" t="s">
        <v>1407</v>
      </c>
      <c r="B350">
        <v>15.917999999999999</v>
      </c>
      <c r="C350">
        <v>122.18899999999999</v>
      </c>
      <c r="D350">
        <v>48.7</v>
      </c>
      <c r="E350">
        <v>5.2</v>
      </c>
      <c r="F350" t="s">
        <v>152</v>
      </c>
      <c r="J350">
        <v>0.7</v>
      </c>
      <c r="K350" t="s">
        <v>153</v>
      </c>
      <c r="L350" t="s">
        <v>1408</v>
      </c>
      <c r="M350" t="s">
        <v>1409</v>
      </c>
      <c r="N350" t="s">
        <v>1410</v>
      </c>
      <c r="O350" t="s">
        <v>28</v>
      </c>
      <c r="Q350">
        <v>7.6</v>
      </c>
      <c r="S350">
        <v>7</v>
      </c>
      <c r="T350" t="s">
        <v>29</v>
      </c>
      <c r="U350" t="s">
        <v>153</v>
      </c>
      <c r="V350" t="s">
        <v>153</v>
      </c>
    </row>
    <row r="351" spans="1:22" x14ac:dyDescent="0.2">
      <c r="A351" t="s">
        <v>1411</v>
      </c>
      <c r="B351">
        <v>17.468</v>
      </c>
      <c r="C351">
        <v>119.617</v>
      </c>
      <c r="D351">
        <v>50.6</v>
      </c>
      <c r="E351">
        <v>4.8</v>
      </c>
      <c r="F351" t="s">
        <v>152</v>
      </c>
      <c r="J351">
        <v>1.1000000000000001</v>
      </c>
      <c r="K351" t="s">
        <v>153</v>
      </c>
      <c r="L351" t="s">
        <v>1412</v>
      </c>
      <c r="M351" t="s">
        <v>1413</v>
      </c>
      <c r="N351" t="s">
        <v>1414</v>
      </c>
      <c r="O351" t="s">
        <v>28</v>
      </c>
      <c r="Q351">
        <v>9.9</v>
      </c>
      <c r="S351">
        <v>8</v>
      </c>
      <c r="T351" t="s">
        <v>29</v>
      </c>
      <c r="U351" t="s">
        <v>153</v>
      </c>
      <c r="V351" t="s">
        <v>153</v>
      </c>
    </row>
    <row r="352" spans="1:22" x14ac:dyDescent="0.2">
      <c r="A352" t="s">
        <v>1415</v>
      </c>
      <c r="B352">
        <v>14.874000000000001</v>
      </c>
      <c r="C352">
        <v>123.529</v>
      </c>
      <c r="D352">
        <v>25.2</v>
      </c>
      <c r="E352">
        <v>5.3</v>
      </c>
      <c r="F352" t="s">
        <v>152</v>
      </c>
      <c r="J352">
        <v>0.8</v>
      </c>
      <c r="K352" t="s">
        <v>153</v>
      </c>
      <c r="L352" t="s">
        <v>1416</v>
      </c>
      <c r="M352" t="s">
        <v>1417</v>
      </c>
      <c r="N352" t="s">
        <v>972</v>
      </c>
      <c r="O352" t="s">
        <v>28</v>
      </c>
      <c r="Q352">
        <v>6.1</v>
      </c>
      <c r="S352">
        <v>15</v>
      </c>
      <c r="T352" t="s">
        <v>29</v>
      </c>
      <c r="U352" t="s">
        <v>153</v>
      </c>
      <c r="V352" t="s">
        <v>153</v>
      </c>
    </row>
    <row r="353" spans="1:22" x14ac:dyDescent="0.2">
      <c r="A353" t="s">
        <v>1418</v>
      </c>
      <c r="B353">
        <v>13.582000000000001</v>
      </c>
      <c r="C353">
        <v>120.946</v>
      </c>
      <c r="D353">
        <v>33</v>
      </c>
      <c r="E353">
        <v>4.5999999999999996</v>
      </c>
      <c r="F353" t="s">
        <v>152</v>
      </c>
      <c r="J353">
        <v>1.6</v>
      </c>
      <c r="K353" t="s">
        <v>153</v>
      </c>
      <c r="L353" t="s">
        <v>1419</v>
      </c>
      <c r="M353" t="s">
        <v>1420</v>
      </c>
      <c r="N353" t="s">
        <v>1421</v>
      </c>
      <c r="O353" t="s">
        <v>28</v>
      </c>
      <c r="S353">
        <v>3</v>
      </c>
      <c r="T353" t="s">
        <v>29</v>
      </c>
      <c r="U353" t="s">
        <v>153</v>
      </c>
      <c r="V353" t="s">
        <v>153</v>
      </c>
    </row>
    <row r="354" spans="1:22" x14ac:dyDescent="0.2">
      <c r="A354" t="s">
        <v>1422</v>
      </c>
      <c r="B354">
        <v>15.343999999999999</v>
      </c>
      <c r="C354">
        <v>120.61</v>
      </c>
      <c r="D354">
        <v>188.4</v>
      </c>
      <c r="E354">
        <v>7</v>
      </c>
      <c r="F354" t="s">
        <v>23</v>
      </c>
      <c r="J354">
        <v>1.1000000000000001</v>
      </c>
      <c r="K354" t="s">
        <v>153</v>
      </c>
      <c r="L354" t="s">
        <v>1423</v>
      </c>
      <c r="M354" t="s">
        <v>1424</v>
      </c>
      <c r="N354" t="s">
        <v>1425</v>
      </c>
      <c r="O354" t="s">
        <v>28</v>
      </c>
      <c r="Q354">
        <v>2</v>
      </c>
      <c r="T354" t="s">
        <v>29</v>
      </c>
      <c r="U354" t="s">
        <v>153</v>
      </c>
      <c r="V354" t="s">
        <v>1426</v>
      </c>
    </row>
    <row r="355" spans="1:22" x14ac:dyDescent="0.2">
      <c r="A355" t="s">
        <v>1427</v>
      </c>
      <c r="B355">
        <v>16.498000000000001</v>
      </c>
      <c r="C355">
        <v>120.815</v>
      </c>
      <c r="D355">
        <v>33</v>
      </c>
      <c r="E355">
        <v>6.1</v>
      </c>
      <c r="F355" t="s">
        <v>23</v>
      </c>
      <c r="J355">
        <v>1.3</v>
      </c>
      <c r="K355" t="s">
        <v>153</v>
      </c>
      <c r="L355" t="s">
        <v>1428</v>
      </c>
      <c r="M355" t="s">
        <v>1429</v>
      </c>
      <c r="N355" t="s">
        <v>1430</v>
      </c>
      <c r="O355" t="s">
        <v>28</v>
      </c>
      <c r="T355" t="s">
        <v>29</v>
      </c>
      <c r="U355" t="s">
        <v>153</v>
      </c>
      <c r="V355" t="s">
        <v>1347</v>
      </c>
    </row>
    <row r="356" spans="1:22" x14ac:dyDescent="0.2">
      <c r="A356" t="s">
        <v>1431</v>
      </c>
      <c r="B356">
        <v>15.478</v>
      </c>
      <c r="C356">
        <v>121.34399999999999</v>
      </c>
      <c r="D356">
        <v>33</v>
      </c>
      <c r="E356">
        <v>4.8</v>
      </c>
      <c r="F356" t="s">
        <v>152</v>
      </c>
      <c r="J356">
        <v>1.5</v>
      </c>
      <c r="K356" t="s">
        <v>153</v>
      </c>
      <c r="L356" t="s">
        <v>1432</v>
      </c>
      <c r="M356" t="s">
        <v>1433</v>
      </c>
      <c r="N356" t="s">
        <v>1434</v>
      </c>
      <c r="O356" t="s">
        <v>28</v>
      </c>
      <c r="S356">
        <v>3</v>
      </c>
      <c r="T356" t="s">
        <v>29</v>
      </c>
      <c r="U356" t="s">
        <v>153</v>
      </c>
      <c r="V356" t="s">
        <v>153</v>
      </c>
    </row>
    <row r="357" spans="1:22" x14ac:dyDescent="0.2">
      <c r="A357" t="s">
        <v>1435</v>
      </c>
      <c r="B357">
        <v>16.474</v>
      </c>
      <c r="C357">
        <v>120.91800000000001</v>
      </c>
      <c r="D357">
        <v>10</v>
      </c>
      <c r="E357">
        <v>5.4</v>
      </c>
      <c r="F357" t="s">
        <v>245</v>
      </c>
      <c r="J357">
        <v>1.3</v>
      </c>
      <c r="K357" t="s">
        <v>153</v>
      </c>
      <c r="L357" t="s">
        <v>1436</v>
      </c>
      <c r="M357" t="s">
        <v>1437</v>
      </c>
      <c r="N357" t="s">
        <v>1438</v>
      </c>
      <c r="O357" t="s">
        <v>28</v>
      </c>
      <c r="S357">
        <v>5</v>
      </c>
      <c r="T357" t="s">
        <v>29</v>
      </c>
      <c r="U357" t="s">
        <v>153</v>
      </c>
      <c r="V357" t="s">
        <v>153</v>
      </c>
    </row>
    <row r="358" spans="1:22" x14ac:dyDescent="0.2">
      <c r="A358" t="s">
        <v>1439</v>
      </c>
      <c r="B358">
        <v>16.664000000000001</v>
      </c>
      <c r="C358">
        <v>120.911</v>
      </c>
      <c r="D358">
        <v>10</v>
      </c>
      <c r="E358">
        <v>4.5999999999999996</v>
      </c>
      <c r="F358" t="s">
        <v>152</v>
      </c>
      <c r="J358">
        <v>1.5</v>
      </c>
      <c r="K358" t="s">
        <v>153</v>
      </c>
      <c r="L358" t="s">
        <v>1440</v>
      </c>
      <c r="M358" t="s">
        <v>1441</v>
      </c>
      <c r="N358" t="s">
        <v>1442</v>
      </c>
      <c r="O358" t="s">
        <v>28</v>
      </c>
      <c r="S358">
        <v>5</v>
      </c>
      <c r="T358" t="s">
        <v>29</v>
      </c>
      <c r="U358" t="s">
        <v>153</v>
      </c>
      <c r="V358" t="s">
        <v>153</v>
      </c>
    </row>
    <row r="359" spans="1:22" x14ac:dyDescent="0.2">
      <c r="A359" t="s">
        <v>1443</v>
      </c>
      <c r="B359">
        <v>16.417000000000002</v>
      </c>
      <c r="C359">
        <v>120.883</v>
      </c>
      <c r="D359">
        <v>13.3</v>
      </c>
      <c r="E359">
        <v>4.7</v>
      </c>
      <c r="F359" t="s">
        <v>152</v>
      </c>
      <c r="J359">
        <v>1.4</v>
      </c>
      <c r="K359" t="s">
        <v>153</v>
      </c>
      <c r="L359" t="s">
        <v>1444</v>
      </c>
      <c r="M359" t="s">
        <v>1445</v>
      </c>
      <c r="N359" t="s">
        <v>1446</v>
      </c>
      <c r="O359" t="s">
        <v>28</v>
      </c>
      <c r="Q359">
        <v>5.4</v>
      </c>
      <c r="S359">
        <v>5</v>
      </c>
      <c r="T359" t="s">
        <v>29</v>
      </c>
      <c r="U359" t="s">
        <v>153</v>
      </c>
      <c r="V359" t="s">
        <v>153</v>
      </c>
    </row>
    <row r="360" spans="1:22" x14ac:dyDescent="0.2">
      <c r="A360" t="s">
        <v>1447</v>
      </c>
      <c r="B360">
        <v>16.548999999999999</v>
      </c>
      <c r="C360">
        <v>120.917</v>
      </c>
      <c r="D360">
        <v>11.8</v>
      </c>
      <c r="E360">
        <v>5</v>
      </c>
      <c r="F360" t="s">
        <v>152</v>
      </c>
      <c r="J360">
        <v>1.2</v>
      </c>
      <c r="K360" t="s">
        <v>153</v>
      </c>
      <c r="L360" t="s">
        <v>1448</v>
      </c>
      <c r="M360" t="s">
        <v>1449</v>
      </c>
      <c r="N360" t="s">
        <v>1450</v>
      </c>
      <c r="O360" t="s">
        <v>28</v>
      </c>
      <c r="Q360">
        <v>3.9</v>
      </c>
      <c r="S360">
        <v>17</v>
      </c>
      <c r="T360" t="s">
        <v>29</v>
      </c>
      <c r="U360" t="s">
        <v>153</v>
      </c>
      <c r="V360" t="s">
        <v>153</v>
      </c>
    </row>
    <row r="361" spans="1:22" x14ac:dyDescent="0.2">
      <c r="A361" t="s">
        <v>1451</v>
      </c>
      <c r="B361">
        <v>15.391999999999999</v>
      </c>
      <c r="C361">
        <v>119.911</v>
      </c>
      <c r="D361">
        <v>64.8</v>
      </c>
      <c r="E361">
        <v>5.2</v>
      </c>
      <c r="F361" t="s">
        <v>23</v>
      </c>
      <c r="J361">
        <v>1</v>
      </c>
      <c r="K361" t="s">
        <v>153</v>
      </c>
      <c r="L361" t="s">
        <v>1452</v>
      </c>
      <c r="M361" t="s">
        <v>1453</v>
      </c>
      <c r="N361" t="s">
        <v>1454</v>
      </c>
      <c r="O361" t="s">
        <v>28</v>
      </c>
      <c r="Q361">
        <v>6.8</v>
      </c>
      <c r="T361" t="s">
        <v>29</v>
      </c>
      <c r="U361" t="s">
        <v>153</v>
      </c>
      <c r="V361" t="s">
        <v>1347</v>
      </c>
    </row>
    <row r="362" spans="1:22" x14ac:dyDescent="0.2">
      <c r="A362" t="s">
        <v>1455</v>
      </c>
      <c r="B362">
        <v>15.801</v>
      </c>
      <c r="C362">
        <v>122.703</v>
      </c>
      <c r="D362">
        <v>33</v>
      </c>
      <c r="E362">
        <v>5</v>
      </c>
      <c r="F362" t="s">
        <v>152</v>
      </c>
      <c r="J362">
        <v>0.3</v>
      </c>
      <c r="K362" t="s">
        <v>153</v>
      </c>
      <c r="L362" t="s">
        <v>1456</v>
      </c>
      <c r="M362" t="s">
        <v>1457</v>
      </c>
      <c r="N362" t="s">
        <v>1458</v>
      </c>
      <c r="O362" t="s">
        <v>28</v>
      </c>
      <c r="S362">
        <v>2</v>
      </c>
      <c r="T362" t="s">
        <v>29</v>
      </c>
      <c r="U362" t="s">
        <v>153</v>
      </c>
      <c r="V362" t="s">
        <v>153</v>
      </c>
    </row>
    <row r="363" spans="1:22" x14ac:dyDescent="0.2">
      <c r="A363" t="s">
        <v>1459</v>
      </c>
      <c r="B363">
        <v>17.495000000000001</v>
      </c>
      <c r="C363">
        <v>121.35299999999999</v>
      </c>
      <c r="D363">
        <v>146.5</v>
      </c>
      <c r="E363">
        <v>5</v>
      </c>
      <c r="F363" t="s">
        <v>152</v>
      </c>
      <c r="J363">
        <v>1.3</v>
      </c>
      <c r="K363" t="s">
        <v>153</v>
      </c>
      <c r="L363" t="s">
        <v>1460</v>
      </c>
      <c r="M363" t="s">
        <v>1461</v>
      </c>
      <c r="N363" t="s">
        <v>1462</v>
      </c>
      <c r="O363" t="s">
        <v>28</v>
      </c>
      <c r="Q363">
        <v>6.1</v>
      </c>
      <c r="S363">
        <v>30</v>
      </c>
      <c r="T363" t="s">
        <v>29</v>
      </c>
      <c r="U363" t="s">
        <v>153</v>
      </c>
      <c r="V363" t="s">
        <v>153</v>
      </c>
    </row>
    <row r="364" spans="1:22" x14ac:dyDescent="0.2">
      <c r="A364" t="s">
        <v>1463</v>
      </c>
      <c r="B364">
        <v>17.835000000000001</v>
      </c>
      <c r="C364">
        <v>120.86</v>
      </c>
      <c r="D364">
        <v>14.4</v>
      </c>
      <c r="E364">
        <v>4.7</v>
      </c>
      <c r="F364" t="s">
        <v>152</v>
      </c>
      <c r="J364">
        <v>1.1000000000000001</v>
      </c>
      <c r="K364" t="s">
        <v>153</v>
      </c>
      <c r="L364" t="s">
        <v>1464</v>
      </c>
      <c r="M364" t="s">
        <v>1465</v>
      </c>
      <c r="N364" t="s">
        <v>1466</v>
      </c>
      <c r="O364" t="s">
        <v>28</v>
      </c>
      <c r="Q364">
        <v>7.7</v>
      </c>
      <c r="S364">
        <v>5</v>
      </c>
      <c r="T364" t="s">
        <v>29</v>
      </c>
      <c r="U364" t="s">
        <v>153</v>
      </c>
      <c r="V364" t="s">
        <v>153</v>
      </c>
    </row>
    <row r="365" spans="1:22" x14ac:dyDescent="0.2">
      <c r="A365" t="s">
        <v>1467</v>
      </c>
      <c r="B365">
        <v>16.899999999999999</v>
      </c>
      <c r="C365">
        <v>120.18600000000001</v>
      </c>
      <c r="D365">
        <v>21.7</v>
      </c>
      <c r="E365">
        <v>6.1</v>
      </c>
      <c r="F365" t="s">
        <v>23</v>
      </c>
      <c r="J365">
        <v>1.1000000000000001</v>
      </c>
      <c r="K365" t="s">
        <v>153</v>
      </c>
      <c r="L365" t="s">
        <v>1468</v>
      </c>
      <c r="M365" t="s">
        <v>1469</v>
      </c>
      <c r="N365" t="s">
        <v>1470</v>
      </c>
      <c r="O365" t="s">
        <v>28</v>
      </c>
      <c r="T365" t="s">
        <v>29</v>
      </c>
      <c r="U365" t="s">
        <v>153</v>
      </c>
      <c r="V365" t="s">
        <v>1347</v>
      </c>
    </row>
    <row r="366" spans="1:22" x14ac:dyDescent="0.2">
      <c r="A366" t="s">
        <v>1471</v>
      </c>
      <c r="B366">
        <v>17.006</v>
      </c>
      <c r="C366">
        <v>120.395</v>
      </c>
      <c r="D366">
        <v>33</v>
      </c>
      <c r="E366">
        <v>4.5</v>
      </c>
      <c r="F366" t="s">
        <v>152</v>
      </c>
      <c r="J366">
        <v>1.3</v>
      </c>
      <c r="K366" t="s">
        <v>153</v>
      </c>
      <c r="L366" t="s">
        <v>1472</v>
      </c>
      <c r="M366" t="s">
        <v>1473</v>
      </c>
      <c r="N366" t="s">
        <v>1474</v>
      </c>
      <c r="O366" t="s">
        <v>28</v>
      </c>
      <c r="S366">
        <v>3</v>
      </c>
      <c r="T366" t="s">
        <v>29</v>
      </c>
      <c r="U366" t="s">
        <v>153</v>
      </c>
      <c r="V366" t="s">
        <v>153</v>
      </c>
    </row>
    <row r="367" spans="1:22" x14ac:dyDescent="0.2">
      <c r="A367" t="s">
        <v>1475</v>
      </c>
      <c r="B367">
        <v>13.787000000000001</v>
      </c>
      <c r="C367">
        <v>121.42</v>
      </c>
      <c r="D367">
        <v>33</v>
      </c>
      <c r="E367">
        <v>4.5</v>
      </c>
      <c r="F367" t="s">
        <v>152</v>
      </c>
      <c r="J367">
        <v>1</v>
      </c>
      <c r="K367" t="s">
        <v>153</v>
      </c>
      <c r="L367" t="s">
        <v>1476</v>
      </c>
      <c r="M367" t="s">
        <v>1477</v>
      </c>
      <c r="N367" t="s">
        <v>1478</v>
      </c>
      <c r="O367" t="s">
        <v>28</v>
      </c>
      <c r="S367">
        <v>4</v>
      </c>
      <c r="T367" t="s">
        <v>29</v>
      </c>
      <c r="U367" t="s">
        <v>153</v>
      </c>
      <c r="V367" t="s">
        <v>153</v>
      </c>
    </row>
    <row r="368" spans="1:22" x14ac:dyDescent="0.2">
      <c r="A368" t="s">
        <v>1479</v>
      </c>
      <c r="B368">
        <v>13.914</v>
      </c>
      <c r="C368">
        <v>120.77500000000001</v>
      </c>
      <c r="D368">
        <v>177.5</v>
      </c>
      <c r="E368">
        <v>5</v>
      </c>
      <c r="F368" t="s">
        <v>152</v>
      </c>
      <c r="J368">
        <v>1.1000000000000001</v>
      </c>
      <c r="K368" t="s">
        <v>153</v>
      </c>
      <c r="L368" t="s">
        <v>1480</v>
      </c>
      <c r="M368" t="s">
        <v>1481</v>
      </c>
      <c r="N368" t="s">
        <v>1482</v>
      </c>
      <c r="O368" t="s">
        <v>28</v>
      </c>
      <c r="Q368">
        <v>5.6</v>
      </c>
      <c r="S368">
        <v>14</v>
      </c>
      <c r="T368" t="s">
        <v>29</v>
      </c>
      <c r="U368" t="s">
        <v>153</v>
      </c>
      <c r="V368" t="s">
        <v>153</v>
      </c>
    </row>
    <row r="369" spans="1:22" x14ac:dyDescent="0.2">
      <c r="A369" t="s">
        <v>1483</v>
      </c>
      <c r="B369">
        <v>16.981999999999999</v>
      </c>
      <c r="C369">
        <v>119.938</v>
      </c>
      <c r="D369">
        <v>28.5</v>
      </c>
      <c r="E369">
        <v>5.4</v>
      </c>
      <c r="F369" t="s">
        <v>152</v>
      </c>
      <c r="J369">
        <v>1</v>
      </c>
      <c r="K369" t="s">
        <v>153</v>
      </c>
      <c r="L369" t="s">
        <v>1484</v>
      </c>
      <c r="M369" t="s">
        <v>1485</v>
      </c>
      <c r="N369" t="s">
        <v>1486</v>
      </c>
      <c r="O369" t="s">
        <v>28</v>
      </c>
      <c r="S369">
        <v>38</v>
      </c>
      <c r="T369" t="s">
        <v>29</v>
      </c>
      <c r="U369" t="s">
        <v>153</v>
      </c>
      <c r="V369" t="s">
        <v>153</v>
      </c>
    </row>
    <row r="370" spans="1:22" x14ac:dyDescent="0.2">
      <c r="A370" t="s">
        <v>1487</v>
      </c>
      <c r="B370">
        <v>16.914999999999999</v>
      </c>
      <c r="C370">
        <v>119.864</v>
      </c>
      <c r="D370">
        <v>33</v>
      </c>
      <c r="E370">
        <v>5</v>
      </c>
      <c r="F370" t="s">
        <v>152</v>
      </c>
      <c r="J370">
        <v>1.2</v>
      </c>
      <c r="K370" t="s">
        <v>153</v>
      </c>
      <c r="L370" t="s">
        <v>1488</v>
      </c>
      <c r="M370" t="s">
        <v>1489</v>
      </c>
      <c r="N370" t="s">
        <v>1490</v>
      </c>
      <c r="O370" t="s">
        <v>28</v>
      </c>
      <c r="S370">
        <v>8</v>
      </c>
      <c r="T370" t="s">
        <v>29</v>
      </c>
      <c r="U370" t="s">
        <v>153</v>
      </c>
      <c r="V370" t="s">
        <v>153</v>
      </c>
    </row>
    <row r="371" spans="1:22" x14ac:dyDescent="0.2">
      <c r="A371" t="s">
        <v>1491</v>
      </c>
      <c r="B371">
        <v>14.125999999999999</v>
      </c>
      <c r="C371">
        <v>120.834</v>
      </c>
      <c r="D371">
        <v>243.6</v>
      </c>
      <c r="E371">
        <v>4.5999999999999996</v>
      </c>
      <c r="F371" t="s">
        <v>152</v>
      </c>
      <c r="J371">
        <v>1</v>
      </c>
      <c r="K371" t="s">
        <v>153</v>
      </c>
      <c r="L371" t="s">
        <v>1492</v>
      </c>
      <c r="M371" t="s">
        <v>1493</v>
      </c>
      <c r="N371" t="s">
        <v>1494</v>
      </c>
      <c r="O371" t="s">
        <v>28</v>
      </c>
      <c r="Q371">
        <v>10.1</v>
      </c>
      <c r="S371">
        <v>5</v>
      </c>
      <c r="T371" t="s">
        <v>29</v>
      </c>
      <c r="U371" t="s">
        <v>153</v>
      </c>
      <c r="V371" t="s">
        <v>153</v>
      </c>
    </row>
    <row r="372" spans="1:22" x14ac:dyDescent="0.2">
      <c r="A372" t="s">
        <v>1495</v>
      </c>
      <c r="B372">
        <v>13.686999999999999</v>
      </c>
      <c r="C372">
        <v>120.771</v>
      </c>
      <c r="D372">
        <v>139.1</v>
      </c>
      <c r="E372">
        <v>5</v>
      </c>
      <c r="F372" t="s">
        <v>152</v>
      </c>
      <c r="J372">
        <v>1</v>
      </c>
      <c r="K372" t="s">
        <v>153</v>
      </c>
      <c r="L372" t="s">
        <v>1496</v>
      </c>
      <c r="M372" t="s">
        <v>1497</v>
      </c>
      <c r="N372" t="s">
        <v>1498</v>
      </c>
      <c r="O372" t="s">
        <v>28</v>
      </c>
      <c r="Q372">
        <v>4.5999999999999996</v>
      </c>
      <c r="S372">
        <v>17</v>
      </c>
      <c r="T372" t="s">
        <v>29</v>
      </c>
      <c r="U372" t="s">
        <v>153</v>
      </c>
      <c r="V372" t="s">
        <v>153</v>
      </c>
    </row>
    <row r="373" spans="1:22" x14ac:dyDescent="0.2">
      <c r="A373" t="s">
        <v>1499</v>
      </c>
      <c r="B373">
        <v>13.593999999999999</v>
      </c>
      <c r="C373">
        <v>120.893</v>
      </c>
      <c r="D373">
        <v>135</v>
      </c>
      <c r="E373">
        <v>4.9000000000000004</v>
      </c>
      <c r="F373" t="s">
        <v>152</v>
      </c>
      <c r="J373">
        <v>1</v>
      </c>
      <c r="K373" t="s">
        <v>153</v>
      </c>
      <c r="L373" t="s">
        <v>1500</v>
      </c>
      <c r="M373" t="s">
        <v>1501</v>
      </c>
      <c r="N373" t="s">
        <v>1502</v>
      </c>
      <c r="O373" t="s">
        <v>28</v>
      </c>
      <c r="Q373">
        <v>5.0999999999999996</v>
      </c>
      <c r="S373">
        <v>16</v>
      </c>
      <c r="T373" t="s">
        <v>29</v>
      </c>
      <c r="U373" t="s">
        <v>153</v>
      </c>
      <c r="V373" t="s">
        <v>153</v>
      </c>
    </row>
    <row r="374" spans="1:22" x14ac:dyDescent="0.2">
      <c r="A374" t="s">
        <v>1503</v>
      </c>
      <c r="B374">
        <v>13.669</v>
      </c>
      <c r="C374">
        <v>120.76600000000001</v>
      </c>
      <c r="D374">
        <v>118.9</v>
      </c>
      <c r="E374">
        <v>4.5999999999999996</v>
      </c>
      <c r="F374" t="s">
        <v>152</v>
      </c>
      <c r="J374">
        <v>1</v>
      </c>
      <c r="K374" t="s">
        <v>153</v>
      </c>
      <c r="L374" t="s">
        <v>1504</v>
      </c>
      <c r="M374" t="s">
        <v>1505</v>
      </c>
      <c r="N374" t="s">
        <v>1506</v>
      </c>
      <c r="O374" t="s">
        <v>28</v>
      </c>
      <c r="Q374">
        <v>4.7</v>
      </c>
      <c r="S374">
        <v>10</v>
      </c>
      <c r="T374" t="s">
        <v>29</v>
      </c>
      <c r="U374" t="s">
        <v>153</v>
      </c>
      <c r="V374" t="s">
        <v>153</v>
      </c>
    </row>
    <row r="375" spans="1:22" x14ac:dyDescent="0.2">
      <c r="A375" t="s">
        <v>1507</v>
      </c>
      <c r="B375">
        <v>17.172000000000001</v>
      </c>
      <c r="C375">
        <v>120.078</v>
      </c>
      <c r="D375">
        <v>33</v>
      </c>
      <c r="E375">
        <v>4.7</v>
      </c>
      <c r="F375" t="s">
        <v>152</v>
      </c>
      <c r="J375">
        <v>1.5</v>
      </c>
      <c r="K375" t="s">
        <v>153</v>
      </c>
      <c r="L375" t="s">
        <v>1508</v>
      </c>
      <c r="M375" t="s">
        <v>1509</v>
      </c>
      <c r="N375" t="s">
        <v>1510</v>
      </c>
      <c r="O375" t="s">
        <v>28</v>
      </c>
      <c r="S375">
        <v>8</v>
      </c>
      <c r="T375" t="s">
        <v>29</v>
      </c>
      <c r="U375" t="s">
        <v>153</v>
      </c>
      <c r="V375" t="s">
        <v>153</v>
      </c>
    </row>
    <row r="376" spans="1:22" x14ac:dyDescent="0.2">
      <c r="A376" t="s">
        <v>1511</v>
      </c>
      <c r="B376">
        <v>13.667</v>
      </c>
      <c r="C376">
        <v>120.194</v>
      </c>
      <c r="D376">
        <v>77.400000000000006</v>
      </c>
      <c r="E376">
        <v>5.7</v>
      </c>
      <c r="F376" t="s">
        <v>23</v>
      </c>
      <c r="J376">
        <v>1.1000000000000001</v>
      </c>
      <c r="K376" t="s">
        <v>153</v>
      </c>
      <c r="L376" t="s">
        <v>1512</v>
      </c>
      <c r="M376" t="s">
        <v>1513</v>
      </c>
      <c r="N376" t="s">
        <v>1514</v>
      </c>
      <c r="O376" t="s">
        <v>28</v>
      </c>
      <c r="Q376">
        <v>6.2</v>
      </c>
      <c r="T376" t="s">
        <v>29</v>
      </c>
      <c r="U376" t="s">
        <v>153</v>
      </c>
      <c r="V376" t="s">
        <v>1347</v>
      </c>
    </row>
    <row r="377" spans="1:22" x14ac:dyDescent="0.2">
      <c r="A377" t="s">
        <v>1515</v>
      </c>
      <c r="B377">
        <v>13.706</v>
      </c>
      <c r="C377">
        <v>120.86499999999999</v>
      </c>
      <c r="D377">
        <v>190.6</v>
      </c>
      <c r="E377">
        <v>4.5999999999999996</v>
      </c>
      <c r="F377" t="s">
        <v>152</v>
      </c>
      <c r="J377">
        <v>0.8</v>
      </c>
      <c r="K377" t="s">
        <v>153</v>
      </c>
      <c r="L377" t="s">
        <v>1516</v>
      </c>
      <c r="M377" t="s">
        <v>1517</v>
      </c>
      <c r="N377" t="s">
        <v>1518</v>
      </c>
      <c r="O377" t="s">
        <v>28</v>
      </c>
      <c r="Q377">
        <v>6.3</v>
      </c>
      <c r="S377">
        <v>9</v>
      </c>
      <c r="T377" t="s">
        <v>29</v>
      </c>
      <c r="U377" t="s">
        <v>153</v>
      </c>
      <c r="V377" t="s">
        <v>153</v>
      </c>
    </row>
    <row r="378" spans="1:22" x14ac:dyDescent="0.2">
      <c r="A378" t="s">
        <v>1519</v>
      </c>
      <c r="B378">
        <v>16.946000000000002</v>
      </c>
      <c r="C378">
        <v>120.202</v>
      </c>
      <c r="D378">
        <v>85.6</v>
      </c>
      <c r="E378">
        <v>4.5</v>
      </c>
      <c r="F378" t="s">
        <v>152</v>
      </c>
      <c r="J378">
        <v>0.8</v>
      </c>
      <c r="K378" t="s">
        <v>153</v>
      </c>
      <c r="L378" t="s">
        <v>1520</v>
      </c>
      <c r="M378" t="s">
        <v>1521</v>
      </c>
      <c r="N378" t="s">
        <v>1522</v>
      </c>
      <c r="O378" t="s">
        <v>28</v>
      </c>
      <c r="Q378">
        <v>8.4</v>
      </c>
      <c r="S378">
        <v>1</v>
      </c>
      <c r="T378" t="s">
        <v>29</v>
      </c>
      <c r="U378" t="s">
        <v>153</v>
      </c>
      <c r="V378" t="s">
        <v>153</v>
      </c>
    </row>
    <row r="379" spans="1:22" x14ac:dyDescent="0.2">
      <c r="A379" t="s">
        <v>1523</v>
      </c>
      <c r="B379">
        <v>16.218</v>
      </c>
      <c r="C379">
        <v>120.31</v>
      </c>
      <c r="D379">
        <v>52.6</v>
      </c>
      <c r="E379">
        <v>4.5</v>
      </c>
      <c r="F379" t="s">
        <v>152</v>
      </c>
      <c r="J379">
        <v>1.1000000000000001</v>
      </c>
      <c r="K379" t="s">
        <v>153</v>
      </c>
      <c r="L379" t="s">
        <v>1524</v>
      </c>
      <c r="M379" t="s">
        <v>1525</v>
      </c>
      <c r="N379" t="s">
        <v>1526</v>
      </c>
      <c r="O379" t="s">
        <v>28</v>
      </c>
      <c r="Q379">
        <v>8.1999999999999993</v>
      </c>
      <c r="S379">
        <v>5</v>
      </c>
      <c r="T379" t="s">
        <v>29</v>
      </c>
      <c r="U379" t="s">
        <v>153</v>
      </c>
      <c r="V379" t="s">
        <v>153</v>
      </c>
    </row>
    <row r="380" spans="1:22" x14ac:dyDescent="0.2">
      <c r="A380" t="s">
        <v>1527</v>
      </c>
      <c r="B380">
        <v>13.712</v>
      </c>
      <c r="C380">
        <v>121.143</v>
      </c>
      <c r="D380">
        <v>33</v>
      </c>
      <c r="E380">
        <v>4.5999999999999996</v>
      </c>
      <c r="F380" t="s">
        <v>152</v>
      </c>
      <c r="J380">
        <v>1</v>
      </c>
      <c r="K380" t="s">
        <v>153</v>
      </c>
      <c r="L380" t="s">
        <v>1528</v>
      </c>
      <c r="M380" t="s">
        <v>1529</v>
      </c>
      <c r="N380" t="s">
        <v>1530</v>
      </c>
      <c r="O380" t="s">
        <v>28</v>
      </c>
      <c r="S380">
        <v>9</v>
      </c>
      <c r="T380" t="s">
        <v>29</v>
      </c>
      <c r="U380" t="s">
        <v>153</v>
      </c>
      <c r="V380" t="s">
        <v>153</v>
      </c>
    </row>
    <row r="381" spans="1:22" x14ac:dyDescent="0.2">
      <c r="A381" t="s">
        <v>1531</v>
      </c>
      <c r="B381">
        <v>14.904</v>
      </c>
      <c r="C381">
        <v>119.786</v>
      </c>
      <c r="D381">
        <v>47.2</v>
      </c>
      <c r="E381">
        <v>4.9000000000000004</v>
      </c>
      <c r="F381" t="s">
        <v>152</v>
      </c>
      <c r="J381">
        <v>1.4</v>
      </c>
      <c r="K381" t="s">
        <v>153</v>
      </c>
      <c r="L381" t="s">
        <v>1532</v>
      </c>
      <c r="M381" t="s">
        <v>1533</v>
      </c>
      <c r="N381" t="s">
        <v>1534</v>
      </c>
      <c r="O381" t="s">
        <v>28</v>
      </c>
      <c r="Q381">
        <v>12.2</v>
      </c>
      <c r="S381">
        <v>10</v>
      </c>
      <c r="T381" t="s">
        <v>29</v>
      </c>
      <c r="U381" t="s">
        <v>153</v>
      </c>
      <c r="V381" t="s">
        <v>153</v>
      </c>
    </row>
    <row r="382" spans="1:22" x14ac:dyDescent="0.2">
      <c r="A382" t="s">
        <v>1535</v>
      </c>
      <c r="B382">
        <v>13.685</v>
      </c>
      <c r="C382">
        <v>120.822</v>
      </c>
      <c r="D382">
        <v>223.2</v>
      </c>
      <c r="E382">
        <v>5.7</v>
      </c>
      <c r="F382" t="s">
        <v>23</v>
      </c>
      <c r="J382">
        <v>1</v>
      </c>
      <c r="K382" t="s">
        <v>153</v>
      </c>
      <c r="L382" t="s">
        <v>1536</v>
      </c>
      <c r="M382" t="s">
        <v>1537</v>
      </c>
      <c r="N382" t="s">
        <v>1538</v>
      </c>
      <c r="O382" t="s">
        <v>28</v>
      </c>
      <c r="Q382">
        <v>4.0999999999999996</v>
      </c>
      <c r="T382" t="s">
        <v>29</v>
      </c>
      <c r="U382" t="s">
        <v>153</v>
      </c>
      <c r="V382" t="s">
        <v>1347</v>
      </c>
    </row>
    <row r="383" spans="1:22" x14ac:dyDescent="0.2">
      <c r="A383" t="s">
        <v>1539</v>
      </c>
      <c r="B383">
        <v>18.131</v>
      </c>
      <c r="C383">
        <v>119.96899999999999</v>
      </c>
      <c r="D383">
        <v>49</v>
      </c>
      <c r="E383">
        <v>5</v>
      </c>
      <c r="F383" t="s">
        <v>152</v>
      </c>
      <c r="J383">
        <v>1</v>
      </c>
      <c r="K383" t="s">
        <v>153</v>
      </c>
      <c r="L383" t="s">
        <v>1540</v>
      </c>
      <c r="M383" t="s">
        <v>1541</v>
      </c>
      <c r="N383" t="s">
        <v>1542</v>
      </c>
      <c r="O383" t="s">
        <v>28</v>
      </c>
      <c r="Q383">
        <v>6.3</v>
      </c>
      <c r="S383">
        <v>23</v>
      </c>
      <c r="T383" t="s">
        <v>29</v>
      </c>
      <c r="U383" t="s">
        <v>153</v>
      </c>
      <c r="V383" t="s">
        <v>153</v>
      </c>
    </row>
    <row r="384" spans="1:22" x14ac:dyDescent="0.2">
      <c r="A384" t="s">
        <v>1543</v>
      </c>
      <c r="B384">
        <v>16.311</v>
      </c>
      <c r="C384">
        <v>120.035</v>
      </c>
      <c r="D384">
        <v>79.5</v>
      </c>
      <c r="E384">
        <v>5.0999999999999996</v>
      </c>
      <c r="F384" t="s">
        <v>152</v>
      </c>
      <c r="J384">
        <v>0.9</v>
      </c>
      <c r="K384" t="s">
        <v>153</v>
      </c>
      <c r="L384" t="s">
        <v>1544</v>
      </c>
      <c r="M384" t="s">
        <v>1545</v>
      </c>
      <c r="N384" t="s">
        <v>1546</v>
      </c>
      <c r="O384" t="s">
        <v>28</v>
      </c>
      <c r="Q384">
        <v>7.2</v>
      </c>
      <c r="S384">
        <v>16</v>
      </c>
      <c r="T384" t="s">
        <v>29</v>
      </c>
      <c r="U384" t="s">
        <v>153</v>
      </c>
      <c r="V384" t="s">
        <v>153</v>
      </c>
    </row>
    <row r="385" spans="1:22" x14ac:dyDescent="0.2">
      <c r="A385" t="s">
        <v>1547</v>
      </c>
      <c r="B385">
        <v>14.29</v>
      </c>
      <c r="C385">
        <v>120.711</v>
      </c>
      <c r="D385">
        <v>199.2</v>
      </c>
      <c r="E385">
        <v>4.7</v>
      </c>
      <c r="F385" t="s">
        <v>152</v>
      </c>
      <c r="J385">
        <v>1</v>
      </c>
      <c r="K385" t="s">
        <v>153</v>
      </c>
      <c r="L385" t="s">
        <v>1548</v>
      </c>
      <c r="M385" t="s">
        <v>1549</v>
      </c>
      <c r="N385" t="s">
        <v>1550</v>
      </c>
      <c r="O385" t="s">
        <v>28</v>
      </c>
      <c r="Q385">
        <v>6.1</v>
      </c>
      <c r="S385">
        <v>9</v>
      </c>
      <c r="T385" t="s">
        <v>29</v>
      </c>
      <c r="U385" t="s">
        <v>153</v>
      </c>
      <c r="V385" t="s">
        <v>153</v>
      </c>
    </row>
    <row r="386" spans="1:22" x14ac:dyDescent="0.2">
      <c r="A386" t="s">
        <v>1551</v>
      </c>
      <c r="B386">
        <v>16.559999999999999</v>
      </c>
      <c r="C386">
        <v>120.857</v>
      </c>
      <c r="D386">
        <v>8.6999999999999993</v>
      </c>
      <c r="E386">
        <v>5.0999999999999996</v>
      </c>
      <c r="F386" t="s">
        <v>152</v>
      </c>
      <c r="J386">
        <v>1.4</v>
      </c>
      <c r="K386" t="s">
        <v>153</v>
      </c>
      <c r="L386" t="s">
        <v>1552</v>
      </c>
      <c r="M386" t="s">
        <v>1553</v>
      </c>
      <c r="N386" t="s">
        <v>1554</v>
      </c>
      <c r="O386" t="s">
        <v>28</v>
      </c>
      <c r="Q386">
        <v>4.0999999999999996</v>
      </c>
      <c r="S386">
        <v>19</v>
      </c>
      <c r="T386" t="s">
        <v>29</v>
      </c>
      <c r="U386" t="s">
        <v>153</v>
      </c>
      <c r="V386" t="s">
        <v>153</v>
      </c>
    </row>
    <row r="387" spans="1:22" x14ac:dyDescent="0.2">
      <c r="A387" t="s">
        <v>1555</v>
      </c>
      <c r="B387">
        <v>14.436999999999999</v>
      </c>
      <c r="C387">
        <v>121.843</v>
      </c>
      <c r="D387">
        <v>33</v>
      </c>
      <c r="E387">
        <v>5.2</v>
      </c>
      <c r="F387" t="s">
        <v>23</v>
      </c>
      <c r="J387">
        <v>1.2</v>
      </c>
      <c r="K387" t="s">
        <v>153</v>
      </c>
      <c r="L387" t="s">
        <v>1556</v>
      </c>
      <c r="M387" t="s">
        <v>1557</v>
      </c>
      <c r="N387" t="s">
        <v>1558</v>
      </c>
      <c r="O387" t="s">
        <v>28</v>
      </c>
      <c r="T387" t="s">
        <v>29</v>
      </c>
      <c r="U387" t="s">
        <v>153</v>
      </c>
      <c r="V387" t="s">
        <v>1347</v>
      </c>
    </row>
    <row r="388" spans="1:22" x14ac:dyDescent="0.2">
      <c r="A388" t="s">
        <v>1559</v>
      </c>
      <c r="B388">
        <v>15.398</v>
      </c>
      <c r="C388">
        <v>120.886</v>
      </c>
      <c r="D388">
        <v>193.9</v>
      </c>
      <c r="E388">
        <v>4.8</v>
      </c>
      <c r="F388" t="s">
        <v>152</v>
      </c>
      <c r="J388">
        <v>0.9</v>
      </c>
      <c r="K388" t="s">
        <v>153</v>
      </c>
      <c r="L388" t="s">
        <v>1560</v>
      </c>
      <c r="M388" t="s">
        <v>1561</v>
      </c>
      <c r="N388" t="s">
        <v>1562</v>
      </c>
      <c r="O388" t="s">
        <v>28</v>
      </c>
      <c r="Q388">
        <v>5</v>
      </c>
      <c r="S388">
        <v>11</v>
      </c>
      <c r="T388" t="s">
        <v>29</v>
      </c>
      <c r="U388" t="s">
        <v>153</v>
      </c>
      <c r="V388" t="s">
        <v>153</v>
      </c>
    </row>
    <row r="389" spans="1:22" x14ac:dyDescent="0.2">
      <c r="A389" t="s">
        <v>1563</v>
      </c>
      <c r="B389">
        <v>13.704000000000001</v>
      </c>
      <c r="C389">
        <v>120.77800000000001</v>
      </c>
      <c r="D389">
        <v>116.5</v>
      </c>
      <c r="E389">
        <v>4.9000000000000004</v>
      </c>
      <c r="F389" t="s">
        <v>152</v>
      </c>
      <c r="J389">
        <v>1</v>
      </c>
      <c r="K389" t="s">
        <v>153</v>
      </c>
      <c r="L389" t="s">
        <v>1564</v>
      </c>
      <c r="M389" t="s">
        <v>1565</v>
      </c>
      <c r="N389" t="s">
        <v>1498</v>
      </c>
      <c r="O389" t="s">
        <v>28</v>
      </c>
      <c r="Q389">
        <v>5.2</v>
      </c>
      <c r="S389">
        <v>16</v>
      </c>
      <c r="T389" t="s">
        <v>29</v>
      </c>
      <c r="U389" t="s">
        <v>153</v>
      </c>
      <c r="V389" t="s">
        <v>153</v>
      </c>
    </row>
    <row r="390" spans="1:22" x14ac:dyDescent="0.2">
      <c r="A390" t="s">
        <v>1566</v>
      </c>
      <c r="B390">
        <v>14.099</v>
      </c>
      <c r="C390">
        <v>120.33499999999999</v>
      </c>
      <c r="D390">
        <v>80</v>
      </c>
      <c r="E390">
        <v>5.5</v>
      </c>
      <c r="F390" t="s">
        <v>23</v>
      </c>
      <c r="J390">
        <v>0.9</v>
      </c>
      <c r="K390" t="s">
        <v>153</v>
      </c>
      <c r="L390" t="s">
        <v>1567</v>
      </c>
      <c r="M390" t="s">
        <v>1568</v>
      </c>
      <c r="N390" t="s">
        <v>1569</v>
      </c>
      <c r="O390" t="s">
        <v>28</v>
      </c>
      <c r="Q390">
        <v>4.9000000000000004</v>
      </c>
      <c r="T390" t="s">
        <v>29</v>
      </c>
      <c r="U390" t="s">
        <v>153</v>
      </c>
      <c r="V390" t="s">
        <v>1347</v>
      </c>
    </row>
    <row r="391" spans="1:22" x14ac:dyDescent="0.2">
      <c r="A391" t="s">
        <v>1570</v>
      </c>
      <c r="B391">
        <v>13.853999999999999</v>
      </c>
      <c r="C391">
        <v>120.67</v>
      </c>
      <c r="D391">
        <v>129.69999999999999</v>
      </c>
      <c r="E391">
        <v>4.8</v>
      </c>
      <c r="F391" t="s">
        <v>152</v>
      </c>
      <c r="J391">
        <v>0.6</v>
      </c>
      <c r="K391" t="s">
        <v>153</v>
      </c>
      <c r="L391" t="s">
        <v>1571</v>
      </c>
      <c r="M391" t="s">
        <v>1572</v>
      </c>
      <c r="N391" t="s">
        <v>1573</v>
      </c>
      <c r="O391" t="s">
        <v>28</v>
      </c>
      <c r="Q391">
        <v>4.3</v>
      </c>
      <c r="S391">
        <v>10</v>
      </c>
      <c r="T391" t="s">
        <v>29</v>
      </c>
      <c r="U391" t="s">
        <v>153</v>
      </c>
      <c r="V391" t="s">
        <v>153</v>
      </c>
    </row>
    <row r="392" spans="1:22" x14ac:dyDescent="0.2">
      <c r="A392" t="s">
        <v>1574</v>
      </c>
      <c r="B392">
        <v>16.116</v>
      </c>
      <c r="C392">
        <v>119.73699999999999</v>
      </c>
      <c r="D392">
        <v>33</v>
      </c>
      <c r="E392">
        <v>4.5</v>
      </c>
      <c r="F392" t="s">
        <v>152</v>
      </c>
      <c r="J392">
        <v>1.3</v>
      </c>
      <c r="K392" t="s">
        <v>153</v>
      </c>
      <c r="L392" t="s">
        <v>1575</v>
      </c>
      <c r="M392" t="s">
        <v>1576</v>
      </c>
      <c r="N392" t="s">
        <v>1577</v>
      </c>
      <c r="O392" t="s">
        <v>28</v>
      </c>
      <c r="S392">
        <v>4</v>
      </c>
      <c r="T392" t="s">
        <v>29</v>
      </c>
      <c r="U392" t="s">
        <v>153</v>
      </c>
      <c r="V392" t="s">
        <v>153</v>
      </c>
    </row>
    <row r="393" spans="1:22" x14ac:dyDescent="0.2">
      <c r="A393" t="s">
        <v>1578</v>
      </c>
      <c r="B393">
        <v>14.124000000000001</v>
      </c>
      <c r="C393">
        <v>120.52800000000001</v>
      </c>
      <c r="D393">
        <v>97.7</v>
      </c>
      <c r="E393">
        <v>5.2</v>
      </c>
      <c r="F393" t="s">
        <v>152</v>
      </c>
      <c r="J393">
        <v>1</v>
      </c>
      <c r="K393" t="s">
        <v>153</v>
      </c>
      <c r="L393" t="s">
        <v>1579</v>
      </c>
      <c r="M393" t="s">
        <v>1580</v>
      </c>
      <c r="N393" t="s">
        <v>1581</v>
      </c>
      <c r="O393" t="s">
        <v>28</v>
      </c>
      <c r="Q393">
        <v>4.5</v>
      </c>
      <c r="S393">
        <v>25</v>
      </c>
      <c r="T393" t="s">
        <v>29</v>
      </c>
      <c r="U393" t="s">
        <v>153</v>
      </c>
      <c r="V393" t="s">
        <v>153</v>
      </c>
    </row>
    <row r="394" spans="1:22" x14ac:dyDescent="0.2">
      <c r="A394" t="s">
        <v>1582</v>
      </c>
      <c r="B394">
        <v>15.292999999999999</v>
      </c>
      <c r="C394">
        <v>120.08</v>
      </c>
      <c r="D394">
        <v>83.2</v>
      </c>
      <c r="E394">
        <v>5.3</v>
      </c>
      <c r="F394" t="s">
        <v>152</v>
      </c>
      <c r="J394">
        <v>0.9</v>
      </c>
      <c r="K394" t="s">
        <v>153</v>
      </c>
      <c r="L394" t="s">
        <v>1583</v>
      </c>
      <c r="M394" t="s">
        <v>1584</v>
      </c>
      <c r="N394" t="s">
        <v>1585</v>
      </c>
      <c r="O394" t="s">
        <v>28</v>
      </c>
      <c r="Q394">
        <v>4.5999999999999996</v>
      </c>
      <c r="S394">
        <v>31</v>
      </c>
      <c r="T394" t="s">
        <v>29</v>
      </c>
      <c r="U394" t="s">
        <v>153</v>
      </c>
      <c r="V394" t="s">
        <v>153</v>
      </c>
    </row>
    <row r="395" spans="1:22" x14ac:dyDescent="0.2">
      <c r="A395" t="s">
        <v>1586</v>
      </c>
      <c r="B395">
        <v>15.22</v>
      </c>
      <c r="C395">
        <v>119.88</v>
      </c>
      <c r="D395">
        <v>53.1</v>
      </c>
      <c r="E395">
        <v>5.8</v>
      </c>
      <c r="F395" t="s">
        <v>23</v>
      </c>
      <c r="J395">
        <v>0.9</v>
      </c>
      <c r="K395" t="s">
        <v>153</v>
      </c>
      <c r="L395" t="s">
        <v>1587</v>
      </c>
      <c r="M395" t="s">
        <v>1588</v>
      </c>
      <c r="N395" t="s">
        <v>1589</v>
      </c>
      <c r="O395" t="s">
        <v>28</v>
      </c>
      <c r="T395" t="s">
        <v>29</v>
      </c>
      <c r="U395" t="s">
        <v>153</v>
      </c>
      <c r="V395" t="s">
        <v>1347</v>
      </c>
    </row>
    <row r="396" spans="1:22" x14ac:dyDescent="0.2">
      <c r="A396" t="s">
        <v>1590</v>
      </c>
      <c r="B396">
        <v>18.190000000000001</v>
      </c>
      <c r="C396">
        <v>122.383</v>
      </c>
      <c r="D396">
        <v>10</v>
      </c>
      <c r="E396">
        <v>4.8</v>
      </c>
      <c r="F396" t="s">
        <v>152</v>
      </c>
      <c r="J396">
        <v>1</v>
      </c>
      <c r="K396" t="s">
        <v>153</v>
      </c>
      <c r="L396" t="s">
        <v>1591</v>
      </c>
      <c r="M396" t="s">
        <v>1592</v>
      </c>
      <c r="N396" t="s">
        <v>1593</v>
      </c>
      <c r="O396" t="s">
        <v>28</v>
      </c>
      <c r="S396">
        <v>3</v>
      </c>
      <c r="T396" t="s">
        <v>29</v>
      </c>
      <c r="U396" t="s">
        <v>153</v>
      </c>
      <c r="V396" t="s">
        <v>153</v>
      </c>
    </row>
    <row r="397" spans="1:22" x14ac:dyDescent="0.2">
      <c r="A397" t="s">
        <v>1594</v>
      </c>
      <c r="B397">
        <v>15.122</v>
      </c>
      <c r="C397">
        <v>122.85599999999999</v>
      </c>
      <c r="D397">
        <v>35.700000000000003</v>
      </c>
      <c r="E397">
        <v>4.5999999999999996</v>
      </c>
      <c r="F397" t="s">
        <v>152</v>
      </c>
      <c r="J397">
        <v>1.1000000000000001</v>
      </c>
      <c r="K397" t="s">
        <v>153</v>
      </c>
      <c r="L397" t="s">
        <v>1595</v>
      </c>
      <c r="M397" t="s">
        <v>1596</v>
      </c>
      <c r="N397" t="s">
        <v>1597</v>
      </c>
      <c r="O397" t="s">
        <v>28</v>
      </c>
      <c r="Q397">
        <v>7.4</v>
      </c>
      <c r="S397">
        <v>8</v>
      </c>
      <c r="T397" t="s">
        <v>29</v>
      </c>
      <c r="U397" t="s">
        <v>153</v>
      </c>
      <c r="V397" t="s">
        <v>153</v>
      </c>
    </row>
    <row r="398" spans="1:22" x14ac:dyDescent="0.2">
      <c r="A398" t="s">
        <v>1598</v>
      </c>
      <c r="B398">
        <v>16.378</v>
      </c>
      <c r="C398">
        <v>122.297</v>
      </c>
      <c r="D398">
        <v>33</v>
      </c>
      <c r="E398">
        <v>4.5</v>
      </c>
      <c r="F398" t="s">
        <v>152</v>
      </c>
      <c r="J398">
        <v>0.7</v>
      </c>
      <c r="K398" t="s">
        <v>153</v>
      </c>
      <c r="L398" t="s">
        <v>1599</v>
      </c>
      <c r="M398" t="s">
        <v>1600</v>
      </c>
      <c r="N398" t="s">
        <v>1601</v>
      </c>
      <c r="O398" t="s">
        <v>28</v>
      </c>
      <c r="S398">
        <v>5</v>
      </c>
      <c r="T398" t="s">
        <v>29</v>
      </c>
      <c r="U398" t="s">
        <v>153</v>
      </c>
      <c r="V398" t="s">
        <v>153</v>
      </c>
    </row>
    <row r="399" spans="1:22" x14ac:dyDescent="0.2">
      <c r="A399" t="s">
        <v>1602</v>
      </c>
      <c r="B399">
        <v>14.492000000000001</v>
      </c>
      <c r="C399">
        <v>123.595</v>
      </c>
      <c r="D399">
        <v>51.4</v>
      </c>
      <c r="E399">
        <v>4.5999999999999996</v>
      </c>
      <c r="F399" t="s">
        <v>152</v>
      </c>
      <c r="J399">
        <v>1.2</v>
      </c>
      <c r="K399" t="s">
        <v>153</v>
      </c>
      <c r="L399" t="s">
        <v>1603</v>
      </c>
      <c r="M399" t="s">
        <v>1604</v>
      </c>
      <c r="N399" t="s">
        <v>1605</v>
      </c>
      <c r="O399" t="s">
        <v>28</v>
      </c>
      <c r="Q399">
        <v>10.9</v>
      </c>
      <c r="S399">
        <v>5</v>
      </c>
      <c r="T399" t="s">
        <v>29</v>
      </c>
      <c r="U399" t="s">
        <v>153</v>
      </c>
      <c r="V399" t="s">
        <v>153</v>
      </c>
    </row>
    <row r="400" spans="1:22" x14ac:dyDescent="0.2">
      <c r="A400" t="s">
        <v>1606</v>
      </c>
      <c r="B400">
        <v>13.917</v>
      </c>
      <c r="C400">
        <v>120.91500000000001</v>
      </c>
      <c r="D400">
        <v>216</v>
      </c>
      <c r="E400">
        <v>4.5999999999999996</v>
      </c>
      <c r="F400" t="s">
        <v>152</v>
      </c>
      <c r="J400">
        <v>1.2</v>
      </c>
      <c r="K400" t="s">
        <v>153</v>
      </c>
      <c r="L400" t="s">
        <v>1607</v>
      </c>
      <c r="M400" t="s">
        <v>1608</v>
      </c>
      <c r="N400" t="s">
        <v>1609</v>
      </c>
      <c r="O400" t="s">
        <v>28</v>
      </c>
      <c r="Q400">
        <v>7.3</v>
      </c>
      <c r="S400">
        <v>4</v>
      </c>
      <c r="T400" t="s">
        <v>29</v>
      </c>
      <c r="U400" t="s">
        <v>153</v>
      </c>
      <c r="V400" t="s">
        <v>153</v>
      </c>
    </row>
    <row r="401" spans="1:22" x14ac:dyDescent="0.2">
      <c r="A401" t="s">
        <v>1610</v>
      </c>
      <c r="B401">
        <v>17.704000000000001</v>
      </c>
      <c r="C401">
        <v>119.669</v>
      </c>
      <c r="D401">
        <v>40.200000000000003</v>
      </c>
      <c r="E401">
        <v>5</v>
      </c>
      <c r="F401" t="s">
        <v>152</v>
      </c>
      <c r="J401">
        <v>1.1000000000000001</v>
      </c>
      <c r="K401" t="s">
        <v>153</v>
      </c>
      <c r="L401" t="s">
        <v>1611</v>
      </c>
      <c r="M401" t="s">
        <v>1612</v>
      </c>
      <c r="N401" t="s">
        <v>1613</v>
      </c>
      <c r="O401" t="s">
        <v>28</v>
      </c>
      <c r="Q401">
        <v>11.2</v>
      </c>
      <c r="S401">
        <v>4</v>
      </c>
      <c r="T401" t="s">
        <v>29</v>
      </c>
      <c r="U401" t="s">
        <v>153</v>
      </c>
      <c r="V401" t="s">
        <v>153</v>
      </c>
    </row>
    <row r="402" spans="1:22" x14ac:dyDescent="0.2">
      <c r="A402" t="s">
        <v>1614</v>
      </c>
      <c r="B402">
        <v>16.34</v>
      </c>
      <c r="C402">
        <v>120.82</v>
      </c>
      <c r="D402">
        <v>9.8000000000000007</v>
      </c>
      <c r="E402">
        <v>4.5</v>
      </c>
      <c r="F402" t="s">
        <v>152</v>
      </c>
      <c r="J402">
        <v>1.4</v>
      </c>
      <c r="K402" t="s">
        <v>153</v>
      </c>
      <c r="L402" t="s">
        <v>1615</v>
      </c>
      <c r="M402" t="s">
        <v>1616</v>
      </c>
      <c r="N402" t="s">
        <v>1617</v>
      </c>
      <c r="O402" t="s">
        <v>28</v>
      </c>
      <c r="Q402">
        <v>4.2</v>
      </c>
      <c r="S402">
        <v>4</v>
      </c>
      <c r="T402" t="s">
        <v>29</v>
      </c>
      <c r="U402" t="s">
        <v>153</v>
      </c>
      <c r="V402" t="s">
        <v>153</v>
      </c>
    </row>
    <row r="403" spans="1:22" x14ac:dyDescent="0.2">
      <c r="A403" t="s">
        <v>1618</v>
      </c>
      <c r="B403">
        <v>14.535</v>
      </c>
      <c r="C403">
        <v>123.649</v>
      </c>
      <c r="D403">
        <v>94.6</v>
      </c>
      <c r="E403">
        <v>4.5</v>
      </c>
      <c r="F403" t="s">
        <v>152</v>
      </c>
      <c r="J403">
        <v>1.2</v>
      </c>
      <c r="K403" t="s">
        <v>153</v>
      </c>
      <c r="L403" t="s">
        <v>1619</v>
      </c>
      <c r="M403" t="s">
        <v>1620</v>
      </c>
      <c r="N403" t="s">
        <v>1621</v>
      </c>
      <c r="O403" t="s">
        <v>28</v>
      </c>
      <c r="Q403">
        <v>11.9</v>
      </c>
      <c r="S403">
        <v>3</v>
      </c>
      <c r="T403" t="s">
        <v>29</v>
      </c>
      <c r="U403" t="s">
        <v>153</v>
      </c>
      <c r="V403" t="s">
        <v>153</v>
      </c>
    </row>
    <row r="404" spans="1:22" x14ac:dyDescent="0.2">
      <c r="A404" t="s">
        <v>1622</v>
      </c>
      <c r="B404">
        <v>16.253</v>
      </c>
      <c r="C404">
        <v>120.926</v>
      </c>
      <c r="D404">
        <v>28.6</v>
      </c>
      <c r="E404">
        <v>4.5999999999999996</v>
      </c>
      <c r="F404" t="s">
        <v>152</v>
      </c>
      <c r="J404">
        <v>0.9</v>
      </c>
      <c r="K404" t="s">
        <v>153</v>
      </c>
      <c r="L404" t="s">
        <v>1623</v>
      </c>
      <c r="M404" t="s">
        <v>1624</v>
      </c>
      <c r="N404" t="s">
        <v>1625</v>
      </c>
      <c r="O404" t="s">
        <v>28</v>
      </c>
      <c r="Q404">
        <v>15.1</v>
      </c>
      <c r="S404">
        <v>5</v>
      </c>
      <c r="T404" t="s">
        <v>29</v>
      </c>
      <c r="U404" t="s">
        <v>153</v>
      </c>
      <c r="V404" t="s">
        <v>153</v>
      </c>
    </row>
    <row r="405" spans="1:22" x14ac:dyDescent="0.2">
      <c r="A405" t="s">
        <v>1626</v>
      </c>
      <c r="B405">
        <v>13.564</v>
      </c>
      <c r="C405">
        <v>120.89400000000001</v>
      </c>
      <c r="D405">
        <v>143.4</v>
      </c>
      <c r="E405">
        <v>4.7</v>
      </c>
      <c r="F405" t="s">
        <v>152</v>
      </c>
      <c r="J405">
        <v>1</v>
      </c>
      <c r="K405" t="s">
        <v>153</v>
      </c>
      <c r="L405" t="s">
        <v>1627</v>
      </c>
      <c r="M405" t="s">
        <v>1628</v>
      </c>
      <c r="N405" t="s">
        <v>1629</v>
      </c>
      <c r="O405" t="s">
        <v>28</v>
      </c>
      <c r="Q405">
        <v>6.3</v>
      </c>
      <c r="S405">
        <v>8</v>
      </c>
      <c r="T405" t="s">
        <v>29</v>
      </c>
      <c r="U405" t="s">
        <v>153</v>
      </c>
      <c r="V405" t="s">
        <v>153</v>
      </c>
    </row>
    <row r="406" spans="1:22" x14ac:dyDescent="0.2">
      <c r="A406" t="s">
        <v>1630</v>
      </c>
      <c r="B406">
        <v>14.843</v>
      </c>
      <c r="C406">
        <v>120.09</v>
      </c>
      <c r="D406">
        <v>75.5</v>
      </c>
      <c r="E406">
        <v>4.5999999999999996</v>
      </c>
      <c r="F406" t="s">
        <v>152</v>
      </c>
      <c r="J406">
        <v>1.2</v>
      </c>
      <c r="K406" t="s">
        <v>153</v>
      </c>
      <c r="L406" t="s">
        <v>1631</v>
      </c>
      <c r="M406" t="s">
        <v>1632</v>
      </c>
      <c r="N406" t="s">
        <v>1633</v>
      </c>
      <c r="O406" t="s">
        <v>28</v>
      </c>
      <c r="Q406">
        <v>13.3</v>
      </c>
      <c r="S406">
        <v>4</v>
      </c>
      <c r="T406" t="s">
        <v>29</v>
      </c>
      <c r="U406" t="s">
        <v>153</v>
      </c>
      <c r="V406" t="s">
        <v>153</v>
      </c>
    </row>
    <row r="407" spans="1:22" x14ac:dyDescent="0.2">
      <c r="A407" t="s">
        <v>1634</v>
      </c>
      <c r="B407">
        <v>16.148</v>
      </c>
      <c r="C407">
        <v>122.026</v>
      </c>
      <c r="D407">
        <v>33</v>
      </c>
      <c r="E407">
        <v>4.9000000000000004</v>
      </c>
      <c r="F407" t="s">
        <v>152</v>
      </c>
      <c r="J407">
        <v>1.1000000000000001</v>
      </c>
      <c r="K407" t="s">
        <v>153</v>
      </c>
      <c r="L407" t="s">
        <v>1635</v>
      </c>
      <c r="M407" t="s">
        <v>1636</v>
      </c>
      <c r="N407" t="s">
        <v>376</v>
      </c>
      <c r="O407" t="s">
        <v>28</v>
      </c>
      <c r="S407">
        <v>12</v>
      </c>
      <c r="T407" t="s">
        <v>29</v>
      </c>
      <c r="U407" t="s">
        <v>153</v>
      </c>
      <c r="V407" t="s">
        <v>153</v>
      </c>
    </row>
    <row r="408" spans="1:22" x14ac:dyDescent="0.2">
      <c r="A408" t="s">
        <v>1637</v>
      </c>
      <c r="B408">
        <v>15.877000000000001</v>
      </c>
      <c r="C408">
        <v>120.226</v>
      </c>
      <c r="D408">
        <v>106</v>
      </c>
      <c r="E408">
        <v>5.6</v>
      </c>
      <c r="F408" t="s">
        <v>152</v>
      </c>
      <c r="J408">
        <v>1.3</v>
      </c>
      <c r="K408" t="s">
        <v>153</v>
      </c>
      <c r="L408" t="s">
        <v>1638</v>
      </c>
      <c r="M408" t="s">
        <v>1639</v>
      </c>
      <c r="N408" t="s">
        <v>1640</v>
      </c>
      <c r="O408" t="s">
        <v>28</v>
      </c>
      <c r="S408">
        <v>20</v>
      </c>
      <c r="T408" t="s">
        <v>29</v>
      </c>
      <c r="U408" t="s">
        <v>153</v>
      </c>
      <c r="V408" t="s">
        <v>153</v>
      </c>
    </row>
    <row r="409" spans="1:22" x14ac:dyDescent="0.2">
      <c r="A409" t="s">
        <v>1641</v>
      </c>
      <c r="B409">
        <v>16.065999999999999</v>
      </c>
      <c r="C409">
        <v>120.301</v>
      </c>
      <c r="D409">
        <v>107</v>
      </c>
      <c r="E409">
        <v>6.9</v>
      </c>
      <c r="F409" t="s">
        <v>23</v>
      </c>
      <c r="J409">
        <v>0.9</v>
      </c>
      <c r="K409" t="s">
        <v>153</v>
      </c>
      <c r="L409" t="s">
        <v>1642</v>
      </c>
      <c r="M409" t="s">
        <v>1643</v>
      </c>
      <c r="N409" t="s">
        <v>1644</v>
      </c>
      <c r="O409" t="s">
        <v>28</v>
      </c>
      <c r="T409" t="s">
        <v>29</v>
      </c>
      <c r="U409" t="s">
        <v>153</v>
      </c>
      <c r="V409" t="s">
        <v>1426</v>
      </c>
    </row>
    <row r="410" spans="1:22" x14ac:dyDescent="0.2">
      <c r="A410" t="s">
        <v>1645</v>
      </c>
      <c r="B410">
        <v>15.593999999999999</v>
      </c>
      <c r="C410">
        <v>119.82899999999999</v>
      </c>
      <c r="D410">
        <v>50.7</v>
      </c>
      <c r="E410">
        <v>4.5999999999999996</v>
      </c>
      <c r="F410" t="s">
        <v>245</v>
      </c>
      <c r="J410">
        <v>1.4</v>
      </c>
      <c r="K410" t="s">
        <v>153</v>
      </c>
      <c r="L410" t="s">
        <v>1646</v>
      </c>
      <c r="M410" t="s">
        <v>1647</v>
      </c>
      <c r="N410" t="s">
        <v>1648</v>
      </c>
      <c r="O410" t="s">
        <v>28</v>
      </c>
      <c r="Q410">
        <v>12.4</v>
      </c>
      <c r="S410">
        <v>1</v>
      </c>
      <c r="T410" t="s">
        <v>29</v>
      </c>
      <c r="U410" t="s">
        <v>153</v>
      </c>
      <c r="V410" t="s">
        <v>153</v>
      </c>
    </row>
    <row r="411" spans="1:22" x14ac:dyDescent="0.2">
      <c r="A411" t="s">
        <v>1649</v>
      </c>
      <c r="B411">
        <v>13.638999999999999</v>
      </c>
      <c r="C411">
        <v>120.59699999999999</v>
      </c>
      <c r="D411">
        <v>70.8</v>
      </c>
      <c r="E411">
        <v>4.5999999999999996</v>
      </c>
      <c r="F411" t="s">
        <v>152</v>
      </c>
      <c r="J411">
        <v>1.3</v>
      </c>
      <c r="K411" t="s">
        <v>153</v>
      </c>
      <c r="L411" t="s">
        <v>1650</v>
      </c>
      <c r="M411" t="s">
        <v>1651</v>
      </c>
      <c r="N411" t="s">
        <v>1652</v>
      </c>
      <c r="O411" t="s">
        <v>28</v>
      </c>
      <c r="S411">
        <v>8</v>
      </c>
      <c r="T411" t="s">
        <v>29</v>
      </c>
      <c r="U411" t="s">
        <v>153</v>
      </c>
      <c r="V411" t="s">
        <v>153</v>
      </c>
    </row>
    <row r="412" spans="1:22" x14ac:dyDescent="0.2">
      <c r="A412" t="s">
        <v>1653</v>
      </c>
      <c r="B412">
        <v>17.291</v>
      </c>
      <c r="C412">
        <v>121.35599999999999</v>
      </c>
      <c r="D412">
        <v>42.8</v>
      </c>
      <c r="E412">
        <v>5.9</v>
      </c>
      <c r="F412" t="s">
        <v>23</v>
      </c>
      <c r="J412">
        <v>1.4</v>
      </c>
      <c r="K412" t="s">
        <v>153</v>
      </c>
      <c r="L412" t="s">
        <v>1654</v>
      </c>
      <c r="M412" t="s">
        <v>1655</v>
      </c>
      <c r="N412" t="s">
        <v>1656</v>
      </c>
      <c r="O412" t="s">
        <v>28</v>
      </c>
      <c r="Q412">
        <v>7.3</v>
      </c>
      <c r="T412" t="s">
        <v>29</v>
      </c>
      <c r="U412" t="s">
        <v>153</v>
      </c>
      <c r="V412" t="s">
        <v>1347</v>
      </c>
    </row>
    <row r="413" spans="1:22" x14ac:dyDescent="0.2">
      <c r="A413" t="s">
        <v>1657</v>
      </c>
      <c r="B413">
        <v>17.236999999999998</v>
      </c>
      <c r="C413">
        <v>121.277</v>
      </c>
      <c r="D413">
        <v>33</v>
      </c>
      <c r="E413">
        <v>4.7</v>
      </c>
      <c r="F413" t="s">
        <v>152</v>
      </c>
      <c r="J413">
        <v>1.5</v>
      </c>
      <c r="K413" t="s">
        <v>153</v>
      </c>
      <c r="L413" t="s">
        <v>1658</v>
      </c>
      <c r="M413" t="s">
        <v>1659</v>
      </c>
      <c r="N413" t="s">
        <v>1660</v>
      </c>
      <c r="O413" t="s">
        <v>28</v>
      </c>
      <c r="S413">
        <v>3</v>
      </c>
      <c r="T413" t="s">
        <v>29</v>
      </c>
      <c r="U413" t="s">
        <v>153</v>
      </c>
      <c r="V413" t="s">
        <v>153</v>
      </c>
    </row>
    <row r="414" spans="1:22" x14ac:dyDescent="0.2">
      <c r="A414" t="s">
        <v>1661</v>
      </c>
      <c r="B414">
        <v>13.784000000000001</v>
      </c>
      <c r="C414">
        <v>120.925</v>
      </c>
      <c r="D414">
        <v>134.80000000000001</v>
      </c>
      <c r="E414">
        <v>4.5</v>
      </c>
      <c r="F414" t="s">
        <v>152</v>
      </c>
      <c r="J414">
        <v>1.4</v>
      </c>
      <c r="K414" t="s">
        <v>153</v>
      </c>
      <c r="L414" t="s">
        <v>1662</v>
      </c>
      <c r="M414" t="s">
        <v>1663</v>
      </c>
      <c r="N414" t="s">
        <v>1664</v>
      </c>
      <c r="O414" t="s">
        <v>28</v>
      </c>
      <c r="Q414">
        <v>10.4</v>
      </c>
      <c r="S414">
        <v>8</v>
      </c>
      <c r="T414" t="s">
        <v>29</v>
      </c>
      <c r="U414" t="s">
        <v>153</v>
      </c>
      <c r="V414" t="s">
        <v>153</v>
      </c>
    </row>
    <row r="415" spans="1:22" x14ac:dyDescent="0.2">
      <c r="A415" t="s">
        <v>1665</v>
      </c>
      <c r="B415">
        <v>16.984999999999999</v>
      </c>
      <c r="C415">
        <v>121.27500000000001</v>
      </c>
      <c r="D415">
        <v>13.7</v>
      </c>
      <c r="E415">
        <v>4.8</v>
      </c>
      <c r="F415" t="s">
        <v>152</v>
      </c>
      <c r="J415">
        <v>1.1000000000000001</v>
      </c>
      <c r="K415" t="s">
        <v>153</v>
      </c>
      <c r="L415" t="s">
        <v>1666</v>
      </c>
      <c r="M415" t="s">
        <v>1667</v>
      </c>
      <c r="N415" t="s">
        <v>1668</v>
      </c>
      <c r="O415" t="s">
        <v>28</v>
      </c>
      <c r="Q415">
        <v>5.2</v>
      </c>
      <c r="S415">
        <v>8</v>
      </c>
      <c r="T415" t="s">
        <v>29</v>
      </c>
      <c r="U415" t="s">
        <v>153</v>
      </c>
      <c r="V415" t="s">
        <v>153</v>
      </c>
    </row>
    <row r="416" spans="1:22" x14ac:dyDescent="0.2">
      <c r="A416" t="s">
        <v>1669</v>
      </c>
      <c r="B416">
        <v>15.333</v>
      </c>
      <c r="C416">
        <v>123.11</v>
      </c>
      <c r="D416">
        <v>33.5</v>
      </c>
      <c r="E416">
        <v>4.7</v>
      </c>
      <c r="F416" t="s">
        <v>152</v>
      </c>
      <c r="J416">
        <v>1.1000000000000001</v>
      </c>
      <c r="K416" t="s">
        <v>153</v>
      </c>
      <c r="L416" t="s">
        <v>1670</v>
      </c>
      <c r="M416" t="s">
        <v>1671</v>
      </c>
      <c r="N416" t="s">
        <v>1672</v>
      </c>
      <c r="O416" t="s">
        <v>28</v>
      </c>
      <c r="Q416">
        <v>12.2</v>
      </c>
      <c r="S416">
        <v>7</v>
      </c>
      <c r="T416" t="s">
        <v>29</v>
      </c>
      <c r="U416" t="s">
        <v>153</v>
      </c>
      <c r="V416" t="s">
        <v>153</v>
      </c>
    </row>
    <row r="417" spans="1:22" x14ac:dyDescent="0.2">
      <c r="A417" t="s">
        <v>1673</v>
      </c>
      <c r="B417">
        <v>18.007000000000001</v>
      </c>
      <c r="C417">
        <v>120.453</v>
      </c>
      <c r="D417">
        <v>33</v>
      </c>
      <c r="E417">
        <v>4.7</v>
      </c>
      <c r="F417" t="s">
        <v>152</v>
      </c>
      <c r="J417">
        <v>1.2</v>
      </c>
      <c r="K417" t="s">
        <v>153</v>
      </c>
      <c r="L417" t="s">
        <v>1674</v>
      </c>
      <c r="M417" t="s">
        <v>1675</v>
      </c>
      <c r="N417" t="s">
        <v>1676</v>
      </c>
      <c r="O417" t="s">
        <v>28</v>
      </c>
      <c r="S417">
        <v>10</v>
      </c>
      <c r="T417" t="s">
        <v>29</v>
      </c>
      <c r="U417" t="s">
        <v>153</v>
      </c>
      <c r="V417" t="s">
        <v>153</v>
      </c>
    </row>
    <row r="418" spans="1:22" x14ac:dyDescent="0.2">
      <c r="A418" t="s">
        <v>1677</v>
      </c>
      <c r="B418">
        <v>17.420999999999999</v>
      </c>
      <c r="C418">
        <v>120.52800000000001</v>
      </c>
      <c r="D418">
        <v>31.5</v>
      </c>
      <c r="E418">
        <v>5.0999999999999996</v>
      </c>
      <c r="F418" t="s">
        <v>152</v>
      </c>
      <c r="J418">
        <v>1.1000000000000001</v>
      </c>
      <c r="K418" t="s">
        <v>153</v>
      </c>
      <c r="L418" t="s">
        <v>1678</v>
      </c>
      <c r="M418" t="s">
        <v>1679</v>
      </c>
      <c r="N418" t="s">
        <v>1680</v>
      </c>
      <c r="O418" t="s">
        <v>28</v>
      </c>
      <c r="Q418">
        <v>7.8</v>
      </c>
      <c r="S418">
        <v>16</v>
      </c>
      <c r="T418" t="s">
        <v>29</v>
      </c>
      <c r="U418" t="s">
        <v>153</v>
      </c>
      <c r="V418" t="s">
        <v>153</v>
      </c>
    </row>
    <row r="419" spans="1:22" x14ac:dyDescent="0.2">
      <c r="A419" t="s">
        <v>1681</v>
      </c>
      <c r="B419">
        <v>16.853999999999999</v>
      </c>
      <c r="C419">
        <v>120.01300000000001</v>
      </c>
      <c r="D419">
        <v>60.7</v>
      </c>
      <c r="E419">
        <v>5.0999999999999996</v>
      </c>
      <c r="F419" t="s">
        <v>23</v>
      </c>
      <c r="J419">
        <v>1.1000000000000001</v>
      </c>
      <c r="K419" t="s">
        <v>153</v>
      </c>
      <c r="L419" t="s">
        <v>1682</v>
      </c>
      <c r="M419" t="s">
        <v>1683</v>
      </c>
      <c r="N419" t="s">
        <v>1684</v>
      </c>
      <c r="O419" t="s">
        <v>28</v>
      </c>
      <c r="Q419">
        <v>6.2</v>
      </c>
      <c r="T419" t="s">
        <v>29</v>
      </c>
      <c r="U419" t="s">
        <v>153</v>
      </c>
      <c r="V419" t="s">
        <v>1347</v>
      </c>
    </row>
    <row r="420" spans="1:22" x14ac:dyDescent="0.2">
      <c r="A420" t="s">
        <v>1685</v>
      </c>
      <c r="B420">
        <v>17.238</v>
      </c>
      <c r="C420">
        <v>120.271</v>
      </c>
      <c r="D420">
        <v>55.1</v>
      </c>
      <c r="E420">
        <v>4.5999999999999996</v>
      </c>
      <c r="F420" t="s">
        <v>152</v>
      </c>
      <c r="J420">
        <v>1.1000000000000001</v>
      </c>
      <c r="K420" t="s">
        <v>153</v>
      </c>
      <c r="L420" t="s">
        <v>1686</v>
      </c>
      <c r="M420" t="s">
        <v>1687</v>
      </c>
      <c r="N420" t="s">
        <v>1688</v>
      </c>
      <c r="O420" t="s">
        <v>28</v>
      </c>
      <c r="Q420">
        <v>8.5</v>
      </c>
      <c r="S420">
        <v>8</v>
      </c>
      <c r="T420" t="s">
        <v>29</v>
      </c>
      <c r="U420" t="s">
        <v>153</v>
      </c>
      <c r="V420" t="s">
        <v>153</v>
      </c>
    </row>
    <row r="421" spans="1:22" x14ac:dyDescent="0.2">
      <c r="A421" t="s">
        <v>1689</v>
      </c>
      <c r="B421">
        <v>13.675000000000001</v>
      </c>
      <c r="C421">
        <v>120.88800000000001</v>
      </c>
      <c r="D421">
        <v>142.1</v>
      </c>
      <c r="E421">
        <v>4.8</v>
      </c>
      <c r="F421" t="s">
        <v>152</v>
      </c>
      <c r="J421">
        <v>1.1000000000000001</v>
      </c>
      <c r="K421" t="s">
        <v>153</v>
      </c>
      <c r="L421" t="s">
        <v>1690</v>
      </c>
      <c r="M421" t="s">
        <v>1691</v>
      </c>
      <c r="N421" t="s">
        <v>1692</v>
      </c>
      <c r="O421" t="s">
        <v>28</v>
      </c>
      <c r="Q421">
        <v>6.5</v>
      </c>
      <c r="S421">
        <v>18</v>
      </c>
      <c r="T421" t="s">
        <v>29</v>
      </c>
      <c r="U421" t="s">
        <v>153</v>
      </c>
      <c r="V421" t="s">
        <v>153</v>
      </c>
    </row>
    <row r="422" spans="1:22" x14ac:dyDescent="0.2">
      <c r="A422" t="s">
        <v>1693</v>
      </c>
      <c r="B422">
        <v>14.035</v>
      </c>
      <c r="C422">
        <v>119.41</v>
      </c>
      <c r="D422">
        <v>33</v>
      </c>
      <c r="E422">
        <v>4.5</v>
      </c>
      <c r="F422" t="s">
        <v>152</v>
      </c>
      <c r="J422">
        <v>0.9</v>
      </c>
      <c r="K422" t="s">
        <v>153</v>
      </c>
      <c r="L422" t="s">
        <v>1694</v>
      </c>
      <c r="M422" t="s">
        <v>1695</v>
      </c>
      <c r="N422" t="s">
        <v>1696</v>
      </c>
      <c r="O422" t="s">
        <v>28</v>
      </c>
      <c r="S422">
        <v>6</v>
      </c>
      <c r="T422" t="s">
        <v>29</v>
      </c>
      <c r="U422" t="s">
        <v>153</v>
      </c>
      <c r="V422" t="s">
        <v>153</v>
      </c>
    </row>
    <row r="423" spans="1:22" x14ac:dyDescent="0.2">
      <c r="A423" t="s">
        <v>1697</v>
      </c>
      <c r="B423">
        <v>17.164999999999999</v>
      </c>
      <c r="C423">
        <v>120.20099999999999</v>
      </c>
      <c r="D423">
        <v>61.1</v>
      </c>
      <c r="E423">
        <v>4.8</v>
      </c>
      <c r="F423" t="s">
        <v>152</v>
      </c>
      <c r="J423">
        <v>0.9</v>
      </c>
      <c r="K423" t="s">
        <v>153</v>
      </c>
      <c r="L423" t="s">
        <v>1698</v>
      </c>
      <c r="M423" t="s">
        <v>1699</v>
      </c>
      <c r="N423" t="s">
        <v>1700</v>
      </c>
      <c r="O423" t="s">
        <v>28</v>
      </c>
      <c r="Q423">
        <v>7.8</v>
      </c>
      <c r="S423">
        <v>10</v>
      </c>
      <c r="T423" t="s">
        <v>29</v>
      </c>
      <c r="U423" t="s">
        <v>153</v>
      </c>
      <c r="V423" t="s">
        <v>153</v>
      </c>
    </row>
    <row r="424" spans="1:22" x14ac:dyDescent="0.2">
      <c r="A424" t="s">
        <v>1701</v>
      </c>
      <c r="B424">
        <v>16.936</v>
      </c>
      <c r="C424">
        <v>119.85299999999999</v>
      </c>
      <c r="D424">
        <v>15.6</v>
      </c>
      <c r="E424">
        <v>4.5999999999999996</v>
      </c>
      <c r="F424" t="s">
        <v>152</v>
      </c>
      <c r="J424">
        <v>0.7</v>
      </c>
      <c r="K424" t="s">
        <v>153</v>
      </c>
      <c r="L424" t="s">
        <v>1702</v>
      </c>
      <c r="M424" t="s">
        <v>1703</v>
      </c>
      <c r="N424" t="s">
        <v>1704</v>
      </c>
      <c r="O424" t="s">
        <v>28</v>
      </c>
      <c r="Q424">
        <v>7.6</v>
      </c>
      <c r="S424">
        <v>4</v>
      </c>
      <c r="T424" t="s">
        <v>29</v>
      </c>
      <c r="U424" t="s">
        <v>153</v>
      </c>
      <c r="V424" t="s">
        <v>153</v>
      </c>
    </row>
    <row r="425" spans="1:22" x14ac:dyDescent="0.2">
      <c r="A425" t="s">
        <v>1705</v>
      </c>
      <c r="B425">
        <v>16.431000000000001</v>
      </c>
      <c r="C425">
        <v>122.53100000000001</v>
      </c>
      <c r="D425">
        <v>33</v>
      </c>
      <c r="E425">
        <v>4.5999999999999996</v>
      </c>
      <c r="F425" t="s">
        <v>152</v>
      </c>
      <c r="J425">
        <v>1</v>
      </c>
      <c r="K425" t="s">
        <v>153</v>
      </c>
      <c r="L425" t="s">
        <v>1706</v>
      </c>
      <c r="M425" t="s">
        <v>1707</v>
      </c>
      <c r="N425" t="s">
        <v>1708</v>
      </c>
      <c r="O425" t="s">
        <v>28</v>
      </c>
      <c r="S425">
        <v>4</v>
      </c>
      <c r="T425" t="s">
        <v>29</v>
      </c>
      <c r="U425" t="s">
        <v>153</v>
      </c>
      <c r="V425" t="s">
        <v>153</v>
      </c>
    </row>
    <row r="426" spans="1:22" x14ac:dyDescent="0.2">
      <c r="A426" t="s">
        <v>1709</v>
      </c>
      <c r="B426">
        <v>17.914000000000001</v>
      </c>
      <c r="C426">
        <v>121.384</v>
      </c>
      <c r="D426">
        <v>33.9</v>
      </c>
      <c r="E426">
        <v>5.0999999999999996</v>
      </c>
      <c r="F426" t="s">
        <v>152</v>
      </c>
      <c r="J426">
        <v>1.1000000000000001</v>
      </c>
      <c r="K426" t="s">
        <v>153</v>
      </c>
      <c r="L426" t="s">
        <v>1710</v>
      </c>
      <c r="M426" t="s">
        <v>1711</v>
      </c>
      <c r="N426" t="s">
        <v>1712</v>
      </c>
      <c r="O426" t="s">
        <v>28</v>
      </c>
      <c r="Q426">
        <v>6.4</v>
      </c>
      <c r="S426">
        <v>24</v>
      </c>
      <c r="T426" t="s">
        <v>29</v>
      </c>
      <c r="U426" t="s">
        <v>153</v>
      </c>
      <c r="V426" t="s">
        <v>153</v>
      </c>
    </row>
    <row r="427" spans="1:22" x14ac:dyDescent="0.2">
      <c r="A427" t="s">
        <v>1713</v>
      </c>
      <c r="B427">
        <v>13.734</v>
      </c>
      <c r="C427">
        <v>120.76600000000001</v>
      </c>
      <c r="D427">
        <v>132.30000000000001</v>
      </c>
      <c r="E427">
        <v>4.5999999999999996</v>
      </c>
      <c r="F427" t="s">
        <v>152</v>
      </c>
      <c r="J427">
        <v>0.6</v>
      </c>
      <c r="K427" t="s">
        <v>153</v>
      </c>
      <c r="L427" t="s">
        <v>1714</v>
      </c>
      <c r="M427" t="s">
        <v>1715</v>
      </c>
      <c r="N427" t="s">
        <v>1716</v>
      </c>
      <c r="O427" t="s">
        <v>28</v>
      </c>
      <c r="Q427">
        <v>8.4</v>
      </c>
      <c r="S427">
        <v>7</v>
      </c>
      <c r="T427" t="s">
        <v>29</v>
      </c>
      <c r="U427" t="s">
        <v>153</v>
      </c>
      <c r="V427" t="s">
        <v>153</v>
      </c>
    </row>
    <row r="428" spans="1:22" x14ac:dyDescent="0.2">
      <c r="A428" t="s">
        <v>1717</v>
      </c>
      <c r="B428">
        <v>14.942</v>
      </c>
      <c r="C428">
        <v>120.13500000000001</v>
      </c>
      <c r="D428">
        <v>49.7</v>
      </c>
      <c r="E428">
        <v>5.9</v>
      </c>
      <c r="F428" t="s">
        <v>23</v>
      </c>
      <c r="J428">
        <v>0.9</v>
      </c>
      <c r="K428" t="s">
        <v>153</v>
      </c>
      <c r="L428" t="s">
        <v>1718</v>
      </c>
      <c r="M428" t="s">
        <v>1719</v>
      </c>
      <c r="N428" t="s">
        <v>1720</v>
      </c>
      <c r="O428" t="s">
        <v>28</v>
      </c>
      <c r="Q428">
        <v>3.4</v>
      </c>
      <c r="T428" t="s">
        <v>29</v>
      </c>
      <c r="U428" t="s">
        <v>153</v>
      </c>
      <c r="V428" t="s">
        <v>1347</v>
      </c>
    </row>
    <row r="429" spans="1:22" x14ac:dyDescent="0.2">
      <c r="A429" t="s">
        <v>1721</v>
      </c>
      <c r="B429">
        <v>14.853</v>
      </c>
      <c r="C429">
        <v>120.16500000000001</v>
      </c>
      <c r="D429">
        <v>78.599999999999994</v>
      </c>
      <c r="E429">
        <v>5.2</v>
      </c>
      <c r="F429" t="s">
        <v>152</v>
      </c>
      <c r="J429">
        <v>0.7</v>
      </c>
      <c r="K429" t="s">
        <v>153</v>
      </c>
      <c r="L429" t="s">
        <v>1722</v>
      </c>
      <c r="M429" t="s">
        <v>1723</v>
      </c>
      <c r="N429" t="s">
        <v>1724</v>
      </c>
      <c r="O429" t="s">
        <v>28</v>
      </c>
      <c r="Q429">
        <v>11.8</v>
      </c>
      <c r="S429">
        <v>10</v>
      </c>
      <c r="T429" t="s">
        <v>29</v>
      </c>
      <c r="U429" t="s">
        <v>153</v>
      </c>
      <c r="V429" t="s">
        <v>153</v>
      </c>
    </row>
    <row r="430" spans="1:22" x14ac:dyDescent="0.2">
      <c r="A430" t="s">
        <v>1725</v>
      </c>
      <c r="B430">
        <v>14.792999999999999</v>
      </c>
      <c r="C430">
        <v>119.589</v>
      </c>
      <c r="D430">
        <v>33</v>
      </c>
      <c r="E430">
        <v>4.5</v>
      </c>
      <c r="F430" t="s">
        <v>152</v>
      </c>
      <c r="J430">
        <v>1.3</v>
      </c>
      <c r="K430" t="s">
        <v>153</v>
      </c>
      <c r="L430" t="s">
        <v>1726</v>
      </c>
      <c r="M430" t="s">
        <v>1727</v>
      </c>
      <c r="N430" t="s">
        <v>1728</v>
      </c>
      <c r="O430" t="s">
        <v>28</v>
      </c>
      <c r="S430">
        <v>4</v>
      </c>
      <c r="T430" t="s">
        <v>29</v>
      </c>
      <c r="U430" t="s">
        <v>153</v>
      </c>
      <c r="V430" t="s">
        <v>153</v>
      </c>
    </row>
    <row r="431" spans="1:22" x14ac:dyDescent="0.2">
      <c r="A431" t="s">
        <v>1729</v>
      </c>
      <c r="B431">
        <v>18.606000000000002</v>
      </c>
      <c r="C431">
        <v>121.01300000000001</v>
      </c>
      <c r="D431">
        <v>53.4</v>
      </c>
      <c r="E431">
        <v>5.7</v>
      </c>
      <c r="F431" t="s">
        <v>23</v>
      </c>
      <c r="J431">
        <v>1</v>
      </c>
      <c r="K431" t="s">
        <v>153</v>
      </c>
      <c r="L431" t="s">
        <v>1730</v>
      </c>
      <c r="M431" t="s">
        <v>1731</v>
      </c>
      <c r="N431" t="s">
        <v>1732</v>
      </c>
      <c r="O431" t="s">
        <v>28</v>
      </c>
      <c r="T431" t="s">
        <v>29</v>
      </c>
      <c r="U431" t="s">
        <v>153</v>
      </c>
      <c r="V431" t="s">
        <v>1347</v>
      </c>
    </row>
    <row r="432" spans="1:22" x14ac:dyDescent="0.2">
      <c r="A432" t="s">
        <v>1733</v>
      </c>
      <c r="B432">
        <v>17.805</v>
      </c>
      <c r="C432">
        <v>122.82599999999999</v>
      </c>
      <c r="D432">
        <v>33</v>
      </c>
      <c r="E432">
        <v>5</v>
      </c>
      <c r="F432" t="s">
        <v>245</v>
      </c>
      <c r="J432">
        <v>0.8</v>
      </c>
      <c r="K432" t="s">
        <v>153</v>
      </c>
      <c r="L432" t="s">
        <v>1734</v>
      </c>
      <c r="M432" t="s">
        <v>1735</v>
      </c>
      <c r="N432" t="s">
        <v>1736</v>
      </c>
      <c r="O432" t="s">
        <v>28</v>
      </c>
      <c r="S432">
        <v>2</v>
      </c>
      <c r="T432" t="s">
        <v>29</v>
      </c>
      <c r="U432" t="s">
        <v>153</v>
      </c>
      <c r="V432" t="s">
        <v>153</v>
      </c>
    </row>
    <row r="433" spans="1:22" x14ac:dyDescent="0.2">
      <c r="A433" t="s">
        <v>1737</v>
      </c>
      <c r="B433">
        <v>15.071</v>
      </c>
      <c r="C433">
        <v>119.855</v>
      </c>
      <c r="D433">
        <v>47</v>
      </c>
      <c r="E433">
        <v>5.6</v>
      </c>
      <c r="F433" t="s">
        <v>245</v>
      </c>
      <c r="J433">
        <v>1</v>
      </c>
      <c r="K433" t="s">
        <v>153</v>
      </c>
      <c r="L433" t="s">
        <v>1738</v>
      </c>
      <c r="M433" t="s">
        <v>1739</v>
      </c>
      <c r="N433" t="s">
        <v>1740</v>
      </c>
      <c r="O433" t="s">
        <v>28</v>
      </c>
      <c r="Q433">
        <v>11.7</v>
      </c>
      <c r="S433">
        <v>1</v>
      </c>
      <c r="T433" t="s">
        <v>29</v>
      </c>
      <c r="U433" t="s">
        <v>153</v>
      </c>
      <c r="V433" t="s">
        <v>153</v>
      </c>
    </row>
    <row r="434" spans="1:22" x14ac:dyDescent="0.2">
      <c r="A434" t="s">
        <v>1741</v>
      </c>
      <c r="B434">
        <v>14.906000000000001</v>
      </c>
      <c r="C434">
        <v>119.872</v>
      </c>
      <c r="D434">
        <v>38.299999999999997</v>
      </c>
      <c r="E434">
        <v>5</v>
      </c>
      <c r="F434" t="s">
        <v>23</v>
      </c>
      <c r="J434">
        <v>1</v>
      </c>
      <c r="K434" t="s">
        <v>153</v>
      </c>
      <c r="L434" t="s">
        <v>1742</v>
      </c>
      <c r="M434" t="s">
        <v>1743</v>
      </c>
      <c r="N434" t="s">
        <v>1330</v>
      </c>
      <c r="O434" t="s">
        <v>28</v>
      </c>
      <c r="Q434">
        <v>10.199999999999999</v>
      </c>
      <c r="T434" t="s">
        <v>29</v>
      </c>
      <c r="U434" t="s">
        <v>153</v>
      </c>
      <c r="V434" t="s">
        <v>1347</v>
      </c>
    </row>
    <row r="435" spans="1:22" x14ac:dyDescent="0.2">
      <c r="A435" t="s">
        <v>1744</v>
      </c>
      <c r="B435">
        <v>13.76</v>
      </c>
      <c r="C435">
        <v>120.577</v>
      </c>
      <c r="D435">
        <v>93.6</v>
      </c>
      <c r="E435">
        <v>5.5</v>
      </c>
      <c r="F435" t="s">
        <v>23</v>
      </c>
      <c r="J435">
        <v>1</v>
      </c>
      <c r="K435" t="s">
        <v>153</v>
      </c>
      <c r="L435" t="s">
        <v>1745</v>
      </c>
      <c r="M435" t="s">
        <v>1746</v>
      </c>
      <c r="N435" t="s">
        <v>1747</v>
      </c>
      <c r="O435" t="s">
        <v>28</v>
      </c>
      <c r="Q435">
        <v>3.6</v>
      </c>
      <c r="T435" t="s">
        <v>29</v>
      </c>
      <c r="U435" t="s">
        <v>153</v>
      </c>
      <c r="V435" t="s">
        <v>1347</v>
      </c>
    </row>
    <row r="436" spans="1:22" x14ac:dyDescent="0.2">
      <c r="A436" t="s">
        <v>1748</v>
      </c>
      <c r="B436">
        <v>14.912000000000001</v>
      </c>
      <c r="C436">
        <v>119.887</v>
      </c>
      <c r="D436">
        <v>42.4</v>
      </c>
      <c r="E436">
        <v>5</v>
      </c>
      <c r="F436" t="s">
        <v>152</v>
      </c>
      <c r="J436">
        <v>0.7</v>
      </c>
      <c r="K436" t="s">
        <v>153</v>
      </c>
      <c r="L436" t="s">
        <v>1749</v>
      </c>
      <c r="M436" t="s">
        <v>1750</v>
      </c>
      <c r="N436" t="s">
        <v>1007</v>
      </c>
      <c r="O436" t="s">
        <v>28</v>
      </c>
      <c r="Q436">
        <v>6.3</v>
      </c>
      <c r="S436">
        <v>9</v>
      </c>
      <c r="T436" t="s">
        <v>29</v>
      </c>
      <c r="U436" t="s">
        <v>153</v>
      </c>
      <c r="V436" t="s">
        <v>153</v>
      </c>
    </row>
    <row r="437" spans="1:22" x14ac:dyDescent="0.2">
      <c r="A437" t="s">
        <v>1751</v>
      </c>
      <c r="B437">
        <v>15.962999999999999</v>
      </c>
      <c r="C437">
        <v>120.18</v>
      </c>
      <c r="D437">
        <v>34</v>
      </c>
      <c r="E437">
        <v>5</v>
      </c>
      <c r="F437" t="s">
        <v>152</v>
      </c>
      <c r="J437">
        <v>1.2</v>
      </c>
      <c r="K437" t="s">
        <v>153</v>
      </c>
      <c r="L437" t="s">
        <v>1752</v>
      </c>
      <c r="M437" t="s">
        <v>1753</v>
      </c>
      <c r="N437" t="s">
        <v>1754</v>
      </c>
      <c r="O437" t="s">
        <v>28</v>
      </c>
      <c r="Q437">
        <v>12.2</v>
      </c>
      <c r="S437">
        <v>5</v>
      </c>
      <c r="T437" t="s">
        <v>29</v>
      </c>
      <c r="U437" t="s">
        <v>153</v>
      </c>
      <c r="V437" t="s">
        <v>153</v>
      </c>
    </row>
    <row r="438" spans="1:22" x14ac:dyDescent="0.2">
      <c r="A438" t="s">
        <v>1755</v>
      </c>
      <c r="B438">
        <v>14.914999999999999</v>
      </c>
      <c r="C438">
        <v>123.133</v>
      </c>
      <c r="D438">
        <v>36.9</v>
      </c>
      <c r="E438">
        <v>4.8</v>
      </c>
      <c r="F438" t="s">
        <v>152</v>
      </c>
      <c r="J438">
        <v>1</v>
      </c>
      <c r="K438" t="s">
        <v>153</v>
      </c>
      <c r="L438" t="s">
        <v>1756</v>
      </c>
      <c r="M438" t="s">
        <v>1757</v>
      </c>
      <c r="N438" t="s">
        <v>1758</v>
      </c>
      <c r="O438" t="s">
        <v>28</v>
      </c>
      <c r="Q438">
        <v>12.4</v>
      </c>
      <c r="S438">
        <v>7</v>
      </c>
      <c r="T438" t="s">
        <v>29</v>
      </c>
      <c r="U438" t="s">
        <v>153</v>
      </c>
      <c r="V438" t="s">
        <v>153</v>
      </c>
    </row>
    <row r="439" spans="1:22" x14ac:dyDescent="0.2">
      <c r="A439" t="s">
        <v>1759</v>
      </c>
      <c r="B439">
        <v>13.608000000000001</v>
      </c>
      <c r="C439">
        <v>120.922</v>
      </c>
      <c r="D439">
        <v>135</v>
      </c>
      <c r="E439">
        <v>5.2</v>
      </c>
      <c r="F439" t="s">
        <v>23</v>
      </c>
      <c r="J439">
        <v>1</v>
      </c>
      <c r="K439" t="s">
        <v>153</v>
      </c>
      <c r="L439" t="s">
        <v>1760</v>
      </c>
      <c r="M439" t="s">
        <v>1761</v>
      </c>
      <c r="N439" t="s">
        <v>1762</v>
      </c>
      <c r="O439" t="s">
        <v>28</v>
      </c>
      <c r="T439" t="s">
        <v>29</v>
      </c>
      <c r="U439" t="s">
        <v>153</v>
      </c>
      <c r="V439" t="s">
        <v>1347</v>
      </c>
    </row>
    <row r="440" spans="1:22" x14ac:dyDescent="0.2">
      <c r="A440" t="s">
        <v>1763</v>
      </c>
      <c r="B440">
        <v>13.646000000000001</v>
      </c>
      <c r="C440">
        <v>120.605</v>
      </c>
      <c r="D440">
        <v>213.3</v>
      </c>
      <c r="E440">
        <v>4.7</v>
      </c>
      <c r="F440" t="s">
        <v>152</v>
      </c>
      <c r="J440">
        <v>0.9</v>
      </c>
      <c r="K440" t="s">
        <v>153</v>
      </c>
      <c r="L440" t="s">
        <v>1764</v>
      </c>
      <c r="M440" t="s">
        <v>1765</v>
      </c>
      <c r="N440" t="s">
        <v>1766</v>
      </c>
      <c r="O440" t="s">
        <v>28</v>
      </c>
      <c r="Q440">
        <v>24.2</v>
      </c>
      <c r="S440">
        <v>9</v>
      </c>
      <c r="T440" t="s">
        <v>29</v>
      </c>
      <c r="U440" t="s">
        <v>153</v>
      </c>
      <c r="V440" t="s">
        <v>153</v>
      </c>
    </row>
    <row r="441" spans="1:22" x14ac:dyDescent="0.2">
      <c r="A441" t="s">
        <v>1767</v>
      </c>
      <c r="B441">
        <v>14.64</v>
      </c>
      <c r="C441">
        <v>119.51300000000001</v>
      </c>
      <c r="D441">
        <v>33</v>
      </c>
      <c r="E441">
        <v>4.5</v>
      </c>
      <c r="F441" t="s">
        <v>152</v>
      </c>
      <c r="J441">
        <v>0.7</v>
      </c>
      <c r="K441" t="s">
        <v>153</v>
      </c>
      <c r="L441" t="s">
        <v>1768</v>
      </c>
      <c r="M441" t="s">
        <v>1769</v>
      </c>
      <c r="N441" t="s">
        <v>1770</v>
      </c>
      <c r="O441" t="s">
        <v>28</v>
      </c>
      <c r="S441">
        <v>2</v>
      </c>
      <c r="T441" t="s">
        <v>29</v>
      </c>
      <c r="U441" t="s">
        <v>153</v>
      </c>
      <c r="V441" t="s">
        <v>153</v>
      </c>
    </row>
    <row r="442" spans="1:22" x14ac:dyDescent="0.2">
      <c r="A442" t="s">
        <v>1771</v>
      </c>
      <c r="B442">
        <v>16.832000000000001</v>
      </c>
      <c r="C442">
        <v>120.29600000000001</v>
      </c>
      <c r="D442">
        <v>83.3</v>
      </c>
      <c r="E442">
        <v>4.5999999999999996</v>
      </c>
      <c r="F442" t="s">
        <v>152</v>
      </c>
      <c r="J442">
        <v>0.8</v>
      </c>
      <c r="K442" t="s">
        <v>153</v>
      </c>
      <c r="L442" t="s">
        <v>1772</v>
      </c>
      <c r="M442" t="s">
        <v>1773</v>
      </c>
      <c r="N442" t="s">
        <v>1774</v>
      </c>
      <c r="O442" t="s">
        <v>28</v>
      </c>
      <c r="Q442">
        <v>11.9</v>
      </c>
      <c r="S442">
        <v>2</v>
      </c>
      <c r="T442" t="s">
        <v>29</v>
      </c>
      <c r="U442" t="s">
        <v>153</v>
      </c>
      <c r="V442" t="s">
        <v>153</v>
      </c>
    </row>
    <row r="443" spans="1:22" x14ac:dyDescent="0.2">
      <c r="A443" t="s">
        <v>1775</v>
      </c>
      <c r="B443">
        <v>17.434000000000001</v>
      </c>
      <c r="C443">
        <v>119.739</v>
      </c>
      <c r="D443">
        <v>33</v>
      </c>
      <c r="E443">
        <v>4.5999999999999996</v>
      </c>
      <c r="F443" t="s">
        <v>152</v>
      </c>
      <c r="J443">
        <v>0.9</v>
      </c>
      <c r="K443" t="s">
        <v>153</v>
      </c>
      <c r="L443" t="s">
        <v>1776</v>
      </c>
      <c r="M443" t="s">
        <v>1777</v>
      </c>
      <c r="N443" t="s">
        <v>1778</v>
      </c>
      <c r="O443" t="s">
        <v>28</v>
      </c>
      <c r="S443">
        <v>4</v>
      </c>
      <c r="T443" t="s">
        <v>29</v>
      </c>
      <c r="U443" t="s">
        <v>153</v>
      </c>
      <c r="V443" t="s">
        <v>153</v>
      </c>
    </row>
    <row r="444" spans="1:22" x14ac:dyDescent="0.2">
      <c r="A444" t="s">
        <v>1779</v>
      </c>
      <c r="B444">
        <v>13.571999999999999</v>
      </c>
      <c r="C444">
        <v>120.337</v>
      </c>
      <c r="D444">
        <v>33</v>
      </c>
      <c r="E444">
        <v>4.8</v>
      </c>
      <c r="F444" t="s">
        <v>152</v>
      </c>
      <c r="J444">
        <v>1</v>
      </c>
      <c r="K444" t="s">
        <v>153</v>
      </c>
      <c r="L444" t="s">
        <v>1780</v>
      </c>
      <c r="M444" t="s">
        <v>1781</v>
      </c>
      <c r="N444" t="s">
        <v>1782</v>
      </c>
      <c r="O444" t="s">
        <v>28</v>
      </c>
      <c r="S444">
        <v>7</v>
      </c>
      <c r="T444" t="s">
        <v>29</v>
      </c>
      <c r="U444" t="s">
        <v>153</v>
      </c>
      <c r="V444" t="s">
        <v>153</v>
      </c>
    </row>
    <row r="445" spans="1:22" x14ac:dyDescent="0.2">
      <c r="A445" t="s">
        <v>1783</v>
      </c>
      <c r="B445">
        <v>14.166</v>
      </c>
      <c r="C445">
        <v>120.934</v>
      </c>
      <c r="D445">
        <v>151.19999999999999</v>
      </c>
      <c r="E445">
        <v>4.9000000000000004</v>
      </c>
      <c r="F445" t="s">
        <v>152</v>
      </c>
      <c r="J445">
        <v>1.2</v>
      </c>
      <c r="K445" t="s">
        <v>153</v>
      </c>
      <c r="L445" t="s">
        <v>1784</v>
      </c>
      <c r="M445" t="s">
        <v>1785</v>
      </c>
      <c r="N445" t="s">
        <v>1786</v>
      </c>
      <c r="O445" t="s">
        <v>28</v>
      </c>
      <c r="Q445">
        <v>13.2</v>
      </c>
      <c r="S445">
        <v>9</v>
      </c>
      <c r="T445" t="s">
        <v>29</v>
      </c>
      <c r="U445" t="s">
        <v>153</v>
      </c>
      <c r="V445" t="s">
        <v>153</v>
      </c>
    </row>
    <row r="446" spans="1:22" x14ac:dyDescent="0.2">
      <c r="A446" t="s">
        <v>1787</v>
      </c>
      <c r="B446">
        <v>13.673</v>
      </c>
      <c r="C446">
        <v>120.815</v>
      </c>
      <c r="D446">
        <v>136.5</v>
      </c>
      <c r="E446">
        <v>5.5</v>
      </c>
      <c r="F446" t="s">
        <v>23</v>
      </c>
      <c r="J446">
        <v>1</v>
      </c>
      <c r="K446" t="s">
        <v>153</v>
      </c>
      <c r="L446" t="s">
        <v>1788</v>
      </c>
      <c r="M446" t="s">
        <v>1789</v>
      </c>
      <c r="N446" t="s">
        <v>1790</v>
      </c>
      <c r="O446" t="s">
        <v>28</v>
      </c>
      <c r="T446" t="s">
        <v>29</v>
      </c>
      <c r="U446" t="s">
        <v>153</v>
      </c>
      <c r="V446" t="s">
        <v>1347</v>
      </c>
    </row>
    <row r="447" spans="1:22" x14ac:dyDescent="0.2">
      <c r="A447" t="s">
        <v>1791</v>
      </c>
      <c r="B447">
        <v>17.271000000000001</v>
      </c>
      <c r="C447">
        <v>121.358</v>
      </c>
      <c r="D447">
        <v>52.2</v>
      </c>
      <c r="E447">
        <v>4.9000000000000004</v>
      </c>
      <c r="F447" t="s">
        <v>152</v>
      </c>
      <c r="J447">
        <v>0.9</v>
      </c>
      <c r="K447" t="s">
        <v>153</v>
      </c>
      <c r="L447" t="s">
        <v>1792</v>
      </c>
      <c r="M447" t="s">
        <v>1793</v>
      </c>
      <c r="N447" t="s">
        <v>1794</v>
      </c>
      <c r="O447" t="s">
        <v>28</v>
      </c>
      <c r="Q447">
        <v>13.4</v>
      </c>
      <c r="S447">
        <v>4</v>
      </c>
      <c r="T447" t="s">
        <v>29</v>
      </c>
      <c r="U447" t="s">
        <v>153</v>
      </c>
      <c r="V447" t="s">
        <v>153</v>
      </c>
    </row>
    <row r="448" spans="1:22" x14ac:dyDescent="0.2">
      <c r="A448" t="s">
        <v>1795</v>
      </c>
      <c r="B448">
        <v>16.111999999999998</v>
      </c>
      <c r="C448">
        <v>119.71299999999999</v>
      </c>
      <c r="D448">
        <v>34.9</v>
      </c>
      <c r="E448">
        <v>5</v>
      </c>
      <c r="F448" t="s">
        <v>152</v>
      </c>
      <c r="J448">
        <v>1.1000000000000001</v>
      </c>
      <c r="K448" t="s">
        <v>153</v>
      </c>
      <c r="L448" t="s">
        <v>1796</v>
      </c>
      <c r="M448" t="s">
        <v>1797</v>
      </c>
      <c r="N448" t="s">
        <v>1798</v>
      </c>
      <c r="O448" t="s">
        <v>28</v>
      </c>
      <c r="Q448">
        <v>16</v>
      </c>
      <c r="S448">
        <v>6</v>
      </c>
      <c r="T448" t="s">
        <v>29</v>
      </c>
      <c r="U448" t="s">
        <v>153</v>
      </c>
      <c r="V448" t="s">
        <v>153</v>
      </c>
    </row>
    <row r="449" spans="1:22" x14ac:dyDescent="0.2">
      <c r="A449" t="s">
        <v>1799</v>
      </c>
      <c r="B449">
        <v>16.428999999999998</v>
      </c>
      <c r="C449">
        <v>119.916</v>
      </c>
      <c r="D449">
        <v>53.9</v>
      </c>
      <c r="E449">
        <v>4.9000000000000004</v>
      </c>
      <c r="F449" t="s">
        <v>152</v>
      </c>
      <c r="J449">
        <v>1</v>
      </c>
      <c r="K449" t="s">
        <v>153</v>
      </c>
      <c r="L449" t="s">
        <v>1800</v>
      </c>
      <c r="M449" t="s">
        <v>1801</v>
      </c>
      <c r="N449" t="s">
        <v>1802</v>
      </c>
      <c r="O449" t="s">
        <v>28</v>
      </c>
      <c r="Q449">
        <v>7.4</v>
      </c>
      <c r="S449">
        <v>22</v>
      </c>
      <c r="T449" t="s">
        <v>29</v>
      </c>
      <c r="U449" t="s">
        <v>153</v>
      </c>
      <c r="V449" t="s">
        <v>153</v>
      </c>
    </row>
    <row r="450" spans="1:22" x14ac:dyDescent="0.2">
      <c r="A450" t="s">
        <v>1803</v>
      </c>
      <c r="B450">
        <v>13.587</v>
      </c>
      <c r="C450">
        <v>120.378</v>
      </c>
      <c r="D450">
        <v>33</v>
      </c>
      <c r="E450">
        <v>4.5999999999999996</v>
      </c>
      <c r="F450" t="s">
        <v>152</v>
      </c>
      <c r="J450">
        <v>0.4</v>
      </c>
      <c r="K450" t="s">
        <v>153</v>
      </c>
      <c r="L450" t="s">
        <v>1804</v>
      </c>
      <c r="M450" t="s">
        <v>1805</v>
      </c>
      <c r="N450" t="s">
        <v>1806</v>
      </c>
      <c r="O450" t="s">
        <v>28</v>
      </c>
      <c r="S450">
        <v>2</v>
      </c>
      <c r="T450" t="s">
        <v>29</v>
      </c>
      <c r="U450" t="s">
        <v>153</v>
      </c>
      <c r="V450" t="s">
        <v>153</v>
      </c>
    </row>
    <row r="451" spans="1:22" x14ac:dyDescent="0.2">
      <c r="A451" t="s">
        <v>1807</v>
      </c>
      <c r="B451">
        <v>16.366</v>
      </c>
      <c r="C451">
        <v>122.19799999999999</v>
      </c>
      <c r="D451">
        <v>61.3</v>
      </c>
      <c r="E451">
        <v>4.7</v>
      </c>
      <c r="F451" t="s">
        <v>152</v>
      </c>
      <c r="J451">
        <v>0.9</v>
      </c>
      <c r="K451" t="s">
        <v>153</v>
      </c>
      <c r="L451" t="s">
        <v>1808</v>
      </c>
      <c r="M451" t="s">
        <v>1809</v>
      </c>
      <c r="N451" t="s">
        <v>1810</v>
      </c>
      <c r="O451" t="s">
        <v>28</v>
      </c>
      <c r="Q451">
        <v>10.6</v>
      </c>
      <c r="S451">
        <v>10</v>
      </c>
      <c r="T451" t="s">
        <v>29</v>
      </c>
      <c r="U451" t="s">
        <v>153</v>
      </c>
      <c r="V451" t="s">
        <v>153</v>
      </c>
    </row>
    <row r="452" spans="1:22" x14ac:dyDescent="0.2">
      <c r="A452" t="s">
        <v>1811</v>
      </c>
      <c r="B452">
        <v>17.076000000000001</v>
      </c>
      <c r="C452">
        <v>120.77800000000001</v>
      </c>
      <c r="D452">
        <v>33</v>
      </c>
      <c r="E452">
        <v>4.8</v>
      </c>
      <c r="F452" t="s">
        <v>152</v>
      </c>
      <c r="J452">
        <v>1.5</v>
      </c>
      <c r="K452" t="s">
        <v>153</v>
      </c>
      <c r="L452" t="s">
        <v>1812</v>
      </c>
      <c r="M452" t="s">
        <v>1813</v>
      </c>
      <c r="N452" t="s">
        <v>1814</v>
      </c>
      <c r="O452" t="s">
        <v>28</v>
      </c>
      <c r="S452">
        <v>4</v>
      </c>
      <c r="T452" t="s">
        <v>29</v>
      </c>
      <c r="U452" t="s">
        <v>153</v>
      </c>
      <c r="V452" t="s">
        <v>153</v>
      </c>
    </row>
    <row r="453" spans="1:22" x14ac:dyDescent="0.2">
      <c r="A453" t="s">
        <v>1815</v>
      </c>
      <c r="B453">
        <v>13.612</v>
      </c>
      <c r="C453">
        <v>120.908</v>
      </c>
      <c r="D453">
        <v>174.8</v>
      </c>
      <c r="E453">
        <v>4.5999999999999996</v>
      </c>
      <c r="F453" t="s">
        <v>152</v>
      </c>
      <c r="J453">
        <v>0.9</v>
      </c>
      <c r="K453" t="s">
        <v>153</v>
      </c>
      <c r="L453" t="s">
        <v>1816</v>
      </c>
      <c r="M453" t="s">
        <v>1817</v>
      </c>
      <c r="N453" t="s">
        <v>1818</v>
      </c>
      <c r="O453" t="s">
        <v>28</v>
      </c>
      <c r="Q453">
        <v>7</v>
      </c>
      <c r="S453">
        <v>12</v>
      </c>
      <c r="T453" t="s">
        <v>29</v>
      </c>
      <c r="U453" t="s">
        <v>153</v>
      </c>
      <c r="V453" t="s">
        <v>153</v>
      </c>
    </row>
    <row r="454" spans="1:22" x14ac:dyDescent="0.2">
      <c r="A454" t="s">
        <v>1819</v>
      </c>
      <c r="B454">
        <v>13.965</v>
      </c>
      <c r="C454">
        <v>121.00700000000001</v>
      </c>
      <c r="D454">
        <v>33</v>
      </c>
      <c r="E454">
        <v>4.5999999999999996</v>
      </c>
      <c r="F454" t="s">
        <v>152</v>
      </c>
      <c r="J454">
        <v>1</v>
      </c>
      <c r="K454" t="s">
        <v>153</v>
      </c>
      <c r="L454" t="s">
        <v>1820</v>
      </c>
      <c r="M454" t="s">
        <v>1821</v>
      </c>
      <c r="N454" t="s">
        <v>1822</v>
      </c>
      <c r="O454" t="s">
        <v>28</v>
      </c>
      <c r="S454">
        <v>5</v>
      </c>
      <c r="T454" t="s">
        <v>29</v>
      </c>
      <c r="U454" t="s">
        <v>153</v>
      </c>
      <c r="V454" t="s">
        <v>153</v>
      </c>
    </row>
    <row r="455" spans="1:22" x14ac:dyDescent="0.2">
      <c r="A455" t="s">
        <v>1823</v>
      </c>
      <c r="B455">
        <v>13.601000000000001</v>
      </c>
      <c r="C455">
        <v>120.508</v>
      </c>
      <c r="D455">
        <v>33</v>
      </c>
      <c r="E455">
        <v>4.9000000000000004</v>
      </c>
      <c r="F455" t="s">
        <v>152</v>
      </c>
      <c r="J455">
        <v>1</v>
      </c>
      <c r="K455" t="s">
        <v>153</v>
      </c>
      <c r="L455" t="s">
        <v>1824</v>
      </c>
      <c r="M455" t="s">
        <v>1825</v>
      </c>
      <c r="N455" t="s">
        <v>1826</v>
      </c>
      <c r="O455" t="s">
        <v>28</v>
      </c>
      <c r="S455">
        <v>8</v>
      </c>
      <c r="T455" t="s">
        <v>29</v>
      </c>
      <c r="U455" t="s">
        <v>153</v>
      </c>
      <c r="V455" t="s">
        <v>153</v>
      </c>
    </row>
    <row r="456" spans="1:22" x14ac:dyDescent="0.2">
      <c r="A456" t="s">
        <v>1827</v>
      </c>
      <c r="B456">
        <v>15.164</v>
      </c>
      <c r="C456">
        <v>120.354</v>
      </c>
      <c r="D456">
        <v>34.6</v>
      </c>
      <c r="E456">
        <v>4.5</v>
      </c>
      <c r="F456" t="s">
        <v>152</v>
      </c>
      <c r="J456">
        <v>0.9</v>
      </c>
      <c r="K456" t="s">
        <v>153</v>
      </c>
      <c r="L456" t="s">
        <v>1828</v>
      </c>
      <c r="M456" t="s">
        <v>1829</v>
      </c>
      <c r="N456" t="s">
        <v>1830</v>
      </c>
      <c r="O456" t="s">
        <v>28</v>
      </c>
      <c r="Q456">
        <v>11.3</v>
      </c>
      <c r="S456">
        <v>6</v>
      </c>
      <c r="T456" t="s">
        <v>29</v>
      </c>
      <c r="U456" t="s">
        <v>153</v>
      </c>
      <c r="V456" t="s">
        <v>153</v>
      </c>
    </row>
    <row r="457" spans="1:22" x14ac:dyDescent="0.2">
      <c r="A457" t="s">
        <v>1831</v>
      </c>
      <c r="B457">
        <v>18.337</v>
      </c>
      <c r="C457">
        <v>120.482</v>
      </c>
      <c r="D457">
        <v>70.599999999999994</v>
      </c>
      <c r="E457">
        <v>4.5999999999999996</v>
      </c>
      <c r="F457" t="s">
        <v>152</v>
      </c>
      <c r="J457">
        <v>1.1000000000000001</v>
      </c>
      <c r="K457" t="s">
        <v>153</v>
      </c>
      <c r="L457" t="s">
        <v>1832</v>
      </c>
      <c r="M457" t="s">
        <v>1833</v>
      </c>
      <c r="N457" t="s">
        <v>1834</v>
      </c>
      <c r="O457" t="s">
        <v>28</v>
      </c>
      <c r="Q457">
        <v>12.9</v>
      </c>
      <c r="S457">
        <v>6</v>
      </c>
      <c r="T457" t="s">
        <v>29</v>
      </c>
      <c r="U457" t="s">
        <v>153</v>
      </c>
      <c r="V457" t="s">
        <v>153</v>
      </c>
    </row>
    <row r="458" spans="1:22" x14ac:dyDescent="0.2">
      <c r="A458" t="s">
        <v>1835</v>
      </c>
      <c r="B458">
        <v>14.512</v>
      </c>
      <c r="C458">
        <v>119.593</v>
      </c>
      <c r="D458">
        <v>10</v>
      </c>
      <c r="E458">
        <v>4.5999999999999996</v>
      </c>
      <c r="F458" t="s">
        <v>152</v>
      </c>
      <c r="J458">
        <v>1.3</v>
      </c>
      <c r="K458" t="s">
        <v>153</v>
      </c>
      <c r="L458" t="s">
        <v>1836</v>
      </c>
      <c r="M458" t="s">
        <v>1837</v>
      </c>
      <c r="N458" t="s">
        <v>1838</v>
      </c>
      <c r="O458" t="s">
        <v>28</v>
      </c>
      <c r="S458">
        <v>5</v>
      </c>
      <c r="T458" t="s">
        <v>29</v>
      </c>
      <c r="U458" t="s">
        <v>153</v>
      </c>
      <c r="V458" t="s">
        <v>153</v>
      </c>
    </row>
    <row r="459" spans="1:22" x14ac:dyDescent="0.2">
      <c r="A459" t="s">
        <v>1839</v>
      </c>
      <c r="B459">
        <v>15.419</v>
      </c>
      <c r="C459">
        <v>120.08199999999999</v>
      </c>
      <c r="D459">
        <v>33</v>
      </c>
      <c r="E459">
        <v>4.8</v>
      </c>
      <c r="F459" t="s">
        <v>152</v>
      </c>
      <c r="J459">
        <v>1.3</v>
      </c>
      <c r="K459" t="s">
        <v>153</v>
      </c>
      <c r="L459" t="s">
        <v>1840</v>
      </c>
      <c r="M459" t="s">
        <v>1841</v>
      </c>
      <c r="N459" t="s">
        <v>1842</v>
      </c>
      <c r="O459" t="s">
        <v>28</v>
      </c>
      <c r="S459">
        <v>10</v>
      </c>
      <c r="T459" t="s">
        <v>29</v>
      </c>
      <c r="U459" t="s">
        <v>153</v>
      </c>
      <c r="V459" t="s">
        <v>153</v>
      </c>
    </row>
    <row r="460" spans="1:22" x14ac:dyDescent="0.2">
      <c r="A460" t="s">
        <v>1843</v>
      </c>
      <c r="B460">
        <v>13.622</v>
      </c>
      <c r="C460">
        <v>120.783</v>
      </c>
      <c r="D460">
        <v>152.30000000000001</v>
      </c>
      <c r="E460">
        <v>5</v>
      </c>
      <c r="F460" t="s">
        <v>152</v>
      </c>
      <c r="J460">
        <v>0.9</v>
      </c>
      <c r="K460" t="s">
        <v>153</v>
      </c>
      <c r="L460" t="s">
        <v>1844</v>
      </c>
      <c r="M460" t="s">
        <v>1845</v>
      </c>
      <c r="N460" t="s">
        <v>1846</v>
      </c>
      <c r="O460" t="s">
        <v>28</v>
      </c>
      <c r="Q460">
        <v>5.6</v>
      </c>
      <c r="S460">
        <v>23</v>
      </c>
      <c r="T460" t="s">
        <v>29</v>
      </c>
      <c r="U460" t="s">
        <v>153</v>
      </c>
      <c r="V460" t="s">
        <v>153</v>
      </c>
    </row>
    <row r="461" spans="1:22" x14ac:dyDescent="0.2">
      <c r="A461" t="s">
        <v>1847</v>
      </c>
      <c r="B461">
        <v>15.324999999999999</v>
      </c>
      <c r="C461">
        <v>120.94499999999999</v>
      </c>
      <c r="D461">
        <v>50.2</v>
      </c>
      <c r="E461">
        <v>4.5999999999999996</v>
      </c>
      <c r="F461" t="s">
        <v>152</v>
      </c>
      <c r="J461">
        <v>0.9</v>
      </c>
      <c r="K461" t="s">
        <v>153</v>
      </c>
      <c r="L461" t="s">
        <v>1848</v>
      </c>
      <c r="M461" t="s">
        <v>1849</v>
      </c>
      <c r="N461" t="s">
        <v>1850</v>
      </c>
      <c r="O461" t="s">
        <v>28</v>
      </c>
      <c r="Q461">
        <v>13.2</v>
      </c>
      <c r="S461">
        <v>3</v>
      </c>
      <c r="T461" t="s">
        <v>29</v>
      </c>
      <c r="U461" t="s">
        <v>153</v>
      </c>
      <c r="V461" t="s">
        <v>153</v>
      </c>
    </row>
    <row r="462" spans="1:22" x14ac:dyDescent="0.2">
      <c r="A462" t="s">
        <v>1851</v>
      </c>
      <c r="B462">
        <v>15.367000000000001</v>
      </c>
      <c r="C462">
        <v>120.042</v>
      </c>
      <c r="D462">
        <v>34.799999999999997</v>
      </c>
      <c r="E462">
        <v>4.7</v>
      </c>
      <c r="F462" t="s">
        <v>152</v>
      </c>
      <c r="J462">
        <v>1.4</v>
      </c>
      <c r="K462" t="s">
        <v>153</v>
      </c>
      <c r="L462" t="s">
        <v>1852</v>
      </c>
      <c r="M462" t="s">
        <v>1853</v>
      </c>
      <c r="N462" t="s">
        <v>1854</v>
      </c>
      <c r="O462" t="s">
        <v>28</v>
      </c>
      <c r="Q462">
        <v>20</v>
      </c>
      <c r="S462">
        <v>3</v>
      </c>
      <c r="T462" t="s">
        <v>29</v>
      </c>
      <c r="U462" t="s">
        <v>153</v>
      </c>
      <c r="V462" t="s">
        <v>153</v>
      </c>
    </row>
    <row r="463" spans="1:22" x14ac:dyDescent="0.2">
      <c r="A463" t="s">
        <v>1855</v>
      </c>
      <c r="B463">
        <v>13.952999999999999</v>
      </c>
      <c r="C463">
        <v>120.94499999999999</v>
      </c>
      <c r="D463">
        <v>10</v>
      </c>
      <c r="E463">
        <v>4.8</v>
      </c>
      <c r="F463" t="s">
        <v>152</v>
      </c>
      <c r="J463">
        <v>1.2</v>
      </c>
      <c r="K463" t="s">
        <v>153</v>
      </c>
      <c r="L463" t="s">
        <v>1856</v>
      </c>
      <c r="M463" t="s">
        <v>1857</v>
      </c>
      <c r="N463" t="s">
        <v>1858</v>
      </c>
      <c r="O463" t="s">
        <v>28</v>
      </c>
      <c r="S463">
        <v>2</v>
      </c>
      <c r="T463" t="s">
        <v>29</v>
      </c>
      <c r="U463" t="s">
        <v>153</v>
      </c>
      <c r="V463" t="s">
        <v>153</v>
      </c>
    </row>
    <row r="464" spans="1:22" x14ac:dyDescent="0.2">
      <c r="A464" t="s">
        <v>1859</v>
      </c>
      <c r="B464">
        <v>14.603</v>
      </c>
      <c r="C464">
        <v>119.437</v>
      </c>
      <c r="D464">
        <v>23.1</v>
      </c>
      <c r="E464">
        <v>5.9</v>
      </c>
      <c r="F464" t="s">
        <v>23</v>
      </c>
      <c r="J464">
        <v>1</v>
      </c>
      <c r="K464" t="s">
        <v>153</v>
      </c>
      <c r="L464" t="s">
        <v>1860</v>
      </c>
      <c r="M464" t="s">
        <v>1861</v>
      </c>
      <c r="N464" t="s">
        <v>1862</v>
      </c>
      <c r="O464" t="s">
        <v>28</v>
      </c>
      <c r="T464" t="s">
        <v>29</v>
      </c>
      <c r="U464" t="s">
        <v>153</v>
      </c>
      <c r="V464" t="s">
        <v>1347</v>
      </c>
    </row>
    <row r="465" spans="1:22" x14ac:dyDescent="0.2">
      <c r="A465" t="s">
        <v>1863</v>
      </c>
      <c r="B465">
        <v>16.971</v>
      </c>
      <c r="C465">
        <v>122.08</v>
      </c>
      <c r="D465">
        <v>33</v>
      </c>
      <c r="E465">
        <v>4.5999999999999996</v>
      </c>
      <c r="F465" t="s">
        <v>152</v>
      </c>
      <c r="J465">
        <v>0.6</v>
      </c>
      <c r="K465" t="s">
        <v>153</v>
      </c>
      <c r="L465" t="s">
        <v>1864</v>
      </c>
      <c r="M465" t="s">
        <v>1865</v>
      </c>
      <c r="N465" t="s">
        <v>1866</v>
      </c>
      <c r="O465" t="s">
        <v>28</v>
      </c>
      <c r="S465">
        <v>5</v>
      </c>
      <c r="T465" t="s">
        <v>29</v>
      </c>
      <c r="U465" t="s">
        <v>153</v>
      </c>
      <c r="V465" t="s">
        <v>153</v>
      </c>
    </row>
    <row r="466" spans="1:22" x14ac:dyDescent="0.2">
      <c r="A466" t="s">
        <v>1867</v>
      </c>
      <c r="B466">
        <v>14.612</v>
      </c>
      <c r="C466">
        <v>120.19199999999999</v>
      </c>
      <c r="D466">
        <v>33</v>
      </c>
      <c r="E466">
        <v>4.5</v>
      </c>
      <c r="F466" t="s">
        <v>152</v>
      </c>
      <c r="J466">
        <v>0.7</v>
      </c>
      <c r="K466" t="s">
        <v>153</v>
      </c>
      <c r="L466" t="s">
        <v>1868</v>
      </c>
      <c r="M466" t="s">
        <v>1869</v>
      </c>
      <c r="N466" t="s">
        <v>1870</v>
      </c>
      <c r="O466" t="s">
        <v>28</v>
      </c>
      <c r="S466">
        <v>5</v>
      </c>
      <c r="T466" t="s">
        <v>29</v>
      </c>
      <c r="U466" t="s">
        <v>153</v>
      </c>
      <c r="V466" t="s">
        <v>153</v>
      </c>
    </row>
    <row r="467" spans="1:22" x14ac:dyDescent="0.2">
      <c r="A467" t="s">
        <v>1871</v>
      </c>
      <c r="B467">
        <v>16.108000000000001</v>
      </c>
      <c r="C467">
        <v>122.453</v>
      </c>
      <c r="D467">
        <v>42</v>
      </c>
      <c r="E467">
        <v>4.7</v>
      </c>
      <c r="F467" t="s">
        <v>152</v>
      </c>
      <c r="J467">
        <v>0.9</v>
      </c>
      <c r="K467" t="s">
        <v>153</v>
      </c>
      <c r="L467" t="s">
        <v>1872</v>
      </c>
      <c r="M467" t="s">
        <v>1873</v>
      </c>
      <c r="N467" t="s">
        <v>1874</v>
      </c>
      <c r="O467" t="s">
        <v>28</v>
      </c>
      <c r="Q467">
        <v>10.1</v>
      </c>
      <c r="S467">
        <v>8</v>
      </c>
      <c r="T467" t="s">
        <v>29</v>
      </c>
      <c r="U467" t="s">
        <v>153</v>
      </c>
      <c r="V467" t="s">
        <v>153</v>
      </c>
    </row>
    <row r="468" spans="1:22" x14ac:dyDescent="0.2">
      <c r="A468" t="s">
        <v>1875</v>
      </c>
      <c r="B468">
        <v>16.021999999999998</v>
      </c>
      <c r="C468">
        <v>122.407</v>
      </c>
      <c r="D468">
        <v>55.4</v>
      </c>
      <c r="E468">
        <v>4.5</v>
      </c>
      <c r="F468" t="s">
        <v>152</v>
      </c>
      <c r="J468">
        <v>1.3</v>
      </c>
      <c r="K468" t="s">
        <v>153</v>
      </c>
      <c r="L468" t="s">
        <v>1876</v>
      </c>
      <c r="M468" t="s">
        <v>1877</v>
      </c>
      <c r="N468" t="s">
        <v>1878</v>
      </c>
      <c r="O468" t="s">
        <v>28</v>
      </c>
      <c r="Q468">
        <v>36.200000000000003</v>
      </c>
      <c r="S468">
        <v>3</v>
      </c>
      <c r="T468" t="s">
        <v>29</v>
      </c>
      <c r="U468" t="s">
        <v>153</v>
      </c>
      <c r="V468" t="s">
        <v>153</v>
      </c>
    </row>
    <row r="469" spans="1:22" x14ac:dyDescent="0.2">
      <c r="A469" t="s">
        <v>1879</v>
      </c>
      <c r="B469">
        <v>16.183</v>
      </c>
      <c r="C469">
        <v>122.45099999999999</v>
      </c>
      <c r="D469">
        <v>39.1</v>
      </c>
      <c r="E469">
        <v>4.9000000000000004</v>
      </c>
      <c r="F469" t="s">
        <v>152</v>
      </c>
      <c r="J469">
        <v>1</v>
      </c>
      <c r="K469" t="s">
        <v>153</v>
      </c>
      <c r="L469" t="s">
        <v>1880</v>
      </c>
      <c r="M469" t="s">
        <v>1881</v>
      </c>
      <c r="N469" t="s">
        <v>1882</v>
      </c>
      <c r="O469" t="s">
        <v>28</v>
      </c>
      <c r="Q469">
        <v>10.4</v>
      </c>
      <c r="S469">
        <v>16</v>
      </c>
      <c r="T469" t="s">
        <v>29</v>
      </c>
      <c r="U469" t="s">
        <v>153</v>
      </c>
      <c r="V469" t="s">
        <v>153</v>
      </c>
    </row>
    <row r="470" spans="1:22" x14ac:dyDescent="0.2">
      <c r="A470" t="s">
        <v>1883</v>
      </c>
      <c r="B470">
        <v>17.317</v>
      </c>
      <c r="C470">
        <v>121.425</v>
      </c>
      <c r="D470">
        <v>27.7</v>
      </c>
      <c r="E470">
        <v>4.8</v>
      </c>
      <c r="F470" t="s">
        <v>152</v>
      </c>
      <c r="J470">
        <v>1.3</v>
      </c>
      <c r="K470" t="s">
        <v>153</v>
      </c>
      <c r="L470" t="s">
        <v>1884</v>
      </c>
      <c r="M470" t="s">
        <v>1885</v>
      </c>
      <c r="N470" t="s">
        <v>1886</v>
      </c>
      <c r="O470" t="s">
        <v>28</v>
      </c>
      <c r="Q470">
        <v>7.2</v>
      </c>
      <c r="S470">
        <v>13</v>
      </c>
      <c r="T470" t="s">
        <v>29</v>
      </c>
      <c r="U470" t="s">
        <v>153</v>
      </c>
      <c r="V470" t="s">
        <v>153</v>
      </c>
    </row>
    <row r="471" spans="1:22" x14ac:dyDescent="0.2">
      <c r="A471" t="s">
        <v>1887</v>
      </c>
      <c r="B471">
        <v>13.872</v>
      </c>
      <c r="C471">
        <v>120.803</v>
      </c>
      <c r="D471">
        <v>204.5</v>
      </c>
      <c r="E471">
        <v>4.5999999999999996</v>
      </c>
      <c r="F471" t="s">
        <v>152</v>
      </c>
      <c r="J471">
        <v>1</v>
      </c>
      <c r="K471" t="s">
        <v>153</v>
      </c>
      <c r="L471" t="s">
        <v>1888</v>
      </c>
      <c r="M471" t="s">
        <v>1889</v>
      </c>
      <c r="N471" t="s">
        <v>1890</v>
      </c>
      <c r="O471" t="s">
        <v>28</v>
      </c>
      <c r="Q471">
        <v>5.6</v>
      </c>
      <c r="S471">
        <v>12</v>
      </c>
      <c r="T471" t="s">
        <v>29</v>
      </c>
      <c r="U471" t="s">
        <v>153</v>
      </c>
      <c r="V471" t="s">
        <v>153</v>
      </c>
    </row>
    <row r="472" spans="1:22" x14ac:dyDescent="0.2">
      <c r="A472" t="s">
        <v>1891</v>
      </c>
      <c r="B472">
        <v>15.855</v>
      </c>
      <c r="C472">
        <v>121.197</v>
      </c>
      <c r="D472">
        <v>33</v>
      </c>
      <c r="E472">
        <v>4.8</v>
      </c>
      <c r="F472" t="s">
        <v>152</v>
      </c>
      <c r="J472">
        <v>1.2</v>
      </c>
      <c r="K472" t="s">
        <v>153</v>
      </c>
      <c r="L472" t="s">
        <v>1892</v>
      </c>
      <c r="M472" t="s">
        <v>1893</v>
      </c>
      <c r="N472" t="s">
        <v>1894</v>
      </c>
      <c r="O472" t="s">
        <v>28</v>
      </c>
      <c r="S472">
        <v>15</v>
      </c>
      <c r="T472" t="s">
        <v>29</v>
      </c>
      <c r="U472" t="s">
        <v>153</v>
      </c>
      <c r="V472" t="s">
        <v>153</v>
      </c>
    </row>
    <row r="473" spans="1:22" x14ac:dyDescent="0.2">
      <c r="A473" t="s">
        <v>1895</v>
      </c>
      <c r="B473">
        <v>13.749000000000001</v>
      </c>
      <c r="C473">
        <v>120.681</v>
      </c>
      <c r="D473">
        <v>78.3</v>
      </c>
      <c r="E473">
        <v>4.9000000000000004</v>
      </c>
      <c r="F473" t="s">
        <v>152</v>
      </c>
      <c r="J473">
        <v>0.7</v>
      </c>
      <c r="K473" t="s">
        <v>153</v>
      </c>
      <c r="L473" t="s">
        <v>1896</v>
      </c>
      <c r="M473" t="s">
        <v>1897</v>
      </c>
      <c r="N473" t="s">
        <v>1898</v>
      </c>
      <c r="O473" t="s">
        <v>28</v>
      </c>
      <c r="Q473">
        <v>13.1</v>
      </c>
      <c r="S473">
        <v>7</v>
      </c>
      <c r="T473" t="s">
        <v>29</v>
      </c>
      <c r="U473" t="s">
        <v>153</v>
      </c>
      <c r="V473" t="s">
        <v>153</v>
      </c>
    </row>
    <row r="474" spans="1:22" x14ac:dyDescent="0.2">
      <c r="A474" t="s">
        <v>1899</v>
      </c>
      <c r="B474">
        <v>15.97</v>
      </c>
      <c r="C474">
        <v>120.23699999999999</v>
      </c>
      <c r="D474">
        <v>45.9</v>
      </c>
      <c r="E474">
        <v>5.2</v>
      </c>
      <c r="F474" t="s">
        <v>23</v>
      </c>
      <c r="J474">
        <v>1</v>
      </c>
      <c r="K474" t="s">
        <v>153</v>
      </c>
      <c r="L474" t="s">
        <v>1900</v>
      </c>
      <c r="M474" t="s">
        <v>1901</v>
      </c>
      <c r="N474" t="s">
        <v>1902</v>
      </c>
      <c r="O474" t="s">
        <v>28</v>
      </c>
      <c r="Q474">
        <v>5.5</v>
      </c>
      <c r="T474" t="s">
        <v>29</v>
      </c>
      <c r="U474" t="s">
        <v>153</v>
      </c>
      <c r="V474" t="s">
        <v>1347</v>
      </c>
    </row>
    <row r="475" spans="1:22" x14ac:dyDescent="0.2">
      <c r="A475" t="s">
        <v>1903</v>
      </c>
      <c r="B475">
        <v>17.876000000000001</v>
      </c>
      <c r="C475">
        <v>122.40600000000001</v>
      </c>
      <c r="D475">
        <v>32.6</v>
      </c>
      <c r="E475">
        <v>5.4</v>
      </c>
      <c r="F475" t="s">
        <v>23</v>
      </c>
      <c r="J475">
        <v>1.4</v>
      </c>
      <c r="K475" t="s">
        <v>153</v>
      </c>
      <c r="L475" t="s">
        <v>1904</v>
      </c>
      <c r="M475" t="s">
        <v>1905</v>
      </c>
      <c r="N475" t="s">
        <v>1906</v>
      </c>
      <c r="O475" t="s">
        <v>28</v>
      </c>
      <c r="T475" t="s">
        <v>29</v>
      </c>
      <c r="U475" t="s">
        <v>153</v>
      </c>
      <c r="V475" t="s">
        <v>1347</v>
      </c>
    </row>
    <row r="476" spans="1:22" x14ac:dyDescent="0.2">
      <c r="A476" t="s">
        <v>1907</v>
      </c>
      <c r="B476">
        <v>15.679</v>
      </c>
      <c r="C476">
        <v>121.172</v>
      </c>
      <c r="D476">
        <v>25.1</v>
      </c>
      <c r="E476">
        <v>7.7</v>
      </c>
      <c r="F476" t="s">
        <v>23</v>
      </c>
      <c r="J476">
        <v>1.1000000000000001</v>
      </c>
      <c r="K476" t="s">
        <v>153</v>
      </c>
      <c r="L476" t="s">
        <v>1908</v>
      </c>
      <c r="M476" t="s">
        <v>1909</v>
      </c>
      <c r="N476" t="s">
        <v>1910</v>
      </c>
      <c r="O476" t="s">
        <v>28</v>
      </c>
      <c r="T476" t="s">
        <v>29</v>
      </c>
      <c r="U476" t="s">
        <v>153</v>
      </c>
      <c r="V476" t="s">
        <v>1347</v>
      </c>
    </row>
    <row r="477" spans="1:22" x14ac:dyDescent="0.2">
      <c r="A477" t="s">
        <v>1911</v>
      </c>
      <c r="B477">
        <v>16.619</v>
      </c>
      <c r="C477">
        <v>120.404</v>
      </c>
      <c r="D477">
        <v>33</v>
      </c>
      <c r="E477">
        <v>5.3</v>
      </c>
      <c r="F477" t="s">
        <v>152</v>
      </c>
      <c r="J477">
        <v>1</v>
      </c>
      <c r="K477" t="s">
        <v>153</v>
      </c>
      <c r="L477" t="s">
        <v>1912</v>
      </c>
      <c r="M477" t="s">
        <v>1913</v>
      </c>
      <c r="N477" t="s">
        <v>1914</v>
      </c>
      <c r="O477" t="s">
        <v>28</v>
      </c>
      <c r="S477">
        <v>6</v>
      </c>
      <c r="T477" t="s">
        <v>29</v>
      </c>
      <c r="U477" t="s">
        <v>153</v>
      </c>
      <c r="V477" t="s">
        <v>153</v>
      </c>
    </row>
    <row r="478" spans="1:22" x14ac:dyDescent="0.2">
      <c r="A478" t="s">
        <v>1915</v>
      </c>
      <c r="B478">
        <v>16.856999999999999</v>
      </c>
      <c r="C478">
        <v>120.35</v>
      </c>
      <c r="D478">
        <v>33</v>
      </c>
      <c r="E478">
        <v>5.3</v>
      </c>
      <c r="F478" t="s">
        <v>152</v>
      </c>
      <c r="J478">
        <v>0.5</v>
      </c>
      <c r="K478" t="s">
        <v>153</v>
      </c>
      <c r="L478" t="s">
        <v>1916</v>
      </c>
      <c r="M478" t="s">
        <v>1917</v>
      </c>
      <c r="N478" t="s">
        <v>1918</v>
      </c>
      <c r="O478" t="s">
        <v>28</v>
      </c>
      <c r="S478">
        <v>4</v>
      </c>
      <c r="T478" t="s">
        <v>29</v>
      </c>
      <c r="U478" t="s">
        <v>153</v>
      </c>
      <c r="V478" t="s">
        <v>153</v>
      </c>
    </row>
    <row r="479" spans="1:22" x14ac:dyDescent="0.2">
      <c r="A479" t="s">
        <v>1919</v>
      </c>
      <c r="B479">
        <v>15.664</v>
      </c>
      <c r="C479">
        <v>121.178</v>
      </c>
      <c r="D479">
        <v>33</v>
      </c>
      <c r="E479">
        <v>5.2</v>
      </c>
      <c r="F479" t="s">
        <v>152</v>
      </c>
      <c r="J479">
        <v>1</v>
      </c>
      <c r="K479" t="s">
        <v>153</v>
      </c>
      <c r="L479" t="s">
        <v>1920</v>
      </c>
      <c r="M479" t="s">
        <v>1921</v>
      </c>
      <c r="N479" t="s">
        <v>1922</v>
      </c>
      <c r="O479" t="s">
        <v>28</v>
      </c>
      <c r="S479">
        <v>4</v>
      </c>
      <c r="T479" t="s">
        <v>29</v>
      </c>
      <c r="U479" t="s">
        <v>153</v>
      </c>
      <c r="V479" t="s">
        <v>153</v>
      </c>
    </row>
    <row r="480" spans="1:22" x14ac:dyDescent="0.2">
      <c r="A480" t="s">
        <v>1923</v>
      </c>
      <c r="B480">
        <v>16.292999999999999</v>
      </c>
      <c r="C480">
        <v>120.408</v>
      </c>
      <c r="D480">
        <v>33</v>
      </c>
      <c r="E480">
        <v>5.4</v>
      </c>
      <c r="F480" t="s">
        <v>152</v>
      </c>
      <c r="J480">
        <v>0.9</v>
      </c>
      <c r="K480" t="s">
        <v>153</v>
      </c>
      <c r="L480" t="s">
        <v>1924</v>
      </c>
      <c r="M480" t="s">
        <v>1925</v>
      </c>
      <c r="N480" t="s">
        <v>1926</v>
      </c>
      <c r="O480" t="s">
        <v>28</v>
      </c>
      <c r="S480">
        <v>21</v>
      </c>
      <c r="T480" t="s">
        <v>29</v>
      </c>
      <c r="U480" t="s">
        <v>153</v>
      </c>
      <c r="V480" t="s">
        <v>153</v>
      </c>
    </row>
    <row r="481" spans="1:22" x14ac:dyDescent="0.2">
      <c r="A481" t="s">
        <v>1927</v>
      </c>
      <c r="B481">
        <v>15.762</v>
      </c>
      <c r="C481">
        <v>121.038</v>
      </c>
      <c r="D481">
        <v>33</v>
      </c>
      <c r="E481">
        <v>4.9000000000000004</v>
      </c>
      <c r="F481" t="s">
        <v>152</v>
      </c>
      <c r="J481">
        <v>1.3</v>
      </c>
      <c r="K481" t="s">
        <v>153</v>
      </c>
      <c r="L481" t="s">
        <v>1928</v>
      </c>
      <c r="M481" t="s">
        <v>1929</v>
      </c>
      <c r="N481" t="s">
        <v>1930</v>
      </c>
      <c r="O481" t="s">
        <v>28</v>
      </c>
      <c r="S481">
        <v>6</v>
      </c>
      <c r="T481" t="s">
        <v>29</v>
      </c>
      <c r="U481" t="s">
        <v>153</v>
      </c>
      <c r="V481" t="s">
        <v>153</v>
      </c>
    </row>
    <row r="482" spans="1:22" x14ac:dyDescent="0.2">
      <c r="A482" t="s">
        <v>1931</v>
      </c>
      <c r="B482">
        <v>16.498999999999999</v>
      </c>
      <c r="C482">
        <v>120.24</v>
      </c>
      <c r="D482">
        <v>33</v>
      </c>
      <c r="E482">
        <v>5.2</v>
      </c>
      <c r="F482" t="s">
        <v>152</v>
      </c>
      <c r="J482">
        <v>1.4</v>
      </c>
      <c r="K482" t="s">
        <v>153</v>
      </c>
      <c r="L482" t="s">
        <v>1932</v>
      </c>
      <c r="M482" t="s">
        <v>1933</v>
      </c>
      <c r="N482" t="s">
        <v>1934</v>
      </c>
      <c r="O482" t="s">
        <v>28</v>
      </c>
      <c r="S482">
        <v>10</v>
      </c>
      <c r="T482" t="s">
        <v>29</v>
      </c>
      <c r="U482" t="s">
        <v>153</v>
      </c>
      <c r="V482" t="s">
        <v>153</v>
      </c>
    </row>
    <row r="483" spans="1:22" x14ac:dyDescent="0.2">
      <c r="A483" t="s">
        <v>1935</v>
      </c>
      <c r="B483">
        <v>16.207000000000001</v>
      </c>
      <c r="C483">
        <v>120.61199999999999</v>
      </c>
      <c r="D483">
        <v>33</v>
      </c>
      <c r="E483">
        <v>4.8</v>
      </c>
      <c r="F483" t="s">
        <v>152</v>
      </c>
      <c r="J483">
        <v>1.6</v>
      </c>
      <c r="K483" t="s">
        <v>153</v>
      </c>
      <c r="L483" t="s">
        <v>1936</v>
      </c>
      <c r="M483" t="s">
        <v>1937</v>
      </c>
      <c r="N483" t="s">
        <v>1938</v>
      </c>
      <c r="O483" t="s">
        <v>28</v>
      </c>
      <c r="S483">
        <v>3</v>
      </c>
      <c r="T483" t="s">
        <v>29</v>
      </c>
      <c r="U483" t="s">
        <v>153</v>
      </c>
      <c r="V483" t="s">
        <v>153</v>
      </c>
    </row>
    <row r="484" spans="1:22" x14ac:dyDescent="0.2">
      <c r="A484" t="s">
        <v>1939</v>
      </c>
      <c r="B484">
        <v>15.752000000000001</v>
      </c>
      <c r="C484">
        <v>120.747</v>
      </c>
      <c r="D484">
        <v>33</v>
      </c>
      <c r="E484">
        <v>4.5999999999999996</v>
      </c>
      <c r="F484" t="s">
        <v>152</v>
      </c>
      <c r="J484">
        <v>1.1000000000000001</v>
      </c>
      <c r="K484" t="s">
        <v>153</v>
      </c>
      <c r="L484" t="s">
        <v>1940</v>
      </c>
      <c r="M484" t="s">
        <v>1941</v>
      </c>
      <c r="N484" t="s">
        <v>1942</v>
      </c>
      <c r="O484" t="s">
        <v>28</v>
      </c>
      <c r="S484">
        <v>7</v>
      </c>
      <c r="T484" t="s">
        <v>29</v>
      </c>
      <c r="U484" t="s">
        <v>153</v>
      </c>
      <c r="V484" t="s">
        <v>153</v>
      </c>
    </row>
    <row r="485" spans="1:22" x14ac:dyDescent="0.2">
      <c r="A485" t="s">
        <v>1943</v>
      </c>
      <c r="B485">
        <v>15.462999999999999</v>
      </c>
      <c r="C485">
        <v>120.756</v>
      </c>
      <c r="D485">
        <v>33</v>
      </c>
      <c r="E485">
        <v>4.5999999999999996</v>
      </c>
      <c r="F485" t="s">
        <v>152</v>
      </c>
      <c r="J485">
        <v>0.4</v>
      </c>
      <c r="K485" t="s">
        <v>153</v>
      </c>
      <c r="L485" t="s">
        <v>1944</v>
      </c>
      <c r="M485" t="s">
        <v>1945</v>
      </c>
      <c r="N485" t="s">
        <v>1946</v>
      </c>
      <c r="O485" t="s">
        <v>28</v>
      </c>
      <c r="S485">
        <v>4</v>
      </c>
      <c r="T485" t="s">
        <v>29</v>
      </c>
      <c r="U485" t="s">
        <v>153</v>
      </c>
      <c r="V485" t="s">
        <v>153</v>
      </c>
    </row>
    <row r="486" spans="1:22" x14ac:dyDescent="0.2">
      <c r="A486" t="s">
        <v>1947</v>
      </c>
      <c r="B486">
        <v>16.332000000000001</v>
      </c>
      <c r="C486">
        <v>121.014</v>
      </c>
      <c r="D486">
        <v>33</v>
      </c>
      <c r="E486">
        <v>4.8</v>
      </c>
      <c r="F486" t="s">
        <v>152</v>
      </c>
      <c r="J486">
        <v>0.9</v>
      </c>
      <c r="K486" t="s">
        <v>153</v>
      </c>
      <c r="L486" t="s">
        <v>1948</v>
      </c>
      <c r="M486" t="s">
        <v>1949</v>
      </c>
      <c r="N486" t="s">
        <v>1950</v>
      </c>
      <c r="O486" t="s">
        <v>28</v>
      </c>
      <c r="S486">
        <v>12</v>
      </c>
      <c r="T486" t="s">
        <v>29</v>
      </c>
      <c r="U486" t="s">
        <v>153</v>
      </c>
      <c r="V486" t="s">
        <v>153</v>
      </c>
    </row>
    <row r="487" spans="1:22" x14ac:dyDescent="0.2">
      <c r="A487" t="s">
        <v>1951</v>
      </c>
      <c r="B487">
        <v>16.164999999999999</v>
      </c>
      <c r="C487">
        <v>120.179</v>
      </c>
      <c r="D487">
        <v>33</v>
      </c>
      <c r="E487">
        <v>5</v>
      </c>
      <c r="F487" t="s">
        <v>152</v>
      </c>
      <c r="J487">
        <v>1.4</v>
      </c>
      <c r="K487" t="s">
        <v>153</v>
      </c>
      <c r="L487" t="s">
        <v>1952</v>
      </c>
      <c r="M487" t="s">
        <v>1953</v>
      </c>
      <c r="N487" t="s">
        <v>1954</v>
      </c>
      <c r="O487" t="s">
        <v>28</v>
      </c>
      <c r="S487">
        <v>7</v>
      </c>
      <c r="T487" t="s">
        <v>29</v>
      </c>
      <c r="U487" t="s">
        <v>153</v>
      </c>
      <c r="V487" t="s">
        <v>153</v>
      </c>
    </row>
    <row r="488" spans="1:22" x14ac:dyDescent="0.2">
      <c r="A488" t="s">
        <v>1955</v>
      </c>
      <c r="B488">
        <v>16.753</v>
      </c>
      <c r="C488">
        <v>120.471</v>
      </c>
      <c r="D488">
        <v>33</v>
      </c>
      <c r="E488">
        <v>5</v>
      </c>
      <c r="F488" t="s">
        <v>152</v>
      </c>
      <c r="J488">
        <v>0.5</v>
      </c>
      <c r="K488" t="s">
        <v>153</v>
      </c>
      <c r="L488" t="s">
        <v>1956</v>
      </c>
      <c r="M488" t="s">
        <v>1957</v>
      </c>
      <c r="N488" t="s">
        <v>1958</v>
      </c>
      <c r="O488" t="s">
        <v>28</v>
      </c>
      <c r="S488">
        <v>6</v>
      </c>
      <c r="T488" t="s">
        <v>29</v>
      </c>
      <c r="U488" t="s">
        <v>153</v>
      </c>
      <c r="V488" t="s">
        <v>153</v>
      </c>
    </row>
    <row r="489" spans="1:22" x14ac:dyDescent="0.2">
      <c r="A489" t="s">
        <v>1959</v>
      </c>
      <c r="B489">
        <v>16.18</v>
      </c>
      <c r="C489">
        <v>120.857</v>
      </c>
      <c r="D489">
        <v>33</v>
      </c>
      <c r="E489">
        <v>5.3</v>
      </c>
      <c r="F489" t="s">
        <v>152</v>
      </c>
      <c r="J489">
        <v>1.2</v>
      </c>
      <c r="K489" t="s">
        <v>153</v>
      </c>
      <c r="L489" t="s">
        <v>1960</v>
      </c>
      <c r="M489" t="s">
        <v>1961</v>
      </c>
      <c r="N489" t="s">
        <v>1962</v>
      </c>
      <c r="O489" t="s">
        <v>28</v>
      </c>
      <c r="S489">
        <v>28</v>
      </c>
      <c r="T489" t="s">
        <v>29</v>
      </c>
      <c r="U489" t="s">
        <v>153</v>
      </c>
      <c r="V489" t="s">
        <v>153</v>
      </c>
    </row>
    <row r="490" spans="1:22" x14ac:dyDescent="0.2">
      <c r="A490" t="s">
        <v>1963</v>
      </c>
      <c r="B490">
        <v>15.672000000000001</v>
      </c>
      <c r="C490">
        <v>120.91200000000001</v>
      </c>
      <c r="D490">
        <v>33</v>
      </c>
      <c r="E490">
        <v>4.9000000000000004</v>
      </c>
      <c r="F490" t="s">
        <v>152</v>
      </c>
      <c r="J490">
        <v>1.2</v>
      </c>
      <c r="K490" t="s">
        <v>153</v>
      </c>
      <c r="L490" t="s">
        <v>1964</v>
      </c>
      <c r="M490" t="s">
        <v>1965</v>
      </c>
      <c r="N490" t="s">
        <v>1966</v>
      </c>
      <c r="O490" t="s">
        <v>28</v>
      </c>
      <c r="S490">
        <v>14</v>
      </c>
      <c r="T490" t="s">
        <v>29</v>
      </c>
      <c r="U490" t="s">
        <v>153</v>
      </c>
      <c r="V490" t="s">
        <v>153</v>
      </c>
    </row>
    <row r="491" spans="1:22" x14ac:dyDescent="0.2">
      <c r="A491" t="s">
        <v>1967</v>
      </c>
      <c r="B491">
        <v>16.407</v>
      </c>
      <c r="C491">
        <v>121.072</v>
      </c>
      <c r="D491">
        <v>33</v>
      </c>
      <c r="E491">
        <v>5.2</v>
      </c>
      <c r="F491" t="s">
        <v>152</v>
      </c>
      <c r="J491">
        <v>1.1000000000000001</v>
      </c>
      <c r="K491" t="s">
        <v>153</v>
      </c>
      <c r="L491" t="s">
        <v>1968</v>
      </c>
      <c r="M491" t="s">
        <v>1969</v>
      </c>
      <c r="N491" t="s">
        <v>1970</v>
      </c>
      <c r="O491" t="s">
        <v>28</v>
      </c>
      <c r="S491">
        <v>40</v>
      </c>
      <c r="T491" t="s">
        <v>29</v>
      </c>
      <c r="U491" t="s">
        <v>153</v>
      </c>
      <c r="V491" t="s">
        <v>153</v>
      </c>
    </row>
    <row r="492" spans="1:22" x14ac:dyDescent="0.2">
      <c r="A492" t="s">
        <v>1971</v>
      </c>
      <c r="B492">
        <v>15.978999999999999</v>
      </c>
      <c r="C492">
        <v>120.434</v>
      </c>
      <c r="D492">
        <v>33</v>
      </c>
      <c r="E492">
        <v>4.5</v>
      </c>
      <c r="F492" t="s">
        <v>152</v>
      </c>
      <c r="J492">
        <v>1.3</v>
      </c>
      <c r="K492" t="s">
        <v>153</v>
      </c>
      <c r="L492" t="s">
        <v>1972</v>
      </c>
      <c r="M492" t="s">
        <v>1973</v>
      </c>
      <c r="N492" t="s">
        <v>1974</v>
      </c>
      <c r="O492" t="s">
        <v>28</v>
      </c>
      <c r="S492">
        <v>6</v>
      </c>
      <c r="T492" t="s">
        <v>29</v>
      </c>
      <c r="U492" t="s">
        <v>153</v>
      </c>
      <c r="V492" t="s">
        <v>153</v>
      </c>
    </row>
    <row r="493" spans="1:22" x14ac:dyDescent="0.2">
      <c r="A493" t="s">
        <v>1975</v>
      </c>
      <c r="B493">
        <v>16.309000000000001</v>
      </c>
      <c r="C493">
        <v>120.333</v>
      </c>
      <c r="D493">
        <v>33</v>
      </c>
      <c r="E493">
        <v>4.5999999999999996</v>
      </c>
      <c r="F493" t="s">
        <v>152</v>
      </c>
      <c r="J493">
        <v>0.7</v>
      </c>
      <c r="K493" t="s">
        <v>153</v>
      </c>
      <c r="L493" t="s">
        <v>1976</v>
      </c>
      <c r="M493" t="s">
        <v>1977</v>
      </c>
      <c r="N493" t="s">
        <v>1978</v>
      </c>
      <c r="O493" t="s">
        <v>28</v>
      </c>
      <c r="S493">
        <v>2</v>
      </c>
      <c r="T493" t="s">
        <v>29</v>
      </c>
      <c r="U493" t="s">
        <v>153</v>
      </c>
      <c r="V493" t="s">
        <v>153</v>
      </c>
    </row>
    <row r="494" spans="1:22" x14ac:dyDescent="0.2">
      <c r="A494" t="s">
        <v>1979</v>
      </c>
      <c r="B494">
        <v>16.477</v>
      </c>
      <c r="C494">
        <v>120.46899999999999</v>
      </c>
      <c r="D494">
        <v>33</v>
      </c>
      <c r="E494">
        <v>4.8</v>
      </c>
      <c r="F494" t="s">
        <v>152</v>
      </c>
      <c r="J494">
        <v>1.1000000000000001</v>
      </c>
      <c r="K494" t="s">
        <v>153</v>
      </c>
      <c r="L494" t="s">
        <v>1980</v>
      </c>
      <c r="M494" t="s">
        <v>1981</v>
      </c>
      <c r="N494" t="s">
        <v>1982</v>
      </c>
      <c r="O494" t="s">
        <v>28</v>
      </c>
      <c r="S494">
        <v>13</v>
      </c>
      <c r="T494" t="s">
        <v>29</v>
      </c>
      <c r="U494" t="s">
        <v>153</v>
      </c>
      <c r="V494" t="s">
        <v>153</v>
      </c>
    </row>
    <row r="495" spans="1:22" x14ac:dyDescent="0.2">
      <c r="A495" t="s">
        <v>1983</v>
      </c>
      <c r="B495">
        <v>15.785</v>
      </c>
      <c r="C495">
        <v>120.66</v>
      </c>
      <c r="D495">
        <v>33</v>
      </c>
      <c r="E495">
        <v>4.8</v>
      </c>
      <c r="F495" t="s">
        <v>152</v>
      </c>
      <c r="J495">
        <v>0.6</v>
      </c>
      <c r="K495" t="s">
        <v>153</v>
      </c>
      <c r="L495" t="s">
        <v>1984</v>
      </c>
      <c r="M495" t="s">
        <v>1985</v>
      </c>
      <c r="N495" t="s">
        <v>1986</v>
      </c>
      <c r="O495" t="s">
        <v>28</v>
      </c>
      <c r="S495">
        <v>3</v>
      </c>
      <c r="T495" t="s">
        <v>29</v>
      </c>
      <c r="U495" t="s">
        <v>153</v>
      </c>
      <c r="V495" t="s">
        <v>153</v>
      </c>
    </row>
    <row r="496" spans="1:22" x14ac:dyDescent="0.2">
      <c r="A496" t="s">
        <v>1987</v>
      </c>
      <c r="B496">
        <v>16.34</v>
      </c>
      <c r="C496">
        <v>120.88800000000001</v>
      </c>
      <c r="D496">
        <v>23.4</v>
      </c>
      <c r="E496">
        <v>5.3</v>
      </c>
      <c r="F496" t="s">
        <v>152</v>
      </c>
      <c r="J496">
        <v>1.3</v>
      </c>
      <c r="K496" t="s">
        <v>153</v>
      </c>
      <c r="L496" t="s">
        <v>1988</v>
      </c>
      <c r="M496" t="s">
        <v>1989</v>
      </c>
      <c r="N496" t="s">
        <v>1990</v>
      </c>
      <c r="O496" t="s">
        <v>28</v>
      </c>
      <c r="S496">
        <v>27</v>
      </c>
      <c r="T496" t="s">
        <v>29</v>
      </c>
      <c r="U496" t="s">
        <v>153</v>
      </c>
      <c r="V496" t="s">
        <v>153</v>
      </c>
    </row>
    <row r="497" spans="1:22" x14ac:dyDescent="0.2">
      <c r="A497" t="s">
        <v>1991</v>
      </c>
      <c r="B497">
        <v>15.532999999999999</v>
      </c>
      <c r="C497">
        <v>120.955</v>
      </c>
      <c r="D497">
        <v>33</v>
      </c>
      <c r="E497">
        <v>4.9000000000000004</v>
      </c>
      <c r="F497" t="s">
        <v>152</v>
      </c>
      <c r="J497">
        <v>0.8</v>
      </c>
      <c r="K497" t="s">
        <v>153</v>
      </c>
      <c r="L497" t="s">
        <v>1992</v>
      </c>
      <c r="M497" t="s">
        <v>1993</v>
      </c>
      <c r="N497" t="s">
        <v>1994</v>
      </c>
      <c r="O497" t="s">
        <v>28</v>
      </c>
      <c r="S497">
        <v>9</v>
      </c>
      <c r="T497" t="s">
        <v>29</v>
      </c>
      <c r="U497" t="s">
        <v>153</v>
      </c>
      <c r="V497" t="s">
        <v>153</v>
      </c>
    </row>
    <row r="498" spans="1:22" x14ac:dyDescent="0.2">
      <c r="A498" t="s">
        <v>1995</v>
      </c>
      <c r="B498">
        <v>16.385000000000002</v>
      </c>
      <c r="C498">
        <v>120.41200000000001</v>
      </c>
      <c r="D498">
        <v>18.2</v>
      </c>
      <c r="E498">
        <v>5.6</v>
      </c>
      <c r="F498" t="s">
        <v>152</v>
      </c>
      <c r="J498">
        <v>1</v>
      </c>
      <c r="K498" t="s">
        <v>153</v>
      </c>
      <c r="L498" t="s">
        <v>1996</v>
      </c>
      <c r="M498" t="s">
        <v>1997</v>
      </c>
      <c r="N498" t="s">
        <v>1998</v>
      </c>
      <c r="O498" t="s">
        <v>28</v>
      </c>
      <c r="S498">
        <v>60</v>
      </c>
      <c r="T498" t="s">
        <v>29</v>
      </c>
      <c r="U498" t="s">
        <v>153</v>
      </c>
      <c r="V498" t="s">
        <v>153</v>
      </c>
    </row>
    <row r="499" spans="1:22" x14ac:dyDescent="0.2">
      <c r="A499" t="s">
        <v>1999</v>
      </c>
      <c r="B499">
        <v>16.359000000000002</v>
      </c>
      <c r="C499">
        <v>120.527</v>
      </c>
      <c r="D499">
        <v>33</v>
      </c>
      <c r="E499">
        <v>4.9000000000000004</v>
      </c>
      <c r="F499" t="s">
        <v>152</v>
      </c>
      <c r="J499">
        <v>1.4</v>
      </c>
      <c r="K499" t="s">
        <v>153</v>
      </c>
      <c r="L499" t="s">
        <v>2000</v>
      </c>
      <c r="M499" t="s">
        <v>2001</v>
      </c>
      <c r="N499" t="s">
        <v>2002</v>
      </c>
      <c r="O499" t="s">
        <v>28</v>
      </c>
      <c r="S499">
        <v>11</v>
      </c>
      <c r="T499" t="s">
        <v>29</v>
      </c>
      <c r="U499" t="s">
        <v>153</v>
      </c>
      <c r="V499" t="s">
        <v>153</v>
      </c>
    </row>
    <row r="500" spans="1:22" x14ac:dyDescent="0.2">
      <c r="A500" t="s">
        <v>2003</v>
      </c>
      <c r="B500">
        <v>16.521000000000001</v>
      </c>
      <c r="C500">
        <v>120.93</v>
      </c>
      <c r="D500">
        <v>15.7</v>
      </c>
      <c r="E500">
        <v>5.6</v>
      </c>
      <c r="F500" t="s">
        <v>152</v>
      </c>
      <c r="J500">
        <v>1.2</v>
      </c>
      <c r="K500" t="s">
        <v>153</v>
      </c>
      <c r="L500" t="s">
        <v>2004</v>
      </c>
      <c r="M500" t="s">
        <v>2005</v>
      </c>
      <c r="N500" t="s">
        <v>2006</v>
      </c>
      <c r="O500" t="s">
        <v>28</v>
      </c>
      <c r="S500">
        <v>58</v>
      </c>
      <c r="T500" t="s">
        <v>29</v>
      </c>
      <c r="U500" t="s">
        <v>153</v>
      </c>
      <c r="V500" t="s">
        <v>153</v>
      </c>
    </row>
    <row r="501" spans="1:22" x14ac:dyDescent="0.2">
      <c r="A501" t="s">
        <v>2007</v>
      </c>
      <c r="B501">
        <v>16.765000000000001</v>
      </c>
      <c r="C501">
        <v>120.806</v>
      </c>
      <c r="D501">
        <v>33</v>
      </c>
      <c r="E501">
        <v>4.5</v>
      </c>
      <c r="F501" t="s">
        <v>152</v>
      </c>
      <c r="J501">
        <v>1.2</v>
      </c>
      <c r="K501" t="s">
        <v>153</v>
      </c>
      <c r="L501" t="s">
        <v>2008</v>
      </c>
      <c r="M501" t="s">
        <v>2009</v>
      </c>
      <c r="N501" t="s">
        <v>2010</v>
      </c>
      <c r="O501" t="s">
        <v>28</v>
      </c>
      <c r="S501">
        <v>6</v>
      </c>
      <c r="T501" t="s">
        <v>29</v>
      </c>
      <c r="U501" t="s">
        <v>153</v>
      </c>
      <c r="V501" t="s">
        <v>153</v>
      </c>
    </row>
    <row r="502" spans="1:22" x14ac:dyDescent="0.2">
      <c r="A502" t="s">
        <v>2011</v>
      </c>
      <c r="B502">
        <v>16.263000000000002</v>
      </c>
      <c r="C502">
        <v>121.074</v>
      </c>
      <c r="D502">
        <v>33</v>
      </c>
      <c r="E502">
        <v>4.7</v>
      </c>
      <c r="F502" t="s">
        <v>152</v>
      </c>
      <c r="J502">
        <v>1.2</v>
      </c>
      <c r="K502" t="s">
        <v>153</v>
      </c>
      <c r="L502" t="s">
        <v>2012</v>
      </c>
      <c r="M502" t="s">
        <v>2013</v>
      </c>
      <c r="N502" t="s">
        <v>2014</v>
      </c>
      <c r="O502" t="s">
        <v>28</v>
      </c>
      <c r="S502">
        <v>6</v>
      </c>
      <c r="T502" t="s">
        <v>29</v>
      </c>
      <c r="U502" t="s">
        <v>153</v>
      </c>
      <c r="V502" t="s">
        <v>153</v>
      </c>
    </row>
    <row r="503" spans="1:22" x14ac:dyDescent="0.2">
      <c r="A503" t="s">
        <v>2015</v>
      </c>
      <c r="B503">
        <v>16.363</v>
      </c>
      <c r="C503">
        <v>121.848</v>
      </c>
      <c r="D503">
        <v>33</v>
      </c>
      <c r="E503">
        <v>4.5999999999999996</v>
      </c>
      <c r="F503" t="s">
        <v>152</v>
      </c>
      <c r="J503">
        <v>1.3</v>
      </c>
      <c r="K503" t="s">
        <v>153</v>
      </c>
      <c r="L503" t="s">
        <v>2016</v>
      </c>
      <c r="M503" t="s">
        <v>2017</v>
      </c>
      <c r="N503" t="s">
        <v>2018</v>
      </c>
      <c r="O503" t="s">
        <v>28</v>
      </c>
      <c r="S503">
        <v>5</v>
      </c>
      <c r="T503" t="s">
        <v>29</v>
      </c>
      <c r="U503" t="s">
        <v>153</v>
      </c>
      <c r="V503" t="s">
        <v>153</v>
      </c>
    </row>
    <row r="504" spans="1:22" x14ac:dyDescent="0.2">
      <c r="A504" t="s">
        <v>2019</v>
      </c>
      <c r="B504">
        <v>15.108000000000001</v>
      </c>
      <c r="C504">
        <v>120.413</v>
      </c>
      <c r="D504">
        <v>33</v>
      </c>
      <c r="E504">
        <v>4.8</v>
      </c>
      <c r="F504" t="s">
        <v>152</v>
      </c>
      <c r="J504">
        <v>1.4</v>
      </c>
      <c r="K504" t="s">
        <v>153</v>
      </c>
      <c r="L504" t="s">
        <v>2020</v>
      </c>
      <c r="M504" t="s">
        <v>2021</v>
      </c>
      <c r="N504" t="s">
        <v>2022</v>
      </c>
      <c r="O504" t="s">
        <v>28</v>
      </c>
      <c r="S504">
        <v>5</v>
      </c>
      <c r="T504" t="s">
        <v>29</v>
      </c>
      <c r="U504" t="s">
        <v>153</v>
      </c>
      <c r="V504" t="s">
        <v>153</v>
      </c>
    </row>
    <row r="505" spans="1:22" x14ac:dyDescent="0.2">
      <c r="A505" t="s">
        <v>2023</v>
      </c>
      <c r="B505">
        <v>16.445</v>
      </c>
      <c r="C505">
        <v>120.94499999999999</v>
      </c>
      <c r="D505">
        <v>33</v>
      </c>
      <c r="E505">
        <v>5.2</v>
      </c>
      <c r="F505" t="s">
        <v>152</v>
      </c>
      <c r="J505">
        <v>1.1000000000000001</v>
      </c>
      <c r="K505" t="s">
        <v>153</v>
      </c>
      <c r="L505" t="s">
        <v>2024</v>
      </c>
      <c r="M505" t="s">
        <v>2025</v>
      </c>
      <c r="N505" t="s">
        <v>2026</v>
      </c>
      <c r="O505" t="s">
        <v>28</v>
      </c>
      <c r="S505">
        <v>24</v>
      </c>
      <c r="T505" t="s">
        <v>29</v>
      </c>
      <c r="U505" t="s">
        <v>153</v>
      </c>
      <c r="V505" t="s">
        <v>153</v>
      </c>
    </row>
    <row r="506" spans="1:22" x14ac:dyDescent="0.2">
      <c r="A506" t="s">
        <v>2027</v>
      </c>
      <c r="B506">
        <v>16.420999999999999</v>
      </c>
      <c r="C506">
        <v>120.215</v>
      </c>
      <c r="D506">
        <v>33</v>
      </c>
      <c r="E506">
        <v>4.5999999999999996</v>
      </c>
      <c r="F506" t="s">
        <v>152</v>
      </c>
      <c r="J506">
        <v>1.1000000000000001</v>
      </c>
      <c r="K506" t="s">
        <v>153</v>
      </c>
      <c r="L506" t="s">
        <v>2028</v>
      </c>
      <c r="M506" t="s">
        <v>2029</v>
      </c>
      <c r="N506" t="s">
        <v>2030</v>
      </c>
      <c r="O506" t="s">
        <v>28</v>
      </c>
      <c r="S506">
        <v>3</v>
      </c>
      <c r="T506" t="s">
        <v>29</v>
      </c>
      <c r="U506" t="s">
        <v>153</v>
      </c>
      <c r="V506" t="s">
        <v>153</v>
      </c>
    </row>
    <row r="507" spans="1:22" x14ac:dyDescent="0.2">
      <c r="A507" t="s">
        <v>2031</v>
      </c>
      <c r="B507">
        <v>16.056999999999999</v>
      </c>
      <c r="C507">
        <v>120.47199999999999</v>
      </c>
      <c r="D507">
        <v>33</v>
      </c>
      <c r="E507">
        <v>4.5</v>
      </c>
      <c r="F507" t="s">
        <v>152</v>
      </c>
      <c r="J507">
        <v>1.1000000000000001</v>
      </c>
      <c r="K507" t="s">
        <v>153</v>
      </c>
      <c r="L507" t="s">
        <v>2032</v>
      </c>
      <c r="M507" t="s">
        <v>2033</v>
      </c>
      <c r="N507" t="s">
        <v>2034</v>
      </c>
      <c r="O507" t="s">
        <v>28</v>
      </c>
      <c r="S507">
        <v>3</v>
      </c>
      <c r="T507" t="s">
        <v>29</v>
      </c>
      <c r="U507" t="s">
        <v>153</v>
      </c>
      <c r="V507" t="s">
        <v>153</v>
      </c>
    </row>
    <row r="508" spans="1:22" x14ac:dyDescent="0.2">
      <c r="A508" t="s">
        <v>2035</v>
      </c>
      <c r="B508">
        <v>16.382999999999999</v>
      </c>
      <c r="C508">
        <v>121.123</v>
      </c>
      <c r="D508">
        <v>33</v>
      </c>
      <c r="E508">
        <v>4.5</v>
      </c>
      <c r="F508" t="s">
        <v>152</v>
      </c>
      <c r="J508">
        <v>1.3</v>
      </c>
      <c r="K508" t="s">
        <v>153</v>
      </c>
      <c r="L508" t="s">
        <v>2036</v>
      </c>
      <c r="M508" t="s">
        <v>2037</v>
      </c>
      <c r="N508" t="s">
        <v>2038</v>
      </c>
      <c r="O508" t="s">
        <v>28</v>
      </c>
      <c r="S508">
        <v>6</v>
      </c>
      <c r="T508" t="s">
        <v>29</v>
      </c>
      <c r="U508" t="s">
        <v>153</v>
      </c>
      <c r="V508" t="s">
        <v>153</v>
      </c>
    </row>
    <row r="509" spans="1:22" x14ac:dyDescent="0.2">
      <c r="A509" t="s">
        <v>2039</v>
      </c>
      <c r="B509">
        <v>15.683</v>
      </c>
      <c r="C509">
        <v>120.39100000000001</v>
      </c>
      <c r="D509">
        <v>33</v>
      </c>
      <c r="E509">
        <v>4.5999999999999996</v>
      </c>
      <c r="F509" t="s">
        <v>152</v>
      </c>
      <c r="J509">
        <v>1.4</v>
      </c>
      <c r="K509" t="s">
        <v>153</v>
      </c>
      <c r="L509" t="s">
        <v>2040</v>
      </c>
      <c r="M509" t="s">
        <v>2041</v>
      </c>
      <c r="N509" t="s">
        <v>2042</v>
      </c>
      <c r="O509" t="s">
        <v>28</v>
      </c>
      <c r="S509">
        <v>5</v>
      </c>
      <c r="T509" t="s">
        <v>29</v>
      </c>
      <c r="U509" t="s">
        <v>153</v>
      </c>
      <c r="V509" t="s">
        <v>153</v>
      </c>
    </row>
    <row r="510" spans="1:22" x14ac:dyDescent="0.2">
      <c r="A510" t="s">
        <v>2043</v>
      </c>
      <c r="B510">
        <v>16.291</v>
      </c>
      <c r="C510">
        <v>120.496</v>
      </c>
      <c r="D510">
        <v>33</v>
      </c>
      <c r="E510">
        <v>4.8</v>
      </c>
      <c r="F510" t="s">
        <v>152</v>
      </c>
      <c r="J510">
        <v>1.4</v>
      </c>
      <c r="K510" t="s">
        <v>153</v>
      </c>
      <c r="L510" t="s">
        <v>2044</v>
      </c>
      <c r="M510" t="s">
        <v>2045</v>
      </c>
      <c r="N510" t="s">
        <v>2046</v>
      </c>
      <c r="O510" t="s">
        <v>28</v>
      </c>
      <c r="S510">
        <v>12</v>
      </c>
      <c r="T510" t="s">
        <v>29</v>
      </c>
      <c r="U510" t="s">
        <v>153</v>
      </c>
      <c r="V510" t="s">
        <v>153</v>
      </c>
    </row>
    <row r="511" spans="1:22" x14ac:dyDescent="0.2">
      <c r="A511" t="s">
        <v>2047</v>
      </c>
      <c r="B511">
        <v>16.202999999999999</v>
      </c>
      <c r="C511">
        <v>120.473</v>
      </c>
      <c r="D511">
        <v>33</v>
      </c>
      <c r="E511">
        <v>4.7</v>
      </c>
      <c r="F511" t="s">
        <v>152</v>
      </c>
      <c r="J511">
        <v>1.4</v>
      </c>
      <c r="K511" t="s">
        <v>153</v>
      </c>
      <c r="L511" t="s">
        <v>2048</v>
      </c>
      <c r="M511" t="s">
        <v>2049</v>
      </c>
      <c r="N511" t="s">
        <v>2050</v>
      </c>
      <c r="O511" t="s">
        <v>28</v>
      </c>
      <c r="S511">
        <v>4</v>
      </c>
      <c r="T511" t="s">
        <v>29</v>
      </c>
      <c r="U511" t="s">
        <v>153</v>
      </c>
      <c r="V511" t="s">
        <v>153</v>
      </c>
    </row>
    <row r="512" spans="1:22" x14ac:dyDescent="0.2">
      <c r="A512" t="s">
        <v>2051</v>
      </c>
      <c r="B512">
        <v>16.344999999999999</v>
      </c>
      <c r="C512">
        <v>121.191</v>
      </c>
      <c r="D512">
        <v>33</v>
      </c>
      <c r="E512">
        <v>4.5999999999999996</v>
      </c>
      <c r="F512" t="s">
        <v>152</v>
      </c>
      <c r="J512">
        <v>1</v>
      </c>
      <c r="K512" t="s">
        <v>153</v>
      </c>
      <c r="L512" t="s">
        <v>2052</v>
      </c>
      <c r="M512" t="s">
        <v>2053</v>
      </c>
      <c r="N512" t="s">
        <v>2054</v>
      </c>
      <c r="O512" t="s">
        <v>28</v>
      </c>
      <c r="S512">
        <v>6</v>
      </c>
      <c r="T512" t="s">
        <v>29</v>
      </c>
      <c r="U512" t="s">
        <v>153</v>
      </c>
      <c r="V512" t="s">
        <v>153</v>
      </c>
    </row>
    <row r="513" spans="1:22" x14ac:dyDescent="0.2">
      <c r="A513" t="s">
        <v>2055</v>
      </c>
      <c r="B513">
        <v>16.076000000000001</v>
      </c>
      <c r="C513">
        <v>120.983</v>
      </c>
      <c r="D513">
        <v>33</v>
      </c>
      <c r="E513">
        <v>4.8</v>
      </c>
      <c r="F513" t="s">
        <v>152</v>
      </c>
      <c r="J513">
        <v>1.2</v>
      </c>
      <c r="K513" t="s">
        <v>153</v>
      </c>
      <c r="L513" t="s">
        <v>2056</v>
      </c>
      <c r="M513" t="s">
        <v>2057</v>
      </c>
      <c r="N513" t="s">
        <v>2058</v>
      </c>
      <c r="O513" t="s">
        <v>28</v>
      </c>
      <c r="S513">
        <v>17</v>
      </c>
      <c r="T513" t="s">
        <v>29</v>
      </c>
      <c r="U513" t="s">
        <v>153</v>
      </c>
      <c r="V513" t="s">
        <v>153</v>
      </c>
    </row>
    <row r="514" spans="1:22" x14ac:dyDescent="0.2">
      <c r="A514" t="s">
        <v>2059</v>
      </c>
      <c r="B514">
        <v>16.207999999999998</v>
      </c>
      <c r="C514">
        <v>120.797</v>
      </c>
      <c r="D514">
        <v>33</v>
      </c>
      <c r="E514">
        <v>5</v>
      </c>
      <c r="F514" t="s">
        <v>152</v>
      </c>
      <c r="J514">
        <v>1.3</v>
      </c>
      <c r="K514" t="s">
        <v>153</v>
      </c>
      <c r="L514" t="s">
        <v>2060</v>
      </c>
      <c r="M514" t="s">
        <v>2061</v>
      </c>
      <c r="N514" t="s">
        <v>2062</v>
      </c>
      <c r="O514" t="s">
        <v>28</v>
      </c>
      <c r="S514">
        <v>15</v>
      </c>
      <c r="T514" t="s">
        <v>29</v>
      </c>
      <c r="U514" t="s">
        <v>153</v>
      </c>
      <c r="V514" t="s">
        <v>153</v>
      </c>
    </row>
    <row r="515" spans="1:22" x14ac:dyDescent="0.2">
      <c r="A515" t="s">
        <v>2063</v>
      </c>
      <c r="B515">
        <v>15.746</v>
      </c>
      <c r="C515">
        <v>121.224</v>
      </c>
      <c r="D515">
        <v>33</v>
      </c>
      <c r="E515">
        <v>5.4</v>
      </c>
      <c r="F515" t="s">
        <v>152</v>
      </c>
      <c r="J515">
        <v>1.1000000000000001</v>
      </c>
      <c r="K515" t="s">
        <v>153</v>
      </c>
      <c r="L515" t="s">
        <v>2064</v>
      </c>
      <c r="M515" t="s">
        <v>2065</v>
      </c>
      <c r="N515" t="s">
        <v>2066</v>
      </c>
      <c r="O515" t="s">
        <v>28</v>
      </c>
      <c r="S515">
        <v>41</v>
      </c>
      <c r="T515" t="s">
        <v>29</v>
      </c>
      <c r="U515" t="s">
        <v>153</v>
      </c>
      <c r="V515" t="s">
        <v>153</v>
      </c>
    </row>
    <row r="516" spans="1:22" x14ac:dyDescent="0.2">
      <c r="A516" t="s">
        <v>2067</v>
      </c>
      <c r="B516">
        <v>16.225999999999999</v>
      </c>
      <c r="C516">
        <v>120.375</v>
      </c>
      <c r="D516">
        <v>33</v>
      </c>
      <c r="E516">
        <v>4.9000000000000004</v>
      </c>
      <c r="F516" t="s">
        <v>152</v>
      </c>
      <c r="J516">
        <v>1.2</v>
      </c>
      <c r="K516" t="s">
        <v>153</v>
      </c>
      <c r="L516" t="s">
        <v>2068</v>
      </c>
      <c r="M516" t="s">
        <v>2069</v>
      </c>
      <c r="N516" t="s">
        <v>2070</v>
      </c>
      <c r="O516" t="s">
        <v>28</v>
      </c>
      <c r="S516">
        <v>7</v>
      </c>
      <c r="T516" t="s">
        <v>29</v>
      </c>
      <c r="U516" t="s">
        <v>153</v>
      </c>
      <c r="V516" t="s">
        <v>153</v>
      </c>
    </row>
    <row r="517" spans="1:22" x14ac:dyDescent="0.2">
      <c r="A517" t="s">
        <v>2071</v>
      </c>
      <c r="B517">
        <v>16.285</v>
      </c>
      <c r="C517">
        <v>120.45699999999999</v>
      </c>
      <c r="D517">
        <v>12.7</v>
      </c>
      <c r="E517">
        <v>5.7</v>
      </c>
      <c r="F517" t="s">
        <v>245</v>
      </c>
      <c r="J517">
        <v>1</v>
      </c>
      <c r="K517" t="s">
        <v>153</v>
      </c>
      <c r="L517" t="s">
        <v>2072</v>
      </c>
      <c r="M517" t="s">
        <v>2073</v>
      </c>
      <c r="N517" t="s">
        <v>2074</v>
      </c>
      <c r="O517" t="s">
        <v>28</v>
      </c>
      <c r="S517">
        <v>7</v>
      </c>
      <c r="T517" t="s">
        <v>29</v>
      </c>
      <c r="U517" t="s">
        <v>153</v>
      </c>
      <c r="V517" t="s">
        <v>153</v>
      </c>
    </row>
    <row r="518" spans="1:22" x14ac:dyDescent="0.2">
      <c r="A518" t="s">
        <v>2075</v>
      </c>
      <c r="B518">
        <v>16.303999999999998</v>
      </c>
      <c r="C518">
        <v>120.505</v>
      </c>
      <c r="D518">
        <v>33</v>
      </c>
      <c r="E518">
        <v>4.9000000000000004</v>
      </c>
      <c r="F518" t="s">
        <v>152</v>
      </c>
      <c r="J518">
        <v>1.1000000000000001</v>
      </c>
      <c r="K518" t="s">
        <v>153</v>
      </c>
      <c r="L518" t="s">
        <v>2076</v>
      </c>
      <c r="M518" t="s">
        <v>2077</v>
      </c>
      <c r="N518" t="s">
        <v>2078</v>
      </c>
      <c r="O518" t="s">
        <v>28</v>
      </c>
      <c r="S518">
        <v>8</v>
      </c>
      <c r="T518" t="s">
        <v>29</v>
      </c>
      <c r="U518" t="s">
        <v>153</v>
      </c>
      <c r="V518" t="s">
        <v>153</v>
      </c>
    </row>
    <row r="519" spans="1:22" x14ac:dyDescent="0.2">
      <c r="A519" t="s">
        <v>2079</v>
      </c>
      <c r="B519">
        <v>15.532</v>
      </c>
      <c r="C519">
        <v>120.858</v>
      </c>
      <c r="D519">
        <v>33</v>
      </c>
      <c r="E519">
        <v>4.5</v>
      </c>
      <c r="F519" t="s">
        <v>152</v>
      </c>
      <c r="J519">
        <v>1.3</v>
      </c>
      <c r="K519" t="s">
        <v>153</v>
      </c>
      <c r="L519" t="s">
        <v>2080</v>
      </c>
      <c r="M519" t="s">
        <v>2081</v>
      </c>
      <c r="N519" t="s">
        <v>2082</v>
      </c>
      <c r="O519" t="s">
        <v>28</v>
      </c>
      <c r="S519">
        <v>3</v>
      </c>
      <c r="T519" t="s">
        <v>29</v>
      </c>
      <c r="U519" t="s">
        <v>153</v>
      </c>
      <c r="V519" t="s">
        <v>153</v>
      </c>
    </row>
    <row r="520" spans="1:22" x14ac:dyDescent="0.2">
      <c r="A520" t="s">
        <v>2083</v>
      </c>
      <c r="B520">
        <v>15.457000000000001</v>
      </c>
      <c r="C520">
        <v>120.998</v>
      </c>
      <c r="D520">
        <v>33</v>
      </c>
      <c r="E520">
        <v>4.5</v>
      </c>
      <c r="F520" t="s">
        <v>152</v>
      </c>
      <c r="J520">
        <v>0.9</v>
      </c>
      <c r="K520" t="s">
        <v>153</v>
      </c>
      <c r="L520" t="s">
        <v>2084</v>
      </c>
      <c r="M520" t="s">
        <v>2085</v>
      </c>
      <c r="N520" t="s">
        <v>2086</v>
      </c>
      <c r="O520" t="s">
        <v>28</v>
      </c>
      <c r="S520">
        <v>3</v>
      </c>
      <c r="T520" t="s">
        <v>29</v>
      </c>
      <c r="U520" t="s">
        <v>153</v>
      </c>
      <c r="V520" t="s">
        <v>153</v>
      </c>
    </row>
    <row r="521" spans="1:22" x14ac:dyDescent="0.2">
      <c r="A521" t="s">
        <v>2087</v>
      </c>
      <c r="B521">
        <v>16.309999999999999</v>
      </c>
      <c r="C521">
        <v>120.443</v>
      </c>
      <c r="D521">
        <v>33</v>
      </c>
      <c r="E521">
        <v>5.4</v>
      </c>
      <c r="F521" t="s">
        <v>152</v>
      </c>
      <c r="J521">
        <v>0.9</v>
      </c>
      <c r="K521" t="s">
        <v>153</v>
      </c>
      <c r="L521" t="s">
        <v>2088</v>
      </c>
      <c r="M521" t="s">
        <v>2089</v>
      </c>
      <c r="N521" t="s">
        <v>2090</v>
      </c>
      <c r="O521" t="s">
        <v>28</v>
      </c>
      <c r="S521">
        <v>27</v>
      </c>
      <c r="T521" t="s">
        <v>29</v>
      </c>
      <c r="U521" t="s">
        <v>153</v>
      </c>
      <c r="V521" t="s">
        <v>153</v>
      </c>
    </row>
    <row r="522" spans="1:22" x14ac:dyDescent="0.2">
      <c r="A522" t="s">
        <v>2091</v>
      </c>
      <c r="B522">
        <v>16.509</v>
      </c>
      <c r="C522">
        <v>120.62</v>
      </c>
      <c r="D522">
        <v>33</v>
      </c>
      <c r="E522">
        <v>5.3</v>
      </c>
      <c r="F522" t="s">
        <v>152</v>
      </c>
      <c r="J522">
        <v>1.2</v>
      </c>
      <c r="K522" t="s">
        <v>153</v>
      </c>
      <c r="L522" t="s">
        <v>2092</v>
      </c>
      <c r="M522" t="s">
        <v>2093</v>
      </c>
      <c r="N522" t="s">
        <v>2094</v>
      </c>
      <c r="O522" t="s">
        <v>28</v>
      </c>
      <c r="S522">
        <v>2</v>
      </c>
      <c r="T522" t="s">
        <v>29</v>
      </c>
      <c r="U522" t="s">
        <v>153</v>
      </c>
      <c r="V522" t="s">
        <v>153</v>
      </c>
    </row>
    <row r="523" spans="1:22" x14ac:dyDescent="0.2">
      <c r="A523" t="s">
        <v>2095</v>
      </c>
      <c r="B523">
        <v>16.116</v>
      </c>
      <c r="C523">
        <v>120.369</v>
      </c>
      <c r="D523">
        <v>33</v>
      </c>
      <c r="E523">
        <v>4.5</v>
      </c>
      <c r="F523" t="s">
        <v>152</v>
      </c>
      <c r="J523">
        <v>1.6</v>
      </c>
      <c r="K523" t="s">
        <v>153</v>
      </c>
      <c r="L523" t="s">
        <v>2096</v>
      </c>
      <c r="M523" t="s">
        <v>2097</v>
      </c>
      <c r="N523" t="s">
        <v>2098</v>
      </c>
      <c r="O523" t="s">
        <v>28</v>
      </c>
      <c r="S523">
        <v>2</v>
      </c>
      <c r="T523" t="s">
        <v>29</v>
      </c>
      <c r="U523" t="s">
        <v>153</v>
      </c>
      <c r="V523" t="s">
        <v>153</v>
      </c>
    </row>
    <row r="524" spans="1:22" x14ac:dyDescent="0.2">
      <c r="A524" t="s">
        <v>2099</v>
      </c>
      <c r="B524">
        <v>15.606</v>
      </c>
      <c r="C524">
        <v>121.35299999999999</v>
      </c>
      <c r="D524">
        <v>33</v>
      </c>
      <c r="E524">
        <v>4.9000000000000004</v>
      </c>
      <c r="F524" t="s">
        <v>152</v>
      </c>
      <c r="J524">
        <v>1.1000000000000001</v>
      </c>
      <c r="K524" t="s">
        <v>153</v>
      </c>
      <c r="L524" t="s">
        <v>2100</v>
      </c>
      <c r="M524" t="s">
        <v>2101</v>
      </c>
      <c r="N524" t="s">
        <v>2102</v>
      </c>
      <c r="O524" t="s">
        <v>28</v>
      </c>
      <c r="S524">
        <v>14</v>
      </c>
      <c r="T524" t="s">
        <v>29</v>
      </c>
      <c r="U524" t="s">
        <v>153</v>
      </c>
      <c r="V524" t="s">
        <v>153</v>
      </c>
    </row>
    <row r="525" spans="1:22" x14ac:dyDescent="0.2">
      <c r="A525" t="s">
        <v>2103</v>
      </c>
      <c r="B525">
        <v>16.047999999999998</v>
      </c>
      <c r="C525">
        <v>120.348</v>
      </c>
      <c r="D525">
        <v>33</v>
      </c>
      <c r="E525">
        <v>4.5</v>
      </c>
      <c r="F525" t="s">
        <v>152</v>
      </c>
      <c r="J525">
        <v>1</v>
      </c>
      <c r="K525" t="s">
        <v>153</v>
      </c>
      <c r="L525" t="s">
        <v>2104</v>
      </c>
      <c r="M525" t="s">
        <v>2105</v>
      </c>
      <c r="N525" t="s">
        <v>2106</v>
      </c>
      <c r="O525" t="s">
        <v>28</v>
      </c>
      <c r="S525">
        <v>1</v>
      </c>
      <c r="T525" t="s">
        <v>29</v>
      </c>
      <c r="U525" t="s">
        <v>153</v>
      </c>
      <c r="V525" t="s">
        <v>153</v>
      </c>
    </row>
    <row r="526" spans="1:22" x14ac:dyDescent="0.2">
      <c r="A526" t="s">
        <v>2107</v>
      </c>
      <c r="B526">
        <v>17.213000000000001</v>
      </c>
      <c r="C526">
        <v>120.864</v>
      </c>
      <c r="D526">
        <v>33</v>
      </c>
      <c r="E526">
        <v>4.5999999999999996</v>
      </c>
      <c r="F526" t="s">
        <v>152</v>
      </c>
      <c r="J526">
        <v>1.5</v>
      </c>
      <c r="K526" t="s">
        <v>153</v>
      </c>
      <c r="L526" t="s">
        <v>2108</v>
      </c>
      <c r="M526" t="s">
        <v>2109</v>
      </c>
      <c r="N526" t="s">
        <v>2110</v>
      </c>
      <c r="O526" t="s">
        <v>28</v>
      </c>
      <c r="S526">
        <v>5</v>
      </c>
      <c r="T526" t="s">
        <v>29</v>
      </c>
      <c r="U526" t="s">
        <v>153</v>
      </c>
      <c r="V526" t="s">
        <v>153</v>
      </c>
    </row>
    <row r="527" spans="1:22" x14ac:dyDescent="0.2">
      <c r="A527" t="s">
        <v>2111</v>
      </c>
      <c r="B527">
        <v>13.853</v>
      </c>
      <c r="C527">
        <v>120.702</v>
      </c>
      <c r="D527">
        <v>175.9</v>
      </c>
      <c r="E527">
        <v>4.7</v>
      </c>
      <c r="F527" t="s">
        <v>152</v>
      </c>
      <c r="J527">
        <v>0.9</v>
      </c>
      <c r="K527" t="s">
        <v>153</v>
      </c>
      <c r="L527" t="s">
        <v>2112</v>
      </c>
      <c r="M527" t="s">
        <v>2113</v>
      </c>
      <c r="N527" t="s">
        <v>2114</v>
      </c>
      <c r="O527" t="s">
        <v>28</v>
      </c>
      <c r="Q527">
        <v>13.5</v>
      </c>
      <c r="S527">
        <v>15</v>
      </c>
      <c r="T527" t="s">
        <v>29</v>
      </c>
      <c r="U527" t="s">
        <v>153</v>
      </c>
      <c r="V527" t="s">
        <v>153</v>
      </c>
    </row>
    <row r="528" spans="1:22" x14ac:dyDescent="0.2">
      <c r="A528" t="s">
        <v>2115</v>
      </c>
      <c r="B528">
        <v>16.338000000000001</v>
      </c>
      <c r="C528">
        <v>120.42400000000001</v>
      </c>
      <c r="D528">
        <v>33</v>
      </c>
      <c r="E528">
        <v>5.3</v>
      </c>
      <c r="F528" t="s">
        <v>152</v>
      </c>
      <c r="J528">
        <v>1</v>
      </c>
      <c r="K528" t="s">
        <v>153</v>
      </c>
      <c r="L528" t="s">
        <v>2116</v>
      </c>
      <c r="M528" t="s">
        <v>2117</v>
      </c>
      <c r="N528" t="s">
        <v>2118</v>
      </c>
      <c r="O528" t="s">
        <v>28</v>
      </c>
      <c r="S528">
        <v>36</v>
      </c>
      <c r="T528" t="s">
        <v>29</v>
      </c>
      <c r="U528" t="s">
        <v>153</v>
      </c>
      <c r="V528" t="s">
        <v>153</v>
      </c>
    </row>
    <row r="529" spans="1:22" x14ac:dyDescent="0.2">
      <c r="A529" t="s">
        <v>2119</v>
      </c>
      <c r="B529">
        <v>16.073</v>
      </c>
      <c r="C529">
        <v>120.265</v>
      </c>
      <c r="D529">
        <v>33</v>
      </c>
      <c r="E529">
        <v>4.5</v>
      </c>
      <c r="F529" t="s">
        <v>152</v>
      </c>
      <c r="J529">
        <v>1.1000000000000001</v>
      </c>
      <c r="K529" t="s">
        <v>153</v>
      </c>
      <c r="L529" t="s">
        <v>2120</v>
      </c>
      <c r="M529" t="s">
        <v>2121</v>
      </c>
      <c r="N529" t="s">
        <v>2122</v>
      </c>
      <c r="O529" t="s">
        <v>28</v>
      </c>
      <c r="S529">
        <v>5</v>
      </c>
      <c r="T529" t="s">
        <v>29</v>
      </c>
      <c r="U529" t="s">
        <v>153</v>
      </c>
      <c r="V529" t="s">
        <v>153</v>
      </c>
    </row>
    <row r="530" spans="1:22" x14ac:dyDescent="0.2">
      <c r="A530" t="s">
        <v>2123</v>
      </c>
      <c r="B530">
        <v>15.802</v>
      </c>
      <c r="C530">
        <v>121.258</v>
      </c>
      <c r="D530">
        <v>33</v>
      </c>
      <c r="E530">
        <v>4.7</v>
      </c>
      <c r="F530" t="s">
        <v>152</v>
      </c>
      <c r="J530">
        <v>1.3</v>
      </c>
      <c r="K530" t="s">
        <v>153</v>
      </c>
      <c r="L530" t="s">
        <v>2124</v>
      </c>
      <c r="M530" t="s">
        <v>2125</v>
      </c>
      <c r="N530" t="s">
        <v>2126</v>
      </c>
      <c r="O530" t="s">
        <v>28</v>
      </c>
      <c r="S530">
        <v>10</v>
      </c>
      <c r="T530" t="s">
        <v>29</v>
      </c>
      <c r="U530" t="s">
        <v>153</v>
      </c>
      <c r="V530" t="s">
        <v>153</v>
      </c>
    </row>
    <row r="531" spans="1:22" x14ac:dyDescent="0.2">
      <c r="A531" t="s">
        <v>2127</v>
      </c>
      <c r="B531">
        <v>16.315000000000001</v>
      </c>
      <c r="C531">
        <v>120.607</v>
      </c>
      <c r="D531">
        <v>33</v>
      </c>
      <c r="E531">
        <v>4.5999999999999996</v>
      </c>
      <c r="F531" t="s">
        <v>152</v>
      </c>
      <c r="J531">
        <v>1.1000000000000001</v>
      </c>
      <c r="K531" t="s">
        <v>153</v>
      </c>
      <c r="L531" t="s">
        <v>2128</v>
      </c>
      <c r="M531" t="s">
        <v>2129</v>
      </c>
      <c r="N531" t="s">
        <v>2130</v>
      </c>
      <c r="O531" t="s">
        <v>28</v>
      </c>
      <c r="S531">
        <v>8</v>
      </c>
      <c r="T531" t="s">
        <v>29</v>
      </c>
      <c r="U531" t="s">
        <v>153</v>
      </c>
      <c r="V531" t="s">
        <v>153</v>
      </c>
    </row>
    <row r="532" spans="1:22" x14ac:dyDescent="0.2">
      <c r="A532" t="s">
        <v>2131</v>
      </c>
      <c r="B532">
        <v>15.753</v>
      </c>
      <c r="C532">
        <v>121.294</v>
      </c>
      <c r="D532">
        <v>33</v>
      </c>
      <c r="E532">
        <v>4.8</v>
      </c>
      <c r="F532" t="s">
        <v>152</v>
      </c>
      <c r="J532">
        <v>1.2</v>
      </c>
      <c r="K532" t="s">
        <v>153</v>
      </c>
      <c r="L532" t="s">
        <v>2132</v>
      </c>
      <c r="M532" t="s">
        <v>2133</v>
      </c>
      <c r="N532" t="s">
        <v>2134</v>
      </c>
      <c r="O532" t="s">
        <v>28</v>
      </c>
      <c r="S532">
        <v>9</v>
      </c>
      <c r="T532" t="s">
        <v>29</v>
      </c>
      <c r="U532" t="s">
        <v>153</v>
      </c>
      <c r="V532" t="s">
        <v>153</v>
      </c>
    </row>
    <row r="533" spans="1:22" x14ac:dyDescent="0.2">
      <c r="A533" t="s">
        <v>2135</v>
      </c>
      <c r="B533">
        <v>15.999000000000001</v>
      </c>
      <c r="C533">
        <v>121.127</v>
      </c>
      <c r="D533">
        <v>33</v>
      </c>
      <c r="E533">
        <v>4.5999999999999996</v>
      </c>
      <c r="F533" t="s">
        <v>152</v>
      </c>
      <c r="J533">
        <v>1.4</v>
      </c>
      <c r="K533" t="s">
        <v>153</v>
      </c>
      <c r="L533" t="s">
        <v>2136</v>
      </c>
      <c r="M533" t="s">
        <v>2137</v>
      </c>
      <c r="N533" t="s">
        <v>2138</v>
      </c>
      <c r="O533" t="s">
        <v>28</v>
      </c>
      <c r="S533">
        <v>6</v>
      </c>
      <c r="T533" t="s">
        <v>29</v>
      </c>
      <c r="U533" t="s">
        <v>153</v>
      </c>
      <c r="V533" t="s">
        <v>153</v>
      </c>
    </row>
    <row r="534" spans="1:22" x14ac:dyDescent="0.2">
      <c r="A534" t="s">
        <v>2139</v>
      </c>
      <c r="B534">
        <v>16.385000000000002</v>
      </c>
      <c r="C534">
        <v>120.724</v>
      </c>
      <c r="D534">
        <v>33</v>
      </c>
      <c r="E534">
        <v>4.5</v>
      </c>
      <c r="F534" t="s">
        <v>152</v>
      </c>
      <c r="J534">
        <v>1.5</v>
      </c>
      <c r="K534" t="s">
        <v>153</v>
      </c>
      <c r="L534" t="s">
        <v>2140</v>
      </c>
      <c r="M534" t="s">
        <v>2141</v>
      </c>
      <c r="N534" t="s">
        <v>2142</v>
      </c>
      <c r="O534" t="s">
        <v>28</v>
      </c>
      <c r="S534">
        <v>4</v>
      </c>
      <c r="T534" t="s">
        <v>29</v>
      </c>
      <c r="U534" t="s">
        <v>153</v>
      </c>
      <c r="V534" t="s">
        <v>153</v>
      </c>
    </row>
    <row r="535" spans="1:22" x14ac:dyDescent="0.2">
      <c r="A535" t="s">
        <v>2143</v>
      </c>
      <c r="B535">
        <v>16.364999999999998</v>
      </c>
      <c r="C535">
        <v>120.54600000000001</v>
      </c>
      <c r="D535">
        <v>33</v>
      </c>
      <c r="E535">
        <v>5.4</v>
      </c>
      <c r="F535" t="s">
        <v>23</v>
      </c>
      <c r="J535">
        <v>0.9</v>
      </c>
      <c r="K535" t="s">
        <v>153</v>
      </c>
      <c r="L535" t="s">
        <v>2144</v>
      </c>
      <c r="M535" t="s">
        <v>2145</v>
      </c>
      <c r="N535" t="s">
        <v>2146</v>
      </c>
      <c r="O535" t="s">
        <v>28</v>
      </c>
      <c r="T535" t="s">
        <v>29</v>
      </c>
      <c r="U535" t="s">
        <v>153</v>
      </c>
      <c r="V535" t="s">
        <v>1347</v>
      </c>
    </row>
    <row r="536" spans="1:22" x14ac:dyDescent="0.2">
      <c r="A536" t="s">
        <v>2147</v>
      </c>
      <c r="B536">
        <v>16.425000000000001</v>
      </c>
      <c r="C536">
        <v>120.547</v>
      </c>
      <c r="D536">
        <v>12.9</v>
      </c>
      <c r="E536">
        <v>5.2</v>
      </c>
      <c r="F536" t="s">
        <v>152</v>
      </c>
      <c r="J536">
        <v>1.4</v>
      </c>
      <c r="K536" t="s">
        <v>153</v>
      </c>
      <c r="L536" t="s">
        <v>2148</v>
      </c>
      <c r="M536" t="s">
        <v>2149</v>
      </c>
      <c r="N536" t="s">
        <v>2150</v>
      </c>
      <c r="O536" t="s">
        <v>28</v>
      </c>
      <c r="S536">
        <v>28</v>
      </c>
      <c r="T536" t="s">
        <v>29</v>
      </c>
      <c r="U536" t="s">
        <v>153</v>
      </c>
      <c r="V536" t="s">
        <v>153</v>
      </c>
    </row>
    <row r="537" spans="1:22" x14ac:dyDescent="0.2">
      <c r="A537" t="s">
        <v>2151</v>
      </c>
      <c r="B537">
        <v>17.518999999999998</v>
      </c>
      <c r="C537">
        <v>121.048</v>
      </c>
      <c r="D537">
        <v>33</v>
      </c>
      <c r="E537">
        <v>5.0999999999999996</v>
      </c>
      <c r="F537" t="s">
        <v>152</v>
      </c>
      <c r="J537">
        <v>1.2</v>
      </c>
      <c r="K537" t="s">
        <v>153</v>
      </c>
      <c r="L537" t="s">
        <v>2152</v>
      </c>
      <c r="M537" t="s">
        <v>2153</v>
      </c>
      <c r="N537" t="s">
        <v>2154</v>
      </c>
      <c r="O537" t="s">
        <v>28</v>
      </c>
      <c r="S537">
        <v>35</v>
      </c>
      <c r="T537" t="s">
        <v>29</v>
      </c>
      <c r="U537" t="s">
        <v>153</v>
      </c>
      <c r="V537" t="s">
        <v>153</v>
      </c>
    </row>
    <row r="538" spans="1:22" x14ac:dyDescent="0.2">
      <c r="A538" t="s">
        <v>2155</v>
      </c>
      <c r="B538">
        <v>17.302</v>
      </c>
      <c r="C538">
        <v>120.86</v>
      </c>
      <c r="D538">
        <v>33</v>
      </c>
      <c r="E538">
        <v>4.5</v>
      </c>
      <c r="F538" t="s">
        <v>152</v>
      </c>
      <c r="J538">
        <v>1.5</v>
      </c>
      <c r="K538" t="s">
        <v>153</v>
      </c>
      <c r="L538" t="s">
        <v>2156</v>
      </c>
      <c r="M538" t="s">
        <v>2157</v>
      </c>
      <c r="N538" t="s">
        <v>2158</v>
      </c>
      <c r="O538" t="s">
        <v>28</v>
      </c>
      <c r="S538">
        <v>3</v>
      </c>
      <c r="T538" t="s">
        <v>29</v>
      </c>
      <c r="U538" t="s">
        <v>153</v>
      </c>
      <c r="V538" t="s">
        <v>153</v>
      </c>
    </row>
    <row r="539" spans="1:22" x14ac:dyDescent="0.2">
      <c r="A539" t="s">
        <v>2159</v>
      </c>
      <c r="B539">
        <v>15.47</v>
      </c>
      <c r="C539">
        <v>121.31699999999999</v>
      </c>
      <c r="D539">
        <v>33</v>
      </c>
      <c r="E539">
        <v>5</v>
      </c>
      <c r="F539" t="s">
        <v>152</v>
      </c>
      <c r="J539">
        <v>1.1000000000000001</v>
      </c>
      <c r="K539" t="s">
        <v>153</v>
      </c>
      <c r="L539" t="s">
        <v>2160</v>
      </c>
      <c r="M539" t="s">
        <v>2161</v>
      </c>
      <c r="N539" t="s">
        <v>2162</v>
      </c>
      <c r="O539" t="s">
        <v>28</v>
      </c>
      <c r="S539">
        <v>24</v>
      </c>
      <c r="T539" t="s">
        <v>29</v>
      </c>
      <c r="U539" t="s">
        <v>153</v>
      </c>
      <c r="V539" t="s">
        <v>153</v>
      </c>
    </row>
    <row r="540" spans="1:22" x14ac:dyDescent="0.2">
      <c r="A540" t="s">
        <v>2163</v>
      </c>
      <c r="B540">
        <v>16.280999999999999</v>
      </c>
      <c r="C540">
        <v>120.488</v>
      </c>
      <c r="D540">
        <v>33</v>
      </c>
      <c r="E540">
        <v>5</v>
      </c>
      <c r="F540" t="s">
        <v>152</v>
      </c>
      <c r="J540">
        <v>1.1000000000000001</v>
      </c>
      <c r="K540" t="s">
        <v>153</v>
      </c>
      <c r="L540" t="s">
        <v>2164</v>
      </c>
      <c r="M540" t="s">
        <v>2165</v>
      </c>
      <c r="N540" t="s">
        <v>2166</v>
      </c>
      <c r="O540" t="s">
        <v>28</v>
      </c>
      <c r="S540">
        <v>18</v>
      </c>
      <c r="T540" t="s">
        <v>29</v>
      </c>
      <c r="U540" t="s">
        <v>153</v>
      </c>
      <c r="V540" t="s">
        <v>153</v>
      </c>
    </row>
    <row r="541" spans="1:22" x14ac:dyDescent="0.2">
      <c r="A541" t="s">
        <v>2167</v>
      </c>
      <c r="B541">
        <v>16.47</v>
      </c>
      <c r="C541">
        <v>120.31699999999999</v>
      </c>
      <c r="D541">
        <v>33</v>
      </c>
      <c r="E541">
        <v>5</v>
      </c>
      <c r="F541" t="s">
        <v>152</v>
      </c>
      <c r="J541">
        <v>1.1000000000000001</v>
      </c>
      <c r="K541" t="s">
        <v>153</v>
      </c>
      <c r="L541" t="s">
        <v>2168</v>
      </c>
      <c r="M541" t="s">
        <v>2169</v>
      </c>
      <c r="N541" t="s">
        <v>2170</v>
      </c>
      <c r="O541" t="s">
        <v>28</v>
      </c>
      <c r="S541">
        <v>3</v>
      </c>
      <c r="T541" t="s">
        <v>29</v>
      </c>
      <c r="U541" t="s">
        <v>153</v>
      </c>
      <c r="V541" t="s">
        <v>153</v>
      </c>
    </row>
    <row r="542" spans="1:22" x14ac:dyDescent="0.2">
      <c r="A542" t="s">
        <v>2171</v>
      </c>
      <c r="B542">
        <v>15.397</v>
      </c>
      <c r="C542">
        <v>121.57899999999999</v>
      </c>
      <c r="D542">
        <v>33</v>
      </c>
      <c r="E542">
        <v>4.8</v>
      </c>
      <c r="F542" t="s">
        <v>152</v>
      </c>
      <c r="J542">
        <v>0.9</v>
      </c>
      <c r="K542" t="s">
        <v>153</v>
      </c>
      <c r="L542" t="s">
        <v>2172</v>
      </c>
      <c r="M542" t="s">
        <v>2173</v>
      </c>
      <c r="N542" t="s">
        <v>2174</v>
      </c>
      <c r="O542" t="s">
        <v>28</v>
      </c>
      <c r="S542">
        <v>1</v>
      </c>
      <c r="T542" t="s">
        <v>29</v>
      </c>
      <c r="U542" t="s">
        <v>153</v>
      </c>
      <c r="V542" t="s">
        <v>153</v>
      </c>
    </row>
    <row r="543" spans="1:22" x14ac:dyDescent="0.2">
      <c r="A543" t="s">
        <v>2175</v>
      </c>
      <c r="B543">
        <v>16.120999999999999</v>
      </c>
      <c r="C543">
        <v>120.19</v>
      </c>
      <c r="D543">
        <v>24.9</v>
      </c>
      <c r="E543">
        <v>4.9000000000000004</v>
      </c>
      <c r="F543" t="s">
        <v>152</v>
      </c>
      <c r="J543">
        <v>1.6</v>
      </c>
      <c r="K543" t="s">
        <v>153</v>
      </c>
      <c r="L543" t="s">
        <v>2176</v>
      </c>
      <c r="M543" t="s">
        <v>2177</v>
      </c>
      <c r="N543" t="s">
        <v>2178</v>
      </c>
      <c r="O543" t="s">
        <v>28</v>
      </c>
      <c r="S543">
        <v>11</v>
      </c>
      <c r="T543" t="s">
        <v>29</v>
      </c>
      <c r="U543" t="s">
        <v>153</v>
      </c>
      <c r="V543" t="s">
        <v>153</v>
      </c>
    </row>
    <row r="544" spans="1:22" x14ac:dyDescent="0.2">
      <c r="A544" t="s">
        <v>2179</v>
      </c>
      <c r="B544">
        <v>17.155000000000001</v>
      </c>
      <c r="C544">
        <v>120.962</v>
      </c>
      <c r="D544">
        <v>33</v>
      </c>
      <c r="E544">
        <v>4.8</v>
      </c>
      <c r="F544" t="s">
        <v>245</v>
      </c>
      <c r="J544">
        <v>1.2</v>
      </c>
      <c r="K544" t="s">
        <v>153</v>
      </c>
      <c r="L544" t="s">
        <v>2180</v>
      </c>
      <c r="M544" t="s">
        <v>2181</v>
      </c>
      <c r="N544" t="s">
        <v>2182</v>
      </c>
      <c r="O544" t="s">
        <v>28</v>
      </c>
      <c r="S544">
        <v>1</v>
      </c>
      <c r="T544" t="s">
        <v>29</v>
      </c>
      <c r="U544" t="s">
        <v>153</v>
      </c>
      <c r="V544" t="s">
        <v>153</v>
      </c>
    </row>
    <row r="545" spans="1:22" x14ac:dyDescent="0.2">
      <c r="A545" t="s">
        <v>2183</v>
      </c>
      <c r="B545">
        <v>16.067</v>
      </c>
      <c r="C545">
        <v>120.62</v>
      </c>
      <c r="D545">
        <v>33</v>
      </c>
      <c r="E545">
        <v>4.9000000000000004</v>
      </c>
      <c r="F545" t="s">
        <v>152</v>
      </c>
      <c r="J545">
        <v>0.8</v>
      </c>
      <c r="K545" t="s">
        <v>153</v>
      </c>
      <c r="L545" t="s">
        <v>2184</v>
      </c>
      <c r="M545" t="s">
        <v>2185</v>
      </c>
      <c r="N545" t="s">
        <v>2186</v>
      </c>
      <c r="O545" t="s">
        <v>28</v>
      </c>
      <c r="S545">
        <v>10</v>
      </c>
      <c r="T545" t="s">
        <v>29</v>
      </c>
      <c r="U545" t="s">
        <v>153</v>
      </c>
      <c r="V545" t="s">
        <v>153</v>
      </c>
    </row>
    <row r="546" spans="1:22" x14ac:dyDescent="0.2">
      <c r="A546" t="s">
        <v>2187</v>
      </c>
      <c r="B546">
        <v>15.882999999999999</v>
      </c>
      <c r="C546">
        <v>121.039</v>
      </c>
      <c r="D546">
        <v>33</v>
      </c>
      <c r="E546">
        <v>4.5</v>
      </c>
      <c r="F546" t="s">
        <v>152</v>
      </c>
      <c r="J546">
        <v>1.2</v>
      </c>
      <c r="K546" t="s">
        <v>153</v>
      </c>
      <c r="L546" t="s">
        <v>2188</v>
      </c>
      <c r="M546" t="s">
        <v>2189</v>
      </c>
      <c r="N546" t="s">
        <v>2190</v>
      </c>
      <c r="O546" t="s">
        <v>28</v>
      </c>
      <c r="S546">
        <v>5</v>
      </c>
      <c r="T546" t="s">
        <v>29</v>
      </c>
      <c r="U546" t="s">
        <v>153</v>
      </c>
      <c r="V546" t="s">
        <v>153</v>
      </c>
    </row>
    <row r="547" spans="1:22" x14ac:dyDescent="0.2">
      <c r="A547" t="s">
        <v>2191</v>
      </c>
      <c r="B547">
        <v>15.696999999999999</v>
      </c>
      <c r="C547">
        <v>121.179</v>
      </c>
      <c r="D547">
        <v>33</v>
      </c>
      <c r="E547">
        <v>4.8</v>
      </c>
      <c r="F547" t="s">
        <v>152</v>
      </c>
      <c r="J547">
        <v>1.1000000000000001</v>
      </c>
      <c r="K547" t="s">
        <v>153</v>
      </c>
      <c r="L547" t="s">
        <v>2192</v>
      </c>
      <c r="M547" t="s">
        <v>2193</v>
      </c>
      <c r="N547" t="s">
        <v>2194</v>
      </c>
      <c r="O547" t="s">
        <v>28</v>
      </c>
      <c r="S547">
        <v>6</v>
      </c>
      <c r="T547" t="s">
        <v>29</v>
      </c>
      <c r="U547" t="s">
        <v>153</v>
      </c>
      <c r="V547" t="s">
        <v>153</v>
      </c>
    </row>
    <row r="548" spans="1:22" x14ac:dyDescent="0.2">
      <c r="A548" t="s">
        <v>2195</v>
      </c>
      <c r="B548">
        <v>15.351000000000001</v>
      </c>
      <c r="C548">
        <v>121.364</v>
      </c>
      <c r="D548">
        <v>33</v>
      </c>
      <c r="E548">
        <v>4.7</v>
      </c>
      <c r="F548" t="s">
        <v>152</v>
      </c>
      <c r="J548">
        <v>1.4</v>
      </c>
      <c r="K548" t="s">
        <v>153</v>
      </c>
      <c r="L548" t="s">
        <v>2196</v>
      </c>
      <c r="M548" t="s">
        <v>2197</v>
      </c>
      <c r="N548" t="s">
        <v>2198</v>
      </c>
      <c r="O548" t="s">
        <v>28</v>
      </c>
      <c r="S548">
        <v>9</v>
      </c>
      <c r="T548" t="s">
        <v>29</v>
      </c>
      <c r="U548" t="s">
        <v>153</v>
      </c>
      <c r="V548" t="s">
        <v>153</v>
      </c>
    </row>
    <row r="549" spans="1:22" x14ac:dyDescent="0.2">
      <c r="A549" t="s">
        <v>2199</v>
      </c>
      <c r="B549">
        <v>16.248000000000001</v>
      </c>
      <c r="C549">
        <v>120.985</v>
      </c>
      <c r="D549">
        <v>12.8</v>
      </c>
      <c r="E549">
        <v>5.4</v>
      </c>
      <c r="F549" t="s">
        <v>23</v>
      </c>
      <c r="J549">
        <v>1.4</v>
      </c>
      <c r="K549" t="s">
        <v>153</v>
      </c>
      <c r="L549" t="s">
        <v>2200</v>
      </c>
      <c r="M549" t="s">
        <v>2201</v>
      </c>
      <c r="N549" t="s">
        <v>2202</v>
      </c>
      <c r="O549" t="s">
        <v>28</v>
      </c>
      <c r="T549" t="s">
        <v>29</v>
      </c>
      <c r="U549" t="s">
        <v>153</v>
      </c>
      <c r="V549" t="s">
        <v>1347</v>
      </c>
    </row>
    <row r="550" spans="1:22" x14ac:dyDescent="0.2">
      <c r="A550" t="s">
        <v>2203</v>
      </c>
      <c r="B550">
        <v>16.114999999999998</v>
      </c>
      <c r="C550">
        <v>120.483</v>
      </c>
      <c r="D550">
        <v>33</v>
      </c>
      <c r="E550">
        <v>4.5999999999999996</v>
      </c>
      <c r="F550" t="s">
        <v>152</v>
      </c>
      <c r="J550">
        <v>1</v>
      </c>
      <c r="K550" t="s">
        <v>153</v>
      </c>
      <c r="L550" t="s">
        <v>2204</v>
      </c>
      <c r="M550" t="s">
        <v>2205</v>
      </c>
      <c r="N550" t="s">
        <v>2206</v>
      </c>
      <c r="O550" t="s">
        <v>28</v>
      </c>
      <c r="S550">
        <v>8</v>
      </c>
      <c r="T550" t="s">
        <v>29</v>
      </c>
      <c r="U550" t="s">
        <v>153</v>
      </c>
      <c r="V550" t="s">
        <v>153</v>
      </c>
    </row>
    <row r="551" spans="1:22" x14ac:dyDescent="0.2">
      <c r="A551" t="s">
        <v>2207</v>
      </c>
      <c r="B551">
        <v>15.689</v>
      </c>
      <c r="C551">
        <v>121.19799999999999</v>
      </c>
      <c r="D551">
        <v>33</v>
      </c>
      <c r="E551">
        <v>4.5999999999999996</v>
      </c>
      <c r="F551" t="s">
        <v>152</v>
      </c>
      <c r="J551">
        <v>1.2</v>
      </c>
      <c r="K551" t="s">
        <v>153</v>
      </c>
      <c r="L551" t="s">
        <v>2208</v>
      </c>
      <c r="M551" t="s">
        <v>2209</v>
      </c>
      <c r="N551" t="s">
        <v>2210</v>
      </c>
      <c r="O551" t="s">
        <v>28</v>
      </c>
      <c r="S551">
        <v>5</v>
      </c>
      <c r="T551" t="s">
        <v>29</v>
      </c>
      <c r="U551" t="s">
        <v>153</v>
      </c>
      <c r="V551" t="s">
        <v>153</v>
      </c>
    </row>
    <row r="552" spans="1:22" x14ac:dyDescent="0.2">
      <c r="A552" t="s">
        <v>2211</v>
      </c>
      <c r="B552">
        <v>16.190999999999999</v>
      </c>
      <c r="C552">
        <v>120.77</v>
      </c>
      <c r="D552">
        <v>33</v>
      </c>
      <c r="E552">
        <v>4.5</v>
      </c>
      <c r="F552" t="s">
        <v>152</v>
      </c>
      <c r="J552">
        <v>0.9</v>
      </c>
      <c r="K552" t="s">
        <v>153</v>
      </c>
      <c r="L552" t="s">
        <v>2212</v>
      </c>
      <c r="M552" t="s">
        <v>2213</v>
      </c>
      <c r="N552" t="s">
        <v>2214</v>
      </c>
      <c r="O552" t="s">
        <v>28</v>
      </c>
      <c r="S552">
        <v>1</v>
      </c>
      <c r="T552" t="s">
        <v>29</v>
      </c>
      <c r="U552" t="s">
        <v>153</v>
      </c>
      <c r="V552" t="s">
        <v>153</v>
      </c>
    </row>
    <row r="553" spans="1:22" x14ac:dyDescent="0.2">
      <c r="A553" t="s">
        <v>2215</v>
      </c>
      <c r="B553">
        <v>16.222999999999999</v>
      </c>
      <c r="C553">
        <v>121.31</v>
      </c>
      <c r="D553">
        <v>33</v>
      </c>
      <c r="E553">
        <v>4.5999999999999996</v>
      </c>
      <c r="F553" t="s">
        <v>152</v>
      </c>
      <c r="J553">
        <v>1.3</v>
      </c>
      <c r="K553" t="s">
        <v>153</v>
      </c>
      <c r="L553" t="s">
        <v>2216</v>
      </c>
      <c r="M553" t="s">
        <v>2217</v>
      </c>
      <c r="N553" t="s">
        <v>2218</v>
      </c>
      <c r="O553" t="s">
        <v>28</v>
      </c>
      <c r="S553">
        <v>6</v>
      </c>
      <c r="T553" t="s">
        <v>29</v>
      </c>
      <c r="U553" t="s">
        <v>153</v>
      </c>
      <c r="V553" t="s">
        <v>153</v>
      </c>
    </row>
    <row r="554" spans="1:22" x14ac:dyDescent="0.2">
      <c r="A554" t="s">
        <v>2219</v>
      </c>
      <c r="B554">
        <v>16.38</v>
      </c>
      <c r="C554">
        <v>121.04</v>
      </c>
      <c r="D554">
        <v>33</v>
      </c>
      <c r="E554">
        <v>4.5</v>
      </c>
      <c r="F554" t="s">
        <v>152</v>
      </c>
      <c r="J554">
        <v>1.3</v>
      </c>
      <c r="K554" t="s">
        <v>153</v>
      </c>
      <c r="L554" t="s">
        <v>2220</v>
      </c>
      <c r="M554" t="s">
        <v>2221</v>
      </c>
      <c r="N554" t="s">
        <v>2222</v>
      </c>
      <c r="O554" t="s">
        <v>28</v>
      </c>
      <c r="S554">
        <v>7</v>
      </c>
      <c r="T554" t="s">
        <v>29</v>
      </c>
      <c r="U554" t="s">
        <v>153</v>
      </c>
      <c r="V554" t="s">
        <v>153</v>
      </c>
    </row>
    <row r="555" spans="1:22" x14ac:dyDescent="0.2">
      <c r="A555" t="s">
        <v>2223</v>
      </c>
      <c r="B555">
        <v>16.433</v>
      </c>
      <c r="C555">
        <v>120.83799999999999</v>
      </c>
      <c r="D555">
        <v>18.3</v>
      </c>
      <c r="E555">
        <v>6.1</v>
      </c>
      <c r="F555" t="s">
        <v>23</v>
      </c>
      <c r="J555">
        <v>1.3</v>
      </c>
      <c r="K555" t="s">
        <v>153</v>
      </c>
      <c r="L555" t="s">
        <v>2224</v>
      </c>
      <c r="M555" t="s">
        <v>2225</v>
      </c>
      <c r="N555" t="s">
        <v>2226</v>
      </c>
      <c r="O555" t="s">
        <v>28</v>
      </c>
      <c r="T555" t="s">
        <v>29</v>
      </c>
      <c r="U555" t="s">
        <v>153</v>
      </c>
      <c r="V555" t="s">
        <v>1347</v>
      </c>
    </row>
    <row r="556" spans="1:22" x14ac:dyDescent="0.2">
      <c r="A556" t="s">
        <v>2227</v>
      </c>
      <c r="B556">
        <v>17.376999999999999</v>
      </c>
      <c r="C556">
        <v>121.053</v>
      </c>
      <c r="D556">
        <v>33</v>
      </c>
      <c r="E556">
        <v>5</v>
      </c>
      <c r="F556" t="s">
        <v>152</v>
      </c>
      <c r="J556">
        <v>1.2</v>
      </c>
      <c r="K556" t="s">
        <v>153</v>
      </c>
      <c r="L556" t="s">
        <v>2228</v>
      </c>
      <c r="M556" t="s">
        <v>2229</v>
      </c>
      <c r="N556" t="s">
        <v>2230</v>
      </c>
      <c r="O556" t="s">
        <v>28</v>
      </c>
      <c r="S556">
        <v>18</v>
      </c>
      <c r="T556" t="s">
        <v>29</v>
      </c>
      <c r="U556" t="s">
        <v>153</v>
      </c>
      <c r="V556" t="s">
        <v>153</v>
      </c>
    </row>
    <row r="557" spans="1:22" x14ac:dyDescent="0.2">
      <c r="A557" t="s">
        <v>2231</v>
      </c>
      <c r="B557">
        <v>16.071999999999999</v>
      </c>
      <c r="C557">
        <v>120.819</v>
      </c>
      <c r="D557">
        <v>33</v>
      </c>
      <c r="E557">
        <v>4.5999999999999996</v>
      </c>
      <c r="F557" t="s">
        <v>152</v>
      </c>
      <c r="J557">
        <v>1.4</v>
      </c>
      <c r="K557" t="s">
        <v>153</v>
      </c>
      <c r="L557" t="s">
        <v>2232</v>
      </c>
      <c r="M557" t="s">
        <v>2233</v>
      </c>
      <c r="N557" t="s">
        <v>2234</v>
      </c>
      <c r="O557" t="s">
        <v>28</v>
      </c>
      <c r="S557">
        <v>8</v>
      </c>
      <c r="T557" t="s">
        <v>29</v>
      </c>
      <c r="U557" t="s">
        <v>153</v>
      </c>
      <c r="V557" t="s">
        <v>153</v>
      </c>
    </row>
    <row r="558" spans="1:22" x14ac:dyDescent="0.2">
      <c r="A558" t="s">
        <v>2235</v>
      </c>
      <c r="B558">
        <v>16.495000000000001</v>
      </c>
      <c r="C558">
        <v>120.98099999999999</v>
      </c>
      <c r="D558">
        <v>23.1</v>
      </c>
      <c r="E558">
        <v>6.5</v>
      </c>
      <c r="F558" t="s">
        <v>23</v>
      </c>
      <c r="J558">
        <v>1.3</v>
      </c>
      <c r="K558" t="s">
        <v>153</v>
      </c>
      <c r="L558" t="s">
        <v>2236</v>
      </c>
      <c r="M558" t="s">
        <v>2237</v>
      </c>
      <c r="N558" t="s">
        <v>2238</v>
      </c>
      <c r="O558" t="s">
        <v>28</v>
      </c>
      <c r="T558" t="s">
        <v>29</v>
      </c>
      <c r="U558" t="s">
        <v>153</v>
      </c>
      <c r="V558" t="s">
        <v>1347</v>
      </c>
    </row>
    <row r="559" spans="1:22" x14ac:dyDescent="0.2">
      <c r="A559" t="s">
        <v>2239</v>
      </c>
      <c r="B559">
        <v>16.251999999999999</v>
      </c>
      <c r="C559">
        <v>120.922</v>
      </c>
      <c r="D559">
        <v>33</v>
      </c>
      <c r="E559">
        <v>5</v>
      </c>
      <c r="F559" t="s">
        <v>152</v>
      </c>
      <c r="J559">
        <v>0.9</v>
      </c>
      <c r="K559" t="s">
        <v>153</v>
      </c>
      <c r="L559" t="s">
        <v>2240</v>
      </c>
      <c r="M559" t="s">
        <v>2241</v>
      </c>
      <c r="N559" t="s">
        <v>1625</v>
      </c>
      <c r="O559" t="s">
        <v>28</v>
      </c>
      <c r="S559">
        <v>11</v>
      </c>
      <c r="T559" t="s">
        <v>29</v>
      </c>
      <c r="U559" t="s">
        <v>153</v>
      </c>
      <c r="V559" t="s">
        <v>153</v>
      </c>
    </row>
    <row r="560" spans="1:22" x14ac:dyDescent="0.2">
      <c r="A560" t="s">
        <v>2242</v>
      </c>
      <c r="B560">
        <v>17.277000000000001</v>
      </c>
      <c r="C560">
        <v>120.86799999999999</v>
      </c>
      <c r="D560">
        <v>33</v>
      </c>
      <c r="E560">
        <v>5</v>
      </c>
      <c r="F560" t="s">
        <v>152</v>
      </c>
      <c r="J560">
        <v>1.4</v>
      </c>
      <c r="K560" t="s">
        <v>153</v>
      </c>
      <c r="L560" t="s">
        <v>2243</v>
      </c>
      <c r="M560" t="s">
        <v>2244</v>
      </c>
      <c r="N560" t="s">
        <v>2245</v>
      </c>
      <c r="O560" t="s">
        <v>28</v>
      </c>
      <c r="S560">
        <v>19</v>
      </c>
      <c r="T560" t="s">
        <v>29</v>
      </c>
      <c r="U560" t="s">
        <v>153</v>
      </c>
      <c r="V560" t="s">
        <v>153</v>
      </c>
    </row>
    <row r="561" spans="1:22" x14ac:dyDescent="0.2">
      <c r="A561" t="s">
        <v>2246</v>
      </c>
      <c r="B561">
        <v>15.619</v>
      </c>
      <c r="C561">
        <v>121.557</v>
      </c>
      <c r="D561">
        <v>33</v>
      </c>
      <c r="E561">
        <v>4.8</v>
      </c>
      <c r="F561" t="s">
        <v>152</v>
      </c>
      <c r="J561">
        <v>1.5</v>
      </c>
      <c r="K561" t="s">
        <v>153</v>
      </c>
      <c r="L561" t="s">
        <v>2247</v>
      </c>
      <c r="M561" t="s">
        <v>2248</v>
      </c>
      <c r="N561" t="s">
        <v>2249</v>
      </c>
      <c r="O561" t="s">
        <v>28</v>
      </c>
      <c r="S561">
        <v>10</v>
      </c>
      <c r="T561" t="s">
        <v>29</v>
      </c>
      <c r="U561" t="s">
        <v>153</v>
      </c>
      <c r="V561" t="s">
        <v>153</v>
      </c>
    </row>
    <row r="562" spans="1:22" x14ac:dyDescent="0.2">
      <c r="A562" t="s">
        <v>2250</v>
      </c>
      <c r="B562">
        <v>16.376999999999999</v>
      </c>
      <c r="C562">
        <v>121.10299999999999</v>
      </c>
      <c r="D562">
        <v>33</v>
      </c>
      <c r="E562">
        <v>4.8</v>
      </c>
      <c r="F562" t="s">
        <v>152</v>
      </c>
      <c r="J562">
        <v>1.1000000000000001</v>
      </c>
      <c r="K562" t="s">
        <v>153</v>
      </c>
      <c r="L562" t="s">
        <v>2251</v>
      </c>
      <c r="M562" t="s">
        <v>2252</v>
      </c>
      <c r="N562" t="s">
        <v>2253</v>
      </c>
      <c r="O562" t="s">
        <v>28</v>
      </c>
      <c r="S562">
        <v>9</v>
      </c>
      <c r="T562" t="s">
        <v>29</v>
      </c>
      <c r="U562" t="s">
        <v>153</v>
      </c>
      <c r="V562" t="s">
        <v>153</v>
      </c>
    </row>
    <row r="563" spans="1:22" x14ac:dyDescent="0.2">
      <c r="A563" t="s">
        <v>2254</v>
      </c>
      <c r="B563">
        <v>16.024999999999999</v>
      </c>
      <c r="C563">
        <v>120.41200000000001</v>
      </c>
      <c r="D563">
        <v>33</v>
      </c>
      <c r="E563">
        <v>4.5</v>
      </c>
      <c r="F563" t="s">
        <v>152</v>
      </c>
      <c r="J563">
        <v>0.8</v>
      </c>
      <c r="K563" t="s">
        <v>153</v>
      </c>
      <c r="L563" t="s">
        <v>2255</v>
      </c>
      <c r="M563" t="s">
        <v>2256</v>
      </c>
      <c r="N563" t="s">
        <v>2257</v>
      </c>
      <c r="O563" t="s">
        <v>28</v>
      </c>
      <c r="S563">
        <v>6</v>
      </c>
      <c r="T563" t="s">
        <v>29</v>
      </c>
      <c r="U563" t="s">
        <v>153</v>
      </c>
      <c r="V563" t="s">
        <v>153</v>
      </c>
    </row>
    <row r="564" spans="1:22" x14ac:dyDescent="0.2">
      <c r="A564" t="s">
        <v>2258</v>
      </c>
      <c r="B564">
        <v>16.338000000000001</v>
      </c>
      <c r="C564">
        <v>121.063</v>
      </c>
      <c r="D564">
        <v>33</v>
      </c>
      <c r="E564">
        <v>4.7</v>
      </c>
      <c r="F564" t="s">
        <v>152</v>
      </c>
      <c r="J564">
        <v>1</v>
      </c>
      <c r="K564" t="s">
        <v>153</v>
      </c>
      <c r="L564" t="s">
        <v>2259</v>
      </c>
      <c r="M564" t="s">
        <v>2260</v>
      </c>
      <c r="N564" t="s">
        <v>2261</v>
      </c>
      <c r="O564" t="s">
        <v>28</v>
      </c>
      <c r="S564">
        <v>11</v>
      </c>
      <c r="T564" t="s">
        <v>29</v>
      </c>
      <c r="U564" t="s">
        <v>153</v>
      </c>
      <c r="V564" t="s">
        <v>153</v>
      </c>
    </row>
    <row r="565" spans="1:22" x14ac:dyDescent="0.2">
      <c r="A565" t="s">
        <v>2262</v>
      </c>
      <c r="B565">
        <v>16.343</v>
      </c>
      <c r="C565">
        <v>121.235</v>
      </c>
      <c r="D565">
        <v>33</v>
      </c>
      <c r="E565">
        <v>5</v>
      </c>
      <c r="F565" t="s">
        <v>152</v>
      </c>
      <c r="J565">
        <v>1.2</v>
      </c>
      <c r="K565" t="s">
        <v>153</v>
      </c>
      <c r="L565" t="s">
        <v>2263</v>
      </c>
      <c r="M565" t="s">
        <v>2264</v>
      </c>
      <c r="N565" t="s">
        <v>2265</v>
      </c>
      <c r="O565" t="s">
        <v>28</v>
      </c>
      <c r="S565">
        <v>10</v>
      </c>
      <c r="T565" t="s">
        <v>29</v>
      </c>
      <c r="U565" t="s">
        <v>153</v>
      </c>
      <c r="V565" t="s">
        <v>153</v>
      </c>
    </row>
    <row r="566" spans="1:22" x14ac:dyDescent="0.2">
      <c r="A566" t="s">
        <v>2266</v>
      </c>
      <c r="B566">
        <v>16.286999999999999</v>
      </c>
      <c r="C566">
        <v>120.986</v>
      </c>
      <c r="D566">
        <v>33</v>
      </c>
      <c r="E566">
        <v>4.7</v>
      </c>
      <c r="F566" t="s">
        <v>152</v>
      </c>
      <c r="J566">
        <v>1.4</v>
      </c>
      <c r="K566" t="s">
        <v>153</v>
      </c>
      <c r="L566" t="s">
        <v>2267</v>
      </c>
      <c r="M566" t="s">
        <v>2268</v>
      </c>
      <c r="N566" t="s">
        <v>2269</v>
      </c>
      <c r="O566" t="s">
        <v>28</v>
      </c>
      <c r="S566">
        <v>6</v>
      </c>
      <c r="T566" t="s">
        <v>29</v>
      </c>
      <c r="U566" t="s">
        <v>153</v>
      </c>
      <c r="V566" t="s">
        <v>153</v>
      </c>
    </row>
    <row r="567" spans="1:22" x14ac:dyDescent="0.2">
      <c r="A567" t="s">
        <v>2270</v>
      </c>
      <c r="B567">
        <v>16.212</v>
      </c>
      <c r="C567">
        <v>120.959</v>
      </c>
      <c r="D567">
        <v>33</v>
      </c>
      <c r="E567">
        <v>5</v>
      </c>
      <c r="F567" t="s">
        <v>152</v>
      </c>
      <c r="J567">
        <v>1</v>
      </c>
      <c r="K567" t="s">
        <v>153</v>
      </c>
      <c r="L567" t="s">
        <v>2271</v>
      </c>
      <c r="M567" t="s">
        <v>2272</v>
      </c>
      <c r="N567" t="s">
        <v>2273</v>
      </c>
      <c r="O567" t="s">
        <v>28</v>
      </c>
      <c r="S567">
        <v>19</v>
      </c>
      <c r="T567" t="s">
        <v>29</v>
      </c>
      <c r="U567" t="s">
        <v>153</v>
      </c>
      <c r="V567" t="s">
        <v>153</v>
      </c>
    </row>
    <row r="568" spans="1:22" x14ac:dyDescent="0.2">
      <c r="A568" t="s">
        <v>2274</v>
      </c>
      <c r="B568">
        <v>16.420000000000002</v>
      </c>
      <c r="C568">
        <v>120.87</v>
      </c>
      <c r="D568">
        <v>33</v>
      </c>
      <c r="E568">
        <v>5</v>
      </c>
      <c r="F568" t="s">
        <v>152</v>
      </c>
      <c r="J568">
        <v>1.5</v>
      </c>
      <c r="K568" t="s">
        <v>153</v>
      </c>
      <c r="L568" t="s">
        <v>2275</v>
      </c>
      <c r="M568" t="s">
        <v>2276</v>
      </c>
      <c r="N568" t="s">
        <v>2277</v>
      </c>
      <c r="O568" t="s">
        <v>28</v>
      </c>
      <c r="S568">
        <v>14</v>
      </c>
      <c r="T568" t="s">
        <v>29</v>
      </c>
      <c r="U568" t="s">
        <v>153</v>
      </c>
      <c r="V568" t="s">
        <v>153</v>
      </c>
    </row>
    <row r="569" spans="1:22" x14ac:dyDescent="0.2">
      <c r="A569" t="s">
        <v>2278</v>
      </c>
      <c r="B569">
        <v>16.451000000000001</v>
      </c>
      <c r="C569">
        <v>121.247</v>
      </c>
      <c r="D569">
        <v>33</v>
      </c>
      <c r="E569">
        <v>4.9000000000000004</v>
      </c>
      <c r="F569" t="s">
        <v>152</v>
      </c>
      <c r="J569">
        <v>1.4</v>
      </c>
      <c r="K569" t="s">
        <v>153</v>
      </c>
      <c r="L569" t="s">
        <v>2279</v>
      </c>
      <c r="M569" t="s">
        <v>2280</v>
      </c>
      <c r="N569" t="s">
        <v>2281</v>
      </c>
      <c r="O569" t="s">
        <v>28</v>
      </c>
      <c r="S569">
        <v>7</v>
      </c>
      <c r="T569" t="s">
        <v>29</v>
      </c>
      <c r="U569" t="s">
        <v>153</v>
      </c>
      <c r="V569" t="s">
        <v>153</v>
      </c>
    </row>
    <row r="570" spans="1:22" x14ac:dyDescent="0.2">
      <c r="A570" t="s">
        <v>2282</v>
      </c>
      <c r="B570">
        <v>16.172999999999998</v>
      </c>
      <c r="C570">
        <v>120.54600000000001</v>
      </c>
      <c r="D570">
        <v>33</v>
      </c>
      <c r="E570">
        <v>4.8</v>
      </c>
      <c r="F570" t="s">
        <v>152</v>
      </c>
      <c r="J570">
        <v>0.7</v>
      </c>
      <c r="K570" t="s">
        <v>153</v>
      </c>
      <c r="L570" t="s">
        <v>2283</v>
      </c>
      <c r="M570" t="s">
        <v>2284</v>
      </c>
      <c r="N570" t="s">
        <v>2285</v>
      </c>
      <c r="O570" t="s">
        <v>28</v>
      </c>
      <c r="S570">
        <v>19</v>
      </c>
      <c r="T570" t="s">
        <v>29</v>
      </c>
      <c r="U570" t="s">
        <v>153</v>
      </c>
      <c r="V570" t="s">
        <v>153</v>
      </c>
    </row>
    <row r="571" spans="1:22" x14ac:dyDescent="0.2">
      <c r="A571" t="s">
        <v>2286</v>
      </c>
      <c r="B571">
        <v>16.306999999999999</v>
      </c>
      <c r="C571">
        <v>121.357</v>
      </c>
      <c r="D571">
        <v>33</v>
      </c>
      <c r="E571">
        <v>4.5999999999999996</v>
      </c>
      <c r="F571" t="s">
        <v>152</v>
      </c>
      <c r="J571">
        <v>1.3</v>
      </c>
      <c r="K571" t="s">
        <v>153</v>
      </c>
      <c r="L571" t="s">
        <v>2287</v>
      </c>
      <c r="M571" t="s">
        <v>2288</v>
      </c>
      <c r="N571" t="s">
        <v>2289</v>
      </c>
      <c r="O571" t="s">
        <v>28</v>
      </c>
      <c r="S571">
        <v>6</v>
      </c>
      <c r="T571" t="s">
        <v>29</v>
      </c>
      <c r="U571" t="s">
        <v>153</v>
      </c>
      <c r="V571" t="s">
        <v>153</v>
      </c>
    </row>
    <row r="572" spans="1:22" x14ac:dyDescent="0.2">
      <c r="A572" t="s">
        <v>2290</v>
      </c>
      <c r="B572">
        <v>16.481999999999999</v>
      </c>
      <c r="C572">
        <v>120.99299999999999</v>
      </c>
      <c r="D572">
        <v>18.600000000000001</v>
      </c>
      <c r="E572">
        <v>5.0999999999999996</v>
      </c>
      <c r="F572" t="s">
        <v>152</v>
      </c>
      <c r="J572">
        <v>1.2</v>
      </c>
      <c r="K572" t="s">
        <v>153</v>
      </c>
      <c r="L572" t="s">
        <v>2291</v>
      </c>
      <c r="M572" t="s">
        <v>2292</v>
      </c>
      <c r="N572" t="s">
        <v>2293</v>
      </c>
      <c r="O572" t="s">
        <v>28</v>
      </c>
      <c r="S572">
        <v>22</v>
      </c>
      <c r="T572" t="s">
        <v>29</v>
      </c>
      <c r="U572" t="s">
        <v>153</v>
      </c>
      <c r="V572" t="s">
        <v>153</v>
      </c>
    </row>
    <row r="573" spans="1:22" x14ac:dyDescent="0.2">
      <c r="A573" t="s">
        <v>2294</v>
      </c>
      <c r="B573">
        <v>16.402000000000001</v>
      </c>
      <c r="C573">
        <v>121.092</v>
      </c>
      <c r="D573">
        <v>33</v>
      </c>
      <c r="E573">
        <v>5.2</v>
      </c>
      <c r="F573" t="s">
        <v>152</v>
      </c>
      <c r="J573">
        <v>1.4</v>
      </c>
      <c r="K573" t="s">
        <v>153</v>
      </c>
      <c r="L573" t="s">
        <v>2295</v>
      </c>
      <c r="M573" t="s">
        <v>2296</v>
      </c>
      <c r="N573" t="s">
        <v>2297</v>
      </c>
      <c r="O573" t="s">
        <v>28</v>
      </c>
      <c r="S573">
        <v>33</v>
      </c>
      <c r="T573" t="s">
        <v>29</v>
      </c>
      <c r="U573" t="s">
        <v>153</v>
      </c>
      <c r="V573" t="s">
        <v>153</v>
      </c>
    </row>
    <row r="574" spans="1:22" x14ac:dyDescent="0.2">
      <c r="A574" t="s">
        <v>2298</v>
      </c>
      <c r="B574">
        <v>16.536999999999999</v>
      </c>
      <c r="C574">
        <v>120.709</v>
      </c>
      <c r="D574">
        <v>33</v>
      </c>
      <c r="E574">
        <v>4.9000000000000004</v>
      </c>
      <c r="F574" t="s">
        <v>152</v>
      </c>
      <c r="J574">
        <v>1.1000000000000001</v>
      </c>
      <c r="K574" t="s">
        <v>153</v>
      </c>
      <c r="L574" t="s">
        <v>2299</v>
      </c>
      <c r="M574" t="s">
        <v>2300</v>
      </c>
      <c r="N574" t="s">
        <v>2301</v>
      </c>
      <c r="O574" t="s">
        <v>28</v>
      </c>
      <c r="S574">
        <v>11</v>
      </c>
      <c r="T574" t="s">
        <v>29</v>
      </c>
      <c r="U574" t="s">
        <v>153</v>
      </c>
      <c r="V574" t="s">
        <v>153</v>
      </c>
    </row>
    <row r="575" spans="1:22" x14ac:dyDescent="0.2">
      <c r="A575" t="s">
        <v>2302</v>
      </c>
      <c r="B575">
        <v>16.292000000000002</v>
      </c>
      <c r="C575">
        <v>120.833</v>
      </c>
      <c r="D575">
        <v>33</v>
      </c>
      <c r="E575">
        <v>4.5</v>
      </c>
      <c r="F575" t="s">
        <v>152</v>
      </c>
      <c r="J575">
        <v>1.5</v>
      </c>
      <c r="K575" t="s">
        <v>153</v>
      </c>
      <c r="L575" t="s">
        <v>2303</v>
      </c>
      <c r="M575" t="s">
        <v>2304</v>
      </c>
      <c r="N575" t="s">
        <v>2305</v>
      </c>
      <c r="O575" t="s">
        <v>28</v>
      </c>
      <c r="S575">
        <v>3</v>
      </c>
      <c r="T575" t="s">
        <v>29</v>
      </c>
      <c r="U575" t="s">
        <v>153</v>
      </c>
      <c r="V575" t="s">
        <v>153</v>
      </c>
    </row>
    <row r="576" spans="1:22" x14ac:dyDescent="0.2">
      <c r="A576" t="s">
        <v>2306</v>
      </c>
      <c r="B576">
        <v>14.44</v>
      </c>
      <c r="C576">
        <v>121.776</v>
      </c>
      <c r="D576">
        <v>24.1</v>
      </c>
      <c r="E576">
        <v>4.9000000000000004</v>
      </c>
      <c r="F576" t="s">
        <v>152</v>
      </c>
      <c r="J576">
        <v>1.1000000000000001</v>
      </c>
      <c r="K576" t="s">
        <v>153</v>
      </c>
      <c r="L576" t="s">
        <v>2307</v>
      </c>
      <c r="M576" t="s">
        <v>2308</v>
      </c>
      <c r="N576" t="s">
        <v>2309</v>
      </c>
      <c r="O576" t="s">
        <v>28</v>
      </c>
      <c r="S576">
        <v>13</v>
      </c>
      <c r="T576" t="s">
        <v>29</v>
      </c>
      <c r="U576" t="s">
        <v>153</v>
      </c>
      <c r="V576" t="s">
        <v>153</v>
      </c>
    </row>
    <row r="577" spans="1:22" x14ac:dyDescent="0.2">
      <c r="A577" t="s">
        <v>2310</v>
      </c>
      <c r="B577">
        <v>14.343</v>
      </c>
      <c r="C577">
        <v>121.815</v>
      </c>
      <c r="D577">
        <v>27.9</v>
      </c>
      <c r="E577">
        <v>5.0999999999999996</v>
      </c>
      <c r="F577" t="s">
        <v>152</v>
      </c>
      <c r="J577">
        <v>1.1000000000000001</v>
      </c>
      <c r="K577" t="s">
        <v>153</v>
      </c>
      <c r="L577" t="s">
        <v>2311</v>
      </c>
      <c r="M577" t="s">
        <v>2312</v>
      </c>
      <c r="N577" t="s">
        <v>2313</v>
      </c>
      <c r="O577" t="s">
        <v>28</v>
      </c>
      <c r="S577">
        <v>13</v>
      </c>
      <c r="T577" t="s">
        <v>29</v>
      </c>
      <c r="U577" t="s">
        <v>153</v>
      </c>
      <c r="V577" t="s">
        <v>153</v>
      </c>
    </row>
    <row r="578" spans="1:22" x14ac:dyDescent="0.2">
      <c r="A578" t="s">
        <v>2314</v>
      </c>
      <c r="B578">
        <v>16.317</v>
      </c>
      <c r="C578">
        <v>121.434</v>
      </c>
      <c r="D578">
        <v>33</v>
      </c>
      <c r="E578">
        <v>4.5</v>
      </c>
      <c r="F578" t="s">
        <v>152</v>
      </c>
      <c r="J578">
        <v>1.1000000000000001</v>
      </c>
      <c r="K578" t="s">
        <v>153</v>
      </c>
      <c r="L578" t="s">
        <v>2315</v>
      </c>
      <c r="M578" t="s">
        <v>2316</v>
      </c>
      <c r="N578" t="s">
        <v>2317</v>
      </c>
      <c r="O578" t="s">
        <v>28</v>
      </c>
      <c r="S578">
        <v>3</v>
      </c>
      <c r="T578" t="s">
        <v>29</v>
      </c>
      <c r="U578" t="s">
        <v>153</v>
      </c>
      <c r="V578" t="s">
        <v>153</v>
      </c>
    </row>
    <row r="579" spans="1:22" x14ac:dyDescent="0.2">
      <c r="A579" t="s">
        <v>2318</v>
      </c>
      <c r="B579">
        <v>16.218</v>
      </c>
      <c r="C579">
        <v>120.405</v>
      </c>
      <c r="D579">
        <v>33</v>
      </c>
      <c r="E579">
        <v>4.7</v>
      </c>
      <c r="F579" t="s">
        <v>152</v>
      </c>
      <c r="J579">
        <v>1.2</v>
      </c>
      <c r="K579" t="s">
        <v>153</v>
      </c>
      <c r="L579" t="s">
        <v>2319</v>
      </c>
      <c r="M579" t="s">
        <v>2320</v>
      </c>
      <c r="N579" t="s">
        <v>2321</v>
      </c>
      <c r="O579" t="s">
        <v>28</v>
      </c>
      <c r="S579">
        <v>8</v>
      </c>
      <c r="T579" t="s">
        <v>29</v>
      </c>
      <c r="U579" t="s">
        <v>153</v>
      </c>
      <c r="V579" t="s">
        <v>153</v>
      </c>
    </row>
    <row r="580" spans="1:22" x14ac:dyDescent="0.2">
      <c r="A580" t="s">
        <v>2322</v>
      </c>
      <c r="B580">
        <v>16.373000000000001</v>
      </c>
      <c r="C580">
        <v>121.01300000000001</v>
      </c>
      <c r="D580">
        <v>33</v>
      </c>
      <c r="E580">
        <v>4.5999999999999996</v>
      </c>
      <c r="F580" t="s">
        <v>152</v>
      </c>
      <c r="J580">
        <v>1</v>
      </c>
      <c r="K580" t="s">
        <v>153</v>
      </c>
      <c r="L580" t="s">
        <v>2323</v>
      </c>
      <c r="M580" t="s">
        <v>2324</v>
      </c>
      <c r="N580" t="s">
        <v>2325</v>
      </c>
      <c r="O580" t="s">
        <v>28</v>
      </c>
      <c r="S580">
        <v>6</v>
      </c>
      <c r="T580" t="s">
        <v>29</v>
      </c>
      <c r="U580" t="s">
        <v>153</v>
      </c>
      <c r="V580" t="s">
        <v>153</v>
      </c>
    </row>
    <row r="581" spans="1:22" x14ac:dyDescent="0.2">
      <c r="A581" t="s">
        <v>2326</v>
      </c>
      <c r="B581">
        <v>16.227</v>
      </c>
      <c r="C581">
        <v>120.998</v>
      </c>
      <c r="D581">
        <v>33</v>
      </c>
      <c r="E581">
        <v>4.5</v>
      </c>
      <c r="F581" t="s">
        <v>152</v>
      </c>
      <c r="J581">
        <v>0.8</v>
      </c>
      <c r="K581" t="s">
        <v>153</v>
      </c>
      <c r="L581" t="s">
        <v>2327</v>
      </c>
      <c r="M581" t="s">
        <v>2328</v>
      </c>
      <c r="N581" t="s">
        <v>2329</v>
      </c>
      <c r="O581" t="s">
        <v>28</v>
      </c>
      <c r="S581">
        <v>3</v>
      </c>
      <c r="T581" t="s">
        <v>29</v>
      </c>
      <c r="U581" t="s">
        <v>153</v>
      </c>
      <c r="V581" t="s">
        <v>153</v>
      </c>
    </row>
    <row r="582" spans="1:22" x14ac:dyDescent="0.2">
      <c r="A582" t="s">
        <v>2330</v>
      </c>
      <c r="B582">
        <v>16.542999999999999</v>
      </c>
      <c r="C582">
        <v>120.76</v>
      </c>
      <c r="D582">
        <v>31.3</v>
      </c>
      <c r="E582">
        <v>5.2</v>
      </c>
      <c r="F582" t="s">
        <v>152</v>
      </c>
      <c r="J582">
        <v>1.2</v>
      </c>
      <c r="K582" t="s">
        <v>153</v>
      </c>
      <c r="L582" t="s">
        <v>2331</v>
      </c>
      <c r="M582" t="s">
        <v>2332</v>
      </c>
      <c r="N582" t="s">
        <v>2333</v>
      </c>
      <c r="O582" t="s">
        <v>28</v>
      </c>
      <c r="S582">
        <v>26</v>
      </c>
      <c r="T582" t="s">
        <v>29</v>
      </c>
      <c r="U582" t="s">
        <v>153</v>
      </c>
      <c r="V582" t="s">
        <v>153</v>
      </c>
    </row>
    <row r="583" spans="1:22" x14ac:dyDescent="0.2">
      <c r="A583" t="s">
        <v>2334</v>
      </c>
      <c r="B583">
        <v>16.510999999999999</v>
      </c>
      <c r="C583">
        <v>121.00700000000001</v>
      </c>
      <c r="D583">
        <v>13.5</v>
      </c>
      <c r="E583">
        <v>5.6</v>
      </c>
      <c r="F583" t="s">
        <v>23</v>
      </c>
      <c r="J583">
        <v>1</v>
      </c>
      <c r="K583" t="s">
        <v>153</v>
      </c>
      <c r="L583" t="s">
        <v>2335</v>
      </c>
      <c r="M583" t="s">
        <v>2336</v>
      </c>
      <c r="N583" t="s">
        <v>2337</v>
      </c>
      <c r="O583" t="s">
        <v>28</v>
      </c>
      <c r="T583" t="s">
        <v>29</v>
      </c>
      <c r="U583" t="s">
        <v>153</v>
      </c>
      <c r="V583" t="s">
        <v>1347</v>
      </c>
    </row>
    <row r="584" spans="1:22" x14ac:dyDescent="0.2">
      <c r="A584" t="s">
        <v>2338</v>
      </c>
      <c r="B584">
        <v>16.146000000000001</v>
      </c>
      <c r="C584">
        <v>120.268</v>
      </c>
      <c r="D584">
        <v>33</v>
      </c>
      <c r="E584">
        <v>4.5</v>
      </c>
      <c r="F584" t="s">
        <v>152</v>
      </c>
      <c r="J584">
        <v>0.4</v>
      </c>
      <c r="K584" t="s">
        <v>153</v>
      </c>
      <c r="L584" t="s">
        <v>2339</v>
      </c>
      <c r="M584" t="s">
        <v>2340</v>
      </c>
      <c r="N584" t="s">
        <v>2341</v>
      </c>
      <c r="O584" t="s">
        <v>28</v>
      </c>
      <c r="S584">
        <v>3</v>
      </c>
      <c r="T584" t="s">
        <v>29</v>
      </c>
      <c r="U584" t="s">
        <v>153</v>
      </c>
      <c r="V584" t="s">
        <v>153</v>
      </c>
    </row>
    <row r="585" spans="1:22" x14ac:dyDescent="0.2">
      <c r="A585" t="s">
        <v>2342</v>
      </c>
      <c r="B585">
        <v>16.332000000000001</v>
      </c>
      <c r="C585">
        <v>120.681</v>
      </c>
      <c r="D585">
        <v>33</v>
      </c>
      <c r="E585">
        <v>4.5999999999999996</v>
      </c>
      <c r="F585" t="s">
        <v>152</v>
      </c>
      <c r="J585">
        <v>1.1000000000000001</v>
      </c>
      <c r="K585" t="s">
        <v>153</v>
      </c>
      <c r="L585" t="s">
        <v>2343</v>
      </c>
      <c r="M585" t="s">
        <v>2344</v>
      </c>
      <c r="N585" t="s">
        <v>2345</v>
      </c>
      <c r="O585" t="s">
        <v>28</v>
      </c>
      <c r="S585">
        <v>5</v>
      </c>
      <c r="T585" t="s">
        <v>29</v>
      </c>
      <c r="U585" t="s">
        <v>153</v>
      </c>
      <c r="V585" t="s">
        <v>153</v>
      </c>
    </row>
    <row r="586" spans="1:22" x14ac:dyDescent="0.2">
      <c r="A586" t="s">
        <v>2346</v>
      </c>
      <c r="B586">
        <v>16.420999999999999</v>
      </c>
      <c r="C586">
        <v>121.288</v>
      </c>
      <c r="D586">
        <v>33</v>
      </c>
      <c r="E586">
        <v>4.5</v>
      </c>
      <c r="F586" t="s">
        <v>152</v>
      </c>
      <c r="J586">
        <v>1.2</v>
      </c>
      <c r="K586" t="s">
        <v>153</v>
      </c>
      <c r="L586" t="s">
        <v>2347</v>
      </c>
      <c r="M586" t="s">
        <v>2348</v>
      </c>
      <c r="N586" t="s">
        <v>2349</v>
      </c>
      <c r="O586" t="s">
        <v>28</v>
      </c>
      <c r="S586">
        <v>4</v>
      </c>
      <c r="T586" t="s">
        <v>29</v>
      </c>
      <c r="U586" t="s">
        <v>153</v>
      </c>
      <c r="V586" t="s">
        <v>153</v>
      </c>
    </row>
    <row r="587" spans="1:22" x14ac:dyDescent="0.2">
      <c r="A587" t="s">
        <v>2350</v>
      </c>
      <c r="B587">
        <v>16.308</v>
      </c>
      <c r="C587">
        <v>120.926</v>
      </c>
      <c r="D587">
        <v>33</v>
      </c>
      <c r="E587">
        <v>4.9000000000000004</v>
      </c>
      <c r="F587" t="s">
        <v>152</v>
      </c>
      <c r="J587">
        <v>0.9</v>
      </c>
      <c r="K587" t="s">
        <v>153</v>
      </c>
      <c r="L587" t="s">
        <v>2351</v>
      </c>
      <c r="M587" t="s">
        <v>2352</v>
      </c>
      <c r="N587" t="s">
        <v>2353</v>
      </c>
      <c r="O587" t="s">
        <v>28</v>
      </c>
      <c r="S587">
        <v>14</v>
      </c>
      <c r="T587" t="s">
        <v>29</v>
      </c>
      <c r="U587" t="s">
        <v>153</v>
      </c>
      <c r="V587" t="s">
        <v>153</v>
      </c>
    </row>
    <row r="588" spans="1:22" x14ac:dyDescent="0.2">
      <c r="A588" t="s">
        <v>2354</v>
      </c>
      <c r="B588">
        <v>15.766</v>
      </c>
      <c r="C588">
        <v>121.416</v>
      </c>
      <c r="D588">
        <v>33</v>
      </c>
      <c r="E588">
        <v>4.5999999999999996</v>
      </c>
      <c r="F588" t="s">
        <v>152</v>
      </c>
      <c r="J588">
        <v>1.2</v>
      </c>
      <c r="K588" t="s">
        <v>153</v>
      </c>
      <c r="L588" t="s">
        <v>2355</v>
      </c>
      <c r="M588" t="s">
        <v>2356</v>
      </c>
      <c r="N588" t="s">
        <v>2357</v>
      </c>
      <c r="O588" t="s">
        <v>28</v>
      </c>
      <c r="S588">
        <v>6</v>
      </c>
      <c r="T588" t="s">
        <v>29</v>
      </c>
      <c r="U588" t="s">
        <v>153</v>
      </c>
      <c r="V588" t="s">
        <v>153</v>
      </c>
    </row>
    <row r="589" spans="1:22" x14ac:dyDescent="0.2">
      <c r="A589" t="s">
        <v>2358</v>
      </c>
      <c r="B589">
        <v>15.617000000000001</v>
      </c>
      <c r="C589">
        <v>120.721</v>
      </c>
      <c r="D589">
        <v>33</v>
      </c>
      <c r="E589">
        <v>4.5</v>
      </c>
      <c r="F589" t="s">
        <v>152</v>
      </c>
      <c r="J589">
        <v>0.5</v>
      </c>
      <c r="K589" t="s">
        <v>153</v>
      </c>
      <c r="L589" t="s">
        <v>2359</v>
      </c>
      <c r="M589" t="s">
        <v>2360</v>
      </c>
      <c r="N589" t="s">
        <v>2361</v>
      </c>
      <c r="O589" t="s">
        <v>28</v>
      </c>
      <c r="S589">
        <v>3</v>
      </c>
      <c r="T589" t="s">
        <v>29</v>
      </c>
      <c r="U589" t="s">
        <v>153</v>
      </c>
      <c r="V589" t="s">
        <v>153</v>
      </c>
    </row>
    <row r="590" spans="1:22" x14ac:dyDescent="0.2">
      <c r="A590" t="s">
        <v>2362</v>
      </c>
      <c r="B590">
        <v>16.216000000000001</v>
      </c>
      <c r="C590">
        <v>120.947</v>
      </c>
      <c r="D590">
        <v>33</v>
      </c>
      <c r="E590">
        <v>4.9000000000000004</v>
      </c>
      <c r="F590" t="s">
        <v>152</v>
      </c>
      <c r="J590">
        <v>1.1000000000000001</v>
      </c>
      <c r="K590" t="s">
        <v>153</v>
      </c>
      <c r="L590" t="s">
        <v>2363</v>
      </c>
      <c r="M590" t="s">
        <v>2364</v>
      </c>
      <c r="N590" t="s">
        <v>2365</v>
      </c>
      <c r="O590" t="s">
        <v>28</v>
      </c>
      <c r="S590">
        <v>7</v>
      </c>
      <c r="T590" t="s">
        <v>29</v>
      </c>
      <c r="U590" t="s">
        <v>153</v>
      </c>
      <c r="V590" t="s">
        <v>153</v>
      </c>
    </row>
    <row r="591" spans="1:22" x14ac:dyDescent="0.2">
      <c r="A591" t="s">
        <v>2366</v>
      </c>
      <c r="B591">
        <v>16.265999999999998</v>
      </c>
      <c r="C591">
        <v>121.077</v>
      </c>
      <c r="D591">
        <v>33</v>
      </c>
      <c r="E591">
        <v>4.8</v>
      </c>
      <c r="F591" t="s">
        <v>152</v>
      </c>
      <c r="J591">
        <v>0.9</v>
      </c>
      <c r="K591" t="s">
        <v>153</v>
      </c>
      <c r="L591" t="s">
        <v>2367</v>
      </c>
      <c r="M591" t="s">
        <v>2368</v>
      </c>
      <c r="N591" t="s">
        <v>2369</v>
      </c>
      <c r="O591" t="s">
        <v>28</v>
      </c>
      <c r="S591">
        <v>12</v>
      </c>
      <c r="T591" t="s">
        <v>29</v>
      </c>
      <c r="U591" t="s">
        <v>153</v>
      </c>
      <c r="V591" t="s">
        <v>153</v>
      </c>
    </row>
    <row r="592" spans="1:22" x14ac:dyDescent="0.2">
      <c r="A592" t="s">
        <v>2370</v>
      </c>
      <c r="B592">
        <v>16.244</v>
      </c>
      <c r="C592">
        <v>121.018</v>
      </c>
      <c r="D592">
        <v>33</v>
      </c>
      <c r="E592">
        <v>4.5999999999999996</v>
      </c>
      <c r="F592" t="s">
        <v>152</v>
      </c>
      <c r="J592">
        <v>1.5</v>
      </c>
      <c r="K592" t="s">
        <v>153</v>
      </c>
      <c r="L592" t="s">
        <v>2371</v>
      </c>
      <c r="M592" t="s">
        <v>2372</v>
      </c>
      <c r="N592" t="s">
        <v>2373</v>
      </c>
      <c r="O592" t="s">
        <v>28</v>
      </c>
      <c r="S592">
        <v>4</v>
      </c>
      <c r="T592" t="s">
        <v>29</v>
      </c>
      <c r="U592" t="s">
        <v>153</v>
      </c>
      <c r="V592" t="s">
        <v>153</v>
      </c>
    </row>
    <row r="593" spans="1:22" x14ac:dyDescent="0.2">
      <c r="A593" t="s">
        <v>2374</v>
      </c>
      <c r="B593">
        <v>17.321999999999999</v>
      </c>
      <c r="C593">
        <v>121.042</v>
      </c>
      <c r="D593">
        <v>31.3</v>
      </c>
      <c r="E593">
        <v>5.0999999999999996</v>
      </c>
      <c r="F593" t="s">
        <v>152</v>
      </c>
      <c r="J593">
        <v>1</v>
      </c>
      <c r="K593" t="s">
        <v>153</v>
      </c>
      <c r="L593" t="s">
        <v>2375</v>
      </c>
      <c r="M593" t="s">
        <v>2376</v>
      </c>
      <c r="N593" t="s">
        <v>2377</v>
      </c>
      <c r="O593" t="s">
        <v>28</v>
      </c>
      <c r="S593">
        <v>26</v>
      </c>
      <c r="T593" t="s">
        <v>29</v>
      </c>
      <c r="U593" t="s">
        <v>153</v>
      </c>
      <c r="V593" t="s">
        <v>153</v>
      </c>
    </row>
    <row r="594" spans="1:22" x14ac:dyDescent="0.2">
      <c r="A594" t="s">
        <v>2378</v>
      </c>
      <c r="B594">
        <v>15.48</v>
      </c>
      <c r="C594">
        <v>121.664</v>
      </c>
      <c r="D594">
        <v>33</v>
      </c>
      <c r="E594">
        <v>4.5999999999999996</v>
      </c>
      <c r="F594" t="s">
        <v>152</v>
      </c>
      <c r="J594">
        <v>0.5</v>
      </c>
      <c r="K594" t="s">
        <v>153</v>
      </c>
      <c r="L594" t="s">
        <v>2379</v>
      </c>
      <c r="M594" t="s">
        <v>2380</v>
      </c>
      <c r="N594" t="s">
        <v>2381</v>
      </c>
      <c r="O594" t="s">
        <v>28</v>
      </c>
      <c r="S594">
        <v>5</v>
      </c>
      <c r="T594" t="s">
        <v>29</v>
      </c>
      <c r="U594" t="s">
        <v>153</v>
      </c>
      <c r="V594" t="s">
        <v>153</v>
      </c>
    </row>
    <row r="595" spans="1:22" x14ac:dyDescent="0.2">
      <c r="A595" t="s">
        <v>2382</v>
      </c>
      <c r="B595">
        <v>16.178999999999998</v>
      </c>
      <c r="C595">
        <v>121.098</v>
      </c>
      <c r="D595">
        <v>33</v>
      </c>
      <c r="E595">
        <v>4.7</v>
      </c>
      <c r="F595" t="s">
        <v>152</v>
      </c>
      <c r="J595">
        <v>1.2</v>
      </c>
      <c r="K595" t="s">
        <v>153</v>
      </c>
      <c r="L595" t="s">
        <v>2383</v>
      </c>
      <c r="M595" t="s">
        <v>2384</v>
      </c>
      <c r="N595" t="s">
        <v>2385</v>
      </c>
      <c r="O595" t="s">
        <v>28</v>
      </c>
      <c r="S595">
        <v>10</v>
      </c>
      <c r="T595" t="s">
        <v>29</v>
      </c>
      <c r="U595" t="s">
        <v>153</v>
      </c>
      <c r="V595" t="s">
        <v>153</v>
      </c>
    </row>
    <row r="596" spans="1:22" x14ac:dyDescent="0.2">
      <c r="A596" t="s">
        <v>2386</v>
      </c>
      <c r="B596">
        <v>16.385999999999999</v>
      </c>
      <c r="C596">
        <v>120.938</v>
      </c>
      <c r="D596">
        <v>17</v>
      </c>
      <c r="E596">
        <v>5.8</v>
      </c>
      <c r="F596" t="s">
        <v>23</v>
      </c>
      <c r="J596">
        <v>1.4</v>
      </c>
      <c r="K596" t="s">
        <v>153</v>
      </c>
      <c r="L596" t="s">
        <v>2387</v>
      </c>
      <c r="M596" t="s">
        <v>2388</v>
      </c>
      <c r="N596" t="s">
        <v>2389</v>
      </c>
      <c r="O596" t="s">
        <v>28</v>
      </c>
      <c r="T596" t="s">
        <v>29</v>
      </c>
      <c r="U596" t="s">
        <v>153</v>
      </c>
      <c r="V596" t="s">
        <v>1347</v>
      </c>
    </row>
    <row r="597" spans="1:22" x14ac:dyDescent="0.2">
      <c r="A597" t="s">
        <v>2390</v>
      </c>
      <c r="B597">
        <v>16.221</v>
      </c>
      <c r="C597">
        <v>121.124</v>
      </c>
      <c r="D597">
        <v>33</v>
      </c>
      <c r="E597">
        <v>5</v>
      </c>
      <c r="F597" t="s">
        <v>152</v>
      </c>
      <c r="J597">
        <v>0.9</v>
      </c>
      <c r="K597" t="s">
        <v>153</v>
      </c>
      <c r="L597" t="s">
        <v>2391</v>
      </c>
      <c r="M597" t="s">
        <v>2392</v>
      </c>
      <c r="N597" t="s">
        <v>2393</v>
      </c>
      <c r="O597" t="s">
        <v>28</v>
      </c>
      <c r="S597">
        <v>17</v>
      </c>
      <c r="T597" t="s">
        <v>29</v>
      </c>
      <c r="U597" t="s">
        <v>153</v>
      </c>
      <c r="V597" t="s">
        <v>153</v>
      </c>
    </row>
    <row r="598" spans="1:22" x14ac:dyDescent="0.2">
      <c r="A598" t="s">
        <v>2394</v>
      </c>
      <c r="B598">
        <v>16.364000000000001</v>
      </c>
      <c r="C598">
        <v>121.001</v>
      </c>
      <c r="D598">
        <v>33</v>
      </c>
      <c r="E598">
        <v>4.8</v>
      </c>
      <c r="F598" t="s">
        <v>152</v>
      </c>
      <c r="J598">
        <v>1.1000000000000001</v>
      </c>
      <c r="K598" t="s">
        <v>153</v>
      </c>
      <c r="L598" t="s">
        <v>2395</v>
      </c>
      <c r="M598" t="s">
        <v>2396</v>
      </c>
      <c r="N598" t="s">
        <v>2397</v>
      </c>
      <c r="O598" t="s">
        <v>28</v>
      </c>
      <c r="S598">
        <v>13</v>
      </c>
      <c r="T598" t="s">
        <v>29</v>
      </c>
      <c r="U598" t="s">
        <v>153</v>
      </c>
      <c r="V598" t="s">
        <v>153</v>
      </c>
    </row>
    <row r="599" spans="1:22" x14ac:dyDescent="0.2">
      <c r="A599" t="s">
        <v>2398</v>
      </c>
      <c r="B599">
        <v>16.399999999999999</v>
      </c>
      <c r="C599">
        <v>120.919</v>
      </c>
      <c r="D599">
        <v>26.3</v>
      </c>
      <c r="E599">
        <v>5.7</v>
      </c>
      <c r="F599" t="s">
        <v>23</v>
      </c>
      <c r="J599">
        <v>1.1000000000000001</v>
      </c>
      <c r="K599" t="s">
        <v>153</v>
      </c>
      <c r="L599" t="s">
        <v>2399</v>
      </c>
      <c r="M599" t="s">
        <v>2400</v>
      </c>
      <c r="N599" t="s">
        <v>2401</v>
      </c>
      <c r="O599" t="s">
        <v>28</v>
      </c>
      <c r="T599" t="s">
        <v>29</v>
      </c>
      <c r="U599" t="s">
        <v>153</v>
      </c>
      <c r="V599" t="s">
        <v>1347</v>
      </c>
    </row>
    <row r="600" spans="1:22" x14ac:dyDescent="0.2">
      <c r="A600" t="s">
        <v>2402</v>
      </c>
      <c r="B600">
        <v>16.445</v>
      </c>
      <c r="C600">
        <v>121.059</v>
      </c>
      <c r="D600">
        <v>12.7</v>
      </c>
      <c r="E600">
        <v>5.4</v>
      </c>
      <c r="F600" t="s">
        <v>23</v>
      </c>
      <c r="J600">
        <v>1</v>
      </c>
      <c r="K600" t="s">
        <v>153</v>
      </c>
      <c r="L600" t="s">
        <v>2403</v>
      </c>
      <c r="M600" t="s">
        <v>2404</v>
      </c>
      <c r="N600" t="s">
        <v>2405</v>
      </c>
      <c r="O600" t="s">
        <v>28</v>
      </c>
      <c r="T600" t="s">
        <v>29</v>
      </c>
      <c r="U600" t="s">
        <v>153</v>
      </c>
      <c r="V600" t="s">
        <v>1347</v>
      </c>
    </row>
    <row r="601" spans="1:22" x14ac:dyDescent="0.2">
      <c r="A601" t="s">
        <v>2406</v>
      </c>
      <c r="B601">
        <v>15.946999999999999</v>
      </c>
      <c r="C601">
        <v>120.935</v>
      </c>
      <c r="D601">
        <v>45.3</v>
      </c>
      <c r="E601">
        <v>5.0999999999999996</v>
      </c>
      <c r="F601" t="s">
        <v>152</v>
      </c>
      <c r="J601">
        <v>0.9</v>
      </c>
      <c r="K601" t="s">
        <v>153</v>
      </c>
      <c r="L601" t="s">
        <v>2407</v>
      </c>
      <c r="M601" t="s">
        <v>2408</v>
      </c>
      <c r="N601" t="s">
        <v>2409</v>
      </c>
      <c r="O601" t="s">
        <v>28</v>
      </c>
      <c r="Q601">
        <v>6.4</v>
      </c>
      <c r="S601">
        <v>26</v>
      </c>
      <c r="T601" t="s">
        <v>29</v>
      </c>
      <c r="U601" t="s">
        <v>153</v>
      </c>
      <c r="V601" t="s">
        <v>153</v>
      </c>
    </row>
    <row r="602" spans="1:22" x14ac:dyDescent="0.2">
      <c r="A602" t="s">
        <v>2410</v>
      </c>
      <c r="B602">
        <v>16.532</v>
      </c>
      <c r="C602">
        <v>121.045</v>
      </c>
      <c r="D602">
        <v>33</v>
      </c>
      <c r="E602">
        <v>5.3</v>
      </c>
      <c r="F602" t="s">
        <v>152</v>
      </c>
      <c r="J602">
        <v>1</v>
      </c>
      <c r="K602" t="s">
        <v>153</v>
      </c>
      <c r="L602" t="s">
        <v>2411</v>
      </c>
      <c r="M602" t="s">
        <v>2412</v>
      </c>
      <c r="N602" t="s">
        <v>2413</v>
      </c>
      <c r="O602" t="s">
        <v>28</v>
      </c>
      <c r="S602">
        <v>54</v>
      </c>
      <c r="T602" t="s">
        <v>29</v>
      </c>
      <c r="U602" t="s">
        <v>153</v>
      </c>
      <c r="V602" t="s">
        <v>153</v>
      </c>
    </row>
    <row r="603" spans="1:22" x14ac:dyDescent="0.2">
      <c r="A603" t="s">
        <v>2414</v>
      </c>
      <c r="B603">
        <v>16.460999999999999</v>
      </c>
      <c r="C603">
        <v>120.825</v>
      </c>
      <c r="D603">
        <v>33</v>
      </c>
      <c r="E603">
        <v>4.7</v>
      </c>
      <c r="F603" t="s">
        <v>152</v>
      </c>
      <c r="J603">
        <v>1.4</v>
      </c>
      <c r="K603" t="s">
        <v>153</v>
      </c>
      <c r="L603" t="s">
        <v>2415</v>
      </c>
      <c r="M603" t="s">
        <v>2416</v>
      </c>
      <c r="N603" t="s">
        <v>2417</v>
      </c>
      <c r="O603" t="s">
        <v>28</v>
      </c>
      <c r="S603">
        <v>8</v>
      </c>
      <c r="T603" t="s">
        <v>29</v>
      </c>
      <c r="U603" t="s">
        <v>153</v>
      </c>
      <c r="V603" t="s">
        <v>153</v>
      </c>
    </row>
    <row r="604" spans="1:22" x14ac:dyDescent="0.2">
      <c r="A604" t="s">
        <v>2418</v>
      </c>
      <c r="B604">
        <v>16.286999999999999</v>
      </c>
      <c r="C604">
        <v>120.842</v>
      </c>
      <c r="D604">
        <v>10</v>
      </c>
      <c r="E604">
        <v>4.5999999999999996</v>
      </c>
      <c r="F604" t="s">
        <v>152</v>
      </c>
      <c r="J604">
        <v>1.4</v>
      </c>
      <c r="K604" t="s">
        <v>153</v>
      </c>
      <c r="L604" t="s">
        <v>2419</v>
      </c>
      <c r="M604" t="s">
        <v>2420</v>
      </c>
      <c r="N604" t="s">
        <v>2421</v>
      </c>
      <c r="O604" t="s">
        <v>28</v>
      </c>
      <c r="S604">
        <v>6</v>
      </c>
      <c r="T604" t="s">
        <v>29</v>
      </c>
      <c r="U604" t="s">
        <v>153</v>
      </c>
      <c r="V604" t="s">
        <v>153</v>
      </c>
    </row>
    <row r="605" spans="1:22" x14ac:dyDescent="0.2">
      <c r="A605" t="s">
        <v>2422</v>
      </c>
      <c r="B605">
        <v>16.099</v>
      </c>
      <c r="C605">
        <v>121.581</v>
      </c>
      <c r="D605">
        <v>33</v>
      </c>
      <c r="E605">
        <v>4.7</v>
      </c>
      <c r="F605" t="s">
        <v>152</v>
      </c>
      <c r="J605">
        <v>1.4</v>
      </c>
      <c r="K605" t="s">
        <v>153</v>
      </c>
      <c r="L605" t="s">
        <v>2423</v>
      </c>
      <c r="M605" t="s">
        <v>2424</v>
      </c>
      <c r="N605" t="s">
        <v>2425</v>
      </c>
      <c r="O605" t="s">
        <v>28</v>
      </c>
      <c r="S605">
        <v>2</v>
      </c>
      <c r="T605" t="s">
        <v>29</v>
      </c>
      <c r="U605" t="s">
        <v>153</v>
      </c>
      <c r="V605" t="s">
        <v>153</v>
      </c>
    </row>
    <row r="606" spans="1:22" x14ac:dyDescent="0.2">
      <c r="A606" t="s">
        <v>2426</v>
      </c>
      <c r="B606">
        <v>16.385000000000002</v>
      </c>
      <c r="C606">
        <v>120.55200000000001</v>
      </c>
      <c r="D606">
        <v>33</v>
      </c>
      <c r="E606">
        <v>4.7</v>
      </c>
      <c r="F606" t="s">
        <v>152</v>
      </c>
      <c r="J606">
        <v>1.5</v>
      </c>
      <c r="K606" t="s">
        <v>153</v>
      </c>
      <c r="L606" t="s">
        <v>2427</v>
      </c>
      <c r="M606" t="s">
        <v>2428</v>
      </c>
      <c r="N606" t="s">
        <v>2429</v>
      </c>
      <c r="O606" t="s">
        <v>28</v>
      </c>
      <c r="S606">
        <v>6</v>
      </c>
      <c r="T606" t="s">
        <v>29</v>
      </c>
      <c r="U606" t="s">
        <v>153</v>
      </c>
      <c r="V606" t="s">
        <v>153</v>
      </c>
    </row>
    <row r="607" spans="1:22" x14ac:dyDescent="0.2">
      <c r="A607" t="s">
        <v>2430</v>
      </c>
      <c r="B607">
        <v>16.488</v>
      </c>
      <c r="C607">
        <v>120.658</v>
      </c>
      <c r="D607">
        <v>19.5</v>
      </c>
      <c r="E607">
        <v>5.6</v>
      </c>
      <c r="F607" t="s">
        <v>23</v>
      </c>
      <c r="J607">
        <v>1.1000000000000001</v>
      </c>
      <c r="K607" t="s">
        <v>153</v>
      </c>
      <c r="L607" t="s">
        <v>2431</v>
      </c>
      <c r="M607" t="s">
        <v>2432</v>
      </c>
      <c r="N607" t="s">
        <v>2433</v>
      </c>
      <c r="O607" t="s">
        <v>28</v>
      </c>
      <c r="T607" t="s">
        <v>29</v>
      </c>
      <c r="U607" t="s">
        <v>153</v>
      </c>
      <c r="V607" t="s">
        <v>1347</v>
      </c>
    </row>
    <row r="608" spans="1:22" x14ac:dyDescent="0.2">
      <c r="A608" t="s">
        <v>2434</v>
      </c>
      <c r="B608">
        <v>15.497</v>
      </c>
      <c r="C608">
        <v>121.45</v>
      </c>
      <c r="D608">
        <v>33</v>
      </c>
      <c r="E608">
        <v>5</v>
      </c>
      <c r="F608" t="s">
        <v>152</v>
      </c>
      <c r="J608">
        <v>1.3</v>
      </c>
      <c r="K608" t="s">
        <v>153</v>
      </c>
      <c r="L608" t="s">
        <v>2435</v>
      </c>
      <c r="M608" t="s">
        <v>2436</v>
      </c>
      <c r="N608" t="s">
        <v>2437</v>
      </c>
      <c r="O608" t="s">
        <v>28</v>
      </c>
      <c r="S608">
        <v>11</v>
      </c>
      <c r="T608" t="s">
        <v>29</v>
      </c>
      <c r="U608" t="s">
        <v>153</v>
      </c>
      <c r="V608" t="s">
        <v>153</v>
      </c>
    </row>
    <row r="609" spans="1:22" x14ac:dyDescent="0.2">
      <c r="A609" t="s">
        <v>2438</v>
      </c>
      <c r="B609">
        <v>15.657</v>
      </c>
      <c r="C609">
        <v>121.16</v>
      </c>
      <c r="D609">
        <v>33</v>
      </c>
      <c r="E609">
        <v>4.5999999999999996</v>
      </c>
      <c r="F609" t="s">
        <v>152</v>
      </c>
      <c r="J609">
        <v>0.9</v>
      </c>
      <c r="K609" t="s">
        <v>153</v>
      </c>
      <c r="L609" t="s">
        <v>2439</v>
      </c>
      <c r="M609" t="s">
        <v>2440</v>
      </c>
      <c r="N609" t="s">
        <v>2441</v>
      </c>
      <c r="O609" t="s">
        <v>28</v>
      </c>
      <c r="S609">
        <v>6</v>
      </c>
      <c r="T609" t="s">
        <v>29</v>
      </c>
      <c r="U609" t="s">
        <v>153</v>
      </c>
      <c r="V609" t="s">
        <v>153</v>
      </c>
    </row>
    <row r="610" spans="1:22" x14ac:dyDescent="0.2">
      <c r="A610" t="s">
        <v>2442</v>
      </c>
      <c r="B610">
        <v>16.100000000000001</v>
      </c>
      <c r="C610">
        <v>119.64</v>
      </c>
      <c r="D610">
        <v>18</v>
      </c>
      <c r="E610">
        <v>5.4</v>
      </c>
      <c r="F610" t="s">
        <v>23</v>
      </c>
      <c r="J610">
        <v>1</v>
      </c>
      <c r="K610" t="s">
        <v>153</v>
      </c>
      <c r="L610" t="s">
        <v>2443</v>
      </c>
      <c r="M610" t="s">
        <v>2444</v>
      </c>
      <c r="N610" t="s">
        <v>2445</v>
      </c>
      <c r="O610" t="s">
        <v>28</v>
      </c>
      <c r="T610" t="s">
        <v>29</v>
      </c>
      <c r="U610" t="s">
        <v>153</v>
      </c>
      <c r="V610" t="s">
        <v>1347</v>
      </c>
    </row>
    <row r="611" spans="1:22" x14ac:dyDescent="0.2">
      <c r="A611" t="s">
        <v>2446</v>
      </c>
      <c r="B611">
        <v>16.082999999999998</v>
      </c>
      <c r="C611">
        <v>120.196</v>
      </c>
      <c r="D611">
        <v>33</v>
      </c>
      <c r="E611">
        <v>4.7</v>
      </c>
      <c r="F611" t="s">
        <v>152</v>
      </c>
      <c r="J611">
        <v>1.5</v>
      </c>
      <c r="K611" t="s">
        <v>153</v>
      </c>
      <c r="L611" t="s">
        <v>2447</v>
      </c>
      <c r="M611" t="s">
        <v>2448</v>
      </c>
      <c r="N611" t="s">
        <v>2449</v>
      </c>
      <c r="O611" t="s">
        <v>28</v>
      </c>
      <c r="S611">
        <v>6</v>
      </c>
      <c r="T611" t="s">
        <v>29</v>
      </c>
      <c r="U611" t="s">
        <v>153</v>
      </c>
      <c r="V611" t="s">
        <v>153</v>
      </c>
    </row>
    <row r="612" spans="1:22" x14ac:dyDescent="0.2">
      <c r="A612" t="s">
        <v>2450</v>
      </c>
      <c r="B612">
        <v>16.094999999999999</v>
      </c>
      <c r="C612">
        <v>120.596</v>
      </c>
      <c r="D612">
        <v>10</v>
      </c>
      <c r="E612">
        <v>4.5</v>
      </c>
      <c r="F612" t="s">
        <v>152</v>
      </c>
      <c r="J612">
        <v>1.1000000000000001</v>
      </c>
      <c r="K612" t="s">
        <v>153</v>
      </c>
      <c r="L612" t="s">
        <v>2451</v>
      </c>
      <c r="M612" t="s">
        <v>2452</v>
      </c>
      <c r="N612" t="s">
        <v>2453</v>
      </c>
      <c r="O612" t="s">
        <v>28</v>
      </c>
      <c r="S612">
        <v>3</v>
      </c>
      <c r="T612" t="s">
        <v>29</v>
      </c>
      <c r="U612" t="s">
        <v>153</v>
      </c>
      <c r="V612" t="s">
        <v>153</v>
      </c>
    </row>
    <row r="613" spans="1:22" x14ac:dyDescent="0.2">
      <c r="A613" t="s">
        <v>2454</v>
      </c>
      <c r="B613">
        <v>16.359000000000002</v>
      </c>
      <c r="C613">
        <v>121.053</v>
      </c>
      <c r="D613">
        <v>33</v>
      </c>
      <c r="E613">
        <v>4.8</v>
      </c>
      <c r="F613" t="s">
        <v>152</v>
      </c>
      <c r="J613">
        <v>1</v>
      </c>
      <c r="K613" t="s">
        <v>153</v>
      </c>
      <c r="L613" t="s">
        <v>2455</v>
      </c>
      <c r="M613" t="s">
        <v>2456</v>
      </c>
      <c r="N613" t="s">
        <v>2457</v>
      </c>
      <c r="O613" t="s">
        <v>28</v>
      </c>
      <c r="S613">
        <v>14</v>
      </c>
      <c r="T613" t="s">
        <v>29</v>
      </c>
      <c r="U613" t="s">
        <v>153</v>
      </c>
      <c r="V613" t="s">
        <v>153</v>
      </c>
    </row>
    <row r="614" spans="1:22" x14ac:dyDescent="0.2">
      <c r="A614" t="s">
        <v>2458</v>
      </c>
      <c r="B614">
        <v>16.318999999999999</v>
      </c>
      <c r="C614">
        <v>120.90300000000001</v>
      </c>
      <c r="D614">
        <v>25.8</v>
      </c>
      <c r="E614">
        <v>4.5</v>
      </c>
      <c r="F614" t="s">
        <v>152</v>
      </c>
      <c r="J614">
        <v>1</v>
      </c>
      <c r="K614" t="s">
        <v>153</v>
      </c>
      <c r="L614" t="s">
        <v>2459</v>
      </c>
      <c r="M614" t="s">
        <v>2460</v>
      </c>
      <c r="N614" t="s">
        <v>2461</v>
      </c>
      <c r="O614" t="s">
        <v>28</v>
      </c>
      <c r="Q614">
        <v>7.6</v>
      </c>
      <c r="S614">
        <v>3</v>
      </c>
      <c r="T614" t="s">
        <v>29</v>
      </c>
      <c r="U614" t="s">
        <v>153</v>
      </c>
      <c r="V614" t="s">
        <v>153</v>
      </c>
    </row>
    <row r="615" spans="1:22" x14ac:dyDescent="0.2">
      <c r="A615" t="s">
        <v>2462</v>
      </c>
      <c r="B615">
        <v>16.405999999999999</v>
      </c>
      <c r="C615">
        <v>120.745</v>
      </c>
      <c r="D615">
        <v>23</v>
      </c>
      <c r="E615">
        <v>4.5</v>
      </c>
      <c r="F615" t="s">
        <v>152</v>
      </c>
      <c r="J615">
        <v>1.5</v>
      </c>
      <c r="K615" t="s">
        <v>153</v>
      </c>
      <c r="L615" t="s">
        <v>2463</v>
      </c>
      <c r="M615" t="s">
        <v>2464</v>
      </c>
      <c r="N615" t="s">
        <v>2465</v>
      </c>
      <c r="O615" t="s">
        <v>28</v>
      </c>
      <c r="Q615">
        <v>6.1</v>
      </c>
      <c r="S615">
        <v>5</v>
      </c>
      <c r="T615" t="s">
        <v>29</v>
      </c>
      <c r="U615" t="s">
        <v>153</v>
      </c>
      <c r="V615" t="s">
        <v>153</v>
      </c>
    </row>
    <row r="616" spans="1:22" x14ac:dyDescent="0.2">
      <c r="A616" t="s">
        <v>2466</v>
      </c>
      <c r="B616">
        <v>17.943999999999999</v>
      </c>
      <c r="C616">
        <v>121.386</v>
      </c>
      <c r="D616">
        <v>10</v>
      </c>
      <c r="E616">
        <v>4.7</v>
      </c>
      <c r="F616" t="s">
        <v>152</v>
      </c>
      <c r="J616">
        <v>1</v>
      </c>
      <c r="K616" t="s">
        <v>153</v>
      </c>
      <c r="L616" t="s">
        <v>2467</v>
      </c>
      <c r="M616" t="s">
        <v>2468</v>
      </c>
      <c r="N616" t="s">
        <v>2469</v>
      </c>
      <c r="O616" t="s">
        <v>28</v>
      </c>
      <c r="S616">
        <v>7</v>
      </c>
      <c r="T616" t="s">
        <v>29</v>
      </c>
      <c r="U616" t="s">
        <v>153</v>
      </c>
      <c r="V616" t="s">
        <v>153</v>
      </c>
    </row>
    <row r="617" spans="1:22" x14ac:dyDescent="0.2">
      <c r="A617" t="s">
        <v>2470</v>
      </c>
      <c r="B617">
        <v>17.158000000000001</v>
      </c>
      <c r="C617">
        <v>121</v>
      </c>
      <c r="D617">
        <v>23.2</v>
      </c>
      <c r="E617">
        <v>4.9000000000000004</v>
      </c>
      <c r="F617" t="s">
        <v>152</v>
      </c>
      <c r="J617">
        <v>1.3</v>
      </c>
      <c r="K617" t="s">
        <v>153</v>
      </c>
      <c r="L617" t="s">
        <v>2471</v>
      </c>
      <c r="M617" t="s">
        <v>2472</v>
      </c>
      <c r="N617" t="s">
        <v>2473</v>
      </c>
      <c r="O617" t="s">
        <v>28</v>
      </c>
      <c r="Q617">
        <v>8.1999999999999993</v>
      </c>
      <c r="S617">
        <v>21</v>
      </c>
      <c r="T617" t="s">
        <v>29</v>
      </c>
      <c r="U617" t="s">
        <v>153</v>
      </c>
      <c r="V617" t="s">
        <v>153</v>
      </c>
    </row>
    <row r="618" spans="1:22" x14ac:dyDescent="0.2">
      <c r="A618" t="s">
        <v>2474</v>
      </c>
      <c r="B618">
        <v>17.314</v>
      </c>
      <c r="C618">
        <v>121.068</v>
      </c>
      <c r="D618">
        <v>10</v>
      </c>
      <c r="E618">
        <v>4.9000000000000004</v>
      </c>
      <c r="F618" t="s">
        <v>152</v>
      </c>
      <c r="J618">
        <v>1</v>
      </c>
      <c r="K618" t="s">
        <v>153</v>
      </c>
      <c r="L618" t="s">
        <v>2475</v>
      </c>
      <c r="M618" t="s">
        <v>2476</v>
      </c>
      <c r="N618" t="s">
        <v>2477</v>
      </c>
      <c r="O618" t="s">
        <v>28</v>
      </c>
      <c r="S618">
        <v>9</v>
      </c>
      <c r="T618" t="s">
        <v>29</v>
      </c>
      <c r="U618" t="s">
        <v>153</v>
      </c>
      <c r="V618" t="s">
        <v>153</v>
      </c>
    </row>
    <row r="619" spans="1:22" x14ac:dyDescent="0.2">
      <c r="A619" t="s">
        <v>2478</v>
      </c>
      <c r="B619">
        <v>16.27</v>
      </c>
      <c r="C619">
        <v>120.75</v>
      </c>
      <c r="D619">
        <v>20.2</v>
      </c>
      <c r="E619">
        <v>4.5</v>
      </c>
      <c r="F619" t="s">
        <v>152</v>
      </c>
      <c r="J619">
        <v>1.3</v>
      </c>
      <c r="K619" t="s">
        <v>153</v>
      </c>
      <c r="L619" t="s">
        <v>2479</v>
      </c>
      <c r="M619" t="s">
        <v>2480</v>
      </c>
      <c r="N619" t="s">
        <v>2481</v>
      </c>
      <c r="O619" t="s">
        <v>28</v>
      </c>
      <c r="Q619">
        <v>9.1999999999999993</v>
      </c>
      <c r="S619">
        <v>4</v>
      </c>
      <c r="T619" t="s">
        <v>29</v>
      </c>
      <c r="U619" t="s">
        <v>153</v>
      </c>
      <c r="V619" t="s">
        <v>153</v>
      </c>
    </row>
    <row r="620" spans="1:22" x14ac:dyDescent="0.2">
      <c r="A620" t="s">
        <v>2482</v>
      </c>
      <c r="B620">
        <v>16.152999999999999</v>
      </c>
      <c r="C620">
        <v>120.462</v>
      </c>
      <c r="D620">
        <v>41.4</v>
      </c>
      <c r="E620">
        <v>4.8</v>
      </c>
      <c r="F620" t="s">
        <v>152</v>
      </c>
      <c r="J620">
        <v>1.3</v>
      </c>
      <c r="K620" t="s">
        <v>153</v>
      </c>
      <c r="L620" t="s">
        <v>2483</v>
      </c>
      <c r="M620" t="s">
        <v>2484</v>
      </c>
      <c r="N620" t="s">
        <v>2485</v>
      </c>
      <c r="O620" t="s">
        <v>28</v>
      </c>
      <c r="Q620">
        <v>7.4</v>
      </c>
      <c r="S620">
        <v>11</v>
      </c>
      <c r="T620" t="s">
        <v>29</v>
      </c>
      <c r="U620" t="s">
        <v>153</v>
      </c>
      <c r="V620" t="s">
        <v>153</v>
      </c>
    </row>
    <row r="621" spans="1:22" x14ac:dyDescent="0.2">
      <c r="A621" t="s">
        <v>2486</v>
      </c>
      <c r="B621">
        <v>15.334</v>
      </c>
      <c r="C621">
        <v>121.27500000000001</v>
      </c>
      <c r="D621">
        <v>23.8</v>
      </c>
      <c r="E621">
        <v>4.9000000000000004</v>
      </c>
      <c r="F621" t="s">
        <v>152</v>
      </c>
      <c r="J621">
        <v>1.1000000000000001</v>
      </c>
      <c r="K621" t="s">
        <v>153</v>
      </c>
      <c r="L621" t="s">
        <v>2487</v>
      </c>
      <c r="M621" t="s">
        <v>2488</v>
      </c>
      <c r="N621" t="s">
        <v>2489</v>
      </c>
      <c r="O621" t="s">
        <v>28</v>
      </c>
      <c r="Q621">
        <v>6.4</v>
      </c>
      <c r="S621">
        <v>9</v>
      </c>
      <c r="T621" t="s">
        <v>29</v>
      </c>
      <c r="U621" t="s">
        <v>153</v>
      </c>
      <c r="V621" t="s">
        <v>153</v>
      </c>
    </row>
    <row r="622" spans="1:22" x14ac:dyDescent="0.2">
      <c r="A622" t="s">
        <v>2490</v>
      </c>
      <c r="B622">
        <v>16.23</v>
      </c>
      <c r="C622">
        <v>120.498</v>
      </c>
      <c r="D622">
        <v>39.299999999999997</v>
      </c>
      <c r="E622">
        <v>5.0999999999999996</v>
      </c>
      <c r="F622" t="s">
        <v>23</v>
      </c>
      <c r="J622">
        <v>0.9</v>
      </c>
      <c r="K622" t="s">
        <v>153</v>
      </c>
      <c r="L622" t="s">
        <v>2491</v>
      </c>
      <c r="M622" t="s">
        <v>2492</v>
      </c>
      <c r="N622" t="s">
        <v>2493</v>
      </c>
      <c r="O622" t="s">
        <v>28</v>
      </c>
      <c r="T622" t="s">
        <v>29</v>
      </c>
      <c r="U622" t="s">
        <v>153</v>
      </c>
      <c r="V622" t="s">
        <v>1347</v>
      </c>
    </row>
    <row r="623" spans="1:22" x14ac:dyDescent="0.2">
      <c r="A623" t="s">
        <v>2494</v>
      </c>
      <c r="B623">
        <v>17.337</v>
      </c>
      <c r="C623">
        <v>120.831</v>
      </c>
      <c r="D623">
        <v>10</v>
      </c>
      <c r="E623">
        <v>4.5</v>
      </c>
      <c r="F623" t="s">
        <v>152</v>
      </c>
      <c r="J623">
        <v>1.4</v>
      </c>
      <c r="K623" t="s">
        <v>153</v>
      </c>
      <c r="L623" t="s">
        <v>2495</v>
      </c>
      <c r="M623" t="s">
        <v>2496</v>
      </c>
      <c r="N623" t="s">
        <v>2497</v>
      </c>
      <c r="O623" t="s">
        <v>28</v>
      </c>
      <c r="S623">
        <v>7</v>
      </c>
      <c r="T623" t="s">
        <v>29</v>
      </c>
      <c r="U623" t="s">
        <v>153</v>
      </c>
      <c r="V623" t="s">
        <v>153</v>
      </c>
    </row>
    <row r="624" spans="1:22" x14ac:dyDescent="0.2">
      <c r="A624" t="s">
        <v>2498</v>
      </c>
      <c r="B624">
        <v>16.286000000000001</v>
      </c>
      <c r="C624">
        <v>120.642</v>
      </c>
      <c r="D624">
        <v>19.8</v>
      </c>
      <c r="E624">
        <v>5</v>
      </c>
      <c r="F624" t="s">
        <v>152</v>
      </c>
      <c r="J624">
        <v>1.3</v>
      </c>
      <c r="K624" t="s">
        <v>153</v>
      </c>
      <c r="L624" t="s">
        <v>2499</v>
      </c>
      <c r="M624" t="s">
        <v>2500</v>
      </c>
      <c r="N624" t="s">
        <v>2501</v>
      </c>
      <c r="O624" t="s">
        <v>28</v>
      </c>
      <c r="Q624">
        <v>5.8</v>
      </c>
      <c r="S624">
        <v>34</v>
      </c>
      <c r="T624" t="s">
        <v>29</v>
      </c>
      <c r="U624" t="s">
        <v>153</v>
      </c>
      <c r="V624" t="s">
        <v>153</v>
      </c>
    </row>
    <row r="625" spans="1:22" x14ac:dyDescent="0.2">
      <c r="A625" t="s">
        <v>2502</v>
      </c>
      <c r="B625">
        <v>16.472999999999999</v>
      </c>
      <c r="C625">
        <v>121.026</v>
      </c>
      <c r="D625">
        <v>10</v>
      </c>
      <c r="E625">
        <v>4.7</v>
      </c>
      <c r="F625" t="s">
        <v>152</v>
      </c>
      <c r="J625">
        <v>1.4</v>
      </c>
      <c r="K625" t="s">
        <v>153</v>
      </c>
      <c r="L625" t="s">
        <v>2503</v>
      </c>
      <c r="M625" t="s">
        <v>2504</v>
      </c>
      <c r="N625" t="s">
        <v>2505</v>
      </c>
      <c r="O625" t="s">
        <v>28</v>
      </c>
      <c r="S625">
        <v>8</v>
      </c>
      <c r="T625" t="s">
        <v>29</v>
      </c>
      <c r="U625" t="s">
        <v>153</v>
      </c>
      <c r="V625" t="s">
        <v>153</v>
      </c>
    </row>
    <row r="626" spans="1:22" x14ac:dyDescent="0.2">
      <c r="A626" t="s">
        <v>2506</v>
      </c>
      <c r="B626">
        <v>17.5</v>
      </c>
      <c r="C626">
        <v>121.41200000000001</v>
      </c>
      <c r="D626">
        <v>35.5</v>
      </c>
      <c r="E626">
        <v>4.8</v>
      </c>
      <c r="F626" t="s">
        <v>152</v>
      </c>
      <c r="J626">
        <v>1.5</v>
      </c>
      <c r="K626" t="s">
        <v>153</v>
      </c>
      <c r="L626" t="s">
        <v>2507</v>
      </c>
      <c r="M626" t="s">
        <v>2508</v>
      </c>
      <c r="N626" t="s">
        <v>2509</v>
      </c>
      <c r="O626" t="s">
        <v>28</v>
      </c>
      <c r="Q626">
        <v>9.1999999999999993</v>
      </c>
      <c r="S626">
        <v>16</v>
      </c>
      <c r="T626" t="s">
        <v>29</v>
      </c>
      <c r="U626" t="s">
        <v>153</v>
      </c>
      <c r="V626" t="s">
        <v>153</v>
      </c>
    </row>
    <row r="627" spans="1:22" x14ac:dyDescent="0.2">
      <c r="A627" t="s">
        <v>2510</v>
      </c>
      <c r="B627">
        <v>16.352</v>
      </c>
      <c r="C627">
        <v>120.414</v>
      </c>
      <c r="D627">
        <v>30.4</v>
      </c>
      <c r="E627">
        <v>5</v>
      </c>
      <c r="F627" t="s">
        <v>23</v>
      </c>
      <c r="J627">
        <v>0.9</v>
      </c>
      <c r="K627" t="s">
        <v>153</v>
      </c>
      <c r="L627" t="s">
        <v>2511</v>
      </c>
      <c r="M627" t="s">
        <v>2512</v>
      </c>
      <c r="N627" t="s">
        <v>2513</v>
      </c>
      <c r="O627" t="s">
        <v>28</v>
      </c>
      <c r="Q627">
        <v>5.0999999999999996</v>
      </c>
      <c r="T627" t="s">
        <v>29</v>
      </c>
      <c r="U627" t="s">
        <v>153</v>
      </c>
      <c r="V627" t="s">
        <v>1347</v>
      </c>
    </row>
    <row r="628" spans="1:22" x14ac:dyDescent="0.2">
      <c r="A628" t="s">
        <v>2514</v>
      </c>
      <c r="B628">
        <v>15.996</v>
      </c>
      <c r="C628">
        <v>122.63200000000001</v>
      </c>
      <c r="D628">
        <v>33</v>
      </c>
      <c r="E628">
        <v>4.5999999999999996</v>
      </c>
      <c r="F628" t="s">
        <v>152</v>
      </c>
      <c r="J628">
        <v>1.2</v>
      </c>
      <c r="K628" t="s">
        <v>153</v>
      </c>
      <c r="L628" t="s">
        <v>2515</v>
      </c>
      <c r="M628" t="s">
        <v>2516</v>
      </c>
      <c r="N628" t="s">
        <v>2517</v>
      </c>
      <c r="O628" t="s">
        <v>28</v>
      </c>
      <c r="S628">
        <v>7</v>
      </c>
      <c r="T628" t="s">
        <v>29</v>
      </c>
      <c r="U628" t="s">
        <v>153</v>
      </c>
      <c r="V628" t="s">
        <v>153</v>
      </c>
    </row>
    <row r="629" spans="1:22" x14ac:dyDescent="0.2">
      <c r="A629" t="s">
        <v>2518</v>
      </c>
      <c r="B629">
        <v>16.004999999999999</v>
      </c>
      <c r="C629">
        <v>120.76</v>
      </c>
      <c r="D629">
        <v>33</v>
      </c>
      <c r="E629">
        <v>4.7</v>
      </c>
      <c r="F629" t="s">
        <v>152</v>
      </c>
      <c r="J629">
        <v>1.4</v>
      </c>
      <c r="K629" t="s">
        <v>153</v>
      </c>
      <c r="L629" t="s">
        <v>2519</v>
      </c>
      <c r="M629" t="s">
        <v>2520</v>
      </c>
      <c r="N629" t="s">
        <v>2521</v>
      </c>
      <c r="O629" t="s">
        <v>28</v>
      </c>
      <c r="S629">
        <v>3</v>
      </c>
      <c r="T629" t="s">
        <v>29</v>
      </c>
      <c r="U629" t="s">
        <v>153</v>
      </c>
      <c r="V629" t="s">
        <v>153</v>
      </c>
    </row>
    <row r="630" spans="1:22" x14ac:dyDescent="0.2">
      <c r="A630" t="s">
        <v>2522</v>
      </c>
      <c r="B630">
        <v>17.202999999999999</v>
      </c>
      <c r="C630">
        <v>120.131</v>
      </c>
      <c r="D630">
        <v>24</v>
      </c>
      <c r="E630">
        <v>5.3</v>
      </c>
      <c r="F630" t="s">
        <v>152</v>
      </c>
      <c r="J630">
        <v>1</v>
      </c>
      <c r="K630" t="s">
        <v>153</v>
      </c>
      <c r="L630" t="s">
        <v>2523</v>
      </c>
      <c r="M630" t="s">
        <v>2524</v>
      </c>
      <c r="N630" t="s">
        <v>2525</v>
      </c>
      <c r="O630" t="s">
        <v>28</v>
      </c>
      <c r="S630">
        <v>42</v>
      </c>
      <c r="T630" t="s">
        <v>29</v>
      </c>
      <c r="U630" t="s">
        <v>153</v>
      </c>
      <c r="V630" t="s">
        <v>153</v>
      </c>
    </row>
    <row r="631" spans="1:22" x14ac:dyDescent="0.2">
      <c r="A631" t="s">
        <v>2526</v>
      </c>
      <c r="B631">
        <v>16.076000000000001</v>
      </c>
      <c r="C631">
        <v>120.68600000000001</v>
      </c>
      <c r="D631">
        <v>33.700000000000003</v>
      </c>
      <c r="E631">
        <v>4.8</v>
      </c>
      <c r="F631" t="s">
        <v>152</v>
      </c>
      <c r="J631">
        <v>0.9</v>
      </c>
      <c r="K631" t="s">
        <v>153</v>
      </c>
      <c r="L631" t="s">
        <v>2527</v>
      </c>
      <c r="M631" t="s">
        <v>2528</v>
      </c>
      <c r="N631" t="s">
        <v>2529</v>
      </c>
      <c r="O631" t="s">
        <v>28</v>
      </c>
      <c r="Q631">
        <v>10.3</v>
      </c>
      <c r="S631">
        <v>7</v>
      </c>
      <c r="T631" t="s">
        <v>29</v>
      </c>
      <c r="U631" t="s">
        <v>153</v>
      </c>
      <c r="V631" t="s">
        <v>153</v>
      </c>
    </row>
    <row r="632" spans="1:22" x14ac:dyDescent="0.2">
      <c r="A632" t="s">
        <v>2530</v>
      </c>
      <c r="B632">
        <v>15.516</v>
      </c>
      <c r="C632">
        <v>121.95699999999999</v>
      </c>
      <c r="D632">
        <v>30.2</v>
      </c>
      <c r="E632">
        <v>4.5999999999999996</v>
      </c>
      <c r="F632" t="s">
        <v>152</v>
      </c>
      <c r="J632">
        <v>1.4</v>
      </c>
      <c r="K632" t="s">
        <v>153</v>
      </c>
      <c r="L632" t="s">
        <v>2531</v>
      </c>
      <c r="M632" t="s">
        <v>2532</v>
      </c>
      <c r="N632" t="s">
        <v>2533</v>
      </c>
      <c r="O632" t="s">
        <v>28</v>
      </c>
      <c r="Q632">
        <v>12.2</v>
      </c>
      <c r="S632">
        <v>6</v>
      </c>
      <c r="T632" t="s">
        <v>29</v>
      </c>
      <c r="U632" t="s">
        <v>153</v>
      </c>
      <c r="V632" t="s">
        <v>153</v>
      </c>
    </row>
    <row r="633" spans="1:22" x14ac:dyDescent="0.2">
      <c r="A633" t="s">
        <v>2534</v>
      </c>
      <c r="B633">
        <v>16.48</v>
      </c>
      <c r="C633">
        <v>121.14700000000001</v>
      </c>
      <c r="D633">
        <v>10</v>
      </c>
      <c r="E633">
        <v>4.5999999999999996</v>
      </c>
      <c r="F633" t="s">
        <v>152</v>
      </c>
      <c r="J633">
        <v>1.1000000000000001</v>
      </c>
      <c r="K633" t="s">
        <v>153</v>
      </c>
      <c r="L633" t="s">
        <v>2535</v>
      </c>
      <c r="M633" t="s">
        <v>2536</v>
      </c>
      <c r="N633" t="s">
        <v>2537</v>
      </c>
      <c r="O633" t="s">
        <v>28</v>
      </c>
      <c r="S633">
        <v>9</v>
      </c>
      <c r="T633" t="s">
        <v>29</v>
      </c>
      <c r="U633" t="s">
        <v>153</v>
      </c>
      <c r="V633" t="s">
        <v>153</v>
      </c>
    </row>
    <row r="634" spans="1:22" x14ac:dyDescent="0.2">
      <c r="A634" t="s">
        <v>2538</v>
      </c>
      <c r="B634">
        <v>16.309999999999999</v>
      </c>
      <c r="C634">
        <v>120.71</v>
      </c>
      <c r="D634">
        <v>24.5</v>
      </c>
      <c r="E634">
        <v>5.3</v>
      </c>
      <c r="F634" t="s">
        <v>152</v>
      </c>
      <c r="J634">
        <v>0.6</v>
      </c>
      <c r="K634" t="s">
        <v>153</v>
      </c>
      <c r="L634" t="s">
        <v>2539</v>
      </c>
      <c r="M634" t="s">
        <v>2540</v>
      </c>
      <c r="N634" t="s">
        <v>2541</v>
      </c>
      <c r="O634" t="s">
        <v>28</v>
      </c>
      <c r="Q634">
        <v>6.3</v>
      </c>
      <c r="S634">
        <v>6</v>
      </c>
      <c r="T634" t="s">
        <v>29</v>
      </c>
      <c r="U634" t="s">
        <v>153</v>
      </c>
      <c r="V634" t="s">
        <v>153</v>
      </c>
    </row>
    <row r="635" spans="1:22" x14ac:dyDescent="0.2">
      <c r="A635" t="s">
        <v>2542</v>
      </c>
      <c r="B635">
        <v>17.146000000000001</v>
      </c>
      <c r="C635">
        <v>120.592</v>
      </c>
      <c r="D635">
        <v>33</v>
      </c>
      <c r="E635">
        <v>4.5999999999999996</v>
      </c>
      <c r="F635" t="s">
        <v>152</v>
      </c>
      <c r="J635">
        <v>1.4</v>
      </c>
      <c r="K635" t="s">
        <v>153</v>
      </c>
      <c r="L635" t="s">
        <v>2543</v>
      </c>
      <c r="M635" t="s">
        <v>2544</v>
      </c>
      <c r="N635" t="s">
        <v>2545</v>
      </c>
      <c r="O635" t="s">
        <v>28</v>
      </c>
      <c r="S635">
        <v>9</v>
      </c>
      <c r="T635" t="s">
        <v>29</v>
      </c>
      <c r="U635" t="s">
        <v>153</v>
      </c>
      <c r="V635" t="s">
        <v>153</v>
      </c>
    </row>
    <row r="636" spans="1:22" x14ac:dyDescent="0.2">
      <c r="A636" t="s">
        <v>2546</v>
      </c>
      <c r="B636">
        <v>16.454000000000001</v>
      </c>
      <c r="C636">
        <v>120.828</v>
      </c>
      <c r="D636">
        <v>10</v>
      </c>
      <c r="E636">
        <v>4.7</v>
      </c>
      <c r="F636" t="s">
        <v>152</v>
      </c>
      <c r="J636">
        <v>1.3</v>
      </c>
      <c r="K636" t="s">
        <v>153</v>
      </c>
      <c r="L636" t="s">
        <v>2547</v>
      </c>
      <c r="M636" t="s">
        <v>2548</v>
      </c>
      <c r="N636" t="s">
        <v>2417</v>
      </c>
      <c r="O636" t="s">
        <v>28</v>
      </c>
      <c r="S636">
        <v>4</v>
      </c>
      <c r="T636" t="s">
        <v>29</v>
      </c>
      <c r="U636" t="s">
        <v>153</v>
      </c>
      <c r="V636" t="s">
        <v>153</v>
      </c>
    </row>
    <row r="637" spans="1:22" x14ac:dyDescent="0.2">
      <c r="A637" t="s">
        <v>2549</v>
      </c>
      <c r="B637">
        <v>16.43</v>
      </c>
      <c r="C637">
        <v>120.069</v>
      </c>
      <c r="D637">
        <v>10</v>
      </c>
      <c r="E637">
        <v>5</v>
      </c>
      <c r="F637" t="s">
        <v>152</v>
      </c>
      <c r="J637">
        <v>1.4</v>
      </c>
      <c r="K637" t="s">
        <v>153</v>
      </c>
      <c r="L637" t="s">
        <v>2550</v>
      </c>
      <c r="M637" t="s">
        <v>2551</v>
      </c>
      <c r="N637" t="s">
        <v>2552</v>
      </c>
      <c r="O637" t="s">
        <v>28</v>
      </c>
      <c r="S637">
        <v>12</v>
      </c>
      <c r="T637" t="s">
        <v>29</v>
      </c>
      <c r="U637" t="s">
        <v>153</v>
      </c>
      <c r="V637" t="s">
        <v>153</v>
      </c>
    </row>
    <row r="638" spans="1:22" x14ac:dyDescent="0.2">
      <c r="A638" t="s">
        <v>2553</v>
      </c>
      <c r="B638">
        <v>16.216999999999999</v>
      </c>
      <c r="C638">
        <v>120.258</v>
      </c>
      <c r="D638">
        <v>19.899999999999999</v>
      </c>
      <c r="E638">
        <v>4.9000000000000004</v>
      </c>
      <c r="F638" t="s">
        <v>152</v>
      </c>
      <c r="J638">
        <v>1.4</v>
      </c>
      <c r="K638" t="s">
        <v>153</v>
      </c>
      <c r="L638" t="s">
        <v>2554</v>
      </c>
      <c r="M638" t="s">
        <v>2555</v>
      </c>
      <c r="N638" t="s">
        <v>2556</v>
      </c>
      <c r="O638" t="s">
        <v>28</v>
      </c>
      <c r="Q638">
        <v>9.1999999999999993</v>
      </c>
      <c r="S638">
        <v>9</v>
      </c>
      <c r="T638" t="s">
        <v>29</v>
      </c>
      <c r="U638" t="s">
        <v>153</v>
      </c>
      <c r="V638" t="s">
        <v>153</v>
      </c>
    </row>
    <row r="639" spans="1:22" x14ac:dyDescent="0.2">
      <c r="A639" t="s">
        <v>2557</v>
      </c>
      <c r="B639">
        <v>16.224</v>
      </c>
      <c r="C639">
        <v>120.396</v>
      </c>
      <c r="D639">
        <v>33</v>
      </c>
      <c r="E639">
        <v>4.7</v>
      </c>
      <c r="F639" t="s">
        <v>152</v>
      </c>
      <c r="J639">
        <v>1.4</v>
      </c>
      <c r="K639" t="s">
        <v>153</v>
      </c>
      <c r="L639" t="s">
        <v>2558</v>
      </c>
      <c r="M639" t="s">
        <v>2559</v>
      </c>
      <c r="N639" t="s">
        <v>2560</v>
      </c>
      <c r="O639" t="s">
        <v>28</v>
      </c>
      <c r="S639">
        <v>7</v>
      </c>
      <c r="T639" t="s">
        <v>29</v>
      </c>
      <c r="U639" t="s">
        <v>153</v>
      </c>
      <c r="V639" t="s">
        <v>153</v>
      </c>
    </row>
    <row r="640" spans="1:22" x14ac:dyDescent="0.2">
      <c r="A640" t="s">
        <v>2561</v>
      </c>
      <c r="B640">
        <v>14.606999999999999</v>
      </c>
      <c r="C640">
        <v>123.343</v>
      </c>
      <c r="D640">
        <v>71.599999999999994</v>
      </c>
      <c r="E640">
        <v>4.9000000000000004</v>
      </c>
      <c r="F640" t="s">
        <v>152</v>
      </c>
      <c r="J640">
        <v>1</v>
      </c>
      <c r="K640" t="s">
        <v>153</v>
      </c>
      <c r="L640" t="s">
        <v>2562</v>
      </c>
      <c r="M640" t="s">
        <v>2563</v>
      </c>
      <c r="N640" t="s">
        <v>2564</v>
      </c>
      <c r="O640" t="s">
        <v>28</v>
      </c>
      <c r="Q640">
        <v>8.4</v>
      </c>
      <c r="S640">
        <v>6</v>
      </c>
      <c r="T640" t="s">
        <v>29</v>
      </c>
      <c r="U640" t="s">
        <v>153</v>
      </c>
      <c r="V640" t="s">
        <v>153</v>
      </c>
    </row>
    <row r="641" spans="1:22" x14ac:dyDescent="0.2">
      <c r="A641" t="s">
        <v>2565</v>
      </c>
      <c r="B641">
        <v>17</v>
      </c>
      <c r="C641">
        <v>121.108</v>
      </c>
      <c r="D641">
        <v>33</v>
      </c>
      <c r="E641">
        <v>4.7</v>
      </c>
      <c r="F641" t="s">
        <v>152</v>
      </c>
      <c r="J641">
        <v>1.1000000000000001</v>
      </c>
      <c r="K641" t="s">
        <v>153</v>
      </c>
      <c r="L641" t="s">
        <v>2566</v>
      </c>
      <c r="M641" t="s">
        <v>2567</v>
      </c>
      <c r="N641" t="s">
        <v>2568</v>
      </c>
      <c r="O641" t="s">
        <v>28</v>
      </c>
      <c r="S641">
        <v>3</v>
      </c>
      <c r="T641" t="s">
        <v>29</v>
      </c>
      <c r="U641" t="s">
        <v>153</v>
      </c>
      <c r="V641" t="s">
        <v>153</v>
      </c>
    </row>
    <row r="642" spans="1:22" x14ac:dyDescent="0.2">
      <c r="A642" t="s">
        <v>2569</v>
      </c>
      <c r="B642">
        <v>16.379000000000001</v>
      </c>
      <c r="C642">
        <v>121.03700000000001</v>
      </c>
      <c r="D642">
        <v>33</v>
      </c>
      <c r="E642">
        <v>5.0999999999999996</v>
      </c>
      <c r="F642" t="s">
        <v>152</v>
      </c>
      <c r="J642">
        <v>1.4</v>
      </c>
      <c r="K642" t="s">
        <v>153</v>
      </c>
      <c r="L642" t="s">
        <v>2570</v>
      </c>
      <c r="M642" t="s">
        <v>2571</v>
      </c>
      <c r="N642" t="s">
        <v>2222</v>
      </c>
      <c r="O642" t="s">
        <v>28</v>
      </c>
      <c r="S642">
        <v>9</v>
      </c>
      <c r="T642" t="s">
        <v>29</v>
      </c>
      <c r="U642" t="s">
        <v>153</v>
      </c>
      <c r="V642" t="s">
        <v>153</v>
      </c>
    </row>
    <row r="643" spans="1:22" x14ac:dyDescent="0.2">
      <c r="A643" t="s">
        <v>2572</v>
      </c>
      <c r="B643">
        <v>15.393000000000001</v>
      </c>
      <c r="C643">
        <v>119.605</v>
      </c>
      <c r="D643">
        <v>47.9</v>
      </c>
      <c r="E643">
        <v>5</v>
      </c>
      <c r="F643" t="s">
        <v>152</v>
      </c>
      <c r="J643">
        <v>0.9</v>
      </c>
      <c r="K643" t="s">
        <v>153</v>
      </c>
      <c r="L643" t="s">
        <v>2573</v>
      </c>
      <c r="M643" t="s">
        <v>2574</v>
      </c>
      <c r="N643" t="s">
        <v>2575</v>
      </c>
      <c r="O643" t="s">
        <v>28</v>
      </c>
      <c r="Q643">
        <v>12.1</v>
      </c>
      <c r="S643">
        <v>14</v>
      </c>
      <c r="T643" t="s">
        <v>29</v>
      </c>
      <c r="U643" t="s">
        <v>153</v>
      </c>
      <c r="V643" t="s">
        <v>153</v>
      </c>
    </row>
    <row r="644" spans="1:22" x14ac:dyDescent="0.2">
      <c r="A644" t="s">
        <v>2576</v>
      </c>
      <c r="B644">
        <v>16.087</v>
      </c>
      <c r="C644">
        <v>120.512</v>
      </c>
      <c r="D644">
        <v>36.6</v>
      </c>
      <c r="E644">
        <v>4.9000000000000004</v>
      </c>
      <c r="F644" t="s">
        <v>152</v>
      </c>
      <c r="J644">
        <v>0.9</v>
      </c>
      <c r="K644" t="s">
        <v>153</v>
      </c>
      <c r="L644" t="s">
        <v>2577</v>
      </c>
      <c r="M644" t="s">
        <v>2578</v>
      </c>
      <c r="N644" t="s">
        <v>2579</v>
      </c>
      <c r="O644" t="s">
        <v>28</v>
      </c>
      <c r="Q644">
        <v>8.5</v>
      </c>
      <c r="S644">
        <v>14</v>
      </c>
      <c r="T644" t="s">
        <v>29</v>
      </c>
      <c r="U644" t="s">
        <v>153</v>
      </c>
      <c r="V644" t="s">
        <v>153</v>
      </c>
    </row>
    <row r="645" spans="1:22" x14ac:dyDescent="0.2">
      <c r="A645" t="s">
        <v>2580</v>
      </c>
      <c r="B645">
        <v>17.928999999999998</v>
      </c>
      <c r="C645">
        <v>122.10899999999999</v>
      </c>
      <c r="D645">
        <v>33</v>
      </c>
      <c r="E645">
        <v>4.5999999999999996</v>
      </c>
      <c r="F645" t="s">
        <v>152</v>
      </c>
      <c r="J645">
        <v>1.3</v>
      </c>
      <c r="K645" t="s">
        <v>153</v>
      </c>
      <c r="L645" t="s">
        <v>2581</v>
      </c>
      <c r="M645" t="s">
        <v>2582</v>
      </c>
      <c r="N645" t="s">
        <v>2583</v>
      </c>
      <c r="O645" t="s">
        <v>28</v>
      </c>
      <c r="S645">
        <v>5</v>
      </c>
      <c r="T645" t="s">
        <v>29</v>
      </c>
      <c r="U645" t="s">
        <v>153</v>
      </c>
      <c r="V645" t="s">
        <v>153</v>
      </c>
    </row>
    <row r="646" spans="1:22" x14ac:dyDescent="0.2">
      <c r="A646" t="s">
        <v>2584</v>
      </c>
      <c r="B646">
        <v>16.209</v>
      </c>
      <c r="C646">
        <v>120.501</v>
      </c>
      <c r="D646">
        <v>26.9</v>
      </c>
      <c r="E646">
        <v>4.8</v>
      </c>
      <c r="F646" t="s">
        <v>152</v>
      </c>
      <c r="J646">
        <v>0.9</v>
      </c>
      <c r="K646" t="s">
        <v>153</v>
      </c>
      <c r="L646" t="s">
        <v>2585</v>
      </c>
      <c r="M646" t="s">
        <v>2586</v>
      </c>
      <c r="N646" t="s">
        <v>2587</v>
      </c>
      <c r="O646" t="s">
        <v>28</v>
      </c>
      <c r="S646">
        <v>15</v>
      </c>
      <c r="T646" t="s">
        <v>29</v>
      </c>
      <c r="U646" t="s">
        <v>153</v>
      </c>
      <c r="V646" t="s">
        <v>153</v>
      </c>
    </row>
    <row r="647" spans="1:22" x14ac:dyDescent="0.2">
      <c r="A647" t="s">
        <v>2588</v>
      </c>
      <c r="B647">
        <v>17.212</v>
      </c>
      <c r="C647">
        <v>121.05</v>
      </c>
      <c r="D647">
        <v>33</v>
      </c>
      <c r="E647">
        <v>4.5</v>
      </c>
      <c r="F647" t="s">
        <v>152</v>
      </c>
      <c r="J647">
        <v>1.4</v>
      </c>
      <c r="K647" t="s">
        <v>153</v>
      </c>
      <c r="L647" t="s">
        <v>2589</v>
      </c>
      <c r="M647" t="s">
        <v>2590</v>
      </c>
      <c r="N647" t="s">
        <v>376</v>
      </c>
      <c r="O647" t="s">
        <v>28</v>
      </c>
      <c r="S647">
        <v>2</v>
      </c>
      <c r="T647" t="s">
        <v>29</v>
      </c>
      <c r="U647" t="s">
        <v>153</v>
      </c>
      <c r="V647" t="s">
        <v>153</v>
      </c>
    </row>
    <row r="648" spans="1:22" x14ac:dyDescent="0.2">
      <c r="A648" t="s">
        <v>2591</v>
      </c>
      <c r="B648">
        <v>13.74</v>
      </c>
      <c r="C648">
        <v>121.029</v>
      </c>
      <c r="D648">
        <v>33</v>
      </c>
      <c r="E648">
        <v>5.0999999999999996</v>
      </c>
      <c r="F648" t="s">
        <v>152</v>
      </c>
      <c r="J648">
        <v>1.3</v>
      </c>
      <c r="K648" t="s">
        <v>153</v>
      </c>
      <c r="L648" t="s">
        <v>2592</v>
      </c>
      <c r="M648" t="s">
        <v>2593</v>
      </c>
      <c r="N648" t="s">
        <v>2594</v>
      </c>
      <c r="O648" t="s">
        <v>28</v>
      </c>
      <c r="S648">
        <v>14</v>
      </c>
      <c r="T648" t="s">
        <v>29</v>
      </c>
      <c r="U648" t="s">
        <v>153</v>
      </c>
      <c r="V648" t="s">
        <v>153</v>
      </c>
    </row>
    <row r="649" spans="1:22" x14ac:dyDescent="0.2">
      <c r="A649" t="s">
        <v>2595</v>
      </c>
      <c r="B649">
        <v>16.335999999999999</v>
      </c>
      <c r="C649">
        <v>121.095</v>
      </c>
      <c r="D649">
        <v>10</v>
      </c>
      <c r="E649">
        <v>5</v>
      </c>
      <c r="F649" t="s">
        <v>152</v>
      </c>
      <c r="J649">
        <v>1.2</v>
      </c>
      <c r="K649" t="s">
        <v>153</v>
      </c>
      <c r="L649" t="s">
        <v>2596</v>
      </c>
      <c r="M649" t="s">
        <v>2597</v>
      </c>
      <c r="N649" t="s">
        <v>2598</v>
      </c>
      <c r="O649" t="s">
        <v>28</v>
      </c>
      <c r="S649">
        <v>19</v>
      </c>
      <c r="T649" t="s">
        <v>29</v>
      </c>
      <c r="U649" t="s">
        <v>153</v>
      </c>
      <c r="V649" t="s">
        <v>153</v>
      </c>
    </row>
    <row r="650" spans="1:22" x14ac:dyDescent="0.2">
      <c r="A650" t="s">
        <v>2599</v>
      </c>
      <c r="B650">
        <v>15.023999999999999</v>
      </c>
      <c r="C650">
        <v>122.036</v>
      </c>
      <c r="D650">
        <v>22.1</v>
      </c>
      <c r="E650">
        <v>4.9000000000000004</v>
      </c>
      <c r="F650" t="s">
        <v>152</v>
      </c>
      <c r="J650">
        <v>1.2</v>
      </c>
      <c r="K650" t="s">
        <v>153</v>
      </c>
      <c r="L650" t="s">
        <v>2600</v>
      </c>
      <c r="M650" t="s">
        <v>2601</v>
      </c>
      <c r="N650" t="s">
        <v>2602</v>
      </c>
      <c r="O650" t="s">
        <v>28</v>
      </c>
      <c r="S650">
        <v>10</v>
      </c>
      <c r="T650" t="s">
        <v>29</v>
      </c>
      <c r="U650" t="s">
        <v>153</v>
      </c>
      <c r="V650" t="s">
        <v>153</v>
      </c>
    </row>
    <row r="651" spans="1:22" x14ac:dyDescent="0.2">
      <c r="A651" t="s">
        <v>2603</v>
      </c>
      <c r="B651">
        <v>17.103000000000002</v>
      </c>
      <c r="C651">
        <v>120.09099999999999</v>
      </c>
      <c r="D651">
        <v>65.3</v>
      </c>
      <c r="E651">
        <v>4.7</v>
      </c>
      <c r="F651" t="s">
        <v>152</v>
      </c>
      <c r="J651">
        <v>0.9</v>
      </c>
      <c r="K651" t="s">
        <v>153</v>
      </c>
      <c r="L651" t="s">
        <v>2604</v>
      </c>
      <c r="M651" t="s">
        <v>2605</v>
      </c>
      <c r="N651" t="s">
        <v>2606</v>
      </c>
      <c r="O651" t="s">
        <v>28</v>
      </c>
      <c r="Q651">
        <v>7.3</v>
      </c>
      <c r="S651">
        <v>15</v>
      </c>
      <c r="T651" t="s">
        <v>29</v>
      </c>
      <c r="U651" t="s">
        <v>153</v>
      </c>
      <c r="V651" t="s">
        <v>153</v>
      </c>
    </row>
    <row r="652" spans="1:22" x14ac:dyDescent="0.2">
      <c r="A652" t="s">
        <v>2607</v>
      </c>
      <c r="B652">
        <v>13.746</v>
      </c>
      <c r="C652">
        <v>120.217</v>
      </c>
      <c r="D652">
        <v>59.1</v>
      </c>
      <c r="E652">
        <v>4.8</v>
      </c>
      <c r="F652" t="s">
        <v>152</v>
      </c>
      <c r="J652">
        <v>0.9</v>
      </c>
      <c r="K652" t="s">
        <v>153</v>
      </c>
      <c r="L652" t="s">
        <v>2608</v>
      </c>
      <c r="M652" t="s">
        <v>2609</v>
      </c>
      <c r="N652" t="s">
        <v>2610</v>
      </c>
      <c r="O652" t="s">
        <v>28</v>
      </c>
      <c r="Q652">
        <v>8.1999999999999993</v>
      </c>
      <c r="S652">
        <v>23</v>
      </c>
      <c r="T652" t="s">
        <v>29</v>
      </c>
      <c r="U652" t="s">
        <v>153</v>
      </c>
      <c r="V652" t="s">
        <v>153</v>
      </c>
    </row>
    <row r="653" spans="1:22" x14ac:dyDescent="0.2">
      <c r="A653" t="s">
        <v>2611</v>
      </c>
      <c r="B653">
        <v>18.122</v>
      </c>
      <c r="C653">
        <v>122.821</v>
      </c>
      <c r="D653">
        <v>33</v>
      </c>
      <c r="E653">
        <v>4.7</v>
      </c>
      <c r="F653" t="s">
        <v>152</v>
      </c>
      <c r="J653">
        <v>1.1000000000000001</v>
      </c>
      <c r="K653" t="s">
        <v>153</v>
      </c>
      <c r="L653" t="s">
        <v>2612</v>
      </c>
      <c r="M653" t="s">
        <v>2613</v>
      </c>
      <c r="N653" t="s">
        <v>2614</v>
      </c>
      <c r="O653" t="s">
        <v>28</v>
      </c>
      <c r="S653">
        <v>2</v>
      </c>
      <c r="T653" t="s">
        <v>29</v>
      </c>
      <c r="U653" t="s">
        <v>153</v>
      </c>
      <c r="V653" t="s">
        <v>153</v>
      </c>
    </row>
    <row r="654" spans="1:22" x14ac:dyDescent="0.2">
      <c r="A654" t="s">
        <v>2615</v>
      </c>
      <c r="B654">
        <v>15.398</v>
      </c>
      <c r="C654">
        <v>121.238</v>
      </c>
      <c r="D654">
        <v>42.2</v>
      </c>
      <c r="E654">
        <v>4.9000000000000004</v>
      </c>
      <c r="F654" t="s">
        <v>152</v>
      </c>
      <c r="J654">
        <v>1.1000000000000001</v>
      </c>
      <c r="K654" t="s">
        <v>153</v>
      </c>
      <c r="L654" t="s">
        <v>2616</v>
      </c>
      <c r="M654" t="s">
        <v>2617</v>
      </c>
      <c r="N654" t="s">
        <v>2618</v>
      </c>
      <c r="O654" t="s">
        <v>28</v>
      </c>
      <c r="Q654">
        <v>8.5</v>
      </c>
      <c r="S654">
        <v>7</v>
      </c>
      <c r="T654" t="s">
        <v>29</v>
      </c>
      <c r="U654" t="s">
        <v>153</v>
      </c>
      <c r="V654" t="s">
        <v>153</v>
      </c>
    </row>
    <row r="655" spans="1:22" x14ac:dyDescent="0.2">
      <c r="A655" t="s">
        <v>2619</v>
      </c>
      <c r="B655">
        <v>16.518000000000001</v>
      </c>
      <c r="C655">
        <v>121.14</v>
      </c>
      <c r="D655">
        <v>10</v>
      </c>
      <c r="E655">
        <v>5.2</v>
      </c>
      <c r="F655" t="s">
        <v>152</v>
      </c>
      <c r="J655">
        <v>1.2</v>
      </c>
      <c r="K655" t="s">
        <v>153</v>
      </c>
      <c r="L655" t="s">
        <v>2620</v>
      </c>
      <c r="M655" t="s">
        <v>2621</v>
      </c>
      <c r="N655" t="s">
        <v>2622</v>
      </c>
      <c r="O655" t="s">
        <v>28</v>
      </c>
      <c r="S655">
        <v>37</v>
      </c>
      <c r="T655" t="s">
        <v>29</v>
      </c>
      <c r="U655" t="s">
        <v>153</v>
      </c>
      <c r="V655" t="s">
        <v>153</v>
      </c>
    </row>
    <row r="656" spans="1:22" x14ac:dyDescent="0.2">
      <c r="A656" t="s">
        <v>2623</v>
      </c>
      <c r="B656">
        <v>13.698</v>
      </c>
      <c r="C656">
        <v>120.645</v>
      </c>
      <c r="D656">
        <v>33</v>
      </c>
      <c r="E656">
        <v>4.7</v>
      </c>
      <c r="F656" t="s">
        <v>152</v>
      </c>
      <c r="J656">
        <v>0.4</v>
      </c>
      <c r="K656" t="s">
        <v>153</v>
      </c>
      <c r="L656" t="s">
        <v>2624</v>
      </c>
      <c r="M656" t="s">
        <v>2625</v>
      </c>
      <c r="N656" t="s">
        <v>2626</v>
      </c>
      <c r="O656" t="s">
        <v>28</v>
      </c>
      <c r="S656">
        <v>1</v>
      </c>
      <c r="T656" t="s">
        <v>29</v>
      </c>
      <c r="U656" t="s">
        <v>153</v>
      </c>
      <c r="V656" t="s">
        <v>153</v>
      </c>
    </row>
    <row r="657" spans="1:22" x14ac:dyDescent="0.2">
      <c r="A657" t="s">
        <v>2627</v>
      </c>
      <c r="B657">
        <v>17.324000000000002</v>
      </c>
      <c r="C657">
        <v>121.313</v>
      </c>
      <c r="D657">
        <v>33</v>
      </c>
      <c r="E657">
        <v>4.8</v>
      </c>
      <c r="F657" t="s">
        <v>152</v>
      </c>
      <c r="J657">
        <v>1.3</v>
      </c>
      <c r="K657" t="s">
        <v>153</v>
      </c>
      <c r="L657" t="s">
        <v>2628</v>
      </c>
      <c r="M657" t="s">
        <v>2629</v>
      </c>
      <c r="N657" t="s">
        <v>376</v>
      </c>
      <c r="O657" t="s">
        <v>28</v>
      </c>
      <c r="S657">
        <v>16</v>
      </c>
      <c r="T657" t="s">
        <v>29</v>
      </c>
      <c r="U657" t="s">
        <v>153</v>
      </c>
      <c r="V657" t="s">
        <v>153</v>
      </c>
    </row>
    <row r="658" spans="1:22" x14ac:dyDescent="0.2">
      <c r="A658" t="s">
        <v>2630</v>
      </c>
      <c r="B658">
        <v>15.435</v>
      </c>
      <c r="C658">
        <v>120.902</v>
      </c>
      <c r="D658">
        <v>33</v>
      </c>
      <c r="E658">
        <v>4.7</v>
      </c>
      <c r="F658" t="s">
        <v>152</v>
      </c>
      <c r="J658">
        <v>0.7</v>
      </c>
      <c r="K658" t="s">
        <v>153</v>
      </c>
      <c r="L658" t="s">
        <v>2631</v>
      </c>
      <c r="M658" t="s">
        <v>2632</v>
      </c>
      <c r="N658" t="s">
        <v>2633</v>
      </c>
      <c r="O658" t="s">
        <v>28</v>
      </c>
      <c r="S658">
        <v>4</v>
      </c>
      <c r="T658" t="s">
        <v>29</v>
      </c>
      <c r="U658" t="s">
        <v>153</v>
      </c>
      <c r="V658" t="s">
        <v>153</v>
      </c>
    </row>
    <row r="659" spans="1:22" x14ac:dyDescent="0.2">
      <c r="A659" t="s">
        <v>2634</v>
      </c>
      <c r="B659">
        <v>16.337</v>
      </c>
      <c r="C659">
        <v>120.42400000000001</v>
      </c>
      <c r="D659">
        <v>10</v>
      </c>
      <c r="E659">
        <v>4.5999999999999996</v>
      </c>
      <c r="F659" t="s">
        <v>152</v>
      </c>
      <c r="J659">
        <v>1</v>
      </c>
      <c r="K659" t="s">
        <v>153</v>
      </c>
      <c r="L659" t="s">
        <v>2635</v>
      </c>
      <c r="M659" t="s">
        <v>2636</v>
      </c>
      <c r="N659" t="s">
        <v>2118</v>
      </c>
      <c r="O659" t="s">
        <v>28</v>
      </c>
      <c r="S659">
        <v>2</v>
      </c>
      <c r="T659" t="s">
        <v>29</v>
      </c>
      <c r="U659" t="s">
        <v>153</v>
      </c>
      <c r="V659" t="s">
        <v>153</v>
      </c>
    </row>
    <row r="660" spans="1:22" x14ac:dyDescent="0.2">
      <c r="A660" t="s">
        <v>2637</v>
      </c>
      <c r="B660">
        <v>17.858000000000001</v>
      </c>
      <c r="C660">
        <v>122.98</v>
      </c>
      <c r="D660">
        <v>33</v>
      </c>
      <c r="E660">
        <v>4.7</v>
      </c>
      <c r="F660" t="s">
        <v>152</v>
      </c>
      <c r="J660">
        <v>0.7</v>
      </c>
      <c r="K660" t="s">
        <v>153</v>
      </c>
      <c r="L660" t="s">
        <v>2638</v>
      </c>
      <c r="M660" t="s">
        <v>2639</v>
      </c>
      <c r="N660" t="s">
        <v>2640</v>
      </c>
      <c r="O660" t="s">
        <v>28</v>
      </c>
      <c r="S660">
        <v>2</v>
      </c>
      <c r="T660" t="s">
        <v>29</v>
      </c>
      <c r="U660" t="s">
        <v>153</v>
      </c>
      <c r="V660" t="s">
        <v>153</v>
      </c>
    </row>
    <row r="661" spans="1:22" x14ac:dyDescent="0.2">
      <c r="A661" t="s">
        <v>2641</v>
      </c>
      <c r="B661">
        <v>13.654</v>
      </c>
      <c r="C661">
        <v>120.581</v>
      </c>
      <c r="D661">
        <v>33</v>
      </c>
      <c r="E661">
        <v>4.5</v>
      </c>
      <c r="F661" t="s">
        <v>152</v>
      </c>
      <c r="J661">
        <v>0.6</v>
      </c>
      <c r="K661" t="s">
        <v>153</v>
      </c>
      <c r="L661" t="s">
        <v>2642</v>
      </c>
      <c r="M661" t="s">
        <v>2643</v>
      </c>
      <c r="N661" t="s">
        <v>2644</v>
      </c>
      <c r="O661" t="s">
        <v>28</v>
      </c>
      <c r="S661">
        <v>6</v>
      </c>
      <c r="T661" t="s">
        <v>29</v>
      </c>
      <c r="U661" t="s">
        <v>153</v>
      </c>
      <c r="V661" t="s">
        <v>153</v>
      </c>
    </row>
    <row r="662" spans="1:22" x14ac:dyDescent="0.2">
      <c r="A662" t="s">
        <v>2645</v>
      </c>
      <c r="B662">
        <v>13.775</v>
      </c>
      <c r="C662">
        <v>120.723</v>
      </c>
      <c r="D662">
        <v>171.6</v>
      </c>
      <c r="E662">
        <v>5.3</v>
      </c>
      <c r="F662" t="s">
        <v>23</v>
      </c>
      <c r="J662">
        <v>1</v>
      </c>
      <c r="K662" t="s">
        <v>153</v>
      </c>
      <c r="L662" t="s">
        <v>2646</v>
      </c>
      <c r="M662" t="s">
        <v>2647</v>
      </c>
      <c r="N662" t="s">
        <v>1217</v>
      </c>
      <c r="O662" t="s">
        <v>28</v>
      </c>
      <c r="T662" t="s">
        <v>29</v>
      </c>
      <c r="U662" t="s">
        <v>153</v>
      </c>
      <c r="V662" t="s">
        <v>1347</v>
      </c>
    </row>
    <row r="663" spans="1:22" x14ac:dyDescent="0.2">
      <c r="A663" t="s">
        <v>2648</v>
      </c>
      <c r="B663">
        <v>17.175000000000001</v>
      </c>
      <c r="C663">
        <v>120.878</v>
      </c>
      <c r="D663">
        <v>29.4</v>
      </c>
      <c r="E663">
        <v>4.5</v>
      </c>
      <c r="F663" t="s">
        <v>152</v>
      </c>
      <c r="J663">
        <v>1.5</v>
      </c>
      <c r="K663" t="s">
        <v>153</v>
      </c>
      <c r="L663" t="s">
        <v>2649</v>
      </c>
      <c r="M663" t="s">
        <v>2650</v>
      </c>
      <c r="N663" t="s">
        <v>2651</v>
      </c>
      <c r="O663" t="s">
        <v>28</v>
      </c>
      <c r="Q663">
        <v>9.8000000000000007</v>
      </c>
      <c r="S663">
        <v>3</v>
      </c>
      <c r="T663" t="s">
        <v>29</v>
      </c>
      <c r="U663" t="s">
        <v>153</v>
      </c>
      <c r="V663" t="s">
        <v>153</v>
      </c>
    </row>
    <row r="664" spans="1:22" x14ac:dyDescent="0.2">
      <c r="A664" t="s">
        <v>2652</v>
      </c>
      <c r="B664">
        <v>16.760000000000002</v>
      </c>
      <c r="C664">
        <v>120.709</v>
      </c>
      <c r="D664">
        <v>116.2</v>
      </c>
      <c r="E664">
        <v>5</v>
      </c>
      <c r="F664" t="s">
        <v>152</v>
      </c>
      <c r="J664">
        <v>1.1000000000000001</v>
      </c>
      <c r="K664" t="s">
        <v>153</v>
      </c>
      <c r="L664" t="s">
        <v>2653</v>
      </c>
      <c r="M664" t="s">
        <v>2654</v>
      </c>
      <c r="N664" t="s">
        <v>2655</v>
      </c>
      <c r="O664" t="s">
        <v>28</v>
      </c>
      <c r="S664">
        <v>34</v>
      </c>
      <c r="T664" t="s">
        <v>29</v>
      </c>
      <c r="U664" t="s">
        <v>153</v>
      </c>
      <c r="V664" t="s">
        <v>153</v>
      </c>
    </row>
    <row r="665" spans="1:22" x14ac:dyDescent="0.2">
      <c r="A665" t="s">
        <v>2656</v>
      </c>
      <c r="B665">
        <v>15.170999999999999</v>
      </c>
      <c r="C665">
        <v>120.31</v>
      </c>
      <c r="D665">
        <v>10</v>
      </c>
      <c r="E665">
        <v>5.0999999999999996</v>
      </c>
      <c r="F665" t="s">
        <v>152</v>
      </c>
      <c r="J665">
        <v>1.2</v>
      </c>
      <c r="K665" t="s">
        <v>153</v>
      </c>
      <c r="L665" t="s">
        <v>2657</v>
      </c>
      <c r="M665" t="s">
        <v>2658</v>
      </c>
      <c r="N665" t="s">
        <v>2659</v>
      </c>
      <c r="O665" t="s">
        <v>28</v>
      </c>
      <c r="S665">
        <v>39</v>
      </c>
      <c r="T665" t="s">
        <v>29</v>
      </c>
      <c r="U665" t="s">
        <v>153</v>
      </c>
      <c r="V665" t="s">
        <v>153</v>
      </c>
    </row>
    <row r="666" spans="1:22" x14ac:dyDescent="0.2">
      <c r="A666" t="s">
        <v>2660</v>
      </c>
      <c r="B666">
        <v>14.811999999999999</v>
      </c>
      <c r="C666">
        <v>119.783</v>
      </c>
      <c r="D666">
        <v>10</v>
      </c>
      <c r="E666">
        <v>4.5</v>
      </c>
      <c r="F666" t="s">
        <v>152</v>
      </c>
      <c r="J666">
        <v>1</v>
      </c>
      <c r="K666" t="s">
        <v>153</v>
      </c>
      <c r="L666" t="s">
        <v>2661</v>
      </c>
      <c r="M666" t="s">
        <v>2662</v>
      </c>
      <c r="N666" t="s">
        <v>2663</v>
      </c>
      <c r="O666" t="s">
        <v>28</v>
      </c>
      <c r="S666">
        <v>3</v>
      </c>
      <c r="T666" t="s">
        <v>29</v>
      </c>
      <c r="U666" t="s">
        <v>153</v>
      </c>
      <c r="V666" t="s">
        <v>153</v>
      </c>
    </row>
    <row r="667" spans="1:22" x14ac:dyDescent="0.2">
      <c r="A667" t="s">
        <v>2664</v>
      </c>
      <c r="B667">
        <v>15.077999999999999</v>
      </c>
      <c r="C667">
        <v>120.741</v>
      </c>
      <c r="D667">
        <v>10</v>
      </c>
      <c r="E667">
        <v>4.5</v>
      </c>
      <c r="F667" t="s">
        <v>152</v>
      </c>
      <c r="J667">
        <v>0.9</v>
      </c>
      <c r="K667" t="s">
        <v>153</v>
      </c>
      <c r="L667" t="s">
        <v>2665</v>
      </c>
      <c r="M667" t="s">
        <v>2666</v>
      </c>
      <c r="N667" t="s">
        <v>2667</v>
      </c>
      <c r="O667" t="s">
        <v>28</v>
      </c>
      <c r="S667">
        <v>4</v>
      </c>
      <c r="T667" t="s">
        <v>29</v>
      </c>
      <c r="U667" t="s">
        <v>153</v>
      </c>
      <c r="V667" t="s">
        <v>153</v>
      </c>
    </row>
    <row r="668" spans="1:22" x14ac:dyDescent="0.2">
      <c r="A668" t="s">
        <v>2668</v>
      </c>
      <c r="B668">
        <v>15.188000000000001</v>
      </c>
      <c r="C668">
        <v>120.53400000000001</v>
      </c>
      <c r="D668">
        <v>10</v>
      </c>
      <c r="E668">
        <v>4.5</v>
      </c>
      <c r="F668" t="s">
        <v>152</v>
      </c>
      <c r="J668">
        <v>1.6</v>
      </c>
      <c r="K668" t="s">
        <v>153</v>
      </c>
      <c r="L668" t="s">
        <v>2669</v>
      </c>
      <c r="M668" t="s">
        <v>2670</v>
      </c>
      <c r="N668" t="s">
        <v>2671</v>
      </c>
      <c r="O668" t="s">
        <v>28</v>
      </c>
      <c r="S668">
        <v>7</v>
      </c>
      <c r="T668" t="s">
        <v>29</v>
      </c>
      <c r="U668" t="s">
        <v>153</v>
      </c>
      <c r="V668" t="s">
        <v>153</v>
      </c>
    </row>
    <row r="669" spans="1:22" x14ac:dyDescent="0.2">
      <c r="A669" t="s">
        <v>2672</v>
      </c>
      <c r="B669">
        <v>14.86</v>
      </c>
      <c r="C669">
        <v>119.706</v>
      </c>
      <c r="D669">
        <v>10</v>
      </c>
      <c r="E669">
        <v>4.5</v>
      </c>
      <c r="F669" t="s">
        <v>152</v>
      </c>
      <c r="J669">
        <v>1.7</v>
      </c>
      <c r="K669" t="s">
        <v>153</v>
      </c>
      <c r="L669" t="s">
        <v>2673</v>
      </c>
      <c r="M669" t="s">
        <v>2674</v>
      </c>
      <c r="N669" t="s">
        <v>2675</v>
      </c>
      <c r="O669" t="s">
        <v>28</v>
      </c>
      <c r="S669">
        <v>2</v>
      </c>
      <c r="T669" t="s">
        <v>29</v>
      </c>
      <c r="U669" t="s">
        <v>153</v>
      </c>
      <c r="V669" t="s">
        <v>153</v>
      </c>
    </row>
    <row r="670" spans="1:22" x14ac:dyDescent="0.2">
      <c r="A670" t="s">
        <v>2676</v>
      </c>
      <c r="B670">
        <v>15.177</v>
      </c>
      <c r="C670">
        <v>120.176</v>
      </c>
      <c r="D670">
        <v>10</v>
      </c>
      <c r="E670">
        <v>4.9000000000000004</v>
      </c>
      <c r="F670" t="s">
        <v>152</v>
      </c>
      <c r="J670">
        <v>1.6</v>
      </c>
      <c r="K670" t="s">
        <v>153</v>
      </c>
      <c r="L670" t="s">
        <v>2677</v>
      </c>
      <c r="M670" t="s">
        <v>2678</v>
      </c>
      <c r="N670" t="s">
        <v>2679</v>
      </c>
      <c r="O670" t="s">
        <v>28</v>
      </c>
      <c r="S670">
        <v>7</v>
      </c>
      <c r="T670" t="s">
        <v>29</v>
      </c>
      <c r="U670" t="s">
        <v>153</v>
      </c>
      <c r="V670" t="s">
        <v>153</v>
      </c>
    </row>
    <row r="671" spans="1:22" x14ac:dyDescent="0.2">
      <c r="A671" t="s">
        <v>2680</v>
      </c>
      <c r="B671">
        <v>15.382999999999999</v>
      </c>
      <c r="C671">
        <v>120.47799999999999</v>
      </c>
      <c r="D671">
        <v>10</v>
      </c>
      <c r="E671">
        <v>4.7</v>
      </c>
      <c r="F671" t="s">
        <v>152</v>
      </c>
      <c r="J671">
        <v>1.4</v>
      </c>
      <c r="K671" t="s">
        <v>153</v>
      </c>
      <c r="L671" t="s">
        <v>2681</v>
      </c>
      <c r="M671" t="s">
        <v>2682</v>
      </c>
      <c r="N671" t="s">
        <v>2683</v>
      </c>
      <c r="O671" t="s">
        <v>28</v>
      </c>
      <c r="S671">
        <v>8</v>
      </c>
      <c r="T671" t="s">
        <v>29</v>
      </c>
      <c r="U671" t="s">
        <v>153</v>
      </c>
      <c r="V671" t="s">
        <v>153</v>
      </c>
    </row>
    <row r="672" spans="1:22" x14ac:dyDescent="0.2">
      <c r="A672" t="s">
        <v>2684</v>
      </c>
      <c r="B672">
        <v>15.316000000000001</v>
      </c>
      <c r="C672">
        <v>120.52200000000001</v>
      </c>
      <c r="D672">
        <v>10</v>
      </c>
      <c r="E672">
        <v>5.7</v>
      </c>
      <c r="F672" t="s">
        <v>23</v>
      </c>
      <c r="J672">
        <v>1.1000000000000001</v>
      </c>
      <c r="K672" t="s">
        <v>153</v>
      </c>
      <c r="L672" t="s">
        <v>2685</v>
      </c>
      <c r="M672" t="s">
        <v>2686</v>
      </c>
      <c r="N672" t="s">
        <v>2687</v>
      </c>
      <c r="O672" t="s">
        <v>28</v>
      </c>
      <c r="T672" t="s">
        <v>29</v>
      </c>
      <c r="U672" t="s">
        <v>153</v>
      </c>
      <c r="V672" t="s">
        <v>1347</v>
      </c>
    </row>
    <row r="673" spans="1:22" x14ac:dyDescent="0.2">
      <c r="A673" t="s">
        <v>2688</v>
      </c>
      <c r="B673">
        <v>15.156000000000001</v>
      </c>
      <c r="C673">
        <v>120.468</v>
      </c>
      <c r="D673">
        <v>10</v>
      </c>
      <c r="E673">
        <v>4.8</v>
      </c>
      <c r="F673" t="s">
        <v>152</v>
      </c>
      <c r="J673">
        <v>0.8</v>
      </c>
      <c r="K673" t="s">
        <v>153</v>
      </c>
      <c r="L673" t="s">
        <v>2689</v>
      </c>
      <c r="M673" t="s">
        <v>2690</v>
      </c>
      <c r="N673" t="s">
        <v>2691</v>
      </c>
      <c r="O673" t="s">
        <v>28</v>
      </c>
      <c r="S673">
        <v>4</v>
      </c>
      <c r="T673" t="s">
        <v>29</v>
      </c>
      <c r="U673" t="s">
        <v>153</v>
      </c>
      <c r="V673" t="s">
        <v>153</v>
      </c>
    </row>
    <row r="674" spans="1:22" x14ac:dyDescent="0.2">
      <c r="A674" t="s">
        <v>2692</v>
      </c>
      <c r="B674">
        <v>14.952</v>
      </c>
      <c r="C674">
        <v>120.239</v>
      </c>
      <c r="D674">
        <v>10</v>
      </c>
      <c r="E674">
        <v>4.7</v>
      </c>
      <c r="F674" t="s">
        <v>152</v>
      </c>
      <c r="J674">
        <v>1.1000000000000001</v>
      </c>
      <c r="K674" t="s">
        <v>153</v>
      </c>
      <c r="L674" t="s">
        <v>2693</v>
      </c>
      <c r="M674" t="s">
        <v>2694</v>
      </c>
      <c r="N674" t="s">
        <v>2695</v>
      </c>
      <c r="O674" t="s">
        <v>28</v>
      </c>
      <c r="S674">
        <v>4</v>
      </c>
      <c r="T674" t="s">
        <v>29</v>
      </c>
      <c r="U674" t="s">
        <v>153</v>
      </c>
      <c r="V674" t="s">
        <v>153</v>
      </c>
    </row>
    <row r="675" spans="1:22" x14ac:dyDescent="0.2">
      <c r="A675" t="s">
        <v>2696</v>
      </c>
      <c r="B675">
        <v>15.061</v>
      </c>
      <c r="C675">
        <v>120.54300000000001</v>
      </c>
      <c r="D675">
        <v>10</v>
      </c>
      <c r="E675">
        <v>5</v>
      </c>
      <c r="F675" t="s">
        <v>152</v>
      </c>
      <c r="J675">
        <v>1.2</v>
      </c>
      <c r="K675" t="s">
        <v>153</v>
      </c>
      <c r="L675" t="s">
        <v>2697</v>
      </c>
      <c r="M675" t="s">
        <v>2698</v>
      </c>
      <c r="N675" t="s">
        <v>2699</v>
      </c>
      <c r="O675" t="s">
        <v>28</v>
      </c>
      <c r="S675">
        <v>24</v>
      </c>
      <c r="T675" t="s">
        <v>29</v>
      </c>
      <c r="U675" t="s">
        <v>153</v>
      </c>
      <c r="V675" t="s">
        <v>153</v>
      </c>
    </row>
    <row r="676" spans="1:22" x14ac:dyDescent="0.2">
      <c r="A676" t="s">
        <v>2700</v>
      </c>
      <c r="B676">
        <v>15.119</v>
      </c>
      <c r="C676">
        <v>120.355</v>
      </c>
      <c r="D676">
        <v>10</v>
      </c>
      <c r="E676">
        <v>5.6</v>
      </c>
      <c r="F676" t="s">
        <v>23</v>
      </c>
      <c r="J676">
        <v>1</v>
      </c>
      <c r="K676" t="s">
        <v>153</v>
      </c>
      <c r="L676" t="s">
        <v>2701</v>
      </c>
      <c r="M676" t="s">
        <v>2702</v>
      </c>
      <c r="N676" t="s">
        <v>2703</v>
      </c>
      <c r="O676" t="s">
        <v>28</v>
      </c>
      <c r="T676" t="s">
        <v>29</v>
      </c>
      <c r="U676" t="s">
        <v>153</v>
      </c>
      <c r="V676" t="s">
        <v>1347</v>
      </c>
    </row>
    <row r="677" spans="1:22" x14ac:dyDescent="0.2">
      <c r="A677" t="s">
        <v>2704</v>
      </c>
      <c r="B677">
        <v>14.599</v>
      </c>
      <c r="C677">
        <v>120.73399999999999</v>
      </c>
      <c r="D677">
        <v>10</v>
      </c>
      <c r="E677">
        <v>4.5999999999999996</v>
      </c>
      <c r="F677" t="s">
        <v>152</v>
      </c>
      <c r="J677">
        <v>0.9</v>
      </c>
      <c r="K677" t="s">
        <v>153</v>
      </c>
      <c r="L677" t="s">
        <v>2705</v>
      </c>
      <c r="M677" t="s">
        <v>2706</v>
      </c>
      <c r="N677" t="s">
        <v>2707</v>
      </c>
      <c r="O677" t="s">
        <v>28</v>
      </c>
      <c r="S677">
        <v>2</v>
      </c>
      <c r="T677" t="s">
        <v>29</v>
      </c>
      <c r="U677" t="s">
        <v>153</v>
      </c>
      <c r="V677" t="s">
        <v>153</v>
      </c>
    </row>
    <row r="678" spans="1:22" x14ac:dyDescent="0.2">
      <c r="A678" t="s">
        <v>2708</v>
      </c>
      <c r="B678">
        <v>15.214</v>
      </c>
      <c r="C678">
        <v>120.336</v>
      </c>
      <c r="D678">
        <v>10</v>
      </c>
      <c r="E678">
        <v>5</v>
      </c>
      <c r="F678" t="s">
        <v>152</v>
      </c>
      <c r="J678">
        <v>1.4</v>
      </c>
      <c r="K678" t="s">
        <v>153</v>
      </c>
      <c r="L678" t="s">
        <v>2709</v>
      </c>
      <c r="M678" t="s">
        <v>2710</v>
      </c>
      <c r="N678" t="s">
        <v>2711</v>
      </c>
      <c r="O678" t="s">
        <v>28</v>
      </c>
      <c r="S678">
        <v>18</v>
      </c>
      <c r="T678" t="s">
        <v>29</v>
      </c>
      <c r="U678" t="s">
        <v>153</v>
      </c>
      <c r="V678" t="s">
        <v>153</v>
      </c>
    </row>
    <row r="679" spans="1:22" x14ac:dyDescent="0.2">
      <c r="A679" t="s">
        <v>2712</v>
      </c>
      <c r="B679">
        <v>15.11</v>
      </c>
      <c r="C679">
        <v>120.733</v>
      </c>
      <c r="D679">
        <v>10</v>
      </c>
      <c r="E679">
        <v>4.5</v>
      </c>
      <c r="F679" t="s">
        <v>152</v>
      </c>
      <c r="J679">
        <v>0.9</v>
      </c>
      <c r="K679" t="s">
        <v>153</v>
      </c>
      <c r="L679" t="s">
        <v>2713</v>
      </c>
      <c r="M679" t="s">
        <v>2714</v>
      </c>
      <c r="N679" t="s">
        <v>2715</v>
      </c>
      <c r="O679" t="s">
        <v>28</v>
      </c>
      <c r="S679">
        <v>3</v>
      </c>
      <c r="T679" t="s">
        <v>29</v>
      </c>
      <c r="U679" t="s">
        <v>153</v>
      </c>
      <c r="V679" t="s">
        <v>153</v>
      </c>
    </row>
    <row r="680" spans="1:22" x14ac:dyDescent="0.2">
      <c r="A680" t="s">
        <v>2716</v>
      </c>
      <c r="B680">
        <v>14.65</v>
      </c>
      <c r="C680">
        <v>121.038</v>
      </c>
      <c r="D680">
        <v>10</v>
      </c>
      <c r="E680">
        <v>4.7</v>
      </c>
      <c r="F680" t="s">
        <v>152</v>
      </c>
      <c r="J680">
        <v>1.6</v>
      </c>
      <c r="K680" t="s">
        <v>153</v>
      </c>
      <c r="L680" t="s">
        <v>2717</v>
      </c>
      <c r="M680" t="s">
        <v>2718</v>
      </c>
      <c r="N680" t="s">
        <v>2719</v>
      </c>
      <c r="O680" t="s">
        <v>28</v>
      </c>
      <c r="S680">
        <v>3</v>
      </c>
      <c r="T680" t="s">
        <v>29</v>
      </c>
      <c r="U680" t="s">
        <v>153</v>
      </c>
      <c r="V680" t="s">
        <v>153</v>
      </c>
    </row>
    <row r="681" spans="1:22" x14ac:dyDescent="0.2">
      <c r="A681" t="s">
        <v>2720</v>
      </c>
      <c r="B681">
        <v>15.262</v>
      </c>
      <c r="C681">
        <v>120.75700000000001</v>
      </c>
      <c r="D681">
        <v>10</v>
      </c>
      <c r="E681">
        <v>4.7</v>
      </c>
      <c r="F681" t="s">
        <v>152</v>
      </c>
      <c r="J681">
        <v>0.4</v>
      </c>
      <c r="K681" t="s">
        <v>153</v>
      </c>
      <c r="L681" t="s">
        <v>2721</v>
      </c>
      <c r="M681" t="s">
        <v>2722</v>
      </c>
      <c r="N681" t="s">
        <v>2723</v>
      </c>
      <c r="O681" t="s">
        <v>28</v>
      </c>
      <c r="S681">
        <v>4</v>
      </c>
      <c r="T681" t="s">
        <v>29</v>
      </c>
      <c r="U681" t="s">
        <v>153</v>
      </c>
      <c r="V681" t="s">
        <v>153</v>
      </c>
    </row>
    <row r="682" spans="1:22" x14ac:dyDescent="0.2">
      <c r="A682" t="s">
        <v>2724</v>
      </c>
      <c r="B682">
        <v>14.903</v>
      </c>
      <c r="C682">
        <v>120.5</v>
      </c>
      <c r="D682">
        <v>10</v>
      </c>
      <c r="E682">
        <v>4.5999999999999996</v>
      </c>
      <c r="F682" t="s">
        <v>152</v>
      </c>
      <c r="J682">
        <v>1.2</v>
      </c>
      <c r="K682" t="s">
        <v>153</v>
      </c>
      <c r="L682" t="s">
        <v>2725</v>
      </c>
      <c r="M682" t="s">
        <v>2726</v>
      </c>
      <c r="N682" t="s">
        <v>2727</v>
      </c>
      <c r="O682" t="s">
        <v>28</v>
      </c>
      <c r="S682">
        <v>7</v>
      </c>
      <c r="T682" t="s">
        <v>29</v>
      </c>
      <c r="U682" t="s">
        <v>153</v>
      </c>
      <c r="V682" t="s">
        <v>153</v>
      </c>
    </row>
    <row r="683" spans="1:22" x14ac:dyDescent="0.2">
      <c r="A683" t="s">
        <v>2728</v>
      </c>
      <c r="B683">
        <v>15.079000000000001</v>
      </c>
      <c r="C683">
        <v>120.503</v>
      </c>
      <c r="D683">
        <v>10</v>
      </c>
      <c r="E683">
        <v>4.7</v>
      </c>
      <c r="F683" t="s">
        <v>152</v>
      </c>
      <c r="J683">
        <v>0.6</v>
      </c>
      <c r="K683" t="s">
        <v>153</v>
      </c>
      <c r="L683" t="s">
        <v>2729</v>
      </c>
      <c r="M683" t="s">
        <v>2730</v>
      </c>
      <c r="N683" t="s">
        <v>2731</v>
      </c>
      <c r="O683" t="s">
        <v>28</v>
      </c>
      <c r="S683">
        <v>4</v>
      </c>
      <c r="T683" t="s">
        <v>29</v>
      </c>
      <c r="U683" t="s">
        <v>153</v>
      </c>
      <c r="V683" t="s">
        <v>153</v>
      </c>
    </row>
    <row r="684" spans="1:22" x14ac:dyDescent="0.2">
      <c r="A684" t="s">
        <v>2732</v>
      </c>
      <c r="B684">
        <v>15.196</v>
      </c>
      <c r="C684">
        <v>120.767</v>
      </c>
      <c r="D684">
        <v>10</v>
      </c>
      <c r="E684">
        <v>4.5</v>
      </c>
      <c r="F684" t="s">
        <v>152</v>
      </c>
      <c r="J684">
        <v>1</v>
      </c>
      <c r="K684" t="s">
        <v>153</v>
      </c>
      <c r="L684" t="s">
        <v>2733</v>
      </c>
      <c r="M684" t="s">
        <v>2734</v>
      </c>
      <c r="N684" t="s">
        <v>2735</v>
      </c>
      <c r="O684" t="s">
        <v>28</v>
      </c>
      <c r="S684">
        <v>2</v>
      </c>
      <c r="T684" t="s">
        <v>29</v>
      </c>
      <c r="U684" t="s">
        <v>153</v>
      </c>
      <c r="V684" t="s">
        <v>153</v>
      </c>
    </row>
    <row r="685" spans="1:22" x14ac:dyDescent="0.2">
      <c r="A685" t="s">
        <v>2736</v>
      </c>
      <c r="B685">
        <v>15.045999999999999</v>
      </c>
      <c r="C685">
        <v>120.57299999999999</v>
      </c>
      <c r="D685">
        <v>10</v>
      </c>
      <c r="E685">
        <v>5</v>
      </c>
      <c r="F685" t="s">
        <v>152</v>
      </c>
      <c r="J685">
        <v>0.9</v>
      </c>
      <c r="K685" t="s">
        <v>153</v>
      </c>
      <c r="L685" t="s">
        <v>2737</v>
      </c>
      <c r="M685" t="s">
        <v>2738</v>
      </c>
      <c r="N685" t="s">
        <v>2739</v>
      </c>
      <c r="O685" t="s">
        <v>28</v>
      </c>
      <c r="S685">
        <v>18</v>
      </c>
      <c r="T685" t="s">
        <v>29</v>
      </c>
      <c r="U685" t="s">
        <v>153</v>
      </c>
      <c r="V685" t="s">
        <v>153</v>
      </c>
    </row>
    <row r="686" spans="1:22" x14ac:dyDescent="0.2">
      <c r="A686" t="s">
        <v>2740</v>
      </c>
      <c r="B686">
        <v>15.173999999999999</v>
      </c>
      <c r="C686">
        <v>120.294</v>
      </c>
      <c r="D686">
        <v>10</v>
      </c>
      <c r="E686">
        <v>4.7</v>
      </c>
      <c r="F686" t="s">
        <v>152</v>
      </c>
      <c r="J686">
        <v>1.5</v>
      </c>
      <c r="K686" t="s">
        <v>153</v>
      </c>
      <c r="L686" t="s">
        <v>2741</v>
      </c>
      <c r="M686" t="s">
        <v>2742</v>
      </c>
      <c r="N686" t="s">
        <v>2659</v>
      </c>
      <c r="O686" t="s">
        <v>28</v>
      </c>
      <c r="S686">
        <v>11</v>
      </c>
      <c r="T686" t="s">
        <v>29</v>
      </c>
      <c r="U686" t="s">
        <v>153</v>
      </c>
      <c r="V686" t="s">
        <v>153</v>
      </c>
    </row>
    <row r="687" spans="1:22" x14ac:dyDescent="0.2">
      <c r="A687" t="s">
        <v>2743</v>
      </c>
      <c r="B687">
        <v>14.81</v>
      </c>
      <c r="C687">
        <v>119.732</v>
      </c>
      <c r="D687">
        <v>10</v>
      </c>
      <c r="E687">
        <v>4.5999999999999996</v>
      </c>
      <c r="F687" t="s">
        <v>152</v>
      </c>
      <c r="J687">
        <v>1</v>
      </c>
      <c r="K687" t="s">
        <v>153</v>
      </c>
      <c r="L687" t="s">
        <v>2744</v>
      </c>
      <c r="M687" t="s">
        <v>2745</v>
      </c>
      <c r="N687" t="s">
        <v>2746</v>
      </c>
      <c r="O687" t="s">
        <v>28</v>
      </c>
      <c r="S687">
        <v>4</v>
      </c>
      <c r="T687" t="s">
        <v>29</v>
      </c>
      <c r="U687" t="s">
        <v>153</v>
      </c>
      <c r="V687" t="s">
        <v>153</v>
      </c>
    </row>
    <row r="688" spans="1:22" x14ac:dyDescent="0.2">
      <c r="A688" t="s">
        <v>2747</v>
      </c>
      <c r="B688">
        <v>14.708</v>
      </c>
      <c r="C688">
        <v>120.976</v>
      </c>
      <c r="D688">
        <v>10</v>
      </c>
      <c r="E688">
        <v>4.5</v>
      </c>
      <c r="F688" t="s">
        <v>152</v>
      </c>
      <c r="J688">
        <v>1</v>
      </c>
      <c r="K688" t="s">
        <v>153</v>
      </c>
      <c r="L688" t="s">
        <v>2748</v>
      </c>
      <c r="M688" t="s">
        <v>2749</v>
      </c>
      <c r="N688" t="s">
        <v>2750</v>
      </c>
      <c r="O688" t="s">
        <v>28</v>
      </c>
      <c r="S688">
        <v>5</v>
      </c>
      <c r="T688" t="s">
        <v>29</v>
      </c>
      <c r="U688" t="s">
        <v>153</v>
      </c>
      <c r="V688" t="s">
        <v>153</v>
      </c>
    </row>
    <row r="689" spans="1:22" x14ac:dyDescent="0.2">
      <c r="A689" t="s">
        <v>2751</v>
      </c>
      <c r="B689">
        <v>14.917</v>
      </c>
      <c r="C689">
        <v>119.813</v>
      </c>
      <c r="D689">
        <v>10</v>
      </c>
      <c r="E689">
        <v>4.5</v>
      </c>
      <c r="F689" t="s">
        <v>152</v>
      </c>
      <c r="J689">
        <v>0.9</v>
      </c>
      <c r="K689" t="s">
        <v>153</v>
      </c>
      <c r="L689" t="s">
        <v>2752</v>
      </c>
      <c r="M689" t="s">
        <v>2753</v>
      </c>
      <c r="N689" t="s">
        <v>2754</v>
      </c>
      <c r="O689" t="s">
        <v>28</v>
      </c>
      <c r="S689">
        <v>3</v>
      </c>
      <c r="T689" t="s">
        <v>29</v>
      </c>
      <c r="U689" t="s">
        <v>153</v>
      </c>
      <c r="V689" t="s">
        <v>153</v>
      </c>
    </row>
    <row r="690" spans="1:22" x14ac:dyDescent="0.2">
      <c r="A690" t="s">
        <v>2755</v>
      </c>
      <c r="B690">
        <v>15.119</v>
      </c>
      <c r="C690">
        <v>120.57299999999999</v>
      </c>
      <c r="D690">
        <v>10</v>
      </c>
      <c r="E690">
        <v>4.5999999999999996</v>
      </c>
      <c r="F690" t="s">
        <v>152</v>
      </c>
      <c r="J690">
        <v>1.5</v>
      </c>
      <c r="K690" t="s">
        <v>153</v>
      </c>
      <c r="L690" t="s">
        <v>2756</v>
      </c>
      <c r="M690" t="s">
        <v>2757</v>
      </c>
      <c r="N690" t="s">
        <v>2758</v>
      </c>
      <c r="O690" t="s">
        <v>28</v>
      </c>
      <c r="S690">
        <v>5</v>
      </c>
      <c r="T690" t="s">
        <v>29</v>
      </c>
      <c r="U690" t="s">
        <v>153</v>
      </c>
      <c r="V690" t="s">
        <v>153</v>
      </c>
    </row>
    <row r="691" spans="1:22" x14ac:dyDescent="0.2">
      <c r="A691" t="s">
        <v>2759</v>
      </c>
      <c r="B691">
        <v>15.114000000000001</v>
      </c>
      <c r="C691">
        <v>120.351</v>
      </c>
      <c r="D691">
        <v>10</v>
      </c>
      <c r="E691">
        <v>4.5999999999999996</v>
      </c>
      <c r="F691" t="s">
        <v>152</v>
      </c>
      <c r="J691">
        <v>1.4</v>
      </c>
      <c r="K691" t="s">
        <v>153</v>
      </c>
      <c r="L691" t="s">
        <v>2760</v>
      </c>
      <c r="M691" t="s">
        <v>2761</v>
      </c>
      <c r="N691" t="s">
        <v>2762</v>
      </c>
      <c r="O691" t="s">
        <v>28</v>
      </c>
      <c r="S691">
        <v>3</v>
      </c>
      <c r="T691" t="s">
        <v>29</v>
      </c>
      <c r="U691" t="s">
        <v>153</v>
      </c>
      <c r="V691" t="s">
        <v>153</v>
      </c>
    </row>
    <row r="692" spans="1:22" x14ac:dyDescent="0.2">
      <c r="A692" t="s">
        <v>2763</v>
      </c>
      <c r="B692">
        <v>15.074999999999999</v>
      </c>
      <c r="C692">
        <v>120.607</v>
      </c>
      <c r="D692">
        <v>10</v>
      </c>
      <c r="E692">
        <v>4.9000000000000004</v>
      </c>
      <c r="F692" t="s">
        <v>152</v>
      </c>
      <c r="J692">
        <v>1.1000000000000001</v>
      </c>
      <c r="K692" t="s">
        <v>153</v>
      </c>
      <c r="L692" t="s">
        <v>2764</v>
      </c>
      <c r="M692" t="s">
        <v>2765</v>
      </c>
      <c r="N692" t="s">
        <v>2766</v>
      </c>
      <c r="O692" t="s">
        <v>28</v>
      </c>
      <c r="S692">
        <v>12</v>
      </c>
      <c r="T692" t="s">
        <v>29</v>
      </c>
      <c r="U692" t="s">
        <v>153</v>
      </c>
      <c r="V692" t="s">
        <v>153</v>
      </c>
    </row>
    <row r="693" spans="1:22" x14ac:dyDescent="0.2">
      <c r="A693" t="s">
        <v>2767</v>
      </c>
      <c r="B693">
        <v>14.974</v>
      </c>
      <c r="C693">
        <v>120.545</v>
      </c>
      <c r="D693">
        <v>10</v>
      </c>
      <c r="E693">
        <v>4.7</v>
      </c>
      <c r="F693" t="s">
        <v>152</v>
      </c>
      <c r="J693">
        <v>1.3</v>
      </c>
      <c r="K693" t="s">
        <v>153</v>
      </c>
      <c r="L693" t="s">
        <v>2768</v>
      </c>
      <c r="M693" t="s">
        <v>2769</v>
      </c>
      <c r="N693" t="s">
        <v>2770</v>
      </c>
      <c r="O693" t="s">
        <v>28</v>
      </c>
      <c r="S693">
        <v>8</v>
      </c>
      <c r="T693" t="s">
        <v>29</v>
      </c>
      <c r="U693" t="s">
        <v>153</v>
      </c>
      <c r="V693" t="s">
        <v>153</v>
      </c>
    </row>
    <row r="694" spans="1:22" x14ac:dyDescent="0.2">
      <c r="A694" t="s">
        <v>2771</v>
      </c>
      <c r="B694">
        <v>15.244</v>
      </c>
      <c r="C694">
        <v>120.565</v>
      </c>
      <c r="D694">
        <v>10</v>
      </c>
      <c r="E694">
        <v>4.5</v>
      </c>
      <c r="F694" t="s">
        <v>152</v>
      </c>
      <c r="J694">
        <v>1.4</v>
      </c>
      <c r="K694" t="s">
        <v>153</v>
      </c>
      <c r="L694" t="s">
        <v>2772</v>
      </c>
      <c r="M694" t="s">
        <v>2773</v>
      </c>
      <c r="N694" t="s">
        <v>2774</v>
      </c>
      <c r="O694" t="s">
        <v>28</v>
      </c>
      <c r="S694">
        <v>4</v>
      </c>
      <c r="T694" t="s">
        <v>29</v>
      </c>
      <c r="U694" t="s">
        <v>153</v>
      </c>
      <c r="V694" t="s">
        <v>153</v>
      </c>
    </row>
    <row r="695" spans="1:22" x14ac:dyDescent="0.2">
      <c r="A695" t="s">
        <v>2775</v>
      </c>
      <c r="B695">
        <v>15.05</v>
      </c>
      <c r="C695">
        <v>120.636</v>
      </c>
      <c r="D695">
        <v>10</v>
      </c>
      <c r="E695">
        <v>4.5</v>
      </c>
      <c r="F695" t="s">
        <v>152</v>
      </c>
      <c r="J695">
        <v>1.3</v>
      </c>
      <c r="K695" t="s">
        <v>153</v>
      </c>
      <c r="L695" t="s">
        <v>2776</v>
      </c>
      <c r="M695" t="s">
        <v>2777</v>
      </c>
      <c r="N695" t="s">
        <v>2778</v>
      </c>
      <c r="O695" t="s">
        <v>28</v>
      </c>
      <c r="S695">
        <v>3</v>
      </c>
      <c r="T695" t="s">
        <v>29</v>
      </c>
      <c r="U695" t="s">
        <v>153</v>
      </c>
      <c r="V695" t="s">
        <v>153</v>
      </c>
    </row>
    <row r="696" spans="1:22" x14ac:dyDescent="0.2">
      <c r="A696" t="s">
        <v>2779</v>
      </c>
      <c r="B696">
        <v>15.211</v>
      </c>
      <c r="C696">
        <v>120.267</v>
      </c>
      <c r="D696">
        <v>8.5</v>
      </c>
      <c r="E696">
        <v>5</v>
      </c>
      <c r="F696" t="s">
        <v>152</v>
      </c>
      <c r="J696">
        <v>1.2</v>
      </c>
      <c r="K696" t="s">
        <v>153</v>
      </c>
      <c r="L696" t="s">
        <v>2780</v>
      </c>
      <c r="M696" t="s">
        <v>2781</v>
      </c>
      <c r="N696" t="s">
        <v>2782</v>
      </c>
      <c r="O696" t="s">
        <v>28</v>
      </c>
      <c r="S696">
        <v>18</v>
      </c>
      <c r="T696" t="s">
        <v>29</v>
      </c>
      <c r="U696" t="s">
        <v>153</v>
      </c>
      <c r="V696" t="s">
        <v>153</v>
      </c>
    </row>
    <row r="697" spans="1:22" x14ac:dyDescent="0.2">
      <c r="A697" t="s">
        <v>2783</v>
      </c>
      <c r="B697">
        <v>15.199</v>
      </c>
      <c r="C697">
        <v>120.42700000000001</v>
      </c>
      <c r="D697">
        <v>15.6</v>
      </c>
      <c r="E697">
        <v>4.9000000000000004</v>
      </c>
      <c r="F697" t="s">
        <v>152</v>
      </c>
      <c r="J697">
        <v>1.5</v>
      </c>
      <c r="K697" t="s">
        <v>153</v>
      </c>
      <c r="L697" t="s">
        <v>2784</v>
      </c>
      <c r="M697" t="s">
        <v>2785</v>
      </c>
      <c r="N697" t="s">
        <v>2786</v>
      </c>
      <c r="O697" t="s">
        <v>28</v>
      </c>
      <c r="S697">
        <v>15</v>
      </c>
      <c r="T697" t="s">
        <v>29</v>
      </c>
      <c r="U697" t="s">
        <v>153</v>
      </c>
      <c r="V697" t="s">
        <v>153</v>
      </c>
    </row>
    <row r="698" spans="1:22" x14ac:dyDescent="0.2">
      <c r="A698" t="s">
        <v>2787</v>
      </c>
      <c r="B698">
        <v>15.198</v>
      </c>
      <c r="C698">
        <v>120.33199999999999</v>
      </c>
      <c r="D698">
        <v>10</v>
      </c>
      <c r="E698">
        <v>5.4</v>
      </c>
      <c r="F698" t="s">
        <v>23</v>
      </c>
      <c r="J698">
        <v>1.1000000000000001</v>
      </c>
      <c r="K698" t="s">
        <v>153</v>
      </c>
      <c r="L698" t="s">
        <v>2788</v>
      </c>
      <c r="M698" t="s">
        <v>2789</v>
      </c>
      <c r="N698" t="s">
        <v>2790</v>
      </c>
      <c r="O698" t="s">
        <v>28</v>
      </c>
      <c r="T698" t="s">
        <v>29</v>
      </c>
      <c r="U698" t="s">
        <v>153</v>
      </c>
      <c r="V698" t="s">
        <v>1347</v>
      </c>
    </row>
    <row r="699" spans="1:22" x14ac:dyDescent="0.2">
      <c r="A699" t="s">
        <v>2791</v>
      </c>
      <c r="B699">
        <v>15.25</v>
      </c>
      <c r="C699">
        <v>120.59099999999999</v>
      </c>
      <c r="D699">
        <v>12.6</v>
      </c>
      <c r="E699">
        <v>5.0999999999999996</v>
      </c>
      <c r="F699" t="s">
        <v>152</v>
      </c>
      <c r="J699">
        <v>1.1000000000000001</v>
      </c>
      <c r="K699" t="s">
        <v>153</v>
      </c>
      <c r="L699" t="s">
        <v>2792</v>
      </c>
      <c r="M699" t="s">
        <v>2793</v>
      </c>
      <c r="N699" t="s">
        <v>2794</v>
      </c>
      <c r="O699" t="s">
        <v>28</v>
      </c>
      <c r="S699">
        <v>33</v>
      </c>
      <c r="T699" t="s">
        <v>29</v>
      </c>
      <c r="U699" t="s">
        <v>153</v>
      </c>
      <c r="V699" t="s">
        <v>153</v>
      </c>
    </row>
    <row r="700" spans="1:22" x14ac:dyDescent="0.2">
      <c r="A700" t="s">
        <v>2795</v>
      </c>
      <c r="B700">
        <v>15.177</v>
      </c>
      <c r="C700">
        <v>120.355</v>
      </c>
      <c r="D700">
        <v>15</v>
      </c>
      <c r="E700">
        <v>5</v>
      </c>
      <c r="F700" t="s">
        <v>152</v>
      </c>
      <c r="J700">
        <v>1.2</v>
      </c>
      <c r="K700" t="s">
        <v>153</v>
      </c>
      <c r="L700" t="s">
        <v>2796</v>
      </c>
      <c r="M700" t="s">
        <v>2797</v>
      </c>
      <c r="N700" t="s">
        <v>2798</v>
      </c>
      <c r="O700" t="s">
        <v>28</v>
      </c>
      <c r="S700">
        <v>26</v>
      </c>
      <c r="T700" t="s">
        <v>29</v>
      </c>
      <c r="U700" t="s">
        <v>153</v>
      </c>
      <c r="V700" t="s">
        <v>153</v>
      </c>
    </row>
    <row r="701" spans="1:22" x14ac:dyDescent="0.2">
      <c r="A701" t="s">
        <v>2799</v>
      </c>
      <c r="B701">
        <v>15.03</v>
      </c>
      <c r="C701">
        <v>120.223</v>
      </c>
      <c r="D701">
        <v>12.6</v>
      </c>
      <c r="E701">
        <v>5</v>
      </c>
      <c r="F701" t="s">
        <v>152</v>
      </c>
      <c r="J701">
        <v>1.2</v>
      </c>
      <c r="K701" t="s">
        <v>153</v>
      </c>
      <c r="L701" t="s">
        <v>2800</v>
      </c>
      <c r="M701" t="s">
        <v>2801</v>
      </c>
      <c r="N701" t="s">
        <v>2802</v>
      </c>
      <c r="O701" t="s">
        <v>28</v>
      </c>
      <c r="S701">
        <v>21</v>
      </c>
      <c r="T701" t="s">
        <v>29</v>
      </c>
      <c r="U701" t="s">
        <v>153</v>
      </c>
      <c r="V701" t="s">
        <v>153</v>
      </c>
    </row>
    <row r="702" spans="1:22" x14ac:dyDescent="0.2">
      <c r="A702" t="s">
        <v>2803</v>
      </c>
      <c r="B702">
        <v>15.234</v>
      </c>
      <c r="C702">
        <v>120.291</v>
      </c>
      <c r="D702">
        <v>10</v>
      </c>
      <c r="E702">
        <v>5</v>
      </c>
      <c r="F702" t="s">
        <v>152</v>
      </c>
      <c r="J702">
        <v>1</v>
      </c>
      <c r="K702" t="s">
        <v>153</v>
      </c>
      <c r="L702" t="s">
        <v>2804</v>
      </c>
      <c r="M702" t="s">
        <v>2805</v>
      </c>
      <c r="N702" t="s">
        <v>2806</v>
      </c>
      <c r="O702" t="s">
        <v>28</v>
      </c>
      <c r="S702">
        <v>27</v>
      </c>
      <c r="T702" t="s">
        <v>29</v>
      </c>
      <c r="U702" t="s">
        <v>153</v>
      </c>
      <c r="V702" t="s">
        <v>153</v>
      </c>
    </row>
    <row r="703" spans="1:22" x14ac:dyDescent="0.2">
      <c r="A703" t="s">
        <v>2807</v>
      </c>
      <c r="B703">
        <v>15.08</v>
      </c>
      <c r="C703">
        <v>120.58499999999999</v>
      </c>
      <c r="D703">
        <v>10</v>
      </c>
      <c r="E703">
        <v>5.5</v>
      </c>
      <c r="F703" t="s">
        <v>152</v>
      </c>
      <c r="J703">
        <v>1.2</v>
      </c>
      <c r="K703" t="s">
        <v>153</v>
      </c>
      <c r="L703" t="s">
        <v>2808</v>
      </c>
      <c r="M703" t="s">
        <v>2809</v>
      </c>
      <c r="N703" t="s">
        <v>2810</v>
      </c>
      <c r="O703" t="s">
        <v>28</v>
      </c>
      <c r="S703">
        <v>13</v>
      </c>
      <c r="T703" t="s">
        <v>29</v>
      </c>
      <c r="U703" t="s">
        <v>153</v>
      </c>
      <c r="V703" t="s">
        <v>153</v>
      </c>
    </row>
    <row r="704" spans="1:22" x14ac:dyDescent="0.2">
      <c r="A704" t="s">
        <v>2811</v>
      </c>
      <c r="B704">
        <v>15.17</v>
      </c>
      <c r="C704">
        <v>120.32299999999999</v>
      </c>
      <c r="D704">
        <v>10</v>
      </c>
      <c r="E704">
        <v>5.2</v>
      </c>
      <c r="F704" t="s">
        <v>152</v>
      </c>
      <c r="J704">
        <v>1.2</v>
      </c>
      <c r="K704" t="s">
        <v>153</v>
      </c>
      <c r="L704" t="s">
        <v>2812</v>
      </c>
      <c r="M704" t="s">
        <v>2813</v>
      </c>
      <c r="N704" t="s">
        <v>2814</v>
      </c>
      <c r="O704" t="s">
        <v>28</v>
      </c>
      <c r="S704">
        <v>20</v>
      </c>
      <c r="T704" t="s">
        <v>29</v>
      </c>
      <c r="U704" t="s">
        <v>153</v>
      </c>
      <c r="V704" t="s">
        <v>153</v>
      </c>
    </row>
    <row r="705" spans="1:22" x14ac:dyDescent="0.2">
      <c r="A705" t="s">
        <v>2815</v>
      </c>
      <c r="B705">
        <v>15.211</v>
      </c>
      <c r="C705">
        <v>120.34</v>
      </c>
      <c r="D705">
        <v>10</v>
      </c>
      <c r="E705">
        <v>4.8</v>
      </c>
      <c r="F705" t="s">
        <v>152</v>
      </c>
      <c r="J705">
        <v>1.5</v>
      </c>
      <c r="K705" t="s">
        <v>153</v>
      </c>
      <c r="L705" t="s">
        <v>2816</v>
      </c>
      <c r="M705" t="s">
        <v>2817</v>
      </c>
      <c r="N705" t="s">
        <v>2711</v>
      </c>
      <c r="O705" t="s">
        <v>28</v>
      </c>
      <c r="S705">
        <v>20</v>
      </c>
      <c r="T705" t="s">
        <v>29</v>
      </c>
      <c r="U705" t="s">
        <v>153</v>
      </c>
      <c r="V705" t="s">
        <v>153</v>
      </c>
    </row>
    <row r="706" spans="1:22" x14ac:dyDescent="0.2">
      <c r="A706" t="s">
        <v>2818</v>
      </c>
      <c r="B706">
        <v>15.193</v>
      </c>
      <c r="C706">
        <v>120.25</v>
      </c>
      <c r="D706">
        <v>10</v>
      </c>
      <c r="E706">
        <v>4.5999999999999996</v>
      </c>
      <c r="F706" t="s">
        <v>152</v>
      </c>
      <c r="J706">
        <v>1.5</v>
      </c>
      <c r="K706" t="s">
        <v>153</v>
      </c>
      <c r="L706" t="s">
        <v>2819</v>
      </c>
      <c r="M706" t="s">
        <v>2820</v>
      </c>
      <c r="N706" t="s">
        <v>2659</v>
      </c>
      <c r="O706" t="s">
        <v>28</v>
      </c>
      <c r="S706">
        <v>12</v>
      </c>
      <c r="T706" t="s">
        <v>29</v>
      </c>
      <c r="U706" t="s">
        <v>153</v>
      </c>
      <c r="V706" t="s">
        <v>153</v>
      </c>
    </row>
    <row r="707" spans="1:22" x14ac:dyDescent="0.2">
      <c r="A707" t="s">
        <v>2821</v>
      </c>
      <c r="B707">
        <v>15.218999999999999</v>
      </c>
      <c r="C707">
        <v>120.322</v>
      </c>
      <c r="D707">
        <v>10</v>
      </c>
      <c r="E707">
        <v>4.9000000000000004</v>
      </c>
      <c r="F707" t="s">
        <v>152</v>
      </c>
      <c r="J707">
        <v>1.4</v>
      </c>
      <c r="K707" t="s">
        <v>153</v>
      </c>
      <c r="L707" t="s">
        <v>2822</v>
      </c>
      <c r="M707" t="s">
        <v>2823</v>
      </c>
      <c r="N707" t="s">
        <v>2711</v>
      </c>
      <c r="O707" t="s">
        <v>28</v>
      </c>
      <c r="S707">
        <v>19</v>
      </c>
      <c r="T707" t="s">
        <v>29</v>
      </c>
      <c r="U707" t="s">
        <v>153</v>
      </c>
      <c r="V707" t="s">
        <v>153</v>
      </c>
    </row>
    <row r="708" spans="1:22" x14ac:dyDescent="0.2">
      <c r="A708" t="s">
        <v>2824</v>
      </c>
      <c r="B708">
        <v>15.231</v>
      </c>
      <c r="C708">
        <v>120.29300000000001</v>
      </c>
      <c r="D708">
        <v>10</v>
      </c>
      <c r="E708">
        <v>4.8</v>
      </c>
      <c r="F708" t="s">
        <v>152</v>
      </c>
      <c r="J708">
        <v>1.3</v>
      </c>
      <c r="K708" t="s">
        <v>153</v>
      </c>
      <c r="L708" t="s">
        <v>2825</v>
      </c>
      <c r="M708" t="s">
        <v>2826</v>
      </c>
      <c r="N708" t="s">
        <v>2806</v>
      </c>
      <c r="O708" t="s">
        <v>28</v>
      </c>
      <c r="S708">
        <v>9</v>
      </c>
      <c r="T708" t="s">
        <v>29</v>
      </c>
      <c r="U708" t="s">
        <v>153</v>
      </c>
      <c r="V708" t="s">
        <v>153</v>
      </c>
    </row>
    <row r="709" spans="1:22" x14ac:dyDescent="0.2">
      <c r="A709" t="s">
        <v>2827</v>
      </c>
      <c r="B709">
        <v>18.425000000000001</v>
      </c>
      <c r="C709">
        <v>120.637</v>
      </c>
      <c r="D709">
        <v>43.5</v>
      </c>
      <c r="E709">
        <v>5.2</v>
      </c>
      <c r="F709" t="s">
        <v>152</v>
      </c>
      <c r="J709">
        <v>1.1000000000000001</v>
      </c>
      <c r="K709" t="s">
        <v>153</v>
      </c>
      <c r="L709" t="s">
        <v>2828</v>
      </c>
      <c r="M709" t="s">
        <v>2829</v>
      </c>
      <c r="N709" t="s">
        <v>2830</v>
      </c>
      <c r="O709" t="s">
        <v>28</v>
      </c>
      <c r="Q709">
        <v>3.6</v>
      </c>
      <c r="S709">
        <v>41</v>
      </c>
      <c r="T709" t="s">
        <v>29</v>
      </c>
      <c r="U709" t="s">
        <v>153</v>
      </c>
      <c r="V709" t="s">
        <v>153</v>
      </c>
    </row>
    <row r="710" spans="1:22" x14ac:dyDescent="0.2">
      <c r="A710" t="s">
        <v>2831</v>
      </c>
      <c r="B710">
        <v>15.087</v>
      </c>
      <c r="C710">
        <v>120.241</v>
      </c>
      <c r="D710">
        <v>10</v>
      </c>
      <c r="E710">
        <v>4.8</v>
      </c>
      <c r="F710" t="s">
        <v>152</v>
      </c>
      <c r="J710">
        <v>1.5</v>
      </c>
      <c r="K710" t="s">
        <v>153</v>
      </c>
      <c r="L710" t="s">
        <v>2832</v>
      </c>
      <c r="M710" t="s">
        <v>2833</v>
      </c>
      <c r="N710" t="s">
        <v>2834</v>
      </c>
      <c r="O710" t="s">
        <v>28</v>
      </c>
      <c r="S710">
        <v>10</v>
      </c>
      <c r="T710" t="s">
        <v>29</v>
      </c>
      <c r="U710" t="s">
        <v>153</v>
      </c>
      <c r="V710" t="s">
        <v>153</v>
      </c>
    </row>
    <row r="711" spans="1:22" x14ac:dyDescent="0.2">
      <c r="A711" t="s">
        <v>2835</v>
      </c>
      <c r="B711">
        <v>15.276999999999999</v>
      </c>
      <c r="C711">
        <v>120.36199999999999</v>
      </c>
      <c r="D711">
        <v>10</v>
      </c>
      <c r="E711">
        <v>4.7</v>
      </c>
      <c r="F711" t="s">
        <v>152</v>
      </c>
      <c r="J711">
        <v>1.3</v>
      </c>
      <c r="K711" t="s">
        <v>153</v>
      </c>
      <c r="L711" t="s">
        <v>2836</v>
      </c>
      <c r="M711" t="s">
        <v>2837</v>
      </c>
      <c r="N711" t="s">
        <v>2838</v>
      </c>
      <c r="O711" t="s">
        <v>28</v>
      </c>
      <c r="S711">
        <v>9</v>
      </c>
      <c r="T711" t="s">
        <v>29</v>
      </c>
      <c r="U711" t="s">
        <v>153</v>
      </c>
      <c r="V711" t="s">
        <v>153</v>
      </c>
    </row>
    <row r="712" spans="1:22" x14ac:dyDescent="0.2">
      <c r="A712" t="s">
        <v>2839</v>
      </c>
      <c r="B712">
        <v>14.646000000000001</v>
      </c>
      <c r="C712">
        <v>120.29300000000001</v>
      </c>
      <c r="D712">
        <v>53.8</v>
      </c>
      <c r="E712">
        <v>4.5999999999999996</v>
      </c>
      <c r="F712" t="s">
        <v>152</v>
      </c>
      <c r="J712">
        <v>0.9</v>
      </c>
      <c r="K712" t="s">
        <v>153</v>
      </c>
      <c r="L712" t="s">
        <v>2840</v>
      </c>
      <c r="M712" t="s">
        <v>2841</v>
      </c>
      <c r="N712" t="s">
        <v>2842</v>
      </c>
      <c r="O712" t="s">
        <v>28</v>
      </c>
      <c r="Q712">
        <v>10.3</v>
      </c>
      <c r="S712">
        <v>5</v>
      </c>
      <c r="T712" t="s">
        <v>29</v>
      </c>
      <c r="U712" t="s">
        <v>153</v>
      </c>
      <c r="V712" t="s">
        <v>153</v>
      </c>
    </row>
    <row r="713" spans="1:22" x14ac:dyDescent="0.2">
      <c r="A713" t="s">
        <v>2843</v>
      </c>
      <c r="B713">
        <v>14.961</v>
      </c>
      <c r="C713">
        <v>120.443</v>
      </c>
      <c r="D713">
        <v>10</v>
      </c>
      <c r="E713">
        <v>4.9000000000000004</v>
      </c>
      <c r="F713" t="s">
        <v>152</v>
      </c>
      <c r="J713">
        <v>1.1000000000000001</v>
      </c>
      <c r="K713" t="s">
        <v>153</v>
      </c>
      <c r="L713" t="s">
        <v>2844</v>
      </c>
      <c r="M713" t="s">
        <v>2845</v>
      </c>
      <c r="N713" t="s">
        <v>2846</v>
      </c>
      <c r="O713" t="s">
        <v>28</v>
      </c>
      <c r="S713">
        <v>15</v>
      </c>
      <c r="T713" t="s">
        <v>29</v>
      </c>
      <c r="U713" t="s">
        <v>153</v>
      </c>
      <c r="V713" t="s">
        <v>153</v>
      </c>
    </row>
    <row r="714" spans="1:22" x14ac:dyDescent="0.2">
      <c r="A714" t="s">
        <v>2847</v>
      </c>
      <c r="B714">
        <v>14.956</v>
      </c>
      <c r="C714">
        <v>120.313</v>
      </c>
      <c r="D714">
        <v>25.9</v>
      </c>
      <c r="E714">
        <v>4.5999999999999996</v>
      </c>
      <c r="F714" t="s">
        <v>152</v>
      </c>
      <c r="J714">
        <v>1.3</v>
      </c>
      <c r="K714" t="s">
        <v>153</v>
      </c>
      <c r="L714" t="s">
        <v>2848</v>
      </c>
      <c r="M714" t="s">
        <v>2849</v>
      </c>
      <c r="N714" t="s">
        <v>2850</v>
      </c>
      <c r="O714" t="s">
        <v>28</v>
      </c>
      <c r="Q714">
        <v>10.3</v>
      </c>
      <c r="S714">
        <v>7</v>
      </c>
      <c r="T714" t="s">
        <v>29</v>
      </c>
      <c r="U714" t="s">
        <v>153</v>
      </c>
      <c r="V714" t="s">
        <v>153</v>
      </c>
    </row>
    <row r="715" spans="1:22" x14ac:dyDescent="0.2">
      <c r="A715" t="s">
        <v>2851</v>
      </c>
      <c r="B715">
        <v>15.27</v>
      </c>
      <c r="C715">
        <v>120.521</v>
      </c>
      <c r="D715">
        <v>26</v>
      </c>
      <c r="E715">
        <v>4.7</v>
      </c>
      <c r="F715" t="s">
        <v>152</v>
      </c>
      <c r="J715">
        <v>1.4</v>
      </c>
      <c r="K715" t="s">
        <v>153</v>
      </c>
      <c r="L715" t="s">
        <v>2852</v>
      </c>
      <c r="M715" t="s">
        <v>2853</v>
      </c>
      <c r="N715" t="s">
        <v>2854</v>
      </c>
      <c r="O715" t="s">
        <v>28</v>
      </c>
      <c r="S715">
        <v>17</v>
      </c>
      <c r="T715" t="s">
        <v>29</v>
      </c>
      <c r="U715" t="s">
        <v>153</v>
      </c>
      <c r="V715" t="s">
        <v>153</v>
      </c>
    </row>
    <row r="716" spans="1:22" x14ac:dyDescent="0.2">
      <c r="A716" t="s">
        <v>2855</v>
      </c>
      <c r="B716">
        <v>14.922000000000001</v>
      </c>
      <c r="C716">
        <v>120.72799999999999</v>
      </c>
      <c r="D716">
        <v>79.900000000000006</v>
      </c>
      <c r="E716">
        <v>4.5999999999999996</v>
      </c>
      <c r="F716" t="s">
        <v>152</v>
      </c>
      <c r="J716">
        <v>1.1000000000000001</v>
      </c>
      <c r="K716" t="s">
        <v>153</v>
      </c>
      <c r="L716" t="s">
        <v>2856</v>
      </c>
      <c r="M716" t="s">
        <v>2857</v>
      </c>
      <c r="N716" t="s">
        <v>2858</v>
      </c>
      <c r="O716" t="s">
        <v>28</v>
      </c>
      <c r="Q716">
        <v>28.3</v>
      </c>
      <c r="S716">
        <v>1</v>
      </c>
      <c r="T716" t="s">
        <v>29</v>
      </c>
      <c r="U716" t="s">
        <v>153</v>
      </c>
      <c r="V716" t="s">
        <v>153</v>
      </c>
    </row>
    <row r="717" spans="1:22" x14ac:dyDescent="0.2">
      <c r="A717" t="s">
        <v>2859</v>
      </c>
      <c r="B717">
        <v>15.611000000000001</v>
      </c>
      <c r="C717">
        <v>120.98099999999999</v>
      </c>
      <c r="D717">
        <v>28</v>
      </c>
      <c r="E717">
        <v>4.8</v>
      </c>
      <c r="F717" t="s">
        <v>152</v>
      </c>
      <c r="J717">
        <v>1.3</v>
      </c>
      <c r="K717" t="s">
        <v>153</v>
      </c>
      <c r="L717" t="s">
        <v>2860</v>
      </c>
      <c r="M717" t="s">
        <v>2861</v>
      </c>
      <c r="N717" t="s">
        <v>2862</v>
      </c>
      <c r="O717" t="s">
        <v>28</v>
      </c>
      <c r="Q717">
        <v>7</v>
      </c>
      <c r="S717">
        <v>17</v>
      </c>
      <c r="T717" t="s">
        <v>29</v>
      </c>
      <c r="U717" t="s">
        <v>153</v>
      </c>
      <c r="V717" t="s">
        <v>153</v>
      </c>
    </row>
    <row r="718" spans="1:22" x14ac:dyDescent="0.2">
      <c r="A718" t="s">
        <v>2863</v>
      </c>
      <c r="B718">
        <v>14.513</v>
      </c>
      <c r="C718">
        <v>119.611</v>
      </c>
      <c r="D718">
        <v>67.8</v>
      </c>
      <c r="E718">
        <v>4.5</v>
      </c>
      <c r="F718" t="s">
        <v>152</v>
      </c>
      <c r="J718">
        <v>1</v>
      </c>
      <c r="K718" t="s">
        <v>153</v>
      </c>
      <c r="L718" t="s">
        <v>2864</v>
      </c>
      <c r="M718" t="s">
        <v>2865</v>
      </c>
      <c r="N718" t="s">
        <v>2866</v>
      </c>
      <c r="O718" t="s">
        <v>28</v>
      </c>
      <c r="Q718">
        <v>28.5</v>
      </c>
      <c r="S718">
        <v>4</v>
      </c>
      <c r="T718" t="s">
        <v>29</v>
      </c>
      <c r="U718" t="s">
        <v>153</v>
      </c>
      <c r="V718" t="s">
        <v>153</v>
      </c>
    </row>
    <row r="719" spans="1:22" x14ac:dyDescent="0.2">
      <c r="A719" t="s">
        <v>2867</v>
      </c>
      <c r="B719">
        <v>15.074999999999999</v>
      </c>
      <c r="C719">
        <v>120.42100000000001</v>
      </c>
      <c r="D719">
        <v>33</v>
      </c>
      <c r="E719">
        <v>4.7</v>
      </c>
      <c r="F719" t="s">
        <v>152</v>
      </c>
      <c r="J719">
        <v>0.6</v>
      </c>
      <c r="K719" t="s">
        <v>153</v>
      </c>
      <c r="L719" t="s">
        <v>2868</v>
      </c>
      <c r="M719" t="s">
        <v>2869</v>
      </c>
      <c r="N719" t="s">
        <v>2870</v>
      </c>
      <c r="O719" t="s">
        <v>28</v>
      </c>
      <c r="S719">
        <v>1</v>
      </c>
      <c r="T719" t="s">
        <v>29</v>
      </c>
      <c r="U719" t="s">
        <v>153</v>
      </c>
      <c r="V719" t="s">
        <v>153</v>
      </c>
    </row>
    <row r="720" spans="1:22" x14ac:dyDescent="0.2">
      <c r="A720" t="s">
        <v>2871</v>
      </c>
      <c r="B720">
        <v>15.137</v>
      </c>
      <c r="C720">
        <v>119.947</v>
      </c>
      <c r="D720">
        <v>33</v>
      </c>
      <c r="E720">
        <v>4.5</v>
      </c>
      <c r="F720" t="s">
        <v>152</v>
      </c>
      <c r="J720">
        <v>1.1000000000000001</v>
      </c>
      <c r="K720" t="s">
        <v>153</v>
      </c>
      <c r="L720" t="s">
        <v>2872</v>
      </c>
      <c r="M720" t="s">
        <v>2873</v>
      </c>
      <c r="N720" t="s">
        <v>2874</v>
      </c>
      <c r="O720" t="s">
        <v>28</v>
      </c>
      <c r="S720">
        <v>1</v>
      </c>
      <c r="T720" t="s">
        <v>29</v>
      </c>
      <c r="U720" t="s">
        <v>153</v>
      </c>
      <c r="V720" t="s">
        <v>153</v>
      </c>
    </row>
    <row r="721" spans="1:22" x14ac:dyDescent="0.2">
      <c r="A721" t="s">
        <v>2875</v>
      </c>
      <c r="B721">
        <v>15.036</v>
      </c>
      <c r="C721">
        <v>120.06399999999999</v>
      </c>
      <c r="D721">
        <v>33</v>
      </c>
      <c r="E721">
        <v>4.7</v>
      </c>
      <c r="F721" t="s">
        <v>152</v>
      </c>
      <c r="J721">
        <v>0.8</v>
      </c>
      <c r="K721" t="s">
        <v>153</v>
      </c>
      <c r="L721" t="s">
        <v>2876</v>
      </c>
      <c r="M721" t="s">
        <v>2877</v>
      </c>
      <c r="N721" t="s">
        <v>2878</v>
      </c>
      <c r="O721" t="s">
        <v>28</v>
      </c>
      <c r="S721">
        <v>2</v>
      </c>
      <c r="T721" t="s">
        <v>29</v>
      </c>
      <c r="U721" t="s">
        <v>153</v>
      </c>
      <c r="V721" t="s">
        <v>153</v>
      </c>
    </row>
    <row r="722" spans="1:22" x14ac:dyDescent="0.2">
      <c r="A722" t="s">
        <v>2879</v>
      </c>
      <c r="B722">
        <v>15.141999999999999</v>
      </c>
      <c r="C722">
        <v>120.637</v>
      </c>
      <c r="D722">
        <v>33</v>
      </c>
      <c r="E722">
        <v>4.5999999999999996</v>
      </c>
      <c r="F722" t="s">
        <v>152</v>
      </c>
      <c r="J722">
        <v>1.5</v>
      </c>
      <c r="K722" t="s">
        <v>153</v>
      </c>
      <c r="L722" t="s">
        <v>2880</v>
      </c>
      <c r="M722" t="s">
        <v>2881</v>
      </c>
      <c r="N722" t="s">
        <v>2882</v>
      </c>
      <c r="O722" t="s">
        <v>28</v>
      </c>
      <c r="S722">
        <v>1</v>
      </c>
      <c r="T722" t="s">
        <v>29</v>
      </c>
      <c r="U722" t="s">
        <v>153</v>
      </c>
      <c r="V722" t="s">
        <v>153</v>
      </c>
    </row>
    <row r="723" spans="1:22" x14ac:dyDescent="0.2">
      <c r="A723" t="s">
        <v>2883</v>
      </c>
      <c r="B723">
        <v>14.334</v>
      </c>
      <c r="C723">
        <v>121.069</v>
      </c>
      <c r="D723">
        <v>33</v>
      </c>
      <c r="E723">
        <v>4.8</v>
      </c>
      <c r="F723" t="s">
        <v>152</v>
      </c>
      <c r="J723">
        <v>1.2</v>
      </c>
      <c r="K723" t="s">
        <v>153</v>
      </c>
      <c r="L723" t="s">
        <v>2884</v>
      </c>
      <c r="M723" t="s">
        <v>2885</v>
      </c>
      <c r="N723" t="s">
        <v>2886</v>
      </c>
      <c r="O723" t="s">
        <v>28</v>
      </c>
      <c r="S723">
        <v>3</v>
      </c>
      <c r="T723" t="s">
        <v>29</v>
      </c>
      <c r="U723" t="s">
        <v>153</v>
      </c>
      <c r="V723" t="s">
        <v>153</v>
      </c>
    </row>
    <row r="724" spans="1:22" x14ac:dyDescent="0.2">
      <c r="A724" t="s">
        <v>2887</v>
      </c>
      <c r="B724">
        <v>15.007999999999999</v>
      </c>
      <c r="C724">
        <v>120.39</v>
      </c>
      <c r="D724">
        <v>10</v>
      </c>
      <c r="E724">
        <v>4.7</v>
      </c>
      <c r="F724" t="s">
        <v>152</v>
      </c>
      <c r="J724">
        <v>1.3</v>
      </c>
      <c r="K724" t="s">
        <v>153</v>
      </c>
      <c r="L724" t="s">
        <v>2888</v>
      </c>
      <c r="M724" t="s">
        <v>2889</v>
      </c>
      <c r="N724" t="s">
        <v>2890</v>
      </c>
      <c r="O724" t="s">
        <v>28</v>
      </c>
      <c r="S724">
        <v>1</v>
      </c>
      <c r="T724" t="s">
        <v>29</v>
      </c>
      <c r="U724" t="s">
        <v>153</v>
      </c>
      <c r="V724" t="s">
        <v>153</v>
      </c>
    </row>
    <row r="725" spans="1:22" x14ac:dyDescent="0.2">
      <c r="A725" t="s">
        <v>2891</v>
      </c>
      <c r="B725">
        <v>15.000999999999999</v>
      </c>
      <c r="C725">
        <v>120.29300000000001</v>
      </c>
      <c r="D725">
        <v>10</v>
      </c>
      <c r="E725">
        <v>4.7</v>
      </c>
      <c r="F725" t="s">
        <v>152</v>
      </c>
      <c r="J725">
        <v>1.1000000000000001</v>
      </c>
      <c r="K725" t="s">
        <v>153</v>
      </c>
      <c r="L725" t="s">
        <v>2892</v>
      </c>
      <c r="M725" t="s">
        <v>2893</v>
      </c>
      <c r="N725" t="s">
        <v>2894</v>
      </c>
      <c r="O725" t="s">
        <v>28</v>
      </c>
      <c r="S725">
        <v>1</v>
      </c>
      <c r="T725" t="s">
        <v>29</v>
      </c>
      <c r="U725" t="s">
        <v>153</v>
      </c>
      <c r="V725" t="s">
        <v>153</v>
      </c>
    </row>
    <row r="726" spans="1:22" x14ac:dyDescent="0.2">
      <c r="A726" t="s">
        <v>2895</v>
      </c>
      <c r="B726">
        <v>15.097</v>
      </c>
      <c r="C726">
        <v>120.191</v>
      </c>
      <c r="D726">
        <v>10</v>
      </c>
      <c r="E726">
        <v>4.8</v>
      </c>
      <c r="F726" t="s">
        <v>152</v>
      </c>
      <c r="J726">
        <v>1.6</v>
      </c>
      <c r="K726" t="s">
        <v>153</v>
      </c>
      <c r="L726" t="s">
        <v>2896</v>
      </c>
      <c r="M726" t="s">
        <v>2897</v>
      </c>
      <c r="N726" t="s">
        <v>2898</v>
      </c>
      <c r="O726" t="s">
        <v>28</v>
      </c>
      <c r="S726">
        <v>1</v>
      </c>
      <c r="T726" t="s">
        <v>29</v>
      </c>
      <c r="U726" t="s">
        <v>153</v>
      </c>
      <c r="V726" t="s">
        <v>153</v>
      </c>
    </row>
    <row r="727" spans="1:22" x14ac:dyDescent="0.2">
      <c r="A727" t="s">
        <v>2899</v>
      </c>
      <c r="B727">
        <v>15.058</v>
      </c>
      <c r="C727">
        <v>120.07899999999999</v>
      </c>
      <c r="D727">
        <v>10</v>
      </c>
      <c r="E727">
        <v>4.8</v>
      </c>
      <c r="F727" t="s">
        <v>152</v>
      </c>
      <c r="J727">
        <v>1.3</v>
      </c>
      <c r="K727" t="s">
        <v>153</v>
      </c>
      <c r="L727" t="s">
        <v>2900</v>
      </c>
      <c r="M727" t="s">
        <v>2901</v>
      </c>
      <c r="N727" t="s">
        <v>2902</v>
      </c>
      <c r="O727" t="s">
        <v>28</v>
      </c>
      <c r="S727">
        <v>1</v>
      </c>
      <c r="T727" t="s">
        <v>29</v>
      </c>
      <c r="U727" t="s">
        <v>153</v>
      </c>
      <c r="V727" t="s">
        <v>153</v>
      </c>
    </row>
    <row r="728" spans="1:22" x14ac:dyDescent="0.2">
      <c r="A728" t="s">
        <v>2903</v>
      </c>
      <c r="B728">
        <v>15.066000000000001</v>
      </c>
      <c r="C728">
        <v>120.283</v>
      </c>
      <c r="D728">
        <v>10</v>
      </c>
      <c r="E728">
        <v>4.9000000000000004</v>
      </c>
      <c r="F728" t="s">
        <v>152</v>
      </c>
      <c r="J728">
        <v>0.9</v>
      </c>
      <c r="K728" t="s">
        <v>153</v>
      </c>
      <c r="L728" t="s">
        <v>2904</v>
      </c>
      <c r="M728" t="s">
        <v>2905</v>
      </c>
      <c r="N728" t="s">
        <v>2906</v>
      </c>
      <c r="O728" t="s">
        <v>28</v>
      </c>
      <c r="S728">
        <v>1</v>
      </c>
      <c r="T728" t="s">
        <v>29</v>
      </c>
      <c r="U728" t="s">
        <v>153</v>
      </c>
      <c r="V728" t="s">
        <v>153</v>
      </c>
    </row>
    <row r="729" spans="1:22" x14ac:dyDescent="0.2">
      <c r="A729" t="s">
        <v>2907</v>
      </c>
      <c r="B729">
        <v>14.916</v>
      </c>
      <c r="C729">
        <v>120.646</v>
      </c>
      <c r="D729">
        <v>33</v>
      </c>
      <c r="E729">
        <v>5</v>
      </c>
      <c r="F729" t="s">
        <v>152</v>
      </c>
      <c r="J729">
        <v>1.1000000000000001</v>
      </c>
      <c r="K729" t="s">
        <v>153</v>
      </c>
      <c r="L729" t="s">
        <v>2908</v>
      </c>
      <c r="M729" t="s">
        <v>2909</v>
      </c>
      <c r="N729" t="s">
        <v>2910</v>
      </c>
      <c r="O729" t="s">
        <v>28</v>
      </c>
      <c r="S729">
        <v>29</v>
      </c>
      <c r="T729" t="s">
        <v>29</v>
      </c>
      <c r="U729" t="s">
        <v>153</v>
      </c>
      <c r="V729" t="s">
        <v>153</v>
      </c>
    </row>
    <row r="730" spans="1:22" x14ac:dyDescent="0.2">
      <c r="A730" t="s">
        <v>2911</v>
      </c>
      <c r="B730">
        <v>15.204000000000001</v>
      </c>
      <c r="C730">
        <v>120.404</v>
      </c>
      <c r="D730">
        <v>20.9</v>
      </c>
      <c r="E730">
        <v>5.5</v>
      </c>
      <c r="F730" t="s">
        <v>23</v>
      </c>
      <c r="J730">
        <v>1</v>
      </c>
      <c r="K730" t="s">
        <v>153</v>
      </c>
      <c r="L730" t="s">
        <v>2912</v>
      </c>
      <c r="M730" t="s">
        <v>2913</v>
      </c>
      <c r="N730" t="s">
        <v>2786</v>
      </c>
      <c r="O730" t="s">
        <v>28</v>
      </c>
      <c r="T730" t="s">
        <v>29</v>
      </c>
      <c r="U730" t="s">
        <v>153</v>
      </c>
      <c r="V730" t="s">
        <v>1347</v>
      </c>
    </row>
    <row r="731" spans="1:22" x14ac:dyDescent="0.2">
      <c r="A731" t="s">
        <v>2914</v>
      </c>
      <c r="B731">
        <v>15.888999999999999</v>
      </c>
      <c r="C731">
        <v>120.967</v>
      </c>
      <c r="D731">
        <v>29.9</v>
      </c>
      <c r="E731">
        <v>4.7</v>
      </c>
      <c r="F731" t="s">
        <v>152</v>
      </c>
      <c r="J731">
        <v>1.3</v>
      </c>
      <c r="K731" t="s">
        <v>153</v>
      </c>
      <c r="L731" t="s">
        <v>2915</v>
      </c>
      <c r="M731" t="s">
        <v>2916</v>
      </c>
      <c r="N731" t="s">
        <v>2917</v>
      </c>
      <c r="O731" t="s">
        <v>28</v>
      </c>
      <c r="S731">
        <v>10</v>
      </c>
      <c r="T731" t="s">
        <v>29</v>
      </c>
      <c r="U731" t="s">
        <v>153</v>
      </c>
      <c r="V731" t="s">
        <v>153</v>
      </c>
    </row>
    <row r="732" spans="1:22" x14ac:dyDescent="0.2">
      <c r="A732" t="s">
        <v>2918</v>
      </c>
      <c r="B732">
        <v>14.925000000000001</v>
      </c>
      <c r="C732">
        <v>119.69499999999999</v>
      </c>
      <c r="D732">
        <v>33</v>
      </c>
      <c r="E732">
        <v>4.7</v>
      </c>
      <c r="F732" t="s">
        <v>152</v>
      </c>
      <c r="J732">
        <v>0.9</v>
      </c>
      <c r="K732" t="s">
        <v>153</v>
      </c>
      <c r="L732" t="s">
        <v>2919</v>
      </c>
      <c r="M732" t="s">
        <v>2920</v>
      </c>
      <c r="N732" t="s">
        <v>2921</v>
      </c>
      <c r="O732" t="s">
        <v>28</v>
      </c>
      <c r="S732">
        <v>8</v>
      </c>
      <c r="T732" t="s">
        <v>29</v>
      </c>
      <c r="U732" t="s">
        <v>153</v>
      </c>
      <c r="V732" t="s">
        <v>153</v>
      </c>
    </row>
    <row r="733" spans="1:22" x14ac:dyDescent="0.2">
      <c r="A733" t="s">
        <v>2922</v>
      </c>
      <c r="B733">
        <v>16.728000000000002</v>
      </c>
      <c r="C733">
        <v>120.16</v>
      </c>
      <c r="D733">
        <v>33</v>
      </c>
      <c r="E733">
        <v>4.5</v>
      </c>
      <c r="F733" t="s">
        <v>152</v>
      </c>
      <c r="J733">
        <v>1.1000000000000001</v>
      </c>
      <c r="K733" t="s">
        <v>153</v>
      </c>
      <c r="L733" t="s">
        <v>2923</v>
      </c>
      <c r="M733" t="s">
        <v>2924</v>
      </c>
      <c r="N733" t="s">
        <v>2925</v>
      </c>
      <c r="O733" t="s">
        <v>28</v>
      </c>
      <c r="S733">
        <v>6</v>
      </c>
      <c r="T733" t="s">
        <v>29</v>
      </c>
      <c r="U733" t="s">
        <v>153</v>
      </c>
      <c r="V733" t="s">
        <v>153</v>
      </c>
    </row>
    <row r="734" spans="1:22" x14ac:dyDescent="0.2">
      <c r="A734" t="s">
        <v>2926</v>
      </c>
      <c r="B734">
        <v>16.786000000000001</v>
      </c>
      <c r="C734">
        <v>121.04300000000001</v>
      </c>
      <c r="D734">
        <v>33</v>
      </c>
      <c r="E734">
        <v>4.8</v>
      </c>
      <c r="F734" t="s">
        <v>152</v>
      </c>
      <c r="J734">
        <v>1.7</v>
      </c>
      <c r="K734" t="s">
        <v>153</v>
      </c>
      <c r="L734" t="s">
        <v>2927</v>
      </c>
      <c r="M734" t="s">
        <v>2928</v>
      </c>
      <c r="N734" t="s">
        <v>2929</v>
      </c>
      <c r="O734" t="s">
        <v>28</v>
      </c>
      <c r="S734">
        <v>7</v>
      </c>
      <c r="T734" t="s">
        <v>29</v>
      </c>
      <c r="U734" t="s">
        <v>153</v>
      </c>
      <c r="V734" t="s">
        <v>153</v>
      </c>
    </row>
    <row r="735" spans="1:22" x14ac:dyDescent="0.2">
      <c r="A735" t="s">
        <v>2930</v>
      </c>
      <c r="B735">
        <v>15.791</v>
      </c>
      <c r="C735">
        <v>121.08499999999999</v>
      </c>
      <c r="D735">
        <v>22.6</v>
      </c>
      <c r="E735">
        <v>4.5999999999999996</v>
      </c>
      <c r="F735" t="s">
        <v>152</v>
      </c>
      <c r="J735">
        <v>1.1000000000000001</v>
      </c>
      <c r="K735" t="s">
        <v>153</v>
      </c>
      <c r="L735" t="s">
        <v>2931</v>
      </c>
      <c r="M735" t="s">
        <v>2932</v>
      </c>
      <c r="N735" t="s">
        <v>2933</v>
      </c>
      <c r="O735" t="s">
        <v>28</v>
      </c>
      <c r="Q735">
        <v>13.6</v>
      </c>
      <c r="S735">
        <v>14</v>
      </c>
      <c r="T735" t="s">
        <v>29</v>
      </c>
      <c r="U735" t="s">
        <v>153</v>
      </c>
      <c r="V735" t="s">
        <v>153</v>
      </c>
    </row>
    <row r="736" spans="1:22" x14ac:dyDescent="0.2">
      <c r="A736" t="s">
        <v>2934</v>
      </c>
      <c r="B736">
        <v>16.157</v>
      </c>
      <c r="C736">
        <v>120.92400000000001</v>
      </c>
      <c r="D736">
        <v>33</v>
      </c>
      <c r="E736">
        <v>4.5999999999999996</v>
      </c>
      <c r="F736" t="s">
        <v>152</v>
      </c>
      <c r="J736">
        <v>1.2</v>
      </c>
      <c r="K736" t="s">
        <v>153</v>
      </c>
      <c r="L736" t="s">
        <v>2935</v>
      </c>
      <c r="M736" t="s">
        <v>2936</v>
      </c>
      <c r="N736" t="s">
        <v>376</v>
      </c>
      <c r="O736" t="s">
        <v>28</v>
      </c>
      <c r="S736">
        <v>11</v>
      </c>
      <c r="T736" t="s">
        <v>29</v>
      </c>
      <c r="U736" t="s">
        <v>153</v>
      </c>
      <c r="V736" t="s">
        <v>153</v>
      </c>
    </row>
    <row r="737" spans="1:22" x14ac:dyDescent="0.2">
      <c r="A737" t="s">
        <v>2937</v>
      </c>
      <c r="B737">
        <v>13.641999999999999</v>
      </c>
      <c r="C737">
        <v>120.81699999999999</v>
      </c>
      <c r="D737">
        <v>143.80000000000001</v>
      </c>
      <c r="E737">
        <v>5.0999999999999996</v>
      </c>
      <c r="F737" t="s">
        <v>23</v>
      </c>
      <c r="J737">
        <v>1</v>
      </c>
      <c r="K737" t="s">
        <v>153</v>
      </c>
      <c r="L737" t="s">
        <v>2938</v>
      </c>
      <c r="M737" t="s">
        <v>2939</v>
      </c>
      <c r="N737" t="s">
        <v>2940</v>
      </c>
      <c r="O737" t="s">
        <v>28</v>
      </c>
      <c r="Q737">
        <v>5.8</v>
      </c>
      <c r="T737" t="s">
        <v>29</v>
      </c>
      <c r="U737" t="s">
        <v>153</v>
      </c>
      <c r="V737" t="s">
        <v>1347</v>
      </c>
    </row>
    <row r="738" spans="1:22" x14ac:dyDescent="0.2">
      <c r="A738" t="s">
        <v>2941</v>
      </c>
      <c r="B738">
        <v>17.957999999999998</v>
      </c>
      <c r="C738">
        <v>121.63500000000001</v>
      </c>
      <c r="D738">
        <v>22.5</v>
      </c>
      <c r="E738">
        <v>5</v>
      </c>
      <c r="F738" t="s">
        <v>152</v>
      </c>
      <c r="J738">
        <v>1.1000000000000001</v>
      </c>
      <c r="K738" t="s">
        <v>153</v>
      </c>
      <c r="L738" t="s">
        <v>2942</v>
      </c>
      <c r="M738" t="s">
        <v>2943</v>
      </c>
      <c r="N738" t="s">
        <v>2944</v>
      </c>
      <c r="O738" t="s">
        <v>28</v>
      </c>
      <c r="S738">
        <v>30</v>
      </c>
      <c r="T738" t="s">
        <v>29</v>
      </c>
      <c r="U738" t="s">
        <v>153</v>
      </c>
      <c r="V738" t="s">
        <v>153</v>
      </c>
    </row>
    <row r="739" spans="1:22" x14ac:dyDescent="0.2">
      <c r="A739" t="s">
        <v>2945</v>
      </c>
      <c r="B739">
        <v>13.939</v>
      </c>
      <c r="C739">
        <v>120.667</v>
      </c>
      <c r="D739">
        <v>146.9</v>
      </c>
      <c r="E739">
        <v>5.2</v>
      </c>
      <c r="F739" t="s">
        <v>23</v>
      </c>
      <c r="J739">
        <v>1</v>
      </c>
      <c r="K739" t="s">
        <v>153</v>
      </c>
      <c r="L739" t="s">
        <v>2946</v>
      </c>
      <c r="M739" t="s">
        <v>2947</v>
      </c>
      <c r="N739" t="s">
        <v>2948</v>
      </c>
      <c r="O739" t="s">
        <v>28</v>
      </c>
      <c r="T739" t="s">
        <v>29</v>
      </c>
      <c r="U739" t="s">
        <v>153</v>
      </c>
      <c r="V739" t="s">
        <v>1347</v>
      </c>
    </row>
    <row r="740" spans="1:22" x14ac:dyDescent="0.2">
      <c r="A740" t="s">
        <v>2949</v>
      </c>
      <c r="B740">
        <v>14.077</v>
      </c>
      <c r="C740">
        <v>121.111</v>
      </c>
      <c r="D740">
        <v>33</v>
      </c>
      <c r="E740">
        <v>4.8</v>
      </c>
      <c r="F740" t="s">
        <v>152</v>
      </c>
      <c r="J740">
        <v>0.8</v>
      </c>
      <c r="K740" t="s">
        <v>153</v>
      </c>
      <c r="L740" t="s">
        <v>2950</v>
      </c>
      <c r="M740" t="s">
        <v>2951</v>
      </c>
      <c r="N740" t="s">
        <v>2952</v>
      </c>
      <c r="O740" t="s">
        <v>28</v>
      </c>
      <c r="S740">
        <v>4</v>
      </c>
      <c r="T740" t="s">
        <v>29</v>
      </c>
      <c r="U740" t="s">
        <v>153</v>
      </c>
      <c r="V740" t="s">
        <v>153</v>
      </c>
    </row>
    <row r="741" spans="1:22" x14ac:dyDescent="0.2">
      <c r="A741" t="s">
        <v>2953</v>
      </c>
      <c r="B741">
        <v>16.061</v>
      </c>
      <c r="C741">
        <v>119.919</v>
      </c>
      <c r="D741">
        <v>33</v>
      </c>
      <c r="E741">
        <v>4.5</v>
      </c>
      <c r="F741" t="s">
        <v>152</v>
      </c>
      <c r="J741">
        <v>1.3</v>
      </c>
      <c r="K741" t="s">
        <v>153</v>
      </c>
      <c r="L741" t="s">
        <v>2954</v>
      </c>
      <c r="M741" t="s">
        <v>2955</v>
      </c>
      <c r="N741" t="s">
        <v>2956</v>
      </c>
      <c r="O741" t="s">
        <v>28</v>
      </c>
      <c r="S741">
        <v>10</v>
      </c>
      <c r="T741" t="s">
        <v>29</v>
      </c>
      <c r="U741" t="s">
        <v>153</v>
      </c>
      <c r="V741" t="s">
        <v>153</v>
      </c>
    </row>
    <row r="742" spans="1:22" x14ac:dyDescent="0.2">
      <c r="A742" t="s">
        <v>2957</v>
      </c>
      <c r="B742">
        <v>14.21</v>
      </c>
      <c r="C742">
        <v>120.83499999999999</v>
      </c>
      <c r="D742">
        <v>33</v>
      </c>
      <c r="E742">
        <v>4.7</v>
      </c>
      <c r="F742" t="s">
        <v>152</v>
      </c>
      <c r="J742">
        <v>0.5</v>
      </c>
      <c r="K742" t="s">
        <v>153</v>
      </c>
      <c r="L742" t="s">
        <v>2958</v>
      </c>
      <c r="M742" t="s">
        <v>2959</v>
      </c>
      <c r="N742" t="s">
        <v>2960</v>
      </c>
      <c r="O742" t="s">
        <v>28</v>
      </c>
      <c r="S742">
        <v>3</v>
      </c>
      <c r="T742" t="s">
        <v>29</v>
      </c>
      <c r="U742" t="s">
        <v>153</v>
      </c>
      <c r="V742" t="s">
        <v>153</v>
      </c>
    </row>
    <row r="743" spans="1:22" x14ac:dyDescent="0.2">
      <c r="A743" t="s">
        <v>2961</v>
      </c>
      <c r="B743">
        <v>14.093999999999999</v>
      </c>
      <c r="C743">
        <v>121.813</v>
      </c>
      <c r="D743">
        <v>33</v>
      </c>
      <c r="E743">
        <v>4.8</v>
      </c>
      <c r="F743" t="s">
        <v>152</v>
      </c>
      <c r="J743">
        <v>0.8</v>
      </c>
      <c r="K743" t="s">
        <v>153</v>
      </c>
      <c r="L743" t="s">
        <v>2962</v>
      </c>
      <c r="M743" t="s">
        <v>2963</v>
      </c>
      <c r="N743" t="s">
        <v>2964</v>
      </c>
      <c r="O743" t="s">
        <v>28</v>
      </c>
      <c r="S743">
        <v>8</v>
      </c>
      <c r="T743" t="s">
        <v>29</v>
      </c>
      <c r="U743" t="s">
        <v>153</v>
      </c>
      <c r="V743" t="s">
        <v>153</v>
      </c>
    </row>
    <row r="744" spans="1:22" x14ac:dyDescent="0.2">
      <c r="A744" t="s">
        <v>2965</v>
      </c>
      <c r="B744">
        <v>17.155000000000001</v>
      </c>
      <c r="C744">
        <v>120.827</v>
      </c>
      <c r="D744">
        <v>15.4</v>
      </c>
      <c r="E744">
        <v>6.3</v>
      </c>
      <c r="F744" t="s">
        <v>2966</v>
      </c>
      <c r="J744">
        <v>1.2</v>
      </c>
      <c r="K744" t="s">
        <v>153</v>
      </c>
      <c r="L744" t="s">
        <v>2967</v>
      </c>
      <c r="M744" t="s">
        <v>2968</v>
      </c>
      <c r="N744" t="s">
        <v>2969</v>
      </c>
      <c r="O744" t="s">
        <v>28</v>
      </c>
      <c r="T744" t="s">
        <v>29</v>
      </c>
      <c r="U744" t="s">
        <v>153</v>
      </c>
      <c r="V744" t="s">
        <v>153</v>
      </c>
    </row>
    <row r="745" spans="1:22" x14ac:dyDescent="0.2">
      <c r="A745" t="s">
        <v>2970</v>
      </c>
      <c r="B745">
        <v>16.905000000000001</v>
      </c>
      <c r="C745">
        <v>120.762</v>
      </c>
      <c r="D745">
        <v>33</v>
      </c>
      <c r="E745">
        <v>4.5999999999999996</v>
      </c>
      <c r="F745" t="s">
        <v>152</v>
      </c>
      <c r="J745">
        <v>1.4</v>
      </c>
      <c r="K745" t="s">
        <v>153</v>
      </c>
      <c r="L745" t="s">
        <v>2971</v>
      </c>
      <c r="M745" t="s">
        <v>2972</v>
      </c>
      <c r="N745" t="s">
        <v>2973</v>
      </c>
      <c r="O745" t="s">
        <v>28</v>
      </c>
      <c r="S745">
        <v>10</v>
      </c>
      <c r="T745" t="s">
        <v>29</v>
      </c>
      <c r="U745" t="s">
        <v>153</v>
      </c>
      <c r="V745" t="s">
        <v>153</v>
      </c>
    </row>
    <row r="746" spans="1:22" x14ac:dyDescent="0.2">
      <c r="A746" t="s">
        <v>2974</v>
      </c>
      <c r="B746">
        <v>17.076000000000001</v>
      </c>
      <c r="C746">
        <v>121.027</v>
      </c>
      <c r="D746">
        <v>19.399999999999999</v>
      </c>
      <c r="E746">
        <v>4.8</v>
      </c>
      <c r="F746" t="s">
        <v>152</v>
      </c>
      <c r="J746">
        <v>1.2</v>
      </c>
      <c r="K746" t="s">
        <v>153</v>
      </c>
      <c r="L746" t="s">
        <v>2975</v>
      </c>
      <c r="M746" t="s">
        <v>2976</v>
      </c>
      <c r="N746" t="s">
        <v>2977</v>
      </c>
      <c r="O746" t="s">
        <v>28</v>
      </c>
      <c r="S746">
        <v>30</v>
      </c>
      <c r="T746" t="s">
        <v>29</v>
      </c>
      <c r="U746" t="s">
        <v>153</v>
      </c>
      <c r="V746" t="s">
        <v>153</v>
      </c>
    </row>
    <row r="747" spans="1:22" x14ac:dyDescent="0.2">
      <c r="A747" t="s">
        <v>2978</v>
      </c>
      <c r="B747">
        <v>17.146000000000001</v>
      </c>
      <c r="C747">
        <v>120.782</v>
      </c>
      <c r="D747">
        <v>13.3</v>
      </c>
      <c r="E747">
        <v>4.9000000000000004</v>
      </c>
      <c r="F747" t="s">
        <v>152</v>
      </c>
      <c r="J747">
        <v>1.3</v>
      </c>
      <c r="K747" t="s">
        <v>153</v>
      </c>
      <c r="L747" t="s">
        <v>2979</v>
      </c>
      <c r="M747" t="s">
        <v>2980</v>
      </c>
      <c r="N747" t="s">
        <v>2981</v>
      </c>
      <c r="O747" t="s">
        <v>28</v>
      </c>
      <c r="S747">
        <v>36</v>
      </c>
      <c r="T747" t="s">
        <v>29</v>
      </c>
      <c r="U747" t="s">
        <v>153</v>
      </c>
      <c r="V747" t="s">
        <v>153</v>
      </c>
    </row>
    <row r="748" spans="1:22" x14ac:dyDescent="0.2">
      <c r="A748" t="s">
        <v>2982</v>
      </c>
      <c r="B748">
        <v>17.507999999999999</v>
      </c>
      <c r="C748">
        <v>119.986</v>
      </c>
      <c r="D748">
        <v>64.900000000000006</v>
      </c>
      <c r="E748">
        <v>4.9000000000000004</v>
      </c>
      <c r="F748" t="s">
        <v>152</v>
      </c>
      <c r="J748">
        <v>0.5</v>
      </c>
      <c r="K748" t="s">
        <v>153</v>
      </c>
      <c r="L748" t="s">
        <v>2983</v>
      </c>
      <c r="M748" t="s">
        <v>2984</v>
      </c>
      <c r="N748" t="s">
        <v>2985</v>
      </c>
      <c r="O748" t="s">
        <v>28</v>
      </c>
      <c r="Q748">
        <v>14.3</v>
      </c>
      <c r="S748">
        <v>4</v>
      </c>
      <c r="T748" t="s">
        <v>29</v>
      </c>
      <c r="U748" t="s">
        <v>153</v>
      </c>
      <c r="V748" t="s">
        <v>153</v>
      </c>
    </row>
    <row r="749" spans="1:22" x14ac:dyDescent="0.2">
      <c r="A749" t="s">
        <v>2986</v>
      </c>
      <c r="B749">
        <v>14.964</v>
      </c>
      <c r="C749">
        <v>120.435</v>
      </c>
      <c r="D749">
        <v>42.1</v>
      </c>
      <c r="E749">
        <v>4.7</v>
      </c>
      <c r="F749" t="s">
        <v>152</v>
      </c>
      <c r="J749">
        <v>1.1000000000000001</v>
      </c>
      <c r="K749" t="s">
        <v>153</v>
      </c>
      <c r="L749" t="s">
        <v>2987</v>
      </c>
      <c r="M749" t="s">
        <v>2988</v>
      </c>
      <c r="N749" t="s">
        <v>2989</v>
      </c>
      <c r="O749" t="s">
        <v>28</v>
      </c>
      <c r="Q749">
        <v>8.6999999999999993</v>
      </c>
      <c r="S749">
        <v>19</v>
      </c>
      <c r="T749" t="s">
        <v>29</v>
      </c>
      <c r="U749" t="s">
        <v>153</v>
      </c>
      <c r="V749" t="s">
        <v>153</v>
      </c>
    </row>
    <row r="750" spans="1:22" x14ac:dyDescent="0.2">
      <c r="A750" t="s">
        <v>2990</v>
      </c>
      <c r="B750">
        <v>13.911</v>
      </c>
      <c r="C750">
        <v>120.702</v>
      </c>
      <c r="D750">
        <v>219.4</v>
      </c>
      <c r="E750">
        <v>4.7</v>
      </c>
      <c r="F750" t="s">
        <v>152</v>
      </c>
      <c r="J750">
        <v>1.1000000000000001</v>
      </c>
      <c r="K750" t="s">
        <v>153</v>
      </c>
      <c r="L750" t="s">
        <v>2991</v>
      </c>
      <c r="M750" t="s">
        <v>2992</v>
      </c>
      <c r="N750" t="s">
        <v>2993</v>
      </c>
      <c r="O750" t="s">
        <v>28</v>
      </c>
      <c r="Q750">
        <v>5.3</v>
      </c>
      <c r="S750">
        <v>11</v>
      </c>
      <c r="T750" t="s">
        <v>29</v>
      </c>
      <c r="U750" t="s">
        <v>153</v>
      </c>
      <c r="V750" t="s">
        <v>153</v>
      </c>
    </row>
    <row r="751" spans="1:22" x14ac:dyDescent="0.2">
      <c r="A751" t="s">
        <v>2994</v>
      </c>
      <c r="B751">
        <v>13.855</v>
      </c>
      <c r="C751">
        <v>120.47199999999999</v>
      </c>
      <c r="D751">
        <v>86.6</v>
      </c>
      <c r="E751">
        <v>4.5</v>
      </c>
      <c r="F751" t="s">
        <v>152</v>
      </c>
      <c r="J751">
        <v>0.9</v>
      </c>
      <c r="K751" t="s">
        <v>153</v>
      </c>
      <c r="L751" t="s">
        <v>2995</v>
      </c>
      <c r="M751" t="s">
        <v>2996</v>
      </c>
      <c r="N751" t="s">
        <v>2997</v>
      </c>
      <c r="O751" t="s">
        <v>28</v>
      </c>
      <c r="Q751">
        <v>7.8</v>
      </c>
      <c r="S751">
        <v>7</v>
      </c>
      <c r="T751" t="s">
        <v>29</v>
      </c>
      <c r="U751" t="s">
        <v>153</v>
      </c>
      <c r="V751" t="s">
        <v>153</v>
      </c>
    </row>
    <row r="752" spans="1:22" x14ac:dyDescent="0.2">
      <c r="A752" t="s">
        <v>2998</v>
      </c>
      <c r="B752">
        <v>13.997</v>
      </c>
      <c r="C752">
        <v>120.45699999999999</v>
      </c>
      <c r="D752">
        <v>111.8</v>
      </c>
      <c r="E752">
        <v>4.9000000000000004</v>
      </c>
      <c r="F752" t="s">
        <v>152</v>
      </c>
      <c r="J752">
        <v>1</v>
      </c>
      <c r="K752" t="s">
        <v>153</v>
      </c>
      <c r="L752" t="s">
        <v>2999</v>
      </c>
      <c r="M752" t="s">
        <v>3000</v>
      </c>
      <c r="N752" t="s">
        <v>3001</v>
      </c>
      <c r="O752" t="s">
        <v>28</v>
      </c>
      <c r="Q752">
        <v>4.2</v>
      </c>
      <c r="S752">
        <v>51</v>
      </c>
      <c r="T752" t="s">
        <v>29</v>
      </c>
      <c r="U752" t="s">
        <v>153</v>
      </c>
      <c r="V752" t="s">
        <v>153</v>
      </c>
    </row>
    <row r="753" spans="1:22" x14ac:dyDescent="0.2">
      <c r="A753" t="s">
        <v>3002</v>
      </c>
      <c r="B753">
        <v>17.559999999999999</v>
      </c>
      <c r="C753">
        <v>121.685</v>
      </c>
      <c r="D753">
        <v>33</v>
      </c>
      <c r="E753">
        <v>4.9000000000000004</v>
      </c>
      <c r="F753" t="s">
        <v>152</v>
      </c>
      <c r="J753">
        <v>1.5</v>
      </c>
      <c r="K753" t="s">
        <v>153</v>
      </c>
      <c r="L753" t="s">
        <v>3003</v>
      </c>
      <c r="M753" t="s">
        <v>3004</v>
      </c>
      <c r="N753" t="s">
        <v>3005</v>
      </c>
      <c r="O753" t="s">
        <v>28</v>
      </c>
      <c r="S753">
        <v>3</v>
      </c>
      <c r="T753" t="s">
        <v>29</v>
      </c>
      <c r="U753" t="s">
        <v>153</v>
      </c>
      <c r="V753" t="s">
        <v>153</v>
      </c>
    </row>
    <row r="754" spans="1:22" x14ac:dyDescent="0.2">
      <c r="A754" t="s">
        <v>3006</v>
      </c>
      <c r="B754">
        <v>16.414000000000001</v>
      </c>
      <c r="C754">
        <v>122.52</v>
      </c>
      <c r="D754">
        <v>33</v>
      </c>
      <c r="E754">
        <v>4.7</v>
      </c>
      <c r="F754" t="s">
        <v>152</v>
      </c>
      <c r="J754">
        <v>1.4</v>
      </c>
      <c r="K754" t="s">
        <v>153</v>
      </c>
      <c r="L754" t="s">
        <v>3007</v>
      </c>
      <c r="M754" t="s">
        <v>3008</v>
      </c>
      <c r="N754" t="s">
        <v>3009</v>
      </c>
      <c r="O754" t="s">
        <v>28</v>
      </c>
      <c r="S754">
        <v>24</v>
      </c>
      <c r="T754" t="s">
        <v>29</v>
      </c>
      <c r="U754" t="s">
        <v>153</v>
      </c>
      <c r="V754" t="s">
        <v>153</v>
      </c>
    </row>
    <row r="755" spans="1:22" x14ac:dyDescent="0.2">
      <c r="A755" t="s">
        <v>3010</v>
      </c>
      <c r="B755">
        <v>14.925000000000001</v>
      </c>
      <c r="C755">
        <v>119.65900000000001</v>
      </c>
      <c r="D755">
        <v>62</v>
      </c>
      <c r="E755">
        <v>4.5</v>
      </c>
      <c r="F755" t="s">
        <v>152</v>
      </c>
      <c r="J755">
        <v>1.3</v>
      </c>
      <c r="K755" t="s">
        <v>153</v>
      </c>
      <c r="L755" t="s">
        <v>3011</v>
      </c>
      <c r="M755" t="s">
        <v>3012</v>
      </c>
      <c r="N755" t="s">
        <v>3013</v>
      </c>
      <c r="O755" t="s">
        <v>28</v>
      </c>
      <c r="Q755">
        <v>13.5</v>
      </c>
      <c r="S755">
        <v>5</v>
      </c>
      <c r="T755" t="s">
        <v>29</v>
      </c>
      <c r="U755" t="s">
        <v>153</v>
      </c>
      <c r="V755" t="s">
        <v>153</v>
      </c>
    </row>
    <row r="756" spans="1:22" x14ac:dyDescent="0.2">
      <c r="A756" t="s">
        <v>3014</v>
      </c>
      <c r="B756">
        <v>13.734999999999999</v>
      </c>
      <c r="C756">
        <v>120.137</v>
      </c>
      <c r="D756">
        <v>76.3</v>
      </c>
      <c r="E756">
        <v>4.5999999999999996</v>
      </c>
      <c r="F756" t="s">
        <v>152</v>
      </c>
      <c r="J756">
        <v>0.9</v>
      </c>
      <c r="K756" t="s">
        <v>153</v>
      </c>
      <c r="L756" t="s">
        <v>3015</v>
      </c>
      <c r="M756" t="s">
        <v>3016</v>
      </c>
      <c r="N756" t="s">
        <v>3017</v>
      </c>
      <c r="O756" t="s">
        <v>28</v>
      </c>
      <c r="Q756">
        <v>11.7</v>
      </c>
      <c r="S756">
        <v>2</v>
      </c>
      <c r="T756" t="s">
        <v>29</v>
      </c>
      <c r="U756" t="s">
        <v>153</v>
      </c>
      <c r="V756" t="s">
        <v>153</v>
      </c>
    </row>
    <row r="757" spans="1:22" x14ac:dyDescent="0.2">
      <c r="A757" t="s">
        <v>3018</v>
      </c>
      <c r="B757">
        <v>14.782999999999999</v>
      </c>
      <c r="C757">
        <v>119.80800000000001</v>
      </c>
      <c r="D757">
        <v>71.5</v>
      </c>
      <c r="E757">
        <v>4.5</v>
      </c>
      <c r="F757" t="s">
        <v>152</v>
      </c>
      <c r="J757">
        <v>1.1000000000000001</v>
      </c>
      <c r="K757" t="s">
        <v>153</v>
      </c>
      <c r="L757" t="s">
        <v>3019</v>
      </c>
      <c r="M757" t="s">
        <v>3020</v>
      </c>
      <c r="N757" t="s">
        <v>3021</v>
      </c>
      <c r="O757" t="s">
        <v>28</v>
      </c>
      <c r="Q757">
        <v>13.6</v>
      </c>
      <c r="S757">
        <v>6</v>
      </c>
      <c r="T757" t="s">
        <v>29</v>
      </c>
      <c r="U757" t="s">
        <v>153</v>
      </c>
      <c r="V757" t="s">
        <v>153</v>
      </c>
    </row>
    <row r="758" spans="1:22" x14ac:dyDescent="0.2">
      <c r="A758" t="s">
        <v>3022</v>
      </c>
      <c r="B758">
        <v>15.013999999999999</v>
      </c>
      <c r="C758">
        <v>119.983</v>
      </c>
      <c r="D758">
        <v>33</v>
      </c>
      <c r="E758">
        <v>4.5999999999999996</v>
      </c>
      <c r="F758" t="s">
        <v>152</v>
      </c>
      <c r="J758">
        <v>1.5</v>
      </c>
      <c r="K758" t="s">
        <v>153</v>
      </c>
      <c r="L758" t="s">
        <v>3023</v>
      </c>
      <c r="M758" t="s">
        <v>3024</v>
      </c>
      <c r="N758" t="s">
        <v>3025</v>
      </c>
      <c r="O758" t="s">
        <v>28</v>
      </c>
      <c r="S758">
        <v>1</v>
      </c>
      <c r="T758" t="s">
        <v>29</v>
      </c>
      <c r="U758" t="s">
        <v>153</v>
      </c>
      <c r="V758" t="s">
        <v>153</v>
      </c>
    </row>
    <row r="759" spans="1:22" x14ac:dyDescent="0.2">
      <c r="A759" t="s">
        <v>3026</v>
      </c>
      <c r="B759">
        <v>17.126000000000001</v>
      </c>
      <c r="C759">
        <v>119.943</v>
      </c>
      <c r="D759">
        <v>33</v>
      </c>
      <c r="E759">
        <v>4.5</v>
      </c>
      <c r="F759" t="s">
        <v>152</v>
      </c>
      <c r="J759">
        <v>1.4</v>
      </c>
      <c r="K759" t="s">
        <v>153</v>
      </c>
      <c r="L759" t="s">
        <v>3027</v>
      </c>
      <c r="M759" t="s">
        <v>3028</v>
      </c>
      <c r="N759" t="s">
        <v>3029</v>
      </c>
      <c r="O759" t="s">
        <v>28</v>
      </c>
      <c r="S759">
        <v>1</v>
      </c>
      <c r="T759" t="s">
        <v>29</v>
      </c>
      <c r="U759" t="s">
        <v>153</v>
      </c>
      <c r="V759" t="s">
        <v>153</v>
      </c>
    </row>
    <row r="760" spans="1:22" x14ac:dyDescent="0.2">
      <c r="A760" t="s">
        <v>3030</v>
      </c>
      <c r="B760">
        <v>18.135000000000002</v>
      </c>
      <c r="C760">
        <v>121.023</v>
      </c>
      <c r="D760">
        <v>25.3</v>
      </c>
      <c r="E760">
        <v>5.4</v>
      </c>
      <c r="F760" t="s">
        <v>152</v>
      </c>
      <c r="J760">
        <v>1</v>
      </c>
      <c r="K760" t="s">
        <v>153</v>
      </c>
      <c r="L760" t="s">
        <v>3031</v>
      </c>
      <c r="M760" t="s">
        <v>3032</v>
      </c>
      <c r="N760" t="s">
        <v>3033</v>
      </c>
      <c r="O760" t="s">
        <v>28</v>
      </c>
      <c r="Q760">
        <v>4.5</v>
      </c>
      <c r="S760">
        <v>80</v>
      </c>
      <c r="T760" t="s">
        <v>29</v>
      </c>
      <c r="U760" t="s">
        <v>153</v>
      </c>
      <c r="V760" t="s">
        <v>153</v>
      </c>
    </row>
    <row r="761" spans="1:22" x14ac:dyDescent="0.2">
      <c r="A761" t="s">
        <v>3034</v>
      </c>
      <c r="B761">
        <v>15.65</v>
      </c>
      <c r="C761">
        <v>120.93600000000001</v>
      </c>
      <c r="D761">
        <v>210.3</v>
      </c>
      <c r="E761">
        <v>4.5</v>
      </c>
      <c r="F761" t="s">
        <v>152</v>
      </c>
      <c r="J761">
        <v>0.7</v>
      </c>
      <c r="K761" t="s">
        <v>153</v>
      </c>
      <c r="L761" t="s">
        <v>3035</v>
      </c>
      <c r="M761" t="s">
        <v>3036</v>
      </c>
      <c r="N761" t="s">
        <v>3037</v>
      </c>
      <c r="O761" t="s">
        <v>28</v>
      </c>
      <c r="Q761">
        <v>14.9</v>
      </c>
      <c r="S761">
        <v>16</v>
      </c>
      <c r="T761" t="s">
        <v>29</v>
      </c>
      <c r="U761" t="s">
        <v>153</v>
      </c>
      <c r="V761" t="s">
        <v>153</v>
      </c>
    </row>
    <row r="762" spans="1:22" x14ac:dyDescent="0.2">
      <c r="A762" t="s">
        <v>3038</v>
      </c>
      <c r="B762">
        <v>13.619</v>
      </c>
      <c r="C762">
        <v>123.072</v>
      </c>
      <c r="D762">
        <v>17.899999999999999</v>
      </c>
      <c r="E762">
        <v>5.6</v>
      </c>
      <c r="F762" t="s">
        <v>23</v>
      </c>
      <c r="J762">
        <v>1.2</v>
      </c>
      <c r="K762" t="s">
        <v>153</v>
      </c>
      <c r="L762" t="s">
        <v>3039</v>
      </c>
      <c r="M762" t="s">
        <v>3040</v>
      </c>
      <c r="N762" t="s">
        <v>3041</v>
      </c>
      <c r="O762" t="s">
        <v>28</v>
      </c>
      <c r="T762" t="s">
        <v>29</v>
      </c>
      <c r="U762" t="s">
        <v>153</v>
      </c>
      <c r="V762" t="s">
        <v>1347</v>
      </c>
    </row>
    <row r="763" spans="1:22" x14ac:dyDescent="0.2">
      <c r="A763" t="s">
        <v>3042</v>
      </c>
      <c r="B763">
        <v>13.670999999999999</v>
      </c>
      <c r="C763">
        <v>120.807</v>
      </c>
      <c r="D763">
        <v>110.5</v>
      </c>
      <c r="E763">
        <v>4.8</v>
      </c>
      <c r="F763" t="s">
        <v>152</v>
      </c>
      <c r="J763">
        <v>1</v>
      </c>
      <c r="K763" t="s">
        <v>153</v>
      </c>
      <c r="L763" t="s">
        <v>3043</v>
      </c>
      <c r="M763" t="s">
        <v>3044</v>
      </c>
      <c r="N763" t="s">
        <v>3045</v>
      </c>
      <c r="O763" t="s">
        <v>28</v>
      </c>
      <c r="S763">
        <v>22</v>
      </c>
      <c r="T763" t="s">
        <v>29</v>
      </c>
      <c r="U763" t="s">
        <v>153</v>
      </c>
      <c r="V763" t="s">
        <v>153</v>
      </c>
    </row>
    <row r="764" spans="1:22" x14ac:dyDescent="0.2">
      <c r="A764" t="s">
        <v>3046</v>
      </c>
      <c r="B764">
        <v>15.073</v>
      </c>
      <c r="C764">
        <v>123.015</v>
      </c>
      <c r="D764">
        <v>25.6</v>
      </c>
      <c r="E764">
        <v>4.9000000000000004</v>
      </c>
      <c r="F764" t="s">
        <v>152</v>
      </c>
      <c r="J764">
        <v>1</v>
      </c>
      <c r="K764" t="s">
        <v>153</v>
      </c>
      <c r="L764" t="s">
        <v>3047</v>
      </c>
      <c r="M764" t="s">
        <v>3048</v>
      </c>
      <c r="N764" t="s">
        <v>3049</v>
      </c>
      <c r="O764" t="s">
        <v>28</v>
      </c>
      <c r="S764">
        <v>14</v>
      </c>
      <c r="T764" t="s">
        <v>29</v>
      </c>
      <c r="U764" t="s">
        <v>153</v>
      </c>
      <c r="V764" t="s">
        <v>153</v>
      </c>
    </row>
    <row r="765" spans="1:22" x14ac:dyDescent="0.2">
      <c r="A765" t="s">
        <v>3050</v>
      </c>
      <c r="B765">
        <v>14.936999999999999</v>
      </c>
      <c r="C765">
        <v>120.51</v>
      </c>
      <c r="D765">
        <v>33.700000000000003</v>
      </c>
      <c r="E765">
        <v>5.6</v>
      </c>
      <c r="F765" t="s">
        <v>23</v>
      </c>
      <c r="J765">
        <v>1.2</v>
      </c>
      <c r="K765" t="s">
        <v>153</v>
      </c>
      <c r="L765" t="s">
        <v>3051</v>
      </c>
      <c r="M765" t="s">
        <v>3052</v>
      </c>
      <c r="N765" t="s">
        <v>3053</v>
      </c>
      <c r="O765" t="s">
        <v>28</v>
      </c>
      <c r="Q765">
        <v>5.3</v>
      </c>
      <c r="T765" t="s">
        <v>29</v>
      </c>
      <c r="U765" t="s">
        <v>153</v>
      </c>
      <c r="V765" t="s">
        <v>1347</v>
      </c>
    </row>
    <row r="766" spans="1:22" x14ac:dyDescent="0.2">
      <c r="A766" t="s">
        <v>3054</v>
      </c>
      <c r="B766">
        <v>15.114000000000001</v>
      </c>
      <c r="C766">
        <v>123.045</v>
      </c>
      <c r="D766">
        <v>28.4</v>
      </c>
      <c r="E766">
        <v>4.5999999999999996</v>
      </c>
      <c r="F766" t="s">
        <v>152</v>
      </c>
      <c r="J766">
        <v>1.2</v>
      </c>
      <c r="K766" t="s">
        <v>153</v>
      </c>
      <c r="L766" t="s">
        <v>3055</v>
      </c>
      <c r="M766" t="s">
        <v>3056</v>
      </c>
      <c r="N766" t="s">
        <v>3057</v>
      </c>
      <c r="O766" t="s">
        <v>28</v>
      </c>
      <c r="S766">
        <v>25</v>
      </c>
      <c r="T766" t="s">
        <v>29</v>
      </c>
      <c r="U766" t="s">
        <v>153</v>
      </c>
      <c r="V766" t="s">
        <v>153</v>
      </c>
    </row>
    <row r="767" spans="1:22" x14ac:dyDescent="0.2">
      <c r="A767" t="s">
        <v>3058</v>
      </c>
      <c r="B767">
        <v>14.851000000000001</v>
      </c>
      <c r="C767">
        <v>120.54</v>
      </c>
      <c r="D767">
        <v>56.4</v>
      </c>
      <c r="E767">
        <v>4.7</v>
      </c>
      <c r="F767" t="s">
        <v>152</v>
      </c>
      <c r="J767">
        <v>1.4</v>
      </c>
      <c r="K767" t="s">
        <v>153</v>
      </c>
      <c r="L767" t="s">
        <v>3059</v>
      </c>
      <c r="M767" t="s">
        <v>3060</v>
      </c>
      <c r="N767" t="s">
        <v>3061</v>
      </c>
      <c r="O767" t="s">
        <v>28</v>
      </c>
      <c r="S767">
        <v>23</v>
      </c>
      <c r="T767" t="s">
        <v>29</v>
      </c>
      <c r="U767" t="s">
        <v>153</v>
      </c>
      <c r="V767" t="s">
        <v>153</v>
      </c>
    </row>
    <row r="768" spans="1:22" x14ac:dyDescent="0.2">
      <c r="A768" t="s">
        <v>3062</v>
      </c>
      <c r="B768">
        <v>13.948</v>
      </c>
      <c r="C768">
        <v>120.705</v>
      </c>
      <c r="D768">
        <v>197.2</v>
      </c>
      <c r="E768">
        <v>4.9000000000000004</v>
      </c>
      <c r="F768" t="s">
        <v>152</v>
      </c>
      <c r="J768">
        <v>0.9</v>
      </c>
      <c r="K768" t="s">
        <v>153</v>
      </c>
      <c r="L768" t="s">
        <v>3063</v>
      </c>
      <c r="M768" t="s">
        <v>3064</v>
      </c>
      <c r="N768" t="s">
        <v>3065</v>
      </c>
      <c r="O768" t="s">
        <v>28</v>
      </c>
      <c r="S768">
        <v>46</v>
      </c>
      <c r="T768" t="s">
        <v>29</v>
      </c>
      <c r="U768" t="s">
        <v>153</v>
      </c>
      <c r="V768" t="s">
        <v>153</v>
      </c>
    </row>
    <row r="769" spans="1:22" x14ac:dyDescent="0.2">
      <c r="A769" t="s">
        <v>3066</v>
      </c>
      <c r="B769">
        <v>14.99</v>
      </c>
      <c r="C769">
        <v>120.498</v>
      </c>
      <c r="D769">
        <v>106.1</v>
      </c>
      <c r="E769">
        <v>4.5</v>
      </c>
      <c r="F769" t="s">
        <v>152</v>
      </c>
      <c r="J769">
        <v>1.2</v>
      </c>
      <c r="K769" t="s">
        <v>153</v>
      </c>
      <c r="L769" t="s">
        <v>3067</v>
      </c>
      <c r="M769" t="s">
        <v>3068</v>
      </c>
      <c r="N769" t="s">
        <v>1039</v>
      </c>
      <c r="O769" t="s">
        <v>28</v>
      </c>
      <c r="Q769">
        <v>11.9</v>
      </c>
      <c r="S769">
        <v>2</v>
      </c>
      <c r="T769" t="s">
        <v>29</v>
      </c>
      <c r="U769" t="s">
        <v>153</v>
      </c>
      <c r="V769" t="s">
        <v>153</v>
      </c>
    </row>
    <row r="770" spans="1:22" x14ac:dyDescent="0.2">
      <c r="A770" t="s">
        <v>3069</v>
      </c>
      <c r="B770">
        <v>17.132999999999999</v>
      </c>
      <c r="C770">
        <v>119.807</v>
      </c>
      <c r="D770">
        <v>31.3</v>
      </c>
      <c r="E770">
        <v>4.7</v>
      </c>
      <c r="F770" t="s">
        <v>152</v>
      </c>
      <c r="J770">
        <v>1.5</v>
      </c>
      <c r="K770" t="s">
        <v>153</v>
      </c>
      <c r="L770" t="s">
        <v>3070</v>
      </c>
      <c r="M770" t="s">
        <v>3071</v>
      </c>
      <c r="N770" t="s">
        <v>3072</v>
      </c>
      <c r="O770" t="s">
        <v>28</v>
      </c>
      <c r="S770">
        <v>11</v>
      </c>
      <c r="T770" t="s">
        <v>29</v>
      </c>
      <c r="U770" t="s">
        <v>153</v>
      </c>
      <c r="V770" t="s">
        <v>153</v>
      </c>
    </row>
    <row r="771" spans="1:22" x14ac:dyDescent="0.2">
      <c r="A771" t="s">
        <v>3073</v>
      </c>
      <c r="B771">
        <v>13.693</v>
      </c>
      <c r="C771">
        <v>123.67400000000001</v>
      </c>
      <c r="D771">
        <v>40.4</v>
      </c>
      <c r="E771">
        <v>5.7</v>
      </c>
      <c r="F771" t="s">
        <v>245</v>
      </c>
      <c r="J771">
        <v>1.1000000000000001</v>
      </c>
      <c r="K771" t="s">
        <v>153</v>
      </c>
      <c r="L771" t="s">
        <v>3074</v>
      </c>
      <c r="M771" t="s">
        <v>3075</v>
      </c>
      <c r="N771" t="s">
        <v>3076</v>
      </c>
      <c r="O771" t="s">
        <v>28</v>
      </c>
      <c r="Q771">
        <v>7.5</v>
      </c>
      <c r="S771">
        <v>1</v>
      </c>
      <c r="T771" t="s">
        <v>29</v>
      </c>
      <c r="U771" t="s">
        <v>153</v>
      </c>
      <c r="V771" t="s">
        <v>153</v>
      </c>
    </row>
    <row r="772" spans="1:22" x14ac:dyDescent="0.2">
      <c r="A772" t="s">
        <v>3077</v>
      </c>
      <c r="B772">
        <v>18.597999999999999</v>
      </c>
      <c r="C772">
        <v>119.52200000000001</v>
      </c>
      <c r="D772">
        <v>10</v>
      </c>
      <c r="E772">
        <v>4.5999999999999996</v>
      </c>
      <c r="F772" t="s">
        <v>152</v>
      </c>
      <c r="J772">
        <v>1.2</v>
      </c>
      <c r="K772" t="s">
        <v>153</v>
      </c>
      <c r="L772" t="s">
        <v>3078</v>
      </c>
      <c r="M772" t="s">
        <v>3079</v>
      </c>
      <c r="N772" t="s">
        <v>3080</v>
      </c>
      <c r="O772" t="s">
        <v>28</v>
      </c>
      <c r="S772">
        <v>1</v>
      </c>
      <c r="T772" t="s">
        <v>29</v>
      </c>
      <c r="U772" t="s">
        <v>153</v>
      </c>
      <c r="V772" t="s">
        <v>153</v>
      </c>
    </row>
    <row r="773" spans="1:22" x14ac:dyDescent="0.2">
      <c r="A773" t="s">
        <v>3081</v>
      </c>
      <c r="B773">
        <v>13.694000000000001</v>
      </c>
      <c r="C773">
        <v>119.95099999999999</v>
      </c>
      <c r="D773">
        <v>62.8</v>
      </c>
      <c r="E773">
        <v>5</v>
      </c>
      <c r="F773" t="s">
        <v>152</v>
      </c>
      <c r="J773">
        <v>1</v>
      </c>
      <c r="K773" t="s">
        <v>153</v>
      </c>
      <c r="L773" t="s">
        <v>3082</v>
      </c>
      <c r="M773" t="s">
        <v>3083</v>
      </c>
      <c r="N773" t="s">
        <v>3084</v>
      </c>
      <c r="O773" t="s">
        <v>28</v>
      </c>
      <c r="Q773">
        <v>11.6</v>
      </c>
      <c r="S773">
        <v>4</v>
      </c>
      <c r="T773" t="s">
        <v>29</v>
      </c>
      <c r="U773" t="s">
        <v>153</v>
      </c>
      <c r="V773" t="s">
        <v>153</v>
      </c>
    </row>
    <row r="774" spans="1:22" x14ac:dyDescent="0.2">
      <c r="A774" t="s">
        <v>3085</v>
      </c>
      <c r="B774">
        <v>13.747999999999999</v>
      </c>
      <c r="C774">
        <v>120.217</v>
      </c>
      <c r="D774">
        <v>91.6</v>
      </c>
      <c r="E774">
        <v>4.8</v>
      </c>
      <c r="F774" t="s">
        <v>152</v>
      </c>
      <c r="J774">
        <v>1.1000000000000001</v>
      </c>
      <c r="K774" t="s">
        <v>153</v>
      </c>
      <c r="L774" t="s">
        <v>3086</v>
      </c>
      <c r="M774" t="s">
        <v>3087</v>
      </c>
      <c r="N774" t="s">
        <v>2610</v>
      </c>
      <c r="O774" t="s">
        <v>28</v>
      </c>
      <c r="Q774">
        <v>16.8</v>
      </c>
      <c r="S774">
        <v>7</v>
      </c>
      <c r="T774" t="s">
        <v>29</v>
      </c>
      <c r="U774" t="s">
        <v>153</v>
      </c>
      <c r="V774" t="s">
        <v>153</v>
      </c>
    </row>
    <row r="775" spans="1:22" x14ac:dyDescent="0.2">
      <c r="A775" t="s">
        <v>3088</v>
      </c>
      <c r="B775">
        <v>13.96</v>
      </c>
      <c r="C775">
        <v>120.795</v>
      </c>
      <c r="D775">
        <v>231.5</v>
      </c>
      <c r="E775">
        <v>4.5999999999999996</v>
      </c>
      <c r="F775" t="s">
        <v>152</v>
      </c>
      <c r="J775">
        <v>1</v>
      </c>
      <c r="K775" t="s">
        <v>153</v>
      </c>
      <c r="L775" t="s">
        <v>3089</v>
      </c>
      <c r="M775" t="s">
        <v>3090</v>
      </c>
      <c r="N775" t="s">
        <v>3091</v>
      </c>
      <c r="O775" t="s">
        <v>28</v>
      </c>
      <c r="Q775">
        <v>4.4000000000000004</v>
      </c>
      <c r="S775">
        <v>19</v>
      </c>
      <c r="T775" t="s">
        <v>29</v>
      </c>
      <c r="U775" t="s">
        <v>153</v>
      </c>
      <c r="V775" t="s">
        <v>153</v>
      </c>
    </row>
    <row r="776" spans="1:22" x14ac:dyDescent="0.2">
      <c r="A776" t="s">
        <v>3092</v>
      </c>
      <c r="B776">
        <v>13.786</v>
      </c>
      <c r="C776">
        <v>120.762</v>
      </c>
      <c r="D776">
        <v>161.9</v>
      </c>
      <c r="E776">
        <v>4.8</v>
      </c>
      <c r="F776" t="s">
        <v>152</v>
      </c>
      <c r="J776">
        <v>1</v>
      </c>
      <c r="K776" t="s">
        <v>153</v>
      </c>
      <c r="L776" t="s">
        <v>3093</v>
      </c>
      <c r="M776" t="s">
        <v>3094</v>
      </c>
      <c r="N776" t="s">
        <v>3095</v>
      </c>
      <c r="O776" t="s">
        <v>28</v>
      </c>
      <c r="Q776">
        <v>4.3</v>
      </c>
      <c r="S776">
        <v>42</v>
      </c>
      <c r="T776" t="s">
        <v>29</v>
      </c>
      <c r="U776" t="s">
        <v>153</v>
      </c>
      <c r="V776" t="s">
        <v>153</v>
      </c>
    </row>
    <row r="777" spans="1:22" x14ac:dyDescent="0.2">
      <c r="A777" t="s">
        <v>3096</v>
      </c>
      <c r="B777">
        <v>16.782</v>
      </c>
      <c r="C777">
        <v>121.67700000000001</v>
      </c>
      <c r="D777">
        <v>25.1</v>
      </c>
      <c r="E777">
        <v>4.7</v>
      </c>
      <c r="F777" t="s">
        <v>152</v>
      </c>
      <c r="J777">
        <v>1</v>
      </c>
      <c r="K777" t="s">
        <v>153</v>
      </c>
      <c r="L777" t="s">
        <v>3097</v>
      </c>
      <c r="M777" t="s">
        <v>3098</v>
      </c>
      <c r="N777" t="s">
        <v>3099</v>
      </c>
      <c r="O777" t="s">
        <v>28</v>
      </c>
      <c r="Q777">
        <v>4.9000000000000004</v>
      </c>
      <c r="S777">
        <v>19</v>
      </c>
      <c r="T777" t="s">
        <v>29</v>
      </c>
      <c r="U777" t="s">
        <v>153</v>
      </c>
      <c r="V777" t="s">
        <v>153</v>
      </c>
    </row>
    <row r="778" spans="1:22" x14ac:dyDescent="0.2">
      <c r="A778" t="s">
        <v>3100</v>
      </c>
      <c r="B778">
        <v>13.801</v>
      </c>
      <c r="C778">
        <v>120.715</v>
      </c>
      <c r="D778">
        <v>125.6</v>
      </c>
      <c r="E778">
        <v>5.0999999999999996</v>
      </c>
      <c r="F778" t="s">
        <v>152</v>
      </c>
      <c r="J778">
        <v>0.9</v>
      </c>
      <c r="K778" t="s">
        <v>153</v>
      </c>
      <c r="L778" t="s">
        <v>3101</v>
      </c>
      <c r="M778" t="s">
        <v>3102</v>
      </c>
      <c r="N778" t="s">
        <v>3103</v>
      </c>
      <c r="O778" t="s">
        <v>28</v>
      </c>
      <c r="S778">
        <v>47</v>
      </c>
      <c r="T778" t="s">
        <v>29</v>
      </c>
      <c r="U778" t="s">
        <v>153</v>
      </c>
      <c r="V778" t="s">
        <v>153</v>
      </c>
    </row>
    <row r="779" spans="1:22" x14ac:dyDescent="0.2">
      <c r="A779" t="s">
        <v>3104</v>
      </c>
      <c r="B779">
        <v>15.436999999999999</v>
      </c>
      <c r="C779">
        <v>121.785</v>
      </c>
      <c r="D779">
        <v>38.6</v>
      </c>
      <c r="E779">
        <v>5.5</v>
      </c>
      <c r="F779" t="s">
        <v>23</v>
      </c>
      <c r="J779">
        <v>0.9</v>
      </c>
      <c r="K779" t="s">
        <v>153</v>
      </c>
      <c r="L779" t="s">
        <v>3105</v>
      </c>
      <c r="M779" t="s">
        <v>3106</v>
      </c>
      <c r="N779" t="s">
        <v>3107</v>
      </c>
      <c r="O779" t="s">
        <v>28</v>
      </c>
      <c r="T779" t="s">
        <v>29</v>
      </c>
      <c r="U779" t="s">
        <v>153</v>
      </c>
      <c r="V779" t="s">
        <v>1347</v>
      </c>
    </row>
    <row r="780" spans="1:22" x14ac:dyDescent="0.2">
      <c r="A780" t="s">
        <v>3108</v>
      </c>
      <c r="B780">
        <v>13.73</v>
      </c>
      <c r="C780">
        <v>123.203</v>
      </c>
      <c r="D780">
        <v>14.5</v>
      </c>
      <c r="E780">
        <v>4.5</v>
      </c>
      <c r="F780" t="s">
        <v>152</v>
      </c>
      <c r="J780">
        <v>1.2</v>
      </c>
      <c r="K780" t="s">
        <v>153</v>
      </c>
      <c r="L780" t="s">
        <v>3109</v>
      </c>
      <c r="M780" t="s">
        <v>3110</v>
      </c>
      <c r="N780" t="s">
        <v>3111</v>
      </c>
      <c r="O780" t="s">
        <v>28</v>
      </c>
      <c r="S780">
        <v>16</v>
      </c>
      <c r="T780" t="s">
        <v>29</v>
      </c>
      <c r="U780" t="s">
        <v>153</v>
      </c>
      <c r="V780" t="s">
        <v>153</v>
      </c>
    </row>
    <row r="781" spans="1:22" x14ac:dyDescent="0.2">
      <c r="A781" t="s">
        <v>3112</v>
      </c>
      <c r="B781">
        <v>14.846</v>
      </c>
      <c r="C781">
        <v>119.967</v>
      </c>
      <c r="D781">
        <v>33</v>
      </c>
      <c r="E781">
        <v>4.5999999999999996</v>
      </c>
      <c r="F781" t="s">
        <v>152</v>
      </c>
      <c r="J781">
        <v>1</v>
      </c>
      <c r="K781" t="s">
        <v>153</v>
      </c>
      <c r="L781" t="s">
        <v>3113</v>
      </c>
      <c r="M781" t="s">
        <v>3114</v>
      </c>
      <c r="N781" t="s">
        <v>3115</v>
      </c>
      <c r="O781" t="s">
        <v>28</v>
      </c>
      <c r="S781">
        <v>10</v>
      </c>
      <c r="T781" t="s">
        <v>29</v>
      </c>
      <c r="U781" t="s">
        <v>153</v>
      </c>
      <c r="V781" t="s">
        <v>153</v>
      </c>
    </row>
    <row r="782" spans="1:22" x14ac:dyDescent="0.2">
      <c r="A782" t="s">
        <v>3116</v>
      </c>
      <c r="B782">
        <v>13.565</v>
      </c>
      <c r="C782">
        <v>120.33199999999999</v>
      </c>
      <c r="D782">
        <v>33</v>
      </c>
      <c r="E782">
        <v>4.8</v>
      </c>
      <c r="F782" t="s">
        <v>152</v>
      </c>
      <c r="J782">
        <v>0.7</v>
      </c>
      <c r="K782" t="s">
        <v>153</v>
      </c>
      <c r="L782" t="s">
        <v>3117</v>
      </c>
      <c r="M782" t="s">
        <v>3118</v>
      </c>
      <c r="N782" t="s">
        <v>3119</v>
      </c>
      <c r="O782" t="s">
        <v>28</v>
      </c>
      <c r="S782">
        <v>7</v>
      </c>
      <c r="T782" t="s">
        <v>29</v>
      </c>
      <c r="U782" t="s">
        <v>153</v>
      </c>
      <c r="V782" t="s">
        <v>153</v>
      </c>
    </row>
    <row r="783" spans="1:22" x14ac:dyDescent="0.2">
      <c r="A783" t="s">
        <v>3120</v>
      </c>
      <c r="B783">
        <v>13.693</v>
      </c>
      <c r="C783">
        <v>123.035</v>
      </c>
      <c r="D783">
        <v>21.9</v>
      </c>
      <c r="E783">
        <v>5.6</v>
      </c>
      <c r="F783" t="s">
        <v>23</v>
      </c>
      <c r="J783">
        <v>1.3</v>
      </c>
      <c r="K783" t="s">
        <v>153</v>
      </c>
      <c r="L783" t="s">
        <v>3121</v>
      </c>
      <c r="M783" t="s">
        <v>3122</v>
      </c>
      <c r="N783" t="s">
        <v>3123</v>
      </c>
      <c r="O783" t="s">
        <v>28</v>
      </c>
      <c r="T783" t="s">
        <v>29</v>
      </c>
      <c r="U783" t="s">
        <v>153</v>
      </c>
      <c r="V783" t="s">
        <v>1347</v>
      </c>
    </row>
    <row r="784" spans="1:22" x14ac:dyDescent="0.2">
      <c r="A784" t="s">
        <v>3124</v>
      </c>
      <c r="B784">
        <v>16.625</v>
      </c>
      <c r="C784">
        <v>120.51900000000001</v>
      </c>
      <c r="D784">
        <v>106.1</v>
      </c>
      <c r="E784">
        <v>4.5</v>
      </c>
      <c r="F784" t="s">
        <v>152</v>
      </c>
      <c r="J784">
        <v>1.2</v>
      </c>
      <c r="K784" t="s">
        <v>153</v>
      </c>
      <c r="L784" t="s">
        <v>3125</v>
      </c>
      <c r="M784" t="s">
        <v>3126</v>
      </c>
      <c r="N784" t="s">
        <v>3127</v>
      </c>
      <c r="O784" t="s">
        <v>28</v>
      </c>
      <c r="Q784">
        <v>5.4</v>
      </c>
      <c r="S784">
        <v>18</v>
      </c>
      <c r="T784" t="s">
        <v>29</v>
      </c>
      <c r="U784" t="s">
        <v>153</v>
      </c>
      <c r="V784" t="s">
        <v>153</v>
      </c>
    </row>
    <row r="785" spans="1:22" x14ac:dyDescent="0.2">
      <c r="A785" t="s">
        <v>3128</v>
      </c>
      <c r="B785">
        <v>13.61</v>
      </c>
      <c r="C785">
        <v>120.477</v>
      </c>
      <c r="D785">
        <v>71.900000000000006</v>
      </c>
      <c r="E785">
        <v>4.8</v>
      </c>
      <c r="F785" t="s">
        <v>152</v>
      </c>
      <c r="J785">
        <v>1.3</v>
      </c>
      <c r="K785" t="s">
        <v>153</v>
      </c>
      <c r="L785" t="s">
        <v>3129</v>
      </c>
      <c r="M785" t="s">
        <v>3130</v>
      </c>
      <c r="N785" t="s">
        <v>1826</v>
      </c>
      <c r="O785" t="s">
        <v>28</v>
      </c>
      <c r="Q785">
        <v>17.3</v>
      </c>
      <c r="S785">
        <v>4</v>
      </c>
      <c r="T785" t="s">
        <v>29</v>
      </c>
      <c r="U785" t="s">
        <v>153</v>
      </c>
      <c r="V785" t="s">
        <v>153</v>
      </c>
    </row>
    <row r="786" spans="1:22" x14ac:dyDescent="0.2">
      <c r="A786" t="s">
        <v>3131</v>
      </c>
      <c r="B786">
        <v>15.69</v>
      </c>
      <c r="C786">
        <v>120.89700000000001</v>
      </c>
      <c r="D786">
        <v>195.5</v>
      </c>
      <c r="E786">
        <v>4.5</v>
      </c>
      <c r="F786" t="s">
        <v>152</v>
      </c>
      <c r="J786">
        <v>1.3</v>
      </c>
      <c r="K786" t="s">
        <v>153</v>
      </c>
      <c r="L786" t="s">
        <v>3132</v>
      </c>
      <c r="M786" t="s">
        <v>3133</v>
      </c>
      <c r="N786" t="s">
        <v>3134</v>
      </c>
      <c r="O786" t="s">
        <v>28</v>
      </c>
      <c r="Q786">
        <v>5.3</v>
      </c>
      <c r="S786">
        <v>13</v>
      </c>
      <c r="T786" t="s">
        <v>29</v>
      </c>
      <c r="U786" t="s">
        <v>153</v>
      </c>
      <c r="V786" t="s">
        <v>153</v>
      </c>
    </row>
    <row r="787" spans="1:22" x14ac:dyDescent="0.2">
      <c r="A787" t="s">
        <v>3135</v>
      </c>
      <c r="B787">
        <v>13.645</v>
      </c>
      <c r="C787">
        <v>120.85299999999999</v>
      </c>
      <c r="D787">
        <v>192.6</v>
      </c>
      <c r="E787">
        <v>4.8</v>
      </c>
      <c r="F787" t="s">
        <v>152</v>
      </c>
      <c r="J787">
        <v>0.8</v>
      </c>
      <c r="K787" t="s">
        <v>153</v>
      </c>
      <c r="L787" t="s">
        <v>3136</v>
      </c>
      <c r="M787" t="s">
        <v>3137</v>
      </c>
      <c r="N787" t="s">
        <v>3138</v>
      </c>
      <c r="O787" t="s">
        <v>28</v>
      </c>
      <c r="Q787">
        <v>4.4000000000000004</v>
      </c>
      <c r="S787">
        <v>12</v>
      </c>
      <c r="T787" t="s">
        <v>29</v>
      </c>
      <c r="U787" t="s">
        <v>153</v>
      </c>
      <c r="V787" t="s">
        <v>153</v>
      </c>
    </row>
    <row r="788" spans="1:22" x14ac:dyDescent="0.2">
      <c r="A788" t="s">
        <v>3139</v>
      </c>
      <c r="B788">
        <v>13.691000000000001</v>
      </c>
      <c r="C788">
        <v>120.78700000000001</v>
      </c>
      <c r="D788">
        <v>206.5</v>
      </c>
      <c r="E788">
        <v>5.9</v>
      </c>
      <c r="F788" t="s">
        <v>23</v>
      </c>
      <c r="J788">
        <v>0.9</v>
      </c>
      <c r="K788" t="s">
        <v>153</v>
      </c>
      <c r="L788" t="s">
        <v>3140</v>
      </c>
      <c r="M788" t="s">
        <v>3141</v>
      </c>
      <c r="N788" t="s">
        <v>312</v>
      </c>
      <c r="O788" t="s">
        <v>28</v>
      </c>
      <c r="T788" t="s">
        <v>29</v>
      </c>
      <c r="U788" t="s">
        <v>153</v>
      </c>
      <c r="V788" t="s">
        <v>1347</v>
      </c>
    </row>
    <row r="789" spans="1:22" x14ac:dyDescent="0.2">
      <c r="A789" t="s">
        <v>3142</v>
      </c>
      <c r="B789">
        <v>13.728</v>
      </c>
      <c r="C789">
        <v>120.747</v>
      </c>
      <c r="D789">
        <v>215.5</v>
      </c>
      <c r="E789">
        <v>4.9000000000000004</v>
      </c>
      <c r="F789" t="s">
        <v>152</v>
      </c>
      <c r="J789">
        <v>0.9</v>
      </c>
      <c r="K789" t="s">
        <v>153</v>
      </c>
      <c r="L789" t="s">
        <v>3143</v>
      </c>
      <c r="M789" t="s">
        <v>3144</v>
      </c>
      <c r="N789" t="s">
        <v>3145</v>
      </c>
      <c r="O789" t="s">
        <v>28</v>
      </c>
      <c r="S789">
        <v>36</v>
      </c>
      <c r="T789" t="s">
        <v>29</v>
      </c>
      <c r="U789" t="s">
        <v>153</v>
      </c>
      <c r="V789" t="s">
        <v>153</v>
      </c>
    </row>
    <row r="790" spans="1:22" x14ac:dyDescent="0.2">
      <c r="A790" t="s">
        <v>3146</v>
      </c>
      <c r="B790">
        <v>17.149999999999999</v>
      </c>
      <c r="C790">
        <v>120.05800000000001</v>
      </c>
      <c r="D790">
        <v>71.3</v>
      </c>
      <c r="E790">
        <v>4.9000000000000004</v>
      </c>
      <c r="F790" t="s">
        <v>152</v>
      </c>
      <c r="J790">
        <v>1</v>
      </c>
      <c r="K790" t="s">
        <v>153</v>
      </c>
      <c r="L790" t="s">
        <v>3147</v>
      </c>
      <c r="M790" t="s">
        <v>3148</v>
      </c>
      <c r="N790" t="s">
        <v>3149</v>
      </c>
      <c r="O790" t="s">
        <v>28</v>
      </c>
      <c r="Q790">
        <v>4.7</v>
      </c>
      <c r="S790">
        <v>42</v>
      </c>
      <c r="T790" t="s">
        <v>29</v>
      </c>
      <c r="U790" t="s">
        <v>153</v>
      </c>
      <c r="V790" t="s">
        <v>153</v>
      </c>
    </row>
    <row r="791" spans="1:22" x14ac:dyDescent="0.2">
      <c r="A791" t="s">
        <v>3150</v>
      </c>
      <c r="B791">
        <v>15.635999999999999</v>
      </c>
      <c r="C791">
        <v>119.511</v>
      </c>
      <c r="D791">
        <v>33</v>
      </c>
      <c r="E791">
        <v>4.9000000000000004</v>
      </c>
      <c r="F791" t="s">
        <v>152</v>
      </c>
      <c r="J791">
        <v>1.4</v>
      </c>
      <c r="K791" t="s">
        <v>153</v>
      </c>
      <c r="L791" t="s">
        <v>3151</v>
      </c>
      <c r="M791" t="s">
        <v>3152</v>
      </c>
      <c r="N791" t="s">
        <v>3153</v>
      </c>
      <c r="O791" t="s">
        <v>28</v>
      </c>
      <c r="S791">
        <v>11</v>
      </c>
      <c r="T791" t="s">
        <v>29</v>
      </c>
      <c r="U791" t="s">
        <v>153</v>
      </c>
      <c r="V791" t="s">
        <v>153</v>
      </c>
    </row>
    <row r="792" spans="1:22" x14ac:dyDescent="0.2">
      <c r="A792" t="s">
        <v>3154</v>
      </c>
      <c r="B792">
        <v>14.018000000000001</v>
      </c>
      <c r="C792">
        <v>120.61799999999999</v>
      </c>
      <c r="D792">
        <v>105.2</v>
      </c>
      <c r="E792">
        <v>5</v>
      </c>
      <c r="F792" t="s">
        <v>152</v>
      </c>
      <c r="J792">
        <v>1</v>
      </c>
      <c r="K792" t="s">
        <v>153</v>
      </c>
      <c r="L792" t="s">
        <v>3155</v>
      </c>
      <c r="M792" t="s">
        <v>3156</v>
      </c>
      <c r="N792" t="s">
        <v>3157</v>
      </c>
      <c r="O792" t="s">
        <v>28</v>
      </c>
      <c r="S792">
        <v>29</v>
      </c>
      <c r="T792" t="s">
        <v>29</v>
      </c>
      <c r="U792" t="s">
        <v>153</v>
      </c>
      <c r="V792" t="s">
        <v>153</v>
      </c>
    </row>
    <row r="793" spans="1:22" x14ac:dyDescent="0.2">
      <c r="A793" t="s">
        <v>3158</v>
      </c>
      <c r="B793">
        <v>17.946999999999999</v>
      </c>
      <c r="C793">
        <v>122.80500000000001</v>
      </c>
      <c r="D793">
        <v>33</v>
      </c>
      <c r="E793">
        <v>4.5</v>
      </c>
      <c r="F793" t="s">
        <v>152</v>
      </c>
      <c r="J793">
        <v>1.5</v>
      </c>
      <c r="K793" t="s">
        <v>153</v>
      </c>
      <c r="L793" t="s">
        <v>3159</v>
      </c>
      <c r="M793" t="s">
        <v>3160</v>
      </c>
      <c r="N793" t="s">
        <v>3161</v>
      </c>
      <c r="O793" t="s">
        <v>28</v>
      </c>
      <c r="S793">
        <v>2</v>
      </c>
      <c r="T793" t="s">
        <v>29</v>
      </c>
      <c r="U793" t="s">
        <v>153</v>
      </c>
      <c r="V793" t="s">
        <v>153</v>
      </c>
    </row>
    <row r="794" spans="1:22" x14ac:dyDescent="0.2">
      <c r="A794" t="s">
        <v>3162</v>
      </c>
      <c r="B794">
        <v>13.711</v>
      </c>
      <c r="C794">
        <v>120.77500000000001</v>
      </c>
      <c r="D794">
        <v>214.1</v>
      </c>
      <c r="E794">
        <v>4.5999999999999996</v>
      </c>
      <c r="F794" t="s">
        <v>152</v>
      </c>
      <c r="J794">
        <v>1</v>
      </c>
      <c r="K794" t="s">
        <v>153</v>
      </c>
      <c r="L794" t="s">
        <v>3163</v>
      </c>
      <c r="M794" t="s">
        <v>3164</v>
      </c>
      <c r="N794" t="s">
        <v>1498</v>
      </c>
      <c r="O794" t="s">
        <v>28</v>
      </c>
      <c r="Q794">
        <v>3.6</v>
      </c>
      <c r="S794">
        <v>16</v>
      </c>
      <c r="T794" t="s">
        <v>29</v>
      </c>
      <c r="U794" t="s">
        <v>153</v>
      </c>
      <c r="V794" t="s">
        <v>153</v>
      </c>
    </row>
    <row r="795" spans="1:22" x14ac:dyDescent="0.2">
      <c r="A795" t="s">
        <v>3165</v>
      </c>
      <c r="B795">
        <v>16.914999999999999</v>
      </c>
      <c r="C795">
        <v>119.57599999999999</v>
      </c>
      <c r="D795">
        <v>17.5</v>
      </c>
      <c r="E795">
        <v>4.5999999999999996</v>
      </c>
      <c r="F795" t="s">
        <v>152</v>
      </c>
      <c r="J795">
        <v>1.5</v>
      </c>
      <c r="K795" t="s">
        <v>153</v>
      </c>
      <c r="L795" t="s">
        <v>3166</v>
      </c>
      <c r="M795" t="s">
        <v>3167</v>
      </c>
      <c r="N795" t="s">
        <v>3168</v>
      </c>
      <c r="O795" t="s">
        <v>28</v>
      </c>
      <c r="S795">
        <v>12</v>
      </c>
      <c r="T795" t="s">
        <v>29</v>
      </c>
      <c r="U795" t="s">
        <v>153</v>
      </c>
      <c r="V795" t="s">
        <v>153</v>
      </c>
    </row>
    <row r="796" spans="1:22" x14ac:dyDescent="0.2">
      <c r="A796" t="s">
        <v>3169</v>
      </c>
      <c r="B796">
        <v>18.181999999999999</v>
      </c>
      <c r="C796">
        <v>120.11799999999999</v>
      </c>
      <c r="D796">
        <v>39.4</v>
      </c>
      <c r="E796">
        <v>4.5999999999999996</v>
      </c>
      <c r="F796" t="s">
        <v>152</v>
      </c>
      <c r="J796">
        <v>1.4</v>
      </c>
      <c r="K796" t="s">
        <v>153</v>
      </c>
      <c r="L796" t="s">
        <v>3170</v>
      </c>
      <c r="M796" t="s">
        <v>3171</v>
      </c>
      <c r="N796" t="s">
        <v>3172</v>
      </c>
      <c r="O796" t="s">
        <v>28</v>
      </c>
      <c r="Q796">
        <v>14.2</v>
      </c>
      <c r="S796">
        <v>6</v>
      </c>
      <c r="T796" t="s">
        <v>29</v>
      </c>
      <c r="U796" t="s">
        <v>153</v>
      </c>
      <c r="V796" t="s">
        <v>153</v>
      </c>
    </row>
    <row r="797" spans="1:22" x14ac:dyDescent="0.2">
      <c r="A797" t="s">
        <v>3173</v>
      </c>
      <c r="B797">
        <v>15.404</v>
      </c>
      <c r="C797">
        <v>119.72799999999999</v>
      </c>
      <c r="D797">
        <v>33</v>
      </c>
      <c r="E797">
        <v>4.5999999999999996</v>
      </c>
      <c r="F797" t="s">
        <v>152</v>
      </c>
      <c r="J797">
        <v>1.5</v>
      </c>
      <c r="K797" t="s">
        <v>153</v>
      </c>
      <c r="L797" t="s">
        <v>3174</v>
      </c>
      <c r="M797" t="s">
        <v>3175</v>
      </c>
      <c r="N797" t="s">
        <v>3176</v>
      </c>
      <c r="O797" t="s">
        <v>28</v>
      </c>
      <c r="S797">
        <v>3</v>
      </c>
      <c r="T797" t="s">
        <v>29</v>
      </c>
      <c r="U797" t="s">
        <v>153</v>
      </c>
      <c r="V797" t="s">
        <v>153</v>
      </c>
    </row>
    <row r="798" spans="1:22" x14ac:dyDescent="0.2">
      <c r="A798" t="s">
        <v>3177</v>
      </c>
      <c r="B798">
        <v>13.643000000000001</v>
      </c>
      <c r="C798">
        <v>120.92400000000001</v>
      </c>
      <c r="D798">
        <v>33</v>
      </c>
      <c r="E798">
        <v>4.8</v>
      </c>
      <c r="F798" t="s">
        <v>152</v>
      </c>
      <c r="J798">
        <v>0.5</v>
      </c>
      <c r="K798" t="s">
        <v>153</v>
      </c>
      <c r="L798" t="s">
        <v>3178</v>
      </c>
      <c r="M798" t="s">
        <v>3179</v>
      </c>
      <c r="N798" t="s">
        <v>3180</v>
      </c>
      <c r="O798" t="s">
        <v>28</v>
      </c>
      <c r="S798">
        <v>2</v>
      </c>
      <c r="T798" t="s">
        <v>29</v>
      </c>
      <c r="U798" t="s">
        <v>153</v>
      </c>
      <c r="V798" t="s">
        <v>153</v>
      </c>
    </row>
    <row r="799" spans="1:22" x14ac:dyDescent="0.2">
      <c r="A799" t="s">
        <v>3181</v>
      </c>
      <c r="B799">
        <v>13.63</v>
      </c>
      <c r="C799">
        <v>121.04</v>
      </c>
      <c r="D799">
        <v>33</v>
      </c>
      <c r="E799">
        <v>4.5</v>
      </c>
      <c r="F799" t="s">
        <v>152</v>
      </c>
      <c r="J799">
        <v>0.4</v>
      </c>
      <c r="K799" t="s">
        <v>153</v>
      </c>
      <c r="L799" t="s">
        <v>3182</v>
      </c>
      <c r="M799" t="s">
        <v>3183</v>
      </c>
      <c r="N799" t="s">
        <v>3184</v>
      </c>
      <c r="O799" t="s">
        <v>28</v>
      </c>
      <c r="S799">
        <v>1</v>
      </c>
      <c r="T799" t="s">
        <v>29</v>
      </c>
      <c r="U799" t="s">
        <v>153</v>
      </c>
      <c r="V799" t="s">
        <v>153</v>
      </c>
    </row>
    <row r="800" spans="1:22" x14ac:dyDescent="0.2">
      <c r="A800" t="s">
        <v>3185</v>
      </c>
      <c r="B800">
        <v>13.57</v>
      </c>
      <c r="C800">
        <v>121.19799999999999</v>
      </c>
      <c r="D800">
        <v>33</v>
      </c>
      <c r="E800">
        <v>4.8</v>
      </c>
      <c r="F800" t="s">
        <v>152</v>
      </c>
      <c r="J800">
        <v>1.2</v>
      </c>
      <c r="K800" t="s">
        <v>153</v>
      </c>
      <c r="L800" t="s">
        <v>3186</v>
      </c>
      <c r="M800" t="s">
        <v>3187</v>
      </c>
      <c r="N800" t="s">
        <v>3188</v>
      </c>
      <c r="O800" t="s">
        <v>28</v>
      </c>
      <c r="S800">
        <v>5</v>
      </c>
      <c r="T800" t="s">
        <v>29</v>
      </c>
      <c r="U800" t="s">
        <v>153</v>
      </c>
      <c r="V800" t="s">
        <v>153</v>
      </c>
    </row>
    <row r="801" spans="1:22" x14ac:dyDescent="0.2">
      <c r="A801" t="s">
        <v>3189</v>
      </c>
      <c r="B801">
        <v>17.451000000000001</v>
      </c>
      <c r="C801">
        <v>120.973</v>
      </c>
      <c r="D801">
        <v>33</v>
      </c>
      <c r="E801">
        <v>4.7</v>
      </c>
      <c r="F801" t="s">
        <v>152</v>
      </c>
      <c r="J801">
        <v>1.2</v>
      </c>
      <c r="K801" t="s">
        <v>153</v>
      </c>
      <c r="L801" t="s">
        <v>3190</v>
      </c>
      <c r="M801" t="s">
        <v>3191</v>
      </c>
      <c r="N801" t="s">
        <v>3192</v>
      </c>
      <c r="O801" t="s">
        <v>28</v>
      </c>
      <c r="S801">
        <v>10</v>
      </c>
      <c r="T801" t="s">
        <v>29</v>
      </c>
      <c r="U801" t="s">
        <v>153</v>
      </c>
      <c r="V801" t="s">
        <v>153</v>
      </c>
    </row>
    <row r="802" spans="1:22" x14ac:dyDescent="0.2">
      <c r="A802" t="s">
        <v>3193</v>
      </c>
      <c r="B802">
        <v>13.791</v>
      </c>
      <c r="C802">
        <v>120.69799999999999</v>
      </c>
      <c r="D802">
        <v>155.69999999999999</v>
      </c>
      <c r="E802">
        <v>5.4</v>
      </c>
      <c r="F802" t="s">
        <v>152</v>
      </c>
      <c r="J802">
        <v>1</v>
      </c>
      <c r="K802" t="s">
        <v>153</v>
      </c>
      <c r="L802" t="s">
        <v>3194</v>
      </c>
      <c r="M802" t="s">
        <v>3195</v>
      </c>
      <c r="N802" t="s">
        <v>412</v>
      </c>
      <c r="O802" t="s">
        <v>28</v>
      </c>
      <c r="Q802">
        <v>3</v>
      </c>
      <c r="S802">
        <v>62</v>
      </c>
      <c r="T802" t="s">
        <v>29</v>
      </c>
      <c r="U802" t="s">
        <v>153</v>
      </c>
      <c r="V802" t="s">
        <v>153</v>
      </c>
    </row>
    <row r="803" spans="1:22" x14ac:dyDescent="0.2">
      <c r="A803" t="s">
        <v>3196</v>
      </c>
      <c r="B803">
        <v>16.664000000000001</v>
      </c>
      <c r="C803">
        <v>122.267</v>
      </c>
      <c r="D803">
        <v>18.3</v>
      </c>
      <c r="E803">
        <v>4.8</v>
      </c>
      <c r="F803" t="s">
        <v>152</v>
      </c>
      <c r="J803">
        <v>0.4</v>
      </c>
      <c r="K803" t="s">
        <v>153</v>
      </c>
      <c r="L803" t="s">
        <v>3197</v>
      </c>
      <c r="M803" t="s">
        <v>3198</v>
      </c>
      <c r="N803" t="s">
        <v>3199</v>
      </c>
      <c r="O803" t="s">
        <v>28</v>
      </c>
      <c r="Q803">
        <v>7</v>
      </c>
      <c r="S803">
        <v>10</v>
      </c>
      <c r="T803" t="s">
        <v>29</v>
      </c>
      <c r="U803" t="s">
        <v>153</v>
      </c>
      <c r="V803" t="s">
        <v>153</v>
      </c>
    </row>
    <row r="804" spans="1:22" x14ac:dyDescent="0.2">
      <c r="A804" t="s">
        <v>3200</v>
      </c>
      <c r="B804">
        <v>15.657999999999999</v>
      </c>
      <c r="C804">
        <v>119.624</v>
      </c>
      <c r="D804">
        <v>53.6</v>
      </c>
      <c r="E804">
        <v>5.2</v>
      </c>
      <c r="F804" t="s">
        <v>23</v>
      </c>
      <c r="J804">
        <v>1</v>
      </c>
      <c r="K804" t="s">
        <v>153</v>
      </c>
      <c r="L804" t="s">
        <v>3201</v>
      </c>
      <c r="M804" t="s">
        <v>3202</v>
      </c>
      <c r="N804" t="s">
        <v>3203</v>
      </c>
      <c r="O804" t="s">
        <v>28</v>
      </c>
      <c r="Q804">
        <v>8</v>
      </c>
      <c r="T804" t="s">
        <v>29</v>
      </c>
      <c r="U804" t="s">
        <v>153</v>
      </c>
      <c r="V804" t="s">
        <v>1347</v>
      </c>
    </row>
    <row r="805" spans="1:22" x14ac:dyDescent="0.2">
      <c r="A805" t="s">
        <v>3204</v>
      </c>
      <c r="B805">
        <v>13.577</v>
      </c>
      <c r="C805">
        <v>120.834</v>
      </c>
      <c r="D805">
        <v>150.69999999999999</v>
      </c>
      <c r="E805">
        <v>5</v>
      </c>
      <c r="F805" t="s">
        <v>152</v>
      </c>
      <c r="J805">
        <v>1.1000000000000001</v>
      </c>
      <c r="K805" t="s">
        <v>153</v>
      </c>
      <c r="L805" t="s">
        <v>3205</v>
      </c>
      <c r="M805" t="s">
        <v>3206</v>
      </c>
      <c r="N805" t="s">
        <v>3207</v>
      </c>
      <c r="O805" t="s">
        <v>28</v>
      </c>
      <c r="S805">
        <v>30</v>
      </c>
      <c r="T805" t="s">
        <v>29</v>
      </c>
      <c r="U805" t="s">
        <v>153</v>
      </c>
      <c r="V805" t="s">
        <v>153</v>
      </c>
    </row>
    <row r="806" spans="1:22" x14ac:dyDescent="0.2">
      <c r="A806" t="s">
        <v>3208</v>
      </c>
      <c r="B806">
        <v>18.405000000000001</v>
      </c>
      <c r="C806">
        <v>120.87</v>
      </c>
      <c r="D806">
        <v>33</v>
      </c>
      <c r="E806">
        <v>5</v>
      </c>
      <c r="F806" t="s">
        <v>152</v>
      </c>
      <c r="J806">
        <v>1.2</v>
      </c>
      <c r="K806" t="s">
        <v>153</v>
      </c>
      <c r="L806" t="s">
        <v>3209</v>
      </c>
      <c r="M806" t="s">
        <v>3210</v>
      </c>
      <c r="N806" t="s">
        <v>3211</v>
      </c>
      <c r="O806" t="s">
        <v>28</v>
      </c>
      <c r="S806">
        <v>21</v>
      </c>
      <c r="T806" t="s">
        <v>29</v>
      </c>
      <c r="U806" t="s">
        <v>153</v>
      </c>
      <c r="V806" t="s">
        <v>153</v>
      </c>
    </row>
    <row r="807" spans="1:22" x14ac:dyDescent="0.2">
      <c r="A807" t="s">
        <v>3212</v>
      </c>
      <c r="B807">
        <v>17.667999999999999</v>
      </c>
      <c r="C807">
        <v>119.49299999999999</v>
      </c>
      <c r="D807">
        <v>30.8</v>
      </c>
      <c r="E807">
        <v>4.8</v>
      </c>
      <c r="F807" t="s">
        <v>152</v>
      </c>
      <c r="J807">
        <v>0.8</v>
      </c>
      <c r="K807" t="s">
        <v>153</v>
      </c>
      <c r="L807" t="s">
        <v>3213</v>
      </c>
      <c r="M807" t="s">
        <v>3214</v>
      </c>
      <c r="N807" t="s">
        <v>3215</v>
      </c>
      <c r="O807" t="s">
        <v>28</v>
      </c>
      <c r="S807">
        <v>36</v>
      </c>
      <c r="T807" t="s">
        <v>29</v>
      </c>
      <c r="U807" t="s">
        <v>153</v>
      </c>
      <c r="V807" t="s">
        <v>153</v>
      </c>
    </row>
    <row r="808" spans="1:22" x14ac:dyDescent="0.2">
      <c r="A808" t="s">
        <v>3216</v>
      </c>
      <c r="B808">
        <v>18.434999999999999</v>
      </c>
      <c r="C808">
        <v>120.852</v>
      </c>
      <c r="D808">
        <v>47.9</v>
      </c>
      <c r="E808">
        <v>5.8</v>
      </c>
      <c r="F808" t="s">
        <v>2966</v>
      </c>
      <c r="J808">
        <v>1</v>
      </c>
      <c r="K808" t="s">
        <v>153</v>
      </c>
      <c r="L808" t="s">
        <v>3217</v>
      </c>
      <c r="M808" t="s">
        <v>3218</v>
      </c>
      <c r="N808" t="s">
        <v>98</v>
      </c>
      <c r="O808" t="s">
        <v>28</v>
      </c>
      <c r="Q808">
        <v>4.7</v>
      </c>
      <c r="T808" t="s">
        <v>29</v>
      </c>
      <c r="U808" t="s">
        <v>153</v>
      </c>
      <c r="V808" t="s">
        <v>153</v>
      </c>
    </row>
    <row r="809" spans="1:22" x14ac:dyDescent="0.2">
      <c r="A809" t="s">
        <v>3219</v>
      </c>
      <c r="B809">
        <v>13.565</v>
      </c>
      <c r="C809">
        <v>122.78700000000001</v>
      </c>
      <c r="D809">
        <v>29.9</v>
      </c>
      <c r="E809">
        <v>4.7</v>
      </c>
      <c r="F809" t="s">
        <v>152</v>
      </c>
      <c r="J809">
        <v>0.8</v>
      </c>
      <c r="K809" t="s">
        <v>153</v>
      </c>
      <c r="L809" t="s">
        <v>3220</v>
      </c>
      <c r="M809" t="s">
        <v>3221</v>
      </c>
      <c r="N809" t="s">
        <v>3222</v>
      </c>
      <c r="O809" t="s">
        <v>28</v>
      </c>
      <c r="Q809">
        <v>6.5</v>
      </c>
      <c r="S809">
        <v>21</v>
      </c>
      <c r="T809" t="s">
        <v>29</v>
      </c>
      <c r="U809" t="s">
        <v>153</v>
      </c>
      <c r="V809" t="s">
        <v>153</v>
      </c>
    </row>
    <row r="810" spans="1:22" x14ac:dyDescent="0.2">
      <c r="A810" t="s">
        <v>3223</v>
      </c>
      <c r="B810">
        <v>17.111000000000001</v>
      </c>
      <c r="C810">
        <v>121.741</v>
      </c>
      <c r="D810">
        <v>33</v>
      </c>
      <c r="E810">
        <v>4.5</v>
      </c>
      <c r="F810" t="s">
        <v>152</v>
      </c>
      <c r="J810">
        <v>0.9</v>
      </c>
      <c r="K810" t="s">
        <v>153</v>
      </c>
      <c r="L810" t="s">
        <v>3224</v>
      </c>
      <c r="M810" t="s">
        <v>3225</v>
      </c>
      <c r="N810" t="s">
        <v>3226</v>
      </c>
      <c r="O810" t="s">
        <v>28</v>
      </c>
      <c r="S810">
        <v>29</v>
      </c>
      <c r="T810" t="s">
        <v>29</v>
      </c>
      <c r="U810" t="s">
        <v>153</v>
      </c>
      <c r="V810" t="s">
        <v>153</v>
      </c>
    </row>
    <row r="811" spans="1:22" x14ac:dyDescent="0.2">
      <c r="A811" t="s">
        <v>3227</v>
      </c>
      <c r="B811">
        <v>14.734999999999999</v>
      </c>
      <c r="C811">
        <v>122.095</v>
      </c>
      <c r="D811">
        <v>20.8</v>
      </c>
      <c r="E811">
        <v>5.2</v>
      </c>
      <c r="F811" t="s">
        <v>23</v>
      </c>
      <c r="J811">
        <v>1</v>
      </c>
      <c r="K811" t="s">
        <v>153</v>
      </c>
      <c r="L811" t="s">
        <v>3228</v>
      </c>
      <c r="M811" t="s">
        <v>3229</v>
      </c>
      <c r="N811" t="s">
        <v>3230</v>
      </c>
      <c r="O811" t="s">
        <v>28</v>
      </c>
      <c r="T811" t="s">
        <v>29</v>
      </c>
      <c r="U811" t="s">
        <v>153</v>
      </c>
      <c r="V811" t="s">
        <v>1347</v>
      </c>
    </row>
    <row r="812" spans="1:22" x14ac:dyDescent="0.2">
      <c r="A812" t="s">
        <v>3231</v>
      </c>
      <c r="B812">
        <v>13.577999999999999</v>
      </c>
      <c r="C812">
        <v>120.202</v>
      </c>
      <c r="D812">
        <v>24</v>
      </c>
      <c r="E812">
        <v>4.9000000000000004</v>
      </c>
      <c r="F812" t="s">
        <v>152</v>
      </c>
      <c r="J812">
        <v>1</v>
      </c>
      <c r="K812" t="s">
        <v>153</v>
      </c>
      <c r="L812" t="s">
        <v>3232</v>
      </c>
      <c r="M812" t="s">
        <v>3233</v>
      </c>
      <c r="N812" t="s">
        <v>3234</v>
      </c>
      <c r="O812" t="s">
        <v>28</v>
      </c>
      <c r="S812">
        <v>20</v>
      </c>
      <c r="T812" t="s">
        <v>29</v>
      </c>
      <c r="U812" t="s">
        <v>153</v>
      </c>
      <c r="V812" t="s">
        <v>153</v>
      </c>
    </row>
    <row r="813" spans="1:22" x14ac:dyDescent="0.2">
      <c r="A813" t="s">
        <v>3235</v>
      </c>
      <c r="B813">
        <v>15.015000000000001</v>
      </c>
      <c r="C813">
        <v>122.593</v>
      </c>
      <c r="D813">
        <v>33</v>
      </c>
      <c r="E813">
        <v>4.7</v>
      </c>
      <c r="F813" t="s">
        <v>152</v>
      </c>
      <c r="J813">
        <v>0.8</v>
      </c>
      <c r="K813" t="s">
        <v>153</v>
      </c>
      <c r="L813" t="s">
        <v>3236</v>
      </c>
      <c r="M813" t="s">
        <v>3237</v>
      </c>
      <c r="N813" t="s">
        <v>3238</v>
      </c>
      <c r="O813" t="s">
        <v>28</v>
      </c>
      <c r="S813">
        <v>14</v>
      </c>
      <c r="T813" t="s">
        <v>29</v>
      </c>
      <c r="U813" t="s">
        <v>153</v>
      </c>
      <c r="V813" t="s">
        <v>153</v>
      </c>
    </row>
    <row r="814" spans="1:22" x14ac:dyDescent="0.2">
      <c r="A814" t="s">
        <v>3239</v>
      </c>
      <c r="B814">
        <v>13.568</v>
      </c>
      <c r="C814">
        <v>120.45099999999999</v>
      </c>
      <c r="D814">
        <v>78.099999999999994</v>
      </c>
      <c r="E814">
        <v>4.7</v>
      </c>
      <c r="F814" t="s">
        <v>152</v>
      </c>
      <c r="J814">
        <v>0.8</v>
      </c>
      <c r="K814" t="s">
        <v>153</v>
      </c>
      <c r="L814" t="s">
        <v>3240</v>
      </c>
      <c r="M814" t="s">
        <v>3241</v>
      </c>
      <c r="N814" t="s">
        <v>3242</v>
      </c>
      <c r="O814" t="s">
        <v>28</v>
      </c>
      <c r="Q814">
        <v>9.6999999999999993</v>
      </c>
      <c r="S814">
        <v>14</v>
      </c>
      <c r="T814" t="s">
        <v>29</v>
      </c>
      <c r="U814" t="s">
        <v>153</v>
      </c>
      <c r="V814" t="s">
        <v>153</v>
      </c>
    </row>
    <row r="815" spans="1:22" x14ac:dyDescent="0.2">
      <c r="A815" t="s">
        <v>3243</v>
      </c>
      <c r="B815">
        <v>18.588000000000001</v>
      </c>
      <c r="C815">
        <v>121.10299999999999</v>
      </c>
      <c r="D815">
        <v>33</v>
      </c>
      <c r="E815">
        <v>5.5</v>
      </c>
      <c r="F815" t="s">
        <v>23</v>
      </c>
      <c r="J815">
        <v>0.9</v>
      </c>
      <c r="K815" t="s">
        <v>153</v>
      </c>
      <c r="L815" t="s">
        <v>3244</v>
      </c>
      <c r="M815" t="s">
        <v>3245</v>
      </c>
      <c r="N815" t="s">
        <v>3246</v>
      </c>
      <c r="O815" t="s">
        <v>28</v>
      </c>
      <c r="T815" t="s">
        <v>29</v>
      </c>
      <c r="U815" t="s">
        <v>153</v>
      </c>
      <c r="V815" t="s">
        <v>1347</v>
      </c>
    </row>
    <row r="816" spans="1:22" x14ac:dyDescent="0.2">
      <c r="A816" t="s">
        <v>3247</v>
      </c>
      <c r="B816">
        <v>13.715999999999999</v>
      </c>
      <c r="C816">
        <v>120.801</v>
      </c>
      <c r="D816">
        <v>215.5</v>
      </c>
      <c r="E816">
        <v>4.5999999999999996</v>
      </c>
      <c r="F816" t="s">
        <v>152</v>
      </c>
      <c r="J816">
        <v>0.8</v>
      </c>
      <c r="K816" t="s">
        <v>153</v>
      </c>
      <c r="L816" t="s">
        <v>3248</v>
      </c>
      <c r="M816" t="s">
        <v>3249</v>
      </c>
      <c r="N816" t="s">
        <v>3250</v>
      </c>
      <c r="O816" t="s">
        <v>28</v>
      </c>
      <c r="Q816">
        <v>11</v>
      </c>
      <c r="S816">
        <v>46</v>
      </c>
      <c r="T816" t="s">
        <v>29</v>
      </c>
      <c r="U816" t="s">
        <v>153</v>
      </c>
      <c r="V816" t="s">
        <v>153</v>
      </c>
    </row>
    <row r="817" spans="1:22" x14ac:dyDescent="0.2">
      <c r="A817" t="s">
        <v>3251</v>
      </c>
      <c r="B817">
        <v>13.906000000000001</v>
      </c>
      <c r="C817">
        <v>120.754</v>
      </c>
      <c r="D817">
        <v>242.4</v>
      </c>
      <c r="E817">
        <v>5.6</v>
      </c>
      <c r="F817" t="s">
        <v>23</v>
      </c>
      <c r="J817">
        <v>1</v>
      </c>
      <c r="K817" t="s">
        <v>153</v>
      </c>
      <c r="L817" t="s">
        <v>3252</v>
      </c>
      <c r="M817" t="s">
        <v>3253</v>
      </c>
      <c r="N817" t="s">
        <v>3254</v>
      </c>
      <c r="O817" t="s">
        <v>28</v>
      </c>
      <c r="T817" t="s">
        <v>29</v>
      </c>
      <c r="U817" t="s">
        <v>153</v>
      </c>
      <c r="V817" t="s">
        <v>1347</v>
      </c>
    </row>
    <row r="818" spans="1:22" x14ac:dyDescent="0.2">
      <c r="A818" t="s">
        <v>3255</v>
      </c>
      <c r="B818">
        <v>16.75</v>
      </c>
      <c r="C818">
        <v>119.622</v>
      </c>
      <c r="D818">
        <v>31.6</v>
      </c>
      <c r="E818">
        <v>4.7</v>
      </c>
      <c r="F818" t="s">
        <v>152</v>
      </c>
      <c r="J818">
        <v>1.2</v>
      </c>
      <c r="K818" t="s">
        <v>153</v>
      </c>
      <c r="L818" t="s">
        <v>3256</v>
      </c>
      <c r="M818" t="s">
        <v>3257</v>
      </c>
      <c r="N818" t="s">
        <v>3258</v>
      </c>
      <c r="O818" t="s">
        <v>28</v>
      </c>
      <c r="S818">
        <v>34</v>
      </c>
      <c r="T818" t="s">
        <v>29</v>
      </c>
      <c r="U818" t="s">
        <v>153</v>
      </c>
      <c r="V818" t="s">
        <v>153</v>
      </c>
    </row>
    <row r="819" spans="1:22" x14ac:dyDescent="0.2">
      <c r="A819" t="s">
        <v>3259</v>
      </c>
      <c r="B819">
        <v>15.058999999999999</v>
      </c>
      <c r="C819">
        <v>120.126</v>
      </c>
      <c r="D819">
        <v>62.6</v>
      </c>
      <c r="E819">
        <v>4.5999999999999996</v>
      </c>
      <c r="F819" t="s">
        <v>152</v>
      </c>
      <c r="J819">
        <v>0.8</v>
      </c>
      <c r="K819" t="s">
        <v>153</v>
      </c>
      <c r="L819" t="s">
        <v>3260</v>
      </c>
      <c r="M819" t="s">
        <v>3261</v>
      </c>
      <c r="N819" t="s">
        <v>3262</v>
      </c>
      <c r="O819" t="s">
        <v>28</v>
      </c>
      <c r="Q819">
        <v>9.4</v>
      </c>
      <c r="S819">
        <v>29</v>
      </c>
      <c r="T819" t="s">
        <v>29</v>
      </c>
      <c r="U819" t="s">
        <v>153</v>
      </c>
      <c r="V819" t="s">
        <v>153</v>
      </c>
    </row>
    <row r="820" spans="1:22" x14ac:dyDescent="0.2">
      <c r="A820" t="s">
        <v>3263</v>
      </c>
      <c r="B820">
        <v>13.612</v>
      </c>
      <c r="C820">
        <v>120.883</v>
      </c>
      <c r="D820">
        <v>165.6</v>
      </c>
      <c r="E820">
        <v>4.5999999999999996</v>
      </c>
      <c r="F820" t="s">
        <v>152</v>
      </c>
      <c r="J820">
        <v>1.3</v>
      </c>
      <c r="K820" t="s">
        <v>153</v>
      </c>
      <c r="L820" t="s">
        <v>3264</v>
      </c>
      <c r="M820" t="s">
        <v>3265</v>
      </c>
      <c r="N820" t="s">
        <v>3266</v>
      </c>
      <c r="O820" t="s">
        <v>28</v>
      </c>
      <c r="S820">
        <v>31</v>
      </c>
      <c r="T820" t="s">
        <v>29</v>
      </c>
      <c r="U820" t="s">
        <v>153</v>
      </c>
      <c r="V820" t="s">
        <v>153</v>
      </c>
    </row>
    <row r="821" spans="1:22" x14ac:dyDescent="0.2">
      <c r="A821" t="s">
        <v>3267</v>
      </c>
      <c r="B821">
        <v>13.976000000000001</v>
      </c>
      <c r="C821">
        <v>120.92</v>
      </c>
      <c r="D821">
        <v>33</v>
      </c>
      <c r="E821">
        <v>4.5</v>
      </c>
      <c r="F821" t="s">
        <v>152</v>
      </c>
      <c r="J821">
        <v>1.2</v>
      </c>
      <c r="K821" t="s">
        <v>153</v>
      </c>
      <c r="L821" t="s">
        <v>3268</v>
      </c>
      <c r="M821" t="s">
        <v>3269</v>
      </c>
      <c r="N821" t="s">
        <v>3270</v>
      </c>
      <c r="O821" t="s">
        <v>28</v>
      </c>
      <c r="S821">
        <v>16</v>
      </c>
      <c r="T821" t="s">
        <v>29</v>
      </c>
      <c r="U821" t="s">
        <v>153</v>
      </c>
      <c r="V821" t="s">
        <v>153</v>
      </c>
    </row>
    <row r="822" spans="1:22" x14ac:dyDescent="0.2">
      <c r="A822" t="s">
        <v>3271</v>
      </c>
      <c r="B822">
        <v>17.202999999999999</v>
      </c>
      <c r="C822">
        <v>121.128</v>
      </c>
      <c r="D822">
        <v>33</v>
      </c>
      <c r="E822">
        <v>5.2</v>
      </c>
      <c r="F822" t="s">
        <v>3272</v>
      </c>
      <c r="J822">
        <v>1.1000000000000001</v>
      </c>
      <c r="K822" t="s">
        <v>153</v>
      </c>
      <c r="L822" t="s">
        <v>3273</v>
      </c>
      <c r="M822" t="s">
        <v>3274</v>
      </c>
      <c r="N822" t="s">
        <v>3275</v>
      </c>
      <c r="O822" t="s">
        <v>28</v>
      </c>
      <c r="T822" t="s">
        <v>29</v>
      </c>
      <c r="U822" t="s">
        <v>153</v>
      </c>
      <c r="V822" t="s">
        <v>1347</v>
      </c>
    </row>
    <row r="823" spans="1:22" x14ac:dyDescent="0.2">
      <c r="A823" t="s">
        <v>3276</v>
      </c>
      <c r="B823">
        <v>13.852</v>
      </c>
      <c r="C823">
        <v>120.009</v>
      </c>
      <c r="D823">
        <v>33</v>
      </c>
      <c r="E823">
        <v>4.5</v>
      </c>
      <c r="F823" t="s">
        <v>152</v>
      </c>
      <c r="J823">
        <v>0.9</v>
      </c>
      <c r="K823" t="s">
        <v>153</v>
      </c>
      <c r="L823" t="s">
        <v>3277</v>
      </c>
      <c r="M823" t="s">
        <v>3278</v>
      </c>
      <c r="N823" t="s">
        <v>3279</v>
      </c>
      <c r="O823" t="s">
        <v>28</v>
      </c>
      <c r="S823">
        <v>8</v>
      </c>
      <c r="T823" t="s">
        <v>29</v>
      </c>
      <c r="U823" t="s">
        <v>153</v>
      </c>
      <c r="V823" t="s">
        <v>153</v>
      </c>
    </row>
    <row r="824" spans="1:22" x14ac:dyDescent="0.2">
      <c r="A824" t="s">
        <v>3280</v>
      </c>
      <c r="B824">
        <v>16.13</v>
      </c>
      <c r="C824">
        <v>120.6</v>
      </c>
      <c r="D824">
        <v>33</v>
      </c>
      <c r="E824">
        <v>5.5</v>
      </c>
      <c r="F824" t="s">
        <v>3272</v>
      </c>
      <c r="J824">
        <v>1</v>
      </c>
      <c r="K824" t="s">
        <v>153</v>
      </c>
      <c r="L824" t="s">
        <v>3281</v>
      </c>
      <c r="M824" t="s">
        <v>3282</v>
      </c>
      <c r="N824" t="s">
        <v>3283</v>
      </c>
      <c r="O824" t="s">
        <v>28</v>
      </c>
      <c r="T824" t="s">
        <v>29</v>
      </c>
      <c r="U824" t="s">
        <v>153</v>
      </c>
      <c r="V824" t="s">
        <v>1347</v>
      </c>
    </row>
    <row r="825" spans="1:22" x14ac:dyDescent="0.2">
      <c r="A825" t="s">
        <v>3284</v>
      </c>
      <c r="B825">
        <v>13.856</v>
      </c>
      <c r="C825">
        <v>120.67100000000001</v>
      </c>
      <c r="D825">
        <v>110.1</v>
      </c>
      <c r="E825">
        <v>5.9</v>
      </c>
      <c r="F825" t="s">
        <v>3272</v>
      </c>
      <c r="J825">
        <v>1</v>
      </c>
      <c r="K825" t="s">
        <v>153</v>
      </c>
      <c r="L825" t="s">
        <v>3285</v>
      </c>
      <c r="M825" t="s">
        <v>3286</v>
      </c>
      <c r="N825" t="s">
        <v>1573</v>
      </c>
      <c r="O825" t="s">
        <v>28</v>
      </c>
      <c r="T825" t="s">
        <v>29</v>
      </c>
      <c r="U825" t="s">
        <v>153</v>
      </c>
      <c r="V825" t="s">
        <v>1347</v>
      </c>
    </row>
    <row r="826" spans="1:22" x14ac:dyDescent="0.2">
      <c r="A826" t="s">
        <v>3287</v>
      </c>
      <c r="B826">
        <v>14.509</v>
      </c>
      <c r="C826">
        <v>119.95399999999999</v>
      </c>
      <c r="D826">
        <v>33</v>
      </c>
      <c r="E826">
        <v>6.1</v>
      </c>
      <c r="F826" t="s">
        <v>2966</v>
      </c>
      <c r="J826">
        <v>1</v>
      </c>
      <c r="K826" t="s">
        <v>153</v>
      </c>
      <c r="L826" t="s">
        <v>3288</v>
      </c>
      <c r="M826" t="s">
        <v>3289</v>
      </c>
      <c r="N826" t="s">
        <v>3290</v>
      </c>
      <c r="O826" t="s">
        <v>28</v>
      </c>
      <c r="T826" t="s">
        <v>29</v>
      </c>
      <c r="U826" t="s">
        <v>153</v>
      </c>
      <c r="V826" t="s">
        <v>153</v>
      </c>
    </row>
    <row r="827" spans="1:22" x14ac:dyDescent="0.2">
      <c r="A827" t="s">
        <v>3291</v>
      </c>
      <c r="B827">
        <v>13.647</v>
      </c>
      <c r="C827">
        <v>120.861</v>
      </c>
      <c r="D827">
        <v>129.6</v>
      </c>
      <c r="E827">
        <v>5.4</v>
      </c>
      <c r="F827" t="s">
        <v>3272</v>
      </c>
      <c r="J827">
        <v>0.9</v>
      </c>
      <c r="K827" t="s">
        <v>153</v>
      </c>
      <c r="L827" t="s">
        <v>3292</v>
      </c>
      <c r="M827" t="s">
        <v>3293</v>
      </c>
      <c r="N827" t="s">
        <v>3294</v>
      </c>
      <c r="O827" t="s">
        <v>28</v>
      </c>
      <c r="T827" t="s">
        <v>29</v>
      </c>
      <c r="U827" t="s">
        <v>153</v>
      </c>
      <c r="V827" t="s">
        <v>1347</v>
      </c>
    </row>
    <row r="828" spans="1:22" x14ac:dyDescent="0.2">
      <c r="A828" t="s">
        <v>3295</v>
      </c>
      <c r="B828">
        <v>16.094000000000001</v>
      </c>
      <c r="C828">
        <v>120.349</v>
      </c>
      <c r="D828">
        <v>85.6</v>
      </c>
      <c r="E828">
        <v>4.9000000000000004</v>
      </c>
      <c r="F828" t="s">
        <v>152</v>
      </c>
      <c r="J828">
        <v>1.4</v>
      </c>
      <c r="K828" t="s">
        <v>153</v>
      </c>
      <c r="L828" t="s">
        <v>3296</v>
      </c>
      <c r="M828" t="s">
        <v>3297</v>
      </c>
      <c r="N828" t="s">
        <v>3298</v>
      </c>
      <c r="O828" t="s">
        <v>28</v>
      </c>
      <c r="Q828">
        <v>17</v>
      </c>
      <c r="S828">
        <v>1</v>
      </c>
      <c r="T828" t="s">
        <v>29</v>
      </c>
      <c r="U828" t="s">
        <v>153</v>
      </c>
      <c r="V828" t="s">
        <v>153</v>
      </c>
    </row>
    <row r="829" spans="1:22" x14ac:dyDescent="0.2">
      <c r="A829" t="s">
        <v>3299</v>
      </c>
      <c r="B829">
        <v>13.866</v>
      </c>
      <c r="C829">
        <v>120.462</v>
      </c>
      <c r="D829">
        <v>33</v>
      </c>
      <c r="E829">
        <v>4.5999999999999996</v>
      </c>
      <c r="F829" t="s">
        <v>152</v>
      </c>
      <c r="J829">
        <v>1.03</v>
      </c>
      <c r="K829" t="s">
        <v>153</v>
      </c>
      <c r="L829" t="s">
        <v>3300</v>
      </c>
      <c r="M829" t="s">
        <v>3301</v>
      </c>
      <c r="N829" t="s">
        <v>175</v>
      </c>
      <c r="O829" t="s">
        <v>28</v>
      </c>
      <c r="S829">
        <v>7</v>
      </c>
      <c r="T829" t="s">
        <v>29</v>
      </c>
      <c r="U829" t="s">
        <v>153</v>
      </c>
      <c r="V829" t="s">
        <v>153</v>
      </c>
    </row>
    <row r="830" spans="1:22" x14ac:dyDescent="0.2">
      <c r="A830" t="s">
        <v>3302</v>
      </c>
      <c r="B830">
        <v>15.602</v>
      </c>
      <c r="C830">
        <v>120.45699999999999</v>
      </c>
      <c r="D830">
        <v>33</v>
      </c>
      <c r="E830">
        <v>4.8</v>
      </c>
      <c r="F830" t="s">
        <v>152</v>
      </c>
      <c r="J830">
        <v>1.1100000000000001</v>
      </c>
      <c r="K830" t="s">
        <v>153</v>
      </c>
      <c r="L830" t="s">
        <v>3303</v>
      </c>
      <c r="M830" t="s">
        <v>3304</v>
      </c>
      <c r="N830" t="s">
        <v>3305</v>
      </c>
      <c r="O830" t="s">
        <v>28</v>
      </c>
      <c r="S830">
        <v>7</v>
      </c>
      <c r="T830" t="s">
        <v>29</v>
      </c>
      <c r="U830" t="s">
        <v>153</v>
      </c>
      <c r="V830" t="s">
        <v>153</v>
      </c>
    </row>
    <row r="831" spans="1:22" x14ac:dyDescent="0.2">
      <c r="A831" t="s">
        <v>3306</v>
      </c>
      <c r="B831">
        <v>13.769</v>
      </c>
      <c r="C831">
        <v>120.878</v>
      </c>
      <c r="D831">
        <v>100</v>
      </c>
      <c r="E831">
        <v>5</v>
      </c>
      <c r="F831" t="s">
        <v>152</v>
      </c>
      <c r="J831">
        <v>1.02</v>
      </c>
      <c r="K831" t="s">
        <v>153</v>
      </c>
      <c r="L831" t="s">
        <v>3307</v>
      </c>
      <c r="M831" t="s">
        <v>3308</v>
      </c>
      <c r="N831" t="s">
        <v>3309</v>
      </c>
      <c r="O831" t="s">
        <v>28</v>
      </c>
      <c r="S831">
        <v>16</v>
      </c>
      <c r="T831" t="s">
        <v>29</v>
      </c>
      <c r="U831" t="s">
        <v>153</v>
      </c>
      <c r="V831" t="s">
        <v>153</v>
      </c>
    </row>
    <row r="832" spans="1:22" x14ac:dyDescent="0.2">
      <c r="A832" t="s">
        <v>3310</v>
      </c>
      <c r="B832">
        <v>14.496</v>
      </c>
      <c r="C832">
        <v>120.066</v>
      </c>
      <c r="D832">
        <v>61.3</v>
      </c>
      <c r="E832">
        <v>5</v>
      </c>
      <c r="F832" t="s">
        <v>152</v>
      </c>
      <c r="J832">
        <v>0.85</v>
      </c>
      <c r="K832" t="s">
        <v>153</v>
      </c>
      <c r="L832" t="s">
        <v>3311</v>
      </c>
      <c r="M832" t="s">
        <v>3312</v>
      </c>
      <c r="N832" t="s">
        <v>3313</v>
      </c>
      <c r="O832" t="s">
        <v>28</v>
      </c>
      <c r="S832">
        <v>25</v>
      </c>
      <c r="T832" t="s">
        <v>29</v>
      </c>
      <c r="U832" t="s">
        <v>153</v>
      </c>
      <c r="V832" t="s">
        <v>153</v>
      </c>
    </row>
    <row r="833" spans="1:22" x14ac:dyDescent="0.2">
      <c r="A833" t="s">
        <v>3314</v>
      </c>
      <c r="B833">
        <v>18.471</v>
      </c>
      <c r="C833">
        <v>121.32599999999999</v>
      </c>
      <c r="D833">
        <v>33</v>
      </c>
      <c r="E833">
        <v>4.5</v>
      </c>
      <c r="F833" t="s">
        <v>152</v>
      </c>
      <c r="J833">
        <v>0.51</v>
      </c>
      <c r="K833" t="s">
        <v>153</v>
      </c>
      <c r="L833" t="s">
        <v>3315</v>
      </c>
      <c r="M833" t="s">
        <v>3316</v>
      </c>
      <c r="N833" t="s">
        <v>3317</v>
      </c>
      <c r="O833" t="s">
        <v>28</v>
      </c>
      <c r="S833">
        <v>4</v>
      </c>
      <c r="T833" t="s">
        <v>29</v>
      </c>
      <c r="U833" t="s">
        <v>153</v>
      </c>
      <c r="V833" t="s">
        <v>153</v>
      </c>
    </row>
    <row r="834" spans="1:22" x14ac:dyDescent="0.2">
      <c r="A834" t="s">
        <v>3318</v>
      </c>
      <c r="B834">
        <v>18.052</v>
      </c>
      <c r="C834">
        <v>120.571</v>
      </c>
      <c r="D834">
        <v>33</v>
      </c>
      <c r="E834">
        <v>4.5</v>
      </c>
      <c r="F834" t="s">
        <v>152</v>
      </c>
      <c r="J834">
        <v>1.34</v>
      </c>
      <c r="K834" t="s">
        <v>153</v>
      </c>
      <c r="L834" t="s">
        <v>3319</v>
      </c>
      <c r="M834" t="s">
        <v>3320</v>
      </c>
      <c r="N834" t="s">
        <v>3321</v>
      </c>
      <c r="O834" t="s">
        <v>28</v>
      </c>
      <c r="S834">
        <v>5</v>
      </c>
      <c r="T834" t="s">
        <v>29</v>
      </c>
      <c r="U834" t="s">
        <v>153</v>
      </c>
      <c r="V834" t="s">
        <v>153</v>
      </c>
    </row>
    <row r="835" spans="1:22" x14ac:dyDescent="0.2">
      <c r="A835" t="s">
        <v>3322</v>
      </c>
      <c r="B835">
        <v>18.440000000000001</v>
      </c>
      <c r="C835">
        <v>120.027</v>
      </c>
      <c r="D835">
        <v>33</v>
      </c>
      <c r="E835">
        <v>4.5</v>
      </c>
      <c r="F835" t="s">
        <v>152</v>
      </c>
      <c r="J835">
        <v>1.1000000000000001</v>
      </c>
      <c r="K835" t="s">
        <v>153</v>
      </c>
      <c r="L835" t="s">
        <v>3323</v>
      </c>
      <c r="M835" t="s">
        <v>3324</v>
      </c>
      <c r="N835" t="s">
        <v>3325</v>
      </c>
      <c r="O835" t="s">
        <v>28</v>
      </c>
      <c r="S835">
        <v>8</v>
      </c>
      <c r="T835" t="s">
        <v>29</v>
      </c>
      <c r="U835" t="s">
        <v>153</v>
      </c>
      <c r="V835" t="s">
        <v>153</v>
      </c>
    </row>
    <row r="836" spans="1:22" x14ac:dyDescent="0.2">
      <c r="A836" t="s">
        <v>3326</v>
      </c>
      <c r="B836">
        <v>16.347999999999999</v>
      </c>
      <c r="C836">
        <v>120.527</v>
      </c>
      <c r="D836">
        <v>33</v>
      </c>
      <c r="E836">
        <v>5.9</v>
      </c>
      <c r="F836" t="s">
        <v>3272</v>
      </c>
      <c r="J836">
        <v>1.1000000000000001</v>
      </c>
      <c r="K836" t="s">
        <v>153</v>
      </c>
      <c r="L836" t="s">
        <v>3327</v>
      </c>
      <c r="M836" t="s">
        <v>3328</v>
      </c>
      <c r="N836" t="s">
        <v>3329</v>
      </c>
      <c r="O836" t="s">
        <v>28</v>
      </c>
      <c r="T836" t="s">
        <v>29</v>
      </c>
      <c r="U836" t="s">
        <v>153</v>
      </c>
      <c r="V836" t="s">
        <v>1347</v>
      </c>
    </row>
    <row r="837" spans="1:22" x14ac:dyDescent="0.2">
      <c r="A837" t="s">
        <v>3330</v>
      </c>
      <c r="B837">
        <v>17.062000000000001</v>
      </c>
      <c r="C837">
        <v>120.009</v>
      </c>
      <c r="D837">
        <v>33</v>
      </c>
      <c r="E837">
        <v>4.5</v>
      </c>
      <c r="F837" t="s">
        <v>152</v>
      </c>
      <c r="J837">
        <v>0.81</v>
      </c>
      <c r="K837" t="s">
        <v>153</v>
      </c>
      <c r="L837" t="s">
        <v>3331</v>
      </c>
      <c r="M837" t="s">
        <v>3332</v>
      </c>
      <c r="N837" t="s">
        <v>3333</v>
      </c>
      <c r="O837" t="s">
        <v>28</v>
      </c>
      <c r="S837">
        <v>8</v>
      </c>
      <c r="T837" t="s">
        <v>29</v>
      </c>
      <c r="U837" t="s">
        <v>153</v>
      </c>
      <c r="V837" t="s">
        <v>153</v>
      </c>
    </row>
    <row r="838" spans="1:22" x14ac:dyDescent="0.2">
      <c r="A838" t="s">
        <v>3334</v>
      </c>
      <c r="B838">
        <v>16.254999999999999</v>
      </c>
      <c r="C838">
        <v>120.515</v>
      </c>
      <c r="D838">
        <v>33</v>
      </c>
      <c r="E838">
        <v>5.2</v>
      </c>
      <c r="F838" t="s">
        <v>3272</v>
      </c>
      <c r="J838">
        <v>1.01</v>
      </c>
      <c r="K838" t="s">
        <v>153</v>
      </c>
      <c r="L838" t="s">
        <v>3335</v>
      </c>
      <c r="M838" t="s">
        <v>3336</v>
      </c>
      <c r="N838" t="s">
        <v>3337</v>
      </c>
      <c r="O838" t="s">
        <v>28</v>
      </c>
      <c r="T838" t="s">
        <v>29</v>
      </c>
      <c r="U838" t="s">
        <v>153</v>
      </c>
      <c r="V838" t="s">
        <v>1347</v>
      </c>
    </row>
    <row r="839" spans="1:22" x14ac:dyDescent="0.2">
      <c r="A839" t="s">
        <v>3338</v>
      </c>
      <c r="B839">
        <v>14.976000000000001</v>
      </c>
      <c r="C839">
        <v>120.053</v>
      </c>
      <c r="D839">
        <v>33</v>
      </c>
      <c r="E839">
        <v>4.5999999999999996</v>
      </c>
      <c r="F839" t="s">
        <v>152</v>
      </c>
      <c r="J839">
        <v>1.3</v>
      </c>
      <c r="K839" t="s">
        <v>153</v>
      </c>
      <c r="L839" t="s">
        <v>3339</v>
      </c>
      <c r="M839" t="s">
        <v>3340</v>
      </c>
      <c r="N839" t="s">
        <v>3341</v>
      </c>
      <c r="O839" t="s">
        <v>28</v>
      </c>
      <c r="S839">
        <v>5</v>
      </c>
      <c r="T839" t="s">
        <v>29</v>
      </c>
      <c r="U839" t="s">
        <v>153</v>
      </c>
      <c r="V839" t="s">
        <v>153</v>
      </c>
    </row>
    <row r="840" spans="1:22" x14ac:dyDescent="0.2">
      <c r="A840" t="s">
        <v>3342</v>
      </c>
      <c r="B840">
        <v>17.678999999999998</v>
      </c>
      <c r="C840">
        <v>120.247</v>
      </c>
      <c r="D840">
        <v>53.2</v>
      </c>
      <c r="E840">
        <v>4.9000000000000004</v>
      </c>
      <c r="F840" t="s">
        <v>152</v>
      </c>
      <c r="J840">
        <v>0.75</v>
      </c>
      <c r="K840" t="s">
        <v>153</v>
      </c>
      <c r="L840" t="s">
        <v>3343</v>
      </c>
      <c r="M840" t="s">
        <v>3344</v>
      </c>
      <c r="N840" t="s">
        <v>3345</v>
      </c>
      <c r="O840" t="s">
        <v>28</v>
      </c>
      <c r="S840">
        <v>35</v>
      </c>
      <c r="T840" t="s">
        <v>29</v>
      </c>
      <c r="U840" t="s">
        <v>153</v>
      </c>
      <c r="V840" t="s">
        <v>153</v>
      </c>
    </row>
    <row r="841" spans="1:22" x14ac:dyDescent="0.2">
      <c r="A841" t="s">
        <v>3346</v>
      </c>
      <c r="B841">
        <v>17.821000000000002</v>
      </c>
      <c r="C841">
        <v>120.205</v>
      </c>
      <c r="D841">
        <v>33</v>
      </c>
      <c r="E841">
        <v>5.0999999999999996</v>
      </c>
      <c r="F841" t="s">
        <v>3272</v>
      </c>
      <c r="J841">
        <v>0.87</v>
      </c>
      <c r="K841" t="s">
        <v>153</v>
      </c>
      <c r="L841" t="s">
        <v>3347</v>
      </c>
      <c r="M841" t="s">
        <v>3348</v>
      </c>
      <c r="N841" t="s">
        <v>3349</v>
      </c>
      <c r="O841" t="s">
        <v>28</v>
      </c>
      <c r="T841" t="s">
        <v>29</v>
      </c>
      <c r="U841" t="s">
        <v>153</v>
      </c>
      <c r="V841" t="s">
        <v>1347</v>
      </c>
    </row>
    <row r="842" spans="1:22" x14ac:dyDescent="0.2">
      <c r="A842" t="s">
        <v>3350</v>
      </c>
      <c r="B842">
        <v>14.882999999999999</v>
      </c>
      <c r="C842">
        <v>119.91800000000001</v>
      </c>
      <c r="D842">
        <v>33</v>
      </c>
      <c r="E842">
        <v>4.8</v>
      </c>
      <c r="F842" t="s">
        <v>152</v>
      </c>
      <c r="J842">
        <v>1.05</v>
      </c>
      <c r="K842" t="s">
        <v>153</v>
      </c>
      <c r="L842" t="s">
        <v>3351</v>
      </c>
      <c r="M842" t="s">
        <v>3352</v>
      </c>
      <c r="N842" t="s">
        <v>3353</v>
      </c>
      <c r="O842" t="s">
        <v>28</v>
      </c>
      <c r="S842">
        <v>10</v>
      </c>
      <c r="T842" t="s">
        <v>29</v>
      </c>
      <c r="U842" t="s">
        <v>153</v>
      </c>
      <c r="V842" t="s">
        <v>153</v>
      </c>
    </row>
    <row r="843" spans="1:22" x14ac:dyDescent="0.2">
      <c r="A843" t="s">
        <v>3354</v>
      </c>
      <c r="B843">
        <v>18.315000000000001</v>
      </c>
      <c r="C843">
        <v>120.953</v>
      </c>
      <c r="D843">
        <v>70.599999999999994</v>
      </c>
      <c r="E843">
        <v>5.8</v>
      </c>
      <c r="F843" t="s">
        <v>3272</v>
      </c>
      <c r="J843">
        <v>0.97</v>
      </c>
      <c r="K843" t="s">
        <v>153</v>
      </c>
      <c r="L843" t="s">
        <v>3355</v>
      </c>
      <c r="M843" t="s">
        <v>3356</v>
      </c>
      <c r="N843" t="s">
        <v>3357</v>
      </c>
      <c r="O843" t="s">
        <v>28</v>
      </c>
      <c r="T843" t="s">
        <v>29</v>
      </c>
      <c r="U843" t="s">
        <v>153</v>
      </c>
      <c r="V843" t="s">
        <v>1347</v>
      </c>
    </row>
    <row r="844" spans="1:22" x14ac:dyDescent="0.2">
      <c r="A844" t="s">
        <v>3358</v>
      </c>
      <c r="B844">
        <v>17.82</v>
      </c>
      <c r="C844">
        <v>120.224</v>
      </c>
      <c r="D844">
        <v>33</v>
      </c>
      <c r="E844">
        <v>4.5999999999999996</v>
      </c>
      <c r="F844" t="s">
        <v>152</v>
      </c>
      <c r="J844">
        <v>0.77</v>
      </c>
      <c r="K844" t="s">
        <v>153</v>
      </c>
      <c r="L844" t="s">
        <v>3359</v>
      </c>
      <c r="M844" t="s">
        <v>3360</v>
      </c>
      <c r="N844" t="s">
        <v>3361</v>
      </c>
      <c r="O844" t="s">
        <v>28</v>
      </c>
      <c r="S844">
        <v>3</v>
      </c>
      <c r="T844" t="s">
        <v>29</v>
      </c>
      <c r="U844" t="s">
        <v>153</v>
      </c>
      <c r="V844" t="s">
        <v>153</v>
      </c>
    </row>
    <row r="845" spans="1:22" x14ac:dyDescent="0.2">
      <c r="A845" t="s">
        <v>3362</v>
      </c>
      <c r="B845">
        <v>14.885999999999999</v>
      </c>
      <c r="C845">
        <v>119.709</v>
      </c>
      <c r="D845">
        <v>33</v>
      </c>
      <c r="E845">
        <v>4.7</v>
      </c>
      <c r="F845" t="s">
        <v>152</v>
      </c>
      <c r="J845">
        <v>0.82</v>
      </c>
      <c r="K845" t="s">
        <v>153</v>
      </c>
      <c r="L845" t="s">
        <v>3363</v>
      </c>
      <c r="M845" t="s">
        <v>3364</v>
      </c>
      <c r="N845" t="s">
        <v>3365</v>
      </c>
      <c r="O845" t="s">
        <v>28</v>
      </c>
      <c r="S845">
        <v>9</v>
      </c>
      <c r="T845" t="s">
        <v>29</v>
      </c>
      <c r="U845" t="s">
        <v>153</v>
      </c>
      <c r="V845" t="s">
        <v>153</v>
      </c>
    </row>
    <row r="846" spans="1:22" x14ac:dyDescent="0.2">
      <c r="A846" t="s">
        <v>3366</v>
      </c>
      <c r="B846">
        <v>14.906000000000001</v>
      </c>
      <c r="C846">
        <v>119.889</v>
      </c>
      <c r="D846">
        <v>33</v>
      </c>
      <c r="E846">
        <v>5.5</v>
      </c>
      <c r="F846" t="s">
        <v>3272</v>
      </c>
      <c r="J846">
        <v>0.99</v>
      </c>
      <c r="K846" t="s">
        <v>153</v>
      </c>
      <c r="L846" t="s">
        <v>3367</v>
      </c>
      <c r="M846" t="s">
        <v>3368</v>
      </c>
      <c r="N846" t="s">
        <v>1007</v>
      </c>
      <c r="O846" t="s">
        <v>28</v>
      </c>
      <c r="T846" t="s">
        <v>29</v>
      </c>
      <c r="U846" t="s">
        <v>153</v>
      </c>
      <c r="V846" t="s">
        <v>1347</v>
      </c>
    </row>
    <row r="847" spans="1:22" x14ac:dyDescent="0.2">
      <c r="A847" t="s">
        <v>3369</v>
      </c>
      <c r="B847">
        <v>16.591999999999999</v>
      </c>
      <c r="C847">
        <v>120.04900000000001</v>
      </c>
      <c r="D847">
        <v>33</v>
      </c>
      <c r="E847">
        <v>4.5999999999999996</v>
      </c>
      <c r="F847" t="s">
        <v>152</v>
      </c>
      <c r="J847">
        <v>0.69</v>
      </c>
      <c r="K847" t="s">
        <v>153</v>
      </c>
      <c r="L847" t="s">
        <v>3370</v>
      </c>
      <c r="M847" t="s">
        <v>3371</v>
      </c>
      <c r="N847" t="s">
        <v>3372</v>
      </c>
      <c r="O847" t="s">
        <v>28</v>
      </c>
      <c r="S847">
        <v>1</v>
      </c>
      <c r="T847" t="s">
        <v>29</v>
      </c>
      <c r="U847" t="s">
        <v>153</v>
      </c>
      <c r="V847" t="s">
        <v>153</v>
      </c>
    </row>
    <row r="848" spans="1:22" x14ac:dyDescent="0.2">
      <c r="A848" t="s">
        <v>3373</v>
      </c>
      <c r="B848">
        <v>13.967000000000001</v>
      </c>
      <c r="C848">
        <v>120.989</v>
      </c>
      <c r="D848">
        <v>33</v>
      </c>
      <c r="E848">
        <v>4.7</v>
      </c>
      <c r="F848" t="s">
        <v>152</v>
      </c>
      <c r="J848">
        <v>0.77</v>
      </c>
      <c r="K848" t="s">
        <v>153</v>
      </c>
      <c r="L848" t="s">
        <v>3374</v>
      </c>
      <c r="M848" t="s">
        <v>3375</v>
      </c>
      <c r="N848" t="s">
        <v>3376</v>
      </c>
      <c r="O848" t="s">
        <v>28</v>
      </c>
      <c r="S848">
        <v>3</v>
      </c>
      <c r="T848" t="s">
        <v>29</v>
      </c>
      <c r="U848" t="s">
        <v>153</v>
      </c>
      <c r="V848" t="s">
        <v>153</v>
      </c>
    </row>
    <row r="849" spans="1:22" x14ac:dyDescent="0.2">
      <c r="A849" t="s">
        <v>3377</v>
      </c>
      <c r="B849">
        <v>13.579000000000001</v>
      </c>
      <c r="C849">
        <v>121.086</v>
      </c>
      <c r="D849">
        <v>33</v>
      </c>
      <c r="E849">
        <v>4.5999999999999996</v>
      </c>
      <c r="F849" t="s">
        <v>152</v>
      </c>
      <c r="J849">
        <v>0.93</v>
      </c>
      <c r="K849" t="s">
        <v>153</v>
      </c>
      <c r="L849" t="s">
        <v>3378</v>
      </c>
      <c r="M849" t="s">
        <v>3379</v>
      </c>
      <c r="N849" t="s">
        <v>3380</v>
      </c>
      <c r="O849" t="s">
        <v>28</v>
      </c>
      <c r="S849">
        <v>2</v>
      </c>
      <c r="T849" t="s">
        <v>29</v>
      </c>
      <c r="U849" t="s">
        <v>153</v>
      </c>
      <c r="V849" t="s">
        <v>153</v>
      </c>
    </row>
    <row r="850" spans="1:22" x14ac:dyDescent="0.2">
      <c r="A850" t="s">
        <v>3381</v>
      </c>
      <c r="B850">
        <v>15.08</v>
      </c>
      <c r="C850">
        <v>122.596</v>
      </c>
      <c r="D850">
        <v>33</v>
      </c>
      <c r="E850">
        <v>4.5</v>
      </c>
      <c r="F850" t="s">
        <v>152</v>
      </c>
      <c r="J850">
        <v>0.5</v>
      </c>
      <c r="K850" t="s">
        <v>153</v>
      </c>
      <c r="L850" t="s">
        <v>3382</v>
      </c>
      <c r="M850" t="s">
        <v>3383</v>
      </c>
      <c r="N850" t="s">
        <v>3384</v>
      </c>
      <c r="O850" t="s">
        <v>28</v>
      </c>
      <c r="S850">
        <v>7</v>
      </c>
      <c r="T850" t="s">
        <v>29</v>
      </c>
      <c r="U850" t="s">
        <v>153</v>
      </c>
      <c r="V850" t="s">
        <v>153</v>
      </c>
    </row>
    <row r="851" spans="1:22" x14ac:dyDescent="0.2">
      <c r="A851" t="s">
        <v>3385</v>
      </c>
      <c r="B851">
        <v>13.574999999999999</v>
      </c>
      <c r="C851">
        <v>120.88</v>
      </c>
      <c r="D851">
        <v>150</v>
      </c>
      <c r="E851">
        <v>4.5999999999999996</v>
      </c>
      <c r="F851" t="s">
        <v>152</v>
      </c>
      <c r="J851">
        <v>0.88</v>
      </c>
      <c r="K851" t="s">
        <v>153</v>
      </c>
      <c r="L851" t="s">
        <v>3386</v>
      </c>
      <c r="M851" t="s">
        <v>3387</v>
      </c>
      <c r="N851" t="s">
        <v>3388</v>
      </c>
      <c r="O851" t="s">
        <v>28</v>
      </c>
      <c r="S851">
        <v>11</v>
      </c>
      <c r="T851" t="s">
        <v>29</v>
      </c>
      <c r="U851" t="s">
        <v>153</v>
      </c>
      <c r="V851" t="s">
        <v>153</v>
      </c>
    </row>
    <row r="852" spans="1:22" x14ac:dyDescent="0.2">
      <c r="A852" t="s">
        <v>3389</v>
      </c>
      <c r="B852">
        <v>15.026999999999999</v>
      </c>
      <c r="C852">
        <v>122.55200000000001</v>
      </c>
      <c r="D852">
        <v>33</v>
      </c>
      <c r="E852">
        <v>5.0999999999999996</v>
      </c>
      <c r="F852" t="s">
        <v>152</v>
      </c>
      <c r="J852">
        <v>0.91</v>
      </c>
      <c r="K852" t="s">
        <v>153</v>
      </c>
      <c r="L852" t="s">
        <v>3390</v>
      </c>
      <c r="M852" t="s">
        <v>3391</v>
      </c>
      <c r="N852" t="s">
        <v>3392</v>
      </c>
      <c r="O852" t="s">
        <v>28</v>
      </c>
      <c r="S852">
        <v>18</v>
      </c>
      <c r="T852" t="s">
        <v>29</v>
      </c>
      <c r="U852" t="s">
        <v>153</v>
      </c>
      <c r="V852" t="s">
        <v>153</v>
      </c>
    </row>
    <row r="853" spans="1:22" x14ac:dyDescent="0.2">
      <c r="A853" t="s">
        <v>3393</v>
      </c>
      <c r="B853">
        <v>13.723000000000001</v>
      </c>
      <c r="C853">
        <v>120.742</v>
      </c>
      <c r="D853">
        <v>108.5</v>
      </c>
      <c r="E853">
        <v>4.7</v>
      </c>
      <c r="F853" t="s">
        <v>152</v>
      </c>
      <c r="J853">
        <v>0.89</v>
      </c>
      <c r="K853" t="s">
        <v>153</v>
      </c>
      <c r="L853" t="s">
        <v>3394</v>
      </c>
      <c r="M853" t="s">
        <v>3395</v>
      </c>
      <c r="N853" t="s">
        <v>3396</v>
      </c>
      <c r="O853" t="s">
        <v>28</v>
      </c>
      <c r="S853">
        <v>17</v>
      </c>
      <c r="T853" t="s">
        <v>29</v>
      </c>
      <c r="U853" t="s">
        <v>153</v>
      </c>
      <c r="V853" t="s">
        <v>153</v>
      </c>
    </row>
    <row r="854" spans="1:22" x14ac:dyDescent="0.2">
      <c r="A854" t="s">
        <v>3397</v>
      </c>
      <c r="B854">
        <v>13.765000000000001</v>
      </c>
      <c r="C854">
        <v>120.726</v>
      </c>
      <c r="D854">
        <v>104.3</v>
      </c>
      <c r="E854">
        <v>5</v>
      </c>
      <c r="F854" t="s">
        <v>3272</v>
      </c>
      <c r="J854">
        <v>0.73</v>
      </c>
      <c r="K854" t="s">
        <v>153</v>
      </c>
      <c r="L854" t="s">
        <v>3398</v>
      </c>
      <c r="M854" t="s">
        <v>3399</v>
      </c>
      <c r="N854" t="s">
        <v>3400</v>
      </c>
      <c r="O854" t="s">
        <v>28</v>
      </c>
      <c r="T854" t="s">
        <v>29</v>
      </c>
      <c r="U854" t="s">
        <v>153</v>
      </c>
      <c r="V854" t="s">
        <v>1347</v>
      </c>
    </row>
    <row r="855" spans="1:22" x14ac:dyDescent="0.2">
      <c r="A855" t="s">
        <v>3401</v>
      </c>
      <c r="B855">
        <v>14.151999999999999</v>
      </c>
      <c r="C855">
        <v>120.751</v>
      </c>
      <c r="D855">
        <v>200</v>
      </c>
      <c r="E855">
        <v>4.9000000000000004</v>
      </c>
      <c r="F855" t="s">
        <v>152</v>
      </c>
      <c r="J855">
        <v>0.98</v>
      </c>
      <c r="K855" t="s">
        <v>153</v>
      </c>
      <c r="L855" t="s">
        <v>3402</v>
      </c>
      <c r="M855" t="s">
        <v>3403</v>
      </c>
      <c r="N855" t="s">
        <v>3404</v>
      </c>
      <c r="O855" t="s">
        <v>28</v>
      </c>
      <c r="S855">
        <v>27</v>
      </c>
      <c r="T855" t="s">
        <v>29</v>
      </c>
      <c r="U855" t="s">
        <v>153</v>
      </c>
      <c r="V855" t="s">
        <v>153</v>
      </c>
    </row>
    <row r="856" spans="1:22" x14ac:dyDescent="0.2">
      <c r="A856" t="s">
        <v>3405</v>
      </c>
      <c r="B856">
        <v>14.898999999999999</v>
      </c>
      <c r="C856">
        <v>119.84699999999999</v>
      </c>
      <c r="D856">
        <v>33</v>
      </c>
      <c r="E856">
        <v>4.5</v>
      </c>
      <c r="F856" t="s">
        <v>152</v>
      </c>
      <c r="J856">
        <v>0.82</v>
      </c>
      <c r="K856" t="s">
        <v>153</v>
      </c>
      <c r="L856" t="s">
        <v>3406</v>
      </c>
      <c r="M856" t="s">
        <v>3407</v>
      </c>
      <c r="N856" t="s">
        <v>3408</v>
      </c>
      <c r="O856" t="s">
        <v>28</v>
      </c>
      <c r="S856">
        <v>1</v>
      </c>
      <c r="T856" t="s">
        <v>29</v>
      </c>
      <c r="U856" t="s">
        <v>153</v>
      </c>
      <c r="V856" t="s">
        <v>153</v>
      </c>
    </row>
    <row r="857" spans="1:22" x14ac:dyDescent="0.2">
      <c r="A857" t="s">
        <v>3409</v>
      </c>
      <c r="B857">
        <v>17.053999999999998</v>
      </c>
      <c r="C857">
        <v>120.09699999999999</v>
      </c>
      <c r="D857">
        <v>33</v>
      </c>
      <c r="E857">
        <v>4.8</v>
      </c>
      <c r="F857" t="s">
        <v>152</v>
      </c>
      <c r="J857">
        <v>0.8</v>
      </c>
      <c r="K857" t="s">
        <v>153</v>
      </c>
      <c r="L857" t="s">
        <v>3410</v>
      </c>
      <c r="M857" t="s">
        <v>3411</v>
      </c>
      <c r="N857" t="s">
        <v>3412</v>
      </c>
      <c r="O857" t="s">
        <v>28</v>
      </c>
      <c r="S857">
        <v>21</v>
      </c>
      <c r="T857" t="s">
        <v>29</v>
      </c>
      <c r="U857" t="s">
        <v>153</v>
      </c>
      <c r="V857" t="s">
        <v>153</v>
      </c>
    </row>
    <row r="858" spans="1:22" x14ac:dyDescent="0.2">
      <c r="A858" t="s">
        <v>3413</v>
      </c>
      <c r="B858">
        <v>14.901</v>
      </c>
      <c r="C858">
        <v>119.92100000000001</v>
      </c>
      <c r="D858">
        <v>33</v>
      </c>
      <c r="E858">
        <v>5.6</v>
      </c>
      <c r="F858" t="s">
        <v>3272</v>
      </c>
      <c r="J858">
        <v>0.88</v>
      </c>
      <c r="K858" t="s">
        <v>153</v>
      </c>
      <c r="L858" t="s">
        <v>3414</v>
      </c>
      <c r="M858" t="s">
        <v>3415</v>
      </c>
      <c r="N858" t="s">
        <v>376</v>
      </c>
      <c r="O858" t="s">
        <v>28</v>
      </c>
      <c r="T858" t="s">
        <v>29</v>
      </c>
      <c r="U858" t="s">
        <v>153</v>
      </c>
      <c r="V858" t="s">
        <v>1347</v>
      </c>
    </row>
    <row r="859" spans="1:22" x14ac:dyDescent="0.2">
      <c r="A859" t="s">
        <v>3416</v>
      </c>
      <c r="B859">
        <v>14.706</v>
      </c>
      <c r="C859">
        <v>122.006</v>
      </c>
      <c r="D859">
        <v>33</v>
      </c>
      <c r="E859">
        <v>4.7</v>
      </c>
      <c r="F859" t="s">
        <v>152</v>
      </c>
      <c r="J859">
        <v>1.19</v>
      </c>
      <c r="K859" t="s">
        <v>153</v>
      </c>
      <c r="L859" t="s">
        <v>3417</v>
      </c>
      <c r="M859" t="s">
        <v>3418</v>
      </c>
      <c r="N859" t="s">
        <v>3419</v>
      </c>
      <c r="O859" t="s">
        <v>28</v>
      </c>
      <c r="S859">
        <v>15</v>
      </c>
      <c r="T859" t="s">
        <v>29</v>
      </c>
      <c r="U859" t="s">
        <v>153</v>
      </c>
      <c r="V859" t="s">
        <v>153</v>
      </c>
    </row>
    <row r="860" spans="1:22" x14ac:dyDescent="0.2">
      <c r="A860" t="s">
        <v>3420</v>
      </c>
      <c r="B860">
        <v>16.125</v>
      </c>
      <c r="C860">
        <v>120.95699999999999</v>
      </c>
      <c r="D860">
        <v>33</v>
      </c>
      <c r="E860">
        <v>4.8</v>
      </c>
      <c r="F860" t="s">
        <v>152</v>
      </c>
      <c r="J860">
        <v>0.86</v>
      </c>
      <c r="K860" t="s">
        <v>153</v>
      </c>
      <c r="L860" t="s">
        <v>3421</v>
      </c>
      <c r="M860" t="s">
        <v>3422</v>
      </c>
      <c r="N860" t="s">
        <v>3423</v>
      </c>
      <c r="O860" t="s">
        <v>28</v>
      </c>
      <c r="S860">
        <v>19</v>
      </c>
      <c r="T860" t="s">
        <v>29</v>
      </c>
      <c r="U860" t="s">
        <v>153</v>
      </c>
      <c r="V860" t="s">
        <v>153</v>
      </c>
    </row>
    <row r="861" spans="1:22" x14ac:dyDescent="0.2">
      <c r="A861" t="s">
        <v>3424</v>
      </c>
      <c r="B861">
        <v>14.226000000000001</v>
      </c>
      <c r="C861">
        <v>119.54900000000001</v>
      </c>
      <c r="D861">
        <v>33</v>
      </c>
      <c r="E861">
        <v>4.5</v>
      </c>
      <c r="F861" t="s">
        <v>152</v>
      </c>
      <c r="J861">
        <v>0.1</v>
      </c>
      <c r="K861" t="s">
        <v>153</v>
      </c>
      <c r="L861" t="s">
        <v>3425</v>
      </c>
      <c r="M861" t="s">
        <v>3426</v>
      </c>
      <c r="N861" t="s">
        <v>3427</v>
      </c>
      <c r="O861" t="s">
        <v>28</v>
      </c>
      <c r="S861">
        <v>1</v>
      </c>
      <c r="T861" t="s">
        <v>29</v>
      </c>
      <c r="U861" t="s">
        <v>153</v>
      </c>
      <c r="V861" t="s">
        <v>153</v>
      </c>
    </row>
    <row r="862" spans="1:22" x14ac:dyDescent="0.2">
      <c r="A862" t="s">
        <v>3428</v>
      </c>
      <c r="B862">
        <v>13.933999999999999</v>
      </c>
      <c r="C862">
        <v>120.883</v>
      </c>
      <c r="D862">
        <v>200</v>
      </c>
      <c r="E862">
        <v>4.5999999999999996</v>
      </c>
      <c r="F862" t="s">
        <v>152</v>
      </c>
      <c r="J862">
        <v>0.77</v>
      </c>
      <c r="K862" t="s">
        <v>153</v>
      </c>
      <c r="L862" t="s">
        <v>3429</v>
      </c>
      <c r="M862" t="s">
        <v>3430</v>
      </c>
      <c r="N862" t="s">
        <v>3431</v>
      </c>
      <c r="O862" t="s">
        <v>28</v>
      </c>
      <c r="S862">
        <v>9</v>
      </c>
      <c r="T862" t="s">
        <v>29</v>
      </c>
      <c r="U862" t="s">
        <v>153</v>
      </c>
      <c r="V862" t="s">
        <v>153</v>
      </c>
    </row>
    <row r="863" spans="1:22" x14ac:dyDescent="0.2">
      <c r="A863" t="s">
        <v>3432</v>
      </c>
      <c r="B863">
        <v>14.97</v>
      </c>
      <c r="C863">
        <v>122.63500000000001</v>
      </c>
      <c r="D863">
        <v>80.400000000000006</v>
      </c>
      <c r="E863">
        <v>4.5</v>
      </c>
      <c r="F863" t="s">
        <v>152</v>
      </c>
      <c r="J863">
        <v>1.01</v>
      </c>
      <c r="K863" t="s">
        <v>153</v>
      </c>
      <c r="L863" t="s">
        <v>3433</v>
      </c>
      <c r="M863" t="s">
        <v>3434</v>
      </c>
      <c r="N863" t="s">
        <v>3435</v>
      </c>
      <c r="O863" t="s">
        <v>28</v>
      </c>
      <c r="S863">
        <v>7</v>
      </c>
      <c r="T863" t="s">
        <v>29</v>
      </c>
      <c r="U863" t="s">
        <v>153</v>
      </c>
      <c r="V863" t="s">
        <v>153</v>
      </c>
    </row>
    <row r="864" spans="1:22" x14ac:dyDescent="0.2">
      <c r="A864" t="s">
        <v>3436</v>
      </c>
      <c r="B864">
        <v>17.117000000000001</v>
      </c>
      <c r="C864">
        <v>120.126</v>
      </c>
      <c r="D864">
        <v>33</v>
      </c>
      <c r="E864">
        <v>4.9000000000000004</v>
      </c>
      <c r="F864" t="s">
        <v>152</v>
      </c>
      <c r="J864">
        <v>0.83</v>
      </c>
      <c r="K864" t="s">
        <v>153</v>
      </c>
      <c r="L864" t="s">
        <v>3437</v>
      </c>
      <c r="M864" t="s">
        <v>3438</v>
      </c>
      <c r="N864" t="s">
        <v>3439</v>
      </c>
      <c r="O864" t="s">
        <v>28</v>
      </c>
      <c r="S864">
        <v>20</v>
      </c>
      <c r="T864" t="s">
        <v>29</v>
      </c>
      <c r="U864" t="s">
        <v>153</v>
      </c>
      <c r="V864" t="s">
        <v>153</v>
      </c>
    </row>
    <row r="865" spans="1:22" x14ac:dyDescent="0.2">
      <c r="A865" t="s">
        <v>3440</v>
      </c>
      <c r="B865">
        <v>13.68</v>
      </c>
      <c r="C865">
        <v>120.703</v>
      </c>
      <c r="D865">
        <v>33</v>
      </c>
      <c r="E865">
        <v>4.5</v>
      </c>
      <c r="F865" t="s">
        <v>152</v>
      </c>
      <c r="J865">
        <v>0.56000000000000005</v>
      </c>
      <c r="K865" t="s">
        <v>153</v>
      </c>
      <c r="L865" t="s">
        <v>3441</v>
      </c>
      <c r="M865" t="s">
        <v>3442</v>
      </c>
      <c r="N865" t="s">
        <v>3443</v>
      </c>
      <c r="O865" t="s">
        <v>28</v>
      </c>
      <c r="S865">
        <v>6</v>
      </c>
      <c r="T865" t="s">
        <v>29</v>
      </c>
      <c r="U865" t="s">
        <v>153</v>
      </c>
      <c r="V865" t="s">
        <v>153</v>
      </c>
    </row>
    <row r="866" spans="1:22" x14ac:dyDescent="0.2">
      <c r="A866" t="s">
        <v>3444</v>
      </c>
      <c r="B866">
        <v>16.984000000000002</v>
      </c>
      <c r="C866">
        <v>119.935</v>
      </c>
      <c r="D866">
        <v>33</v>
      </c>
      <c r="E866">
        <v>4.5999999999999996</v>
      </c>
      <c r="F866" t="s">
        <v>152</v>
      </c>
      <c r="J866">
        <v>1.31</v>
      </c>
      <c r="K866" t="s">
        <v>153</v>
      </c>
      <c r="L866" t="s">
        <v>3445</v>
      </c>
      <c r="M866" t="s">
        <v>3446</v>
      </c>
      <c r="N866" t="s">
        <v>1486</v>
      </c>
      <c r="O866" t="s">
        <v>28</v>
      </c>
      <c r="S866">
        <v>8</v>
      </c>
      <c r="T866" t="s">
        <v>29</v>
      </c>
      <c r="U866" t="s">
        <v>153</v>
      </c>
      <c r="V866" t="s">
        <v>153</v>
      </c>
    </row>
    <row r="867" spans="1:22" x14ac:dyDescent="0.2">
      <c r="A867" t="s">
        <v>3447</v>
      </c>
      <c r="B867">
        <v>14.874000000000001</v>
      </c>
      <c r="C867">
        <v>120.402</v>
      </c>
      <c r="D867">
        <v>33</v>
      </c>
      <c r="E867">
        <v>4.5999999999999996</v>
      </c>
      <c r="F867" t="s">
        <v>152</v>
      </c>
      <c r="J867">
        <v>0.98</v>
      </c>
      <c r="K867" t="s">
        <v>153</v>
      </c>
      <c r="L867" t="s">
        <v>3448</v>
      </c>
      <c r="M867" t="s">
        <v>3449</v>
      </c>
      <c r="N867" t="s">
        <v>3450</v>
      </c>
      <c r="O867" t="s">
        <v>28</v>
      </c>
      <c r="S867">
        <v>14</v>
      </c>
      <c r="T867" t="s">
        <v>29</v>
      </c>
      <c r="U867" t="s">
        <v>153</v>
      </c>
      <c r="V867" t="s">
        <v>153</v>
      </c>
    </row>
    <row r="868" spans="1:22" x14ac:dyDescent="0.2">
      <c r="A868" t="s">
        <v>3451</v>
      </c>
      <c r="B868">
        <v>13.598000000000001</v>
      </c>
      <c r="C868">
        <v>120.753</v>
      </c>
      <c r="D868">
        <v>204.8</v>
      </c>
      <c r="E868">
        <v>4.5</v>
      </c>
      <c r="F868" t="s">
        <v>152</v>
      </c>
      <c r="J868">
        <v>0.95</v>
      </c>
      <c r="K868" t="s">
        <v>153</v>
      </c>
      <c r="L868" t="s">
        <v>3452</v>
      </c>
      <c r="M868" t="s">
        <v>3453</v>
      </c>
      <c r="N868" t="s">
        <v>3454</v>
      </c>
      <c r="O868" t="s">
        <v>28</v>
      </c>
      <c r="Q868">
        <v>11.7</v>
      </c>
      <c r="S868">
        <v>19</v>
      </c>
      <c r="T868" t="s">
        <v>29</v>
      </c>
      <c r="U868" t="s">
        <v>153</v>
      </c>
      <c r="V868" t="s">
        <v>153</v>
      </c>
    </row>
    <row r="869" spans="1:22" x14ac:dyDescent="0.2">
      <c r="A869" t="s">
        <v>3455</v>
      </c>
      <c r="B869">
        <v>15.577</v>
      </c>
      <c r="C869">
        <v>119.4</v>
      </c>
      <c r="D869">
        <v>33</v>
      </c>
      <c r="E869">
        <v>5.4</v>
      </c>
      <c r="F869" t="s">
        <v>3272</v>
      </c>
      <c r="J869">
        <v>1.1499999999999999</v>
      </c>
      <c r="K869" t="s">
        <v>153</v>
      </c>
      <c r="L869" t="s">
        <v>3456</v>
      </c>
      <c r="M869" t="s">
        <v>3457</v>
      </c>
      <c r="N869" t="s">
        <v>3458</v>
      </c>
      <c r="O869" t="s">
        <v>28</v>
      </c>
      <c r="T869" t="s">
        <v>29</v>
      </c>
      <c r="U869" t="s">
        <v>153</v>
      </c>
      <c r="V869" t="s">
        <v>1347</v>
      </c>
    </row>
    <row r="870" spans="1:22" x14ac:dyDescent="0.2">
      <c r="A870" t="s">
        <v>3459</v>
      </c>
      <c r="B870">
        <v>14.696999999999999</v>
      </c>
      <c r="C870">
        <v>120.04600000000001</v>
      </c>
      <c r="D870">
        <v>70.099999999999994</v>
      </c>
      <c r="E870">
        <v>6.1</v>
      </c>
      <c r="F870" t="s">
        <v>2966</v>
      </c>
      <c r="J870">
        <v>0.9</v>
      </c>
      <c r="K870" t="s">
        <v>153</v>
      </c>
      <c r="L870" t="s">
        <v>3460</v>
      </c>
      <c r="M870" t="s">
        <v>3461</v>
      </c>
      <c r="N870" t="s">
        <v>3462</v>
      </c>
      <c r="O870" t="s">
        <v>28</v>
      </c>
      <c r="T870" t="s">
        <v>29</v>
      </c>
      <c r="U870" t="s">
        <v>153</v>
      </c>
      <c r="V870" t="s">
        <v>153</v>
      </c>
    </row>
    <row r="871" spans="1:22" x14ac:dyDescent="0.2">
      <c r="A871" t="s">
        <v>3463</v>
      </c>
      <c r="B871">
        <v>14.944000000000001</v>
      </c>
      <c r="C871">
        <v>120.196</v>
      </c>
      <c r="D871">
        <v>67.7</v>
      </c>
      <c r="E871">
        <v>5.4</v>
      </c>
      <c r="F871" t="s">
        <v>3272</v>
      </c>
      <c r="J871">
        <v>1.03</v>
      </c>
      <c r="K871" t="s">
        <v>153</v>
      </c>
      <c r="L871" t="s">
        <v>3464</v>
      </c>
      <c r="M871" t="s">
        <v>3465</v>
      </c>
      <c r="N871" t="s">
        <v>3466</v>
      </c>
      <c r="O871" t="s">
        <v>28</v>
      </c>
      <c r="Q871">
        <v>5.8</v>
      </c>
      <c r="T871" t="s">
        <v>29</v>
      </c>
      <c r="U871" t="s">
        <v>153</v>
      </c>
      <c r="V871" t="s">
        <v>1347</v>
      </c>
    </row>
    <row r="872" spans="1:22" x14ac:dyDescent="0.2">
      <c r="A872" t="s">
        <v>3467</v>
      </c>
      <c r="B872">
        <v>14.132999999999999</v>
      </c>
      <c r="C872">
        <v>123.13200000000001</v>
      </c>
      <c r="D872">
        <v>28.8</v>
      </c>
      <c r="E872">
        <v>4.9000000000000004</v>
      </c>
      <c r="F872" t="s">
        <v>152</v>
      </c>
      <c r="J872">
        <v>0.96</v>
      </c>
      <c r="K872" t="s">
        <v>153</v>
      </c>
      <c r="L872" t="s">
        <v>3468</v>
      </c>
      <c r="M872" t="s">
        <v>3469</v>
      </c>
      <c r="N872" t="s">
        <v>3470</v>
      </c>
      <c r="O872" t="s">
        <v>28</v>
      </c>
      <c r="Q872">
        <v>5.4</v>
      </c>
      <c r="S872">
        <v>21</v>
      </c>
      <c r="T872" t="s">
        <v>29</v>
      </c>
      <c r="U872" t="s">
        <v>153</v>
      </c>
      <c r="V872" t="s">
        <v>153</v>
      </c>
    </row>
    <row r="873" spans="1:22" x14ac:dyDescent="0.2">
      <c r="A873" t="s">
        <v>3471</v>
      </c>
      <c r="B873">
        <v>14.510999999999999</v>
      </c>
      <c r="C873">
        <v>120.01900000000001</v>
      </c>
      <c r="D873">
        <v>76</v>
      </c>
      <c r="E873">
        <v>4.9000000000000004</v>
      </c>
      <c r="F873" t="s">
        <v>152</v>
      </c>
      <c r="J873">
        <v>0.99</v>
      </c>
      <c r="K873" t="s">
        <v>153</v>
      </c>
      <c r="L873" t="s">
        <v>3472</v>
      </c>
      <c r="M873" t="s">
        <v>3473</v>
      </c>
      <c r="N873" t="s">
        <v>3474</v>
      </c>
      <c r="O873" t="s">
        <v>28</v>
      </c>
      <c r="Q873">
        <v>6.9</v>
      </c>
      <c r="S873">
        <v>24</v>
      </c>
      <c r="T873" t="s">
        <v>29</v>
      </c>
      <c r="U873" t="s">
        <v>153</v>
      </c>
      <c r="V873" t="s">
        <v>153</v>
      </c>
    </row>
    <row r="874" spans="1:22" x14ac:dyDescent="0.2">
      <c r="A874" t="s">
        <v>3475</v>
      </c>
      <c r="B874">
        <v>13.84</v>
      </c>
      <c r="C874">
        <v>120.729</v>
      </c>
      <c r="D874">
        <v>100.2</v>
      </c>
      <c r="E874">
        <v>4.7</v>
      </c>
      <c r="F874" t="s">
        <v>152</v>
      </c>
      <c r="J874">
        <v>0.92</v>
      </c>
      <c r="K874" t="s">
        <v>153</v>
      </c>
      <c r="L874" t="s">
        <v>3476</v>
      </c>
      <c r="M874" t="s">
        <v>3477</v>
      </c>
      <c r="N874" t="s">
        <v>3478</v>
      </c>
      <c r="O874" t="s">
        <v>28</v>
      </c>
      <c r="Q874">
        <v>7.8</v>
      </c>
      <c r="S874">
        <v>24</v>
      </c>
      <c r="T874" t="s">
        <v>29</v>
      </c>
      <c r="U874" t="s">
        <v>153</v>
      </c>
      <c r="V874" t="s">
        <v>153</v>
      </c>
    </row>
    <row r="875" spans="1:22" x14ac:dyDescent="0.2">
      <c r="A875" t="s">
        <v>3479</v>
      </c>
      <c r="B875">
        <v>14.048</v>
      </c>
      <c r="C875">
        <v>120.33</v>
      </c>
      <c r="D875">
        <v>33</v>
      </c>
      <c r="E875">
        <v>4.5</v>
      </c>
      <c r="F875" t="s">
        <v>152</v>
      </c>
      <c r="J875">
        <v>0.94</v>
      </c>
      <c r="K875" t="s">
        <v>153</v>
      </c>
      <c r="L875" t="s">
        <v>3480</v>
      </c>
      <c r="M875" t="s">
        <v>3481</v>
      </c>
      <c r="N875" t="s">
        <v>3482</v>
      </c>
      <c r="O875" t="s">
        <v>28</v>
      </c>
      <c r="S875">
        <v>6</v>
      </c>
      <c r="T875" t="s">
        <v>29</v>
      </c>
      <c r="U875" t="s">
        <v>153</v>
      </c>
      <c r="V875" t="s">
        <v>153</v>
      </c>
    </row>
    <row r="876" spans="1:22" x14ac:dyDescent="0.2">
      <c r="A876" t="s">
        <v>3483</v>
      </c>
      <c r="B876">
        <v>13.752000000000001</v>
      </c>
      <c r="C876">
        <v>120.84</v>
      </c>
      <c r="D876">
        <v>127.7</v>
      </c>
      <c r="E876">
        <v>4.7</v>
      </c>
      <c r="F876" t="s">
        <v>152</v>
      </c>
      <c r="J876">
        <v>1.1299999999999999</v>
      </c>
      <c r="K876" t="s">
        <v>153</v>
      </c>
      <c r="L876" t="s">
        <v>3484</v>
      </c>
      <c r="M876" t="s">
        <v>3485</v>
      </c>
      <c r="N876" t="s">
        <v>3486</v>
      </c>
      <c r="O876" t="s">
        <v>28</v>
      </c>
      <c r="S876">
        <v>16</v>
      </c>
      <c r="T876" t="s">
        <v>29</v>
      </c>
      <c r="U876" t="s">
        <v>153</v>
      </c>
      <c r="V876" t="s">
        <v>153</v>
      </c>
    </row>
    <row r="877" spans="1:22" x14ac:dyDescent="0.2">
      <c r="A877" t="s">
        <v>3487</v>
      </c>
      <c r="B877">
        <v>13.728999999999999</v>
      </c>
      <c r="C877">
        <v>120.809</v>
      </c>
      <c r="D877">
        <v>200</v>
      </c>
      <c r="E877">
        <v>4.5999999999999996</v>
      </c>
      <c r="F877" t="s">
        <v>152</v>
      </c>
      <c r="J877">
        <v>0.94</v>
      </c>
      <c r="K877" t="s">
        <v>153</v>
      </c>
      <c r="L877" t="s">
        <v>3488</v>
      </c>
      <c r="M877" t="s">
        <v>3489</v>
      </c>
      <c r="N877" t="s">
        <v>3490</v>
      </c>
      <c r="O877" t="s">
        <v>28</v>
      </c>
      <c r="S877">
        <v>2</v>
      </c>
      <c r="T877" t="s">
        <v>29</v>
      </c>
      <c r="U877" t="s">
        <v>153</v>
      </c>
      <c r="V877" t="s">
        <v>153</v>
      </c>
    </row>
    <row r="878" spans="1:22" x14ac:dyDescent="0.2">
      <c r="A878" t="s">
        <v>3491</v>
      </c>
      <c r="B878">
        <v>17.231000000000002</v>
      </c>
      <c r="C878">
        <v>122.494</v>
      </c>
      <c r="D878">
        <v>33</v>
      </c>
      <c r="E878">
        <v>4.8</v>
      </c>
      <c r="F878" t="s">
        <v>152</v>
      </c>
      <c r="J878">
        <v>1.1399999999999999</v>
      </c>
      <c r="K878" t="s">
        <v>153</v>
      </c>
      <c r="L878" t="s">
        <v>3492</v>
      </c>
      <c r="M878" t="s">
        <v>3493</v>
      </c>
      <c r="N878" t="s">
        <v>3494</v>
      </c>
      <c r="O878" t="s">
        <v>28</v>
      </c>
      <c r="S878">
        <v>24</v>
      </c>
      <c r="T878" t="s">
        <v>29</v>
      </c>
      <c r="U878" t="s">
        <v>153</v>
      </c>
      <c r="V878" t="s">
        <v>153</v>
      </c>
    </row>
    <row r="879" spans="1:22" x14ac:dyDescent="0.2">
      <c r="A879" t="s">
        <v>3495</v>
      </c>
      <c r="B879">
        <v>16.425000000000001</v>
      </c>
      <c r="C879">
        <v>121.126</v>
      </c>
      <c r="D879">
        <v>33</v>
      </c>
      <c r="E879">
        <v>4.5999999999999996</v>
      </c>
      <c r="F879" t="s">
        <v>152</v>
      </c>
      <c r="J879">
        <v>1.05</v>
      </c>
      <c r="K879" t="s">
        <v>153</v>
      </c>
      <c r="L879" t="s">
        <v>3496</v>
      </c>
      <c r="M879" t="s">
        <v>3497</v>
      </c>
      <c r="N879" t="s">
        <v>3498</v>
      </c>
      <c r="O879" t="s">
        <v>28</v>
      </c>
      <c r="S879">
        <v>7</v>
      </c>
      <c r="T879" t="s">
        <v>29</v>
      </c>
      <c r="U879" t="s">
        <v>153</v>
      </c>
      <c r="V879" t="s">
        <v>153</v>
      </c>
    </row>
    <row r="880" spans="1:22" x14ac:dyDescent="0.2">
      <c r="A880" t="s">
        <v>3499</v>
      </c>
      <c r="B880">
        <v>17.785</v>
      </c>
      <c r="C880">
        <v>120.851</v>
      </c>
      <c r="D880">
        <v>84.9</v>
      </c>
      <c r="E880">
        <v>4.5</v>
      </c>
      <c r="F880" t="s">
        <v>152</v>
      </c>
      <c r="J880">
        <v>1.1499999999999999</v>
      </c>
      <c r="K880" t="s">
        <v>153</v>
      </c>
      <c r="L880" t="s">
        <v>3500</v>
      </c>
      <c r="M880" t="s">
        <v>3501</v>
      </c>
      <c r="N880" t="s">
        <v>3502</v>
      </c>
      <c r="O880" t="s">
        <v>28</v>
      </c>
      <c r="Q880">
        <v>21.3</v>
      </c>
      <c r="S880">
        <v>8</v>
      </c>
      <c r="T880" t="s">
        <v>29</v>
      </c>
      <c r="U880" t="s">
        <v>153</v>
      </c>
      <c r="V880" t="s">
        <v>153</v>
      </c>
    </row>
    <row r="881" spans="1:22" x14ac:dyDescent="0.2">
      <c r="A881" t="s">
        <v>3503</v>
      </c>
      <c r="B881">
        <v>17.792000000000002</v>
      </c>
      <c r="C881">
        <v>120.685</v>
      </c>
      <c r="D881">
        <v>95.2</v>
      </c>
      <c r="E881">
        <v>4.8</v>
      </c>
      <c r="F881" t="s">
        <v>152</v>
      </c>
      <c r="J881">
        <v>1.02</v>
      </c>
      <c r="K881" t="s">
        <v>153</v>
      </c>
      <c r="L881" t="s">
        <v>3504</v>
      </c>
      <c r="M881" t="s">
        <v>3505</v>
      </c>
      <c r="N881" t="s">
        <v>3506</v>
      </c>
      <c r="O881" t="s">
        <v>28</v>
      </c>
      <c r="Q881">
        <v>28.7</v>
      </c>
      <c r="S881">
        <v>4</v>
      </c>
      <c r="T881" t="s">
        <v>29</v>
      </c>
      <c r="U881" t="s">
        <v>153</v>
      </c>
      <c r="V881" t="s">
        <v>153</v>
      </c>
    </row>
    <row r="882" spans="1:22" x14ac:dyDescent="0.2">
      <c r="A882" t="s">
        <v>3507</v>
      </c>
      <c r="B882">
        <v>15.941000000000001</v>
      </c>
      <c r="C882">
        <v>120.068</v>
      </c>
      <c r="D882">
        <v>33</v>
      </c>
      <c r="E882">
        <v>4.5</v>
      </c>
      <c r="F882" t="s">
        <v>152</v>
      </c>
      <c r="J882">
        <v>1.1499999999999999</v>
      </c>
      <c r="K882" t="s">
        <v>153</v>
      </c>
      <c r="L882" t="s">
        <v>3508</v>
      </c>
      <c r="M882" t="s">
        <v>3509</v>
      </c>
      <c r="N882" t="s">
        <v>3510</v>
      </c>
      <c r="O882" t="s">
        <v>28</v>
      </c>
      <c r="S882">
        <v>9</v>
      </c>
      <c r="T882" t="s">
        <v>29</v>
      </c>
      <c r="U882" t="s">
        <v>153</v>
      </c>
      <c r="V882" t="s">
        <v>153</v>
      </c>
    </row>
    <row r="883" spans="1:22" x14ac:dyDescent="0.2">
      <c r="A883" t="s">
        <v>3511</v>
      </c>
      <c r="B883">
        <v>16.756</v>
      </c>
      <c r="C883">
        <v>121.496</v>
      </c>
      <c r="D883">
        <v>33</v>
      </c>
      <c r="E883">
        <v>4.8</v>
      </c>
      <c r="F883" t="s">
        <v>152</v>
      </c>
      <c r="J883">
        <v>1.1299999999999999</v>
      </c>
      <c r="K883" t="s">
        <v>153</v>
      </c>
      <c r="L883" t="s">
        <v>3512</v>
      </c>
      <c r="M883" t="s">
        <v>3513</v>
      </c>
      <c r="N883" t="s">
        <v>3514</v>
      </c>
      <c r="O883" t="s">
        <v>28</v>
      </c>
      <c r="S883">
        <v>16</v>
      </c>
      <c r="T883" t="s">
        <v>29</v>
      </c>
      <c r="U883" t="s">
        <v>153</v>
      </c>
      <c r="V883" t="s">
        <v>153</v>
      </c>
    </row>
    <row r="884" spans="1:22" x14ac:dyDescent="0.2">
      <c r="A884" t="s">
        <v>3515</v>
      </c>
      <c r="B884">
        <v>13.64</v>
      </c>
      <c r="C884">
        <v>120.764</v>
      </c>
      <c r="D884">
        <v>128.5</v>
      </c>
      <c r="E884">
        <v>5</v>
      </c>
      <c r="F884" t="s">
        <v>152</v>
      </c>
      <c r="J884">
        <v>0.97</v>
      </c>
      <c r="K884" t="s">
        <v>153</v>
      </c>
      <c r="L884" t="s">
        <v>3516</v>
      </c>
      <c r="M884" t="s">
        <v>3517</v>
      </c>
      <c r="N884" t="s">
        <v>316</v>
      </c>
      <c r="O884" t="s">
        <v>28</v>
      </c>
      <c r="S884">
        <v>34</v>
      </c>
      <c r="T884" t="s">
        <v>29</v>
      </c>
      <c r="U884" t="s">
        <v>153</v>
      </c>
      <c r="V884" t="s">
        <v>153</v>
      </c>
    </row>
    <row r="885" spans="1:22" x14ac:dyDescent="0.2">
      <c r="A885" t="s">
        <v>3518</v>
      </c>
      <c r="B885">
        <v>13.951000000000001</v>
      </c>
      <c r="C885">
        <v>121.324</v>
      </c>
      <c r="D885">
        <v>33</v>
      </c>
      <c r="E885">
        <v>4.5999999999999996</v>
      </c>
      <c r="F885" t="s">
        <v>152</v>
      </c>
      <c r="J885">
        <v>1.4</v>
      </c>
      <c r="K885" t="s">
        <v>153</v>
      </c>
      <c r="L885" t="s">
        <v>3519</v>
      </c>
      <c r="M885" t="s">
        <v>3520</v>
      </c>
      <c r="N885" t="s">
        <v>3521</v>
      </c>
      <c r="O885" t="s">
        <v>28</v>
      </c>
      <c r="S885">
        <v>5</v>
      </c>
      <c r="T885" t="s">
        <v>29</v>
      </c>
      <c r="U885" t="s">
        <v>153</v>
      </c>
      <c r="V885" t="s">
        <v>153</v>
      </c>
    </row>
    <row r="886" spans="1:22" x14ac:dyDescent="0.2">
      <c r="A886" t="s">
        <v>3522</v>
      </c>
      <c r="B886">
        <v>13.675000000000001</v>
      </c>
      <c r="C886">
        <v>120.645</v>
      </c>
      <c r="D886">
        <v>115.7</v>
      </c>
      <c r="E886">
        <v>4.5999999999999996</v>
      </c>
      <c r="F886" t="s">
        <v>152</v>
      </c>
      <c r="J886">
        <v>0.8</v>
      </c>
      <c r="K886" t="s">
        <v>153</v>
      </c>
      <c r="L886" t="s">
        <v>3523</v>
      </c>
      <c r="M886" t="s">
        <v>3524</v>
      </c>
      <c r="N886" t="s">
        <v>3525</v>
      </c>
      <c r="O886" t="s">
        <v>28</v>
      </c>
      <c r="Q886">
        <v>29.9</v>
      </c>
      <c r="S886">
        <v>17</v>
      </c>
      <c r="T886" t="s">
        <v>29</v>
      </c>
      <c r="U886" t="s">
        <v>153</v>
      </c>
      <c r="V886" t="s">
        <v>153</v>
      </c>
    </row>
    <row r="887" spans="1:22" x14ac:dyDescent="0.2">
      <c r="A887" t="s">
        <v>3526</v>
      </c>
      <c r="B887">
        <v>15.287000000000001</v>
      </c>
      <c r="C887">
        <v>119.96299999999999</v>
      </c>
      <c r="D887">
        <v>33</v>
      </c>
      <c r="E887">
        <v>5.2</v>
      </c>
      <c r="F887" t="s">
        <v>3272</v>
      </c>
      <c r="J887">
        <v>0.88</v>
      </c>
      <c r="K887" t="s">
        <v>153</v>
      </c>
      <c r="L887" t="s">
        <v>3527</v>
      </c>
      <c r="M887" t="s">
        <v>3528</v>
      </c>
      <c r="N887" t="s">
        <v>3529</v>
      </c>
      <c r="O887" t="s">
        <v>28</v>
      </c>
      <c r="T887" t="s">
        <v>29</v>
      </c>
      <c r="U887" t="s">
        <v>153</v>
      </c>
      <c r="V887" t="s">
        <v>1347</v>
      </c>
    </row>
    <row r="888" spans="1:22" x14ac:dyDescent="0.2">
      <c r="A888" t="s">
        <v>3530</v>
      </c>
      <c r="B888">
        <v>17.57</v>
      </c>
      <c r="C888">
        <v>121.399</v>
      </c>
      <c r="D888">
        <v>43.2</v>
      </c>
      <c r="E888">
        <v>4.7</v>
      </c>
      <c r="F888" t="s">
        <v>152</v>
      </c>
      <c r="J888">
        <v>1.03</v>
      </c>
      <c r="K888" t="s">
        <v>153</v>
      </c>
      <c r="L888" t="s">
        <v>3531</v>
      </c>
      <c r="M888" t="s">
        <v>3532</v>
      </c>
      <c r="N888" t="s">
        <v>3533</v>
      </c>
      <c r="O888" t="s">
        <v>28</v>
      </c>
      <c r="Q888">
        <v>6.3</v>
      </c>
      <c r="S888">
        <v>12</v>
      </c>
      <c r="T888" t="s">
        <v>29</v>
      </c>
      <c r="U888" t="s">
        <v>153</v>
      </c>
      <c r="V888" t="s">
        <v>153</v>
      </c>
    </row>
    <row r="889" spans="1:22" x14ac:dyDescent="0.2">
      <c r="A889" t="s">
        <v>3534</v>
      </c>
      <c r="B889">
        <v>13.672000000000001</v>
      </c>
      <c r="C889">
        <v>120.807</v>
      </c>
      <c r="D889">
        <v>137.5</v>
      </c>
      <c r="E889">
        <v>4.8</v>
      </c>
      <c r="F889" t="s">
        <v>152</v>
      </c>
      <c r="J889">
        <v>0.88</v>
      </c>
      <c r="K889" t="s">
        <v>153</v>
      </c>
      <c r="L889" t="s">
        <v>3535</v>
      </c>
      <c r="M889" t="s">
        <v>3536</v>
      </c>
      <c r="N889" t="s">
        <v>175</v>
      </c>
      <c r="O889" t="s">
        <v>28</v>
      </c>
      <c r="Q889">
        <v>3.7</v>
      </c>
      <c r="S889">
        <v>18</v>
      </c>
      <c r="T889" t="s">
        <v>29</v>
      </c>
      <c r="U889" t="s">
        <v>153</v>
      </c>
      <c r="V889" t="s">
        <v>153</v>
      </c>
    </row>
    <row r="890" spans="1:22" x14ac:dyDescent="0.2">
      <c r="A890" t="s">
        <v>3537</v>
      </c>
      <c r="B890">
        <v>15.606999999999999</v>
      </c>
      <c r="C890">
        <v>119.553</v>
      </c>
      <c r="D890">
        <v>33</v>
      </c>
      <c r="E890">
        <v>4.5999999999999996</v>
      </c>
      <c r="F890" t="s">
        <v>152</v>
      </c>
      <c r="J890">
        <v>1.03</v>
      </c>
      <c r="K890" t="s">
        <v>153</v>
      </c>
      <c r="L890" t="s">
        <v>3538</v>
      </c>
      <c r="M890" t="s">
        <v>3539</v>
      </c>
      <c r="N890" t="s">
        <v>3540</v>
      </c>
      <c r="O890" t="s">
        <v>28</v>
      </c>
      <c r="S890">
        <v>15</v>
      </c>
      <c r="T890" t="s">
        <v>29</v>
      </c>
      <c r="U890" t="s">
        <v>153</v>
      </c>
      <c r="V890" t="s">
        <v>153</v>
      </c>
    </row>
    <row r="891" spans="1:22" x14ac:dyDescent="0.2">
      <c r="A891" t="s">
        <v>3541</v>
      </c>
      <c r="B891">
        <v>13.989000000000001</v>
      </c>
      <c r="C891">
        <v>120.66200000000001</v>
      </c>
      <c r="D891">
        <v>159.4</v>
      </c>
      <c r="E891">
        <v>4.5999999999999996</v>
      </c>
      <c r="F891" t="s">
        <v>152</v>
      </c>
      <c r="J891">
        <v>0.87</v>
      </c>
      <c r="K891" t="s">
        <v>153</v>
      </c>
      <c r="L891" t="s">
        <v>3542</v>
      </c>
      <c r="M891" t="s">
        <v>3543</v>
      </c>
      <c r="N891" t="s">
        <v>3544</v>
      </c>
      <c r="O891" t="s">
        <v>28</v>
      </c>
      <c r="Q891">
        <v>18.8</v>
      </c>
      <c r="S891">
        <v>9</v>
      </c>
      <c r="T891" t="s">
        <v>29</v>
      </c>
      <c r="U891" t="s">
        <v>153</v>
      </c>
      <c r="V891" t="s">
        <v>153</v>
      </c>
    </row>
    <row r="892" spans="1:22" x14ac:dyDescent="0.2">
      <c r="A892" t="s">
        <v>3545</v>
      </c>
      <c r="B892">
        <v>16.606000000000002</v>
      </c>
      <c r="C892">
        <v>120.06699999999999</v>
      </c>
      <c r="D892">
        <v>60</v>
      </c>
      <c r="E892">
        <v>4.7</v>
      </c>
      <c r="F892" t="s">
        <v>152</v>
      </c>
      <c r="J892">
        <v>0.87</v>
      </c>
      <c r="K892" t="s">
        <v>153</v>
      </c>
      <c r="L892" t="s">
        <v>3546</v>
      </c>
      <c r="M892" t="s">
        <v>3547</v>
      </c>
      <c r="N892" t="s">
        <v>3548</v>
      </c>
      <c r="O892" t="s">
        <v>28</v>
      </c>
      <c r="S892">
        <v>2</v>
      </c>
      <c r="T892" t="s">
        <v>29</v>
      </c>
      <c r="U892" t="s">
        <v>153</v>
      </c>
      <c r="V892" t="s">
        <v>153</v>
      </c>
    </row>
    <row r="893" spans="1:22" x14ac:dyDescent="0.2">
      <c r="A893" t="s">
        <v>3549</v>
      </c>
      <c r="B893">
        <v>16.186</v>
      </c>
      <c r="C893">
        <v>120.53400000000001</v>
      </c>
      <c r="D893">
        <v>44.5</v>
      </c>
      <c r="E893">
        <v>4.5</v>
      </c>
      <c r="F893" t="s">
        <v>152</v>
      </c>
      <c r="J893">
        <v>1.31</v>
      </c>
      <c r="K893" t="s">
        <v>153</v>
      </c>
      <c r="L893" t="s">
        <v>3550</v>
      </c>
      <c r="M893" t="s">
        <v>3551</v>
      </c>
      <c r="N893" t="s">
        <v>3552</v>
      </c>
      <c r="O893" t="s">
        <v>28</v>
      </c>
      <c r="Q893">
        <v>7.8</v>
      </c>
      <c r="S893">
        <v>2</v>
      </c>
      <c r="T893" t="s">
        <v>29</v>
      </c>
      <c r="U893" t="s">
        <v>153</v>
      </c>
      <c r="V893" t="s">
        <v>153</v>
      </c>
    </row>
    <row r="894" spans="1:22" x14ac:dyDescent="0.2">
      <c r="A894" t="s">
        <v>3553</v>
      </c>
      <c r="B894">
        <v>13.827</v>
      </c>
      <c r="C894">
        <v>120.759</v>
      </c>
      <c r="D894">
        <v>171.1</v>
      </c>
      <c r="E894">
        <v>4.8</v>
      </c>
      <c r="F894" t="s">
        <v>152</v>
      </c>
      <c r="J894">
        <v>0.96</v>
      </c>
      <c r="K894" t="s">
        <v>153</v>
      </c>
      <c r="L894" t="s">
        <v>3554</v>
      </c>
      <c r="M894" t="s">
        <v>3555</v>
      </c>
      <c r="N894" t="s">
        <v>3556</v>
      </c>
      <c r="O894" t="s">
        <v>28</v>
      </c>
      <c r="Q894">
        <v>17.7</v>
      </c>
      <c r="S894">
        <v>26</v>
      </c>
      <c r="T894" t="s">
        <v>29</v>
      </c>
      <c r="U894" t="s">
        <v>153</v>
      </c>
      <c r="V894" t="s">
        <v>153</v>
      </c>
    </row>
    <row r="895" spans="1:22" x14ac:dyDescent="0.2">
      <c r="A895" t="s">
        <v>3557</v>
      </c>
      <c r="B895">
        <v>16.468</v>
      </c>
      <c r="C895">
        <v>121.113</v>
      </c>
      <c r="D895">
        <v>33</v>
      </c>
      <c r="E895">
        <v>4.5</v>
      </c>
      <c r="F895" t="s">
        <v>152</v>
      </c>
      <c r="J895">
        <v>0.6</v>
      </c>
      <c r="K895" t="s">
        <v>153</v>
      </c>
      <c r="L895" t="s">
        <v>3558</v>
      </c>
      <c r="M895" t="s">
        <v>3559</v>
      </c>
      <c r="N895" t="s">
        <v>3560</v>
      </c>
      <c r="O895" t="s">
        <v>28</v>
      </c>
      <c r="S895">
        <v>2</v>
      </c>
      <c r="T895" t="s">
        <v>29</v>
      </c>
      <c r="U895" t="s">
        <v>153</v>
      </c>
      <c r="V895" t="s">
        <v>153</v>
      </c>
    </row>
    <row r="896" spans="1:22" x14ac:dyDescent="0.2">
      <c r="A896" t="s">
        <v>3561</v>
      </c>
      <c r="B896">
        <v>15.766</v>
      </c>
      <c r="C896">
        <v>119.74</v>
      </c>
      <c r="D896">
        <v>33</v>
      </c>
      <c r="E896">
        <v>7.3</v>
      </c>
      <c r="F896" t="s">
        <v>3272</v>
      </c>
      <c r="J896">
        <v>1</v>
      </c>
      <c r="K896" t="s">
        <v>153</v>
      </c>
      <c r="L896" t="s">
        <v>3562</v>
      </c>
      <c r="M896" t="s">
        <v>3563</v>
      </c>
      <c r="N896" t="s">
        <v>3564</v>
      </c>
      <c r="O896" t="s">
        <v>28</v>
      </c>
      <c r="T896" t="s">
        <v>29</v>
      </c>
      <c r="U896" t="s">
        <v>153</v>
      </c>
      <c r="V896" t="s">
        <v>1347</v>
      </c>
    </row>
    <row r="897" spans="1:22" x14ac:dyDescent="0.2">
      <c r="A897" t="s">
        <v>3565</v>
      </c>
      <c r="B897">
        <v>15.835000000000001</v>
      </c>
      <c r="C897">
        <v>119.68899999999999</v>
      </c>
      <c r="D897">
        <v>33</v>
      </c>
      <c r="E897">
        <v>4.7</v>
      </c>
      <c r="F897" t="s">
        <v>152</v>
      </c>
      <c r="J897">
        <v>1</v>
      </c>
      <c r="K897" t="s">
        <v>153</v>
      </c>
      <c r="L897" t="s">
        <v>3566</v>
      </c>
      <c r="M897" t="s">
        <v>3567</v>
      </c>
      <c r="N897" t="s">
        <v>3568</v>
      </c>
      <c r="O897" t="s">
        <v>28</v>
      </c>
      <c r="S897">
        <v>2</v>
      </c>
      <c r="T897" t="s">
        <v>29</v>
      </c>
      <c r="U897" t="s">
        <v>153</v>
      </c>
      <c r="V897" t="s">
        <v>153</v>
      </c>
    </row>
    <row r="898" spans="1:22" x14ac:dyDescent="0.2">
      <c r="A898" t="s">
        <v>3569</v>
      </c>
      <c r="B898">
        <v>15.932</v>
      </c>
      <c r="C898">
        <v>119.83499999999999</v>
      </c>
      <c r="D898">
        <v>33</v>
      </c>
      <c r="E898">
        <v>4.8</v>
      </c>
      <c r="F898" t="s">
        <v>152</v>
      </c>
      <c r="J898">
        <v>0.9</v>
      </c>
      <c r="K898" t="s">
        <v>153</v>
      </c>
      <c r="L898" t="s">
        <v>3570</v>
      </c>
      <c r="M898" t="s">
        <v>3571</v>
      </c>
      <c r="N898" t="s">
        <v>3572</v>
      </c>
      <c r="O898" t="s">
        <v>28</v>
      </c>
      <c r="S898">
        <v>5</v>
      </c>
      <c r="T898" t="s">
        <v>29</v>
      </c>
      <c r="U898" t="s">
        <v>153</v>
      </c>
      <c r="V898" t="s">
        <v>153</v>
      </c>
    </row>
    <row r="899" spans="1:22" x14ac:dyDescent="0.2">
      <c r="A899" t="s">
        <v>3573</v>
      </c>
      <c r="B899">
        <v>16.033999999999999</v>
      </c>
      <c r="C899">
        <v>119.8</v>
      </c>
      <c r="D899">
        <v>33</v>
      </c>
      <c r="E899">
        <v>5.0999999999999996</v>
      </c>
      <c r="F899" t="s">
        <v>152</v>
      </c>
      <c r="J899">
        <v>1.04</v>
      </c>
      <c r="K899" t="s">
        <v>153</v>
      </c>
      <c r="L899" t="s">
        <v>3574</v>
      </c>
      <c r="M899" t="s">
        <v>3575</v>
      </c>
      <c r="N899" t="s">
        <v>3576</v>
      </c>
      <c r="O899" t="s">
        <v>28</v>
      </c>
      <c r="S899">
        <v>41</v>
      </c>
      <c r="T899" t="s">
        <v>29</v>
      </c>
      <c r="U899" t="s">
        <v>153</v>
      </c>
      <c r="V899" t="s">
        <v>153</v>
      </c>
    </row>
    <row r="900" spans="1:22" x14ac:dyDescent="0.2">
      <c r="A900" t="s">
        <v>3577</v>
      </c>
      <c r="B900">
        <v>16.041</v>
      </c>
      <c r="C900">
        <v>119.938</v>
      </c>
      <c r="D900">
        <v>33</v>
      </c>
      <c r="E900">
        <v>4.7</v>
      </c>
      <c r="F900" t="s">
        <v>152</v>
      </c>
      <c r="J900">
        <v>0.98</v>
      </c>
      <c r="K900" t="s">
        <v>153</v>
      </c>
      <c r="L900" t="s">
        <v>3578</v>
      </c>
      <c r="M900" t="s">
        <v>3579</v>
      </c>
      <c r="N900" t="s">
        <v>3580</v>
      </c>
      <c r="O900" t="s">
        <v>28</v>
      </c>
      <c r="S900">
        <v>1</v>
      </c>
      <c r="T900" t="s">
        <v>29</v>
      </c>
      <c r="U900" t="s">
        <v>153</v>
      </c>
      <c r="V900" t="s">
        <v>153</v>
      </c>
    </row>
    <row r="901" spans="1:22" x14ac:dyDescent="0.2">
      <c r="A901" t="s">
        <v>3581</v>
      </c>
      <c r="B901">
        <v>16.047999999999998</v>
      </c>
      <c r="C901">
        <v>120.011</v>
      </c>
      <c r="D901">
        <v>33</v>
      </c>
      <c r="E901">
        <v>4.7</v>
      </c>
      <c r="F901" t="s">
        <v>152</v>
      </c>
      <c r="J901">
        <v>1.27</v>
      </c>
      <c r="K901" t="s">
        <v>153</v>
      </c>
      <c r="L901" t="s">
        <v>3582</v>
      </c>
      <c r="M901" t="s">
        <v>3583</v>
      </c>
      <c r="N901" t="s">
        <v>3584</v>
      </c>
      <c r="O901" t="s">
        <v>28</v>
      </c>
      <c r="S901">
        <v>3</v>
      </c>
      <c r="T901" t="s">
        <v>29</v>
      </c>
      <c r="U901" t="s">
        <v>153</v>
      </c>
      <c r="V901" t="s">
        <v>153</v>
      </c>
    </row>
    <row r="902" spans="1:22" x14ac:dyDescent="0.2">
      <c r="A902" t="s">
        <v>3585</v>
      </c>
      <c r="B902">
        <v>15.975</v>
      </c>
      <c r="C902">
        <v>119.86199999999999</v>
      </c>
      <c r="D902">
        <v>33</v>
      </c>
      <c r="E902">
        <v>4.5999999999999996</v>
      </c>
      <c r="F902" t="s">
        <v>152</v>
      </c>
      <c r="J902">
        <v>1.5</v>
      </c>
      <c r="K902" t="s">
        <v>153</v>
      </c>
      <c r="L902" t="s">
        <v>3586</v>
      </c>
      <c r="M902" t="s">
        <v>3587</v>
      </c>
      <c r="N902" t="s">
        <v>3588</v>
      </c>
      <c r="O902" t="s">
        <v>28</v>
      </c>
      <c r="S902">
        <v>1</v>
      </c>
      <c r="T902" t="s">
        <v>29</v>
      </c>
      <c r="U902" t="s">
        <v>153</v>
      </c>
      <c r="V902" t="s">
        <v>153</v>
      </c>
    </row>
    <row r="903" spans="1:22" x14ac:dyDescent="0.2">
      <c r="A903" t="s">
        <v>3589</v>
      </c>
      <c r="B903">
        <v>15.246</v>
      </c>
      <c r="C903">
        <v>119.792</v>
      </c>
      <c r="D903">
        <v>33</v>
      </c>
      <c r="E903">
        <v>4.5999999999999996</v>
      </c>
      <c r="F903" t="s">
        <v>152</v>
      </c>
      <c r="J903">
        <v>1.27</v>
      </c>
      <c r="K903" t="s">
        <v>153</v>
      </c>
      <c r="L903" t="s">
        <v>3590</v>
      </c>
      <c r="M903" t="s">
        <v>3591</v>
      </c>
      <c r="N903" t="s">
        <v>3592</v>
      </c>
      <c r="O903" t="s">
        <v>28</v>
      </c>
      <c r="S903">
        <v>3</v>
      </c>
      <c r="T903" t="s">
        <v>29</v>
      </c>
      <c r="U903" t="s">
        <v>153</v>
      </c>
      <c r="V903" t="s">
        <v>153</v>
      </c>
    </row>
    <row r="904" spans="1:22" x14ac:dyDescent="0.2">
      <c r="A904" t="s">
        <v>3593</v>
      </c>
      <c r="B904">
        <v>15.733000000000001</v>
      </c>
      <c r="C904">
        <v>119.84699999999999</v>
      </c>
      <c r="D904">
        <v>33</v>
      </c>
      <c r="E904">
        <v>5</v>
      </c>
      <c r="F904" t="s">
        <v>152</v>
      </c>
      <c r="J904">
        <v>1</v>
      </c>
      <c r="K904" t="s">
        <v>153</v>
      </c>
      <c r="L904" t="s">
        <v>3594</v>
      </c>
      <c r="M904" t="s">
        <v>3595</v>
      </c>
      <c r="N904" t="s">
        <v>3596</v>
      </c>
      <c r="O904" t="s">
        <v>28</v>
      </c>
      <c r="S904">
        <v>31</v>
      </c>
      <c r="T904" t="s">
        <v>29</v>
      </c>
      <c r="U904" t="s">
        <v>153</v>
      </c>
      <c r="V904" t="s">
        <v>153</v>
      </c>
    </row>
    <row r="905" spans="1:22" x14ac:dyDescent="0.2">
      <c r="A905" t="s">
        <v>3597</v>
      </c>
      <c r="B905">
        <v>13.955</v>
      </c>
      <c r="C905">
        <v>120.542</v>
      </c>
      <c r="D905">
        <v>33</v>
      </c>
      <c r="E905">
        <v>4.5999999999999996</v>
      </c>
      <c r="F905" t="s">
        <v>152</v>
      </c>
      <c r="J905">
        <v>1.21</v>
      </c>
      <c r="K905" t="s">
        <v>153</v>
      </c>
      <c r="L905" t="s">
        <v>3598</v>
      </c>
      <c r="M905" t="s">
        <v>3599</v>
      </c>
      <c r="N905" t="s">
        <v>3600</v>
      </c>
      <c r="O905" t="s">
        <v>28</v>
      </c>
      <c r="S905">
        <v>5</v>
      </c>
      <c r="T905" t="s">
        <v>29</v>
      </c>
      <c r="U905" t="s">
        <v>153</v>
      </c>
      <c r="V905" t="s">
        <v>153</v>
      </c>
    </row>
    <row r="906" spans="1:22" x14ac:dyDescent="0.2">
      <c r="A906" t="s">
        <v>3601</v>
      </c>
      <c r="B906">
        <v>16.472999999999999</v>
      </c>
      <c r="C906">
        <v>119.45099999999999</v>
      </c>
      <c r="D906">
        <v>33</v>
      </c>
      <c r="E906">
        <v>4.5</v>
      </c>
      <c r="F906" t="s">
        <v>152</v>
      </c>
      <c r="J906">
        <v>0.71</v>
      </c>
      <c r="K906" t="s">
        <v>153</v>
      </c>
      <c r="L906" t="s">
        <v>3602</v>
      </c>
      <c r="M906" t="s">
        <v>3603</v>
      </c>
      <c r="N906" t="s">
        <v>3604</v>
      </c>
      <c r="O906" t="s">
        <v>28</v>
      </c>
      <c r="S906">
        <v>1</v>
      </c>
      <c r="T906" t="s">
        <v>29</v>
      </c>
      <c r="U906" t="s">
        <v>153</v>
      </c>
      <c r="V906" t="s">
        <v>153</v>
      </c>
    </row>
    <row r="907" spans="1:22" x14ac:dyDescent="0.2">
      <c r="A907" t="s">
        <v>3605</v>
      </c>
      <c r="B907">
        <v>17.709</v>
      </c>
      <c r="C907">
        <v>120.18899999999999</v>
      </c>
      <c r="D907">
        <v>46.6</v>
      </c>
      <c r="E907">
        <v>5.4</v>
      </c>
      <c r="F907" t="s">
        <v>3272</v>
      </c>
      <c r="J907">
        <v>0.74</v>
      </c>
      <c r="K907" t="s">
        <v>153</v>
      </c>
      <c r="L907" t="s">
        <v>3606</v>
      </c>
      <c r="M907" t="s">
        <v>3607</v>
      </c>
      <c r="N907" t="s">
        <v>3608</v>
      </c>
      <c r="O907" t="s">
        <v>28</v>
      </c>
      <c r="Q907">
        <v>4.2</v>
      </c>
      <c r="T907" t="s">
        <v>29</v>
      </c>
      <c r="U907" t="s">
        <v>153</v>
      </c>
      <c r="V907" t="s">
        <v>1347</v>
      </c>
    </row>
    <row r="908" spans="1:22" x14ac:dyDescent="0.2">
      <c r="A908" t="s">
        <v>3609</v>
      </c>
      <c r="B908">
        <v>16.094999999999999</v>
      </c>
      <c r="C908">
        <v>119.48399999999999</v>
      </c>
      <c r="D908">
        <v>33</v>
      </c>
      <c r="E908">
        <v>6.2</v>
      </c>
      <c r="F908" t="s">
        <v>3272</v>
      </c>
      <c r="J908">
        <v>1.51</v>
      </c>
      <c r="K908" t="s">
        <v>153</v>
      </c>
      <c r="L908" t="s">
        <v>3610</v>
      </c>
      <c r="M908" t="s">
        <v>3611</v>
      </c>
      <c r="N908" t="s">
        <v>376</v>
      </c>
      <c r="O908" t="s">
        <v>28</v>
      </c>
      <c r="T908" t="s">
        <v>29</v>
      </c>
      <c r="U908" t="s">
        <v>153</v>
      </c>
      <c r="V908" t="s">
        <v>1347</v>
      </c>
    </row>
    <row r="909" spans="1:22" x14ac:dyDescent="0.2">
      <c r="A909" t="s">
        <v>3612</v>
      </c>
      <c r="B909">
        <v>15.957000000000001</v>
      </c>
      <c r="C909">
        <v>119.459</v>
      </c>
      <c r="D909">
        <v>33</v>
      </c>
      <c r="E909">
        <v>4.5</v>
      </c>
      <c r="F909" t="s">
        <v>152</v>
      </c>
      <c r="J909">
        <v>0.97</v>
      </c>
      <c r="K909" t="s">
        <v>153</v>
      </c>
      <c r="L909" t="s">
        <v>3613</v>
      </c>
      <c r="M909" t="s">
        <v>3614</v>
      </c>
      <c r="N909" t="s">
        <v>3615</v>
      </c>
      <c r="O909" t="s">
        <v>28</v>
      </c>
      <c r="S909">
        <v>3</v>
      </c>
      <c r="T909" t="s">
        <v>29</v>
      </c>
      <c r="U909" t="s">
        <v>153</v>
      </c>
      <c r="V909" t="s">
        <v>153</v>
      </c>
    </row>
    <row r="910" spans="1:22" x14ac:dyDescent="0.2">
      <c r="A910" t="s">
        <v>3616</v>
      </c>
      <c r="B910">
        <v>16.834</v>
      </c>
      <c r="C910">
        <v>122.452</v>
      </c>
      <c r="D910">
        <v>33</v>
      </c>
      <c r="E910">
        <v>4.9000000000000004</v>
      </c>
      <c r="F910" t="s">
        <v>152</v>
      </c>
      <c r="J910">
        <v>0.97</v>
      </c>
      <c r="K910" t="s">
        <v>153</v>
      </c>
      <c r="L910" t="s">
        <v>3617</v>
      </c>
      <c r="M910" t="s">
        <v>3618</v>
      </c>
      <c r="N910" t="s">
        <v>476</v>
      </c>
      <c r="O910" t="s">
        <v>28</v>
      </c>
      <c r="S910">
        <v>15</v>
      </c>
      <c r="T910" t="s">
        <v>29</v>
      </c>
      <c r="U910" t="s">
        <v>153</v>
      </c>
      <c r="V910" t="s">
        <v>153</v>
      </c>
    </row>
    <row r="911" spans="1:22" x14ac:dyDescent="0.2">
      <c r="A911" t="s">
        <v>3619</v>
      </c>
      <c r="B911">
        <v>15.731999999999999</v>
      </c>
      <c r="C911">
        <v>119.79600000000001</v>
      </c>
      <c r="D911">
        <v>33</v>
      </c>
      <c r="E911">
        <v>4.5999999999999996</v>
      </c>
      <c r="F911" t="s">
        <v>152</v>
      </c>
      <c r="J911">
        <v>1.24</v>
      </c>
      <c r="K911" t="s">
        <v>153</v>
      </c>
      <c r="L911" t="s">
        <v>3620</v>
      </c>
      <c r="M911" t="s">
        <v>3621</v>
      </c>
      <c r="N911" t="s">
        <v>3622</v>
      </c>
      <c r="O911" t="s">
        <v>28</v>
      </c>
      <c r="S911">
        <v>8</v>
      </c>
      <c r="T911" t="s">
        <v>29</v>
      </c>
      <c r="U911" t="s">
        <v>153</v>
      </c>
      <c r="V911" t="s">
        <v>153</v>
      </c>
    </row>
    <row r="912" spans="1:22" x14ac:dyDescent="0.2">
      <c r="A912" t="s">
        <v>3623</v>
      </c>
      <c r="B912">
        <v>13.57</v>
      </c>
      <c r="C912">
        <v>121.35899999999999</v>
      </c>
      <c r="D912">
        <v>33</v>
      </c>
      <c r="E912">
        <v>4.5999999999999996</v>
      </c>
      <c r="F912" t="s">
        <v>152</v>
      </c>
      <c r="J912">
        <v>1.27</v>
      </c>
      <c r="K912" t="s">
        <v>153</v>
      </c>
      <c r="L912" t="s">
        <v>3624</v>
      </c>
      <c r="M912" t="s">
        <v>3625</v>
      </c>
      <c r="N912" t="s">
        <v>3626</v>
      </c>
      <c r="O912" t="s">
        <v>28</v>
      </c>
      <c r="S912">
        <v>3</v>
      </c>
      <c r="T912" t="s">
        <v>29</v>
      </c>
      <c r="U912" t="s">
        <v>153</v>
      </c>
      <c r="V912" t="s">
        <v>153</v>
      </c>
    </row>
    <row r="913" spans="1:22" x14ac:dyDescent="0.2">
      <c r="A913" t="s">
        <v>3627</v>
      </c>
      <c r="B913">
        <v>13.608000000000001</v>
      </c>
      <c r="C913">
        <v>121.602</v>
      </c>
      <c r="D913">
        <v>33</v>
      </c>
      <c r="E913">
        <v>4.7</v>
      </c>
      <c r="F913" t="s">
        <v>152</v>
      </c>
      <c r="J913">
        <v>1.1000000000000001</v>
      </c>
      <c r="K913" t="s">
        <v>153</v>
      </c>
      <c r="L913" t="s">
        <v>3628</v>
      </c>
      <c r="M913" t="s">
        <v>3629</v>
      </c>
      <c r="N913" t="s">
        <v>3630</v>
      </c>
      <c r="O913" t="s">
        <v>28</v>
      </c>
      <c r="S913">
        <v>10</v>
      </c>
      <c r="T913" t="s">
        <v>29</v>
      </c>
      <c r="U913" t="s">
        <v>153</v>
      </c>
      <c r="V913" t="s">
        <v>153</v>
      </c>
    </row>
    <row r="914" spans="1:22" x14ac:dyDescent="0.2">
      <c r="A914" t="s">
        <v>3631</v>
      </c>
      <c r="B914">
        <v>13.571999999999999</v>
      </c>
      <c r="C914">
        <v>121.54600000000001</v>
      </c>
      <c r="D914">
        <v>33</v>
      </c>
      <c r="E914">
        <v>5.5</v>
      </c>
      <c r="F914" t="s">
        <v>3272</v>
      </c>
      <c r="J914">
        <v>0.96</v>
      </c>
      <c r="K914" t="s">
        <v>153</v>
      </c>
      <c r="L914" t="s">
        <v>3632</v>
      </c>
      <c r="M914" t="s">
        <v>3633</v>
      </c>
      <c r="N914" t="s">
        <v>3634</v>
      </c>
      <c r="O914" t="s">
        <v>28</v>
      </c>
      <c r="T914" t="s">
        <v>29</v>
      </c>
      <c r="U914" t="s">
        <v>153</v>
      </c>
      <c r="V914" t="s">
        <v>1347</v>
      </c>
    </row>
    <row r="915" spans="1:22" x14ac:dyDescent="0.2">
      <c r="A915" t="s">
        <v>3635</v>
      </c>
      <c r="B915">
        <v>15.063000000000001</v>
      </c>
      <c r="C915">
        <v>119.55800000000001</v>
      </c>
      <c r="D915">
        <v>33</v>
      </c>
      <c r="E915">
        <v>4.9000000000000004</v>
      </c>
      <c r="F915" t="s">
        <v>152</v>
      </c>
      <c r="J915">
        <v>1.28</v>
      </c>
      <c r="K915" t="s">
        <v>153</v>
      </c>
      <c r="L915" t="s">
        <v>3636</v>
      </c>
      <c r="M915" t="s">
        <v>3637</v>
      </c>
      <c r="N915" t="s">
        <v>3638</v>
      </c>
      <c r="O915" t="s">
        <v>28</v>
      </c>
      <c r="S915">
        <v>17</v>
      </c>
      <c r="T915" t="s">
        <v>29</v>
      </c>
      <c r="U915" t="s">
        <v>153</v>
      </c>
      <c r="V915" t="s">
        <v>153</v>
      </c>
    </row>
    <row r="916" spans="1:22" x14ac:dyDescent="0.2">
      <c r="A916" t="s">
        <v>3639</v>
      </c>
      <c r="B916">
        <v>16.202999999999999</v>
      </c>
      <c r="C916">
        <v>119.535</v>
      </c>
      <c r="D916">
        <v>61.5</v>
      </c>
      <c r="E916">
        <v>4.7</v>
      </c>
      <c r="F916" t="s">
        <v>152</v>
      </c>
      <c r="J916">
        <v>0.93</v>
      </c>
      <c r="K916" t="s">
        <v>153</v>
      </c>
      <c r="L916" t="s">
        <v>3640</v>
      </c>
      <c r="M916" t="s">
        <v>3641</v>
      </c>
      <c r="N916" t="s">
        <v>3642</v>
      </c>
      <c r="O916" t="s">
        <v>28</v>
      </c>
      <c r="Q916">
        <v>9.5</v>
      </c>
      <c r="S916">
        <v>10</v>
      </c>
      <c r="T916" t="s">
        <v>29</v>
      </c>
      <c r="U916" t="s">
        <v>153</v>
      </c>
      <c r="V916" t="s">
        <v>153</v>
      </c>
    </row>
    <row r="917" spans="1:22" x14ac:dyDescent="0.2">
      <c r="A917" t="s">
        <v>3643</v>
      </c>
      <c r="B917">
        <v>14.391999999999999</v>
      </c>
      <c r="C917">
        <v>119.599</v>
      </c>
      <c r="D917">
        <v>43</v>
      </c>
      <c r="E917">
        <v>4.5</v>
      </c>
      <c r="F917" t="s">
        <v>152</v>
      </c>
      <c r="J917">
        <v>1.28</v>
      </c>
      <c r="K917" t="s">
        <v>153</v>
      </c>
      <c r="L917" t="s">
        <v>3644</v>
      </c>
      <c r="M917" t="s">
        <v>3645</v>
      </c>
      <c r="N917" t="s">
        <v>3646</v>
      </c>
      <c r="O917" t="s">
        <v>28</v>
      </c>
      <c r="S917">
        <v>5</v>
      </c>
      <c r="T917" t="s">
        <v>29</v>
      </c>
      <c r="U917" t="s">
        <v>153</v>
      </c>
      <c r="V917" t="s">
        <v>153</v>
      </c>
    </row>
    <row r="918" spans="1:22" x14ac:dyDescent="0.2">
      <c r="A918" t="s">
        <v>3647</v>
      </c>
      <c r="B918">
        <v>14.522</v>
      </c>
      <c r="C918">
        <v>119.80200000000001</v>
      </c>
      <c r="D918">
        <v>63.8</v>
      </c>
      <c r="E918">
        <v>4.7</v>
      </c>
      <c r="F918" t="s">
        <v>152</v>
      </c>
      <c r="J918">
        <v>1.02</v>
      </c>
      <c r="K918" t="s">
        <v>153</v>
      </c>
      <c r="L918" t="s">
        <v>3648</v>
      </c>
      <c r="M918" t="s">
        <v>3649</v>
      </c>
      <c r="N918" t="s">
        <v>3650</v>
      </c>
      <c r="O918" t="s">
        <v>28</v>
      </c>
      <c r="Q918">
        <v>7.1</v>
      </c>
      <c r="S918">
        <v>19</v>
      </c>
      <c r="T918" t="s">
        <v>29</v>
      </c>
      <c r="U918" t="s">
        <v>153</v>
      </c>
      <c r="V918" t="s">
        <v>153</v>
      </c>
    </row>
    <row r="919" spans="1:22" x14ac:dyDescent="0.2">
      <c r="A919" t="s">
        <v>3651</v>
      </c>
      <c r="B919">
        <v>16.004999999999999</v>
      </c>
      <c r="C919">
        <v>122.066</v>
      </c>
      <c r="D919">
        <v>60.1</v>
      </c>
      <c r="E919">
        <v>4.5</v>
      </c>
      <c r="F919" t="s">
        <v>152</v>
      </c>
      <c r="J919">
        <v>0.71</v>
      </c>
      <c r="K919" t="s">
        <v>153</v>
      </c>
      <c r="L919" t="s">
        <v>3652</v>
      </c>
      <c r="M919" t="s">
        <v>3653</v>
      </c>
      <c r="N919" t="s">
        <v>3654</v>
      </c>
      <c r="O919" t="s">
        <v>28</v>
      </c>
      <c r="Q919">
        <v>6.4</v>
      </c>
      <c r="S919">
        <v>8</v>
      </c>
      <c r="T919" t="s">
        <v>29</v>
      </c>
      <c r="U919" t="s">
        <v>153</v>
      </c>
      <c r="V919" t="s">
        <v>153</v>
      </c>
    </row>
    <row r="920" spans="1:22" x14ac:dyDescent="0.2">
      <c r="A920" t="s">
        <v>3655</v>
      </c>
      <c r="B920">
        <v>13.814</v>
      </c>
      <c r="C920">
        <v>120.533</v>
      </c>
      <c r="D920">
        <v>91.8</v>
      </c>
      <c r="E920">
        <v>5.0999999999999996</v>
      </c>
      <c r="F920" t="s">
        <v>3272</v>
      </c>
      <c r="J920">
        <v>1.1499999999999999</v>
      </c>
      <c r="K920" t="s">
        <v>153</v>
      </c>
      <c r="L920" t="s">
        <v>3656</v>
      </c>
      <c r="M920" t="s">
        <v>3657</v>
      </c>
      <c r="N920" t="s">
        <v>3658</v>
      </c>
      <c r="O920" t="s">
        <v>28</v>
      </c>
      <c r="T920" t="s">
        <v>29</v>
      </c>
      <c r="U920" t="s">
        <v>153</v>
      </c>
      <c r="V920" t="s">
        <v>1347</v>
      </c>
    </row>
    <row r="921" spans="1:22" x14ac:dyDescent="0.2">
      <c r="A921" t="s">
        <v>3659</v>
      </c>
      <c r="B921">
        <v>17.315000000000001</v>
      </c>
      <c r="C921">
        <v>120.2</v>
      </c>
      <c r="D921">
        <v>63</v>
      </c>
      <c r="E921">
        <v>5.7</v>
      </c>
      <c r="F921" t="s">
        <v>3272</v>
      </c>
      <c r="G921">
        <v>202</v>
      </c>
      <c r="J921">
        <v>1.02</v>
      </c>
      <c r="K921" t="s">
        <v>153</v>
      </c>
      <c r="L921" t="s">
        <v>3660</v>
      </c>
      <c r="M921" t="s">
        <v>3661</v>
      </c>
      <c r="N921" t="s">
        <v>3662</v>
      </c>
      <c r="O921" t="s">
        <v>28</v>
      </c>
      <c r="T921" t="s">
        <v>29</v>
      </c>
      <c r="U921" t="s">
        <v>153</v>
      </c>
      <c r="V921" t="s">
        <v>1347</v>
      </c>
    </row>
    <row r="922" spans="1:22" x14ac:dyDescent="0.2">
      <c r="A922" t="s">
        <v>3663</v>
      </c>
      <c r="B922">
        <v>16.966999999999999</v>
      </c>
      <c r="C922">
        <v>120.408</v>
      </c>
      <c r="D922">
        <v>33</v>
      </c>
      <c r="E922">
        <v>5.7</v>
      </c>
      <c r="F922" t="s">
        <v>3272</v>
      </c>
      <c r="G922">
        <v>211</v>
      </c>
      <c r="J922">
        <v>1.1299999999999999</v>
      </c>
      <c r="K922" t="s">
        <v>153</v>
      </c>
      <c r="L922" t="s">
        <v>3664</v>
      </c>
      <c r="M922" t="s">
        <v>3665</v>
      </c>
      <c r="N922" t="s">
        <v>3666</v>
      </c>
      <c r="O922" t="s">
        <v>28</v>
      </c>
      <c r="T922" t="s">
        <v>29</v>
      </c>
      <c r="U922" t="s">
        <v>153</v>
      </c>
      <c r="V922" t="s">
        <v>1347</v>
      </c>
    </row>
    <row r="923" spans="1:22" x14ac:dyDescent="0.2">
      <c r="A923" t="s">
        <v>3667</v>
      </c>
      <c r="B923">
        <v>14.010999999999999</v>
      </c>
      <c r="C923">
        <v>120.532</v>
      </c>
      <c r="D923">
        <v>115</v>
      </c>
      <c r="E923">
        <v>5.6</v>
      </c>
      <c r="F923" t="s">
        <v>3272</v>
      </c>
      <c r="G923">
        <v>178</v>
      </c>
      <c r="J923">
        <v>1.06</v>
      </c>
      <c r="K923" t="s">
        <v>153</v>
      </c>
      <c r="L923" t="s">
        <v>3668</v>
      </c>
      <c r="M923" t="s">
        <v>3669</v>
      </c>
      <c r="N923" t="s">
        <v>3670</v>
      </c>
      <c r="O923" t="s">
        <v>28</v>
      </c>
      <c r="T923" t="s">
        <v>29</v>
      </c>
      <c r="U923" t="s">
        <v>153</v>
      </c>
      <c r="V923" t="s">
        <v>1347</v>
      </c>
    </row>
    <row r="924" spans="1:22" x14ac:dyDescent="0.2">
      <c r="A924" t="s">
        <v>3671</v>
      </c>
      <c r="B924">
        <v>15.298999999999999</v>
      </c>
      <c r="C924">
        <v>119.79600000000001</v>
      </c>
      <c r="D924">
        <v>68.3</v>
      </c>
      <c r="E924">
        <v>5.0999999999999996</v>
      </c>
      <c r="F924" t="s">
        <v>152</v>
      </c>
      <c r="G924">
        <v>55</v>
      </c>
      <c r="J924">
        <v>1.05</v>
      </c>
      <c r="K924" t="s">
        <v>153</v>
      </c>
      <c r="L924" t="s">
        <v>3672</v>
      </c>
      <c r="M924" t="s">
        <v>3673</v>
      </c>
      <c r="N924" t="s">
        <v>376</v>
      </c>
      <c r="O924" t="s">
        <v>28</v>
      </c>
      <c r="Q924">
        <v>7.2</v>
      </c>
      <c r="S924">
        <v>10</v>
      </c>
      <c r="T924" t="s">
        <v>29</v>
      </c>
      <c r="U924" t="s">
        <v>153</v>
      </c>
      <c r="V924" t="s">
        <v>153</v>
      </c>
    </row>
    <row r="925" spans="1:22" x14ac:dyDescent="0.2">
      <c r="A925" t="s">
        <v>3674</v>
      </c>
      <c r="B925">
        <v>17.905000000000001</v>
      </c>
      <c r="C925">
        <v>120.782</v>
      </c>
      <c r="D925">
        <v>33</v>
      </c>
      <c r="E925">
        <v>5.7</v>
      </c>
      <c r="F925" t="s">
        <v>3272</v>
      </c>
      <c r="G925">
        <v>209</v>
      </c>
      <c r="J925">
        <v>0.91</v>
      </c>
      <c r="K925" t="s">
        <v>153</v>
      </c>
      <c r="L925" t="s">
        <v>3675</v>
      </c>
      <c r="M925" t="s">
        <v>3676</v>
      </c>
      <c r="N925" t="s">
        <v>3677</v>
      </c>
      <c r="O925" t="s">
        <v>28</v>
      </c>
      <c r="T925" t="s">
        <v>29</v>
      </c>
      <c r="U925" t="s">
        <v>153</v>
      </c>
      <c r="V925" t="s">
        <v>1347</v>
      </c>
    </row>
    <row r="926" spans="1:22" x14ac:dyDescent="0.2">
      <c r="A926" t="s">
        <v>3678</v>
      </c>
      <c r="B926">
        <v>13.726000000000001</v>
      </c>
      <c r="C926">
        <v>119.94799999999999</v>
      </c>
      <c r="D926">
        <v>73.7</v>
      </c>
      <c r="E926">
        <v>4.7</v>
      </c>
      <c r="F926" t="s">
        <v>152</v>
      </c>
      <c r="G926">
        <v>20</v>
      </c>
      <c r="J926">
        <v>1.23</v>
      </c>
      <c r="K926" t="s">
        <v>153</v>
      </c>
      <c r="L926" t="s">
        <v>3679</v>
      </c>
      <c r="M926" t="s">
        <v>3680</v>
      </c>
      <c r="N926" t="s">
        <v>3681</v>
      </c>
      <c r="O926" t="s">
        <v>28</v>
      </c>
      <c r="Q926">
        <v>14.4</v>
      </c>
      <c r="S926">
        <v>3</v>
      </c>
      <c r="T926" t="s">
        <v>29</v>
      </c>
      <c r="U926" t="s">
        <v>153</v>
      </c>
      <c r="V926" t="s">
        <v>153</v>
      </c>
    </row>
    <row r="927" spans="1:22" x14ac:dyDescent="0.2">
      <c r="A927" t="s">
        <v>3682</v>
      </c>
      <c r="B927">
        <v>15.055999999999999</v>
      </c>
      <c r="C927">
        <v>122.351</v>
      </c>
      <c r="D927">
        <v>59.5</v>
      </c>
      <c r="E927">
        <v>5.4</v>
      </c>
      <c r="F927" t="s">
        <v>3272</v>
      </c>
      <c r="G927">
        <v>95</v>
      </c>
      <c r="J927">
        <v>1.02</v>
      </c>
      <c r="K927" t="s">
        <v>153</v>
      </c>
      <c r="L927" t="s">
        <v>3683</v>
      </c>
      <c r="M927" t="s">
        <v>3684</v>
      </c>
      <c r="N927" t="s">
        <v>3685</v>
      </c>
      <c r="O927" t="s">
        <v>28</v>
      </c>
      <c r="Q927">
        <v>4.7</v>
      </c>
      <c r="T927" t="s">
        <v>29</v>
      </c>
      <c r="U927" t="s">
        <v>153</v>
      </c>
      <c r="V927" t="s">
        <v>1347</v>
      </c>
    </row>
    <row r="928" spans="1:22" x14ac:dyDescent="0.2">
      <c r="A928" t="s">
        <v>3686</v>
      </c>
      <c r="B928">
        <v>14.01</v>
      </c>
      <c r="C928">
        <v>120.581</v>
      </c>
      <c r="D928">
        <v>127</v>
      </c>
      <c r="E928">
        <v>4.7</v>
      </c>
      <c r="F928" t="s">
        <v>152</v>
      </c>
      <c r="G928">
        <v>30</v>
      </c>
      <c r="J928">
        <v>1.18</v>
      </c>
      <c r="K928" t="s">
        <v>153</v>
      </c>
      <c r="L928" t="s">
        <v>3687</v>
      </c>
      <c r="M928" t="s">
        <v>3688</v>
      </c>
      <c r="N928" t="s">
        <v>3689</v>
      </c>
      <c r="O928" t="s">
        <v>28</v>
      </c>
      <c r="Q928">
        <v>6</v>
      </c>
      <c r="S928">
        <v>9</v>
      </c>
      <c r="T928" t="s">
        <v>29</v>
      </c>
      <c r="U928" t="s">
        <v>153</v>
      </c>
      <c r="V928" t="s">
        <v>153</v>
      </c>
    </row>
    <row r="929" spans="1:22" x14ac:dyDescent="0.2">
      <c r="A929" t="s">
        <v>3690</v>
      </c>
      <c r="B929">
        <v>13.69</v>
      </c>
      <c r="C929">
        <v>120.17400000000001</v>
      </c>
      <c r="D929">
        <v>65.599999999999994</v>
      </c>
      <c r="E929">
        <v>5.5</v>
      </c>
      <c r="F929" t="s">
        <v>3272</v>
      </c>
      <c r="G929">
        <v>145</v>
      </c>
      <c r="J929">
        <v>1.03</v>
      </c>
      <c r="K929" t="s">
        <v>153</v>
      </c>
      <c r="L929" t="s">
        <v>3691</v>
      </c>
      <c r="M929" t="s">
        <v>3692</v>
      </c>
      <c r="N929" t="s">
        <v>3693</v>
      </c>
      <c r="O929" t="s">
        <v>28</v>
      </c>
      <c r="Q929">
        <v>4.5999999999999996</v>
      </c>
      <c r="T929" t="s">
        <v>29</v>
      </c>
      <c r="U929" t="s">
        <v>153</v>
      </c>
      <c r="V929" t="s">
        <v>1347</v>
      </c>
    </row>
    <row r="930" spans="1:22" x14ac:dyDescent="0.2">
      <c r="A930" t="s">
        <v>3694</v>
      </c>
      <c r="B930">
        <v>13.584</v>
      </c>
      <c r="C930">
        <v>120.155</v>
      </c>
      <c r="D930">
        <v>67.3</v>
      </c>
      <c r="E930">
        <v>4.5999999999999996</v>
      </c>
      <c r="F930" t="s">
        <v>152</v>
      </c>
      <c r="G930">
        <v>19</v>
      </c>
      <c r="J930">
        <v>1.37</v>
      </c>
      <c r="K930" t="s">
        <v>153</v>
      </c>
      <c r="L930" t="s">
        <v>3695</v>
      </c>
      <c r="M930" t="s">
        <v>3696</v>
      </c>
      <c r="N930" t="s">
        <v>3697</v>
      </c>
      <c r="O930" t="s">
        <v>28</v>
      </c>
      <c r="Q930">
        <v>13.5</v>
      </c>
      <c r="S930">
        <v>1</v>
      </c>
      <c r="T930" t="s">
        <v>29</v>
      </c>
      <c r="U930" t="s">
        <v>153</v>
      </c>
      <c r="V930" t="s">
        <v>153</v>
      </c>
    </row>
    <row r="931" spans="1:22" x14ac:dyDescent="0.2">
      <c r="A931" t="s">
        <v>3698</v>
      </c>
      <c r="B931">
        <v>15.753</v>
      </c>
      <c r="C931">
        <v>121.911</v>
      </c>
      <c r="D931">
        <v>33</v>
      </c>
      <c r="E931">
        <v>4.8</v>
      </c>
      <c r="F931" t="s">
        <v>152</v>
      </c>
      <c r="G931">
        <v>53</v>
      </c>
      <c r="J931">
        <v>1.23</v>
      </c>
      <c r="K931" t="s">
        <v>153</v>
      </c>
      <c r="L931" t="s">
        <v>3699</v>
      </c>
      <c r="M931" t="s">
        <v>3700</v>
      </c>
      <c r="N931" t="s">
        <v>3701</v>
      </c>
      <c r="O931" t="s">
        <v>28</v>
      </c>
      <c r="S931">
        <v>17</v>
      </c>
      <c r="T931" t="s">
        <v>29</v>
      </c>
      <c r="U931" t="s">
        <v>153</v>
      </c>
      <c r="V931" t="s">
        <v>153</v>
      </c>
    </row>
    <row r="932" spans="1:22" x14ac:dyDescent="0.2">
      <c r="A932" t="s">
        <v>3702</v>
      </c>
      <c r="B932">
        <v>13.762</v>
      </c>
      <c r="C932">
        <v>120.628</v>
      </c>
      <c r="D932">
        <v>125.1</v>
      </c>
      <c r="E932">
        <v>5.0999999999999996</v>
      </c>
      <c r="F932" t="s">
        <v>3272</v>
      </c>
      <c r="G932">
        <v>91</v>
      </c>
      <c r="J932">
        <v>1.1299999999999999</v>
      </c>
      <c r="K932" t="s">
        <v>153</v>
      </c>
      <c r="L932" t="s">
        <v>3703</v>
      </c>
      <c r="M932" t="s">
        <v>3704</v>
      </c>
      <c r="N932" t="s">
        <v>3705</v>
      </c>
      <c r="O932" t="s">
        <v>28</v>
      </c>
      <c r="T932" t="s">
        <v>29</v>
      </c>
      <c r="U932" t="s">
        <v>153</v>
      </c>
      <c r="V932" t="s">
        <v>1347</v>
      </c>
    </row>
    <row r="933" spans="1:22" x14ac:dyDescent="0.2">
      <c r="A933" t="s">
        <v>3706</v>
      </c>
      <c r="B933">
        <v>13.75</v>
      </c>
      <c r="C933">
        <v>120.732</v>
      </c>
      <c r="D933">
        <v>136.6</v>
      </c>
      <c r="E933">
        <v>4.5</v>
      </c>
      <c r="F933" t="s">
        <v>152</v>
      </c>
      <c r="G933">
        <v>25</v>
      </c>
      <c r="J933">
        <v>1.1200000000000001</v>
      </c>
      <c r="K933" t="s">
        <v>153</v>
      </c>
      <c r="L933" t="s">
        <v>3707</v>
      </c>
      <c r="M933" t="s">
        <v>3708</v>
      </c>
      <c r="N933" t="s">
        <v>3709</v>
      </c>
      <c r="O933" t="s">
        <v>28</v>
      </c>
      <c r="Q933">
        <v>5.4</v>
      </c>
      <c r="S933">
        <v>2</v>
      </c>
      <c r="T933" t="s">
        <v>29</v>
      </c>
      <c r="U933" t="s">
        <v>153</v>
      </c>
      <c r="V933" t="s">
        <v>153</v>
      </c>
    </row>
    <row r="934" spans="1:22" x14ac:dyDescent="0.2">
      <c r="A934" t="s">
        <v>3710</v>
      </c>
      <c r="B934">
        <v>13.679</v>
      </c>
      <c r="C934">
        <v>120.729</v>
      </c>
      <c r="D934">
        <v>151.80000000000001</v>
      </c>
      <c r="E934">
        <v>5.9</v>
      </c>
      <c r="F934" t="s">
        <v>3272</v>
      </c>
      <c r="G934">
        <v>255</v>
      </c>
      <c r="J934">
        <v>1.04</v>
      </c>
      <c r="K934" t="s">
        <v>153</v>
      </c>
      <c r="L934" t="s">
        <v>3711</v>
      </c>
      <c r="M934" t="s">
        <v>3712</v>
      </c>
      <c r="N934" t="s">
        <v>3713</v>
      </c>
      <c r="O934" t="s">
        <v>28</v>
      </c>
      <c r="T934" t="s">
        <v>29</v>
      </c>
      <c r="U934" t="s">
        <v>153</v>
      </c>
      <c r="V934" t="s">
        <v>1347</v>
      </c>
    </row>
    <row r="935" spans="1:22" x14ac:dyDescent="0.2">
      <c r="A935" t="s">
        <v>3714</v>
      </c>
      <c r="B935">
        <v>18.393000000000001</v>
      </c>
      <c r="C935">
        <v>120.91</v>
      </c>
      <c r="D935">
        <v>54.3</v>
      </c>
      <c r="E935">
        <v>4.5999999999999996</v>
      </c>
      <c r="F935" t="s">
        <v>152</v>
      </c>
      <c r="G935">
        <v>14</v>
      </c>
      <c r="J935">
        <v>1.19</v>
      </c>
      <c r="K935" t="s">
        <v>153</v>
      </c>
      <c r="L935" t="s">
        <v>3715</v>
      </c>
      <c r="M935" t="s">
        <v>3716</v>
      </c>
      <c r="N935" t="s">
        <v>3717</v>
      </c>
      <c r="O935" t="s">
        <v>28</v>
      </c>
      <c r="Q935">
        <v>8.5</v>
      </c>
      <c r="S935">
        <v>1</v>
      </c>
      <c r="T935" t="s">
        <v>29</v>
      </c>
      <c r="U935" t="s">
        <v>153</v>
      </c>
      <c r="V935" t="s">
        <v>153</v>
      </c>
    </row>
    <row r="936" spans="1:22" x14ac:dyDescent="0.2">
      <c r="A936" t="s">
        <v>3718</v>
      </c>
      <c r="B936">
        <v>18.498000000000001</v>
      </c>
      <c r="C936">
        <v>120.91800000000001</v>
      </c>
      <c r="D936">
        <v>70.7</v>
      </c>
      <c r="E936">
        <v>4.5</v>
      </c>
      <c r="F936" t="s">
        <v>152</v>
      </c>
      <c r="G936">
        <v>21</v>
      </c>
      <c r="J936">
        <v>1.1200000000000001</v>
      </c>
      <c r="K936" t="s">
        <v>153</v>
      </c>
      <c r="L936" t="s">
        <v>3719</v>
      </c>
      <c r="M936" t="s">
        <v>3720</v>
      </c>
      <c r="N936" t="s">
        <v>3721</v>
      </c>
      <c r="O936" t="s">
        <v>28</v>
      </c>
      <c r="Q936">
        <v>7.8</v>
      </c>
      <c r="S936">
        <v>3</v>
      </c>
      <c r="T936" t="s">
        <v>29</v>
      </c>
      <c r="U936" t="s">
        <v>153</v>
      </c>
      <c r="V936" t="s">
        <v>153</v>
      </c>
    </row>
    <row r="937" spans="1:22" x14ac:dyDescent="0.2">
      <c r="A937" t="s">
        <v>3722</v>
      </c>
      <c r="B937">
        <v>18.628</v>
      </c>
      <c r="C937">
        <v>123.224</v>
      </c>
      <c r="D937">
        <v>33</v>
      </c>
      <c r="E937">
        <v>4.5999999999999996</v>
      </c>
      <c r="F937" t="s">
        <v>152</v>
      </c>
      <c r="G937">
        <v>34</v>
      </c>
      <c r="J937">
        <v>1</v>
      </c>
      <c r="K937" t="s">
        <v>153</v>
      </c>
      <c r="L937" t="s">
        <v>3723</v>
      </c>
      <c r="M937" t="s">
        <v>3724</v>
      </c>
      <c r="N937" t="s">
        <v>3725</v>
      </c>
      <c r="O937" t="s">
        <v>28</v>
      </c>
      <c r="S937">
        <v>7</v>
      </c>
      <c r="T937" t="s">
        <v>29</v>
      </c>
      <c r="U937" t="s">
        <v>153</v>
      </c>
      <c r="V937" t="s">
        <v>153</v>
      </c>
    </row>
    <row r="938" spans="1:22" x14ac:dyDescent="0.2">
      <c r="A938" t="s">
        <v>3726</v>
      </c>
      <c r="B938">
        <v>17.341999999999999</v>
      </c>
      <c r="C938">
        <v>119.78700000000001</v>
      </c>
      <c r="D938">
        <v>54.5</v>
      </c>
      <c r="E938">
        <v>5.5</v>
      </c>
      <c r="F938" t="s">
        <v>3272</v>
      </c>
      <c r="G938">
        <v>142</v>
      </c>
      <c r="J938">
        <v>1.06</v>
      </c>
      <c r="K938" t="s">
        <v>153</v>
      </c>
      <c r="L938" t="s">
        <v>3727</v>
      </c>
      <c r="M938" t="s">
        <v>3728</v>
      </c>
      <c r="N938" t="s">
        <v>3729</v>
      </c>
      <c r="O938" t="s">
        <v>28</v>
      </c>
      <c r="Q938">
        <v>5.4</v>
      </c>
      <c r="T938" t="s">
        <v>29</v>
      </c>
      <c r="U938" t="s">
        <v>153</v>
      </c>
      <c r="V938" t="s">
        <v>1347</v>
      </c>
    </row>
    <row r="939" spans="1:22" x14ac:dyDescent="0.2">
      <c r="A939" t="s">
        <v>3730</v>
      </c>
      <c r="B939">
        <v>13.775</v>
      </c>
      <c r="C939">
        <v>120.657</v>
      </c>
      <c r="D939">
        <v>117.5</v>
      </c>
      <c r="E939">
        <v>5.5</v>
      </c>
      <c r="F939" t="s">
        <v>3272</v>
      </c>
      <c r="G939">
        <v>120</v>
      </c>
      <c r="J939">
        <v>1.05</v>
      </c>
      <c r="K939" t="s">
        <v>153</v>
      </c>
      <c r="L939" t="s">
        <v>3731</v>
      </c>
      <c r="M939" t="s">
        <v>3732</v>
      </c>
      <c r="N939" t="s">
        <v>3733</v>
      </c>
      <c r="O939" t="s">
        <v>28</v>
      </c>
      <c r="T939" t="s">
        <v>29</v>
      </c>
      <c r="U939" t="s">
        <v>153</v>
      </c>
      <c r="V939" t="s">
        <v>1347</v>
      </c>
    </row>
    <row r="940" spans="1:22" x14ac:dyDescent="0.2">
      <c r="A940" t="s">
        <v>3734</v>
      </c>
      <c r="B940">
        <v>15.087</v>
      </c>
      <c r="C940">
        <v>120.122</v>
      </c>
      <c r="D940">
        <v>33</v>
      </c>
      <c r="E940">
        <v>4.9000000000000004</v>
      </c>
      <c r="F940" t="s">
        <v>152</v>
      </c>
      <c r="G940">
        <v>20</v>
      </c>
      <c r="J940">
        <v>1</v>
      </c>
      <c r="K940" t="s">
        <v>153</v>
      </c>
      <c r="L940" t="s">
        <v>3735</v>
      </c>
      <c r="M940" t="s">
        <v>3736</v>
      </c>
      <c r="N940" t="s">
        <v>3737</v>
      </c>
      <c r="O940" t="s">
        <v>28</v>
      </c>
      <c r="S940">
        <v>6</v>
      </c>
      <c r="T940" t="s">
        <v>29</v>
      </c>
      <c r="U940" t="s">
        <v>153</v>
      </c>
      <c r="V940" t="s">
        <v>153</v>
      </c>
    </row>
    <row r="941" spans="1:22" x14ac:dyDescent="0.2">
      <c r="A941" t="s">
        <v>3738</v>
      </c>
      <c r="B941">
        <v>18.239999999999998</v>
      </c>
      <c r="C941">
        <v>120.099</v>
      </c>
      <c r="D941">
        <v>33</v>
      </c>
      <c r="E941">
        <v>4.5</v>
      </c>
      <c r="F941" t="s">
        <v>152</v>
      </c>
      <c r="G941">
        <v>20</v>
      </c>
      <c r="J941">
        <v>1.24</v>
      </c>
      <c r="K941" t="s">
        <v>153</v>
      </c>
      <c r="L941" t="s">
        <v>3739</v>
      </c>
      <c r="M941" t="s">
        <v>3740</v>
      </c>
      <c r="N941" t="s">
        <v>3741</v>
      </c>
      <c r="O941" t="s">
        <v>28</v>
      </c>
      <c r="S941">
        <v>8</v>
      </c>
      <c r="T941" t="s">
        <v>29</v>
      </c>
      <c r="U941" t="s">
        <v>153</v>
      </c>
      <c r="V941" t="s">
        <v>153</v>
      </c>
    </row>
    <row r="942" spans="1:22" x14ac:dyDescent="0.2">
      <c r="A942" t="s">
        <v>3742</v>
      </c>
      <c r="B942">
        <v>15.069000000000001</v>
      </c>
      <c r="C942">
        <v>122.55800000000001</v>
      </c>
      <c r="D942">
        <v>83.3</v>
      </c>
      <c r="E942">
        <v>4.8</v>
      </c>
      <c r="F942" t="s">
        <v>152</v>
      </c>
      <c r="G942">
        <v>30</v>
      </c>
      <c r="J942">
        <v>1.1499999999999999</v>
      </c>
      <c r="K942" t="s">
        <v>153</v>
      </c>
      <c r="L942" t="s">
        <v>3743</v>
      </c>
      <c r="M942" t="s">
        <v>3744</v>
      </c>
      <c r="N942" t="s">
        <v>3745</v>
      </c>
      <c r="O942" t="s">
        <v>28</v>
      </c>
      <c r="Q942">
        <v>26.2</v>
      </c>
      <c r="S942">
        <v>12</v>
      </c>
      <c r="T942" t="s">
        <v>29</v>
      </c>
      <c r="U942" t="s">
        <v>153</v>
      </c>
      <c r="V942" t="s">
        <v>153</v>
      </c>
    </row>
    <row r="943" spans="1:22" x14ac:dyDescent="0.2">
      <c r="A943" t="s">
        <v>3746</v>
      </c>
      <c r="B943">
        <v>17.332999999999998</v>
      </c>
      <c r="C943">
        <v>120.908</v>
      </c>
      <c r="D943">
        <v>33</v>
      </c>
      <c r="E943">
        <v>5.5</v>
      </c>
      <c r="F943" t="s">
        <v>3272</v>
      </c>
      <c r="G943">
        <v>221</v>
      </c>
      <c r="J943">
        <v>0.94</v>
      </c>
      <c r="K943" t="s">
        <v>153</v>
      </c>
      <c r="L943" t="s">
        <v>3747</v>
      </c>
      <c r="M943" t="s">
        <v>3748</v>
      </c>
      <c r="N943" t="s">
        <v>3749</v>
      </c>
      <c r="O943" t="s">
        <v>28</v>
      </c>
      <c r="T943" t="s">
        <v>29</v>
      </c>
      <c r="U943" t="s">
        <v>153</v>
      </c>
      <c r="V943" t="s">
        <v>1347</v>
      </c>
    </row>
    <row r="944" spans="1:22" x14ac:dyDescent="0.2">
      <c r="A944" t="s">
        <v>3750</v>
      </c>
      <c r="B944">
        <v>16.617000000000001</v>
      </c>
      <c r="C944">
        <v>122.038</v>
      </c>
      <c r="D944">
        <v>33</v>
      </c>
      <c r="E944">
        <v>4.8</v>
      </c>
      <c r="F944" t="s">
        <v>152</v>
      </c>
      <c r="G944">
        <v>31</v>
      </c>
      <c r="J944">
        <v>1.4</v>
      </c>
      <c r="K944" t="s">
        <v>153</v>
      </c>
      <c r="L944" t="s">
        <v>3751</v>
      </c>
      <c r="M944" t="s">
        <v>3752</v>
      </c>
      <c r="N944" t="s">
        <v>3753</v>
      </c>
      <c r="O944" t="s">
        <v>28</v>
      </c>
      <c r="S944">
        <v>20</v>
      </c>
      <c r="T944" t="s">
        <v>29</v>
      </c>
      <c r="U944" t="s">
        <v>153</v>
      </c>
      <c r="V944" t="s">
        <v>153</v>
      </c>
    </row>
    <row r="945" spans="1:22" x14ac:dyDescent="0.2">
      <c r="A945" t="s">
        <v>3754</v>
      </c>
      <c r="B945">
        <v>13.824999999999999</v>
      </c>
      <c r="C945">
        <v>120.71899999999999</v>
      </c>
      <c r="D945">
        <v>157.6</v>
      </c>
      <c r="E945">
        <v>4.5</v>
      </c>
      <c r="F945" t="s">
        <v>152</v>
      </c>
      <c r="G945">
        <v>31</v>
      </c>
      <c r="J945">
        <v>0.89</v>
      </c>
      <c r="K945" t="s">
        <v>153</v>
      </c>
      <c r="L945" t="s">
        <v>3755</v>
      </c>
      <c r="M945" t="s">
        <v>3756</v>
      </c>
      <c r="N945" t="s">
        <v>3757</v>
      </c>
      <c r="O945" t="s">
        <v>28</v>
      </c>
      <c r="Q945">
        <v>34.1</v>
      </c>
      <c r="S945">
        <v>12</v>
      </c>
      <c r="T945" t="s">
        <v>29</v>
      </c>
      <c r="U945" t="s">
        <v>153</v>
      </c>
      <c r="V945" t="s">
        <v>153</v>
      </c>
    </row>
    <row r="946" spans="1:22" x14ac:dyDescent="0.2">
      <c r="A946" t="s">
        <v>3758</v>
      </c>
      <c r="B946">
        <v>16.244</v>
      </c>
      <c r="C946">
        <v>120.339</v>
      </c>
      <c r="D946">
        <v>33</v>
      </c>
      <c r="E946">
        <v>4.5</v>
      </c>
      <c r="F946" t="s">
        <v>152</v>
      </c>
      <c r="G946">
        <v>24</v>
      </c>
      <c r="J946">
        <v>1.1499999999999999</v>
      </c>
      <c r="K946" t="s">
        <v>153</v>
      </c>
      <c r="L946" t="s">
        <v>3759</v>
      </c>
      <c r="M946" t="s">
        <v>3760</v>
      </c>
      <c r="N946" t="s">
        <v>3761</v>
      </c>
      <c r="O946" t="s">
        <v>28</v>
      </c>
      <c r="S946">
        <v>11</v>
      </c>
      <c r="T946" t="s">
        <v>29</v>
      </c>
      <c r="U946" t="s">
        <v>153</v>
      </c>
      <c r="V946" t="s">
        <v>153</v>
      </c>
    </row>
    <row r="947" spans="1:22" x14ac:dyDescent="0.2">
      <c r="A947" t="s">
        <v>3762</v>
      </c>
      <c r="B947">
        <v>18.626999999999999</v>
      </c>
      <c r="C947">
        <v>120.946</v>
      </c>
      <c r="D947">
        <v>33</v>
      </c>
      <c r="E947">
        <v>4.5</v>
      </c>
      <c r="F947" t="s">
        <v>152</v>
      </c>
      <c r="G947">
        <v>45</v>
      </c>
      <c r="J947">
        <v>0.93</v>
      </c>
      <c r="K947" t="s">
        <v>153</v>
      </c>
      <c r="L947" t="s">
        <v>3763</v>
      </c>
      <c r="M947" t="s">
        <v>3764</v>
      </c>
      <c r="N947" t="s">
        <v>3765</v>
      </c>
      <c r="O947" t="s">
        <v>28</v>
      </c>
      <c r="S947">
        <v>20</v>
      </c>
      <c r="T947" t="s">
        <v>29</v>
      </c>
      <c r="U947" t="s">
        <v>153</v>
      </c>
      <c r="V947" t="s">
        <v>153</v>
      </c>
    </row>
    <row r="948" spans="1:22" x14ac:dyDescent="0.2">
      <c r="A948" t="s">
        <v>3766</v>
      </c>
      <c r="B948">
        <v>18.449000000000002</v>
      </c>
      <c r="C948">
        <v>120.658</v>
      </c>
      <c r="D948">
        <v>50.8</v>
      </c>
      <c r="E948">
        <v>5.5</v>
      </c>
      <c r="F948" t="s">
        <v>3272</v>
      </c>
      <c r="G948">
        <v>74</v>
      </c>
      <c r="J948">
        <v>1.01</v>
      </c>
      <c r="K948" t="s">
        <v>153</v>
      </c>
      <c r="L948" t="s">
        <v>3767</v>
      </c>
      <c r="M948" t="s">
        <v>3768</v>
      </c>
      <c r="N948" t="s">
        <v>3769</v>
      </c>
      <c r="O948" t="s">
        <v>28</v>
      </c>
      <c r="Q948">
        <v>11</v>
      </c>
      <c r="T948" t="s">
        <v>29</v>
      </c>
      <c r="U948" t="s">
        <v>153</v>
      </c>
      <c r="V948" t="s">
        <v>1347</v>
      </c>
    </row>
    <row r="949" spans="1:22" x14ac:dyDescent="0.2">
      <c r="A949" t="s">
        <v>3770</v>
      </c>
      <c r="B949">
        <v>15.525</v>
      </c>
      <c r="C949">
        <v>120.095</v>
      </c>
      <c r="D949">
        <v>33</v>
      </c>
      <c r="E949">
        <v>4.5</v>
      </c>
      <c r="F949" t="s">
        <v>152</v>
      </c>
      <c r="G949">
        <v>26</v>
      </c>
      <c r="J949">
        <v>0.99</v>
      </c>
      <c r="K949" t="s">
        <v>153</v>
      </c>
      <c r="L949" t="s">
        <v>3771</v>
      </c>
      <c r="M949" t="s">
        <v>3772</v>
      </c>
      <c r="N949" t="s">
        <v>3773</v>
      </c>
      <c r="O949" t="s">
        <v>28</v>
      </c>
      <c r="S949">
        <v>10</v>
      </c>
      <c r="T949" t="s">
        <v>29</v>
      </c>
      <c r="U949" t="s">
        <v>153</v>
      </c>
      <c r="V949" t="s">
        <v>153</v>
      </c>
    </row>
    <row r="950" spans="1:22" x14ac:dyDescent="0.2">
      <c r="A950" t="s">
        <v>3774</v>
      </c>
      <c r="B950">
        <v>17.113</v>
      </c>
      <c r="C950">
        <v>120.05500000000001</v>
      </c>
      <c r="D950">
        <v>33</v>
      </c>
      <c r="E950">
        <v>4.8</v>
      </c>
      <c r="F950" t="s">
        <v>152</v>
      </c>
      <c r="G950">
        <v>62</v>
      </c>
      <c r="J950">
        <v>0.98</v>
      </c>
      <c r="K950" t="s">
        <v>153</v>
      </c>
      <c r="L950" t="s">
        <v>3775</v>
      </c>
      <c r="M950" t="s">
        <v>3776</v>
      </c>
      <c r="N950" t="s">
        <v>3777</v>
      </c>
      <c r="O950" t="s">
        <v>28</v>
      </c>
      <c r="S950">
        <v>20</v>
      </c>
      <c r="T950" t="s">
        <v>29</v>
      </c>
      <c r="U950" t="s">
        <v>153</v>
      </c>
      <c r="V950" t="s">
        <v>153</v>
      </c>
    </row>
    <row r="951" spans="1:22" x14ac:dyDescent="0.2">
      <c r="A951" t="s">
        <v>3778</v>
      </c>
      <c r="B951">
        <v>16.469000000000001</v>
      </c>
      <c r="C951">
        <v>121.173</v>
      </c>
      <c r="D951">
        <v>33</v>
      </c>
      <c r="E951">
        <v>4.9000000000000004</v>
      </c>
      <c r="F951" t="s">
        <v>152</v>
      </c>
      <c r="G951">
        <v>69</v>
      </c>
      <c r="J951">
        <v>1.01</v>
      </c>
      <c r="K951" t="s">
        <v>153</v>
      </c>
      <c r="L951" t="s">
        <v>3779</v>
      </c>
      <c r="M951" t="s">
        <v>3780</v>
      </c>
      <c r="N951" t="s">
        <v>3781</v>
      </c>
      <c r="O951" t="s">
        <v>28</v>
      </c>
      <c r="S951">
        <v>24</v>
      </c>
      <c r="T951" t="s">
        <v>29</v>
      </c>
      <c r="U951" t="s">
        <v>153</v>
      </c>
      <c r="V951" t="s">
        <v>153</v>
      </c>
    </row>
    <row r="952" spans="1:22" x14ac:dyDescent="0.2">
      <c r="A952" t="s">
        <v>3782</v>
      </c>
      <c r="B952">
        <v>13.57</v>
      </c>
      <c r="C952">
        <v>120.922</v>
      </c>
      <c r="D952">
        <v>33</v>
      </c>
      <c r="E952">
        <v>5.4</v>
      </c>
      <c r="F952" t="s">
        <v>3272</v>
      </c>
      <c r="G952">
        <v>88</v>
      </c>
      <c r="J952">
        <v>0.93</v>
      </c>
      <c r="K952" t="s">
        <v>153</v>
      </c>
      <c r="L952" t="s">
        <v>3783</v>
      </c>
      <c r="M952" t="s">
        <v>3784</v>
      </c>
      <c r="N952" t="s">
        <v>3785</v>
      </c>
      <c r="O952" t="s">
        <v>28</v>
      </c>
      <c r="T952" t="s">
        <v>29</v>
      </c>
      <c r="U952" t="s">
        <v>153</v>
      </c>
      <c r="V952" t="s">
        <v>1347</v>
      </c>
    </row>
    <row r="953" spans="1:22" x14ac:dyDescent="0.2">
      <c r="A953" t="s">
        <v>3786</v>
      </c>
      <c r="B953">
        <v>13.878</v>
      </c>
      <c r="C953">
        <v>120.71599999999999</v>
      </c>
      <c r="D953">
        <v>108.4</v>
      </c>
      <c r="E953">
        <v>5.4</v>
      </c>
      <c r="F953" t="s">
        <v>3272</v>
      </c>
      <c r="G953">
        <v>174</v>
      </c>
      <c r="J953">
        <v>0.8</v>
      </c>
      <c r="K953" t="s">
        <v>153</v>
      </c>
      <c r="L953" t="s">
        <v>3787</v>
      </c>
      <c r="M953" t="s">
        <v>3788</v>
      </c>
      <c r="N953" t="s">
        <v>3789</v>
      </c>
      <c r="O953" t="s">
        <v>28</v>
      </c>
      <c r="T953" t="s">
        <v>29</v>
      </c>
      <c r="U953" t="s">
        <v>153</v>
      </c>
      <c r="V953" t="s">
        <v>1347</v>
      </c>
    </row>
    <row r="954" spans="1:22" x14ac:dyDescent="0.2">
      <c r="A954" t="s">
        <v>3790</v>
      </c>
      <c r="B954">
        <v>14.359</v>
      </c>
      <c r="C954">
        <v>120.503</v>
      </c>
      <c r="D954">
        <v>128</v>
      </c>
      <c r="E954">
        <v>4.7</v>
      </c>
      <c r="F954" t="s">
        <v>152</v>
      </c>
      <c r="G954">
        <v>61</v>
      </c>
      <c r="J954">
        <v>0.73</v>
      </c>
      <c r="K954" t="s">
        <v>153</v>
      </c>
      <c r="L954" t="s">
        <v>3791</v>
      </c>
      <c r="M954" t="s">
        <v>3792</v>
      </c>
      <c r="N954" t="s">
        <v>3793</v>
      </c>
      <c r="O954" t="s">
        <v>28</v>
      </c>
      <c r="Q954">
        <v>11.7</v>
      </c>
      <c r="S954">
        <v>23</v>
      </c>
      <c r="T954" t="s">
        <v>29</v>
      </c>
      <c r="U954" t="s">
        <v>153</v>
      </c>
      <c r="V954" t="s">
        <v>153</v>
      </c>
    </row>
    <row r="955" spans="1:22" x14ac:dyDescent="0.2">
      <c r="A955" t="s">
        <v>3794</v>
      </c>
      <c r="B955">
        <v>14.163</v>
      </c>
      <c r="C955">
        <v>120.75</v>
      </c>
      <c r="D955">
        <v>164</v>
      </c>
      <c r="E955">
        <v>4.5999999999999996</v>
      </c>
      <c r="F955" t="s">
        <v>152</v>
      </c>
      <c r="G955">
        <v>50</v>
      </c>
      <c r="J955">
        <v>0.81</v>
      </c>
      <c r="K955" t="s">
        <v>153</v>
      </c>
      <c r="L955" t="s">
        <v>3795</v>
      </c>
      <c r="M955" t="s">
        <v>3796</v>
      </c>
      <c r="N955" t="s">
        <v>3797</v>
      </c>
      <c r="O955" t="s">
        <v>28</v>
      </c>
      <c r="Q955">
        <v>15.8</v>
      </c>
      <c r="S955">
        <v>16</v>
      </c>
      <c r="T955" t="s">
        <v>29</v>
      </c>
      <c r="U955" t="s">
        <v>153</v>
      </c>
      <c r="V955" t="s">
        <v>153</v>
      </c>
    </row>
    <row r="956" spans="1:22" x14ac:dyDescent="0.2">
      <c r="A956" t="s">
        <v>3798</v>
      </c>
      <c r="B956">
        <v>14.516999999999999</v>
      </c>
      <c r="C956">
        <v>122.069</v>
      </c>
      <c r="D956">
        <v>33</v>
      </c>
      <c r="E956">
        <v>4.5999999999999996</v>
      </c>
      <c r="F956" t="s">
        <v>152</v>
      </c>
      <c r="G956">
        <v>10</v>
      </c>
      <c r="J956">
        <v>0.65</v>
      </c>
      <c r="K956" t="s">
        <v>153</v>
      </c>
      <c r="L956" t="s">
        <v>3799</v>
      </c>
      <c r="M956" t="s">
        <v>3800</v>
      </c>
      <c r="N956" t="s">
        <v>3801</v>
      </c>
      <c r="O956" t="s">
        <v>28</v>
      </c>
      <c r="S956">
        <v>1</v>
      </c>
      <c r="T956" t="s">
        <v>29</v>
      </c>
      <c r="U956" t="s">
        <v>153</v>
      </c>
      <c r="V956" t="s">
        <v>153</v>
      </c>
    </row>
    <row r="957" spans="1:22" x14ac:dyDescent="0.2">
      <c r="A957" t="s">
        <v>3802</v>
      </c>
      <c r="B957">
        <v>16.768999999999998</v>
      </c>
      <c r="C957">
        <v>119.98099999999999</v>
      </c>
      <c r="D957">
        <v>33</v>
      </c>
      <c r="E957">
        <v>4.7</v>
      </c>
      <c r="F957" t="s">
        <v>152</v>
      </c>
      <c r="G957">
        <v>35</v>
      </c>
      <c r="J957">
        <v>0.82</v>
      </c>
      <c r="K957" t="s">
        <v>153</v>
      </c>
      <c r="L957" t="s">
        <v>3803</v>
      </c>
      <c r="M957" t="s">
        <v>3804</v>
      </c>
      <c r="N957" t="s">
        <v>3805</v>
      </c>
      <c r="O957" t="s">
        <v>28</v>
      </c>
      <c r="S957">
        <v>12</v>
      </c>
      <c r="T957" t="s">
        <v>29</v>
      </c>
      <c r="U957" t="s">
        <v>153</v>
      </c>
      <c r="V957" t="s">
        <v>153</v>
      </c>
    </row>
    <row r="958" spans="1:22" x14ac:dyDescent="0.2">
      <c r="A958" t="s">
        <v>3806</v>
      </c>
      <c r="B958">
        <v>18.129000000000001</v>
      </c>
      <c r="C958">
        <v>120.985</v>
      </c>
      <c r="D958">
        <v>81.2</v>
      </c>
      <c r="E958">
        <v>4.8</v>
      </c>
      <c r="F958" t="s">
        <v>152</v>
      </c>
      <c r="G958">
        <v>35</v>
      </c>
      <c r="J958">
        <v>1.1399999999999999</v>
      </c>
      <c r="K958" t="s">
        <v>153</v>
      </c>
      <c r="L958" t="s">
        <v>3807</v>
      </c>
      <c r="M958" t="s">
        <v>3808</v>
      </c>
      <c r="N958" t="s">
        <v>3809</v>
      </c>
      <c r="O958" t="s">
        <v>28</v>
      </c>
      <c r="S958">
        <v>7</v>
      </c>
      <c r="T958" t="s">
        <v>29</v>
      </c>
      <c r="U958" t="s">
        <v>153</v>
      </c>
      <c r="V958" t="s">
        <v>153</v>
      </c>
    </row>
    <row r="959" spans="1:22" x14ac:dyDescent="0.2">
      <c r="A959" t="s">
        <v>3810</v>
      </c>
      <c r="B959">
        <v>14.946999999999999</v>
      </c>
      <c r="C959">
        <v>120.18600000000001</v>
      </c>
      <c r="D959">
        <v>33</v>
      </c>
      <c r="E959">
        <v>4.5</v>
      </c>
      <c r="F959" t="s">
        <v>152</v>
      </c>
      <c r="G959">
        <v>17</v>
      </c>
      <c r="J959">
        <v>0.92</v>
      </c>
      <c r="K959" t="s">
        <v>153</v>
      </c>
      <c r="L959" t="s">
        <v>3811</v>
      </c>
      <c r="M959" t="s">
        <v>3812</v>
      </c>
      <c r="N959" t="s">
        <v>3813</v>
      </c>
      <c r="O959" t="s">
        <v>28</v>
      </c>
      <c r="S959">
        <v>2</v>
      </c>
      <c r="T959" t="s">
        <v>29</v>
      </c>
      <c r="U959" t="s">
        <v>153</v>
      </c>
      <c r="V959" t="s">
        <v>153</v>
      </c>
    </row>
    <row r="960" spans="1:22" x14ac:dyDescent="0.2">
      <c r="A960" t="s">
        <v>3814</v>
      </c>
      <c r="B960">
        <v>18.489000000000001</v>
      </c>
      <c r="C960">
        <v>121.154</v>
      </c>
      <c r="D960">
        <v>33</v>
      </c>
      <c r="E960">
        <v>5.4</v>
      </c>
      <c r="F960" t="s">
        <v>3272</v>
      </c>
      <c r="G960">
        <v>123</v>
      </c>
      <c r="J960">
        <v>1.03</v>
      </c>
      <c r="K960" t="s">
        <v>153</v>
      </c>
      <c r="L960" t="s">
        <v>3815</v>
      </c>
      <c r="M960" t="s">
        <v>3816</v>
      </c>
      <c r="N960" t="s">
        <v>3817</v>
      </c>
      <c r="O960" t="s">
        <v>28</v>
      </c>
      <c r="T960" t="s">
        <v>29</v>
      </c>
      <c r="U960" t="s">
        <v>153</v>
      </c>
      <c r="V960" t="s">
        <v>1347</v>
      </c>
    </row>
    <row r="961" spans="1:22" x14ac:dyDescent="0.2">
      <c r="A961" t="s">
        <v>3818</v>
      </c>
      <c r="B961">
        <v>18.251000000000001</v>
      </c>
      <c r="C961">
        <v>121.217</v>
      </c>
      <c r="D961">
        <v>33</v>
      </c>
      <c r="E961">
        <v>4.5</v>
      </c>
      <c r="F961" t="s">
        <v>152</v>
      </c>
      <c r="G961">
        <v>18</v>
      </c>
      <c r="J961">
        <v>0.94</v>
      </c>
      <c r="K961" t="s">
        <v>153</v>
      </c>
      <c r="L961" t="s">
        <v>3819</v>
      </c>
      <c r="M961" t="s">
        <v>3820</v>
      </c>
      <c r="N961" t="s">
        <v>3821</v>
      </c>
      <c r="O961" t="s">
        <v>28</v>
      </c>
      <c r="S961">
        <v>3</v>
      </c>
      <c r="T961" t="s">
        <v>29</v>
      </c>
      <c r="U961" t="s">
        <v>153</v>
      </c>
      <c r="V961" t="s">
        <v>153</v>
      </c>
    </row>
    <row r="962" spans="1:22" x14ac:dyDescent="0.2">
      <c r="A962" t="s">
        <v>3822</v>
      </c>
      <c r="B962">
        <v>13.68</v>
      </c>
      <c r="C962">
        <v>120.63500000000001</v>
      </c>
      <c r="D962">
        <v>79.099999999999994</v>
      </c>
      <c r="E962">
        <v>5.3</v>
      </c>
      <c r="F962" t="s">
        <v>152</v>
      </c>
      <c r="G962">
        <v>111</v>
      </c>
      <c r="J962">
        <v>0.76</v>
      </c>
      <c r="K962" t="s">
        <v>153</v>
      </c>
      <c r="L962" t="s">
        <v>3823</v>
      </c>
      <c r="M962" t="s">
        <v>3824</v>
      </c>
      <c r="N962" t="s">
        <v>3825</v>
      </c>
      <c r="O962" t="s">
        <v>28</v>
      </c>
      <c r="S962">
        <v>65</v>
      </c>
      <c r="T962" t="s">
        <v>29</v>
      </c>
      <c r="U962" t="s">
        <v>153</v>
      </c>
      <c r="V962" t="s">
        <v>153</v>
      </c>
    </row>
    <row r="963" spans="1:22" x14ac:dyDescent="0.2">
      <c r="A963" t="s">
        <v>3826</v>
      </c>
      <c r="B963">
        <v>13.646000000000001</v>
      </c>
      <c r="C963">
        <v>120.69</v>
      </c>
      <c r="D963">
        <v>74.599999999999994</v>
      </c>
      <c r="E963">
        <v>5</v>
      </c>
      <c r="F963" t="s">
        <v>152</v>
      </c>
      <c r="G963">
        <v>54</v>
      </c>
      <c r="J963">
        <v>0.7</v>
      </c>
      <c r="K963" t="s">
        <v>153</v>
      </c>
      <c r="L963" t="s">
        <v>3827</v>
      </c>
      <c r="M963" t="s">
        <v>3828</v>
      </c>
      <c r="N963" t="s">
        <v>3829</v>
      </c>
      <c r="O963" t="s">
        <v>28</v>
      </c>
      <c r="S963">
        <v>29</v>
      </c>
      <c r="T963" t="s">
        <v>29</v>
      </c>
      <c r="U963" t="s">
        <v>153</v>
      </c>
      <c r="V963" t="s">
        <v>153</v>
      </c>
    </row>
    <row r="964" spans="1:22" x14ac:dyDescent="0.2">
      <c r="A964" t="s">
        <v>3830</v>
      </c>
      <c r="B964">
        <v>16.766999999999999</v>
      </c>
      <c r="C964">
        <v>120.685</v>
      </c>
      <c r="D964">
        <v>33</v>
      </c>
      <c r="E964">
        <v>4.8</v>
      </c>
      <c r="F964" t="s">
        <v>152</v>
      </c>
      <c r="G964">
        <v>6</v>
      </c>
      <c r="J964">
        <v>0.64</v>
      </c>
      <c r="K964" t="s">
        <v>153</v>
      </c>
      <c r="L964" t="s">
        <v>3831</v>
      </c>
      <c r="M964" t="s">
        <v>3832</v>
      </c>
      <c r="N964" t="s">
        <v>3833</v>
      </c>
      <c r="O964" t="s">
        <v>28</v>
      </c>
      <c r="S964">
        <v>5</v>
      </c>
      <c r="T964" t="s">
        <v>29</v>
      </c>
      <c r="U964" t="s">
        <v>153</v>
      </c>
      <c r="V964" t="s">
        <v>153</v>
      </c>
    </row>
    <row r="965" spans="1:22" x14ac:dyDescent="0.2">
      <c r="A965" t="s">
        <v>3834</v>
      </c>
      <c r="B965">
        <v>18.152000000000001</v>
      </c>
      <c r="C965">
        <v>120.58199999999999</v>
      </c>
      <c r="D965">
        <v>33</v>
      </c>
      <c r="E965">
        <v>4.7</v>
      </c>
      <c r="F965" t="s">
        <v>152</v>
      </c>
      <c r="G965">
        <v>58</v>
      </c>
      <c r="J965">
        <v>0.83</v>
      </c>
      <c r="K965" t="s">
        <v>153</v>
      </c>
      <c r="L965" t="s">
        <v>3835</v>
      </c>
      <c r="M965" t="s">
        <v>3836</v>
      </c>
      <c r="N965" t="s">
        <v>3837</v>
      </c>
      <c r="O965" t="s">
        <v>28</v>
      </c>
      <c r="S965">
        <v>28</v>
      </c>
      <c r="T965" t="s">
        <v>29</v>
      </c>
      <c r="U965" t="s">
        <v>153</v>
      </c>
      <c r="V965" t="s">
        <v>153</v>
      </c>
    </row>
    <row r="966" spans="1:22" x14ac:dyDescent="0.2">
      <c r="A966" t="s">
        <v>3838</v>
      </c>
      <c r="B966">
        <v>16.474</v>
      </c>
      <c r="C966">
        <v>123.614</v>
      </c>
      <c r="D966">
        <v>33</v>
      </c>
      <c r="E966">
        <v>4.5999999999999996</v>
      </c>
      <c r="F966" t="s">
        <v>152</v>
      </c>
      <c r="G966">
        <v>34</v>
      </c>
      <c r="J966">
        <v>0.98</v>
      </c>
      <c r="K966" t="s">
        <v>153</v>
      </c>
      <c r="L966" t="s">
        <v>3839</v>
      </c>
      <c r="M966" t="s">
        <v>3840</v>
      </c>
      <c r="N966" t="s">
        <v>3841</v>
      </c>
      <c r="O966" t="s">
        <v>28</v>
      </c>
      <c r="S966">
        <v>15</v>
      </c>
      <c r="T966" t="s">
        <v>29</v>
      </c>
      <c r="U966" t="s">
        <v>153</v>
      </c>
      <c r="V966" t="s">
        <v>153</v>
      </c>
    </row>
    <row r="967" spans="1:22" x14ac:dyDescent="0.2">
      <c r="A967" t="s">
        <v>3842</v>
      </c>
      <c r="B967">
        <v>18.088000000000001</v>
      </c>
      <c r="C967">
        <v>120.61</v>
      </c>
      <c r="D967">
        <v>33</v>
      </c>
      <c r="E967">
        <v>4.8</v>
      </c>
      <c r="F967" t="s">
        <v>152</v>
      </c>
      <c r="G967">
        <v>59</v>
      </c>
      <c r="J967">
        <v>0.89</v>
      </c>
      <c r="K967" t="s">
        <v>153</v>
      </c>
      <c r="L967" t="s">
        <v>3843</v>
      </c>
      <c r="M967" t="s">
        <v>3844</v>
      </c>
      <c r="N967" t="s">
        <v>3845</v>
      </c>
      <c r="O967" t="s">
        <v>28</v>
      </c>
      <c r="S967">
        <v>20</v>
      </c>
      <c r="T967" t="s">
        <v>29</v>
      </c>
      <c r="U967" t="s">
        <v>153</v>
      </c>
      <c r="V967" t="s">
        <v>153</v>
      </c>
    </row>
    <row r="968" spans="1:22" x14ac:dyDescent="0.2">
      <c r="A968" t="s">
        <v>3846</v>
      </c>
      <c r="B968">
        <v>17.716000000000001</v>
      </c>
      <c r="C968">
        <v>120.828</v>
      </c>
      <c r="D968">
        <v>77.5</v>
      </c>
      <c r="E968">
        <v>4.5</v>
      </c>
      <c r="F968" t="s">
        <v>152</v>
      </c>
      <c r="G968">
        <v>30</v>
      </c>
      <c r="J968">
        <v>0.92</v>
      </c>
      <c r="K968" t="s">
        <v>153</v>
      </c>
      <c r="L968" t="s">
        <v>3847</v>
      </c>
      <c r="M968" t="s">
        <v>3848</v>
      </c>
      <c r="N968" t="s">
        <v>3849</v>
      </c>
      <c r="O968" t="s">
        <v>28</v>
      </c>
      <c r="Q968">
        <v>16.3</v>
      </c>
      <c r="S968">
        <v>10</v>
      </c>
      <c r="T968" t="s">
        <v>29</v>
      </c>
      <c r="U968" t="s">
        <v>153</v>
      </c>
      <c r="V968" t="s">
        <v>153</v>
      </c>
    </row>
    <row r="969" spans="1:22" x14ac:dyDescent="0.2">
      <c r="A969" t="s">
        <v>3850</v>
      </c>
      <c r="B969">
        <v>17.102</v>
      </c>
      <c r="C969">
        <v>120.131</v>
      </c>
      <c r="D969">
        <v>33</v>
      </c>
      <c r="E969">
        <v>4.7</v>
      </c>
      <c r="F969" t="s">
        <v>152</v>
      </c>
      <c r="G969">
        <v>82</v>
      </c>
      <c r="J969">
        <v>0.9</v>
      </c>
      <c r="K969" t="s">
        <v>153</v>
      </c>
      <c r="L969" t="s">
        <v>3851</v>
      </c>
      <c r="M969" t="s">
        <v>3852</v>
      </c>
      <c r="N969" t="s">
        <v>3853</v>
      </c>
      <c r="O969" t="s">
        <v>28</v>
      </c>
      <c r="S969">
        <v>34</v>
      </c>
      <c r="T969" t="s">
        <v>29</v>
      </c>
      <c r="U969" t="s">
        <v>153</v>
      </c>
      <c r="V969" t="s">
        <v>153</v>
      </c>
    </row>
    <row r="970" spans="1:22" x14ac:dyDescent="0.2">
      <c r="A970" t="s">
        <v>3854</v>
      </c>
      <c r="B970">
        <v>17.863</v>
      </c>
      <c r="C970">
        <v>120.596</v>
      </c>
      <c r="D970">
        <v>33</v>
      </c>
      <c r="E970">
        <v>4.5999999999999996</v>
      </c>
      <c r="F970" t="s">
        <v>152</v>
      </c>
      <c r="G970">
        <v>32</v>
      </c>
      <c r="J970">
        <v>0.88</v>
      </c>
      <c r="K970" t="s">
        <v>153</v>
      </c>
      <c r="L970" t="s">
        <v>3855</v>
      </c>
      <c r="M970" t="s">
        <v>3856</v>
      </c>
      <c r="N970" t="s">
        <v>3857</v>
      </c>
      <c r="O970" t="s">
        <v>28</v>
      </c>
      <c r="S970">
        <v>11</v>
      </c>
      <c r="T970" t="s">
        <v>29</v>
      </c>
      <c r="U970" t="s">
        <v>153</v>
      </c>
      <c r="V970" t="s">
        <v>153</v>
      </c>
    </row>
    <row r="971" spans="1:22" x14ac:dyDescent="0.2">
      <c r="A971" t="s">
        <v>3858</v>
      </c>
      <c r="B971">
        <v>14.872999999999999</v>
      </c>
      <c r="C971">
        <v>119.976</v>
      </c>
      <c r="D971">
        <v>33</v>
      </c>
      <c r="E971">
        <v>4.5999999999999996</v>
      </c>
      <c r="F971" t="s">
        <v>152</v>
      </c>
      <c r="G971">
        <v>28</v>
      </c>
      <c r="J971">
        <v>0.85</v>
      </c>
      <c r="K971" t="s">
        <v>153</v>
      </c>
      <c r="L971" t="s">
        <v>3859</v>
      </c>
      <c r="M971" t="s">
        <v>3860</v>
      </c>
      <c r="N971" t="s">
        <v>3861</v>
      </c>
      <c r="O971" t="s">
        <v>28</v>
      </c>
      <c r="S971">
        <v>13</v>
      </c>
      <c r="T971" t="s">
        <v>29</v>
      </c>
      <c r="U971" t="s">
        <v>153</v>
      </c>
      <c r="V971" t="s">
        <v>153</v>
      </c>
    </row>
    <row r="972" spans="1:22" x14ac:dyDescent="0.2">
      <c r="A972" t="s">
        <v>3862</v>
      </c>
      <c r="B972">
        <v>14.579000000000001</v>
      </c>
      <c r="C972">
        <v>120.313</v>
      </c>
      <c r="D972">
        <v>100</v>
      </c>
      <c r="E972">
        <v>4.9000000000000004</v>
      </c>
      <c r="F972" t="s">
        <v>152</v>
      </c>
      <c r="G972">
        <v>49</v>
      </c>
      <c r="J972">
        <v>0.86</v>
      </c>
      <c r="K972" t="s">
        <v>153</v>
      </c>
      <c r="L972" t="s">
        <v>3863</v>
      </c>
      <c r="M972" t="s">
        <v>3864</v>
      </c>
      <c r="N972" t="s">
        <v>3865</v>
      </c>
      <c r="O972" t="s">
        <v>28</v>
      </c>
      <c r="S972">
        <v>21</v>
      </c>
      <c r="T972" t="s">
        <v>29</v>
      </c>
      <c r="U972" t="s">
        <v>153</v>
      </c>
      <c r="V972" t="s">
        <v>153</v>
      </c>
    </row>
    <row r="973" spans="1:22" x14ac:dyDescent="0.2">
      <c r="A973" t="s">
        <v>3866</v>
      </c>
      <c r="B973">
        <v>17.73</v>
      </c>
      <c r="C973">
        <v>120.50700000000001</v>
      </c>
      <c r="D973">
        <v>78</v>
      </c>
      <c r="E973">
        <v>4.5</v>
      </c>
      <c r="F973" t="s">
        <v>152</v>
      </c>
      <c r="G973">
        <v>24</v>
      </c>
      <c r="J973">
        <v>1.18</v>
      </c>
      <c r="K973" t="s">
        <v>153</v>
      </c>
      <c r="L973" t="s">
        <v>3867</v>
      </c>
      <c r="M973" t="s">
        <v>3868</v>
      </c>
      <c r="N973" t="s">
        <v>3869</v>
      </c>
      <c r="O973" t="s">
        <v>28</v>
      </c>
      <c r="Q973">
        <v>6.4</v>
      </c>
      <c r="S973">
        <v>4</v>
      </c>
      <c r="T973" t="s">
        <v>29</v>
      </c>
      <c r="U973" t="s">
        <v>153</v>
      </c>
      <c r="V973" t="s">
        <v>153</v>
      </c>
    </row>
    <row r="974" spans="1:22" x14ac:dyDescent="0.2">
      <c r="A974" t="s">
        <v>3870</v>
      </c>
      <c r="B974">
        <v>14.420999999999999</v>
      </c>
      <c r="C974">
        <v>121.72</v>
      </c>
      <c r="D974">
        <v>37</v>
      </c>
      <c r="E974">
        <v>4.8</v>
      </c>
      <c r="F974" t="s">
        <v>152</v>
      </c>
      <c r="G974">
        <v>59</v>
      </c>
      <c r="J974">
        <v>1.18</v>
      </c>
      <c r="K974" t="s">
        <v>153</v>
      </c>
      <c r="L974" t="s">
        <v>3871</v>
      </c>
      <c r="M974" t="s">
        <v>3872</v>
      </c>
      <c r="N974" t="s">
        <v>3873</v>
      </c>
      <c r="O974" t="s">
        <v>28</v>
      </c>
      <c r="Q974">
        <v>6.3</v>
      </c>
      <c r="S974">
        <v>22</v>
      </c>
      <c r="T974" t="s">
        <v>29</v>
      </c>
      <c r="U974" t="s">
        <v>153</v>
      </c>
      <c r="V974" t="s">
        <v>153</v>
      </c>
    </row>
    <row r="975" spans="1:22" x14ac:dyDescent="0.2">
      <c r="A975" t="s">
        <v>3874</v>
      </c>
      <c r="B975">
        <v>13.989000000000001</v>
      </c>
      <c r="C975">
        <v>120.72499999999999</v>
      </c>
      <c r="D975">
        <v>206.5</v>
      </c>
      <c r="E975">
        <v>5.0999999999999996</v>
      </c>
      <c r="F975" t="s">
        <v>3272</v>
      </c>
      <c r="G975">
        <v>154</v>
      </c>
      <c r="J975">
        <v>0.91</v>
      </c>
      <c r="K975" t="s">
        <v>153</v>
      </c>
      <c r="L975" t="s">
        <v>3875</v>
      </c>
      <c r="M975" t="s">
        <v>3876</v>
      </c>
      <c r="N975" t="s">
        <v>3877</v>
      </c>
      <c r="O975" t="s">
        <v>28</v>
      </c>
      <c r="T975" t="s">
        <v>29</v>
      </c>
      <c r="U975" t="s">
        <v>153</v>
      </c>
      <c r="V975" t="s">
        <v>1347</v>
      </c>
    </row>
    <row r="976" spans="1:22" x14ac:dyDescent="0.2">
      <c r="A976" t="s">
        <v>3878</v>
      </c>
      <c r="B976">
        <v>17.599</v>
      </c>
      <c r="C976">
        <v>123.13</v>
      </c>
      <c r="D976">
        <v>33</v>
      </c>
      <c r="E976">
        <v>4.5</v>
      </c>
      <c r="F976" t="s">
        <v>152</v>
      </c>
      <c r="G976">
        <v>49</v>
      </c>
      <c r="J976">
        <v>0.95</v>
      </c>
      <c r="K976" t="s">
        <v>153</v>
      </c>
      <c r="L976" t="s">
        <v>3879</v>
      </c>
      <c r="M976" t="s">
        <v>3880</v>
      </c>
      <c r="N976" t="s">
        <v>3881</v>
      </c>
      <c r="O976" t="s">
        <v>28</v>
      </c>
      <c r="S976">
        <v>14</v>
      </c>
      <c r="T976" t="s">
        <v>29</v>
      </c>
      <c r="U976" t="s">
        <v>153</v>
      </c>
      <c r="V976" t="s">
        <v>153</v>
      </c>
    </row>
    <row r="977" spans="1:22" x14ac:dyDescent="0.2">
      <c r="A977" t="s">
        <v>3882</v>
      </c>
      <c r="B977">
        <v>15.17</v>
      </c>
      <c r="C977">
        <v>122.099</v>
      </c>
      <c r="D977">
        <v>63</v>
      </c>
      <c r="E977">
        <v>4.9000000000000004</v>
      </c>
      <c r="F977" t="s">
        <v>152</v>
      </c>
      <c r="G977">
        <v>16</v>
      </c>
      <c r="J977">
        <v>1.1499999999999999</v>
      </c>
      <c r="K977" t="s">
        <v>153</v>
      </c>
      <c r="L977" t="s">
        <v>3883</v>
      </c>
      <c r="M977" t="s">
        <v>3884</v>
      </c>
      <c r="N977" t="s">
        <v>3885</v>
      </c>
      <c r="O977" t="s">
        <v>28</v>
      </c>
      <c r="Q977">
        <v>8.1</v>
      </c>
      <c r="S977">
        <v>1</v>
      </c>
      <c r="T977" t="s">
        <v>29</v>
      </c>
      <c r="U977" t="s">
        <v>153</v>
      </c>
      <c r="V977" t="s">
        <v>153</v>
      </c>
    </row>
    <row r="978" spans="1:22" x14ac:dyDescent="0.2">
      <c r="A978" t="s">
        <v>3886</v>
      </c>
      <c r="B978">
        <v>15.52</v>
      </c>
      <c r="C978">
        <v>120.295</v>
      </c>
      <c r="D978">
        <v>33</v>
      </c>
      <c r="E978">
        <v>4.5</v>
      </c>
      <c r="F978" t="s">
        <v>152</v>
      </c>
      <c r="G978">
        <v>14</v>
      </c>
      <c r="J978">
        <v>0.92</v>
      </c>
      <c r="K978" t="s">
        <v>153</v>
      </c>
      <c r="L978" t="s">
        <v>3887</v>
      </c>
      <c r="M978" t="s">
        <v>3888</v>
      </c>
      <c r="N978" t="s">
        <v>3889</v>
      </c>
      <c r="O978" t="s">
        <v>28</v>
      </c>
      <c r="S978">
        <v>3</v>
      </c>
      <c r="T978" t="s">
        <v>29</v>
      </c>
      <c r="U978" t="s">
        <v>153</v>
      </c>
      <c r="V978" t="s">
        <v>153</v>
      </c>
    </row>
    <row r="979" spans="1:22" x14ac:dyDescent="0.2">
      <c r="A979" t="s">
        <v>3890</v>
      </c>
      <c r="B979">
        <v>17.033999999999999</v>
      </c>
      <c r="C979">
        <v>119.997</v>
      </c>
      <c r="D979">
        <v>33</v>
      </c>
      <c r="E979">
        <v>5.3</v>
      </c>
      <c r="F979" t="s">
        <v>3272</v>
      </c>
      <c r="G979">
        <v>154</v>
      </c>
      <c r="J979">
        <v>0.77</v>
      </c>
      <c r="K979" t="s">
        <v>153</v>
      </c>
      <c r="L979" t="s">
        <v>3891</v>
      </c>
      <c r="M979" t="s">
        <v>3892</v>
      </c>
      <c r="N979" t="s">
        <v>3893</v>
      </c>
      <c r="O979" t="s">
        <v>28</v>
      </c>
      <c r="T979" t="s">
        <v>29</v>
      </c>
      <c r="U979" t="s">
        <v>153</v>
      </c>
      <c r="V979" t="s">
        <v>1347</v>
      </c>
    </row>
    <row r="980" spans="1:22" x14ac:dyDescent="0.2">
      <c r="A980" t="s">
        <v>3894</v>
      </c>
      <c r="B980">
        <v>15.651</v>
      </c>
      <c r="C980">
        <v>119.658</v>
      </c>
      <c r="D980">
        <v>10</v>
      </c>
      <c r="E980">
        <v>6</v>
      </c>
      <c r="F980" t="s">
        <v>2966</v>
      </c>
      <c r="G980">
        <v>148</v>
      </c>
      <c r="J980">
        <v>1.03</v>
      </c>
      <c r="K980" t="s">
        <v>153</v>
      </c>
      <c r="L980" t="s">
        <v>3895</v>
      </c>
      <c r="M980" t="s">
        <v>3896</v>
      </c>
      <c r="N980" t="s">
        <v>3897</v>
      </c>
      <c r="O980" t="s">
        <v>28</v>
      </c>
      <c r="T980" t="s">
        <v>29</v>
      </c>
      <c r="U980" t="s">
        <v>153</v>
      </c>
      <c r="V980" t="s">
        <v>153</v>
      </c>
    </row>
    <row r="981" spans="1:22" x14ac:dyDescent="0.2">
      <c r="A981" t="s">
        <v>3898</v>
      </c>
      <c r="B981">
        <v>15.58</v>
      </c>
      <c r="C981">
        <v>119.69</v>
      </c>
      <c r="D981">
        <v>10</v>
      </c>
      <c r="E981">
        <v>4.8</v>
      </c>
      <c r="F981" t="s">
        <v>152</v>
      </c>
      <c r="G981">
        <v>19</v>
      </c>
      <c r="J981">
        <v>0.91</v>
      </c>
      <c r="K981" t="s">
        <v>153</v>
      </c>
      <c r="L981" t="s">
        <v>3899</v>
      </c>
      <c r="M981" t="s">
        <v>3900</v>
      </c>
      <c r="N981" t="s">
        <v>3901</v>
      </c>
      <c r="O981" t="s">
        <v>28</v>
      </c>
      <c r="S981">
        <v>7</v>
      </c>
      <c r="T981" t="s">
        <v>29</v>
      </c>
      <c r="U981" t="s">
        <v>153</v>
      </c>
      <c r="V981" t="s">
        <v>153</v>
      </c>
    </row>
    <row r="982" spans="1:22" x14ac:dyDescent="0.2">
      <c r="A982" t="s">
        <v>3902</v>
      </c>
      <c r="B982">
        <v>15.513999999999999</v>
      </c>
      <c r="C982">
        <v>121.922</v>
      </c>
      <c r="D982">
        <v>80.099999999999994</v>
      </c>
      <c r="E982">
        <v>4.7</v>
      </c>
      <c r="F982" t="s">
        <v>152</v>
      </c>
      <c r="G982">
        <v>22</v>
      </c>
      <c r="H982">
        <v>179.2</v>
      </c>
      <c r="J982">
        <v>0.64</v>
      </c>
      <c r="K982" t="s">
        <v>153</v>
      </c>
      <c r="L982" t="s">
        <v>3903</v>
      </c>
      <c r="M982" t="s">
        <v>3904</v>
      </c>
      <c r="N982" t="s">
        <v>3905</v>
      </c>
      <c r="O982" t="s">
        <v>28</v>
      </c>
      <c r="Q982">
        <v>7.6</v>
      </c>
      <c r="S982">
        <v>3</v>
      </c>
      <c r="T982" t="s">
        <v>29</v>
      </c>
      <c r="U982" t="s">
        <v>153</v>
      </c>
      <c r="V982" t="s">
        <v>153</v>
      </c>
    </row>
    <row r="983" spans="1:22" x14ac:dyDescent="0.2">
      <c r="A983" t="s">
        <v>3906</v>
      </c>
      <c r="B983">
        <v>15.577999999999999</v>
      </c>
      <c r="C983">
        <v>121.917</v>
      </c>
      <c r="D983">
        <v>50.2</v>
      </c>
      <c r="E983">
        <v>5.5</v>
      </c>
      <c r="F983" t="s">
        <v>3272</v>
      </c>
      <c r="G983">
        <v>115</v>
      </c>
      <c r="H983">
        <v>47.5</v>
      </c>
      <c r="J983">
        <v>1.0900000000000001</v>
      </c>
      <c r="K983" t="s">
        <v>153</v>
      </c>
      <c r="L983" t="s">
        <v>3907</v>
      </c>
      <c r="M983" t="s">
        <v>3908</v>
      </c>
      <c r="N983" t="s">
        <v>3909</v>
      </c>
      <c r="O983" t="s">
        <v>28</v>
      </c>
      <c r="Q983">
        <v>5.7</v>
      </c>
      <c r="T983" t="s">
        <v>29</v>
      </c>
      <c r="U983" t="s">
        <v>153</v>
      </c>
      <c r="V983" t="s">
        <v>1347</v>
      </c>
    </row>
    <row r="984" spans="1:22" x14ac:dyDescent="0.2">
      <c r="A984" t="s">
        <v>3910</v>
      </c>
      <c r="B984">
        <v>13.878</v>
      </c>
      <c r="C984">
        <v>120.116</v>
      </c>
      <c r="D984">
        <v>70.599999999999994</v>
      </c>
      <c r="E984">
        <v>4.7</v>
      </c>
      <c r="F984" t="s">
        <v>152</v>
      </c>
      <c r="G984">
        <v>18</v>
      </c>
      <c r="H984">
        <v>104.8</v>
      </c>
      <c r="J984">
        <v>0.83</v>
      </c>
      <c r="K984" t="s">
        <v>153</v>
      </c>
      <c r="L984" t="s">
        <v>3911</v>
      </c>
      <c r="M984" t="s">
        <v>3912</v>
      </c>
      <c r="N984" t="s">
        <v>3913</v>
      </c>
      <c r="O984" t="s">
        <v>28</v>
      </c>
      <c r="Q984">
        <v>10.9</v>
      </c>
      <c r="S984">
        <v>2</v>
      </c>
      <c r="T984" t="s">
        <v>29</v>
      </c>
      <c r="U984" t="s">
        <v>153</v>
      </c>
      <c r="V984" t="s">
        <v>153</v>
      </c>
    </row>
    <row r="985" spans="1:22" x14ac:dyDescent="0.2">
      <c r="A985" t="s">
        <v>3914</v>
      </c>
      <c r="B985">
        <v>16.681999999999999</v>
      </c>
      <c r="C985">
        <v>120.396</v>
      </c>
      <c r="D985">
        <v>83</v>
      </c>
      <c r="E985">
        <v>4.5999999999999996</v>
      </c>
      <c r="F985" t="s">
        <v>152</v>
      </c>
      <c r="G985">
        <v>30</v>
      </c>
      <c r="H985">
        <v>116</v>
      </c>
      <c r="J985">
        <v>0.94</v>
      </c>
      <c r="K985" t="s">
        <v>153</v>
      </c>
      <c r="L985" t="s">
        <v>3915</v>
      </c>
      <c r="M985" t="s">
        <v>3916</v>
      </c>
      <c r="N985" t="s">
        <v>3917</v>
      </c>
      <c r="O985" t="s">
        <v>28</v>
      </c>
      <c r="Q985">
        <v>5.3</v>
      </c>
      <c r="S985">
        <v>7</v>
      </c>
      <c r="T985" t="s">
        <v>29</v>
      </c>
      <c r="U985" t="s">
        <v>153</v>
      </c>
      <c r="V985" t="s">
        <v>153</v>
      </c>
    </row>
    <row r="986" spans="1:22" x14ac:dyDescent="0.2">
      <c r="A986" t="s">
        <v>3918</v>
      </c>
      <c r="B986">
        <v>13.839</v>
      </c>
      <c r="C986">
        <v>120.774</v>
      </c>
      <c r="D986">
        <v>131.30000000000001</v>
      </c>
      <c r="E986">
        <v>5.4</v>
      </c>
      <c r="F986" t="s">
        <v>2966</v>
      </c>
      <c r="G986">
        <v>133</v>
      </c>
      <c r="H986">
        <v>55.1</v>
      </c>
      <c r="J986">
        <v>0.96</v>
      </c>
      <c r="K986" t="s">
        <v>153</v>
      </c>
      <c r="L986" t="s">
        <v>3919</v>
      </c>
      <c r="M986" t="s">
        <v>3920</v>
      </c>
      <c r="N986" t="s">
        <v>3921</v>
      </c>
      <c r="O986" t="s">
        <v>28</v>
      </c>
      <c r="T986" t="s">
        <v>29</v>
      </c>
      <c r="U986" t="s">
        <v>153</v>
      </c>
      <c r="V986" t="s">
        <v>153</v>
      </c>
    </row>
    <row r="987" spans="1:22" x14ac:dyDescent="0.2">
      <c r="A987" t="s">
        <v>3922</v>
      </c>
      <c r="B987">
        <v>15.436</v>
      </c>
      <c r="C987">
        <v>120.38500000000001</v>
      </c>
      <c r="D987">
        <v>82.4</v>
      </c>
      <c r="E987">
        <v>4.5</v>
      </c>
      <c r="F987" t="s">
        <v>152</v>
      </c>
      <c r="G987">
        <v>9</v>
      </c>
      <c r="H987">
        <v>135.6</v>
      </c>
      <c r="J987">
        <v>1.28</v>
      </c>
      <c r="K987" t="s">
        <v>153</v>
      </c>
      <c r="L987" t="s">
        <v>3923</v>
      </c>
      <c r="M987" t="s">
        <v>3924</v>
      </c>
      <c r="N987" t="s">
        <v>376</v>
      </c>
      <c r="O987" t="s">
        <v>28</v>
      </c>
      <c r="Q987">
        <v>18.8</v>
      </c>
      <c r="S987">
        <v>1</v>
      </c>
      <c r="T987" t="s">
        <v>29</v>
      </c>
      <c r="U987" t="s">
        <v>153</v>
      </c>
      <c r="V987" t="s">
        <v>153</v>
      </c>
    </row>
    <row r="988" spans="1:22" x14ac:dyDescent="0.2">
      <c r="A988" t="s">
        <v>3925</v>
      </c>
      <c r="B988">
        <v>13.815</v>
      </c>
      <c r="C988">
        <v>120.048</v>
      </c>
      <c r="D988">
        <v>61</v>
      </c>
      <c r="E988">
        <v>4.5</v>
      </c>
      <c r="F988" t="s">
        <v>152</v>
      </c>
      <c r="G988">
        <v>39</v>
      </c>
      <c r="H988">
        <v>83.9</v>
      </c>
      <c r="J988">
        <v>0.67</v>
      </c>
      <c r="K988" t="s">
        <v>153</v>
      </c>
      <c r="L988" t="s">
        <v>3926</v>
      </c>
      <c r="M988" t="s">
        <v>3927</v>
      </c>
      <c r="N988" t="s">
        <v>3928</v>
      </c>
      <c r="O988" t="s">
        <v>28</v>
      </c>
      <c r="Q988">
        <v>9.4</v>
      </c>
      <c r="S988">
        <v>14</v>
      </c>
      <c r="T988" t="s">
        <v>29</v>
      </c>
      <c r="U988" t="s">
        <v>153</v>
      </c>
      <c r="V988" t="s">
        <v>153</v>
      </c>
    </row>
    <row r="989" spans="1:22" x14ac:dyDescent="0.2">
      <c r="A989" t="s">
        <v>3929</v>
      </c>
      <c r="B989">
        <v>17.25</v>
      </c>
      <c r="C989">
        <v>122.55800000000001</v>
      </c>
      <c r="D989">
        <v>28.4</v>
      </c>
      <c r="E989">
        <v>5.3</v>
      </c>
      <c r="F989" t="s">
        <v>3272</v>
      </c>
      <c r="G989">
        <v>95</v>
      </c>
      <c r="H989">
        <v>102.5</v>
      </c>
      <c r="J989">
        <v>0.83</v>
      </c>
      <c r="K989" t="s">
        <v>153</v>
      </c>
      <c r="L989" t="s">
        <v>3930</v>
      </c>
      <c r="M989" t="s">
        <v>3931</v>
      </c>
      <c r="N989" t="s">
        <v>3932</v>
      </c>
      <c r="O989" t="s">
        <v>28</v>
      </c>
      <c r="T989" t="s">
        <v>29</v>
      </c>
      <c r="U989" t="s">
        <v>153</v>
      </c>
      <c r="V989" t="s">
        <v>1347</v>
      </c>
    </row>
    <row r="990" spans="1:22" x14ac:dyDescent="0.2">
      <c r="A990" t="s">
        <v>3933</v>
      </c>
      <c r="B990">
        <v>18.001000000000001</v>
      </c>
      <c r="C990">
        <v>119.8</v>
      </c>
      <c r="D990">
        <v>132.19999999999999</v>
      </c>
      <c r="E990">
        <v>4.5999999999999996</v>
      </c>
      <c r="F990" t="s">
        <v>152</v>
      </c>
      <c r="G990">
        <v>19</v>
      </c>
      <c r="H990">
        <v>114.6</v>
      </c>
      <c r="J990">
        <v>1.26</v>
      </c>
      <c r="K990" t="s">
        <v>153</v>
      </c>
      <c r="L990" t="s">
        <v>3934</v>
      </c>
      <c r="M990" t="s">
        <v>3935</v>
      </c>
      <c r="N990" t="s">
        <v>3936</v>
      </c>
      <c r="O990" t="s">
        <v>28</v>
      </c>
      <c r="Q990">
        <v>20</v>
      </c>
      <c r="S990">
        <v>4</v>
      </c>
      <c r="T990" t="s">
        <v>29</v>
      </c>
      <c r="U990" t="s">
        <v>153</v>
      </c>
      <c r="V990" t="s">
        <v>153</v>
      </c>
    </row>
    <row r="991" spans="1:22" x14ac:dyDescent="0.2">
      <c r="A991" t="s">
        <v>3937</v>
      </c>
      <c r="B991">
        <v>13.593999999999999</v>
      </c>
      <c r="C991">
        <v>120.803</v>
      </c>
      <c r="D991">
        <v>115.8</v>
      </c>
      <c r="E991">
        <v>4.5999999999999996</v>
      </c>
      <c r="F991" t="s">
        <v>152</v>
      </c>
      <c r="G991">
        <v>40</v>
      </c>
      <c r="H991">
        <v>98.1</v>
      </c>
      <c r="J991">
        <v>1.07</v>
      </c>
      <c r="K991" t="s">
        <v>153</v>
      </c>
      <c r="L991" t="s">
        <v>3938</v>
      </c>
      <c r="M991" t="s">
        <v>3939</v>
      </c>
      <c r="N991" t="s">
        <v>3940</v>
      </c>
      <c r="O991" t="s">
        <v>28</v>
      </c>
      <c r="S991">
        <v>12</v>
      </c>
      <c r="T991" t="s">
        <v>29</v>
      </c>
      <c r="U991" t="s">
        <v>153</v>
      </c>
      <c r="V991" t="s">
        <v>153</v>
      </c>
    </row>
    <row r="992" spans="1:22" x14ac:dyDescent="0.2">
      <c r="A992" t="s">
        <v>3941</v>
      </c>
      <c r="B992">
        <v>18.059999999999999</v>
      </c>
      <c r="C992">
        <v>119.673</v>
      </c>
      <c r="D992">
        <v>33</v>
      </c>
      <c r="E992">
        <v>4.5</v>
      </c>
      <c r="F992" t="s">
        <v>152</v>
      </c>
      <c r="G992">
        <v>16</v>
      </c>
      <c r="H992">
        <v>124.2</v>
      </c>
      <c r="J992">
        <v>1.47</v>
      </c>
      <c r="K992" t="s">
        <v>153</v>
      </c>
      <c r="L992" t="s">
        <v>3942</v>
      </c>
      <c r="M992" t="s">
        <v>3943</v>
      </c>
      <c r="N992" t="s">
        <v>3944</v>
      </c>
      <c r="O992" t="s">
        <v>28</v>
      </c>
      <c r="S992">
        <v>4</v>
      </c>
      <c r="T992" t="s">
        <v>29</v>
      </c>
      <c r="U992" t="s">
        <v>153</v>
      </c>
      <c r="V992" t="s">
        <v>153</v>
      </c>
    </row>
    <row r="993" spans="1:22" x14ac:dyDescent="0.2">
      <c r="A993" t="s">
        <v>3945</v>
      </c>
      <c r="B993">
        <v>17.954999999999998</v>
      </c>
      <c r="C993">
        <v>119.66200000000001</v>
      </c>
      <c r="D993">
        <v>33</v>
      </c>
      <c r="E993">
        <v>4.8</v>
      </c>
      <c r="F993" t="s">
        <v>152</v>
      </c>
      <c r="G993">
        <v>67</v>
      </c>
      <c r="H993">
        <v>101.9</v>
      </c>
      <c r="J993">
        <v>0.71</v>
      </c>
      <c r="K993" t="s">
        <v>153</v>
      </c>
      <c r="L993" t="s">
        <v>3946</v>
      </c>
      <c r="M993" t="s">
        <v>3947</v>
      </c>
      <c r="N993" t="s">
        <v>3948</v>
      </c>
      <c r="O993" t="s">
        <v>28</v>
      </c>
      <c r="S993">
        <v>31</v>
      </c>
      <c r="T993" t="s">
        <v>29</v>
      </c>
      <c r="U993" t="s">
        <v>153</v>
      </c>
      <c r="V993" t="s">
        <v>153</v>
      </c>
    </row>
    <row r="994" spans="1:22" x14ac:dyDescent="0.2">
      <c r="A994" t="s">
        <v>3949</v>
      </c>
      <c r="B994">
        <v>18.010000000000002</v>
      </c>
      <c r="C994">
        <v>119.693</v>
      </c>
      <c r="D994">
        <v>42.8</v>
      </c>
      <c r="E994">
        <v>5.2</v>
      </c>
      <c r="F994" t="s">
        <v>152</v>
      </c>
      <c r="G994">
        <v>130</v>
      </c>
      <c r="H994">
        <v>67.8</v>
      </c>
      <c r="J994">
        <v>0.78</v>
      </c>
      <c r="K994" t="s">
        <v>153</v>
      </c>
      <c r="L994" t="s">
        <v>3950</v>
      </c>
      <c r="M994" t="s">
        <v>3951</v>
      </c>
      <c r="N994" t="s">
        <v>3948</v>
      </c>
      <c r="O994" t="s">
        <v>28</v>
      </c>
      <c r="S994">
        <v>69</v>
      </c>
      <c r="T994" t="s">
        <v>29</v>
      </c>
      <c r="U994" t="s">
        <v>153</v>
      </c>
      <c r="V994" t="s">
        <v>153</v>
      </c>
    </row>
    <row r="995" spans="1:22" x14ac:dyDescent="0.2">
      <c r="A995" t="s">
        <v>3952</v>
      </c>
      <c r="B995">
        <v>13.773</v>
      </c>
      <c r="C995">
        <v>120.875</v>
      </c>
      <c r="D995">
        <v>120.5</v>
      </c>
      <c r="E995">
        <v>4.5999999999999996</v>
      </c>
      <c r="F995" t="s">
        <v>152</v>
      </c>
      <c r="G995">
        <v>28</v>
      </c>
      <c r="H995">
        <v>130.80000000000001</v>
      </c>
      <c r="J995">
        <v>0.57999999999999996</v>
      </c>
      <c r="K995" t="s">
        <v>153</v>
      </c>
      <c r="L995" t="s">
        <v>3953</v>
      </c>
      <c r="M995" t="s">
        <v>3954</v>
      </c>
      <c r="N995" t="s">
        <v>3955</v>
      </c>
      <c r="O995" t="s">
        <v>28</v>
      </c>
      <c r="Q995">
        <v>5.5</v>
      </c>
      <c r="S995">
        <v>7</v>
      </c>
      <c r="T995" t="s">
        <v>29</v>
      </c>
      <c r="U995" t="s">
        <v>153</v>
      </c>
      <c r="V995" t="s">
        <v>153</v>
      </c>
    </row>
    <row r="996" spans="1:22" x14ac:dyDescent="0.2">
      <c r="A996" t="s">
        <v>3956</v>
      </c>
      <c r="B996">
        <v>15.442</v>
      </c>
      <c r="C996">
        <v>121.492</v>
      </c>
      <c r="D996">
        <v>100</v>
      </c>
      <c r="E996">
        <v>4.8</v>
      </c>
      <c r="F996" t="s">
        <v>152</v>
      </c>
      <c r="G996">
        <v>11</v>
      </c>
      <c r="H996">
        <v>150.1</v>
      </c>
      <c r="J996">
        <v>0.63</v>
      </c>
      <c r="K996" t="s">
        <v>153</v>
      </c>
      <c r="L996" t="s">
        <v>3957</v>
      </c>
      <c r="M996" t="s">
        <v>3958</v>
      </c>
      <c r="N996" t="s">
        <v>3959</v>
      </c>
      <c r="O996" t="s">
        <v>28</v>
      </c>
      <c r="S996">
        <v>1</v>
      </c>
      <c r="T996" t="s">
        <v>29</v>
      </c>
      <c r="U996" t="s">
        <v>153</v>
      </c>
      <c r="V996" t="s">
        <v>153</v>
      </c>
    </row>
    <row r="997" spans="1:22" x14ac:dyDescent="0.2">
      <c r="A997" t="s">
        <v>3960</v>
      </c>
      <c r="B997">
        <v>13.59</v>
      </c>
      <c r="C997">
        <v>120.617</v>
      </c>
      <c r="D997">
        <v>77.2</v>
      </c>
      <c r="E997">
        <v>4.5999999999999996</v>
      </c>
      <c r="F997" t="s">
        <v>152</v>
      </c>
      <c r="G997">
        <v>17</v>
      </c>
      <c r="H997">
        <v>142.19999999999999</v>
      </c>
      <c r="J997">
        <v>0.87</v>
      </c>
      <c r="K997" t="s">
        <v>153</v>
      </c>
      <c r="L997" t="s">
        <v>3961</v>
      </c>
      <c r="M997" t="s">
        <v>3962</v>
      </c>
      <c r="N997" t="s">
        <v>3963</v>
      </c>
      <c r="O997" t="s">
        <v>28</v>
      </c>
      <c r="Q997">
        <v>15.3</v>
      </c>
      <c r="S997">
        <v>3</v>
      </c>
      <c r="T997" t="s">
        <v>29</v>
      </c>
      <c r="U997" t="s">
        <v>153</v>
      </c>
      <c r="V997" t="s">
        <v>153</v>
      </c>
    </row>
    <row r="998" spans="1:22" x14ac:dyDescent="0.2">
      <c r="A998" t="s">
        <v>3964</v>
      </c>
      <c r="B998">
        <v>18.010999999999999</v>
      </c>
      <c r="C998">
        <v>122.621</v>
      </c>
      <c r="D998">
        <v>39.700000000000003</v>
      </c>
      <c r="E998">
        <v>4.7</v>
      </c>
      <c r="F998" t="s">
        <v>152</v>
      </c>
      <c r="G998">
        <v>35</v>
      </c>
      <c r="H998">
        <v>103.2</v>
      </c>
      <c r="J998">
        <v>0.85</v>
      </c>
      <c r="K998" t="s">
        <v>153</v>
      </c>
      <c r="L998" t="s">
        <v>3965</v>
      </c>
      <c r="M998" t="s">
        <v>3966</v>
      </c>
      <c r="N998" t="s">
        <v>3967</v>
      </c>
      <c r="O998" t="s">
        <v>28</v>
      </c>
      <c r="Q998">
        <v>8.3000000000000007</v>
      </c>
      <c r="S998">
        <v>7</v>
      </c>
      <c r="T998" t="s">
        <v>29</v>
      </c>
      <c r="U998" t="s">
        <v>153</v>
      </c>
      <c r="V998" t="s">
        <v>153</v>
      </c>
    </row>
    <row r="999" spans="1:22" x14ac:dyDescent="0.2">
      <c r="A999" t="s">
        <v>3968</v>
      </c>
      <c r="B999">
        <v>13.86</v>
      </c>
      <c r="C999">
        <v>119.751</v>
      </c>
      <c r="D999">
        <v>55.2</v>
      </c>
      <c r="E999">
        <v>5.2</v>
      </c>
      <c r="F999" t="s">
        <v>3272</v>
      </c>
      <c r="G999">
        <v>157</v>
      </c>
      <c r="H999">
        <v>23.6</v>
      </c>
      <c r="J999">
        <v>0.89</v>
      </c>
      <c r="K999" t="s">
        <v>153</v>
      </c>
      <c r="L999" t="s">
        <v>3969</v>
      </c>
      <c r="M999" t="s">
        <v>3970</v>
      </c>
      <c r="N999" t="s">
        <v>3971</v>
      </c>
      <c r="O999" t="s">
        <v>28</v>
      </c>
      <c r="Q999">
        <v>3.8</v>
      </c>
      <c r="T999" t="s">
        <v>29</v>
      </c>
      <c r="U999" t="s">
        <v>153</v>
      </c>
      <c r="V999" t="s">
        <v>1347</v>
      </c>
    </row>
    <row r="1000" spans="1:22" x14ac:dyDescent="0.2">
      <c r="A1000" t="s">
        <v>3972</v>
      </c>
      <c r="B1000">
        <v>13.855</v>
      </c>
      <c r="C1000">
        <v>119.708</v>
      </c>
      <c r="D1000">
        <v>51.5</v>
      </c>
      <c r="E1000">
        <v>4.8</v>
      </c>
      <c r="F1000" t="s">
        <v>152</v>
      </c>
      <c r="G1000">
        <v>61</v>
      </c>
      <c r="H1000">
        <v>46.5</v>
      </c>
      <c r="J1000">
        <v>0.86</v>
      </c>
      <c r="K1000" t="s">
        <v>153</v>
      </c>
      <c r="L1000" t="s">
        <v>3973</v>
      </c>
      <c r="M1000" t="s">
        <v>3974</v>
      </c>
      <c r="N1000" t="s">
        <v>3975</v>
      </c>
      <c r="O1000" t="s">
        <v>28</v>
      </c>
      <c r="Q1000">
        <v>6.4</v>
      </c>
      <c r="S1000">
        <v>17</v>
      </c>
      <c r="T1000" t="s">
        <v>29</v>
      </c>
      <c r="U1000" t="s">
        <v>153</v>
      </c>
      <c r="V1000" t="s">
        <v>153</v>
      </c>
    </row>
    <row r="1001" spans="1:22" x14ac:dyDescent="0.2">
      <c r="A1001" t="s">
        <v>3976</v>
      </c>
      <c r="B1001">
        <v>17.977</v>
      </c>
      <c r="C1001">
        <v>119.515</v>
      </c>
      <c r="D1001">
        <v>33</v>
      </c>
      <c r="E1001">
        <v>4.5</v>
      </c>
      <c r="F1001" t="s">
        <v>152</v>
      </c>
      <c r="G1001">
        <v>33</v>
      </c>
      <c r="H1001">
        <v>92.1</v>
      </c>
      <c r="J1001">
        <v>1.19</v>
      </c>
      <c r="K1001" t="s">
        <v>153</v>
      </c>
      <c r="L1001" t="s">
        <v>3977</v>
      </c>
      <c r="M1001" t="s">
        <v>3978</v>
      </c>
      <c r="N1001" t="s">
        <v>3979</v>
      </c>
      <c r="O1001" t="s">
        <v>28</v>
      </c>
      <c r="S1001">
        <v>16</v>
      </c>
      <c r="T1001" t="s">
        <v>29</v>
      </c>
      <c r="U1001" t="s">
        <v>153</v>
      </c>
      <c r="V1001" t="s">
        <v>153</v>
      </c>
    </row>
    <row r="1002" spans="1:22" x14ac:dyDescent="0.2">
      <c r="A1002" t="s">
        <v>3980</v>
      </c>
      <c r="B1002">
        <v>17.911999999999999</v>
      </c>
      <c r="C1002">
        <v>119.505</v>
      </c>
      <c r="D1002">
        <v>47.4</v>
      </c>
      <c r="E1002">
        <v>4.7</v>
      </c>
      <c r="F1002" t="s">
        <v>152</v>
      </c>
      <c r="G1002">
        <v>43</v>
      </c>
      <c r="H1002">
        <v>84.6</v>
      </c>
      <c r="J1002">
        <v>0.9</v>
      </c>
      <c r="K1002" t="s">
        <v>153</v>
      </c>
      <c r="L1002" t="s">
        <v>3981</v>
      </c>
      <c r="M1002" t="s">
        <v>3982</v>
      </c>
      <c r="N1002" t="s">
        <v>3983</v>
      </c>
      <c r="O1002" t="s">
        <v>28</v>
      </c>
      <c r="Q1002">
        <v>7.3</v>
      </c>
      <c r="S1002">
        <v>13</v>
      </c>
      <c r="T1002" t="s">
        <v>29</v>
      </c>
      <c r="U1002" t="s">
        <v>153</v>
      </c>
      <c r="V1002" t="s">
        <v>153</v>
      </c>
    </row>
    <row r="1003" spans="1:22" x14ac:dyDescent="0.2">
      <c r="A1003" t="s">
        <v>3984</v>
      </c>
      <c r="B1003">
        <v>17.858000000000001</v>
      </c>
      <c r="C1003">
        <v>119.51300000000001</v>
      </c>
      <c r="D1003">
        <v>59.2</v>
      </c>
      <c r="E1003">
        <v>4.5999999999999996</v>
      </c>
      <c r="F1003" t="s">
        <v>152</v>
      </c>
      <c r="G1003">
        <v>21</v>
      </c>
      <c r="H1003">
        <v>104.8</v>
      </c>
      <c r="J1003">
        <v>0.99</v>
      </c>
      <c r="K1003" t="s">
        <v>153</v>
      </c>
      <c r="L1003" t="s">
        <v>3985</v>
      </c>
      <c r="M1003" t="s">
        <v>3986</v>
      </c>
      <c r="N1003" t="s">
        <v>3987</v>
      </c>
      <c r="O1003" t="s">
        <v>28</v>
      </c>
      <c r="Q1003">
        <v>10.6</v>
      </c>
      <c r="S1003">
        <v>2</v>
      </c>
      <c r="T1003" t="s">
        <v>29</v>
      </c>
      <c r="U1003" t="s">
        <v>153</v>
      </c>
      <c r="V1003" t="s">
        <v>153</v>
      </c>
    </row>
    <row r="1004" spans="1:22" x14ac:dyDescent="0.2">
      <c r="A1004" t="s">
        <v>3988</v>
      </c>
      <c r="B1004">
        <v>17.835000000000001</v>
      </c>
      <c r="C1004">
        <v>119.508</v>
      </c>
      <c r="D1004">
        <v>38.9</v>
      </c>
      <c r="E1004">
        <v>4.7</v>
      </c>
      <c r="F1004" t="s">
        <v>152</v>
      </c>
      <c r="G1004">
        <v>47</v>
      </c>
      <c r="H1004">
        <v>82.9</v>
      </c>
      <c r="J1004">
        <v>0.91</v>
      </c>
      <c r="K1004" t="s">
        <v>153</v>
      </c>
      <c r="L1004" t="s">
        <v>3989</v>
      </c>
      <c r="M1004" t="s">
        <v>3990</v>
      </c>
      <c r="N1004" t="s">
        <v>3215</v>
      </c>
      <c r="O1004" t="s">
        <v>28</v>
      </c>
      <c r="Q1004">
        <v>7.6</v>
      </c>
      <c r="S1004">
        <v>16</v>
      </c>
      <c r="T1004" t="s">
        <v>29</v>
      </c>
      <c r="U1004" t="s">
        <v>153</v>
      </c>
      <c r="V1004" t="s">
        <v>153</v>
      </c>
    </row>
    <row r="1005" spans="1:22" x14ac:dyDescent="0.2">
      <c r="A1005" t="s">
        <v>3991</v>
      </c>
      <c r="B1005">
        <v>13.755000000000001</v>
      </c>
      <c r="C1005">
        <v>119.93899999999999</v>
      </c>
      <c r="D1005">
        <v>33</v>
      </c>
      <c r="E1005">
        <v>6.2</v>
      </c>
      <c r="F1005" t="s">
        <v>2966</v>
      </c>
      <c r="G1005">
        <v>311</v>
      </c>
      <c r="H1005">
        <v>43.4</v>
      </c>
      <c r="J1005">
        <v>0.84</v>
      </c>
      <c r="K1005" t="s">
        <v>153</v>
      </c>
      <c r="L1005" t="s">
        <v>3992</v>
      </c>
      <c r="M1005" t="s">
        <v>3993</v>
      </c>
      <c r="N1005" t="s">
        <v>3994</v>
      </c>
      <c r="O1005" t="s">
        <v>28</v>
      </c>
      <c r="T1005" t="s">
        <v>29</v>
      </c>
      <c r="U1005" t="s">
        <v>153</v>
      </c>
      <c r="V1005" t="s">
        <v>153</v>
      </c>
    </row>
    <row r="1006" spans="1:22" x14ac:dyDescent="0.2">
      <c r="A1006" t="s">
        <v>3995</v>
      </c>
      <c r="B1006">
        <v>13.664</v>
      </c>
      <c r="C1006">
        <v>119.752</v>
      </c>
      <c r="D1006">
        <v>45.4</v>
      </c>
      <c r="E1006">
        <v>4.5999999999999996</v>
      </c>
      <c r="F1006" t="s">
        <v>152</v>
      </c>
      <c r="G1006">
        <v>24</v>
      </c>
      <c r="H1006">
        <v>91.5</v>
      </c>
      <c r="J1006">
        <v>0.97</v>
      </c>
      <c r="K1006" t="s">
        <v>153</v>
      </c>
      <c r="L1006" t="s">
        <v>3996</v>
      </c>
      <c r="M1006" t="s">
        <v>3997</v>
      </c>
      <c r="N1006" t="s">
        <v>3998</v>
      </c>
      <c r="O1006" t="s">
        <v>28</v>
      </c>
      <c r="Q1006">
        <v>10</v>
      </c>
      <c r="S1006">
        <v>1</v>
      </c>
      <c r="T1006" t="s">
        <v>29</v>
      </c>
      <c r="U1006" t="s">
        <v>153</v>
      </c>
      <c r="V1006" t="s">
        <v>153</v>
      </c>
    </row>
    <row r="1007" spans="1:22" x14ac:dyDescent="0.2">
      <c r="A1007" t="s">
        <v>3999</v>
      </c>
      <c r="B1007">
        <v>18.081</v>
      </c>
      <c r="C1007">
        <v>120.12</v>
      </c>
      <c r="D1007">
        <v>51.1</v>
      </c>
      <c r="E1007">
        <v>4.5999999999999996</v>
      </c>
      <c r="F1007" t="s">
        <v>152</v>
      </c>
      <c r="G1007">
        <v>14</v>
      </c>
      <c r="H1007">
        <v>105.7</v>
      </c>
      <c r="J1007">
        <v>1.48</v>
      </c>
      <c r="K1007" t="s">
        <v>153</v>
      </c>
      <c r="L1007" t="s">
        <v>4000</v>
      </c>
      <c r="M1007" t="s">
        <v>4001</v>
      </c>
      <c r="N1007" t="s">
        <v>4002</v>
      </c>
      <c r="O1007" t="s">
        <v>28</v>
      </c>
      <c r="Q1007">
        <v>12.3</v>
      </c>
      <c r="S1007">
        <v>2</v>
      </c>
      <c r="T1007" t="s">
        <v>29</v>
      </c>
      <c r="U1007" t="s">
        <v>153</v>
      </c>
      <c r="V1007" t="s">
        <v>153</v>
      </c>
    </row>
    <row r="1008" spans="1:22" x14ac:dyDescent="0.2">
      <c r="A1008" t="s">
        <v>4003</v>
      </c>
      <c r="B1008">
        <v>15.3</v>
      </c>
      <c r="C1008">
        <v>120.724</v>
      </c>
      <c r="D1008">
        <v>47.6</v>
      </c>
      <c r="E1008">
        <v>4.5</v>
      </c>
      <c r="F1008" t="s">
        <v>152</v>
      </c>
      <c r="G1008">
        <v>31</v>
      </c>
      <c r="H1008">
        <v>126.8</v>
      </c>
      <c r="J1008">
        <v>1.1000000000000001</v>
      </c>
      <c r="K1008" t="s">
        <v>153</v>
      </c>
      <c r="L1008" t="s">
        <v>4004</v>
      </c>
      <c r="M1008" t="s">
        <v>4005</v>
      </c>
      <c r="N1008" t="s">
        <v>4006</v>
      </c>
      <c r="O1008" t="s">
        <v>28</v>
      </c>
      <c r="Q1008">
        <v>12.6</v>
      </c>
      <c r="S1008">
        <v>8</v>
      </c>
      <c r="T1008" t="s">
        <v>29</v>
      </c>
      <c r="U1008" t="s">
        <v>153</v>
      </c>
      <c r="V1008" t="s">
        <v>153</v>
      </c>
    </row>
    <row r="1009" spans="1:22" x14ac:dyDescent="0.2">
      <c r="A1009" t="s">
        <v>4007</v>
      </c>
      <c r="B1009">
        <v>15.176</v>
      </c>
      <c r="C1009">
        <v>122.1</v>
      </c>
      <c r="D1009">
        <v>33</v>
      </c>
      <c r="E1009">
        <v>4.7</v>
      </c>
      <c r="F1009" t="s">
        <v>152</v>
      </c>
      <c r="G1009">
        <v>45</v>
      </c>
      <c r="H1009">
        <v>99.7</v>
      </c>
      <c r="J1009">
        <v>1.17</v>
      </c>
      <c r="K1009" t="s">
        <v>153</v>
      </c>
      <c r="L1009" t="s">
        <v>4008</v>
      </c>
      <c r="M1009" t="s">
        <v>4009</v>
      </c>
      <c r="N1009" t="s">
        <v>4010</v>
      </c>
      <c r="O1009" t="s">
        <v>28</v>
      </c>
      <c r="S1009">
        <v>11</v>
      </c>
      <c r="T1009" t="s">
        <v>29</v>
      </c>
      <c r="U1009" t="s">
        <v>153</v>
      </c>
      <c r="V1009" t="s">
        <v>153</v>
      </c>
    </row>
    <row r="1010" spans="1:22" x14ac:dyDescent="0.2">
      <c r="A1010" t="s">
        <v>4011</v>
      </c>
      <c r="B1010">
        <v>15.189</v>
      </c>
      <c r="C1010">
        <v>122.16800000000001</v>
      </c>
      <c r="D1010">
        <v>33</v>
      </c>
      <c r="E1010">
        <v>4.5999999999999996</v>
      </c>
      <c r="F1010" t="s">
        <v>152</v>
      </c>
      <c r="G1010">
        <v>24</v>
      </c>
      <c r="H1010">
        <v>131.19999999999999</v>
      </c>
      <c r="J1010">
        <v>1.22</v>
      </c>
      <c r="K1010" t="s">
        <v>153</v>
      </c>
      <c r="L1010" t="s">
        <v>4012</v>
      </c>
      <c r="M1010" t="s">
        <v>4013</v>
      </c>
      <c r="N1010" t="s">
        <v>4014</v>
      </c>
      <c r="O1010" t="s">
        <v>28</v>
      </c>
      <c r="S1010">
        <v>4</v>
      </c>
      <c r="T1010" t="s">
        <v>29</v>
      </c>
      <c r="U1010" t="s">
        <v>153</v>
      </c>
      <c r="V1010" t="s">
        <v>153</v>
      </c>
    </row>
    <row r="1011" spans="1:22" x14ac:dyDescent="0.2">
      <c r="A1011" t="s">
        <v>4015</v>
      </c>
      <c r="B1011">
        <v>15.973000000000001</v>
      </c>
      <c r="C1011">
        <v>119.42400000000001</v>
      </c>
      <c r="D1011">
        <v>33</v>
      </c>
      <c r="E1011">
        <v>5.2</v>
      </c>
      <c r="F1011" t="s">
        <v>3272</v>
      </c>
      <c r="G1011">
        <v>97</v>
      </c>
      <c r="H1011">
        <v>38.700000000000003</v>
      </c>
      <c r="J1011">
        <v>0.97</v>
      </c>
      <c r="K1011" t="s">
        <v>153</v>
      </c>
      <c r="L1011" t="s">
        <v>4016</v>
      </c>
      <c r="M1011" t="s">
        <v>4017</v>
      </c>
      <c r="N1011" t="s">
        <v>4018</v>
      </c>
      <c r="O1011" t="s">
        <v>28</v>
      </c>
      <c r="T1011" t="s">
        <v>29</v>
      </c>
      <c r="U1011" t="s">
        <v>153</v>
      </c>
      <c r="V1011" t="s">
        <v>1347</v>
      </c>
    </row>
    <row r="1012" spans="1:22" x14ac:dyDescent="0.2">
      <c r="A1012" t="s">
        <v>4019</v>
      </c>
      <c r="B1012">
        <v>13.946</v>
      </c>
      <c r="C1012">
        <v>120.18</v>
      </c>
      <c r="D1012">
        <v>84.3</v>
      </c>
      <c r="E1012">
        <v>4.5</v>
      </c>
      <c r="F1012" t="s">
        <v>152</v>
      </c>
      <c r="G1012">
        <v>38</v>
      </c>
      <c r="H1012">
        <v>81.7</v>
      </c>
      <c r="J1012">
        <v>1.1100000000000001</v>
      </c>
      <c r="K1012" t="s">
        <v>153</v>
      </c>
      <c r="L1012" t="s">
        <v>4020</v>
      </c>
      <c r="M1012" t="s">
        <v>4021</v>
      </c>
      <c r="N1012" t="s">
        <v>4022</v>
      </c>
      <c r="O1012" t="s">
        <v>28</v>
      </c>
      <c r="Q1012">
        <v>10.199999999999999</v>
      </c>
      <c r="S1012">
        <v>8</v>
      </c>
      <c r="T1012" t="s">
        <v>29</v>
      </c>
      <c r="U1012" t="s">
        <v>153</v>
      </c>
      <c r="V1012" t="s">
        <v>153</v>
      </c>
    </row>
    <row r="1013" spans="1:22" x14ac:dyDescent="0.2">
      <c r="A1013" t="s">
        <v>4023</v>
      </c>
      <c r="B1013">
        <v>13.692</v>
      </c>
      <c r="C1013">
        <v>121.11199999999999</v>
      </c>
      <c r="D1013">
        <v>127.4</v>
      </c>
      <c r="E1013">
        <v>4.5</v>
      </c>
      <c r="F1013" t="s">
        <v>152</v>
      </c>
      <c r="G1013">
        <v>10</v>
      </c>
      <c r="H1013">
        <v>179.3</v>
      </c>
      <c r="J1013">
        <v>0.77</v>
      </c>
      <c r="K1013" t="s">
        <v>153</v>
      </c>
      <c r="L1013" t="s">
        <v>4024</v>
      </c>
      <c r="M1013" t="s">
        <v>4025</v>
      </c>
      <c r="N1013" t="s">
        <v>4026</v>
      </c>
      <c r="O1013" t="s">
        <v>28</v>
      </c>
      <c r="Q1013">
        <v>8</v>
      </c>
      <c r="S1013">
        <v>1</v>
      </c>
      <c r="T1013" t="s">
        <v>29</v>
      </c>
      <c r="U1013" t="s">
        <v>153</v>
      </c>
      <c r="V1013" t="s">
        <v>153</v>
      </c>
    </row>
    <row r="1014" spans="1:22" x14ac:dyDescent="0.2">
      <c r="A1014" t="s">
        <v>4027</v>
      </c>
      <c r="B1014">
        <v>14.106</v>
      </c>
      <c r="C1014">
        <v>121.691</v>
      </c>
      <c r="D1014">
        <v>137</v>
      </c>
      <c r="E1014">
        <v>4.5</v>
      </c>
      <c r="F1014" t="s">
        <v>152</v>
      </c>
      <c r="G1014">
        <v>13</v>
      </c>
      <c r="H1014">
        <v>187.5</v>
      </c>
      <c r="J1014">
        <v>0.47</v>
      </c>
      <c r="K1014" t="s">
        <v>153</v>
      </c>
      <c r="L1014" t="s">
        <v>4028</v>
      </c>
      <c r="M1014" t="s">
        <v>4029</v>
      </c>
      <c r="N1014" t="s">
        <v>4030</v>
      </c>
      <c r="O1014" t="s">
        <v>28</v>
      </c>
      <c r="Q1014">
        <v>7.7</v>
      </c>
      <c r="S1014">
        <v>7</v>
      </c>
      <c r="T1014" t="s">
        <v>29</v>
      </c>
      <c r="U1014" t="s">
        <v>153</v>
      </c>
      <c r="V1014" t="s">
        <v>153</v>
      </c>
    </row>
    <row r="1015" spans="1:22" x14ac:dyDescent="0.2">
      <c r="A1015" t="s">
        <v>4031</v>
      </c>
      <c r="B1015">
        <v>17.597999999999999</v>
      </c>
      <c r="C1015">
        <v>121.09</v>
      </c>
      <c r="D1015">
        <v>33</v>
      </c>
      <c r="E1015">
        <v>4.5</v>
      </c>
      <c r="F1015" t="s">
        <v>152</v>
      </c>
      <c r="G1015">
        <v>16</v>
      </c>
      <c r="H1015">
        <v>136.30000000000001</v>
      </c>
      <c r="J1015">
        <v>1.1299999999999999</v>
      </c>
      <c r="K1015" t="s">
        <v>153</v>
      </c>
      <c r="L1015" t="s">
        <v>4032</v>
      </c>
      <c r="M1015" t="s">
        <v>4033</v>
      </c>
      <c r="N1015" t="s">
        <v>4034</v>
      </c>
      <c r="O1015" t="s">
        <v>28</v>
      </c>
      <c r="S1015">
        <v>2</v>
      </c>
      <c r="T1015" t="s">
        <v>29</v>
      </c>
      <c r="U1015" t="s">
        <v>153</v>
      </c>
      <c r="V1015" t="s">
        <v>153</v>
      </c>
    </row>
    <row r="1016" spans="1:22" x14ac:dyDescent="0.2">
      <c r="A1016" t="s">
        <v>4035</v>
      </c>
      <c r="B1016">
        <v>15.090999999999999</v>
      </c>
      <c r="C1016">
        <v>122.884</v>
      </c>
      <c r="D1016">
        <v>33</v>
      </c>
      <c r="E1016">
        <v>4.5</v>
      </c>
      <c r="F1016" t="s">
        <v>152</v>
      </c>
      <c r="G1016">
        <v>29</v>
      </c>
      <c r="H1016">
        <v>131.80000000000001</v>
      </c>
      <c r="J1016">
        <v>0.85</v>
      </c>
      <c r="K1016" t="s">
        <v>153</v>
      </c>
      <c r="L1016" t="s">
        <v>4036</v>
      </c>
      <c r="M1016" t="s">
        <v>4037</v>
      </c>
      <c r="N1016" t="s">
        <v>1597</v>
      </c>
      <c r="O1016" t="s">
        <v>28</v>
      </c>
      <c r="S1016">
        <v>11</v>
      </c>
      <c r="T1016" t="s">
        <v>29</v>
      </c>
      <c r="U1016" t="s">
        <v>153</v>
      </c>
      <c r="V1016" t="s">
        <v>153</v>
      </c>
    </row>
    <row r="1017" spans="1:22" x14ac:dyDescent="0.2">
      <c r="A1017" t="s">
        <v>4038</v>
      </c>
      <c r="B1017">
        <v>17.641999999999999</v>
      </c>
      <c r="C1017">
        <v>120.892</v>
      </c>
      <c r="D1017">
        <v>33</v>
      </c>
      <c r="E1017">
        <v>5.5</v>
      </c>
      <c r="F1017" t="s">
        <v>3272</v>
      </c>
      <c r="G1017">
        <v>296</v>
      </c>
      <c r="H1017">
        <v>90.5</v>
      </c>
      <c r="J1017">
        <v>0.85</v>
      </c>
      <c r="K1017" t="s">
        <v>153</v>
      </c>
      <c r="L1017" t="s">
        <v>4039</v>
      </c>
      <c r="M1017" t="s">
        <v>4040</v>
      </c>
      <c r="N1017" t="s">
        <v>4041</v>
      </c>
      <c r="O1017" t="s">
        <v>28</v>
      </c>
      <c r="T1017" t="s">
        <v>29</v>
      </c>
      <c r="U1017" t="s">
        <v>153</v>
      </c>
      <c r="V1017" t="s">
        <v>1347</v>
      </c>
    </row>
    <row r="1018" spans="1:22" x14ac:dyDescent="0.2">
      <c r="A1018" t="s">
        <v>4042</v>
      </c>
      <c r="B1018">
        <v>14.276</v>
      </c>
      <c r="C1018">
        <v>123.2</v>
      </c>
      <c r="D1018">
        <v>33</v>
      </c>
      <c r="E1018">
        <v>4.7</v>
      </c>
      <c r="F1018" t="s">
        <v>152</v>
      </c>
      <c r="G1018">
        <v>27</v>
      </c>
      <c r="H1018">
        <v>132</v>
      </c>
      <c r="J1018">
        <v>1.01</v>
      </c>
      <c r="K1018" t="s">
        <v>153</v>
      </c>
      <c r="L1018" t="s">
        <v>4043</v>
      </c>
      <c r="M1018" t="s">
        <v>4044</v>
      </c>
      <c r="N1018" t="s">
        <v>4045</v>
      </c>
      <c r="O1018" t="s">
        <v>28</v>
      </c>
      <c r="S1018">
        <v>15</v>
      </c>
      <c r="T1018" t="s">
        <v>29</v>
      </c>
      <c r="U1018" t="s">
        <v>153</v>
      </c>
      <c r="V1018" t="s">
        <v>153</v>
      </c>
    </row>
    <row r="1019" spans="1:22" x14ac:dyDescent="0.2">
      <c r="A1019" t="s">
        <v>4046</v>
      </c>
      <c r="B1019">
        <v>14.919</v>
      </c>
      <c r="C1019">
        <v>119.68300000000001</v>
      </c>
      <c r="D1019">
        <v>50.7</v>
      </c>
      <c r="E1019">
        <v>4.8</v>
      </c>
      <c r="F1019" t="s">
        <v>152</v>
      </c>
      <c r="G1019">
        <v>59</v>
      </c>
      <c r="H1019">
        <v>99</v>
      </c>
      <c r="J1019">
        <v>1.0900000000000001</v>
      </c>
      <c r="K1019" t="s">
        <v>153</v>
      </c>
      <c r="L1019" t="s">
        <v>4047</v>
      </c>
      <c r="M1019" t="s">
        <v>4048</v>
      </c>
      <c r="N1019" t="s">
        <v>4049</v>
      </c>
      <c r="O1019" t="s">
        <v>28</v>
      </c>
      <c r="Q1019">
        <v>5.9</v>
      </c>
      <c r="S1019">
        <v>21</v>
      </c>
      <c r="T1019" t="s">
        <v>29</v>
      </c>
      <c r="U1019" t="s">
        <v>153</v>
      </c>
      <c r="V1019" t="s">
        <v>153</v>
      </c>
    </row>
    <row r="1020" spans="1:22" x14ac:dyDescent="0.2">
      <c r="A1020" t="s">
        <v>4050</v>
      </c>
      <c r="B1020">
        <v>16.521000000000001</v>
      </c>
      <c r="C1020">
        <v>120.83199999999999</v>
      </c>
      <c r="D1020">
        <v>66.2</v>
      </c>
      <c r="E1020">
        <v>4.5</v>
      </c>
      <c r="F1020" t="s">
        <v>152</v>
      </c>
      <c r="G1020">
        <v>16</v>
      </c>
      <c r="H1020">
        <v>136.9</v>
      </c>
      <c r="J1020">
        <v>1.33</v>
      </c>
      <c r="K1020" t="s">
        <v>153</v>
      </c>
      <c r="L1020" t="s">
        <v>4051</v>
      </c>
      <c r="M1020" t="s">
        <v>4052</v>
      </c>
      <c r="N1020" t="s">
        <v>4053</v>
      </c>
      <c r="O1020" t="s">
        <v>28</v>
      </c>
      <c r="Q1020">
        <v>22.4</v>
      </c>
      <c r="S1020">
        <v>4</v>
      </c>
      <c r="T1020" t="s">
        <v>29</v>
      </c>
      <c r="U1020" t="s">
        <v>153</v>
      </c>
      <c r="V1020" t="s">
        <v>153</v>
      </c>
    </row>
    <row r="1021" spans="1:22" x14ac:dyDescent="0.2">
      <c r="A1021" t="s">
        <v>4054</v>
      </c>
      <c r="B1021">
        <v>14.254</v>
      </c>
      <c r="C1021">
        <v>120.809</v>
      </c>
      <c r="D1021">
        <v>203.2</v>
      </c>
      <c r="E1021">
        <v>4.5</v>
      </c>
      <c r="F1021" t="s">
        <v>152</v>
      </c>
      <c r="G1021">
        <v>12</v>
      </c>
      <c r="H1021">
        <v>123.2</v>
      </c>
      <c r="J1021">
        <v>1.64</v>
      </c>
      <c r="K1021" t="s">
        <v>153</v>
      </c>
      <c r="L1021" t="s">
        <v>4055</v>
      </c>
      <c r="M1021" t="s">
        <v>4056</v>
      </c>
      <c r="N1021" t="s">
        <v>4057</v>
      </c>
      <c r="O1021" t="s">
        <v>28</v>
      </c>
      <c r="Q1021">
        <v>11.6</v>
      </c>
      <c r="S1021">
        <v>2</v>
      </c>
      <c r="T1021" t="s">
        <v>29</v>
      </c>
      <c r="U1021" t="s">
        <v>153</v>
      </c>
      <c r="V1021" t="s">
        <v>153</v>
      </c>
    </row>
    <row r="1022" spans="1:22" x14ac:dyDescent="0.2">
      <c r="A1022" t="s">
        <v>4058</v>
      </c>
      <c r="B1022">
        <v>13.78</v>
      </c>
      <c r="C1022">
        <v>119.833</v>
      </c>
      <c r="D1022">
        <v>38</v>
      </c>
      <c r="E1022">
        <v>4.5</v>
      </c>
      <c r="F1022" t="s">
        <v>152</v>
      </c>
      <c r="G1022">
        <v>8</v>
      </c>
      <c r="H1022">
        <v>140.30000000000001</v>
      </c>
      <c r="J1022">
        <v>1.26</v>
      </c>
      <c r="K1022" t="s">
        <v>153</v>
      </c>
      <c r="L1022" t="s">
        <v>4059</v>
      </c>
      <c r="M1022" t="s">
        <v>4060</v>
      </c>
      <c r="N1022" t="s">
        <v>4061</v>
      </c>
      <c r="O1022" t="s">
        <v>28</v>
      </c>
      <c r="Q1022">
        <v>17.100000000000001</v>
      </c>
      <c r="S1022">
        <v>1</v>
      </c>
      <c r="T1022" t="s">
        <v>29</v>
      </c>
      <c r="U1022" t="s">
        <v>153</v>
      </c>
      <c r="V1022" t="s">
        <v>153</v>
      </c>
    </row>
    <row r="1023" spans="1:22" x14ac:dyDescent="0.2">
      <c r="A1023" t="s">
        <v>4062</v>
      </c>
      <c r="B1023">
        <v>13.817</v>
      </c>
      <c r="C1023">
        <v>120.748</v>
      </c>
      <c r="D1023">
        <v>179.4</v>
      </c>
      <c r="E1023">
        <v>5</v>
      </c>
      <c r="F1023" t="s">
        <v>152</v>
      </c>
      <c r="G1023">
        <v>22</v>
      </c>
      <c r="H1023">
        <v>162.69999999999999</v>
      </c>
      <c r="J1023">
        <v>0.91</v>
      </c>
      <c r="K1023" t="s">
        <v>153</v>
      </c>
      <c r="L1023" t="s">
        <v>4063</v>
      </c>
      <c r="M1023" t="s">
        <v>4064</v>
      </c>
      <c r="N1023" t="s">
        <v>1209</v>
      </c>
      <c r="O1023" t="s">
        <v>28</v>
      </c>
      <c r="Q1023">
        <v>7.5</v>
      </c>
      <c r="S1023">
        <v>2</v>
      </c>
      <c r="T1023" t="s">
        <v>29</v>
      </c>
      <c r="U1023" t="s">
        <v>153</v>
      </c>
      <c r="V1023" t="s">
        <v>153</v>
      </c>
    </row>
    <row r="1024" spans="1:22" x14ac:dyDescent="0.2">
      <c r="A1024" t="s">
        <v>4065</v>
      </c>
      <c r="B1024">
        <v>15.364000000000001</v>
      </c>
      <c r="C1024">
        <v>120.816</v>
      </c>
      <c r="D1024">
        <v>198.3</v>
      </c>
      <c r="E1024">
        <v>4.5</v>
      </c>
      <c r="F1024" t="s">
        <v>152</v>
      </c>
      <c r="G1024">
        <v>39</v>
      </c>
      <c r="H1024">
        <v>92.6</v>
      </c>
      <c r="J1024">
        <v>0.54</v>
      </c>
      <c r="K1024" t="s">
        <v>153</v>
      </c>
      <c r="L1024" t="s">
        <v>4066</v>
      </c>
      <c r="M1024" t="s">
        <v>4067</v>
      </c>
      <c r="N1024" t="s">
        <v>4068</v>
      </c>
      <c r="O1024" t="s">
        <v>28</v>
      </c>
      <c r="Q1024">
        <v>5.6</v>
      </c>
      <c r="S1024">
        <v>4</v>
      </c>
      <c r="T1024" t="s">
        <v>29</v>
      </c>
      <c r="U1024" t="s">
        <v>153</v>
      </c>
      <c r="V1024" t="s">
        <v>153</v>
      </c>
    </row>
    <row r="1025" spans="1:22" x14ac:dyDescent="0.2">
      <c r="A1025" t="s">
        <v>4069</v>
      </c>
      <c r="B1025">
        <v>15.867000000000001</v>
      </c>
      <c r="C1025">
        <v>120.149</v>
      </c>
      <c r="D1025">
        <v>77.2</v>
      </c>
      <c r="E1025">
        <v>4.5</v>
      </c>
      <c r="F1025" t="s">
        <v>152</v>
      </c>
      <c r="G1025">
        <v>36</v>
      </c>
      <c r="H1025">
        <v>123.1</v>
      </c>
      <c r="J1025">
        <v>1.07</v>
      </c>
      <c r="K1025" t="s">
        <v>153</v>
      </c>
      <c r="L1025" t="s">
        <v>4070</v>
      </c>
      <c r="M1025" t="s">
        <v>4071</v>
      </c>
      <c r="N1025" t="s">
        <v>4072</v>
      </c>
      <c r="O1025" t="s">
        <v>28</v>
      </c>
      <c r="Q1025">
        <v>11.7</v>
      </c>
      <c r="S1025">
        <v>3</v>
      </c>
      <c r="T1025" t="s">
        <v>29</v>
      </c>
      <c r="U1025" t="s">
        <v>153</v>
      </c>
      <c r="V1025" t="s">
        <v>153</v>
      </c>
    </row>
    <row r="1026" spans="1:22" x14ac:dyDescent="0.2">
      <c r="A1026" t="s">
        <v>4073</v>
      </c>
      <c r="B1026">
        <v>17.114999999999998</v>
      </c>
      <c r="C1026">
        <v>121.54900000000001</v>
      </c>
      <c r="D1026">
        <v>50.1</v>
      </c>
      <c r="E1026">
        <v>5.2</v>
      </c>
      <c r="F1026" t="s">
        <v>3272</v>
      </c>
      <c r="G1026">
        <v>142</v>
      </c>
      <c r="H1026">
        <v>48.9</v>
      </c>
      <c r="J1026">
        <v>0.96</v>
      </c>
      <c r="K1026" t="s">
        <v>153</v>
      </c>
      <c r="L1026" t="s">
        <v>4074</v>
      </c>
      <c r="M1026" t="s">
        <v>4075</v>
      </c>
      <c r="N1026" t="s">
        <v>4076</v>
      </c>
      <c r="O1026" t="s">
        <v>28</v>
      </c>
      <c r="Q1026">
        <v>6.6</v>
      </c>
      <c r="T1026" t="s">
        <v>29</v>
      </c>
      <c r="U1026" t="s">
        <v>153</v>
      </c>
      <c r="V1026" t="s">
        <v>1347</v>
      </c>
    </row>
    <row r="1027" spans="1:22" x14ac:dyDescent="0.2">
      <c r="A1027" t="s">
        <v>4077</v>
      </c>
      <c r="B1027">
        <v>14.145</v>
      </c>
      <c r="C1027">
        <v>120.79300000000001</v>
      </c>
      <c r="D1027">
        <v>206.6</v>
      </c>
      <c r="E1027">
        <v>4.5</v>
      </c>
      <c r="F1027" t="s">
        <v>152</v>
      </c>
      <c r="G1027">
        <v>30</v>
      </c>
      <c r="H1027">
        <v>115.2</v>
      </c>
      <c r="J1027">
        <v>0.89</v>
      </c>
      <c r="K1027" t="s">
        <v>153</v>
      </c>
      <c r="L1027" t="s">
        <v>4078</v>
      </c>
      <c r="M1027" t="s">
        <v>4079</v>
      </c>
      <c r="N1027" t="s">
        <v>4080</v>
      </c>
      <c r="O1027" t="s">
        <v>28</v>
      </c>
      <c r="Q1027">
        <v>13.6</v>
      </c>
      <c r="S1027">
        <v>10</v>
      </c>
      <c r="T1027" t="s">
        <v>29</v>
      </c>
      <c r="U1027" t="s">
        <v>153</v>
      </c>
      <c r="V1027" t="s">
        <v>153</v>
      </c>
    </row>
    <row r="1028" spans="1:22" x14ac:dyDescent="0.2">
      <c r="A1028" t="s">
        <v>4081</v>
      </c>
      <c r="B1028">
        <v>14.436999999999999</v>
      </c>
      <c r="C1028">
        <v>123.57</v>
      </c>
      <c r="D1028">
        <v>73.5</v>
      </c>
      <c r="E1028">
        <v>4.5999999999999996</v>
      </c>
      <c r="F1028" t="s">
        <v>152</v>
      </c>
      <c r="G1028">
        <v>19</v>
      </c>
      <c r="H1028">
        <v>132.4</v>
      </c>
      <c r="J1028">
        <v>0.92</v>
      </c>
      <c r="K1028" t="s">
        <v>153</v>
      </c>
      <c r="L1028" t="s">
        <v>4082</v>
      </c>
      <c r="M1028" t="s">
        <v>4083</v>
      </c>
      <c r="N1028" t="s">
        <v>4084</v>
      </c>
      <c r="O1028" t="s">
        <v>28</v>
      </c>
      <c r="Q1028">
        <v>22.7</v>
      </c>
      <c r="S1028">
        <v>4</v>
      </c>
      <c r="T1028" t="s">
        <v>29</v>
      </c>
      <c r="U1028" t="s">
        <v>153</v>
      </c>
      <c r="V1028" t="s">
        <v>153</v>
      </c>
    </row>
    <row r="1029" spans="1:22" x14ac:dyDescent="0.2">
      <c r="A1029" t="s">
        <v>4085</v>
      </c>
      <c r="B1029">
        <v>16.818999999999999</v>
      </c>
      <c r="C1029">
        <v>119.896</v>
      </c>
      <c r="D1029">
        <v>54.6</v>
      </c>
      <c r="E1029">
        <v>4.5999999999999996</v>
      </c>
      <c r="F1029" t="s">
        <v>152</v>
      </c>
      <c r="G1029">
        <v>32</v>
      </c>
      <c r="H1029">
        <v>107.3</v>
      </c>
      <c r="J1029">
        <v>0.83</v>
      </c>
      <c r="K1029" t="s">
        <v>153</v>
      </c>
      <c r="L1029" t="s">
        <v>4086</v>
      </c>
      <c r="M1029" t="s">
        <v>4087</v>
      </c>
      <c r="N1029" t="s">
        <v>4088</v>
      </c>
      <c r="O1029" t="s">
        <v>28</v>
      </c>
      <c r="S1029">
        <v>12</v>
      </c>
      <c r="T1029" t="s">
        <v>29</v>
      </c>
      <c r="U1029" t="s">
        <v>153</v>
      </c>
      <c r="V1029" t="s">
        <v>153</v>
      </c>
    </row>
    <row r="1030" spans="1:22" x14ac:dyDescent="0.2">
      <c r="A1030" t="s">
        <v>4089</v>
      </c>
      <c r="B1030">
        <v>14.938000000000001</v>
      </c>
      <c r="C1030">
        <v>119.94</v>
      </c>
      <c r="D1030">
        <v>45</v>
      </c>
      <c r="E1030">
        <v>4.5</v>
      </c>
      <c r="F1030" t="s">
        <v>152</v>
      </c>
      <c r="G1030">
        <v>28</v>
      </c>
      <c r="H1030">
        <v>115.5</v>
      </c>
      <c r="J1030">
        <v>0.9</v>
      </c>
      <c r="K1030" t="s">
        <v>153</v>
      </c>
      <c r="L1030" t="s">
        <v>4090</v>
      </c>
      <c r="M1030" t="s">
        <v>4091</v>
      </c>
      <c r="N1030" t="s">
        <v>4092</v>
      </c>
      <c r="O1030" t="s">
        <v>28</v>
      </c>
      <c r="S1030">
        <v>9</v>
      </c>
      <c r="T1030" t="s">
        <v>29</v>
      </c>
      <c r="U1030" t="s">
        <v>153</v>
      </c>
      <c r="V1030" t="s">
        <v>153</v>
      </c>
    </row>
    <row r="1031" spans="1:22" x14ac:dyDescent="0.2">
      <c r="A1031" t="s">
        <v>4093</v>
      </c>
      <c r="B1031">
        <v>18.364000000000001</v>
      </c>
      <c r="C1031">
        <v>119.79900000000001</v>
      </c>
      <c r="D1031">
        <v>31.2</v>
      </c>
      <c r="E1031">
        <v>4.8</v>
      </c>
      <c r="F1031" t="s">
        <v>152</v>
      </c>
      <c r="G1031">
        <v>41</v>
      </c>
      <c r="H1031">
        <v>102.3</v>
      </c>
      <c r="J1031">
        <v>0.76</v>
      </c>
      <c r="K1031" t="s">
        <v>153</v>
      </c>
      <c r="L1031" t="s">
        <v>4094</v>
      </c>
      <c r="M1031" t="s">
        <v>4095</v>
      </c>
      <c r="N1031" t="s">
        <v>4096</v>
      </c>
      <c r="O1031" t="s">
        <v>28</v>
      </c>
      <c r="S1031">
        <v>20</v>
      </c>
      <c r="T1031" t="s">
        <v>29</v>
      </c>
      <c r="U1031" t="s">
        <v>153</v>
      </c>
      <c r="V1031" t="s">
        <v>153</v>
      </c>
    </row>
    <row r="1032" spans="1:22" x14ac:dyDescent="0.2">
      <c r="A1032" t="s">
        <v>4097</v>
      </c>
      <c r="B1032">
        <v>13.917</v>
      </c>
      <c r="C1032">
        <v>120.82</v>
      </c>
      <c r="D1032">
        <v>115.8</v>
      </c>
      <c r="E1032">
        <v>4.7</v>
      </c>
      <c r="F1032" t="s">
        <v>3272</v>
      </c>
      <c r="G1032">
        <v>33</v>
      </c>
      <c r="H1032">
        <v>126.5</v>
      </c>
      <c r="J1032">
        <v>0.88</v>
      </c>
      <c r="K1032" t="s">
        <v>153</v>
      </c>
      <c r="L1032" t="s">
        <v>4098</v>
      </c>
      <c r="M1032" t="s">
        <v>4099</v>
      </c>
      <c r="N1032" t="s">
        <v>4100</v>
      </c>
      <c r="O1032" t="s">
        <v>28</v>
      </c>
      <c r="Q1032">
        <v>6.7</v>
      </c>
      <c r="T1032" t="s">
        <v>29</v>
      </c>
      <c r="U1032" t="s">
        <v>153</v>
      </c>
      <c r="V1032" t="s">
        <v>1347</v>
      </c>
    </row>
    <row r="1033" spans="1:22" x14ac:dyDescent="0.2">
      <c r="A1033" t="s">
        <v>4101</v>
      </c>
      <c r="B1033">
        <v>14.22</v>
      </c>
      <c r="C1033">
        <v>120.411</v>
      </c>
      <c r="D1033">
        <v>115.4</v>
      </c>
      <c r="E1033">
        <v>6</v>
      </c>
      <c r="F1033" t="s">
        <v>2966</v>
      </c>
      <c r="G1033">
        <v>452</v>
      </c>
      <c r="H1033">
        <v>28.5</v>
      </c>
      <c r="J1033">
        <v>0.82</v>
      </c>
      <c r="K1033" t="s">
        <v>153</v>
      </c>
      <c r="L1033" t="s">
        <v>4102</v>
      </c>
      <c r="M1033" t="s">
        <v>4103</v>
      </c>
      <c r="N1033" t="s">
        <v>4104</v>
      </c>
      <c r="O1033" t="s">
        <v>28</v>
      </c>
      <c r="T1033" t="s">
        <v>29</v>
      </c>
      <c r="U1033" t="s">
        <v>153</v>
      </c>
      <c r="V1033" t="s">
        <v>153</v>
      </c>
    </row>
    <row r="1034" spans="1:22" x14ac:dyDescent="0.2">
      <c r="A1034" t="s">
        <v>4105</v>
      </c>
      <c r="B1034">
        <v>13.632999999999999</v>
      </c>
      <c r="C1034">
        <v>120.629</v>
      </c>
      <c r="D1034">
        <v>65.099999999999994</v>
      </c>
      <c r="E1034">
        <v>4.5999999999999996</v>
      </c>
      <c r="F1034" t="s">
        <v>152</v>
      </c>
      <c r="G1034">
        <v>20</v>
      </c>
      <c r="H1034">
        <v>123.8</v>
      </c>
      <c r="J1034">
        <v>0.99</v>
      </c>
      <c r="K1034" t="s">
        <v>153</v>
      </c>
      <c r="L1034" t="s">
        <v>4106</v>
      </c>
      <c r="M1034" t="s">
        <v>4107</v>
      </c>
      <c r="N1034" t="s">
        <v>4108</v>
      </c>
      <c r="O1034" t="s">
        <v>28</v>
      </c>
      <c r="S1034">
        <v>5</v>
      </c>
      <c r="T1034" t="s">
        <v>29</v>
      </c>
      <c r="U1034" t="s">
        <v>153</v>
      </c>
      <c r="V1034" t="s">
        <v>153</v>
      </c>
    </row>
    <row r="1035" spans="1:22" x14ac:dyDescent="0.2">
      <c r="A1035" t="s">
        <v>4109</v>
      </c>
      <c r="B1035">
        <v>14.077</v>
      </c>
      <c r="C1035">
        <v>120.623</v>
      </c>
      <c r="D1035">
        <v>149.5</v>
      </c>
      <c r="E1035">
        <v>4.7</v>
      </c>
      <c r="F1035" t="s">
        <v>152</v>
      </c>
      <c r="G1035">
        <v>65</v>
      </c>
      <c r="H1035">
        <v>113.8</v>
      </c>
      <c r="J1035">
        <v>0.86</v>
      </c>
      <c r="K1035" t="s">
        <v>153</v>
      </c>
      <c r="L1035" t="s">
        <v>4110</v>
      </c>
      <c r="M1035" t="s">
        <v>4111</v>
      </c>
      <c r="N1035" t="s">
        <v>4112</v>
      </c>
      <c r="O1035" t="s">
        <v>28</v>
      </c>
      <c r="Q1035">
        <v>13.5</v>
      </c>
      <c r="S1035">
        <v>29</v>
      </c>
      <c r="T1035" t="s">
        <v>29</v>
      </c>
      <c r="U1035" t="s">
        <v>153</v>
      </c>
      <c r="V1035" t="s">
        <v>153</v>
      </c>
    </row>
    <row r="1036" spans="1:22" x14ac:dyDescent="0.2">
      <c r="A1036" t="s">
        <v>4113</v>
      </c>
      <c r="B1036">
        <v>13.925000000000001</v>
      </c>
      <c r="C1036">
        <v>120.53400000000001</v>
      </c>
      <c r="D1036">
        <v>105</v>
      </c>
      <c r="E1036">
        <v>6.5</v>
      </c>
      <c r="F1036" t="s">
        <v>2966</v>
      </c>
      <c r="G1036">
        <v>526</v>
      </c>
      <c r="H1036">
        <v>18.3</v>
      </c>
      <c r="J1036">
        <v>0.95</v>
      </c>
      <c r="K1036" t="s">
        <v>153</v>
      </c>
      <c r="L1036" t="s">
        <v>4114</v>
      </c>
      <c r="M1036" t="s">
        <v>4115</v>
      </c>
      <c r="N1036" t="s">
        <v>4116</v>
      </c>
      <c r="O1036" t="s">
        <v>28</v>
      </c>
      <c r="T1036" t="s">
        <v>29</v>
      </c>
      <c r="U1036" t="s">
        <v>153</v>
      </c>
      <c r="V1036" t="s">
        <v>153</v>
      </c>
    </row>
    <row r="1037" spans="1:22" x14ac:dyDescent="0.2">
      <c r="A1037" t="s">
        <v>4117</v>
      </c>
      <c r="B1037">
        <v>13.848000000000001</v>
      </c>
      <c r="C1037">
        <v>120.85899999999999</v>
      </c>
      <c r="D1037">
        <v>100</v>
      </c>
      <c r="E1037">
        <v>4.5999999999999996</v>
      </c>
      <c r="F1037" t="s">
        <v>152</v>
      </c>
      <c r="G1037">
        <v>18</v>
      </c>
      <c r="H1037">
        <v>132.19999999999999</v>
      </c>
      <c r="J1037">
        <v>0.82</v>
      </c>
      <c r="K1037" t="s">
        <v>153</v>
      </c>
      <c r="L1037" t="s">
        <v>4118</v>
      </c>
      <c r="M1037" t="s">
        <v>4119</v>
      </c>
      <c r="N1037" t="s">
        <v>4120</v>
      </c>
      <c r="O1037" t="s">
        <v>28</v>
      </c>
      <c r="S1037">
        <v>4</v>
      </c>
      <c r="T1037" t="s">
        <v>29</v>
      </c>
      <c r="U1037" t="s">
        <v>153</v>
      </c>
      <c r="V1037" t="s">
        <v>153</v>
      </c>
    </row>
    <row r="1038" spans="1:22" x14ac:dyDescent="0.2">
      <c r="A1038" t="s">
        <v>4121</v>
      </c>
      <c r="B1038">
        <v>13.789</v>
      </c>
      <c r="C1038">
        <v>120.762</v>
      </c>
      <c r="D1038">
        <v>117</v>
      </c>
      <c r="E1038">
        <v>4.5999999999999996</v>
      </c>
      <c r="F1038" t="s">
        <v>152</v>
      </c>
      <c r="G1038">
        <v>39</v>
      </c>
      <c r="H1038">
        <v>68.400000000000006</v>
      </c>
      <c r="J1038">
        <v>0.97</v>
      </c>
      <c r="K1038" t="s">
        <v>153</v>
      </c>
      <c r="L1038" t="s">
        <v>4122</v>
      </c>
      <c r="M1038" t="s">
        <v>4123</v>
      </c>
      <c r="N1038" t="s">
        <v>4124</v>
      </c>
      <c r="O1038" t="s">
        <v>28</v>
      </c>
      <c r="Q1038">
        <v>16.2</v>
      </c>
      <c r="S1038">
        <v>10</v>
      </c>
      <c r="T1038" t="s">
        <v>29</v>
      </c>
      <c r="U1038" t="s">
        <v>153</v>
      </c>
      <c r="V1038" t="s">
        <v>153</v>
      </c>
    </row>
    <row r="1039" spans="1:22" x14ac:dyDescent="0.2">
      <c r="A1039" t="s">
        <v>4125</v>
      </c>
      <c r="B1039">
        <v>13.804</v>
      </c>
      <c r="C1039">
        <v>120.776</v>
      </c>
      <c r="D1039">
        <v>107.1</v>
      </c>
      <c r="E1039">
        <v>4.8</v>
      </c>
      <c r="F1039" t="s">
        <v>152</v>
      </c>
      <c r="G1039">
        <v>59</v>
      </c>
      <c r="H1039">
        <v>112.1</v>
      </c>
      <c r="J1039">
        <v>0.78</v>
      </c>
      <c r="K1039" t="s">
        <v>153</v>
      </c>
      <c r="L1039" t="s">
        <v>4126</v>
      </c>
      <c r="M1039" t="s">
        <v>4127</v>
      </c>
      <c r="N1039" t="s">
        <v>4128</v>
      </c>
      <c r="O1039" t="s">
        <v>28</v>
      </c>
      <c r="S1039">
        <v>25</v>
      </c>
      <c r="T1039" t="s">
        <v>29</v>
      </c>
      <c r="U1039" t="s">
        <v>153</v>
      </c>
      <c r="V1039" t="s">
        <v>153</v>
      </c>
    </row>
    <row r="1040" spans="1:22" x14ac:dyDescent="0.2">
      <c r="A1040" t="s">
        <v>4129</v>
      </c>
      <c r="B1040">
        <v>15.611000000000001</v>
      </c>
      <c r="C1040">
        <v>119.667</v>
      </c>
      <c r="D1040">
        <v>5.4</v>
      </c>
      <c r="E1040">
        <v>5.0999999999999996</v>
      </c>
      <c r="F1040" t="s">
        <v>3272</v>
      </c>
      <c r="G1040">
        <v>57</v>
      </c>
      <c r="H1040">
        <v>99.6</v>
      </c>
      <c r="J1040">
        <v>1.01</v>
      </c>
      <c r="K1040" t="s">
        <v>153</v>
      </c>
      <c r="L1040" t="s">
        <v>4130</v>
      </c>
      <c r="M1040" t="s">
        <v>4131</v>
      </c>
      <c r="N1040" t="s">
        <v>4132</v>
      </c>
      <c r="O1040" t="s">
        <v>28</v>
      </c>
      <c r="Q1040">
        <v>29.4</v>
      </c>
      <c r="T1040" t="s">
        <v>29</v>
      </c>
      <c r="U1040" t="s">
        <v>153</v>
      </c>
      <c r="V1040" t="s">
        <v>1347</v>
      </c>
    </row>
    <row r="1041" spans="1:22" x14ac:dyDescent="0.2">
      <c r="A1041" t="s">
        <v>4133</v>
      </c>
      <c r="B1041">
        <v>15.622</v>
      </c>
      <c r="C1041">
        <v>119.72499999999999</v>
      </c>
      <c r="D1041">
        <v>15</v>
      </c>
      <c r="E1041">
        <v>4.5999999999999996</v>
      </c>
      <c r="F1041" t="s">
        <v>152</v>
      </c>
      <c r="G1041">
        <v>27</v>
      </c>
      <c r="H1041">
        <v>99.7</v>
      </c>
      <c r="J1041">
        <v>1.01</v>
      </c>
      <c r="K1041" t="s">
        <v>153</v>
      </c>
      <c r="L1041" t="s">
        <v>4134</v>
      </c>
      <c r="M1041" t="s">
        <v>4135</v>
      </c>
      <c r="N1041" t="s">
        <v>376</v>
      </c>
      <c r="O1041" t="s">
        <v>28</v>
      </c>
      <c r="Q1041">
        <v>0</v>
      </c>
      <c r="S1041">
        <v>6</v>
      </c>
      <c r="T1041" t="s">
        <v>29</v>
      </c>
      <c r="U1041" t="s">
        <v>153</v>
      </c>
      <c r="V1041" t="s">
        <v>153</v>
      </c>
    </row>
    <row r="1042" spans="1:22" x14ac:dyDescent="0.2">
      <c r="A1042" t="s">
        <v>4136</v>
      </c>
      <c r="B1042">
        <v>13.762</v>
      </c>
      <c r="C1042">
        <v>120.85599999999999</v>
      </c>
      <c r="D1042">
        <v>100</v>
      </c>
      <c r="E1042">
        <v>4.5999999999999996</v>
      </c>
      <c r="F1042" t="s">
        <v>152</v>
      </c>
      <c r="G1042">
        <v>27</v>
      </c>
      <c r="H1042">
        <v>130.80000000000001</v>
      </c>
      <c r="J1042">
        <v>0.96</v>
      </c>
      <c r="K1042" t="s">
        <v>153</v>
      </c>
      <c r="L1042" t="s">
        <v>4137</v>
      </c>
      <c r="M1042" t="s">
        <v>4138</v>
      </c>
      <c r="N1042" t="s">
        <v>4139</v>
      </c>
      <c r="O1042" t="s">
        <v>28</v>
      </c>
      <c r="S1042">
        <v>10</v>
      </c>
      <c r="T1042" t="s">
        <v>29</v>
      </c>
      <c r="U1042" t="s">
        <v>153</v>
      </c>
      <c r="V1042" t="s">
        <v>153</v>
      </c>
    </row>
    <row r="1043" spans="1:22" x14ac:dyDescent="0.2">
      <c r="A1043" t="s">
        <v>4140</v>
      </c>
      <c r="B1043">
        <v>13.836</v>
      </c>
      <c r="C1043">
        <v>120.70699999999999</v>
      </c>
      <c r="D1043">
        <v>132.1</v>
      </c>
      <c r="E1043">
        <v>4.9000000000000004</v>
      </c>
      <c r="F1043" t="s">
        <v>3272</v>
      </c>
      <c r="G1043">
        <v>61</v>
      </c>
      <c r="H1043">
        <v>92.5</v>
      </c>
      <c r="J1043">
        <v>0.82</v>
      </c>
      <c r="K1043" t="s">
        <v>153</v>
      </c>
      <c r="L1043" t="s">
        <v>4141</v>
      </c>
      <c r="M1043" t="s">
        <v>4142</v>
      </c>
      <c r="N1043" t="s">
        <v>4143</v>
      </c>
      <c r="O1043" t="s">
        <v>28</v>
      </c>
      <c r="Q1043">
        <v>11.4</v>
      </c>
      <c r="T1043" t="s">
        <v>29</v>
      </c>
      <c r="U1043" t="s">
        <v>153</v>
      </c>
      <c r="V1043" t="s">
        <v>1347</v>
      </c>
    </row>
    <row r="1044" spans="1:22" x14ac:dyDescent="0.2">
      <c r="A1044" t="s">
        <v>4144</v>
      </c>
      <c r="B1044">
        <v>18.495999999999999</v>
      </c>
      <c r="C1044">
        <v>122.33499999999999</v>
      </c>
      <c r="D1044">
        <v>20.9</v>
      </c>
      <c r="E1044">
        <v>5.0999999999999996</v>
      </c>
      <c r="F1044" t="s">
        <v>3272</v>
      </c>
      <c r="G1044">
        <v>116</v>
      </c>
      <c r="H1044">
        <v>57.3</v>
      </c>
      <c r="J1044">
        <v>1</v>
      </c>
      <c r="K1044" t="s">
        <v>153</v>
      </c>
      <c r="L1044" t="s">
        <v>4145</v>
      </c>
      <c r="M1044" t="s">
        <v>4146</v>
      </c>
      <c r="N1044" t="s">
        <v>4147</v>
      </c>
      <c r="O1044" t="s">
        <v>28</v>
      </c>
      <c r="Q1044">
        <v>13.3</v>
      </c>
      <c r="T1044" t="s">
        <v>29</v>
      </c>
      <c r="U1044" t="s">
        <v>153</v>
      </c>
      <c r="V1044" t="s">
        <v>1347</v>
      </c>
    </row>
    <row r="1045" spans="1:22" x14ac:dyDescent="0.2">
      <c r="A1045" t="s">
        <v>4148</v>
      </c>
      <c r="B1045">
        <v>13.9</v>
      </c>
      <c r="C1045">
        <v>120.798</v>
      </c>
      <c r="D1045">
        <v>172.1</v>
      </c>
      <c r="E1045">
        <v>4.5</v>
      </c>
      <c r="F1045" t="s">
        <v>152</v>
      </c>
      <c r="G1045">
        <v>43</v>
      </c>
      <c r="H1045">
        <v>96.2</v>
      </c>
      <c r="J1045">
        <v>0.94</v>
      </c>
      <c r="K1045" t="s">
        <v>153</v>
      </c>
      <c r="L1045" t="s">
        <v>4149</v>
      </c>
      <c r="M1045" t="s">
        <v>4150</v>
      </c>
      <c r="N1045" t="s">
        <v>4151</v>
      </c>
      <c r="O1045" t="s">
        <v>28</v>
      </c>
      <c r="S1045">
        <v>20</v>
      </c>
      <c r="T1045" t="s">
        <v>29</v>
      </c>
      <c r="U1045" t="s">
        <v>153</v>
      </c>
      <c r="V1045" t="s">
        <v>153</v>
      </c>
    </row>
    <row r="1046" spans="1:22" x14ac:dyDescent="0.2">
      <c r="A1046" t="s">
        <v>4152</v>
      </c>
      <c r="B1046">
        <v>16.195</v>
      </c>
      <c r="C1046">
        <v>119.791</v>
      </c>
      <c r="D1046">
        <v>103.5</v>
      </c>
      <c r="E1046">
        <v>4.5999999999999996</v>
      </c>
      <c r="F1046" t="s">
        <v>152</v>
      </c>
      <c r="G1046">
        <v>15</v>
      </c>
      <c r="H1046">
        <v>108.9</v>
      </c>
      <c r="J1046">
        <v>0.99</v>
      </c>
      <c r="K1046" t="s">
        <v>153</v>
      </c>
      <c r="L1046" t="s">
        <v>4153</v>
      </c>
      <c r="M1046" t="s">
        <v>4154</v>
      </c>
      <c r="N1046" t="s">
        <v>376</v>
      </c>
      <c r="O1046" t="s">
        <v>28</v>
      </c>
      <c r="Q1046">
        <v>14</v>
      </c>
      <c r="S1046">
        <v>5</v>
      </c>
      <c r="T1046" t="s">
        <v>29</v>
      </c>
      <c r="U1046" t="s">
        <v>153</v>
      </c>
      <c r="V1046" t="s">
        <v>153</v>
      </c>
    </row>
    <row r="1047" spans="1:22" x14ac:dyDescent="0.2">
      <c r="A1047" t="s">
        <v>4155</v>
      </c>
      <c r="B1047">
        <v>16.216000000000001</v>
      </c>
      <c r="C1047">
        <v>119.756</v>
      </c>
      <c r="D1047">
        <v>102.5</v>
      </c>
      <c r="E1047">
        <v>4.7</v>
      </c>
      <c r="F1047" t="s">
        <v>152</v>
      </c>
      <c r="G1047">
        <v>10</v>
      </c>
      <c r="H1047">
        <v>125.3</v>
      </c>
      <c r="J1047">
        <v>0.47</v>
      </c>
      <c r="K1047" t="s">
        <v>153</v>
      </c>
      <c r="L1047" t="s">
        <v>4156</v>
      </c>
      <c r="M1047" t="s">
        <v>4157</v>
      </c>
      <c r="N1047" t="s">
        <v>4158</v>
      </c>
      <c r="O1047" t="s">
        <v>28</v>
      </c>
      <c r="Q1047">
        <v>12.1</v>
      </c>
      <c r="S1047">
        <v>1</v>
      </c>
      <c r="T1047" t="s">
        <v>29</v>
      </c>
      <c r="U1047" t="s">
        <v>153</v>
      </c>
      <c r="V1047" t="s">
        <v>153</v>
      </c>
    </row>
    <row r="1048" spans="1:22" x14ac:dyDescent="0.2">
      <c r="A1048" t="s">
        <v>4159</v>
      </c>
      <c r="B1048">
        <v>16.260000000000002</v>
      </c>
      <c r="C1048">
        <v>119.815</v>
      </c>
      <c r="D1048">
        <v>95</v>
      </c>
      <c r="E1048">
        <v>4.5</v>
      </c>
      <c r="F1048" t="s">
        <v>152</v>
      </c>
      <c r="G1048">
        <v>12</v>
      </c>
      <c r="H1048">
        <v>169.6</v>
      </c>
      <c r="J1048">
        <v>0.5</v>
      </c>
      <c r="K1048" t="s">
        <v>153</v>
      </c>
      <c r="L1048" t="s">
        <v>4160</v>
      </c>
      <c r="M1048" t="s">
        <v>4161</v>
      </c>
      <c r="N1048" t="s">
        <v>4162</v>
      </c>
      <c r="O1048" t="s">
        <v>28</v>
      </c>
      <c r="Q1048">
        <v>12</v>
      </c>
      <c r="S1048">
        <v>3</v>
      </c>
      <c r="T1048" t="s">
        <v>29</v>
      </c>
      <c r="U1048" t="s">
        <v>153</v>
      </c>
      <c r="V1048" t="s">
        <v>153</v>
      </c>
    </row>
    <row r="1049" spans="1:22" x14ac:dyDescent="0.2">
      <c r="A1049" t="s">
        <v>4163</v>
      </c>
      <c r="B1049">
        <v>14.002000000000001</v>
      </c>
      <c r="C1049">
        <v>120.819</v>
      </c>
      <c r="D1049">
        <v>112.9</v>
      </c>
      <c r="E1049">
        <v>4.5</v>
      </c>
      <c r="F1049" t="s">
        <v>152</v>
      </c>
      <c r="G1049">
        <v>19</v>
      </c>
      <c r="H1049">
        <v>109.2</v>
      </c>
      <c r="J1049">
        <v>0.63</v>
      </c>
      <c r="K1049" t="s">
        <v>153</v>
      </c>
      <c r="L1049" t="s">
        <v>4164</v>
      </c>
      <c r="M1049" t="s">
        <v>4165</v>
      </c>
      <c r="N1049" t="s">
        <v>4166</v>
      </c>
      <c r="O1049" t="s">
        <v>28</v>
      </c>
      <c r="Q1049">
        <v>6.3</v>
      </c>
      <c r="S1049">
        <v>8</v>
      </c>
      <c r="T1049" t="s">
        <v>29</v>
      </c>
      <c r="U1049" t="s">
        <v>153</v>
      </c>
      <c r="V1049" t="s">
        <v>153</v>
      </c>
    </row>
    <row r="1050" spans="1:22" x14ac:dyDescent="0.2">
      <c r="A1050" t="s">
        <v>4167</v>
      </c>
      <c r="B1050">
        <v>13.843</v>
      </c>
      <c r="C1050">
        <v>120.724</v>
      </c>
      <c r="D1050">
        <v>108.9</v>
      </c>
      <c r="E1050">
        <v>4.7</v>
      </c>
      <c r="F1050" t="s">
        <v>152</v>
      </c>
      <c r="G1050">
        <v>13</v>
      </c>
      <c r="H1050">
        <v>124.5</v>
      </c>
      <c r="J1050">
        <v>0.76</v>
      </c>
      <c r="K1050" t="s">
        <v>153</v>
      </c>
      <c r="L1050" t="s">
        <v>4168</v>
      </c>
      <c r="M1050" t="s">
        <v>4169</v>
      </c>
      <c r="N1050" t="s">
        <v>4170</v>
      </c>
      <c r="O1050" t="s">
        <v>28</v>
      </c>
      <c r="Q1050">
        <v>7.7</v>
      </c>
      <c r="S1050">
        <v>3</v>
      </c>
      <c r="T1050" t="s">
        <v>29</v>
      </c>
      <c r="U1050" t="s">
        <v>153</v>
      </c>
      <c r="V1050" t="s">
        <v>153</v>
      </c>
    </row>
    <row r="1051" spans="1:22" x14ac:dyDescent="0.2">
      <c r="A1051" t="s">
        <v>4171</v>
      </c>
      <c r="B1051">
        <v>14.468999999999999</v>
      </c>
      <c r="C1051">
        <v>120.051</v>
      </c>
      <c r="D1051">
        <v>58.1</v>
      </c>
      <c r="E1051">
        <v>4.8</v>
      </c>
      <c r="F1051" t="s">
        <v>152</v>
      </c>
      <c r="G1051">
        <v>51</v>
      </c>
      <c r="H1051">
        <v>69.099999999999994</v>
      </c>
      <c r="J1051">
        <v>0.97</v>
      </c>
      <c r="K1051" t="s">
        <v>153</v>
      </c>
      <c r="L1051" t="s">
        <v>4172</v>
      </c>
      <c r="M1051" t="s">
        <v>4173</v>
      </c>
      <c r="N1051" t="s">
        <v>4174</v>
      </c>
      <c r="O1051" t="s">
        <v>28</v>
      </c>
      <c r="S1051">
        <v>14</v>
      </c>
      <c r="T1051" t="s">
        <v>29</v>
      </c>
      <c r="U1051" t="s">
        <v>153</v>
      </c>
      <c r="V1051" t="s">
        <v>153</v>
      </c>
    </row>
    <row r="1052" spans="1:22" x14ac:dyDescent="0.2">
      <c r="A1052" t="s">
        <v>4175</v>
      </c>
      <c r="B1052">
        <v>18.018000000000001</v>
      </c>
      <c r="C1052">
        <v>120.405</v>
      </c>
      <c r="D1052">
        <v>17.3</v>
      </c>
      <c r="E1052">
        <v>4.7</v>
      </c>
      <c r="F1052" t="s">
        <v>152</v>
      </c>
      <c r="G1052">
        <v>15</v>
      </c>
      <c r="H1052">
        <v>122.5</v>
      </c>
      <c r="J1052">
        <v>1.47</v>
      </c>
      <c r="K1052" t="s">
        <v>153</v>
      </c>
      <c r="L1052" t="s">
        <v>4176</v>
      </c>
      <c r="M1052" t="s">
        <v>4177</v>
      </c>
      <c r="N1052" t="s">
        <v>4178</v>
      </c>
      <c r="O1052" t="s">
        <v>28</v>
      </c>
      <c r="Q1052">
        <v>47.5</v>
      </c>
      <c r="S1052">
        <v>11</v>
      </c>
      <c r="T1052" t="s">
        <v>29</v>
      </c>
      <c r="U1052" t="s">
        <v>153</v>
      </c>
      <c r="V1052" t="s">
        <v>153</v>
      </c>
    </row>
    <row r="1053" spans="1:22" x14ac:dyDescent="0.2">
      <c r="A1053" t="s">
        <v>4179</v>
      </c>
      <c r="B1053">
        <v>13.625</v>
      </c>
      <c r="C1053">
        <v>120.473</v>
      </c>
      <c r="D1053">
        <v>60.4</v>
      </c>
      <c r="E1053">
        <v>4.5999999999999996</v>
      </c>
      <c r="F1053" t="s">
        <v>152</v>
      </c>
      <c r="G1053">
        <v>39</v>
      </c>
      <c r="H1053">
        <v>125.5</v>
      </c>
      <c r="J1053">
        <v>0.54</v>
      </c>
      <c r="K1053" t="s">
        <v>153</v>
      </c>
      <c r="L1053" t="s">
        <v>4180</v>
      </c>
      <c r="M1053" t="s">
        <v>4181</v>
      </c>
      <c r="N1053" t="s">
        <v>4182</v>
      </c>
      <c r="O1053" t="s">
        <v>28</v>
      </c>
      <c r="Q1053">
        <v>7.3</v>
      </c>
      <c r="S1053">
        <v>14</v>
      </c>
      <c r="T1053" t="s">
        <v>29</v>
      </c>
      <c r="U1053" t="s">
        <v>153</v>
      </c>
      <c r="V1053" t="s">
        <v>153</v>
      </c>
    </row>
    <row r="1054" spans="1:22" x14ac:dyDescent="0.2">
      <c r="A1054" t="s">
        <v>4183</v>
      </c>
      <c r="B1054">
        <v>15.477</v>
      </c>
      <c r="C1054">
        <v>119.81</v>
      </c>
      <c r="D1054">
        <v>68.099999999999994</v>
      </c>
      <c r="E1054">
        <v>4.9000000000000004</v>
      </c>
      <c r="F1054" t="s">
        <v>152</v>
      </c>
      <c r="G1054">
        <v>53</v>
      </c>
      <c r="H1054">
        <v>87.3</v>
      </c>
      <c r="J1054">
        <v>0.75</v>
      </c>
      <c r="K1054" t="s">
        <v>153</v>
      </c>
      <c r="L1054" t="s">
        <v>4184</v>
      </c>
      <c r="M1054" t="s">
        <v>4185</v>
      </c>
      <c r="N1054" t="s">
        <v>4186</v>
      </c>
      <c r="O1054" t="s">
        <v>28</v>
      </c>
      <c r="Q1054">
        <v>9.5</v>
      </c>
      <c r="S1054">
        <v>25</v>
      </c>
      <c r="T1054" t="s">
        <v>29</v>
      </c>
      <c r="U1054" t="s">
        <v>153</v>
      </c>
      <c r="V1054" t="s">
        <v>153</v>
      </c>
    </row>
    <row r="1055" spans="1:22" x14ac:dyDescent="0.2">
      <c r="A1055" t="s">
        <v>4187</v>
      </c>
      <c r="B1055">
        <v>16.568000000000001</v>
      </c>
      <c r="C1055">
        <v>122.913</v>
      </c>
      <c r="D1055">
        <v>62.2</v>
      </c>
      <c r="E1055">
        <v>4.5</v>
      </c>
      <c r="F1055" t="s">
        <v>152</v>
      </c>
      <c r="G1055">
        <v>19</v>
      </c>
      <c r="H1055">
        <v>128.80000000000001</v>
      </c>
      <c r="J1055">
        <v>1.39</v>
      </c>
      <c r="K1055" t="s">
        <v>153</v>
      </c>
      <c r="L1055" t="s">
        <v>4188</v>
      </c>
      <c r="M1055" t="s">
        <v>4189</v>
      </c>
      <c r="N1055" t="s">
        <v>4190</v>
      </c>
      <c r="O1055" t="s">
        <v>28</v>
      </c>
      <c r="Q1055">
        <v>24</v>
      </c>
      <c r="S1055">
        <v>9</v>
      </c>
      <c r="T1055" t="s">
        <v>29</v>
      </c>
      <c r="U1055" t="s">
        <v>153</v>
      </c>
      <c r="V1055" t="s">
        <v>153</v>
      </c>
    </row>
    <row r="1056" spans="1:22" x14ac:dyDescent="0.2">
      <c r="A1056" t="s">
        <v>4191</v>
      </c>
      <c r="B1056">
        <v>13.757999999999999</v>
      </c>
      <c r="C1056">
        <v>120.831</v>
      </c>
      <c r="D1056">
        <v>113.8</v>
      </c>
      <c r="E1056">
        <v>4.7</v>
      </c>
      <c r="F1056" t="s">
        <v>152</v>
      </c>
      <c r="G1056">
        <v>63</v>
      </c>
      <c r="H1056">
        <v>98.2</v>
      </c>
      <c r="J1056">
        <v>0.95</v>
      </c>
      <c r="K1056" t="s">
        <v>153</v>
      </c>
      <c r="L1056" t="s">
        <v>4192</v>
      </c>
      <c r="M1056" t="s">
        <v>4193</v>
      </c>
      <c r="N1056" t="s">
        <v>4194</v>
      </c>
      <c r="O1056" t="s">
        <v>28</v>
      </c>
      <c r="S1056">
        <v>24</v>
      </c>
      <c r="T1056" t="s">
        <v>29</v>
      </c>
      <c r="U1056" t="s">
        <v>153</v>
      </c>
      <c r="V1056" t="s">
        <v>153</v>
      </c>
    </row>
    <row r="1057" spans="1:22" x14ac:dyDescent="0.2">
      <c r="A1057" t="s">
        <v>4195</v>
      </c>
      <c r="B1057">
        <v>13.686</v>
      </c>
      <c r="C1057">
        <v>120.791</v>
      </c>
      <c r="D1057">
        <v>102.4</v>
      </c>
      <c r="E1057">
        <v>5.5</v>
      </c>
      <c r="F1057" t="s">
        <v>3272</v>
      </c>
      <c r="G1057">
        <v>130</v>
      </c>
      <c r="H1057">
        <v>63.2</v>
      </c>
      <c r="J1057">
        <v>0.94</v>
      </c>
      <c r="K1057" t="s">
        <v>153</v>
      </c>
      <c r="L1057" t="s">
        <v>4196</v>
      </c>
      <c r="M1057" t="s">
        <v>4197</v>
      </c>
      <c r="N1057" t="s">
        <v>312</v>
      </c>
      <c r="O1057" t="s">
        <v>28</v>
      </c>
      <c r="T1057" t="s">
        <v>29</v>
      </c>
      <c r="U1057" t="s">
        <v>153</v>
      </c>
      <c r="V1057" t="s">
        <v>1347</v>
      </c>
    </row>
    <row r="1058" spans="1:22" x14ac:dyDescent="0.2">
      <c r="A1058" t="s">
        <v>4198</v>
      </c>
      <c r="B1058">
        <v>16.164999999999999</v>
      </c>
      <c r="C1058">
        <v>119.736</v>
      </c>
      <c r="D1058">
        <v>62</v>
      </c>
      <c r="E1058">
        <v>4.9000000000000004</v>
      </c>
      <c r="F1058" t="s">
        <v>3272</v>
      </c>
      <c r="G1058">
        <v>97</v>
      </c>
      <c r="H1058">
        <v>88.3</v>
      </c>
      <c r="J1058">
        <v>0.81</v>
      </c>
      <c r="K1058" t="s">
        <v>153</v>
      </c>
      <c r="L1058" t="s">
        <v>4199</v>
      </c>
      <c r="M1058" t="s">
        <v>4200</v>
      </c>
      <c r="N1058" t="s">
        <v>4201</v>
      </c>
      <c r="O1058" t="s">
        <v>28</v>
      </c>
      <c r="Q1058">
        <v>8.6</v>
      </c>
      <c r="T1058" t="s">
        <v>29</v>
      </c>
      <c r="U1058" t="s">
        <v>153</v>
      </c>
      <c r="V1058" t="s">
        <v>1347</v>
      </c>
    </row>
    <row r="1059" spans="1:22" x14ac:dyDescent="0.2">
      <c r="A1059" t="s">
        <v>4202</v>
      </c>
      <c r="B1059">
        <v>15.824</v>
      </c>
      <c r="C1059">
        <v>121.221</v>
      </c>
      <c r="D1059">
        <v>45</v>
      </c>
      <c r="E1059">
        <v>4.5</v>
      </c>
      <c r="F1059" t="s">
        <v>152</v>
      </c>
      <c r="G1059">
        <v>13</v>
      </c>
      <c r="H1059">
        <v>159.9</v>
      </c>
      <c r="J1059">
        <v>0.93</v>
      </c>
      <c r="K1059" t="s">
        <v>153</v>
      </c>
      <c r="L1059" t="s">
        <v>4203</v>
      </c>
      <c r="M1059" t="s">
        <v>4204</v>
      </c>
      <c r="N1059" t="s">
        <v>4205</v>
      </c>
      <c r="O1059" t="s">
        <v>28</v>
      </c>
      <c r="S1059">
        <v>2</v>
      </c>
      <c r="T1059" t="s">
        <v>29</v>
      </c>
      <c r="U1059" t="s">
        <v>153</v>
      </c>
      <c r="V1059" t="s">
        <v>153</v>
      </c>
    </row>
    <row r="1060" spans="1:22" x14ac:dyDescent="0.2">
      <c r="A1060" t="s">
        <v>4206</v>
      </c>
      <c r="B1060">
        <v>13.715999999999999</v>
      </c>
      <c r="C1060">
        <v>120.271</v>
      </c>
      <c r="D1060">
        <v>24.5</v>
      </c>
      <c r="E1060">
        <v>5.0999999999999996</v>
      </c>
      <c r="F1060" t="s">
        <v>3272</v>
      </c>
      <c r="G1060">
        <v>91</v>
      </c>
      <c r="H1060">
        <v>76.400000000000006</v>
      </c>
      <c r="J1060">
        <v>0.84</v>
      </c>
      <c r="K1060" t="s">
        <v>153</v>
      </c>
      <c r="L1060" t="s">
        <v>4207</v>
      </c>
      <c r="M1060" t="s">
        <v>4208</v>
      </c>
      <c r="N1060" t="s">
        <v>4209</v>
      </c>
      <c r="O1060" t="s">
        <v>28</v>
      </c>
      <c r="T1060" t="s">
        <v>29</v>
      </c>
      <c r="U1060" t="s">
        <v>153</v>
      </c>
      <c r="V1060" t="s">
        <v>1347</v>
      </c>
    </row>
    <row r="1061" spans="1:22" x14ac:dyDescent="0.2">
      <c r="A1061" t="s">
        <v>4210</v>
      </c>
      <c r="B1061">
        <v>13.917999999999999</v>
      </c>
      <c r="C1061">
        <v>120.71</v>
      </c>
      <c r="D1061">
        <v>173.6</v>
      </c>
      <c r="E1061">
        <v>5</v>
      </c>
      <c r="F1061" t="s">
        <v>3272</v>
      </c>
      <c r="G1061">
        <v>142</v>
      </c>
      <c r="H1061">
        <v>80</v>
      </c>
      <c r="J1061">
        <v>0.88</v>
      </c>
      <c r="K1061" t="s">
        <v>153</v>
      </c>
      <c r="L1061" t="s">
        <v>4211</v>
      </c>
      <c r="M1061" t="s">
        <v>4212</v>
      </c>
      <c r="N1061" t="s">
        <v>4213</v>
      </c>
      <c r="O1061" t="s">
        <v>28</v>
      </c>
      <c r="T1061" t="s">
        <v>29</v>
      </c>
      <c r="U1061" t="s">
        <v>153</v>
      </c>
      <c r="V1061" t="s">
        <v>1347</v>
      </c>
    </row>
    <row r="1062" spans="1:22" x14ac:dyDescent="0.2">
      <c r="A1062" t="s">
        <v>4214</v>
      </c>
      <c r="B1062">
        <v>16.972000000000001</v>
      </c>
      <c r="C1062">
        <v>120.393</v>
      </c>
      <c r="D1062">
        <v>46.4</v>
      </c>
      <c r="E1062">
        <v>4.7</v>
      </c>
      <c r="F1062" t="s">
        <v>152</v>
      </c>
      <c r="G1062">
        <v>46</v>
      </c>
      <c r="H1062">
        <v>120.1</v>
      </c>
      <c r="J1062">
        <v>0.96</v>
      </c>
      <c r="K1062" t="s">
        <v>153</v>
      </c>
      <c r="L1062" t="s">
        <v>4215</v>
      </c>
      <c r="M1062" t="s">
        <v>4216</v>
      </c>
      <c r="N1062" t="s">
        <v>4217</v>
      </c>
      <c r="O1062" t="s">
        <v>28</v>
      </c>
      <c r="Q1062">
        <v>11.1</v>
      </c>
      <c r="S1062">
        <v>19</v>
      </c>
      <c r="T1062" t="s">
        <v>29</v>
      </c>
      <c r="U1062" t="s">
        <v>153</v>
      </c>
      <c r="V1062" t="s">
        <v>153</v>
      </c>
    </row>
    <row r="1063" spans="1:22" x14ac:dyDescent="0.2">
      <c r="A1063" t="s">
        <v>4218</v>
      </c>
      <c r="B1063">
        <v>18.510000000000002</v>
      </c>
      <c r="C1063">
        <v>121.28400000000001</v>
      </c>
      <c r="D1063">
        <v>40.9</v>
      </c>
      <c r="E1063">
        <v>4.5</v>
      </c>
      <c r="F1063" t="s">
        <v>152</v>
      </c>
      <c r="G1063">
        <v>40</v>
      </c>
      <c r="H1063">
        <v>121.9</v>
      </c>
      <c r="J1063">
        <v>0.95</v>
      </c>
      <c r="K1063" t="s">
        <v>153</v>
      </c>
      <c r="L1063" t="s">
        <v>4219</v>
      </c>
      <c r="M1063" t="s">
        <v>4220</v>
      </c>
      <c r="N1063" t="s">
        <v>4221</v>
      </c>
      <c r="O1063" t="s">
        <v>28</v>
      </c>
      <c r="Q1063">
        <v>9.5</v>
      </c>
      <c r="S1063">
        <v>19</v>
      </c>
      <c r="T1063" t="s">
        <v>29</v>
      </c>
      <c r="U1063" t="s">
        <v>153</v>
      </c>
      <c r="V1063" t="s">
        <v>153</v>
      </c>
    </row>
    <row r="1064" spans="1:22" x14ac:dyDescent="0.2">
      <c r="A1064" t="s">
        <v>4222</v>
      </c>
      <c r="B1064">
        <v>13.603</v>
      </c>
      <c r="C1064">
        <v>120.908</v>
      </c>
      <c r="D1064">
        <v>117.8</v>
      </c>
      <c r="E1064">
        <v>4.5999999999999996</v>
      </c>
      <c r="F1064" t="s">
        <v>152</v>
      </c>
      <c r="G1064">
        <v>27</v>
      </c>
      <c r="H1064">
        <v>120.3</v>
      </c>
      <c r="J1064">
        <v>0.95</v>
      </c>
      <c r="K1064" t="s">
        <v>153</v>
      </c>
      <c r="L1064" t="s">
        <v>4223</v>
      </c>
      <c r="M1064" t="s">
        <v>4224</v>
      </c>
      <c r="N1064" t="s">
        <v>1502</v>
      </c>
      <c r="O1064" t="s">
        <v>28</v>
      </c>
      <c r="S1064">
        <v>6</v>
      </c>
      <c r="T1064" t="s">
        <v>29</v>
      </c>
      <c r="U1064" t="s">
        <v>153</v>
      </c>
      <c r="V1064" t="s">
        <v>153</v>
      </c>
    </row>
    <row r="1065" spans="1:22" x14ac:dyDescent="0.2">
      <c r="A1065" t="s">
        <v>4225</v>
      </c>
      <c r="B1065">
        <v>14.154</v>
      </c>
      <c r="C1065">
        <v>119.407</v>
      </c>
      <c r="D1065">
        <v>50</v>
      </c>
      <c r="E1065">
        <v>4.5</v>
      </c>
      <c r="F1065" t="s">
        <v>152</v>
      </c>
      <c r="G1065">
        <v>35</v>
      </c>
      <c r="H1065">
        <v>101.8</v>
      </c>
      <c r="J1065">
        <v>0.95</v>
      </c>
      <c r="K1065" t="s">
        <v>153</v>
      </c>
      <c r="L1065" t="s">
        <v>4226</v>
      </c>
      <c r="M1065" t="s">
        <v>4227</v>
      </c>
      <c r="N1065" t="s">
        <v>4228</v>
      </c>
      <c r="O1065" t="s">
        <v>28</v>
      </c>
      <c r="S1065">
        <v>14</v>
      </c>
      <c r="T1065" t="s">
        <v>29</v>
      </c>
      <c r="U1065" t="s">
        <v>153</v>
      </c>
      <c r="V1065" t="s">
        <v>153</v>
      </c>
    </row>
    <row r="1066" spans="1:22" x14ac:dyDescent="0.2">
      <c r="A1066" t="s">
        <v>4229</v>
      </c>
      <c r="B1066">
        <v>14.738</v>
      </c>
      <c r="C1066">
        <v>119.636</v>
      </c>
      <c r="D1066">
        <v>50</v>
      </c>
      <c r="E1066">
        <v>4.7</v>
      </c>
      <c r="F1066" t="s">
        <v>152</v>
      </c>
      <c r="G1066">
        <v>9</v>
      </c>
      <c r="H1066">
        <v>171</v>
      </c>
      <c r="J1066">
        <v>0.83</v>
      </c>
      <c r="K1066" t="s">
        <v>153</v>
      </c>
      <c r="L1066" t="s">
        <v>4230</v>
      </c>
      <c r="M1066" t="s">
        <v>4231</v>
      </c>
      <c r="N1066" t="s">
        <v>4232</v>
      </c>
      <c r="O1066" t="s">
        <v>28</v>
      </c>
      <c r="S1066">
        <v>1</v>
      </c>
      <c r="T1066" t="s">
        <v>29</v>
      </c>
      <c r="U1066" t="s">
        <v>153</v>
      </c>
      <c r="V1066" t="s">
        <v>153</v>
      </c>
    </row>
    <row r="1067" spans="1:22" x14ac:dyDescent="0.2">
      <c r="A1067" t="s">
        <v>4233</v>
      </c>
      <c r="B1067">
        <v>15.215</v>
      </c>
      <c r="C1067">
        <v>122.093</v>
      </c>
      <c r="D1067">
        <v>33.299999999999997</v>
      </c>
      <c r="E1067">
        <v>4.7</v>
      </c>
      <c r="F1067" t="s">
        <v>152</v>
      </c>
      <c r="G1067">
        <v>35</v>
      </c>
      <c r="H1067">
        <v>131.1</v>
      </c>
      <c r="J1067">
        <v>1.1200000000000001</v>
      </c>
      <c r="K1067" t="s">
        <v>153</v>
      </c>
      <c r="L1067" t="s">
        <v>4234</v>
      </c>
      <c r="M1067" t="s">
        <v>4235</v>
      </c>
      <c r="N1067" t="s">
        <v>4014</v>
      </c>
      <c r="O1067" t="s">
        <v>28</v>
      </c>
      <c r="S1067">
        <v>13</v>
      </c>
      <c r="T1067" t="s">
        <v>29</v>
      </c>
      <c r="U1067" t="s">
        <v>153</v>
      </c>
      <c r="V1067" t="s">
        <v>153</v>
      </c>
    </row>
    <row r="1068" spans="1:22" x14ac:dyDescent="0.2">
      <c r="A1068" t="s">
        <v>4236</v>
      </c>
      <c r="B1068">
        <v>15.279</v>
      </c>
      <c r="C1068">
        <v>120.685</v>
      </c>
      <c r="D1068">
        <v>144.69999999999999</v>
      </c>
      <c r="E1068">
        <v>4.5</v>
      </c>
      <c r="F1068" t="s">
        <v>152</v>
      </c>
      <c r="G1068">
        <v>28</v>
      </c>
      <c r="H1068">
        <v>112.8</v>
      </c>
      <c r="J1068">
        <v>1.04</v>
      </c>
      <c r="K1068" t="s">
        <v>153</v>
      </c>
      <c r="L1068" t="s">
        <v>4237</v>
      </c>
      <c r="M1068" t="s">
        <v>4238</v>
      </c>
      <c r="N1068" t="s">
        <v>4239</v>
      </c>
      <c r="O1068" t="s">
        <v>28</v>
      </c>
      <c r="Q1068">
        <v>11.6</v>
      </c>
      <c r="S1068">
        <v>10</v>
      </c>
      <c r="T1068" t="s">
        <v>29</v>
      </c>
      <c r="U1068" t="s">
        <v>153</v>
      </c>
      <c r="V1068" t="s">
        <v>153</v>
      </c>
    </row>
    <row r="1069" spans="1:22" x14ac:dyDescent="0.2">
      <c r="A1069" t="s">
        <v>4240</v>
      </c>
      <c r="B1069">
        <v>13.694000000000001</v>
      </c>
      <c r="C1069">
        <v>122.59</v>
      </c>
      <c r="D1069">
        <v>35</v>
      </c>
      <c r="E1069">
        <v>4.5999999999999996</v>
      </c>
      <c r="F1069" t="s">
        <v>152</v>
      </c>
      <c r="G1069">
        <v>16</v>
      </c>
      <c r="H1069">
        <v>136.5</v>
      </c>
      <c r="J1069">
        <v>0.56999999999999995</v>
      </c>
      <c r="K1069" t="s">
        <v>153</v>
      </c>
      <c r="L1069" t="s">
        <v>4241</v>
      </c>
      <c r="M1069" t="s">
        <v>4242</v>
      </c>
      <c r="N1069" t="s">
        <v>4243</v>
      </c>
      <c r="O1069" t="s">
        <v>28</v>
      </c>
      <c r="S1069">
        <v>4</v>
      </c>
      <c r="T1069" t="s">
        <v>29</v>
      </c>
      <c r="U1069" t="s">
        <v>153</v>
      </c>
      <c r="V1069" t="s">
        <v>153</v>
      </c>
    </row>
    <row r="1070" spans="1:22" x14ac:dyDescent="0.2">
      <c r="A1070" t="s">
        <v>4244</v>
      </c>
      <c r="B1070">
        <v>14.840999999999999</v>
      </c>
      <c r="C1070">
        <v>119.776</v>
      </c>
      <c r="D1070">
        <v>50</v>
      </c>
      <c r="E1070">
        <v>4.5</v>
      </c>
      <c r="F1070" t="s">
        <v>152</v>
      </c>
      <c r="G1070">
        <v>15</v>
      </c>
      <c r="H1070">
        <v>143.4</v>
      </c>
      <c r="J1070">
        <v>0.93</v>
      </c>
      <c r="K1070" t="s">
        <v>153</v>
      </c>
      <c r="L1070" t="s">
        <v>4245</v>
      </c>
      <c r="M1070" t="s">
        <v>4246</v>
      </c>
      <c r="N1070" t="s">
        <v>3021</v>
      </c>
      <c r="O1070" t="s">
        <v>28</v>
      </c>
      <c r="Q1070">
        <v>0</v>
      </c>
      <c r="S1070">
        <v>2</v>
      </c>
      <c r="T1070" t="s">
        <v>29</v>
      </c>
      <c r="U1070" t="s">
        <v>153</v>
      </c>
      <c r="V1070" t="s">
        <v>153</v>
      </c>
    </row>
    <row r="1071" spans="1:22" x14ac:dyDescent="0.2">
      <c r="A1071" t="s">
        <v>4247</v>
      </c>
      <c r="B1071">
        <v>15.013999999999999</v>
      </c>
      <c r="C1071">
        <v>120.027</v>
      </c>
      <c r="D1071">
        <v>10</v>
      </c>
      <c r="E1071">
        <v>4.5</v>
      </c>
      <c r="F1071" t="s">
        <v>152</v>
      </c>
      <c r="G1071">
        <v>24</v>
      </c>
      <c r="H1071">
        <v>137.5</v>
      </c>
      <c r="J1071">
        <v>0.73</v>
      </c>
      <c r="K1071" t="s">
        <v>153</v>
      </c>
      <c r="L1071" t="s">
        <v>4248</v>
      </c>
      <c r="M1071" t="s">
        <v>4249</v>
      </c>
      <c r="N1071" t="s">
        <v>4250</v>
      </c>
      <c r="O1071" t="s">
        <v>28</v>
      </c>
      <c r="S1071">
        <v>5</v>
      </c>
      <c r="T1071" t="s">
        <v>29</v>
      </c>
      <c r="U1071" t="s">
        <v>153</v>
      </c>
      <c r="V1071" t="s">
        <v>153</v>
      </c>
    </row>
    <row r="1072" spans="1:22" x14ac:dyDescent="0.2">
      <c r="A1072" t="s">
        <v>4251</v>
      </c>
      <c r="B1072">
        <v>14.914999999999999</v>
      </c>
      <c r="C1072">
        <v>119.755</v>
      </c>
      <c r="D1072">
        <v>50</v>
      </c>
      <c r="E1072">
        <v>4.5999999999999996</v>
      </c>
      <c r="F1072" t="s">
        <v>152</v>
      </c>
      <c r="G1072">
        <v>24</v>
      </c>
      <c r="H1072">
        <v>136.80000000000001</v>
      </c>
      <c r="J1072">
        <v>0.95</v>
      </c>
      <c r="K1072" t="s">
        <v>153</v>
      </c>
      <c r="L1072" t="s">
        <v>4252</v>
      </c>
      <c r="M1072" t="s">
        <v>4253</v>
      </c>
      <c r="N1072" t="s">
        <v>4254</v>
      </c>
      <c r="O1072" t="s">
        <v>28</v>
      </c>
      <c r="Q1072">
        <v>0</v>
      </c>
      <c r="S1072">
        <v>11</v>
      </c>
      <c r="T1072" t="s">
        <v>29</v>
      </c>
      <c r="U1072" t="s">
        <v>153</v>
      </c>
      <c r="V1072" t="s">
        <v>153</v>
      </c>
    </row>
    <row r="1073" spans="1:22" x14ac:dyDescent="0.2">
      <c r="A1073" t="s">
        <v>4255</v>
      </c>
      <c r="B1073">
        <v>15.061</v>
      </c>
      <c r="C1073">
        <v>120.258</v>
      </c>
      <c r="D1073">
        <v>35</v>
      </c>
      <c r="E1073">
        <v>4.5</v>
      </c>
      <c r="F1073" t="s">
        <v>152</v>
      </c>
      <c r="G1073">
        <v>13</v>
      </c>
      <c r="H1073">
        <v>174.4</v>
      </c>
      <c r="J1073">
        <v>0.69</v>
      </c>
      <c r="K1073" t="s">
        <v>153</v>
      </c>
      <c r="L1073" t="s">
        <v>4256</v>
      </c>
      <c r="M1073" t="s">
        <v>4257</v>
      </c>
      <c r="N1073" t="s">
        <v>4258</v>
      </c>
      <c r="O1073" t="s">
        <v>28</v>
      </c>
      <c r="S1073">
        <v>3</v>
      </c>
      <c r="T1073" t="s">
        <v>29</v>
      </c>
      <c r="U1073" t="s">
        <v>153</v>
      </c>
      <c r="V1073" t="s">
        <v>153</v>
      </c>
    </row>
    <row r="1074" spans="1:22" x14ac:dyDescent="0.2">
      <c r="A1074" t="s">
        <v>4259</v>
      </c>
      <c r="B1074">
        <v>17.239999999999998</v>
      </c>
      <c r="C1074">
        <v>121.828</v>
      </c>
      <c r="D1074">
        <v>35</v>
      </c>
      <c r="E1074">
        <v>4.5999999999999996</v>
      </c>
      <c r="F1074" t="s">
        <v>152</v>
      </c>
      <c r="G1074">
        <v>14</v>
      </c>
      <c r="H1074">
        <v>130.1</v>
      </c>
      <c r="J1074">
        <v>0.64</v>
      </c>
      <c r="K1074" t="s">
        <v>153</v>
      </c>
      <c r="L1074" t="s">
        <v>4260</v>
      </c>
      <c r="M1074" t="s">
        <v>4261</v>
      </c>
      <c r="N1074" t="s">
        <v>4262</v>
      </c>
      <c r="O1074" t="s">
        <v>28</v>
      </c>
      <c r="S1074">
        <v>4</v>
      </c>
      <c r="T1074" t="s">
        <v>29</v>
      </c>
      <c r="U1074" t="s">
        <v>153</v>
      </c>
      <c r="V1074" t="s">
        <v>153</v>
      </c>
    </row>
    <row r="1075" spans="1:22" x14ac:dyDescent="0.2">
      <c r="A1075" t="s">
        <v>4263</v>
      </c>
      <c r="B1075">
        <v>13.781000000000001</v>
      </c>
      <c r="C1075">
        <v>120.777</v>
      </c>
      <c r="D1075">
        <v>145.6</v>
      </c>
      <c r="E1075">
        <v>4.9000000000000004</v>
      </c>
      <c r="F1075" t="s">
        <v>3272</v>
      </c>
      <c r="G1075">
        <v>69</v>
      </c>
      <c r="H1075">
        <v>48.9</v>
      </c>
      <c r="J1075">
        <v>0.72</v>
      </c>
      <c r="K1075" t="s">
        <v>153</v>
      </c>
      <c r="L1075" t="s">
        <v>4264</v>
      </c>
      <c r="M1075" t="s">
        <v>4265</v>
      </c>
      <c r="N1075" t="s">
        <v>4266</v>
      </c>
      <c r="O1075" t="s">
        <v>28</v>
      </c>
      <c r="T1075" t="s">
        <v>29</v>
      </c>
      <c r="U1075" t="s">
        <v>153</v>
      </c>
      <c r="V1075" t="s">
        <v>1347</v>
      </c>
    </row>
    <row r="1076" spans="1:22" x14ac:dyDescent="0.2">
      <c r="A1076" t="s">
        <v>4267</v>
      </c>
      <c r="B1076">
        <v>13.698</v>
      </c>
      <c r="C1076">
        <v>120.81399999999999</v>
      </c>
      <c r="D1076">
        <v>203.6</v>
      </c>
      <c r="E1076">
        <v>4.5</v>
      </c>
      <c r="F1076" t="s">
        <v>152</v>
      </c>
      <c r="G1076">
        <v>65</v>
      </c>
      <c r="H1076">
        <v>42.8</v>
      </c>
      <c r="J1076">
        <v>0.86</v>
      </c>
      <c r="K1076" t="s">
        <v>153</v>
      </c>
      <c r="L1076" t="s">
        <v>4268</v>
      </c>
      <c r="M1076" t="s">
        <v>4269</v>
      </c>
      <c r="N1076" t="s">
        <v>4270</v>
      </c>
      <c r="O1076" t="s">
        <v>28</v>
      </c>
      <c r="S1076">
        <v>20</v>
      </c>
      <c r="T1076" t="s">
        <v>29</v>
      </c>
      <c r="U1076" t="s">
        <v>153</v>
      </c>
      <c r="V1076" t="s">
        <v>153</v>
      </c>
    </row>
    <row r="1077" spans="1:22" x14ac:dyDescent="0.2">
      <c r="A1077" t="s">
        <v>4271</v>
      </c>
      <c r="B1077">
        <v>13.786</v>
      </c>
      <c r="C1077">
        <v>120.04600000000001</v>
      </c>
      <c r="D1077">
        <v>10</v>
      </c>
      <c r="E1077">
        <v>4.7</v>
      </c>
      <c r="F1077" t="s">
        <v>152</v>
      </c>
      <c r="G1077">
        <v>54</v>
      </c>
      <c r="H1077">
        <v>54.5</v>
      </c>
      <c r="J1077">
        <v>1.02</v>
      </c>
      <c r="K1077" t="s">
        <v>153</v>
      </c>
      <c r="L1077" t="s">
        <v>4272</v>
      </c>
      <c r="M1077" t="s">
        <v>4273</v>
      </c>
      <c r="N1077" t="s">
        <v>4274</v>
      </c>
      <c r="O1077" t="s">
        <v>28</v>
      </c>
      <c r="S1077">
        <v>18</v>
      </c>
      <c r="T1077" t="s">
        <v>29</v>
      </c>
      <c r="U1077" t="s">
        <v>153</v>
      </c>
      <c r="V1077" t="s">
        <v>153</v>
      </c>
    </row>
    <row r="1078" spans="1:22" x14ac:dyDescent="0.2">
      <c r="A1078" t="s">
        <v>4275</v>
      </c>
      <c r="B1078">
        <v>17.077999999999999</v>
      </c>
      <c r="C1078">
        <v>119.994</v>
      </c>
      <c r="D1078">
        <v>59.4</v>
      </c>
      <c r="E1078">
        <v>4.9000000000000004</v>
      </c>
      <c r="F1078" t="s">
        <v>3272</v>
      </c>
      <c r="G1078">
        <v>125</v>
      </c>
      <c r="H1078">
        <v>47</v>
      </c>
      <c r="J1078">
        <v>0.98</v>
      </c>
      <c r="K1078" t="s">
        <v>153</v>
      </c>
      <c r="L1078" t="s">
        <v>4276</v>
      </c>
      <c r="M1078" t="s">
        <v>4277</v>
      </c>
      <c r="N1078" t="s">
        <v>4278</v>
      </c>
      <c r="O1078" t="s">
        <v>28</v>
      </c>
      <c r="Q1078">
        <v>6.4</v>
      </c>
      <c r="T1078" t="s">
        <v>29</v>
      </c>
      <c r="U1078" t="s">
        <v>153</v>
      </c>
      <c r="V1078" t="s">
        <v>1347</v>
      </c>
    </row>
    <row r="1079" spans="1:22" x14ac:dyDescent="0.2">
      <c r="A1079" t="s">
        <v>4279</v>
      </c>
      <c r="B1079">
        <v>14.282</v>
      </c>
      <c r="C1079">
        <v>120.678</v>
      </c>
      <c r="D1079">
        <v>127.4</v>
      </c>
      <c r="E1079">
        <v>4.5999999999999996</v>
      </c>
      <c r="F1079" t="s">
        <v>152</v>
      </c>
      <c r="G1079">
        <v>18</v>
      </c>
      <c r="H1079">
        <v>142</v>
      </c>
      <c r="J1079">
        <v>0.97</v>
      </c>
      <c r="K1079" t="s">
        <v>153</v>
      </c>
      <c r="L1079" t="s">
        <v>4280</v>
      </c>
      <c r="M1079" t="s">
        <v>4281</v>
      </c>
      <c r="N1079" t="s">
        <v>4282</v>
      </c>
      <c r="O1079" t="s">
        <v>28</v>
      </c>
      <c r="Q1079">
        <v>13.7</v>
      </c>
      <c r="S1079">
        <v>7</v>
      </c>
      <c r="T1079" t="s">
        <v>29</v>
      </c>
      <c r="U1079" t="s">
        <v>153</v>
      </c>
      <c r="V1079" t="s">
        <v>153</v>
      </c>
    </row>
    <row r="1080" spans="1:22" x14ac:dyDescent="0.2">
      <c r="A1080" t="s">
        <v>4283</v>
      </c>
      <c r="B1080">
        <v>13.586</v>
      </c>
      <c r="C1080">
        <v>120.71599999999999</v>
      </c>
      <c r="D1080">
        <v>29.2</v>
      </c>
      <c r="E1080">
        <v>4.8</v>
      </c>
      <c r="F1080" t="s">
        <v>3272</v>
      </c>
      <c r="G1080">
        <v>39</v>
      </c>
      <c r="H1080">
        <v>113.2</v>
      </c>
      <c r="J1080">
        <v>1.03</v>
      </c>
      <c r="K1080" t="s">
        <v>153</v>
      </c>
      <c r="L1080" t="s">
        <v>4284</v>
      </c>
      <c r="M1080" t="s">
        <v>4285</v>
      </c>
      <c r="N1080" t="s">
        <v>4286</v>
      </c>
      <c r="O1080" t="s">
        <v>28</v>
      </c>
      <c r="Q1080">
        <v>9</v>
      </c>
      <c r="T1080" t="s">
        <v>29</v>
      </c>
      <c r="U1080" t="s">
        <v>153</v>
      </c>
      <c r="V1080" t="s">
        <v>1347</v>
      </c>
    </row>
    <row r="1081" spans="1:22" x14ac:dyDescent="0.2">
      <c r="A1081" t="s">
        <v>4287</v>
      </c>
      <c r="B1081">
        <v>17.856999999999999</v>
      </c>
      <c r="C1081">
        <v>120.745</v>
      </c>
      <c r="D1081">
        <v>90.8</v>
      </c>
      <c r="E1081">
        <v>4.5999999999999996</v>
      </c>
      <c r="F1081" t="s">
        <v>152</v>
      </c>
      <c r="G1081">
        <v>27</v>
      </c>
      <c r="H1081">
        <v>121.2</v>
      </c>
      <c r="J1081">
        <v>0.91</v>
      </c>
      <c r="K1081" t="s">
        <v>153</v>
      </c>
      <c r="L1081" t="s">
        <v>4288</v>
      </c>
      <c r="M1081" t="s">
        <v>4289</v>
      </c>
      <c r="N1081" t="s">
        <v>4290</v>
      </c>
      <c r="O1081" t="s">
        <v>28</v>
      </c>
      <c r="Q1081">
        <v>9.1</v>
      </c>
      <c r="S1081">
        <v>3</v>
      </c>
      <c r="T1081" t="s">
        <v>29</v>
      </c>
      <c r="U1081" t="s">
        <v>153</v>
      </c>
      <c r="V1081" t="s">
        <v>153</v>
      </c>
    </row>
    <row r="1082" spans="1:22" x14ac:dyDescent="0.2">
      <c r="A1082" t="s">
        <v>4291</v>
      </c>
      <c r="B1082">
        <v>14.71</v>
      </c>
      <c r="C1082">
        <v>123.65900000000001</v>
      </c>
      <c r="D1082">
        <v>10</v>
      </c>
      <c r="E1082">
        <v>4.5999999999999996</v>
      </c>
      <c r="F1082" t="s">
        <v>152</v>
      </c>
      <c r="G1082">
        <v>9</v>
      </c>
      <c r="H1082">
        <v>182.6</v>
      </c>
      <c r="J1082">
        <v>0.78</v>
      </c>
      <c r="K1082" t="s">
        <v>153</v>
      </c>
      <c r="L1082" t="s">
        <v>4292</v>
      </c>
      <c r="M1082" t="s">
        <v>4293</v>
      </c>
      <c r="N1082" t="s">
        <v>4294</v>
      </c>
      <c r="O1082" t="s">
        <v>28</v>
      </c>
      <c r="S1082">
        <v>3</v>
      </c>
      <c r="T1082" t="s">
        <v>29</v>
      </c>
      <c r="U1082" t="s">
        <v>153</v>
      </c>
      <c r="V1082" t="s">
        <v>153</v>
      </c>
    </row>
    <row r="1083" spans="1:22" x14ac:dyDescent="0.2">
      <c r="A1083" t="s">
        <v>4295</v>
      </c>
      <c r="B1083">
        <v>14.638999999999999</v>
      </c>
      <c r="C1083">
        <v>123.285</v>
      </c>
      <c r="D1083">
        <v>46.1</v>
      </c>
      <c r="E1083">
        <v>5.0999999999999996</v>
      </c>
      <c r="F1083" t="s">
        <v>3272</v>
      </c>
      <c r="G1083">
        <v>103</v>
      </c>
      <c r="H1083">
        <v>44.4</v>
      </c>
      <c r="J1083">
        <v>0.82</v>
      </c>
      <c r="K1083" t="s">
        <v>153</v>
      </c>
      <c r="L1083" t="s">
        <v>4296</v>
      </c>
      <c r="M1083" t="s">
        <v>4297</v>
      </c>
      <c r="N1083" t="s">
        <v>4298</v>
      </c>
      <c r="O1083" t="s">
        <v>28</v>
      </c>
      <c r="Q1083">
        <v>6.4</v>
      </c>
      <c r="T1083" t="s">
        <v>29</v>
      </c>
      <c r="U1083" t="s">
        <v>153</v>
      </c>
      <c r="V1083" t="s">
        <v>1347</v>
      </c>
    </row>
    <row r="1084" spans="1:22" x14ac:dyDescent="0.2">
      <c r="A1084" t="s">
        <v>4299</v>
      </c>
      <c r="B1084">
        <v>13.725</v>
      </c>
      <c r="C1084">
        <v>120.78400000000001</v>
      </c>
      <c r="D1084">
        <v>129.30000000000001</v>
      </c>
      <c r="E1084">
        <v>4.7</v>
      </c>
      <c r="F1084" t="s">
        <v>152</v>
      </c>
      <c r="G1084">
        <v>36</v>
      </c>
      <c r="H1084">
        <v>112</v>
      </c>
      <c r="J1084">
        <v>0.94</v>
      </c>
      <c r="K1084" t="s">
        <v>153</v>
      </c>
      <c r="L1084" t="s">
        <v>4300</v>
      </c>
      <c r="M1084" t="s">
        <v>4301</v>
      </c>
      <c r="N1084" t="s">
        <v>4302</v>
      </c>
      <c r="O1084" t="s">
        <v>28</v>
      </c>
      <c r="Q1084">
        <v>6.4</v>
      </c>
      <c r="S1084">
        <v>13</v>
      </c>
      <c r="T1084" t="s">
        <v>29</v>
      </c>
      <c r="U1084" t="s">
        <v>153</v>
      </c>
      <c r="V1084" t="s">
        <v>153</v>
      </c>
    </row>
    <row r="1085" spans="1:22" x14ac:dyDescent="0.2">
      <c r="A1085" t="s">
        <v>4303</v>
      </c>
      <c r="B1085">
        <v>14.018000000000001</v>
      </c>
      <c r="C1085">
        <v>120.717</v>
      </c>
      <c r="D1085">
        <v>201.6</v>
      </c>
      <c r="E1085">
        <v>5.6</v>
      </c>
      <c r="F1085" t="s">
        <v>3272</v>
      </c>
      <c r="G1085">
        <v>190</v>
      </c>
      <c r="H1085">
        <v>33.299999999999997</v>
      </c>
      <c r="J1085">
        <v>0.81</v>
      </c>
      <c r="K1085" t="s">
        <v>153</v>
      </c>
      <c r="L1085" t="s">
        <v>4304</v>
      </c>
      <c r="M1085" t="s">
        <v>4305</v>
      </c>
      <c r="N1085" t="s">
        <v>4306</v>
      </c>
      <c r="O1085" t="s">
        <v>28</v>
      </c>
      <c r="T1085" t="s">
        <v>29</v>
      </c>
      <c r="U1085" t="s">
        <v>153</v>
      </c>
      <c r="V1085" t="s">
        <v>1347</v>
      </c>
    </row>
    <row r="1086" spans="1:22" x14ac:dyDescent="0.2">
      <c r="A1086" t="s">
        <v>4307</v>
      </c>
      <c r="B1086">
        <v>18.199000000000002</v>
      </c>
      <c r="C1086">
        <v>119.941</v>
      </c>
      <c r="D1086">
        <v>45</v>
      </c>
      <c r="E1086">
        <v>4.5</v>
      </c>
      <c r="F1086" t="s">
        <v>152</v>
      </c>
      <c r="G1086">
        <v>16</v>
      </c>
      <c r="H1086">
        <v>135.5</v>
      </c>
      <c r="J1086">
        <v>1.35</v>
      </c>
      <c r="K1086" t="s">
        <v>153</v>
      </c>
      <c r="L1086" t="s">
        <v>4308</v>
      </c>
      <c r="M1086" t="s">
        <v>4309</v>
      </c>
      <c r="N1086" t="s">
        <v>4310</v>
      </c>
      <c r="O1086" t="s">
        <v>28</v>
      </c>
      <c r="Q1086">
        <v>0</v>
      </c>
      <c r="S1086">
        <v>6</v>
      </c>
      <c r="T1086" t="s">
        <v>29</v>
      </c>
      <c r="U1086" t="s">
        <v>153</v>
      </c>
      <c r="V1086" t="s">
        <v>153</v>
      </c>
    </row>
    <row r="1087" spans="1:22" x14ac:dyDescent="0.2">
      <c r="A1087" t="s">
        <v>4311</v>
      </c>
      <c r="B1087">
        <v>13.938000000000001</v>
      </c>
      <c r="C1087">
        <v>120.762</v>
      </c>
      <c r="D1087">
        <v>229.1</v>
      </c>
      <c r="E1087">
        <v>4.5999999999999996</v>
      </c>
      <c r="F1087" t="s">
        <v>152</v>
      </c>
      <c r="G1087">
        <v>67</v>
      </c>
      <c r="H1087">
        <v>84</v>
      </c>
      <c r="J1087">
        <v>0.81</v>
      </c>
      <c r="K1087" t="s">
        <v>153</v>
      </c>
      <c r="L1087" t="s">
        <v>4312</v>
      </c>
      <c r="M1087" t="s">
        <v>4313</v>
      </c>
      <c r="N1087" t="s">
        <v>4314</v>
      </c>
      <c r="O1087" t="s">
        <v>28</v>
      </c>
      <c r="S1087">
        <v>24</v>
      </c>
      <c r="T1087" t="s">
        <v>29</v>
      </c>
      <c r="U1087" t="s">
        <v>153</v>
      </c>
      <c r="V1087" t="s">
        <v>153</v>
      </c>
    </row>
    <row r="1088" spans="1:22" x14ac:dyDescent="0.2">
      <c r="A1088" t="s">
        <v>4315</v>
      </c>
      <c r="B1088">
        <v>15.836</v>
      </c>
      <c r="C1088">
        <v>120.61799999999999</v>
      </c>
      <c r="D1088">
        <v>148</v>
      </c>
      <c r="E1088">
        <v>4.7</v>
      </c>
      <c r="F1088" t="s">
        <v>152</v>
      </c>
      <c r="G1088">
        <v>71</v>
      </c>
      <c r="H1088">
        <v>57.4</v>
      </c>
      <c r="J1088">
        <v>0.88</v>
      </c>
      <c r="K1088" t="s">
        <v>153</v>
      </c>
      <c r="L1088" t="s">
        <v>4316</v>
      </c>
      <c r="M1088" t="s">
        <v>4317</v>
      </c>
      <c r="N1088" t="s">
        <v>4318</v>
      </c>
      <c r="O1088" t="s">
        <v>28</v>
      </c>
      <c r="S1088">
        <v>26</v>
      </c>
      <c r="T1088" t="s">
        <v>29</v>
      </c>
      <c r="U1088" t="s">
        <v>153</v>
      </c>
      <c r="V1088" t="s">
        <v>153</v>
      </c>
    </row>
    <row r="1089" spans="1:22" x14ac:dyDescent="0.2">
      <c r="A1089" t="s">
        <v>4319</v>
      </c>
      <c r="B1089">
        <v>13.978999999999999</v>
      </c>
      <c r="C1089">
        <v>120.871</v>
      </c>
      <c r="D1089">
        <v>113.2</v>
      </c>
      <c r="E1089">
        <v>4.5999999999999996</v>
      </c>
      <c r="F1089" t="s">
        <v>152</v>
      </c>
      <c r="G1089">
        <v>18</v>
      </c>
      <c r="H1089">
        <v>130.5</v>
      </c>
      <c r="J1089">
        <v>1.07</v>
      </c>
      <c r="K1089" t="s">
        <v>153</v>
      </c>
      <c r="L1089" t="s">
        <v>4320</v>
      </c>
      <c r="M1089" t="s">
        <v>4321</v>
      </c>
      <c r="N1089" t="s">
        <v>4322</v>
      </c>
      <c r="O1089" t="s">
        <v>28</v>
      </c>
      <c r="S1089">
        <v>4</v>
      </c>
      <c r="T1089" t="s">
        <v>29</v>
      </c>
      <c r="U1089" t="s">
        <v>153</v>
      </c>
      <c r="V1089" t="s">
        <v>153</v>
      </c>
    </row>
    <row r="1090" spans="1:22" x14ac:dyDescent="0.2">
      <c r="A1090" t="s">
        <v>4323</v>
      </c>
      <c r="B1090">
        <v>17.684000000000001</v>
      </c>
      <c r="C1090">
        <v>121.46599999999999</v>
      </c>
      <c r="D1090">
        <v>27.8</v>
      </c>
      <c r="E1090">
        <v>4.7</v>
      </c>
      <c r="F1090" t="s">
        <v>3272</v>
      </c>
      <c r="G1090">
        <v>65</v>
      </c>
      <c r="H1090">
        <v>99.8</v>
      </c>
      <c r="J1090">
        <v>0.82</v>
      </c>
      <c r="K1090" t="s">
        <v>153</v>
      </c>
      <c r="L1090" t="s">
        <v>4324</v>
      </c>
      <c r="M1090" t="s">
        <v>4325</v>
      </c>
      <c r="N1090" t="s">
        <v>4326</v>
      </c>
      <c r="O1090" t="s">
        <v>28</v>
      </c>
      <c r="T1090" t="s">
        <v>29</v>
      </c>
      <c r="U1090" t="s">
        <v>153</v>
      </c>
      <c r="V1090" t="s">
        <v>1347</v>
      </c>
    </row>
    <row r="1091" spans="1:22" x14ac:dyDescent="0.2">
      <c r="A1091" t="s">
        <v>4327</v>
      </c>
      <c r="B1091">
        <v>13.661</v>
      </c>
      <c r="C1091">
        <v>120.702</v>
      </c>
      <c r="D1091">
        <v>103.2</v>
      </c>
      <c r="E1091">
        <v>4.5</v>
      </c>
      <c r="F1091" t="s">
        <v>152</v>
      </c>
      <c r="G1091">
        <v>29</v>
      </c>
      <c r="H1091">
        <v>116.4</v>
      </c>
      <c r="J1091">
        <v>0.66</v>
      </c>
      <c r="K1091" t="s">
        <v>153</v>
      </c>
      <c r="L1091" t="s">
        <v>4328</v>
      </c>
      <c r="M1091" t="s">
        <v>4329</v>
      </c>
      <c r="N1091" t="s">
        <v>881</v>
      </c>
      <c r="O1091" t="s">
        <v>28</v>
      </c>
      <c r="S1091">
        <v>12</v>
      </c>
      <c r="T1091" t="s">
        <v>29</v>
      </c>
      <c r="U1091" t="s">
        <v>153</v>
      </c>
      <c r="V1091" t="s">
        <v>153</v>
      </c>
    </row>
    <row r="1092" spans="1:22" x14ac:dyDescent="0.2">
      <c r="A1092" t="s">
        <v>4330</v>
      </c>
      <c r="B1092">
        <v>15.393000000000001</v>
      </c>
      <c r="C1092">
        <v>121.94799999999999</v>
      </c>
      <c r="D1092">
        <v>46.8</v>
      </c>
      <c r="E1092">
        <v>4.5</v>
      </c>
      <c r="F1092" t="s">
        <v>152</v>
      </c>
      <c r="G1092">
        <v>17</v>
      </c>
      <c r="H1092">
        <v>135.5</v>
      </c>
      <c r="J1092">
        <v>0.96</v>
      </c>
      <c r="K1092" t="s">
        <v>153</v>
      </c>
      <c r="L1092" t="s">
        <v>4331</v>
      </c>
      <c r="M1092" t="s">
        <v>4332</v>
      </c>
      <c r="N1092" t="s">
        <v>4333</v>
      </c>
      <c r="O1092" t="s">
        <v>28</v>
      </c>
      <c r="Q1092">
        <v>12.3</v>
      </c>
      <c r="S1092">
        <v>3</v>
      </c>
      <c r="T1092" t="s">
        <v>29</v>
      </c>
      <c r="U1092" t="s">
        <v>153</v>
      </c>
      <c r="V1092" t="s">
        <v>153</v>
      </c>
    </row>
    <row r="1093" spans="1:22" x14ac:dyDescent="0.2">
      <c r="A1093" t="s">
        <v>4334</v>
      </c>
      <c r="B1093">
        <v>14.231999999999999</v>
      </c>
      <c r="C1093">
        <v>122.07599999999999</v>
      </c>
      <c r="D1093">
        <v>16</v>
      </c>
      <c r="E1093">
        <v>4.5999999999999996</v>
      </c>
      <c r="F1093" t="s">
        <v>152</v>
      </c>
      <c r="G1093">
        <v>13</v>
      </c>
      <c r="H1093">
        <v>176.1</v>
      </c>
      <c r="J1093">
        <v>0.73</v>
      </c>
      <c r="K1093" t="s">
        <v>153</v>
      </c>
      <c r="L1093" t="s">
        <v>4335</v>
      </c>
      <c r="M1093" t="s">
        <v>4336</v>
      </c>
      <c r="N1093" t="s">
        <v>4337</v>
      </c>
      <c r="O1093" t="s">
        <v>28</v>
      </c>
      <c r="Q1093">
        <v>21.8</v>
      </c>
      <c r="S1093">
        <v>3</v>
      </c>
      <c r="T1093" t="s">
        <v>29</v>
      </c>
      <c r="U1093" t="s">
        <v>153</v>
      </c>
      <c r="V1093" t="s">
        <v>153</v>
      </c>
    </row>
    <row r="1094" spans="1:22" x14ac:dyDescent="0.2">
      <c r="A1094" t="s">
        <v>4338</v>
      </c>
      <c r="B1094">
        <v>15.007999999999999</v>
      </c>
      <c r="C1094">
        <v>120.40600000000001</v>
      </c>
      <c r="D1094">
        <v>136.4</v>
      </c>
      <c r="E1094">
        <v>4.7</v>
      </c>
      <c r="F1094" t="s">
        <v>152</v>
      </c>
      <c r="G1094">
        <v>62</v>
      </c>
      <c r="H1094">
        <v>56.8</v>
      </c>
      <c r="J1094">
        <v>0.8</v>
      </c>
      <c r="K1094" t="s">
        <v>153</v>
      </c>
      <c r="L1094" t="s">
        <v>4339</v>
      </c>
      <c r="M1094" t="s">
        <v>4340</v>
      </c>
      <c r="N1094" t="s">
        <v>4341</v>
      </c>
      <c r="O1094" t="s">
        <v>28</v>
      </c>
      <c r="Q1094">
        <v>5.4</v>
      </c>
      <c r="S1094">
        <v>24</v>
      </c>
      <c r="T1094" t="s">
        <v>29</v>
      </c>
      <c r="U1094" t="s">
        <v>153</v>
      </c>
      <c r="V1094" t="s">
        <v>153</v>
      </c>
    </row>
    <row r="1095" spans="1:22" x14ac:dyDescent="0.2">
      <c r="A1095" t="s">
        <v>4342</v>
      </c>
      <c r="B1095">
        <v>14.721</v>
      </c>
      <c r="C1095">
        <v>119.72</v>
      </c>
      <c r="D1095">
        <v>71.599999999999994</v>
      </c>
      <c r="E1095">
        <v>4.5</v>
      </c>
      <c r="F1095" t="s">
        <v>152</v>
      </c>
      <c r="G1095">
        <v>20</v>
      </c>
      <c r="H1095">
        <v>163.69999999999999</v>
      </c>
      <c r="J1095">
        <v>0.94</v>
      </c>
      <c r="K1095" t="s">
        <v>153</v>
      </c>
      <c r="L1095" t="s">
        <v>4343</v>
      </c>
      <c r="M1095" t="s">
        <v>4344</v>
      </c>
      <c r="N1095" t="s">
        <v>4345</v>
      </c>
      <c r="O1095" t="s">
        <v>28</v>
      </c>
      <c r="Q1095">
        <v>15.6</v>
      </c>
      <c r="S1095">
        <v>2</v>
      </c>
      <c r="T1095" t="s">
        <v>29</v>
      </c>
      <c r="U1095" t="s">
        <v>153</v>
      </c>
      <c r="V1095" t="s">
        <v>153</v>
      </c>
    </row>
    <row r="1096" spans="1:22" x14ac:dyDescent="0.2">
      <c r="A1096" t="s">
        <v>4346</v>
      </c>
      <c r="B1096">
        <v>18.530999999999999</v>
      </c>
      <c r="C1096">
        <v>122.371</v>
      </c>
      <c r="D1096">
        <v>37.700000000000003</v>
      </c>
      <c r="E1096">
        <v>4.8</v>
      </c>
      <c r="F1096" t="s">
        <v>152</v>
      </c>
      <c r="G1096">
        <v>79</v>
      </c>
      <c r="H1096">
        <v>83.3</v>
      </c>
      <c r="J1096">
        <v>0.84</v>
      </c>
      <c r="K1096" t="s">
        <v>153</v>
      </c>
      <c r="L1096" t="s">
        <v>4347</v>
      </c>
      <c r="M1096" t="s">
        <v>4348</v>
      </c>
      <c r="N1096" t="s">
        <v>4349</v>
      </c>
      <c r="O1096" t="s">
        <v>28</v>
      </c>
      <c r="Q1096">
        <v>6</v>
      </c>
      <c r="S1096">
        <v>26</v>
      </c>
      <c r="T1096" t="s">
        <v>29</v>
      </c>
      <c r="U1096" t="s">
        <v>153</v>
      </c>
      <c r="V1096" t="s">
        <v>153</v>
      </c>
    </row>
    <row r="1097" spans="1:22" x14ac:dyDescent="0.2">
      <c r="A1097" t="s">
        <v>4350</v>
      </c>
      <c r="B1097">
        <v>18.46</v>
      </c>
      <c r="C1097">
        <v>122.318</v>
      </c>
      <c r="D1097">
        <v>6.8</v>
      </c>
      <c r="E1097">
        <v>4.5999999999999996</v>
      </c>
      <c r="F1097" t="s">
        <v>152</v>
      </c>
      <c r="G1097">
        <v>59</v>
      </c>
      <c r="H1097">
        <v>80.099999999999994</v>
      </c>
      <c r="J1097">
        <v>0.8</v>
      </c>
      <c r="K1097" t="s">
        <v>153</v>
      </c>
      <c r="L1097" t="s">
        <v>4351</v>
      </c>
      <c r="M1097" t="s">
        <v>4352</v>
      </c>
      <c r="N1097" t="s">
        <v>4353</v>
      </c>
      <c r="O1097" t="s">
        <v>28</v>
      </c>
      <c r="Q1097">
        <v>14.5</v>
      </c>
      <c r="S1097">
        <v>16</v>
      </c>
      <c r="T1097" t="s">
        <v>29</v>
      </c>
      <c r="U1097" t="s">
        <v>153</v>
      </c>
      <c r="V1097" t="s">
        <v>153</v>
      </c>
    </row>
    <row r="1098" spans="1:22" x14ac:dyDescent="0.2">
      <c r="A1098" t="s">
        <v>4354</v>
      </c>
      <c r="B1098">
        <v>13.952999999999999</v>
      </c>
      <c r="C1098">
        <v>120.157</v>
      </c>
      <c r="D1098">
        <v>10</v>
      </c>
      <c r="E1098">
        <v>4.7</v>
      </c>
      <c r="F1098" t="s">
        <v>152</v>
      </c>
      <c r="G1098">
        <v>43</v>
      </c>
      <c r="H1098">
        <v>115.2</v>
      </c>
      <c r="J1098">
        <v>0.73</v>
      </c>
      <c r="K1098" t="s">
        <v>153</v>
      </c>
      <c r="L1098" t="s">
        <v>4355</v>
      </c>
      <c r="M1098" t="s">
        <v>4356</v>
      </c>
      <c r="N1098" t="s">
        <v>4022</v>
      </c>
      <c r="O1098" t="s">
        <v>28</v>
      </c>
      <c r="S1098">
        <v>23</v>
      </c>
      <c r="T1098" t="s">
        <v>29</v>
      </c>
      <c r="U1098" t="s">
        <v>153</v>
      </c>
      <c r="V1098" t="s">
        <v>153</v>
      </c>
    </row>
    <row r="1099" spans="1:22" x14ac:dyDescent="0.2">
      <c r="A1099" t="s">
        <v>4357</v>
      </c>
      <c r="B1099">
        <v>13.832000000000001</v>
      </c>
      <c r="C1099">
        <v>120.255</v>
      </c>
      <c r="D1099">
        <v>68.3</v>
      </c>
      <c r="E1099">
        <v>4.8</v>
      </c>
      <c r="F1099" t="s">
        <v>152</v>
      </c>
      <c r="G1099">
        <v>37</v>
      </c>
      <c r="H1099">
        <v>74.400000000000006</v>
      </c>
      <c r="J1099">
        <v>1.1100000000000001</v>
      </c>
      <c r="K1099" t="s">
        <v>153</v>
      </c>
      <c r="L1099" t="s">
        <v>4358</v>
      </c>
      <c r="M1099" t="s">
        <v>4359</v>
      </c>
      <c r="N1099" t="s">
        <v>4360</v>
      </c>
      <c r="O1099" t="s">
        <v>28</v>
      </c>
      <c r="S1099">
        <v>10</v>
      </c>
      <c r="T1099" t="s">
        <v>29</v>
      </c>
      <c r="U1099" t="s">
        <v>153</v>
      </c>
      <c r="V1099" t="s">
        <v>153</v>
      </c>
    </row>
    <row r="1100" spans="1:22" x14ac:dyDescent="0.2">
      <c r="A1100" t="s">
        <v>4361</v>
      </c>
      <c r="B1100">
        <v>13.664999999999999</v>
      </c>
      <c r="C1100">
        <v>120.61799999999999</v>
      </c>
      <c r="D1100">
        <v>84.6</v>
      </c>
      <c r="E1100">
        <v>5</v>
      </c>
      <c r="F1100" t="s">
        <v>152</v>
      </c>
      <c r="G1100">
        <v>25</v>
      </c>
      <c r="H1100">
        <v>127.2</v>
      </c>
      <c r="J1100">
        <v>0.63</v>
      </c>
      <c r="K1100" t="s">
        <v>153</v>
      </c>
      <c r="L1100" t="s">
        <v>4362</v>
      </c>
      <c r="M1100" t="s">
        <v>4363</v>
      </c>
      <c r="N1100" t="s">
        <v>4364</v>
      </c>
      <c r="O1100" t="s">
        <v>28</v>
      </c>
      <c r="S1100">
        <v>14</v>
      </c>
      <c r="T1100" t="s">
        <v>29</v>
      </c>
      <c r="U1100" t="s">
        <v>153</v>
      </c>
      <c r="V1100" t="s">
        <v>153</v>
      </c>
    </row>
    <row r="1101" spans="1:22" x14ac:dyDescent="0.2">
      <c r="A1101" t="s">
        <v>4365</v>
      </c>
      <c r="B1101">
        <v>14.605</v>
      </c>
      <c r="C1101">
        <v>120.212</v>
      </c>
      <c r="D1101">
        <v>25</v>
      </c>
      <c r="E1101">
        <v>4.9000000000000004</v>
      </c>
      <c r="F1101" t="s">
        <v>152</v>
      </c>
      <c r="G1101">
        <v>17</v>
      </c>
      <c r="H1101">
        <v>140.9</v>
      </c>
      <c r="J1101">
        <v>1.41</v>
      </c>
      <c r="K1101" t="s">
        <v>153</v>
      </c>
      <c r="L1101" t="s">
        <v>4366</v>
      </c>
      <c r="M1101" t="s">
        <v>4367</v>
      </c>
      <c r="N1101" t="s">
        <v>1870</v>
      </c>
      <c r="O1101" t="s">
        <v>28</v>
      </c>
      <c r="Q1101">
        <v>0</v>
      </c>
      <c r="S1101">
        <v>11</v>
      </c>
      <c r="T1101" t="s">
        <v>29</v>
      </c>
      <c r="U1101" t="s">
        <v>153</v>
      </c>
      <c r="V1101" t="s">
        <v>153</v>
      </c>
    </row>
    <row r="1102" spans="1:22" x14ac:dyDescent="0.2">
      <c r="A1102" t="s">
        <v>4368</v>
      </c>
      <c r="B1102">
        <v>14.901</v>
      </c>
      <c r="C1102">
        <v>119.901</v>
      </c>
      <c r="D1102">
        <v>67.900000000000006</v>
      </c>
      <c r="E1102">
        <v>4.7</v>
      </c>
      <c r="F1102" t="s">
        <v>152</v>
      </c>
      <c r="G1102">
        <v>74</v>
      </c>
      <c r="H1102">
        <v>30</v>
      </c>
      <c r="J1102">
        <v>0.82</v>
      </c>
      <c r="K1102" t="s">
        <v>153</v>
      </c>
      <c r="L1102" t="s">
        <v>4369</v>
      </c>
      <c r="M1102" t="s">
        <v>4370</v>
      </c>
      <c r="N1102" t="s">
        <v>4371</v>
      </c>
      <c r="O1102" t="s">
        <v>28</v>
      </c>
      <c r="Q1102">
        <v>8.6</v>
      </c>
      <c r="S1102">
        <v>28</v>
      </c>
      <c r="T1102" t="s">
        <v>29</v>
      </c>
      <c r="U1102" t="s">
        <v>153</v>
      </c>
      <c r="V1102" t="s">
        <v>153</v>
      </c>
    </row>
    <row r="1103" spans="1:22" x14ac:dyDescent="0.2">
      <c r="A1103" t="s">
        <v>4372</v>
      </c>
      <c r="B1103">
        <v>17.501000000000001</v>
      </c>
      <c r="C1103">
        <v>119.754</v>
      </c>
      <c r="D1103">
        <v>75.400000000000006</v>
      </c>
      <c r="E1103">
        <v>4.7</v>
      </c>
      <c r="F1103" t="s">
        <v>152</v>
      </c>
      <c r="G1103">
        <v>64</v>
      </c>
      <c r="H1103">
        <v>61.9</v>
      </c>
      <c r="J1103">
        <v>1.21</v>
      </c>
      <c r="K1103" t="s">
        <v>153</v>
      </c>
      <c r="L1103" t="s">
        <v>4373</v>
      </c>
      <c r="M1103" t="s">
        <v>4374</v>
      </c>
      <c r="N1103" t="s">
        <v>4375</v>
      </c>
      <c r="O1103" t="s">
        <v>28</v>
      </c>
      <c r="S1103">
        <v>26</v>
      </c>
      <c r="T1103" t="s">
        <v>29</v>
      </c>
      <c r="U1103" t="s">
        <v>153</v>
      </c>
      <c r="V1103" t="s">
        <v>153</v>
      </c>
    </row>
    <row r="1104" spans="1:22" x14ac:dyDescent="0.2">
      <c r="A1104" t="s">
        <v>4376</v>
      </c>
      <c r="B1104">
        <v>18.065999999999999</v>
      </c>
      <c r="C1104">
        <v>120.751</v>
      </c>
      <c r="D1104">
        <v>113.3</v>
      </c>
      <c r="E1104">
        <v>4.5999999999999996</v>
      </c>
      <c r="F1104" t="s">
        <v>152</v>
      </c>
      <c r="G1104">
        <v>14</v>
      </c>
      <c r="H1104">
        <v>123.5</v>
      </c>
      <c r="J1104">
        <v>1.03</v>
      </c>
      <c r="K1104" t="s">
        <v>153</v>
      </c>
      <c r="L1104" t="s">
        <v>4377</v>
      </c>
      <c r="M1104" t="s">
        <v>4378</v>
      </c>
      <c r="N1104" t="s">
        <v>4379</v>
      </c>
      <c r="O1104" t="s">
        <v>28</v>
      </c>
      <c r="Q1104">
        <v>18.100000000000001</v>
      </c>
      <c r="S1104">
        <v>2</v>
      </c>
      <c r="T1104" t="s">
        <v>29</v>
      </c>
      <c r="U1104" t="s">
        <v>153</v>
      </c>
      <c r="V1104" t="s">
        <v>153</v>
      </c>
    </row>
    <row r="1105" spans="1:22" x14ac:dyDescent="0.2">
      <c r="A1105" t="s">
        <v>4380</v>
      </c>
      <c r="B1105">
        <v>17.442</v>
      </c>
      <c r="C1105">
        <v>120.31399999999999</v>
      </c>
      <c r="D1105">
        <v>52.5</v>
      </c>
      <c r="E1105">
        <v>4.9000000000000004</v>
      </c>
      <c r="F1105" t="s">
        <v>3272</v>
      </c>
      <c r="G1105">
        <v>117</v>
      </c>
      <c r="H1105">
        <v>73.8</v>
      </c>
      <c r="J1105">
        <v>0.78</v>
      </c>
      <c r="K1105" t="s">
        <v>153</v>
      </c>
      <c r="L1105" t="s">
        <v>4381</v>
      </c>
      <c r="M1105" t="s">
        <v>4382</v>
      </c>
      <c r="N1105" t="s">
        <v>4383</v>
      </c>
      <c r="O1105" t="s">
        <v>28</v>
      </c>
      <c r="T1105" t="s">
        <v>29</v>
      </c>
      <c r="U1105" t="s">
        <v>153</v>
      </c>
      <c r="V1105" t="s">
        <v>1347</v>
      </c>
    </row>
    <row r="1106" spans="1:22" x14ac:dyDescent="0.2">
      <c r="A1106" t="s">
        <v>4384</v>
      </c>
      <c r="B1106">
        <v>18.088000000000001</v>
      </c>
      <c r="C1106">
        <v>120.504</v>
      </c>
      <c r="D1106">
        <v>26.2</v>
      </c>
      <c r="E1106">
        <v>4.9000000000000004</v>
      </c>
      <c r="F1106" t="s">
        <v>3272</v>
      </c>
      <c r="G1106">
        <v>105</v>
      </c>
      <c r="H1106">
        <v>66.099999999999994</v>
      </c>
      <c r="J1106">
        <v>0.76</v>
      </c>
      <c r="K1106" t="s">
        <v>153</v>
      </c>
      <c r="L1106" t="s">
        <v>4385</v>
      </c>
      <c r="M1106" t="s">
        <v>4386</v>
      </c>
      <c r="N1106" t="s">
        <v>4387</v>
      </c>
      <c r="O1106" t="s">
        <v>28</v>
      </c>
      <c r="T1106" t="s">
        <v>29</v>
      </c>
      <c r="U1106" t="s">
        <v>153</v>
      </c>
      <c r="V1106" t="s">
        <v>1347</v>
      </c>
    </row>
    <row r="1107" spans="1:22" x14ac:dyDescent="0.2">
      <c r="A1107" t="s">
        <v>4388</v>
      </c>
      <c r="B1107">
        <v>18.038</v>
      </c>
      <c r="C1107">
        <v>121.142</v>
      </c>
      <c r="D1107">
        <v>34.5</v>
      </c>
      <c r="E1107">
        <v>4.7</v>
      </c>
      <c r="F1107" t="s">
        <v>152</v>
      </c>
      <c r="G1107">
        <v>70</v>
      </c>
      <c r="H1107">
        <v>122.4</v>
      </c>
      <c r="J1107">
        <v>1.1200000000000001</v>
      </c>
      <c r="K1107" t="s">
        <v>153</v>
      </c>
      <c r="L1107" t="s">
        <v>4389</v>
      </c>
      <c r="M1107" t="s">
        <v>4390</v>
      </c>
      <c r="N1107" t="s">
        <v>4391</v>
      </c>
      <c r="O1107" t="s">
        <v>28</v>
      </c>
      <c r="S1107">
        <v>22</v>
      </c>
      <c r="T1107" t="s">
        <v>29</v>
      </c>
      <c r="U1107" t="s">
        <v>153</v>
      </c>
      <c r="V1107" t="s">
        <v>153</v>
      </c>
    </row>
    <row r="1108" spans="1:22" x14ac:dyDescent="0.2">
      <c r="A1108" t="s">
        <v>4392</v>
      </c>
      <c r="B1108">
        <v>14.945</v>
      </c>
      <c r="C1108">
        <v>120.11</v>
      </c>
      <c r="D1108">
        <v>71.8</v>
      </c>
      <c r="E1108">
        <v>4.9000000000000004</v>
      </c>
      <c r="F1108" t="s">
        <v>3272</v>
      </c>
      <c r="G1108">
        <v>82</v>
      </c>
      <c r="H1108">
        <v>67.099999999999994</v>
      </c>
      <c r="J1108">
        <v>0.81</v>
      </c>
      <c r="K1108" t="s">
        <v>153</v>
      </c>
      <c r="L1108" t="s">
        <v>4393</v>
      </c>
      <c r="M1108" t="s">
        <v>4394</v>
      </c>
      <c r="N1108" t="s">
        <v>4395</v>
      </c>
      <c r="O1108" t="s">
        <v>28</v>
      </c>
      <c r="Q1108">
        <v>6.3</v>
      </c>
      <c r="T1108" t="s">
        <v>29</v>
      </c>
      <c r="U1108" t="s">
        <v>153</v>
      </c>
      <c r="V1108" t="s">
        <v>1347</v>
      </c>
    </row>
    <row r="1109" spans="1:22" x14ac:dyDescent="0.2">
      <c r="A1109" t="s">
        <v>4396</v>
      </c>
      <c r="B1109">
        <v>15.071</v>
      </c>
      <c r="C1109">
        <v>120.143</v>
      </c>
      <c r="D1109">
        <v>84.9</v>
      </c>
      <c r="E1109">
        <v>4.5</v>
      </c>
      <c r="F1109" t="s">
        <v>152</v>
      </c>
      <c r="G1109">
        <v>49</v>
      </c>
      <c r="H1109">
        <v>115.4</v>
      </c>
      <c r="J1109">
        <v>0.8</v>
      </c>
      <c r="K1109" t="s">
        <v>153</v>
      </c>
      <c r="L1109" t="s">
        <v>4397</v>
      </c>
      <c r="M1109" t="s">
        <v>4398</v>
      </c>
      <c r="N1109" t="s">
        <v>4399</v>
      </c>
      <c r="O1109" t="s">
        <v>28</v>
      </c>
      <c r="Q1109">
        <v>8.5</v>
      </c>
      <c r="S1109">
        <v>15</v>
      </c>
      <c r="T1109" t="s">
        <v>29</v>
      </c>
      <c r="U1109" t="s">
        <v>153</v>
      </c>
      <c r="V1109" t="s">
        <v>153</v>
      </c>
    </row>
    <row r="1110" spans="1:22" x14ac:dyDescent="0.2">
      <c r="A1110" t="s">
        <v>4400</v>
      </c>
      <c r="B1110">
        <v>13.86</v>
      </c>
      <c r="C1110">
        <v>120.514</v>
      </c>
      <c r="D1110">
        <v>78.599999999999994</v>
      </c>
      <c r="E1110">
        <v>5</v>
      </c>
      <c r="F1110" t="s">
        <v>152</v>
      </c>
      <c r="G1110">
        <v>67</v>
      </c>
      <c r="H1110">
        <v>96.8</v>
      </c>
      <c r="J1110">
        <v>0.91</v>
      </c>
      <c r="K1110" t="s">
        <v>153</v>
      </c>
      <c r="L1110" t="s">
        <v>4401</v>
      </c>
      <c r="M1110" t="s">
        <v>4402</v>
      </c>
      <c r="N1110" t="s">
        <v>4403</v>
      </c>
      <c r="O1110" t="s">
        <v>28</v>
      </c>
      <c r="S1110">
        <v>28</v>
      </c>
      <c r="T1110" t="s">
        <v>29</v>
      </c>
      <c r="U1110" t="s">
        <v>153</v>
      </c>
      <c r="V1110" t="s">
        <v>153</v>
      </c>
    </row>
    <row r="1111" spans="1:22" x14ac:dyDescent="0.2">
      <c r="A1111" t="s">
        <v>4404</v>
      </c>
      <c r="B1111">
        <v>13.561</v>
      </c>
      <c r="C1111">
        <v>120.57</v>
      </c>
      <c r="D1111">
        <v>70.099999999999994</v>
      </c>
      <c r="E1111">
        <v>4.5</v>
      </c>
      <c r="F1111" t="s">
        <v>152</v>
      </c>
      <c r="G1111">
        <v>31</v>
      </c>
      <c r="H1111">
        <v>124.1</v>
      </c>
      <c r="J1111">
        <v>0.93</v>
      </c>
      <c r="K1111" t="s">
        <v>153</v>
      </c>
      <c r="L1111" t="s">
        <v>4405</v>
      </c>
      <c r="M1111" t="s">
        <v>4406</v>
      </c>
      <c r="N1111" t="s">
        <v>4407</v>
      </c>
      <c r="O1111" t="s">
        <v>28</v>
      </c>
      <c r="S1111">
        <v>8</v>
      </c>
      <c r="T1111" t="s">
        <v>29</v>
      </c>
      <c r="U1111" t="s">
        <v>153</v>
      </c>
      <c r="V1111" t="s">
        <v>153</v>
      </c>
    </row>
    <row r="1112" spans="1:22" x14ac:dyDescent="0.2">
      <c r="A1112" t="s">
        <v>4408</v>
      </c>
      <c r="B1112">
        <v>16.904</v>
      </c>
      <c r="C1112">
        <v>121.895</v>
      </c>
      <c r="D1112">
        <v>53.8</v>
      </c>
      <c r="E1112">
        <v>4.5999999999999996</v>
      </c>
      <c r="F1112" t="s">
        <v>152</v>
      </c>
      <c r="G1112">
        <v>8</v>
      </c>
      <c r="H1112">
        <v>124.5</v>
      </c>
      <c r="J1112">
        <v>0.82</v>
      </c>
      <c r="K1112" t="s">
        <v>153</v>
      </c>
      <c r="L1112" t="s">
        <v>4409</v>
      </c>
      <c r="M1112" t="s">
        <v>4410</v>
      </c>
      <c r="N1112" t="s">
        <v>4411</v>
      </c>
      <c r="O1112" t="s">
        <v>28</v>
      </c>
      <c r="Q1112">
        <v>27.9</v>
      </c>
      <c r="S1112">
        <v>2</v>
      </c>
      <c r="T1112" t="s">
        <v>29</v>
      </c>
      <c r="U1112" t="s">
        <v>153</v>
      </c>
      <c r="V1112" t="s">
        <v>153</v>
      </c>
    </row>
    <row r="1113" spans="1:22" x14ac:dyDescent="0.2">
      <c r="A1113" t="s">
        <v>4412</v>
      </c>
      <c r="B1113">
        <v>14.864000000000001</v>
      </c>
      <c r="C1113">
        <v>119.739</v>
      </c>
      <c r="D1113">
        <v>49.3</v>
      </c>
      <c r="E1113">
        <v>4.5999999999999996</v>
      </c>
      <c r="F1113" t="s">
        <v>152</v>
      </c>
      <c r="G1113">
        <v>34</v>
      </c>
      <c r="H1113">
        <v>107.6</v>
      </c>
      <c r="J1113">
        <v>1.01</v>
      </c>
      <c r="K1113" t="s">
        <v>153</v>
      </c>
      <c r="L1113" t="s">
        <v>4413</v>
      </c>
      <c r="M1113" t="s">
        <v>4414</v>
      </c>
      <c r="N1113" t="s">
        <v>4415</v>
      </c>
      <c r="O1113" t="s">
        <v>28</v>
      </c>
      <c r="Q1113">
        <v>13.6</v>
      </c>
      <c r="S1113">
        <v>10</v>
      </c>
      <c r="T1113" t="s">
        <v>29</v>
      </c>
      <c r="U1113" t="s">
        <v>153</v>
      </c>
      <c r="V1113" t="s">
        <v>153</v>
      </c>
    </row>
    <row r="1114" spans="1:22" x14ac:dyDescent="0.2">
      <c r="A1114" t="s">
        <v>4416</v>
      </c>
      <c r="B1114">
        <v>15.259</v>
      </c>
      <c r="C1114">
        <v>119.756</v>
      </c>
      <c r="D1114">
        <v>68.8</v>
      </c>
      <c r="E1114">
        <v>4.5</v>
      </c>
      <c r="F1114" t="s">
        <v>152</v>
      </c>
      <c r="G1114">
        <v>28</v>
      </c>
      <c r="H1114">
        <v>91.8</v>
      </c>
      <c r="J1114">
        <v>1.1000000000000001</v>
      </c>
      <c r="K1114" t="s">
        <v>153</v>
      </c>
      <c r="L1114" t="s">
        <v>4417</v>
      </c>
      <c r="M1114" t="s">
        <v>4418</v>
      </c>
      <c r="N1114" t="s">
        <v>4419</v>
      </c>
      <c r="O1114" t="s">
        <v>28</v>
      </c>
      <c r="Q1114">
        <v>8.8000000000000007</v>
      </c>
      <c r="S1114">
        <v>6</v>
      </c>
      <c r="T1114" t="s">
        <v>29</v>
      </c>
      <c r="U1114" t="s">
        <v>153</v>
      </c>
      <c r="V1114" t="s">
        <v>153</v>
      </c>
    </row>
    <row r="1115" spans="1:22" x14ac:dyDescent="0.2">
      <c r="A1115" t="s">
        <v>4420</v>
      </c>
      <c r="B1115">
        <v>15.786</v>
      </c>
      <c r="C1115">
        <v>121.42100000000001</v>
      </c>
      <c r="D1115">
        <v>36.700000000000003</v>
      </c>
      <c r="E1115">
        <v>4.5</v>
      </c>
      <c r="F1115" t="s">
        <v>152</v>
      </c>
      <c r="G1115">
        <v>14</v>
      </c>
      <c r="H1115">
        <v>127.2</v>
      </c>
      <c r="J1115">
        <v>0.54</v>
      </c>
      <c r="K1115" t="s">
        <v>153</v>
      </c>
      <c r="L1115" t="s">
        <v>4421</v>
      </c>
      <c r="M1115" t="s">
        <v>4422</v>
      </c>
      <c r="N1115" t="s">
        <v>4423</v>
      </c>
      <c r="O1115" t="s">
        <v>28</v>
      </c>
      <c r="Q1115">
        <v>18</v>
      </c>
      <c r="S1115">
        <v>3</v>
      </c>
      <c r="T1115" t="s">
        <v>29</v>
      </c>
      <c r="U1115" t="s">
        <v>153</v>
      </c>
      <c r="V1115" t="s">
        <v>153</v>
      </c>
    </row>
    <row r="1116" spans="1:22" x14ac:dyDescent="0.2">
      <c r="A1116" t="s">
        <v>4424</v>
      </c>
      <c r="B1116">
        <v>18.349</v>
      </c>
      <c r="C1116">
        <v>119.474</v>
      </c>
      <c r="D1116">
        <v>28.7</v>
      </c>
      <c r="E1116">
        <v>4.5999999999999996</v>
      </c>
      <c r="F1116" t="s">
        <v>152</v>
      </c>
      <c r="G1116">
        <v>54</v>
      </c>
      <c r="H1116">
        <v>105.6</v>
      </c>
      <c r="J1116">
        <v>0.94</v>
      </c>
      <c r="K1116" t="s">
        <v>153</v>
      </c>
      <c r="L1116" t="s">
        <v>4425</v>
      </c>
      <c r="M1116" t="s">
        <v>4426</v>
      </c>
      <c r="N1116" t="s">
        <v>4427</v>
      </c>
      <c r="O1116" t="s">
        <v>28</v>
      </c>
      <c r="S1116">
        <v>28</v>
      </c>
      <c r="T1116" t="s">
        <v>29</v>
      </c>
      <c r="U1116" t="s">
        <v>153</v>
      </c>
      <c r="V1116" t="s">
        <v>153</v>
      </c>
    </row>
    <row r="1117" spans="1:22" x14ac:dyDescent="0.2">
      <c r="A1117" t="s">
        <v>4428</v>
      </c>
      <c r="B1117">
        <v>13.784000000000001</v>
      </c>
      <c r="C1117">
        <v>120.69</v>
      </c>
      <c r="D1117">
        <v>121.9</v>
      </c>
      <c r="E1117">
        <v>5.2</v>
      </c>
      <c r="F1117" t="s">
        <v>3272</v>
      </c>
      <c r="G1117">
        <v>157</v>
      </c>
      <c r="H1117">
        <v>43.1</v>
      </c>
      <c r="J1117">
        <v>0.8</v>
      </c>
      <c r="K1117" t="s">
        <v>153</v>
      </c>
      <c r="L1117" t="s">
        <v>4429</v>
      </c>
      <c r="M1117" t="s">
        <v>4430</v>
      </c>
      <c r="N1117" t="s">
        <v>4431</v>
      </c>
      <c r="O1117" t="s">
        <v>28</v>
      </c>
      <c r="Q1117">
        <v>4.5999999999999996</v>
      </c>
      <c r="T1117" t="s">
        <v>29</v>
      </c>
      <c r="U1117" t="s">
        <v>153</v>
      </c>
      <c r="V1117" t="s">
        <v>4432</v>
      </c>
    </row>
    <row r="1118" spans="1:22" x14ac:dyDescent="0.2">
      <c r="A1118" t="s">
        <v>4433</v>
      </c>
      <c r="B1118">
        <v>15.340999999999999</v>
      </c>
      <c r="C1118">
        <v>120.004</v>
      </c>
      <c r="D1118">
        <v>30.9</v>
      </c>
      <c r="E1118">
        <v>4.5</v>
      </c>
      <c r="F1118" t="s">
        <v>152</v>
      </c>
      <c r="G1118">
        <v>22</v>
      </c>
      <c r="H1118">
        <v>123</v>
      </c>
      <c r="J1118">
        <v>1.43</v>
      </c>
      <c r="K1118" t="s">
        <v>153</v>
      </c>
      <c r="L1118" t="s">
        <v>4434</v>
      </c>
      <c r="M1118" t="s">
        <v>4435</v>
      </c>
      <c r="N1118" t="s">
        <v>4436</v>
      </c>
      <c r="O1118" t="s">
        <v>28</v>
      </c>
      <c r="S1118">
        <v>7</v>
      </c>
      <c r="T1118" t="s">
        <v>29</v>
      </c>
      <c r="U1118" t="s">
        <v>153</v>
      </c>
      <c r="V1118" t="s">
        <v>153</v>
      </c>
    </row>
    <row r="1119" spans="1:22" x14ac:dyDescent="0.2">
      <c r="A1119" t="s">
        <v>4437</v>
      </c>
      <c r="B1119">
        <v>13.792999999999999</v>
      </c>
      <c r="C1119">
        <v>120.333</v>
      </c>
      <c r="D1119">
        <v>76</v>
      </c>
      <c r="E1119">
        <v>4.7</v>
      </c>
      <c r="F1119" t="s">
        <v>152</v>
      </c>
      <c r="G1119">
        <v>51</v>
      </c>
      <c r="H1119">
        <v>102.9</v>
      </c>
      <c r="J1119">
        <v>0.92</v>
      </c>
      <c r="K1119" t="s">
        <v>153</v>
      </c>
      <c r="L1119" t="s">
        <v>4438</v>
      </c>
      <c r="M1119" t="s">
        <v>4439</v>
      </c>
      <c r="N1119" t="s">
        <v>4440</v>
      </c>
      <c r="O1119" t="s">
        <v>28</v>
      </c>
      <c r="Q1119">
        <v>6.8</v>
      </c>
      <c r="S1119">
        <v>16</v>
      </c>
      <c r="T1119" t="s">
        <v>29</v>
      </c>
      <c r="U1119" t="s">
        <v>153</v>
      </c>
      <c r="V1119" t="s">
        <v>153</v>
      </c>
    </row>
    <row r="1120" spans="1:22" x14ac:dyDescent="0.2">
      <c r="A1120" t="s">
        <v>4441</v>
      </c>
      <c r="B1120">
        <v>17.071000000000002</v>
      </c>
      <c r="C1120">
        <v>120.166</v>
      </c>
      <c r="D1120">
        <v>33.1</v>
      </c>
      <c r="E1120">
        <v>4.8</v>
      </c>
      <c r="F1120" t="s">
        <v>152</v>
      </c>
      <c r="G1120">
        <v>93</v>
      </c>
      <c r="H1120">
        <v>58.6</v>
      </c>
      <c r="J1120">
        <v>1.01</v>
      </c>
      <c r="K1120" t="s">
        <v>153</v>
      </c>
      <c r="L1120" t="s">
        <v>4442</v>
      </c>
      <c r="M1120" t="s">
        <v>4443</v>
      </c>
      <c r="N1120" t="s">
        <v>4444</v>
      </c>
      <c r="O1120" t="s">
        <v>28</v>
      </c>
      <c r="S1120">
        <v>32</v>
      </c>
      <c r="T1120" t="s">
        <v>29</v>
      </c>
      <c r="U1120" t="s">
        <v>153</v>
      </c>
      <c r="V1120" t="s">
        <v>153</v>
      </c>
    </row>
    <row r="1121" spans="1:22" x14ac:dyDescent="0.2">
      <c r="A1121" t="s">
        <v>4445</v>
      </c>
      <c r="B1121">
        <v>13.805999999999999</v>
      </c>
      <c r="C1121">
        <v>120.92</v>
      </c>
      <c r="D1121">
        <v>125.4</v>
      </c>
      <c r="E1121">
        <v>4.7</v>
      </c>
      <c r="F1121" t="s">
        <v>152</v>
      </c>
      <c r="G1121">
        <v>31</v>
      </c>
      <c r="H1121">
        <v>134.19999999999999</v>
      </c>
      <c r="J1121">
        <v>0.82</v>
      </c>
      <c r="K1121" t="s">
        <v>153</v>
      </c>
      <c r="L1121" t="s">
        <v>4446</v>
      </c>
      <c r="M1121" t="s">
        <v>4447</v>
      </c>
      <c r="N1121" t="s">
        <v>4448</v>
      </c>
      <c r="O1121" t="s">
        <v>28</v>
      </c>
      <c r="Q1121">
        <v>6.3</v>
      </c>
      <c r="S1121">
        <v>13</v>
      </c>
      <c r="T1121" t="s">
        <v>29</v>
      </c>
      <c r="U1121" t="s">
        <v>153</v>
      </c>
      <c r="V1121" t="s">
        <v>153</v>
      </c>
    </row>
    <row r="1122" spans="1:22" x14ac:dyDescent="0.2">
      <c r="A1122" t="s">
        <v>4449</v>
      </c>
      <c r="B1122">
        <v>14.118</v>
      </c>
      <c r="C1122">
        <v>123.559</v>
      </c>
      <c r="D1122">
        <v>72.400000000000006</v>
      </c>
      <c r="E1122">
        <v>4.9000000000000004</v>
      </c>
      <c r="F1122" t="s">
        <v>152</v>
      </c>
      <c r="G1122">
        <v>34</v>
      </c>
      <c r="H1122">
        <v>110.4</v>
      </c>
      <c r="J1122">
        <v>0.72</v>
      </c>
      <c r="K1122" t="s">
        <v>153</v>
      </c>
      <c r="L1122" t="s">
        <v>4450</v>
      </c>
      <c r="M1122" t="s">
        <v>4451</v>
      </c>
      <c r="N1122" t="s">
        <v>4452</v>
      </c>
      <c r="O1122" t="s">
        <v>28</v>
      </c>
      <c r="S1122">
        <v>15</v>
      </c>
      <c r="T1122" t="s">
        <v>29</v>
      </c>
      <c r="U1122" t="s">
        <v>153</v>
      </c>
      <c r="V1122" t="s">
        <v>153</v>
      </c>
    </row>
    <row r="1123" spans="1:22" x14ac:dyDescent="0.2">
      <c r="A1123" t="s">
        <v>4453</v>
      </c>
      <c r="B1123">
        <v>18.247</v>
      </c>
      <c r="C1123">
        <v>121.14700000000001</v>
      </c>
      <c r="D1123">
        <v>35</v>
      </c>
      <c r="E1123">
        <v>4.8</v>
      </c>
      <c r="F1123" t="s">
        <v>152</v>
      </c>
      <c r="G1123">
        <v>22</v>
      </c>
      <c r="H1123">
        <v>134.5</v>
      </c>
      <c r="J1123">
        <v>0.93</v>
      </c>
      <c r="K1123" t="s">
        <v>153</v>
      </c>
      <c r="L1123" t="s">
        <v>4454</v>
      </c>
      <c r="M1123" t="s">
        <v>4455</v>
      </c>
      <c r="N1123" t="s">
        <v>4456</v>
      </c>
      <c r="O1123" t="s">
        <v>28</v>
      </c>
      <c r="S1123">
        <v>4</v>
      </c>
      <c r="T1123" t="s">
        <v>29</v>
      </c>
      <c r="U1123" t="s">
        <v>153</v>
      </c>
      <c r="V1123" t="s">
        <v>153</v>
      </c>
    </row>
    <row r="1124" spans="1:22" x14ac:dyDescent="0.2">
      <c r="A1124" t="s">
        <v>4457</v>
      </c>
      <c r="B1124">
        <v>14.101000000000001</v>
      </c>
      <c r="C1124">
        <v>120.55</v>
      </c>
      <c r="D1124">
        <v>25</v>
      </c>
      <c r="E1124">
        <v>4.5999999999999996</v>
      </c>
      <c r="F1124" t="s">
        <v>152</v>
      </c>
      <c r="G1124">
        <v>19</v>
      </c>
      <c r="H1124">
        <v>138.6</v>
      </c>
      <c r="J1124">
        <v>1.1299999999999999</v>
      </c>
      <c r="K1124" t="s">
        <v>153</v>
      </c>
      <c r="L1124" t="s">
        <v>4458</v>
      </c>
      <c r="M1124" t="s">
        <v>4459</v>
      </c>
      <c r="N1124" t="s">
        <v>4460</v>
      </c>
      <c r="O1124" t="s">
        <v>28</v>
      </c>
      <c r="Q1124">
        <v>0</v>
      </c>
      <c r="S1124">
        <v>6</v>
      </c>
      <c r="T1124" t="s">
        <v>29</v>
      </c>
      <c r="U1124" t="s">
        <v>153</v>
      </c>
      <c r="V1124" t="s">
        <v>153</v>
      </c>
    </row>
    <row r="1125" spans="1:22" x14ac:dyDescent="0.2">
      <c r="A1125" t="s">
        <v>4461</v>
      </c>
      <c r="B1125">
        <v>13.662000000000001</v>
      </c>
      <c r="C1125">
        <v>120.703</v>
      </c>
      <c r="D1125">
        <v>35</v>
      </c>
      <c r="E1125">
        <v>4.5999999999999996</v>
      </c>
      <c r="F1125" t="s">
        <v>152</v>
      </c>
      <c r="G1125">
        <v>19</v>
      </c>
      <c r="H1125">
        <v>137.9</v>
      </c>
      <c r="J1125">
        <v>1.1499999999999999</v>
      </c>
      <c r="K1125" t="s">
        <v>153</v>
      </c>
      <c r="L1125" t="s">
        <v>4462</v>
      </c>
      <c r="M1125" t="s">
        <v>4463</v>
      </c>
      <c r="N1125" t="s">
        <v>881</v>
      </c>
      <c r="O1125" t="s">
        <v>28</v>
      </c>
      <c r="S1125">
        <v>6</v>
      </c>
      <c r="T1125" t="s">
        <v>29</v>
      </c>
      <c r="U1125" t="s">
        <v>153</v>
      </c>
      <c r="V1125" t="s">
        <v>153</v>
      </c>
    </row>
    <row r="1126" spans="1:22" x14ac:dyDescent="0.2">
      <c r="A1126" t="s">
        <v>4464</v>
      </c>
      <c r="B1126">
        <v>18.350000000000001</v>
      </c>
      <c r="C1126">
        <v>120.791</v>
      </c>
      <c r="D1126">
        <v>36.5</v>
      </c>
      <c r="E1126">
        <v>4.8</v>
      </c>
      <c r="F1126" t="s">
        <v>152</v>
      </c>
      <c r="G1126">
        <v>36</v>
      </c>
      <c r="H1126">
        <v>115.1</v>
      </c>
      <c r="J1126">
        <v>1.1299999999999999</v>
      </c>
      <c r="K1126" t="s">
        <v>153</v>
      </c>
      <c r="L1126" t="s">
        <v>4465</v>
      </c>
      <c r="M1126" t="s">
        <v>4466</v>
      </c>
      <c r="N1126" t="s">
        <v>94</v>
      </c>
      <c r="O1126" t="s">
        <v>28</v>
      </c>
      <c r="Q1126">
        <v>11.2</v>
      </c>
      <c r="S1126">
        <v>8</v>
      </c>
      <c r="T1126" t="s">
        <v>29</v>
      </c>
      <c r="U1126" t="s">
        <v>153</v>
      </c>
      <c r="V1126" t="s">
        <v>153</v>
      </c>
    </row>
    <row r="1127" spans="1:22" x14ac:dyDescent="0.2">
      <c r="A1127" t="s">
        <v>4467</v>
      </c>
      <c r="B1127">
        <v>13.819000000000001</v>
      </c>
      <c r="C1127">
        <v>121.068</v>
      </c>
      <c r="D1127">
        <v>35</v>
      </c>
      <c r="E1127">
        <v>4.5</v>
      </c>
      <c r="F1127" t="s">
        <v>152</v>
      </c>
      <c r="G1127">
        <v>12</v>
      </c>
      <c r="H1127">
        <v>141.19999999999999</v>
      </c>
      <c r="J1127">
        <v>1.1299999999999999</v>
      </c>
      <c r="K1127" t="s">
        <v>153</v>
      </c>
      <c r="L1127" t="s">
        <v>4468</v>
      </c>
      <c r="M1127" t="s">
        <v>4469</v>
      </c>
      <c r="N1127" t="s">
        <v>4470</v>
      </c>
      <c r="O1127" t="s">
        <v>28</v>
      </c>
      <c r="S1127">
        <v>1</v>
      </c>
      <c r="T1127" t="s">
        <v>29</v>
      </c>
      <c r="U1127" t="s">
        <v>153</v>
      </c>
      <c r="V1127" t="s">
        <v>153</v>
      </c>
    </row>
    <row r="1128" spans="1:22" x14ac:dyDescent="0.2">
      <c r="A1128" t="s">
        <v>4471</v>
      </c>
      <c r="B1128">
        <v>16.369</v>
      </c>
      <c r="C1128">
        <v>121.13200000000001</v>
      </c>
      <c r="D1128">
        <v>49.8</v>
      </c>
      <c r="E1128">
        <v>4.5</v>
      </c>
      <c r="F1128" t="s">
        <v>152</v>
      </c>
      <c r="G1128">
        <v>38</v>
      </c>
      <c r="H1128">
        <v>113.1</v>
      </c>
      <c r="J1128">
        <v>0.76</v>
      </c>
      <c r="K1128" t="s">
        <v>153</v>
      </c>
      <c r="L1128" t="s">
        <v>4472</v>
      </c>
      <c r="M1128" t="s">
        <v>4473</v>
      </c>
      <c r="N1128" t="s">
        <v>4474</v>
      </c>
      <c r="O1128" t="s">
        <v>28</v>
      </c>
      <c r="Q1128">
        <v>7.9</v>
      </c>
      <c r="S1128">
        <v>12</v>
      </c>
      <c r="T1128" t="s">
        <v>29</v>
      </c>
      <c r="U1128" t="s">
        <v>153</v>
      </c>
      <c r="V1128" t="s">
        <v>153</v>
      </c>
    </row>
    <row r="1129" spans="1:22" x14ac:dyDescent="0.2">
      <c r="A1129" t="s">
        <v>4475</v>
      </c>
      <c r="B1129">
        <v>17.306999999999999</v>
      </c>
      <c r="C1129">
        <v>120.20099999999999</v>
      </c>
      <c r="D1129">
        <v>55</v>
      </c>
      <c r="E1129">
        <v>5.5</v>
      </c>
      <c r="F1129" t="s">
        <v>3272</v>
      </c>
      <c r="G1129">
        <v>219</v>
      </c>
      <c r="H1129">
        <v>49</v>
      </c>
      <c r="J1129">
        <v>0.86</v>
      </c>
      <c r="K1129" t="s">
        <v>153</v>
      </c>
      <c r="L1129" t="s">
        <v>4476</v>
      </c>
      <c r="M1129" t="s">
        <v>4477</v>
      </c>
      <c r="N1129" t="s">
        <v>3662</v>
      </c>
      <c r="O1129" t="s">
        <v>28</v>
      </c>
      <c r="T1129" t="s">
        <v>29</v>
      </c>
      <c r="U1129" t="s">
        <v>153</v>
      </c>
      <c r="V1129" t="s">
        <v>4432</v>
      </c>
    </row>
    <row r="1130" spans="1:22" x14ac:dyDescent="0.2">
      <c r="A1130" t="s">
        <v>4478</v>
      </c>
      <c r="B1130">
        <v>14.044</v>
      </c>
      <c r="C1130">
        <v>120.571</v>
      </c>
      <c r="D1130">
        <v>35</v>
      </c>
      <c r="E1130">
        <v>4.7</v>
      </c>
      <c r="F1130" t="s">
        <v>152</v>
      </c>
      <c r="G1130">
        <v>10</v>
      </c>
      <c r="H1130">
        <v>162.80000000000001</v>
      </c>
      <c r="J1130">
        <v>1.91</v>
      </c>
      <c r="K1130" t="s">
        <v>153</v>
      </c>
      <c r="L1130" t="s">
        <v>4479</v>
      </c>
      <c r="M1130" t="s">
        <v>4480</v>
      </c>
      <c r="N1130" t="s">
        <v>4481</v>
      </c>
      <c r="O1130" t="s">
        <v>28</v>
      </c>
      <c r="S1130">
        <v>3</v>
      </c>
      <c r="T1130" t="s">
        <v>29</v>
      </c>
      <c r="U1130" t="s">
        <v>153</v>
      </c>
      <c r="V1130" t="s">
        <v>153</v>
      </c>
    </row>
    <row r="1131" spans="1:22" x14ac:dyDescent="0.2">
      <c r="A1131" t="s">
        <v>4482</v>
      </c>
      <c r="B1131">
        <v>13.875</v>
      </c>
      <c r="C1131">
        <v>122.68600000000001</v>
      </c>
      <c r="D1131">
        <v>30.4</v>
      </c>
      <c r="E1131">
        <v>5.3</v>
      </c>
      <c r="F1131" t="s">
        <v>3272</v>
      </c>
      <c r="G1131">
        <v>110</v>
      </c>
      <c r="H1131">
        <v>83</v>
      </c>
      <c r="J1131">
        <v>1.41</v>
      </c>
      <c r="K1131" t="s">
        <v>153</v>
      </c>
      <c r="L1131" t="s">
        <v>4483</v>
      </c>
      <c r="M1131" t="s">
        <v>4484</v>
      </c>
      <c r="N1131" t="s">
        <v>4485</v>
      </c>
      <c r="O1131" t="s">
        <v>28</v>
      </c>
      <c r="Q1131">
        <v>20.6</v>
      </c>
      <c r="T1131" t="s">
        <v>29</v>
      </c>
      <c r="U1131" t="s">
        <v>153</v>
      </c>
      <c r="V1131" t="s">
        <v>4432</v>
      </c>
    </row>
    <row r="1132" spans="1:22" x14ac:dyDescent="0.2">
      <c r="A1132" t="s">
        <v>4486</v>
      </c>
      <c r="B1132">
        <v>17.565999999999999</v>
      </c>
      <c r="C1132">
        <v>120.34</v>
      </c>
      <c r="D1132">
        <v>45.1</v>
      </c>
      <c r="E1132">
        <v>4.7</v>
      </c>
      <c r="F1132" t="s">
        <v>152</v>
      </c>
      <c r="G1132">
        <v>92</v>
      </c>
      <c r="H1132">
        <v>48.6</v>
      </c>
      <c r="J1132">
        <v>0.84</v>
      </c>
      <c r="K1132" t="s">
        <v>153</v>
      </c>
      <c r="L1132" t="s">
        <v>4487</v>
      </c>
      <c r="M1132" t="s">
        <v>4488</v>
      </c>
      <c r="N1132" t="s">
        <v>4489</v>
      </c>
      <c r="O1132" t="s">
        <v>28</v>
      </c>
      <c r="S1132">
        <v>22</v>
      </c>
      <c r="T1132" t="s">
        <v>29</v>
      </c>
      <c r="U1132" t="s">
        <v>153</v>
      </c>
      <c r="V1132" t="s">
        <v>153</v>
      </c>
    </row>
    <row r="1133" spans="1:22" x14ac:dyDescent="0.2">
      <c r="A1133" t="s">
        <v>4490</v>
      </c>
      <c r="B1133">
        <v>17.898</v>
      </c>
      <c r="C1133">
        <v>121.02200000000001</v>
      </c>
      <c r="D1133">
        <v>62.7</v>
      </c>
      <c r="E1133">
        <v>4.5999999999999996</v>
      </c>
      <c r="F1133" t="s">
        <v>152</v>
      </c>
      <c r="G1133">
        <v>11</v>
      </c>
      <c r="H1133">
        <v>124.5</v>
      </c>
      <c r="J1133">
        <v>0.81</v>
      </c>
      <c r="K1133" t="s">
        <v>153</v>
      </c>
      <c r="L1133" t="s">
        <v>4491</v>
      </c>
      <c r="M1133" t="s">
        <v>4492</v>
      </c>
      <c r="N1133" t="s">
        <v>4493</v>
      </c>
      <c r="O1133" t="s">
        <v>28</v>
      </c>
      <c r="Q1133">
        <v>13.9</v>
      </c>
      <c r="S1133">
        <v>1</v>
      </c>
      <c r="T1133" t="s">
        <v>29</v>
      </c>
      <c r="U1133" t="s">
        <v>153</v>
      </c>
      <c r="V1133" t="s">
        <v>153</v>
      </c>
    </row>
    <row r="1134" spans="1:22" x14ac:dyDescent="0.2">
      <c r="A1134" t="s">
        <v>4494</v>
      </c>
      <c r="B1134">
        <v>18.202999999999999</v>
      </c>
      <c r="C1134">
        <v>119.447</v>
      </c>
      <c r="D1134">
        <v>30.9</v>
      </c>
      <c r="E1134">
        <v>5.2</v>
      </c>
      <c r="F1134" t="s">
        <v>3272</v>
      </c>
      <c r="G1134">
        <v>171</v>
      </c>
      <c r="H1134">
        <v>44.8</v>
      </c>
      <c r="J1134">
        <v>0.73</v>
      </c>
      <c r="K1134" t="s">
        <v>153</v>
      </c>
      <c r="L1134" t="s">
        <v>4495</v>
      </c>
      <c r="M1134" t="s">
        <v>4496</v>
      </c>
      <c r="N1134" t="s">
        <v>4497</v>
      </c>
      <c r="O1134" t="s">
        <v>28</v>
      </c>
      <c r="T1134" t="s">
        <v>29</v>
      </c>
      <c r="U1134" t="s">
        <v>153</v>
      </c>
      <c r="V1134" t="s">
        <v>4432</v>
      </c>
    </row>
    <row r="1135" spans="1:22" x14ac:dyDescent="0.2">
      <c r="A1135" t="s">
        <v>4498</v>
      </c>
      <c r="B1135">
        <v>16.077999999999999</v>
      </c>
      <c r="C1135">
        <v>120.20399999999999</v>
      </c>
      <c r="D1135">
        <v>63.5</v>
      </c>
      <c r="E1135">
        <v>4.5</v>
      </c>
      <c r="F1135" t="s">
        <v>152</v>
      </c>
      <c r="G1135">
        <v>25</v>
      </c>
      <c r="H1135">
        <v>123.2</v>
      </c>
      <c r="J1135">
        <v>0.54</v>
      </c>
      <c r="K1135" t="s">
        <v>153</v>
      </c>
      <c r="L1135" t="s">
        <v>4499</v>
      </c>
      <c r="M1135" t="s">
        <v>4500</v>
      </c>
      <c r="N1135" t="s">
        <v>4501</v>
      </c>
      <c r="O1135" t="s">
        <v>28</v>
      </c>
      <c r="Q1135">
        <v>7.3</v>
      </c>
      <c r="S1135">
        <v>7</v>
      </c>
      <c r="T1135" t="s">
        <v>29</v>
      </c>
      <c r="U1135" t="s">
        <v>153</v>
      </c>
      <c r="V1135" t="s">
        <v>153</v>
      </c>
    </row>
    <row r="1136" spans="1:22" x14ac:dyDescent="0.2">
      <c r="A1136" t="s">
        <v>4502</v>
      </c>
      <c r="B1136">
        <v>13.577999999999999</v>
      </c>
      <c r="C1136">
        <v>120.593</v>
      </c>
      <c r="D1136">
        <v>35</v>
      </c>
      <c r="E1136">
        <v>4.5</v>
      </c>
      <c r="F1136" t="s">
        <v>152</v>
      </c>
      <c r="G1136">
        <v>11</v>
      </c>
      <c r="H1136">
        <v>172.6</v>
      </c>
      <c r="J1136">
        <v>0.62</v>
      </c>
      <c r="K1136" t="s">
        <v>153</v>
      </c>
      <c r="L1136" t="s">
        <v>4503</v>
      </c>
      <c r="M1136" t="s">
        <v>4504</v>
      </c>
      <c r="N1136" t="s">
        <v>4505</v>
      </c>
      <c r="O1136" t="s">
        <v>28</v>
      </c>
      <c r="S1136">
        <v>2</v>
      </c>
      <c r="T1136" t="s">
        <v>29</v>
      </c>
      <c r="U1136" t="s">
        <v>153</v>
      </c>
      <c r="V1136" t="s">
        <v>153</v>
      </c>
    </row>
    <row r="1137" spans="1:22" x14ac:dyDescent="0.2">
      <c r="A1137" t="s">
        <v>4506</v>
      </c>
      <c r="B1137">
        <v>14.731999999999999</v>
      </c>
      <c r="C1137">
        <v>120.488</v>
      </c>
      <c r="D1137">
        <v>131.69999999999999</v>
      </c>
      <c r="E1137">
        <v>4.5</v>
      </c>
      <c r="F1137" t="s">
        <v>152</v>
      </c>
      <c r="G1137">
        <v>13</v>
      </c>
      <c r="H1137">
        <v>128.1</v>
      </c>
      <c r="J1137">
        <v>0.82</v>
      </c>
      <c r="K1137" t="s">
        <v>153</v>
      </c>
      <c r="L1137" t="s">
        <v>4507</v>
      </c>
      <c r="M1137" t="s">
        <v>4508</v>
      </c>
      <c r="N1137" t="s">
        <v>4509</v>
      </c>
      <c r="O1137" t="s">
        <v>28</v>
      </c>
      <c r="Q1137">
        <v>26.5</v>
      </c>
      <c r="S1137">
        <v>3</v>
      </c>
      <c r="T1137" t="s">
        <v>29</v>
      </c>
      <c r="U1137" t="s">
        <v>153</v>
      </c>
      <c r="V1137" t="s">
        <v>153</v>
      </c>
    </row>
    <row r="1138" spans="1:22" x14ac:dyDescent="0.2">
      <c r="A1138" t="s">
        <v>4510</v>
      </c>
      <c r="B1138">
        <v>15.015000000000001</v>
      </c>
      <c r="C1138">
        <v>120.13200000000001</v>
      </c>
      <c r="D1138">
        <v>62.9</v>
      </c>
      <c r="E1138">
        <v>4.5999999999999996</v>
      </c>
      <c r="F1138" t="s">
        <v>152</v>
      </c>
      <c r="G1138">
        <v>31</v>
      </c>
      <c r="H1138">
        <v>114</v>
      </c>
      <c r="J1138">
        <v>1.02</v>
      </c>
      <c r="K1138" t="s">
        <v>153</v>
      </c>
      <c r="L1138" t="s">
        <v>4511</v>
      </c>
      <c r="M1138" t="s">
        <v>4512</v>
      </c>
      <c r="N1138" t="s">
        <v>4513</v>
      </c>
      <c r="O1138" t="s">
        <v>28</v>
      </c>
      <c r="Q1138">
        <v>36.200000000000003</v>
      </c>
      <c r="S1138">
        <v>9</v>
      </c>
      <c r="T1138" t="s">
        <v>29</v>
      </c>
      <c r="U1138" t="s">
        <v>153</v>
      </c>
      <c r="V1138" t="s">
        <v>153</v>
      </c>
    </row>
    <row r="1139" spans="1:22" x14ac:dyDescent="0.2">
      <c r="A1139" t="s">
        <v>4514</v>
      </c>
      <c r="B1139">
        <v>15.372999999999999</v>
      </c>
      <c r="C1139">
        <v>121.812</v>
      </c>
      <c r="D1139">
        <v>10</v>
      </c>
      <c r="E1139">
        <v>4.8</v>
      </c>
      <c r="F1139" t="s">
        <v>152</v>
      </c>
      <c r="G1139">
        <v>11</v>
      </c>
      <c r="H1139">
        <v>118.4</v>
      </c>
      <c r="J1139">
        <v>1.36</v>
      </c>
      <c r="K1139" t="s">
        <v>153</v>
      </c>
      <c r="L1139" t="s">
        <v>4515</v>
      </c>
      <c r="M1139" t="s">
        <v>4516</v>
      </c>
      <c r="N1139" t="s">
        <v>4517</v>
      </c>
      <c r="O1139" t="s">
        <v>28</v>
      </c>
      <c r="S1139">
        <v>2</v>
      </c>
      <c r="T1139" t="s">
        <v>29</v>
      </c>
      <c r="U1139" t="s">
        <v>153</v>
      </c>
      <c r="V1139" t="s">
        <v>153</v>
      </c>
    </row>
    <row r="1140" spans="1:22" x14ac:dyDescent="0.2">
      <c r="A1140" t="s">
        <v>4518</v>
      </c>
      <c r="B1140">
        <v>17.053999999999998</v>
      </c>
      <c r="C1140">
        <v>120.087</v>
      </c>
      <c r="D1140">
        <v>32.700000000000003</v>
      </c>
      <c r="E1140">
        <v>4.7</v>
      </c>
      <c r="F1140" t="s">
        <v>152</v>
      </c>
      <c r="G1140">
        <v>72</v>
      </c>
      <c r="H1140">
        <v>93.3</v>
      </c>
      <c r="J1140">
        <v>0.85</v>
      </c>
      <c r="K1140" t="s">
        <v>153</v>
      </c>
      <c r="L1140" t="s">
        <v>4519</v>
      </c>
      <c r="M1140" t="s">
        <v>4520</v>
      </c>
      <c r="N1140" t="s">
        <v>4521</v>
      </c>
      <c r="O1140" t="s">
        <v>28</v>
      </c>
      <c r="S1140">
        <v>24</v>
      </c>
      <c r="T1140" t="s">
        <v>29</v>
      </c>
      <c r="U1140" t="s">
        <v>153</v>
      </c>
      <c r="V1140" t="s">
        <v>153</v>
      </c>
    </row>
    <row r="1141" spans="1:22" x14ac:dyDescent="0.2">
      <c r="A1141" t="s">
        <v>4522</v>
      </c>
      <c r="B1141">
        <v>13.577999999999999</v>
      </c>
      <c r="C1141">
        <v>121.10899999999999</v>
      </c>
      <c r="D1141">
        <v>118</v>
      </c>
      <c r="E1141">
        <v>4.5999999999999996</v>
      </c>
      <c r="F1141" t="s">
        <v>152</v>
      </c>
      <c r="G1141">
        <v>50</v>
      </c>
      <c r="H1141">
        <v>58.2</v>
      </c>
      <c r="J1141">
        <v>0.89</v>
      </c>
      <c r="K1141" t="s">
        <v>153</v>
      </c>
      <c r="L1141" t="s">
        <v>4523</v>
      </c>
      <c r="M1141" t="s">
        <v>4524</v>
      </c>
      <c r="N1141" t="s">
        <v>4525</v>
      </c>
      <c r="O1141" t="s">
        <v>28</v>
      </c>
      <c r="Q1141">
        <v>12.4</v>
      </c>
      <c r="S1141">
        <v>15</v>
      </c>
      <c r="T1141" t="s">
        <v>29</v>
      </c>
      <c r="U1141" t="s">
        <v>153</v>
      </c>
      <c r="V1141" t="s">
        <v>153</v>
      </c>
    </row>
    <row r="1142" spans="1:22" x14ac:dyDescent="0.2">
      <c r="A1142" t="s">
        <v>4526</v>
      </c>
      <c r="B1142">
        <v>18.433</v>
      </c>
      <c r="C1142">
        <v>121.20399999999999</v>
      </c>
      <c r="D1142">
        <v>21.4</v>
      </c>
      <c r="E1142">
        <v>4.5999999999999996</v>
      </c>
      <c r="F1142" t="s">
        <v>152</v>
      </c>
      <c r="G1142">
        <v>33</v>
      </c>
      <c r="H1142">
        <v>102.9</v>
      </c>
      <c r="J1142">
        <v>0.84</v>
      </c>
      <c r="K1142" t="s">
        <v>153</v>
      </c>
      <c r="L1142" t="s">
        <v>4527</v>
      </c>
      <c r="M1142" t="s">
        <v>4528</v>
      </c>
      <c r="N1142" t="s">
        <v>4529</v>
      </c>
      <c r="O1142" t="s">
        <v>28</v>
      </c>
      <c r="Q1142">
        <v>22.7</v>
      </c>
      <c r="S1142">
        <v>13</v>
      </c>
      <c r="T1142" t="s">
        <v>29</v>
      </c>
      <c r="U1142" t="s">
        <v>153</v>
      </c>
      <c r="V1142" t="s">
        <v>153</v>
      </c>
    </row>
    <row r="1143" spans="1:22" x14ac:dyDescent="0.2">
      <c r="A1143" t="s">
        <v>4530</v>
      </c>
      <c r="B1143">
        <v>16.72</v>
      </c>
      <c r="C1143">
        <v>122.568</v>
      </c>
      <c r="D1143">
        <v>35</v>
      </c>
      <c r="E1143">
        <v>4.7</v>
      </c>
      <c r="F1143" t="s">
        <v>152</v>
      </c>
      <c r="G1143">
        <v>29</v>
      </c>
      <c r="H1143">
        <v>114.7</v>
      </c>
      <c r="J1143">
        <v>0.92</v>
      </c>
      <c r="K1143" t="s">
        <v>153</v>
      </c>
      <c r="L1143" t="s">
        <v>4531</v>
      </c>
      <c r="M1143" t="s">
        <v>4532</v>
      </c>
      <c r="N1143" t="s">
        <v>4533</v>
      </c>
      <c r="O1143" t="s">
        <v>28</v>
      </c>
      <c r="S1143">
        <v>5</v>
      </c>
      <c r="T1143" t="s">
        <v>29</v>
      </c>
      <c r="U1143" t="s">
        <v>153</v>
      </c>
      <c r="V1143" t="s">
        <v>153</v>
      </c>
    </row>
    <row r="1144" spans="1:22" x14ac:dyDescent="0.2">
      <c r="A1144" t="s">
        <v>4534</v>
      </c>
      <c r="B1144">
        <v>15.242000000000001</v>
      </c>
      <c r="C1144">
        <v>122.529</v>
      </c>
      <c r="D1144">
        <v>25.3</v>
      </c>
      <c r="E1144">
        <v>5</v>
      </c>
      <c r="F1144" t="s">
        <v>152</v>
      </c>
      <c r="G1144">
        <v>61</v>
      </c>
      <c r="H1144">
        <v>103.1</v>
      </c>
      <c r="J1144">
        <v>0.69</v>
      </c>
      <c r="K1144" t="s">
        <v>153</v>
      </c>
      <c r="L1144" t="s">
        <v>4535</v>
      </c>
      <c r="M1144" t="s">
        <v>4536</v>
      </c>
      <c r="N1144" t="s">
        <v>4537</v>
      </c>
      <c r="O1144" t="s">
        <v>28</v>
      </c>
      <c r="Q1144">
        <v>16.899999999999999</v>
      </c>
      <c r="S1144">
        <v>35</v>
      </c>
      <c r="T1144" t="s">
        <v>29</v>
      </c>
      <c r="U1144" t="s">
        <v>153</v>
      </c>
      <c r="V1144" t="s">
        <v>153</v>
      </c>
    </row>
    <row r="1145" spans="1:22" x14ac:dyDescent="0.2">
      <c r="A1145" t="s">
        <v>4538</v>
      </c>
      <c r="B1145">
        <v>15.172000000000001</v>
      </c>
      <c r="C1145">
        <v>122.46299999999999</v>
      </c>
      <c r="D1145">
        <v>35</v>
      </c>
      <c r="E1145">
        <v>4.7</v>
      </c>
      <c r="F1145" t="s">
        <v>152</v>
      </c>
      <c r="G1145">
        <v>16</v>
      </c>
      <c r="H1145">
        <v>190.7</v>
      </c>
      <c r="J1145">
        <v>0.91</v>
      </c>
      <c r="K1145" t="s">
        <v>153</v>
      </c>
      <c r="L1145" t="s">
        <v>4539</v>
      </c>
      <c r="M1145" t="s">
        <v>4540</v>
      </c>
      <c r="N1145" t="s">
        <v>4541</v>
      </c>
      <c r="O1145" t="s">
        <v>28</v>
      </c>
      <c r="S1145">
        <v>6</v>
      </c>
      <c r="T1145" t="s">
        <v>29</v>
      </c>
      <c r="U1145" t="s">
        <v>153</v>
      </c>
      <c r="V1145" t="s">
        <v>153</v>
      </c>
    </row>
    <row r="1146" spans="1:22" x14ac:dyDescent="0.2">
      <c r="A1146" t="s">
        <v>4542</v>
      </c>
      <c r="B1146">
        <v>17.881</v>
      </c>
      <c r="C1146">
        <v>122.29</v>
      </c>
      <c r="D1146">
        <v>29</v>
      </c>
      <c r="E1146">
        <v>4.9000000000000004</v>
      </c>
      <c r="F1146" t="s">
        <v>3272</v>
      </c>
      <c r="G1146">
        <v>113</v>
      </c>
      <c r="H1146">
        <v>80.900000000000006</v>
      </c>
      <c r="J1146">
        <v>0.74</v>
      </c>
      <c r="K1146" t="s">
        <v>153</v>
      </c>
      <c r="L1146" t="s">
        <v>4543</v>
      </c>
      <c r="M1146" t="s">
        <v>4544</v>
      </c>
      <c r="N1146" t="s">
        <v>4545</v>
      </c>
      <c r="O1146" t="s">
        <v>28</v>
      </c>
      <c r="T1146" t="s">
        <v>29</v>
      </c>
      <c r="U1146" t="s">
        <v>153</v>
      </c>
      <c r="V1146" t="s">
        <v>4432</v>
      </c>
    </row>
    <row r="1147" spans="1:22" x14ac:dyDescent="0.2">
      <c r="A1147" t="s">
        <v>4546</v>
      </c>
      <c r="B1147">
        <v>13.741</v>
      </c>
      <c r="C1147">
        <v>120.816</v>
      </c>
      <c r="D1147">
        <v>146.4</v>
      </c>
      <c r="E1147">
        <v>5.3</v>
      </c>
      <c r="F1147" t="s">
        <v>152</v>
      </c>
      <c r="G1147">
        <v>59</v>
      </c>
      <c r="H1147">
        <v>112</v>
      </c>
      <c r="J1147">
        <v>0.65</v>
      </c>
      <c r="K1147" t="s">
        <v>153</v>
      </c>
      <c r="L1147" t="s">
        <v>4547</v>
      </c>
      <c r="M1147" t="s">
        <v>4548</v>
      </c>
      <c r="N1147" t="s">
        <v>3490</v>
      </c>
      <c r="O1147" t="s">
        <v>28</v>
      </c>
      <c r="Q1147">
        <v>13.6</v>
      </c>
      <c r="S1147">
        <v>27</v>
      </c>
      <c r="T1147" t="s">
        <v>29</v>
      </c>
      <c r="U1147" t="s">
        <v>153</v>
      </c>
      <c r="V1147" t="s">
        <v>153</v>
      </c>
    </row>
    <row r="1148" spans="1:22" x14ac:dyDescent="0.2">
      <c r="A1148" t="s">
        <v>4549</v>
      </c>
      <c r="B1148">
        <v>18.599</v>
      </c>
      <c r="C1148">
        <v>121.08799999999999</v>
      </c>
      <c r="D1148">
        <v>14.5</v>
      </c>
      <c r="E1148">
        <v>5.2</v>
      </c>
      <c r="F1148" t="s">
        <v>3272</v>
      </c>
      <c r="G1148">
        <v>74</v>
      </c>
      <c r="H1148">
        <v>115</v>
      </c>
      <c r="J1148">
        <v>1.02</v>
      </c>
      <c r="K1148" t="s">
        <v>153</v>
      </c>
      <c r="L1148" t="s">
        <v>4550</v>
      </c>
      <c r="M1148" t="s">
        <v>4551</v>
      </c>
      <c r="N1148" t="s">
        <v>4552</v>
      </c>
      <c r="O1148" t="s">
        <v>28</v>
      </c>
      <c r="Q1148">
        <v>17.8</v>
      </c>
      <c r="T1148" t="s">
        <v>29</v>
      </c>
      <c r="U1148" t="s">
        <v>153</v>
      </c>
      <c r="V1148" t="s">
        <v>4432</v>
      </c>
    </row>
    <row r="1149" spans="1:22" x14ac:dyDescent="0.2">
      <c r="A1149" t="s">
        <v>4553</v>
      </c>
      <c r="B1149">
        <v>15.227</v>
      </c>
      <c r="C1149">
        <v>119.84399999999999</v>
      </c>
      <c r="D1149">
        <v>106.1</v>
      </c>
      <c r="E1149">
        <v>4.5</v>
      </c>
      <c r="F1149" t="s">
        <v>152</v>
      </c>
      <c r="G1149">
        <v>25</v>
      </c>
      <c r="H1149">
        <v>99.3</v>
      </c>
      <c r="J1149">
        <v>1.18</v>
      </c>
      <c r="K1149" t="s">
        <v>153</v>
      </c>
      <c r="L1149" t="s">
        <v>4554</v>
      </c>
      <c r="M1149" t="s">
        <v>4555</v>
      </c>
      <c r="N1149" t="s">
        <v>4556</v>
      </c>
      <c r="O1149" t="s">
        <v>28</v>
      </c>
      <c r="Q1149">
        <v>38.9</v>
      </c>
      <c r="S1149">
        <v>4</v>
      </c>
      <c r="T1149" t="s">
        <v>29</v>
      </c>
      <c r="U1149" t="s">
        <v>153</v>
      </c>
      <c r="V1149" t="s">
        <v>153</v>
      </c>
    </row>
    <row r="1150" spans="1:22" x14ac:dyDescent="0.2">
      <c r="A1150" t="s">
        <v>4557</v>
      </c>
      <c r="B1150">
        <v>14.074999999999999</v>
      </c>
      <c r="C1150">
        <v>120.911</v>
      </c>
      <c r="D1150">
        <v>10</v>
      </c>
      <c r="E1150">
        <v>4.5999999999999996</v>
      </c>
      <c r="F1150" t="s">
        <v>152</v>
      </c>
      <c r="G1150">
        <v>8</v>
      </c>
      <c r="H1150">
        <v>162.9</v>
      </c>
      <c r="J1150">
        <v>0.75</v>
      </c>
      <c r="K1150" t="s">
        <v>153</v>
      </c>
      <c r="L1150" t="s">
        <v>4558</v>
      </c>
      <c r="M1150" t="s">
        <v>4559</v>
      </c>
      <c r="N1150" t="s">
        <v>4560</v>
      </c>
      <c r="O1150" t="s">
        <v>28</v>
      </c>
      <c r="Q1150">
        <v>0</v>
      </c>
      <c r="S1150">
        <v>1</v>
      </c>
      <c r="T1150" t="s">
        <v>29</v>
      </c>
      <c r="U1150" t="s">
        <v>153</v>
      </c>
      <c r="V1150" t="s">
        <v>153</v>
      </c>
    </row>
    <row r="1151" spans="1:22" x14ac:dyDescent="0.2">
      <c r="A1151" t="s">
        <v>4561</v>
      </c>
      <c r="B1151">
        <v>13.957000000000001</v>
      </c>
      <c r="C1151">
        <v>120.232</v>
      </c>
      <c r="D1151">
        <v>10</v>
      </c>
      <c r="E1151">
        <v>4.7</v>
      </c>
      <c r="F1151" t="s">
        <v>152</v>
      </c>
      <c r="G1151">
        <v>18</v>
      </c>
      <c r="H1151">
        <v>133.80000000000001</v>
      </c>
      <c r="J1151">
        <v>0.77</v>
      </c>
      <c r="K1151" t="s">
        <v>153</v>
      </c>
      <c r="L1151" t="s">
        <v>4562</v>
      </c>
      <c r="M1151" t="s">
        <v>4563</v>
      </c>
      <c r="N1151" t="s">
        <v>4564</v>
      </c>
      <c r="O1151" t="s">
        <v>28</v>
      </c>
      <c r="S1151">
        <v>2</v>
      </c>
      <c r="T1151" t="s">
        <v>29</v>
      </c>
      <c r="U1151" t="s">
        <v>153</v>
      </c>
      <c r="V1151" t="s">
        <v>153</v>
      </c>
    </row>
    <row r="1152" spans="1:22" x14ac:dyDescent="0.2">
      <c r="A1152" t="s">
        <v>4565</v>
      </c>
      <c r="B1152">
        <v>16.058</v>
      </c>
      <c r="C1152">
        <v>119.83799999999999</v>
      </c>
      <c r="D1152">
        <v>35</v>
      </c>
      <c r="E1152">
        <v>5.9</v>
      </c>
      <c r="F1152" t="s">
        <v>3272</v>
      </c>
      <c r="G1152">
        <v>340</v>
      </c>
      <c r="H1152">
        <v>26.1</v>
      </c>
      <c r="J1152">
        <v>0.82</v>
      </c>
      <c r="K1152" t="s">
        <v>153</v>
      </c>
      <c r="L1152" t="s">
        <v>4566</v>
      </c>
      <c r="M1152" t="s">
        <v>4567</v>
      </c>
      <c r="N1152" t="s">
        <v>4568</v>
      </c>
      <c r="O1152" t="s">
        <v>28</v>
      </c>
      <c r="T1152" t="s">
        <v>29</v>
      </c>
      <c r="U1152" t="s">
        <v>153</v>
      </c>
      <c r="V1152" t="s">
        <v>4432</v>
      </c>
    </row>
    <row r="1153" spans="1:22" x14ac:dyDescent="0.2">
      <c r="A1153" t="s">
        <v>4569</v>
      </c>
      <c r="B1153">
        <v>18.335999999999999</v>
      </c>
      <c r="C1153">
        <v>122.49</v>
      </c>
      <c r="D1153">
        <v>41.3</v>
      </c>
      <c r="E1153">
        <v>5</v>
      </c>
      <c r="F1153" t="s">
        <v>3272</v>
      </c>
      <c r="G1153">
        <v>93</v>
      </c>
      <c r="H1153">
        <v>57.2</v>
      </c>
      <c r="J1153">
        <v>0.86</v>
      </c>
      <c r="K1153" t="s">
        <v>153</v>
      </c>
      <c r="L1153" t="s">
        <v>4570</v>
      </c>
      <c r="M1153" t="s">
        <v>4571</v>
      </c>
      <c r="N1153" t="s">
        <v>4572</v>
      </c>
      <c r="O1153" t="s">
        <v>28</v>
      </c>
      <c r="Q1153">
        <v>5.5</v>
      </c>
      <c r="T1153" t="s">
        <v>29</v>
      </c>
      <c r="U1153" t="s">
        <v>153</v>
      </c>
      <c r="V1153" t="s">
        <v>4432</v>
      </c>
    </row>
    <row r="1154" spans="1:22" x14ac:dyDescent="0.2">
      <c r="A1154" t="s">
        <v>4573</v>
      </c>
      <c r="B1154">
        <v>16.539000000000001</v>
      </c>
      <c r="C1154">
        <v>122.60899999999999</v>
      </c>
      <c r="D1154">
        <v>35</v>
      </c>
      <c r="E1154">
        <v>4.8</v>
      </c>
      <c r="F1154" t="s">
        <v>152</v>
      </c>
      <c r="G1154">
        <v>49</v>
      </c>
      <c r="H1154">
        <v>103.2</v>
      </c>
      <c r="J1154">
        <v>0.9</v>
      </c>
      <c r="K1154" t="s">
        <v>153</v>
      </c>
      <c r="L1154" t="s">
        <v>4574</v>
      </c>
      <c r="M1154" t="s">
        <v>4575</v>
      </c>
      <c r="N1154" t="s">
        <v>4576</v>
      </c>
      <c r="O1154" t="s">
        <v>28</v>
      </c>
      <c r="S1154">
        <v>15</v>
      </c>
      <c r="T1154" t="s">
        <v>29</v>
      </c>
      <c r="U1154" t="s">
        <v>153</v>
      </c>
      <c r="V1154" t="s">
        <v>153</v>
      </c>
    </row>
    <row r="1155" spans="1:22" x14ac:dyDescent="0.2">
      <c r="A1155" t="s">
        <v>4577</v>
      </c>
      <c r="B1155">
        <v>17.841000000000001</v>
      </c>
      <c r="C1155">
        <v>120.556</v>
      </c>
      <c r="D1155">
        <v>52.9</v>
      </c>
      <c r="E1155">
        <v>4.5</v>
      </c>
      <c r="F1155" t="s">
        <v>152</v>
      </c>
      <c r="G1155">
        <v>27</v>
      </c>
      <c r="H1155">
        <v>100.4</v>
      </c>
      <c r="J1155">
        <v>1.04</v>
      </c>
      <c r="K1155" t="s">
        <v>153</v>
      </c>
      <c r="L1155" t="s">
        <v>4578</v>
      </c>
      <c r="M1155" t="s">
        <v>4579</v>
      </c>
      <c r="N1155" t="s">
        <v>4580</v>
      </c>
      <c r="O1155" t="s">
        <v>28</v>
      </c>
      <c r="Q1155">
        <v>10.1</v>
      </c>
      <c r="S1155">
        <v>7</v>
      </c>
      <c r="T1155" t="s">
        <v>29</v>
      </c>
      <c r="U1155" t="s">
        <v>153</v>
      </c>
      <c r="V1155" t="s">
        <v>153</v>
      </c>
    </row>
    <row r="1156" spans="1:22" x14ac:dyDescent="0.2">
      <c r="A1156" t="s">
        <v>4581</v>
      </c>
      <c r="B1156">
        <v>15.340999999999999</v>
      </c>
      <c r="C1156">
        <v>119.88800000000001</v>
      </c>
      <c r="D1156">
        <v>62.9</v>
      </c>
      <c r="E1156">
        <v>5</v>
      </c>
      <c r="F1156" t="s">
        <v>152</v>
      </c>
      <c r="G1156">
        <v>84</v>
      </c>
      <c r="H1156">
        <v>99.5</v>
      </c>
      <c r="J1156">
        <v>0.86</v>
      </c>
      <c r="K1156" t="s">
        <v>153</v>
      </c>
      <c r="L1156" t="s">
        <v>4582</v>
      </c>
      <c r="M1156" t="s">
        <v>4583</v>
      </c>
      <c r="N1156" t="s">
        <v>4584</v>
      </c>
      <c r="O1156" t="s">
        <v>28</v>
      </c>
      <c r="Q1156">
        <v>6.1</v>
      </c>
      <c r="S1156">
        <v>43</v>
      </c>
      <c r="T1156" t="s">
        <v>29</v>
      </c>
      <c r="U1156" t="s">
        <v>153</v>
      </c>
      <c r="V1156" t="s">
        <v>153</v>
      </c>
    </row>
    <row r="1157" spans="1:22" x14ac:dyDescent="0.2">
      <c r="A1157" t="s">
        <v>4585</v>
      </c>
      <c r="B1157">
        <v>16.562999999999999</v>
      </c>
      <c r="C1157">
        <v>122.58</v>
      </c>
      <c r="D1157">
        <v>35</v>
      </c>
      <c r="E1157">
        <v>4.7</v>
      </c>
      <c r="F1157" t="s">
        <v>152</v>
      </c>
      <c r="G1157">
        <v>25</v>
      </c>
      <c r="H1157">
        <v>117.2</v>
      </c>
      <c r="J1157">
        <v>0.62</v>
      </c>
      <c r="K1157" t="s">
        <v>153</v>
      </c>
      <c r="L1157" t="s">
        <v>4586</v>
      </c>
      <c r="M1157" t="s">
        <v>4587</v>
      </c>
      <c r="N1157" t="s">
        <v>4588</v>
      </c>
      <c r="O1157" t="s">
        <v>28</v>
      </c>
      <c r="S1157">
        <v>8</v>
      </c>
      <c r="T1157" t="s">
        <v>29</v>
      </c>
      <c r="U1157" t="s">
        <v>153</v>
      </c>
      <c r="V1157" t="s">
        <v>153</v>
      </c>
    </row>
    <row r="1158" spans="1:22" x14ac:dyDescent="0.2">
      <c r="A1158" t="s">
        <v>4589</v>
      </c>
      <c r="B1158">
        <v>14.801</v>
      </c>
      <c r="C1158">
        <v>119.83499999999999</v>
      </c>
      <c r="D1158">
        <v>89.6</v>
      </c>
      <c r="E1158">
        <v>4.7</v>
      </c>
      <c r="F1158" t="s">
        <v>152</v>
      </c>
      <c r="G1158">
        <v>33</v>
      </c>
      <c r="H1158">
        <v>100.2</v>
      </c>
      <c r="J1158">
        <v>1</v>
      </c>
      <c r="K1158" t="s">
        <v>153</v>
      </c>
      <c r="L1158" t="s">
        <v>4590</v>
      </c>
      <c r="M1158" t="s">
        <v>4591</v>
      </c>
      <c r="N1158" t="s">
        <v>4592</v>
      </c>
      <c r="O1158" t="s">
        <v>28</v>
      </c>
      <c r="Q1158">
        <v>13.9</v>
      </c>
      <c r="S1158">
        <v>9</v>
      </c>
      <c r="T1158" t="s">
        <v>29</v>
      </c>
      <c r="U1158" t="s">
        <v>153</v>
      </c>
      <c r="V1158" t="s">
        <v>153</v>
      </c>
    </row>
    <row r="1159" spans="1:22" x14ac:dyDescent="0.2">
      <c r="A1159" t="s">
        <v>4593</v>
      </c>
      <c r="B1159">
        <v>13.775</v>
      </c>
      <c r="C1159">
        <v>120.029</v>
      </c>
      <c r="D1159">
        <v>40.799999999999997</v>
      </c>
      <c r="E1159">
        <v>4.7</v>
      </c>
      <c r="F1159" t="s">
        <v>152</v>
      </c>
      <c r="G1159">
        <v>71</v>
      </c>
      <c r="H1159">
        <v>55</v>
      </c>
      <c r="J1159">
        <v>0.79</v>
      </c>
      <c r="K1159" t="s">
        <v>153</v>
      </c>
      <c r="L1159" t="s">
        <v>4594</v>
      </c>
      <c r="M1159" t="s">
        <v>4595</v>
      </c>
      <c r="N1159" t="s">
        <v>4596</v>
      </c>
      <c r="O1159" t="s">
        <v>28</v>
      </c>
      <c r="Q1159">
        <v>8.6</v>
      </c>
      <c r="S1159">
        <v>39</v>
      </c>
      <c r="T1159" t="s">
        <v>29</v>
      </c>
      <c r="U1159" t="s">
        <v>153</v>
      </c>
      <c r="V1159" t="s">
        <v>153</v>
      </c>
    </row>
    <row r="1160" spans="1:22" x14ac:dyDescent="0.2">
      <c r="A1160" t="s">
        <v>4597</v>
      </c>
      <c r="B1160">
        <v>17.507000000000001</v>
      </c>
      <c r="C1160">
        <v>122.348</v>
      </c>
      <c r="D1160">
        <v>36.5</v>
      </c>
      <c r="E1160">
        <v>4.9000000000000004</v>
      </c>
      <c r="F1160" t="s">
        <v>152</v>
      </c>
      <c r="G1160">
        <v>94</v>
      </c>
      <c r="H1160">
        <v>63.6</v>
      </c>
      <c r="J1160">
        <v>0.8</v>
      </c>
      <c r="K1160" t="s">
        <v>153</v>
      </c>
      <c r="L1160" t="s">
        <v>4598</v>
      </c>
      <c r="M1160" t="s">
        <v>4599</v>
      </c>
      <c r="N1160" t="s">
        <v>4600</v>
      </c>
      <c r="O1160" t="s">
        <v>28</v>
      </c>
      <c r="Q1160">
        <v>5.2</v>
      </c>
      <c r="S1160">
        <v>36</v>
      </c>
      <c r="T1160" t="s">
        <v>29</v>
      </c>
      <c r="U1160" t="s">
        <v>153</v>
      </c>
      <c r="V1160" t="s">
        <v>153</v>
      </c>
    </row>
    <row r="1161" spans="1:22" x14ac:dyDescent="0.2">
      <c r="A1161" t="s">
        <v>4601</v>
      </c>
      <c r="B1161">
        <v>15.302</v>
      </c>
      <c r="C1161">
        <v>122.773</v>
      </c>
      <c r="D1161">
        <v>32.4</v>
      </c>
      <c r="E1161">
        <v>4.5</v>
      </c>
      <c r="F1161" t="s">
        <v>152</v>
      </c>
      <c r="G1161">
        <v>25</v>
      </c>
      <c r="H1161">
        <v>129.69999999999999</v>
      </c>
      <c r="J1161">
        <v>0.74</v>
      </c>
      <c r="K1161" t="s">
        <v>153</v>
      </c>
      <c r="L1161" t="s">
        <v>4602</v>
      </c>
      <c r="M1161" t="s">
        <v>4603</v>
      </c>
      <c r="N1161" t="s">
        <v>4604</v>
      </c>
      <c r="O1161" t="s">
        <v>28</v>
      </c>
      <c r="S1161">
        <v>7</v>
      </c>
      <c r="T1161" t="s">
        <v>29</v>
      </c>
      <c r="U1161" t="s">
        <v>153</v>
      </c>
      <c r="V1161" t="s">
        <v>153</v>
      </c>
    </row>
    <row r="1162" spans="1:22" x14ac:dyDescent="0.2">
      <c r="A1162" t="s">
        <v>4605</v>
      </c>
      <c r="B1162">
        <v>15.305</v>
      </c>
      <c r="C1162">
        <v>122.863</v>
      </c>
      <c r="D1162">
        <v>32.1</v>
      </c>
      <c r="E1162">
        <v>4.5</v>
      </c>
      <c r="F1162" t="s">
        <v>152</v>
      </c>
      <c r="G1162">
        <v>25</v>
      </c>
      <c r="H1162">
        <v>134.80000000000001</v>
      </c>
      <c r="J1162">
        <v>0.6</v>
      </c>
      <c r="K1162" t="s">
        <v>153</v>
      </c>
      <c r="L1162" t="s">
        <v>4606</v>
      </c>
      <c r="M1162" t="s">
        <v>4607</v>
      </c>
      <c r="N1162" t="s">
        <v>4608</v>
      </c>
      <c r="O1162" t="s">
        <v>28</v>
      </c>
      <c r="S1162">
        <v>3</v>
      </c>
      <c r="T1162" t="s">
        <v>29</v>
      </c>
      <c r="U1162" t="s">
        <v>153</v>
      </c>
      <c r="V1162" t="s">
        <v>153</v>
      </c>
    </row>
    <row r="1163" spans="1:22" x14ac:dyDescent="0.2">
      <c r="A1163" t="s">
        <v>4609</v>
      </c>
      <c r="B1163">
        <v>15.262</v>
      </c>
      <c r="C1163">
        <v>122.71299999999999</v>
      </c>
      <c r="D1163">
        <v>20.9</v>
      </c>
      <c r="E1163">
        <v>4.9000000000000004</v>
      </c>
      <c r="F1163" t="s">
        <v>152</v>
      </c>
      <c r="G1163">
        <v>67</v>
      </c>
      <c r="H1163">
        <v>98.9</v>
      </c>
      <c r="J1163">
        <v>0.92</v>
      </c>
      <c r="K1163" t="s">
        <v>153</v>
      </c>
      <c r="L1163" t="s">
        <v>4610</v>
      </c>
      <c r="M1163" t="s">
        <v>4611</v>
      </c>
      <c r="N1163" t="s">
        <v>4612</v>
      </c>
      <c r="O1163" t="s">
        <v>28</v>
      </c>
      <c r="Q1163">
        <v>13.2</v>
      </c>
      <c r="S1163">
        <v>24</v>
      </c>
      <c r="T1163" t="s">
        <v>29</v>
      </c>
      <c r="U1163" t="s">
        <v>153</v>
      </c>
      <c r="V1163" t="s">
        <v>153</v>
      </c>
    </row>
    <row r="1164" spans="1:22" x14ac:dyDescent="0.2">
      <c r="A1164" t="s">
        <v>4613</v>
      </c>
      <c r="B1164">
        <v>17.047999999999998</v>
      </c>
      <c r="C1164">
        <v>120.989</v>
      </c>
      <c r="D1164">
        <v>10</v>
      </c>
      <c r="E1164">
        <v>5.7</v>
      </c>
      <c r="F1164" t="s">
        <v>3272</v>
      </c>
      <c r="G1164">
        <v>170</v>
      </c>
      <c r="H1164">
        <v>51.7</v>
      </c>
      <c r="J1164">
        <v>1.0900000000000001</v>
      </c>
      <c r="K1164" t="s">
        <v>153</v>
      </c>
      <c r="L1164" t="s">
        <v>4614</v>
      </c>
      <c r="M1164" t="s">
        <v>4615</v>
      </c>
      <c r="N1164" t="s">
        <v>4616</v>
      </c>
      <c r="O1164" t="s">
        <v>28</v>
      </c>
      <c r="T1164" t="s">
        <v>29</v>
      </c>
      <c r="U1164" t="s">
        <v>153</v>
      </c>
      <c r="V1164" t="s">
        <v>4432</v>
      </c>
    </row>
    <row r="1165" spans="1:22" x14ac:dyDescent="0.2">
      <c r="A1165" t="s">
        <v>4617</v>
      </c>
      <c r="B1165">
        <v>13.784000000000001</v>
      </c>
      <c r="C1165">
        <v>120.76600000000001</v>
      </c>
      <c r="D1165">
        <v>242.7</v>
      </c>
      <c r="E1165">
        <v>4.5</v>
      </c>
      <c r="F1165" t="s">
        <v>152</v>
      </c>
      <c r="G1165">
        <v>30</v>
      </c>
      <c r="H1165">
        <v>99.2</v>
      </c>
      <c r="J1165">
        <v>0.6</v>
      </c>
      <c r="K1165" t="s">
        <v>153</v>
      </c>
      <c r="L1165" t="s">
        <v>4618</v>
      </c>
      <c r="M1165" t="s">
        <v>4619</v>
      </c>
      <c r="N1165" t="s">
        <v>3095</v>
      </c>
      <c r="O1165" t="s">
        <v>28</v>
      </c>
      <c r="Q1165">
        <v>8</v>
      </c>
      <c r="S1165">
        <v>10</v>
      </c>
      <c r="T1165" t="s">
        <v>29</v>
      </c>
      <c r="U1165" t="s">
        <v>153</v>
      </c>
      <c r="V1165" t="s">
        <v>153</v>
      </c>
    </row>
    <row r="1166" spans="1:22" x14ac:dyDescent="0.2">
      <c r="A1166" t="s">
        <v>4620</v>
      </c>
      <c r="B1166">
        <v>16.048999999999999</v>
      </c>
      <c r="C1166">
        <v>119.93</v>
      </c>
      <c r="D1166">
        <v>74.7</v>
      </c>
      <c r="E1166">
        <v>5</v>
      </c>
      <c r="F1166" t="s">
        <v>3272</v>
      </c>
      <c r="G1166">
        <v>113</v>
      </c>
      <c r="H1166">
        <v>99.9</v>
      </c>
      <c r="J1166">
        <v>1.0900000000000001</v>
      </c>
      <c r="K1166" t="s">
        <v>153</v>
      </c>
      <c r="L1166" t="s">
        <v>4621</v>
      </c>
      <c r="M1166" t="s">
        <v>4622</v>
      </c>
      <c r="N1166" t="s">
        <v>4623</v>
      </c>
      <c r="O1166" t="s">
        <v>28</v>
      </c>
      <c r="Q1166">
        <v>5.7</v>
      </c>
      <c r="T1166" t="s">
        <v>29</v>
      </c>
      <c r="U1166" t="s">
        <v>153</v>
      </c>
      <c r="V1166" t="s">
        <v>4432</v>
      </c>
    </row>
    <row r="1167" spans="1:22" x14ac:dyDescent="0.2">
      <c r="A1167" t="s">
        <v>4624</v>
      </c>
      <c r="B1167">
        <v>18.146000000000001</v>
      </c>
      <c r="C1167">
        <v>122.53700000000001</v>
      </c>
      <c r="D1167">
        <v>20.399999999999999</v>
      </c>
      <c r="E1167">
        <v>5.0999999999999996</v>
      </c>
      <c r="F1167" t="s">
        <v>3272</v>
      </c>
      <c r="G1167">
        <v>78</v>
      </c>
      <c r="H1167">
        <v>101.8</v>
      </c>
      <c r="J1167">
        <v>1.21</v>
      </c>
      <c r="K1167" t="s">
        <v>153</v>
      </c>
      <c r="L1167" t="s">
        <v>4625</v>
      </c>
      <c r="M1167" t="s">
        <v>4626</v>
      </c>
      <c r="N1167" t="s">
        <v>4627</v>
      </c>
      <c r="O1167" t="s">
        <v>28</v>
      </c>
      <c r="Q1167">
        <v>13.6</v>
      </c>
      <c r="T1167" t="s">
        <v>29</v>
      </c>
      <c r="U1167" t="s">
        <v>153</v>
      </c>
      <c r="V1167" t="s">
        <v>4432</v>
      </c>
    </row>
    <row r="1168" spans="1:22" x14ac:dyDescent="0.2">
      <c r="A1168" t="s">
        <v>4628</v>
      </c>
      <c r="B1168">
        <v>16.827000000000002</v>
      </c>
      <c r="C1168">
        <v>121.224</v>
      </c>
      <c r="D1168">
        <v>58.1</v>
      </c>
      <c r="E1168">
        <v>4.5</v>
      </c>
      <c r="F1168" t="s">
        <v>152</v>
      </c>
      <c r="G1168">
        <v>25</v>
      </c>
      <c r="H1168">
        <v>109.2</v>
      </c>
      <c r="J1168">
        <v>0.63</v>
      </c>
      <c r="K1168" t="s">
        <v>153</v>
      </c>
      <c r="L1168" t="s">
        <v>4629</v>
      </c>
      <c r="M1168" t="s">
        <v>4630</v>
      </c>
      <c r="N1168" t="s">
        <v>4631</v>
      </c>
      <c r="O1168" t="s">
        <v>28</v>
      </c>
      <c r="Q1168">
        <v>7.5</v>
      </c>
      <c r="S1168">
        <v>6</v>
      </c>
      <c r="T1168" t="s">
        <v>29</v>
      </c>
      <c r="U1168" t="s">
        <v>153</v>
      </c>
      <c r="V1168" t="s">
        <v>153</v>
      </c>
    </row>
    <row r="1169" spans="1:22" x14ac:dyDescent="0.2">
      <c r="A1169" t="s">
        <v>4632</v>
      </c>
      <c r="B1169">
        <v>15.286</v>
      </c>
      <c r="C1169">
        <v>122.572</v>
      </c>
      <c r="D1169">
        <v>15</v>
      </c>
      <c r="E1169">
        <v>4.7</v>
      </c>
      <c r="F1169" t="s">
        <v>152</v>
      </c>
      <c r="G1169">
        <v>44</v>
      </c>
      <c r="H1169">
        <v>67.3</v>
      </c>
      <c r="J1169">
        <v>0.79</v>
      </c>
      <c r="K1169" t="s">
        <v>153</v>
      </c>
      <c r="L1169" t="s">
        <v>4633</v>
      </c>
      <c r="M1169" t="s">
        <v>4634</v>
      </c>
      <c r="N1169" t="s">
        <v>4635</v>
      </c>
      <c r="O1169" t="s">
        <v>28</v>
      </c>
      <c r="Q1169">
        <v>23.5</v>
      </c>
      <c r="S1169">
        <v>12</v>
      </c>
      <c r="T1169" t="s">
        <v>29</v>
      </c>
      <c r="U1169" t="s">
        <v>153</v>
      </c>
      <c r="V1169" t="s">
        <v>153</v>
      </c>
    </row>
    <row r="1170" spans="1:22" x14ac:dyDescent="0.2">
      <c r="A1170" t="s">
        <v>4636</v>
      </c>
      <c r="B1170">
        <v>15.199</v>
      </c>
      <c r="C1170">
        <v>122.5</v>
      </c>
      <c r="D1170">
        <v>76.099999999999994</v>
      </c>
      <c r="E1170">
        <v>4.9000000000000004</v>
      </c>
      <c r="F1170" t="s">
        <v>152</v>
      </c>
      <c r="G1170">
        <v>30</v>
      </c>
      <c r="H1170">
        <v>118.1</v>
      </c>
      <c r="J1170">
        <v>0.69</v>
      </c>
      <c r="K1170" t="s">
        <v>153</v>
      </c>
      <c r="L1170" t="s">
        <v>4637</v>
      </c>
      <c r="M1170" t="s">
        <v>4638</v>
      </c>
      <c r="N1170" t="s">
        <v>4639</v>
      </c>
      <c r="O1170" t="s">
        <v>28</v>
      </c>
      <c r="Q1170">
        <v>14.2</v>
      </c>
      <c r="S1170">
        <v>12</v>
      </c>
      <c r="T1170" t="s">
        <v>29</v>
      </c>
      <c r="U1170" t="s">
        <v>153</v>
      </c>
      <c r="V1170" t="s">
        <v>153</v>
      </c>
    </row>
    <row r="1171" spans="1:22" x14ac:dyDescent="0.2">
      <c r="A1171" t="s">
        <v>4640</v>
      </c>
      <c r="B1171">
        <v>13.929</v>
      </c>
      <c r="C1171">
        <v>121.43300000000001</v>
      </c>
      <c r="D1171">
        <v>100</v>
      </c>
      <c r="E1171">
        <v>4.5</v>
      </c>
      <c r="F1171" t="s">
        <v>152</v>
      </c>
      <c r="G1171">
        <v>9</v>
      </c>
      <c r="H1171">
        <v>134.9</v>
      </c>
      <c r="J1171">
        <v>1.53</v>
      </c>
      <c r="K1171" t="s">
        <v>153</v>
      </c>
      <c r="L1171" t="s">
        <v>4641</v>
      </c>
      <c r="M1171" t="s">
        <v>4642</v>
      </c>
      <c r="N1171" t="s">
        <v>4643</v>
      </c>
      <c r="O1171" t="s">
        <v>28</v>
      </c>
      <c r="S1171">
        <v>4</v>
      </c>
      <c r="T1171" t="s">
        <v>29</v>
      </c>
      <c r="U1171" t="s">
        <v>153</v>
      </c>
      <c r="V1171" t="s">
        <v>153</v>
      </c>
    </row>
    <row r="1172" spans="1:22" x14ac:dyDescent="0.2">
      <c r="A1172" t="s">
        <v>4644</v>
      </c>
      <c r="B1172">
        <v>18.309999999999999</v>
      </c>
      <c r="C1172">
        <v>119.551</v>
      </c>
      <c r="D1172">
        <v>35</v>
      </c>
      <c r="E1172">
        <v>4.5</v>
      </c>
      <c r="F1172" t="s">
        <v>152</v>
      </c>
      <c r="G1172">
        <v>20</v>
      </c>
      <c r="H1172">
        <v>114.7</v>
      </c>
      <c r="J1172">
        <v>1.39</v>
      </c>
      <c r="K1172" t="s">
        <v>153</v>
      </c>
      <c r="L1172" t="s">
        <v>4645</v>
      </c>
      <c r="M1172" t="s">
        <v>4646</v>
      </c>
      <c r="N1172" t="s">
        <v>4647</v>
      </c>
      <c r="O1172" t="s">
        <v>28</v>
      </c>
      <c r="S1172">
        <v>5</v>
      </c>
      <c r="T1172" t="s">
        <v>29</v>
      </c>
      <c r="U1172" t="s">
        <v>153</v>
      </c>
      <c r="V1172" t="s">
        <v>153</v>
      </c>
    </row>
    <row r="1173" spans="1:22" x14ac:dyDescent="0.2">
      <c r="A1173" t="s">
        <v>4648</v>
      </c>
      <c r="B1173">
        <v>13.561999999999999</v>
      </c>
      <c r="C1173">
        <v>120.822</v>
      </c>
      <c r="D1173">
        <v>35</v>
      </c>
      <c r="E1173">
        <v>4.5</v>
      </c>
      <c r="F1173" t="s">
        <v>152</v>
      </c>
      <c r="G1173">
        <v>17</v>
      </c>
      <c r="H1173">
        <v>146.19999999999999</v>
      </c>
      <c r="J1173">
        <v>0.5</v>
      </c>
      <c r="K1173" t="s">
        <v>153</v>
      </c>
      <c r="L1173" t="s">
        <v>4649</v>
      </c>
      <c r="M1173" t="s">
        <v>4650</v>
      </c>
      <c r="N1173" t="s">
        <v>4651</v>
      </c>
      <c r="O1173" t="s">
        <v>28</v>
      </c>
      <c r="S1173">
        <v>1</v>
      </c>
      <c r="T1173" t="s">
        <v>29</v>
      </c>
      <c r="U1173" t="s">
        <v>153</v>
      </c>
      <c r="V1173" t="s">
        <v>153</v>
      </c>
    </row>
    <row r="1174" spans="1:22" x14ac:dyDescent="0.2">
      <c r="A1174" t="s">
        <v>4652</v>
      </c>
      <c r="B1174">
        <v>17.478000000000002</v>
      </c>
      <c r="C1174">
        <v>122.547</v>
      </c>
      <c r="D1174">
        <v>38.5</v>
      </c>
      <c r="E1174">
        <v>4.5999999999999996</v>
      </c>
      <c r="F1174" t="s">
        <v>152</v>
      </c>
      <c r="G1174">
        <v>47</v>
      </c>
      <c r="H1174">
        <v>113.1</v>
      </c>
      <c r="J1174">
        <v>0.88</v>
      </c>
      <c r="K1174" t="s">
        <v>153</v>
      </c>
      <c r="L1174" t="s">
        <v>4653</v>
      </c>
      <c r="M1174" t="s">
        <v>4654</v>
      </c>
      <c r="N1174" t="s">
        <v>757</v>
      </c>
      <c r="O1174" t="s">
        <v>28</v>
      </c>
      <c r="Q1174">
        <v>14.3</v>
      </c>
      <c r="S1174">
        <v>20</v>
      </c>
      <c r="T1174" t="s">
        <v>29</v>
      </c>
      <c r="U1174" t="s">
        <v>153</v>
      </c>
      <c r="V1174" t="s">
        <v>153</v>
      </c>
    </row>
    <row r="1175" spans="1:22" x14ac:dyDescent="0.2">
      <c r="A1175" t="s">
        <v>4655</v>
      </c>
      <c r="B1175">
        <v>17.491</v>
      </c>
      <c r="C1175">
        <v>122.48</v>
      </c>
      <c r="D1175">
        <v>49.2</v>
      </c>
      <c r="E1175">
        <v>4.5</v>
      </c>
      <c r="F1175" t="s">
        <v>152</v>
      </c>
      <c r="G1175">
        <v>38</v>
      </c>
      <c r="H1175">
        <v>113.8</v>
      </c>
      <c r="J1175">
        <v>0.93</v>
      </c>
      <c r="K1175" t="s">
        <v>153</v>
      </c>
      <c r="L1175" t="s">
        <v>4656</v>
      </c>
      <c r="M1175" t="s">
        <v>4657</v>
      </c>
      <c r="N1175" t="s">
        <v>4658</v>
      </c>
      <c r="O1175" t="s">
        <v>28</v>
      </c>
      <c r="Q1175">
        <v>11</v>
      </c>
      <c r="S1175">
        <v>16</v>
      </c>
      <c r="T1175" t="s">
        <v>29</v>
      </c>
      <c r="U1175" t="s">
        <v>153</v>
      </c>
      <c r="V1175" t="s">
        <v>153</v>
      </c>
    </row>
    <row r="1176" spans="1:22" x14ac:dyDescent="0.2">
      <c r="A1176" t="s">
        <v>4659</v>
      </c>
      <c r="B1176">
        <v>17.577000000000002</v>
      </c>
      <c r="C1176">
        <v>122.726</v>
      </c>
      <c r="D1176">
        <v>59.4</v>
      </c>
      <c r="E1176">
        <v>4.5</v>
      </c>
      <c r="F1176" t="s">
        <v>152</v>
      </c>
      <c r="G1176">
        <v>29</v>
      </c>
      <c r="H1176">
        <v>115.3</v>
      </c>
      <c r="J1176">
        <v>1.08</v>
      </c>
      <c r="K1176" t="s">
        <v>153</v>
      </c>
      <c r="L1176" t="s">
        <v>4660</v>
      </c>
      <c r="M1176" t="s">
        <v>4661</v>
      </c>
      <c r="N1176" t="s">
        <v>4662</v>
      </c>
      <c r="O1176" t="s">
        <v>28</v>
      </c>
      <c r="Q1176">
        <v>8.1999999999999993</v>
      </c>
      <c r="S1176">
        <v>6</v>
      </c>
      <c r="T1176" t="s">
        <v>29</v>
      </c>
      <c r="U1176" t="s">
        <v>153</v>
      </c>
      <c r="V1176" t="s">
        <v>153</v>
      </c>
    </row>
    <row r="1177" spans="1:22" x14ac:dyDescent="0.2">
      <c r="A1177" t="s">
        <v>4663</v>
      </c>
      <c r="B1177">
        <v>17.559000000000001</v>
      </c>
      <c r="C1177">
        <v>122.621</v>
      </c>
      <c r="D1177">
        <v>46.9</v>
      </c>
      <c r="E1177">
        <v>4.5</v>
      </c>
      <c r="F1177" t="s">
        <v>152</v>
      </c>
      <c r="G1177">
        <v>41</v>
      </c>
      <c r="H1177">
        <v>126.5</v>
      </c>
      <c r="J1177">
        <v>1.1100000000000001</v>
      </c>
      <c r="K1177" t="s">
        <v>153</v>
      </c>
      <c r="L1177" t="s">
        <v>4664</v>
      </c>
      <c r="M1177" t="s">
        <v>4665</v>
      </c>
      <c r="N1177" t="s">
        <v>4666</v>
      </c>
      <c r="O1177" t="s">
        <v>28</v>
      </c>
      <c r="Q1177">
        <v>7.8</v>
      </c>
      <c r="S1177">
        <v>13</v>
      </c>
      <c r="T1177" t="s">
        <v>29</v>
      </c>
      <c r="U1177" t="s">
        <v>153</v>
      </c>
      <c r="V1177" t="s">
        <v>153</v>
      </c>
    </row>
    <row r="1178" spans="1:22" x14ac:dyDescent="0.2">
      <c r="A1178" t="s">
        <v>4667</v>
      </c>
      <c r="B1178">
        <v>17.510999999999999</v>
      </c>
      <c r="C1178">
        <v>122.608</v>
      </c>
      <c r="D1178">
        <v>35</v>
      </c>
      <c r="E1178">
        <v>4.8</v>
      </c>
      <c r="F1178" t="s">
        <v>152</v>
      </c>
      <c r="G1178">
        <v>66</v>
      </c>
      <c r="H1178">
        <v>115.2</v>
      </c>
      <c r="J1178">
        <v>1.04</v>
      </c>
      <c r="K1178" t="s">
        <v>153</v>
      </c>
      <c r="L1178" t="s">
        <v>4668</v>
      </c>
      <c r="M1178" t="s">
        <v>4669</v>
      </c>
      <c r="N1178" t="s">
        <v>4670</v>
      </c>
      <c r="O1178" t="s">
        <v>28</v>
      </c>
      <c r="S1178">
        <v>27</v>
      </c>
      <c r="T1178" t="s">
        <v>29</v>
      </c>
      <c r="U1178" t="s">
        <v>153</v>
      </c>
      <c r="V1178" t="s">
        <v>153</v>
      </c>
    </row>
    <row r="1179" spans="1:22" x14ac:dyDescent="0.2">
      <c r="A1179" t="s">
        <v>4671</v>
      </c>
      <c r="B1179">
        <v>17.5</v>
      </c>
      <c r="C1179">
        <v>122.642</v>
      </c>
      <c r="D1179">
        <v>41.6</v>
      </c>
      <c r="E1179">
        <v>4.8</v>
      </c>
      <c r="F1179" t="s">
        <v>152</v>
      </c>
      <c r="G1179">
        <v>41</v>
      </c>
      <c r="H1179">
        <v>126.7</v>
      </c>
      <c r="J1179">
        <v>0.73</v>
      </c>
      <c r="K1179" t="s">
        <v>153</v>
      </c>
      <c r="L1179" t="s">
        <v>4672</v>
      </c>
      <c r="M1179" t="s">
        <v>4673</v>
      </c>
      <c r="N1179" t="s">
        <v>4674</v>
      </c>
      <c r="O1179" t="s">
        <v>28</v>
      </c>
      <c r="Q1179">
        <v>5.7</v>
      </c>
      <c r="S1179">
        <v>14</v>
      </c>
      <c r="T1179" t="s">
        <v>29</v>
      </c>
      <c r="U1179" t="s">
        <v>153</v>
      </c>
      <c r="V1179" t="s">
        <v>153</v>
      </c>
    </row>
    <row r="1180" spans="1:22" x14ac:dyDescent="0.2">
      <c r="A1180" t="s">
        <v>4675</v>
      </c>
      <c r="B1180">
        <v>17.504000000000001</v>
      </c>
      <c r="C1180">
        <v>122.673</v>
      </c>
      <c r="D1180">
        <v>46.6</v>
      </c>
      <c r="E1180">
        <v>4.5999999999999996</v>
      </c>
      <c r="F1180" t="s">
        <v>152</v>
      </c>
      <c r="G1180">
        <v>42</v>
      </c>
      <c r="H1180">
        <v>102.8</v>
      </c>
      <c r="J1180">
        <v>1.28</v>
      </c>
      <c r="K1180" t="s">
        <v>153</v>
      </c>
      <c r="L1180" t="s">
        <v>4676</v>
      </c>
      <c r="M1180" t="s">
        <v>4677</v>
      </c>
      <c r="N1180" t="s">
        <v>4678</v>
      </c>
      <c r="O1180" t="s">
        <v>28</v>
      </c>
      <c r="Q1180">
        <v>9.1999999999999993</v>
      </c>
      <c r="S1180">
        <v>8</v>
      </c>
      <c r="T1180" t="s">
        <v>29</v>
      </c>
      <c r="U1180" t="s">
        <v>153</v>
      </c>
      <c r="V1180" t="s">
        <v>153</v>
      </c>
    </row>
    <row r="1181" spans="1:22" x14ac:dyDescent="0.2">
      <c r="A1181" t="s">
        <v>4679</v>
      </c>
      <c r="B1181">
        <v>15.23</v>
      </c>
      <c r="C1181">
        <v>120.56100000000001</v>
      </c>
      <c r="D1181">
        <v>145.19999999999999</v>
      </c>
      <c r="E1181">
        <v>4.9000000000000004</v>
      </c>
      <c r="F1181" t="s">
        <v>3272</v>
      </c>
      <c r="G1181">
        <v>140</v>
      </c>
      <c r="H1181">
        <v>54.5</v>
      </c>
      <c r="J1181">
        <v>0.79</v>
      </c>
      <c r="K1181" t="s">
        <v>153</v>
      </c>
      <c r="L1181" t="s">
        <v>4680</v>
      </c>
      <c r="M1181" t="s">
        <v>4681</v>
      </c>
      <c r="N1181" t="s">
        <v>4682</v>
      </c>
      <c r="O1181" t="s">
        <v>28</v>
      </c>
      <c r="Q1181">
        <v>3.7</v>
      </c>
      <c r="T1181" t="s">
        <v>29</v>
      </c>
      <c r="U1181" t="s">
        <v>153</v>
      </c>
      <c r="V1181" t="s">
        <v>4432</v>
      </c>
    </row>
    <row r="1182" spans="1:22" x14ac:dyDescent="0.2">
      <c r="A1182" t="s">
        <v>4683</v>
      </c>
      <c r="B1182">
        <v>18.571000000000002</v>
      </c>
      <c r="C1182">
        <v>121.139</v>
      </c>
      <c r="D1182">
        <v>39.1</v>
      </c>
      <c r="E1182">
        <v>4.5999999999999996</v>
      </c>
      <c r="F1182" t="s">
        <v>152</v>
      </c>
      <c r="G1182">
        <v>71</v>
      </c>
      <c r="H1182">
        <v>115.3</v>
      </c>
      <c r="J1182">
        <v>0.89</v>
      </c>
      <c r="K1182" t="s">
        <v>153</v>
      </c>
      <c r="L1182" t="s">
        <v>4684</v>
      </c>
      <c r="M1182" t="s">
        <v>4685</v>
      </c>
      <c r="N1182" t="s">
        <v>4686</v>
      </c>
      <c r="O1182" t="s">
        <v>28</v>
      </c>
      <c r="Q1182">
        <v>6.7</v>
      </c>
      <c r="S1182">
        <v>37</v>
      </c>
      <c r="T1182" t="s">
        <v>29</v>
      </c>
      <c r="U1182" t="s">
        <v>153</v>
      </c>
      <c r="V1182" t="s">
        <v>153</v>
      </c>
    </row>
    <row r="1183" spans="1:22" x14ac:dyDescent="0.2">
      <c r="A1183" t="s">
        <v>4687</v>
      </c>
      <c r="B1183">
        <v>16.457999999999998</v>
      </c>
      <c r="C1183">
        <v>122.255</v>
      </c>
      <c r="D1183">
        <v>44.2</v>
      </c>
      <c r="E1183">
        <v>5.2</v>
      </c>
      <c r="F1183" t="s">
        <v>3272</v>
      </c>
      <c r="G1183">
        <v>132</v>
      </c>
      <c r="H1183">
        <v>67.400000000000006</v>
      </c>
      <c r="J1183">
        <v>0.74</v>
      </c>
      <c r="K1183" t="s">
        <v>153</v>
      </c>
      <c r="L1183" t="s">
        <v>4688</v>
      </c>
      <c r="M1183" t="s">
        <v>4689</v>
      </c>
      <c r="N1183" t="s">
        <v>4690</v>
      </c>
      <c r="O1183" t="s">
        <v>28</v>
      </c>
      <c r="Q1183">
        <v>4.4000000000000004</v>
      </c>
      <c r="T1183" t="s">
        <v>29</v>
      </c>
      <c r="U1183" t="s">
        <v>153</v>
      </c>
      <c r="V1183" t="s">
        <v>4432</v>
      </c>
    </row>
    <row r="1184" spans="1:22" x14ac:dyDescent="0.2">
      <c r="A1184" t="s">
        <v>4691</v>
      </c>
      <c r="B1184">
        <v>16.370999999999999</v>
      </c>
      <c r="C1184">
        <v>122.136</v>
      </c>
      <c r="D1184">
        <v>48.6</v>
      </c>
      <c r="E1184">
        <v>4.5</v>
      </c>
      <c r="F1184" t="s">
        <v>152</v>
      </c>
      <c r="G1184">
        <v>20</v>
      </c>
      <c r="H1184">
        <v>132</v>
      </c>
      <c r="J1184">
        <v>0.61</v>
      </c>
      <c r="K1184" t="s">
        <v>153</v>
      </c>
      <c r="L1184" t="s">
        <v>4692</v>
      </c>
      <c r="M1184" t="s">
        <v>4693</v>
      </c>
      <c r="N1184" t="s">
        <v>4694</v>
      </c>
      <c r="O1184" t="s">
        <v>28</v>
      </c>
      <c r="Q1184">
        <v>9.6</v>
      </c>
      <c r="S1184">
        <v>4</v>
      </c>
      <c r="T1184" t="s">
        <v>29</v>
      </c>
      <c r="U1184" t="s">
        <v>153</v>
      </c>
      <c r="V1184" t="s">
        <v>153</v>
      </c>
    </row>
    <row r="1185" spans="1:22" x14ac:dyDescent="0.2">
      <c r="A1185" t="s">
        <v>4695</v>
      </c>
      <c r="B1185">
        <v>16.481000000000002</v>
      </c>
      <c r="C1185">
        <v>122.244</v>
      </c>
      <c r="D1185">
        <v>53.9</v>
      </c>
      <c r="E1185">
        <v>5.3</v>
      </c>
      <c r="F1185" t="s">
        <v>3272</v>
      </c>
      <c r="G1185">
        <v>167</v>
      </c>
      <c r="H1185">
        <v>37.5</v>
      </c>
      <c r="J1185">
        <v>0.74</v>
      </c>
      <c r="K1185" t="s">
        <v>153</v>
      </c>
      <c r="L1185" t="s">
        <v>4696</v>
      </c>
      <c r="M1185" t="s">
        <v>4697</v>
      </c>
      <c r="N1185" t="s">
        <v>4698</v>
      </c>
      <c r="O1185" t="s">
        <v>28</v>
      </c>
      <c r="Q1185">
        <v>3.6</v>
      </c>
      <c r="T1185" t="s">
        <v>29</v>
      </c>
      <c r="U1185" t="s">
        <v>153</v>
      </c>
      <c r="V1185" t="s">
        <v>4432</v>
      </c>
    </row>
    <row r="1186" spans="1:22" x14ac:dyDescent="0.2">
      <c r="A1186" t="s">
        <v>4699</v>
      </c>
      <c r="B1186">
        <v>13.696999999999999</v>
      </c>
      <c r="C1186">
        <v>120.857</v>
      </c>
      <c r="D1186">
        <v>106.1</v>
      </c>
      <c r="E1186">
        <v>4.8</v>
      </c>
      <c r="F1186" t="s">
        <v>3272</v>
      </c>
      <c r="G1186">
        <v>82</v>
      </c>
      <c r="H1186">
        <v>98.2</v>
      </c>
      <c r="J1186">
        <v>0.75</v>
      </c>
      <c r="K1186" t="s">
        <v>153</v>
      </c>
      <c r="L1186" t="s">
        <v>4700</v>
      </c>
      <c r="M1186" t="s">
        <v>4701</v>
      </c>
      <c r="N1186" t="s">
        <v>4702</v>
      </c>
      <c r="O1186" t="s">
        <v>28</v>
      </c>
      <c r="Q1186">
        <v>3.9</v>
      </c>
      <c r="T1186" t="s">
        <v>29</v>
      </c>
      <c r="U1186" t="s">
        <v>153</v>
      </c>
      <c r="V1186" t="s">
        <v>4432</v>
      </c>
    </row>
    <row r="1187" spans="1:22" x14ac:dyDescent="0.2">
      <c r="A1187" t="s">
        <v>4703</v>
      </c>
      <c r="B1187">
        <v>15.422000000000001</v>
      </c>
      <c r="C1187">
        <v>120.848</v>
      </c>
      <c r="D1187">
        <v>198.7</v>
      </c>
      <c r="E1187">
        <v>4.5999999999999996</v>
      </c>
      <c r="F1187" t="s">
        <v>152</v>
      </c>
      <c r="G1187">
        <v>28</v>
      </c>
      <c r="H1187">
        <v>154.1</v>
      </c>
      <c r="J1187">
        <v>0.76</v>
      </c>
      <c r="K1187" t="s">
        <v>153</v>
      </c>
      <c r="L1187" t="s">
        <v>4704</v>
      </c>
      <c r="M1187" t="s">
        <v>4705</v>
      </c>
      <c r="N1187" t="s">
        <v>4706</v>
      </c>
      <c r="O1187" t="s">
        <v>28</v>
      </c>
      <c r="Q1187">
        <v>6.1</v>
      </c>
      <c r="S1187">
        <v>10</v>
      </c>
      <c r="T1187" t="s">
        <v>29</v>
      </c>
      <c r="U1187" t="s">
        <v>153</v>
      </c>
      <c r="V1187" t="s">
        <v>153</v>
      </c>
    </row>
    <row r="1188" spans="1:22" x14ac:dyDescent="0.2">
      <c r="A1188" t="s">
        <v>4707</v>
      </c>
      <c r="B1188">
        <v>15.494999999999999</v>
      </c>
      <c r="C1188">
        <v>120.857</v>
      </c>
      <c r="D1188">
        <v>188</v>
      </c>
      <c r="E1188">
        <v>4.5</v>
      </c>
      <c r="F1188" t="s">
        <v>152</v>
      </c>
      <c r="G1188">
        <v>18</v>
      </c>
      <c r="H1188">
        <v>136.5</v>
      </c>
      <c r="J1188">
        <v>0.7</v>
      </c>
      <c r="K1188" t="s">
        <v>153</v>
      </c>
      <c r="L1188" t="s">
        <v>4708</v>
      </c>
      <c r="M1188" t="s">
        <v>4709</v>
      </c>
      <c r="N1188" t="s">
        <v>4710</v>
      </c>
      <c r="O1188" t="s">
        <v>28</v>
      </c>
      <c r="Q1188">
        <v>6.4</v>
      </c>
      <c r="S1188">
        <v>2</v>
      </c>
      <c r="T1188" t="s">
        <v>29</v>
      </c>
      <c r="U1188" t="s">
        <v>153</v>
      </c>
      <c r="V1188" t="s">
        <v>153</v>
      </c>
    </row>
    <row r="1189" spans="1:22" x14ac:dyDescent="0.2">
      <c r="A1189" t="s">
        <v>4711</v>
      </c>
      <c r="B1189">
        <v>15.286</v>
      </c>
      <c r="C1189">
        <v>122.423</v>
      </c>
      <c r="D1189">
        <v>26.4</v>
      </c>
      <c r="E1189">
        <v>5.4</v>
      </c>
      <c r="F1189" t="s">
        <v>3272</v>
      </c>
      <c r="G1189">
        <v>209</v>
      </c>
      <c r="H1189">
        <v>46.7</v>
      </c>
      <c r="J1189">
        <v>0.94</v>
      </c>
      <c r="K1189" t="s">
        <v>153</v>
      </c>
      <c r="L1189" t="s">
        <v>4712</v>
      </c>
      <c r="M1189" t="s">
        <v>4713</v>
      </c>
      <c r="N1189" t="s">
        <v>4714</v>
      </c>
      <c r="O1189" t="s">
        <v>28</v>
      </c>
      <c r="T1189" t="s">
        <v>29</v>
      </c>
      <c r="U1189" t="s">
        <v>153</v>
      </c>
      <c r="V1189" t="s">
        <v>4432</v>
      </c>
    </row>
    <row r="1190" spans="1:22" x14ac:dyDescent="0.2">
      <c r="A1190" t="s">
        <v>4715</v>
      </c>
      <c r="B1190">
        <v>15.313000000000001</v>
      </c>
      <c r="C1190">
        <v>122.66800000000001</v>
      </c>
      <c r="D1190">
        <v>35</v>
      </c>
      <c r="E1190">
        <v>4.8</v>
      </c>
      <c r="F1190" t="s">
        <v>152</v>
      </c>
      <c r="G1190">
        <v>24</v>
      </c>
      <c r="H1190">
        <v>128.6</v>
      </c>
      <c r="J1190">
        <v>0.57999999999999996</v>
      </c>
      <c r="K1190" t="s">
        <v>153</v>
      </c>
      <c r="L1190" t="s">
        <v>4716</v>
      </c>
      <c r="M1190" t="s">
        <v>4717</v>
      </c>
      <c r="N1190" t="s">
        <v>4718</v>
      </c>
      <c r="O1190" t="s">
        <v>28</v>
      </c>
      <c r="S1190">
        <v>8</v>
      </c>
      <c r="T1190" t="s">
        <v>29</v>
      </c>
      <c r="U1190" t="s">
        <v>153</v>
      </c>
      <c r="V1190" t="s">
        <v>153</v>
      </c>
    </row>
    <row r="1191" spans="1:22" x14ac:dyDescent="0.2">
      <c r="A1191" t="s">
        <v>4719</v>
      </c>
      <c r="B1191">
        <v>15.308999999999999</v>
      </c>
      <c r="C1191">
        <v>122.71</v>
      </c>
      <c r="D1191">
        <v>35</v>
      </c>
      <c r="E1191">
        <v>4.9000000000000004</v>
      </c>
      <c r="F1191" t="s">
        <v>152</v>
      </c>
      <c r="G1191">
        <v>20</v>
      </c>
      <c r="H1191">
        <v>168.2</v>
      </c>
      <c r="J1191">
        <v>0.95</v>
      </c>
      <c r="K1191" t="s">
        <v>153</v>
      </c>
      <c r="L1191" t="s">
        <v>4720</v>
      </c>
      <c r="M1191" t="s">
        <v>4721</v>
      </c>
      <c r="N1191" t="s">
        <v>4722</v>
      </c>
      <c r="O1191" t="s">
        <v>28</v>
      </c>
      <c r="S1191">
        <v>7</v>
      </c>
      <c r="T1191" t="s">
        <v>29</v>
      </c>
      <c r="U1191" t="s">
        <v>153</v>
      </c>
      <c r="V1191" t="s">
        <v>153</v>
      </c>
    </row>
    <row r="1192" spans="1:22" x14ac:dyDescent="0.2">
      <c r="A1192" t="s">
        <v>4723</v>
      </c>
      <c r="B1192">
        <v>15.254</v>
      </c>
      <c r="C1192">
        <v>122.491</v>
      </c>
      <c r="D1192">
        <v>26.6</v>
      </c>
      <c r="E1192">
        <v>5</v>
      </c>
      <c r="F1192" t="s">
        <v>3272</v>
      </c>
      <c r="G1192">
        <v>126</v>
      </c>
      <c r="H1192">
        <v>46.7</v>
      </c>
      <c r="J1192">
        <v>0.8</v>
      </c>
      <c r="K1192" t="s">
        <v>153</v>
      </c>
      <c r="L1192" t="s">
        <v>4724</v>
      </c>
      <c r="M1192" t="s">
        <v>4725</v>
      </c>
      <c r="N1192" t="s">
        <v>4726</v>
      </c>
      <c r="O1192" t="s">
        <v>28</v>
      </c>
      <c r="T1192" t="s">
        <v>29</v>
      </c>
      <c r="U1192" t="s">
        <v>153</v>
      </c>
      <c r="V1192" t="s">
        <v>4432</v>
      </c>
    </row>
    <row r="1193" spans="1:22" x14ac:dyDescent="0.2">
      <c r="A1193" t="s">
        <v>4727</v>
      </c>
      <c r="B1193">
        <v>15.273</v>
      </c>
      <c r="C1193">
        <v>122.67700000000001</v>
      </c>
      <c r="D1193">
        <v>35</v>
      </c>
      <c r="E1193">
        <v>4.7</v>
      </c>
      <c r="F1193" t="s">
        <v>152</v>
      </c>
      <c r="G1193">
        <v>14</v>
      </c>
      <c r="H1193">
        <v>128.69999999999999</v>
      </c>
      <c r="J1193">
        <v>0.42</v>
      </c>
      <c r="K1193" t="s">
        <v>153</v>
      </c>
      <c r="L1193" t="s">
        <v>4728</v>
      </c>
      <c r="M1193" t="s">
        <v>4729</v>
      </c>
      <c r="N1193" t="s">
        <v>4730</v>
      </c>
      <c r="O1193" t="s">
        <v>28</v>
      </c>
      <c r="S1193">
        <v>2</v>
      </c>
      <c r="T1193" t="s">
        <v>29</v>
      </c>
      <c r="U1193" t="s">
        <v>153</v>
      </c>
      <c r="V1193" t="s">
        <v>153</v>
      </c>
    </row>
    <row r="1194" spans="1:22" x14ac:dyDescent="0.2">
      <c r="A1194" t="s">
        <v>4731</v>
      </c>
      <c r="B1194">
        <v>15.391</v>
      </c>
      <c r="C1194">
        <v>122.753</v>
      </c>
      <c r="D1194">
        <v>35</v>
      </c>
      <c r="E1194">
        <v>4.5999999999999996</v>
      </c>
      <c r="F1194" t="s">
        <v>152</v>
      </c>
      <c r="G1194">
        <v>7</v>
      </c>
      <c r="H1194">
        <v>181</v>
      </c>
      <c r="J1194">
        <v>0.49</v>
      </c>
      <c r="K1194" t="s">
        <v>153</v>
      </c>
      <c r="L1194" t="s">
        <v>4732</v>
      </c>
      <c r="M1194" t="s">
        <v>4733</v>
      </c>
      <c r="N1194" t="s">
        <v>4734</v>
      </c>
      <c r="O1194" t="s">
        <v>28</v>
      </c>
      <c r="S1194">
        <v>1</v>
      </c>
      <c r="T1194" t="s">
        <v>29</v>
      </c>
      <c r="U1194" t="s">
        <v>153</v>
      </c>
      <c r="V1194" t="s">
        <v>153</v>
      </c>
    </row>
    <row r="1195" spans="1:22" x14ac:dyDescent="0.2">
      <c r="A1195" t="s">
        <v>4735</v>
      </c>
      <c r="B1195">
        <v>15.179</v>
      </c>
      <c r="C1195">
        <v>122.604</v>
      </c>
      <c r="D1195">
        <v>35</v>
      </c>
      <c r="E1195">
        <v>4.5</v>
      </c>
      <c r="F1195" t="s">
        <v>152</v>
      </c>
      <c r="G1195">
        <v>8</v>
      </c>
      <c r="H1195">
        <v>190.2</v>
      </c>
      <c r="J1195">
        <v>0.69</v>
      </c>
      <c r="K1195" t="s">
        <v>153</v>
      </c>
      <c r="L1195" t="s">
        <v>4736</v>
      </c>
      <c r="M1195" t="s">
        <v>4737</v>
      </c>
      <c r="N1195" t="s">
        <v>4738</v>
      </c>
      <c r="O1195" t="s">
        <v>28</v>
      </c>
      <c r="S1195">
        <v>2</v>
      </c>
      <c r="T1195" t="s">
        <v>29</v>
      </c>
      <c r="U1195" t="s">
        <v>153</v>
      </c>
      <c r="V1195" t="s">
        <v>153</v>
      </c>
    </row>
    <row r="1196" spans="1:22" x14ac:dyDescent="0.2">
      <c r="A1196" t="s">
        <v>4739</v>
      </c>
      <c r="B1196">
        <v>15.329000000000001</v>
      </c>
      <c r="C1196">
        <v>122.491</v>
      </c>
      <c r="D1196">
        <v>17.7</v>
      </c>
      <c r="E1196">
        <v>5.0999999999999996</v>
      </c>
      <c r="F1196" t="s">
        <v>3272</v>
      </c>
      <c r="G1196">
        <v>93</v>
      </c>
      <c r="H1196">
        <v>112.1</v>
      </c>
      <c r="J1196">
        <v>0.95</v>
      </c>
      <c r="K1196" t="s">
        <v>153</v>
      </c>
      <c r="L1196" t="s">
        <v>4740</v>
      </c>
      <c r="M1196" t="s">
        <v>4741</v>
      </c>
      <c r="N1196" t="s">
        <v>4742</v>
      </c>
      <c r="O1196" t="s">
        <v>28</v>
      </c>
      <c r="Q1196">
        <v>12.5</v>
      </c>
      <c r="T1196" t="s">
        <v>29</v>
      </c>
      <c r="U1196" t="s">
        <v>153</v>
      </c>
      <c r="V1196" t="s">
        <v>4432</v>
      </c>
    </row>
    <row r="1197" spans="1:22" x14ac:dyDescent="0.2">
      <c r="A1197" t="s">
        <v>4743</v>
      </c>
      <c r="B1197">
        <v>15.250999999999999</v>
      </c>
      <c r="C1197">
        <v>122.553</v>
      </c>
      <c r="D1197">
        <v>45.7</v>
      </c>
      <c r="E1197">
        <v>4.9000000000000004</v>
      </c>
      <c r="F1197" t="s">
        <v>152</v>
      </c>
      <c r="G1197">
        <v>28</v>
      </c>
      <c r="H1197">
        <v>115.3</v>
      </c>
      <c r="J1197">
        <v>0.75</v>
      </c>
      <c r="K1197" t="s">
        <v>153</v>
      </c>
      <c r="L1197" t="s">
        <v>4744</v>
      </c>
      <c r="M1197" t="s">
        <v>4745</v>
      </c>
      <c r="N1197" t="s">
        <v>4746</v>
      </c>
      <c r="O1197" t="s">
        <v>28</v>
      </c>
      <c r="Q1197">
        <v>14.9</v>
      </c>
      <c r="S1197">
        <v>6</v>
      </c>
      <c r="T1197" t="s">
        <v>29</v>
      </c>
      <c r="U1197" t="s">
        <v>153</v>
      </c>
      <c r="V1197" t="s">
        <v>153</v>
      </c>
    </row>
    <row r="1198" spans="1:22" x14ac:dyDescent="0.2">
      <c r="A1198" t="s">
        <v>4747</v>
      </c>
      <c r="B1198">
        <v>15.055</v>
      </c>
      <c r="C1198">
        <v>120.682</v>
      </c>
      <c r="D1198">
        <v>154.6</v>
      </c>
      <c r="E1198">
        <v>4.8</v>
      </c>
      <c r="F1198" t="s">
        <v>152</v>
      </c>
      <c r="G1198">
        <v>72</v>
      </c>
      <c r="H1198">
        <v>99.5</v>
      </c>
      <c r="J1198">
        <v>0.71</v>
      </c>
      <c r="K1198" t="s">
        <v>153</v>
      </c>
      <c r="L1198" t="s">
        <v>4748</v>
      </c>
      <c r="M1198" t="s">
        <v>4749</v>
      </c>
      <c r="N1198" t="s">
        <v>4750</v>
      </c>
      <c r="O1198" t="s">
        <v>28</v>
      </c>
      <c r="Q1198">
        <v>3.9</v>
      </c>
      <c r="S1198">
        <v>29</v>
      </c>
      <c r="T1198" t="s">
        <v>29</v>
      </c>
      <c r="U1198" t="s">
        <v>153</v>
      </c>
      <c r="V1198" t="s">
        <v>153</v>
      </c>
    </row>
    <row r="1199" spans="1:22" x14ac:dyDescent="0.2">
      <c r="A1199" t="s">
        <v>4751</v>
      </c>
      <c r="B1199">
        <v>15.452</v>
      </c>
      <c r="C1199">
        <v>120.943</v>
      </c>
      <c r="D1199">
        <v>193.2</v>
      </c>
      <c r="E1199">
        <v>4.5</v>
      </c>
      <c r="F1199" t="s">
        <v>152</v>
      </c>
      <c r="G1199">
        <v>15</v>
      </c>
      <c r="H1199">
        <v>156.6</v>
      </c>
      <c r="J1199">
        <v>0.39</v>
      </c>
      <c r="K1199" t="s">
        <v>153</v>
      </c>
      <c r="L1199" t="s">
        <v>4752</v>
      </c>
      <c r="M1199" t="s">
        <v>4753</v>
      </c>
      <c r="N1199" t="s">
        <v>4754</v>
      </c>
      <c r="O1199" t="s">
        <v>28</v>
      </c>
      <c r="Q1199">
        <v>5.9</v>
      </c>
      <c r="S1199">
        <v>5</v>
      </c>
      <c r="T1199" t="s">
        <v>29</v>
      </c>
      <c r="U1199" t="s">
        <v>153</v>
      </c>
      <c r="V1199" t="s">
        <v>153</v>
      </c>
    </row>
    <row r="1200" spans="1:22" x14ac:dyDescent="0.2">
      <c r="A1200" t="s">
        <v>4755</v>
      </c>
      <c r="B1200">
        <v>14.906000000000001</v>
      </c>
      <c r="C1200">
        <v>119.995</v>
      </c>
      <c r="D1200">
        <v>35</v>
      </c>
      <c r="E1200">
        <v>5.0999999999999996</v>
      </c>
      <c r="F1200" t="s">
        <v>3272</v>
      </c>
      <c r="G1200">
        <v>77</v>
      </c>
      <c r="H1200">
        <v>57.4</v>
      </c>
      <c r="J1200">
        <v>0.9</v>
      </c>
      <c r="K1200" t="s">
        <v>153</v>
      </c>
      <c r="L1200" t="s">
        <v>4756</v>
      </c>
      <c r="M1200" t="s">
        <v>4757</v>
      </c>
      <c r="N1200" t="s">
        <v>1059</v>
      </c>
      <c r="O1200" t="s">
        <v>28</v>
      </c>
      <c r="T1200" t="s">
        <v>29</v>
      </c>
      <c r="U1200" t="s">
        <v>153</v>
      </c>
      <c r="V1200" t="s">
        <v>4432</v>
      </c>
    </row>
    <row r="1201" spans="1:22" x14ac:dyDescent="0.2">
      <c r="A1201" t="s">
        <v>4758</v>
      </c>
      <c r="B1201">
        <v>17.975999999999999</v>
      </c>
      <c r="C1201">
        <v>119.66500000000001</v>
      </c>
      <c r="D1201">
        <v>8.6999999999999993</v>
      </c>
      <c r="E1201">
        <v>4.5</v>
      </c>
      <c r="F1201" t="s">
        <v>152</v>
      </c>
      <c r="G1201">
        <v>11</v>
      </c>
      <c r="H1201">
        <v>116.1</v>
      </c>
      <c r="J1201">
        <v>0.67</v>
      </c>
      <c r="K1201" t="s">
        <v>153</v>
      </c>
      <c r="L1201" t="s">
        <v>4759</v>
      </c>
      <c r="M1201" t="s">
        <v>4760</v>
      </c>
      <c r="N1201" t="s">
        <v>4761</v>
      </c>
      <c r="O1201" t="s">
        <v>28</v>
      </c>
      <c r="Q1201">
        <v>56.5</v>
      </c>
      <c r="S1201">
        <v>1</v>
      </c>
      <c r="T1201" t="s">
        <v>29</v>
      </c>
      <c r="U1201" t="s">
        <v>153</v>
      </c>
      <c r="V1201" t="s">
        <v>153</v>
      </c>
    </row>
    <row r="1202" spans="1:22" x14ac:dyDescent="0.2">
      <c r="A1202" t="s">
        <v>4762</v>
      </c>
      <c r="B1202">
        <v>15.074999999999999</v>
      </c>
      <c r="C1202">
        <v>122.42</v>
      </c>
      <c r="D1202">
        <v>49.5</v>
      </c>
      <c r="E1202">
        <v>4.7</v>
      </c>
      <c r="F1202" t="s">
        <v>152</v>
      </c>
      <c r="G1202">
        <v>18</v>
      </c>
      <c r="H1202">
        <v>117.1</v>
      </c>
      <c r="J1202">
        <v>1.1100000000000001</v>
      </c>
      <c r="K1202" t="s">
        <v>153</v>
      </c>
      <c r="L1202" t="s">
        <v>4763</v>
      </c>
      <c r="M1202" t="s">
        <v>4764</v>
      </c>
      <c r="N1202" t="s">
        <v>4765</v>
      </c>
      <c r="O1202" t="s">
        <v>28</v>
      </c>
      <c r="Q1202">
        <v>14.9</v>
      </c>
      <c r="S1202">
        <v>3</v>
      </c>
      <c r="T1202" t="s">
        <v>29</v>
      </c>
      <c r="U1202" t="s">
        <v>153</v>
      </c>
      <c r="V1202" t="s">
        <v>153</v>
      </c>
    </row>
    <row r="1203" spans="1:22" x14ac:dyDescent="0.2">
      <c r="A1203" t="s">
        <v>4766</v>
      </c>
      <c r="B1203">
        <v>18.395</v>
      </c>
      <c r="C1203">
        <v>120.715</v>
      </c>
      <c r="D1203">
        <v>45.7</v>
      </c>
      <c r="E1203">
        <v>4.5999999999999996</v>
      </c>
      <c r="F1203" t="s">
        <v>152</v>
      </c>
      <c r="G1203">
        <v>59</v>
      </c>
      <c r="H1203">
        <v>67.7</v>
      </c>
      <c r="J1203">
        <v>1.06</v>
      </c>
      <c r="K1203" t="s">
        <v>153</v>
      </c>
      <c r="L1203" t="s">
        <v>4767</v>
      </c>
      <c r="M1203" t="s">
        <v>4768</v>
      </c>
      <c r="N1203" t="s">
        <v>4769</v>
      </c>
      <c r="O1203" t="s">
        <v>28</v>
      </c>
      <c r="S1203">
        <v>19</v>
      </c>
      <c r="T1203" t="s">
        <v>29</v>
      </c>
      <c r="U1203" t="s">
        <v>153</v>
      </c>
      <c r="V1203" t="s">
        <v>153</v>
      </c>
    </row>
    <row r="1204" spans="1:22" x14ac:dyDescent="0.2">
      <c r="A1204" t="s">
        <v>4770</v>
      </c>
      <c r="B1204">
        <v>13.654</v>
      </c>
      <c r="C1204">
        <v>120.80200000000001</v>
      </c>
      <c r="D1204">
        <v>66</v>
      </c>
      <c r="E1204">
        <v>4.7</v>
      </c>
      <c r="F1204" t="s">
        <v>152</v>
      </c>
      <c r="G1204">
        <v>32</v>
      </c>
      <c r="H1204">
        <v>114.3</v>
      </c>
      <c r="J1204">
        <v>1.1100000000000001</v>
      </c>
      <c r="K1204" t="s">
        <v>153</v>
      </c>
      <c r="L1204" t="s">
        <v>4771</v>
      </c>
      <c r="M1204" t="s">
        <v>4772</v>
      </c>
      <c r="N1204" t="s">
        <v>3045</v>
      </c>
      <c r="O1204" t="s">
        <v>28</v>
      </c>
      <c r="Q1204">
        <v>8.5</v>
      </c>
      <c r="S1204">
        <v>11</v>
      </c>
      <c r="T1204" t="s">
        <v>29</v>
      </c>
      <c r="U1204" t="s">
        <v>153</v>
      </c>
      <c r="V1204" t="s">
        <v>153</v>
      </c>
    </row>
    <row r="1205" spans="1:22" x14ac:dyDescent="0.2">
      <c r="A1205" t="s">
        <v>4773</v>
      </c>
      <c r="B1205">
        <v>14.036</v>
      </c>
      <c r="C1205">
        <v>123.714</v>
      </c>
      <c r="D1205">
        <v>7.8</v>
      </c>
      <c r="E1205">
        <v>4.5999999999999996</v>
      </c>
      <c r="F1205" t="s">
        <v>152</v>
      </c>
      <c r="G1205">
        <v>38</v>
      </c>
      <c r="H1205">
        <v>106.5</v>
      </c>
      <c r="J1205">
        <v>0.66</v>
      </c>
      <c r="K1205" t="s">
        <v>153</v>
      </c>
      <c r="L1205" t="s">
        <v>4774</v>
      </c>
      <c r="M1205" t="s">
        <v>4775</v>
      </c>
      <c r="N1205" t="s">
        <v>4776</v>
      </c>
      <c r="O1205" t="s">
        <v>28</v>
      </c>
      <c r="Q1205">
        <v>26</v>
      </c>
      <c r="S1205">
        <v>13</v>
      </c>
      <c r="T1205" t="s">
        <v>29</v>
      </c>
      <c r="U1205" t="s">
        <v>153</v>
      </c>
      <c r="V1205" t="s">
        <v>153</v>
      </c>
    </row>
    <row r="1206" spans="1:22" x14ac:dyDescent="0.2">
      <c r="A1206" t="s">
        <v>4777</v>
      </c>
      <c r="B1206">
        <v>13.584</v>
      </c>
      <c r="C1206">
        <v>121.035</v>
      </c>
      <c r="D1206">
        <v>17.7</v>
      </c>
      <c r="E1206">
        <v>4.9000000000000004</v>
      </c>
      <c r="F1206" t="s">
        <v>152</v>
      </c>
      <c r="G1206">
        <v>44</v>
      </c>
      <c r="H1206">
        <v>129.69999999999999</v>
      </c>
      <c r="J1206">
        <v>0.9</v>
      </c>
      <c r="K1206" t="s">
        <v>153</v>
      </c>
      <c r="L1206" t="s">
        <v>4778</v>
      </c>
      <c r="M1206" t="s">
        <v>4779</v>
      </c>
      <c r="N1206" t="s">
        <v>175</v>
      </c>
      <c r="O1206" t="s">
        <v>28</v>
      </c>
      <c r="Q1206">
        <v>8</v>
      </c>
      <c r="S1206">
        <v>21</v>
      </c>
      <c r="T1206" t="s">
        <v>29</v>
      </c>
      <c r="U1206" t="s">
        <v>153</v>
      </c>
      <c r="V1206" t="s">
        <v>153</v>
      </c>
    </row>
    <row r="1207" spans="1:22" x14ac:dyDescent="0.2">
      <c r="A1207" t="s">
        <v>4780</v>
      </c>
      <c r="B1207">
        <v>13.885999999999999</v>
      </c>
      <c r="C1207">
        <v>120.071</v>
      </c>
      <c r="D1207">
        <v>57.7</v>
      </c>
      <c r="E1207">
        <v>4.5999999999999996</v>
      </c>
      <c r="F1207" t="s">
        <v>152</v>
      </c>
      <c r="G1207">
        <v>40</v>
      </c>
      <c r="H1207">
        <v>66.5</v>
      </c>
      <c r="J1207">
        <v>0.94</v>
      </c>
      <c r="K1207" t="s">
        <v>153</v>
      </c>
      <c r="L1207" t="s">
        <v>4781</v>
      </c>
      <c r="M1207" t="s">
        <v>4782</v>
      </c>
      <c r="N1207" t="s">
        <v>4783</v>
      </c>
      <c r="O1207" t="s">
        <v>28</v>
      </c>
      <c r="Q1207">
        <v>7.7</v>
      </c>
      <c r="S1207">
        <v>12</v>
      </c>
      <c r="T1207" t="s">
        <v>29</v>
      </c>
      <c r="U1207" t="s">
        <v>153</v>
      </c>
      <c r="V1207" t="s">
        <v>153</v>
      </c>
    </row>
    <row r="1208" spans="1:22" x14ac:dyDescent="0.2">
      <c r="A1208" t="s">
        <v>4784</v>
      </c>
      <c r="B1208">
        <v>16.094000000000001</v>
      </c>
      <c r="C1208">
        <v>119.73699999999999</v>
      </c>
      <c r="D1208">
        <v>65.8</v>
      </c>
      <c r="E1208">
        <v>5</v>
      </c>
      <c r="F1208" t="s">
        <v>3272</v>
      </c>
      <c r="G1208">
        <v>113</v>
      </c>
      <c r="H1208">
        <v>57.3</v>
      </c>
      <c r="J1208">
        <v>0.91</v>
      </c>
      <c r="K1208" t="s">
        <v>153</v>
      </c>
      <c r="L1208" t="s">
        <v>4785</v>
      </c>
      <c r="M1208" t="s">
        <v>4786</v>
      </c>
      <c r="N1208" t="s">
        <v>4787</v>
      </c>
      <c r="O1208" t="s">
        <v>28</v>
      </c>
      <c r="Q1208">
        <v>5.0999999999999996</v>
      </c>
      <c r="T1208" t="s">
        <v>29</v>
      </c>
      <c r="U1208" t="s">
        <v>153</v>
      </c>
      <c r="V1208" t="s">
        <v>4432</v>
      </c>
    </row>
    <row r="1209" spans="1:22" x14ac:dyDescent="0.2">
      <c r="A1209" t="s">
        <v>4788</v>
      </c>
      <c r="B1209">
        <v>16.263999999999999</v>
      </c>
      <c r="C1209">
        <v>121.959</v>
      </c>
      <c r="D1209">
        <v>35</v>
      </c>
      <c r="E1209">
        <v>4.5</v>
      </c>
      <c r="F1209" t="s">
        <v>152</v>
      </c>
      <c r="G1209">
        <v>12</v>
      </c>
      <c r="H1209">
        <v>129.19999999999999</v>
      </c>
      <c r="J1209">
        <v>0.97</v>
      </c>
      <c r="K1209" t="s">
        <v>153</v>
      </c>
      <c r="L1209" t="s">
        <v>4789</v>
      </c>
      <c r="M1209" t="s">
        <v>4790</v>
      </c>
      <c r="N1209" t="s">
        <v>4791</v>
      </c>
      <c r="O1209" t="s">
        <v>28</v>
      </c>
      <c r="S1209">
        <v>2</v>
      </c>
      <c r="T1209" t="s">
        <v>29</v>
      </c>
      <c r="U1209" t="s">
        <v>153</v>
      </c>
      <c r="V1209" t="s">
        <v>153</v>
      </c>
    </row>
    <row r="1210" spans="1:22" x14ac:dyDescent="0.2">
      <c r="A1210" t="s">
        <v>4792</v>
      </c>
      <c r="B1210">
        <v>17.670000000000002</v>
      </c>
      <c r="C1210">
        <v>120.44799999999999</v>
      </c>
      <c r="D1210">
        <v>67.099999999999994</v>
      </c>
      <c r="E1210">
        <v>4.8</v>
      </c>
      <c r="F1210" t="s">
        <v>152</v>
      </c>
      <c r="G1210">
        <v>80</v>
      </c>
      <c r="H1210">
        <v>103.1</v>
      </c>
      <c r="J1210">
        <v>0.78</v>
      </c>
      <c r="K1210" t="s">
        <v>153</v>
      </c>
      <c r="L1210" t="s">
        <v>4793</v>
      </c>
      <c r="M1210" t="s">
        <v>4794</v>
      </c>
      <c r="N1210" t="s">
        <v>4795</v>
      </c>
      <c r="O1210" t="s">
        <v>28</v>
      </c>
      <c r="Q1210">
        <v>4.9000000000000004</v>
      </c>
      <c r="S1210">
        <v>37</v>
      </c>
      <c r="T1210" t="s">
        <v>29</v>
      </c>
      <c r="U1210" t="s">
        <v>153</v>
      </c>
      <c r="V1210" t="s">
        <v>153</v>
      </c>
    </row>
    <row r="1211" spans="1:22" x14ac:dyDescent="0.2">
      <c r="A1211" t="s">
        <v>4796</v>
      </c>
      <c r="B1211">
        <v>18.195</v>
      </c>
      <c r="C1211">
        <v>120.767</v>
      </c>
      <c r="D1211">
        <v>52.9</v>
      </c>
      <c r="E1211">
        <v>4.5</v>
      </c>
      <c r="F1211" t="s">
        <v>152</v>
      </c>
      <c r="G1211">
        <v>54</v>
      </c>
      <c r="H1211">
        <v>102.1</v>
      </c>
      <c r="J1211">
        <v>1.22</v>
      </c>
      <c r="K1211" t="s">
        <v>153</v>
      </c>
      <c r="L1211" t="s">
        <v>4797</v>
      </c>
      <c r="M1211" t="s">
        <v>4798</v>
      </c>
      <c r="N1211" t="s">
        <v>4799</v>
      </c>
      <c r="O1211" t="s">
        <v>28</v>
      </c>
      <c r="Q1211">
        <v>7.8</v>
      </c>
      <c r="S1211">
        <v>17</v>
      </c>
      <c r="T1211" t="s">
        <v>29</v>
      </c>
      <c r="U1211" t="s">
        <v>153</v>
      </c>
      <c r="V1211" t="s">
        <v>153</v>
      </c>
    </row>
    <row r="1212" spans="1:22" x14ac:dyDescent="0.2">
      <c r="A1212" t="s">
        <v>4800</v>
      </c>
      <c r="B1212">
        <v>18.582000000000001</v>
      </c>
      <c r="C1212">
        <v>121.935</v>
      </c>
      <c r="D1212">
        <v>129</v>
      </c>
      <c r="E1212">
        <v>4.7</v>
      </c>
      <c r="F1212" t="s">
        <v>152</v>
      </c>
      <c r="G1212">
        <v>95</v>
      </c>
      <c r="H1212">
        <v>67.5</v>
      </c>
      <c r="J1212">
        <v>0.9</v>
      </c>
      <c r="K1212" t="s">
        <v>153</v>
      </c>
      <c r="L1212" t="s">
        <v>4801</v>
      </c>
      <c r="M1212" t="s">
        <v>4802</v>
      </c>
      <c r="N1212" t="s">
        <v>4803</v>
      </c>
      <c r="O1212" t="s">
        <v>28</v>
      </c>
      <c r="S1212">
        <v>25</v>
      </c>
      <c r="T1212" t="s">
        <v>29</v>
      </c>
      <c r="U1212" t="s">
        <v>153</v>
      </c>
      <c r="V1212" t="s">
        <v>153</v>
      </c>
    </row>
    <row r="1213" spans="1:22" x14ac:dyDescent="0.2">
      <c r="A1213" t="s">
        <v>4804</v>
      </c>
      <c r="B1213">
        <v>15.973000000000001</v>
      </c>
      <c r="C1213">
        <v>119.542</v>
      </c>
      <c r="D1213">
        <v>52.2</v>
      </c>
      <c r="E1213">
        <v>4.5</v>
      </c>
      <c r="F1213" t="s">
        <v>152</v>
      </c>
      <c r="G1213">
        <v>43</v>
      </c>
      <c r="H1213">
        <v>113.6</v>
      </c>
      <c r="J1213">
        <v>0.9</v>
      </c>
      <c r="K1213" t="s">
        <v>153</v>
      </c>
      <c r="L1213" t="s">
        <v>4805</v>
      </c>
      <c r="M1213" t="s">
        <v>4806</v>
      </c>
      <c r="N1213" t="s">
        <v>4807</v>
      </c>
      <c r="O1213" t="s">
        <v>28</v>
      </c>
      <c r="Q1213">
        <v>7.9</v>
      </c>
      <c r="S1213">
        <v>15</v>
      </c>
      <c r="T1213" t="s">
        <v>29</v>
      </c>
      <c r="U1213" t="s">
        <v>153</v>
      </c>
      <c r="V1213" t="s">
        <v>153</v>
      </c>
    </row>
    <row r="1214" spans="1:22" x14ac:dyDescent="0.2">
      <c r="A1214" t="s">
        <v>4808</v>
      </c>
      <c r="B1214">
        <v>15.387</v>
      </c>
      <c r="C1214">
        <v>120.238</v>
      </c>
      <c r="D1214">
        <v>50.2</v>
      </c>
      <c r="E1214">
        <v>5.2</v>
      </c>
      <c r="F1214" t="s">
        <v>3272</v>
      </c>
      <c r="G1214">
        <v>128</v>
      </c>
      <c r="H1214">
        <v>87.4</v>
      </c>
      <c r="J1214">
        <v>0.85</v>
      </c>
      <c r="K1214" t="s">
        <v>153</v>
      </c>
      <c r="L1214" t="s">
        <v>4809</v>
      </c>
      <c r="M1214" t="s">
        <v>4810</v>
      </c>
      <c r="N1214" t="s">
        <v>4811</v>
      </c>
      <c r="O1214" t="s">
        <v>28</v>
      </c>
      <c r="Q1214">
        <v>4.9000000000000004</v>
      </c>
      <c r="T1214" t="s">
        <v>29</v>
      </c>
      <c r="U1214" t="s">
        <v>153</v>
      </c>
      <c r="V1214" t="s">
        <v>4432</v>
      </c>
    </row>
    <row r="1215" spans="1:22" x14ac:dyDescent="0.2">
      <c r="A1215" t="s">
        <v>4812</v>
      </c>
      <c r="B1215">
        <v>14.846</v>
      </c>
      <c r="C1215">
        <v>119.798</v>
      </c>
      <c r="D1215">
        <v>58.5</v>
      </c>
      <c r="E1215">
        <v>5.4</v>
      </c>
      <c r="F1215" t="s">
        <v>3272</v>
      </c>
      <c r="G1215">
        <v>126</v>
      </c>
      <c r="H1215">
        <v>30.2</v>
      </c>
      <c r="J1215">
        <v>0.96</v>
      </c>
      <c r="K1215" t="s">
        <v>153</v>
      </c>
      <c r="L1215" t="s">
        <v>4813</v>
      </c>
      <c r="M1215" t="s">
        <v>4814</v>
      </c>
      <c r="N1215" t="s">
        <v>4815</v>
      </c>
      <c r="O1215" t="s">
        <v>28</v>
      </c>
      <c r="Q1215">
        <v>5.2</v>
      </c>
      <c r="T1215" t="s">
        <v>29</v>
      </c>
      <c r="U1215" t="s">
        <v>153</v>
      </c>
      <c r="V1215" t="s">
        <v>4432</v>
      </c>
    </row>
    <row r="1216" spans="1:22" x14ac:dyDescent="0.2">
      <c r="A1216" t="s">
        <v>4816</v>
      </c>
      <c r="B1216">
        <v>18.193000000000001</v>
      </c>
      <c r="C1216">
        <v>122.292</v>
      </c>
      <c r="D1216">
        <v>35</v>
      </c>
      <c r="E1216">
        <v>4.5</v>
      </c>
      <c r="F1216" t="s">
        <v>152</v>
      </c>
      <c r="G1216">
        <v>37</v>
      </c>
      <c r="H1216">
        <v>64.3</v>
      </c>
      <c r="J1216">
        <v>1.1299999999999999</v>
      </c>
      <c r="K1216" t="s">
        <v>153</v>
      </c>
      <c r="L1216" t="s">
        <v>4817</v>
      </c>
      <c r="M1216" t="s">
        <v>4818</v>
      </c>
      <c r="N1216" t="s">
        <v>4819</v>
      </c>
      <c r="O1216" t="s">
        <v>28</v>
      </c>
      <c r="S1216">
        <v>7</v>
      </c>
      <c r="T1216" t="s">
        <v>29</v>
      </c>
      <c r="U1216" t="s">
        <v>153</v>
      </c>
      <c r="V1216" t="s">
        <v>153</v>
      </c>
    </row>
    <row r="1217" spans="1:22" x14ac:dyDescent="0.2">
      <c r="A1217" t="s">
        <v>4820</v>
      </c>
      <c r="B1217">
        <v>15.563000000000001</v>
      </c>
      <c r="C1217">
        <v>121.70399999999999</v>
      </c>
      <c r="D1217">
        <v>38.799999999999997</v>
      </c>
      <c r="E1217">
        <v>4.5</v>
      </c>
      <c r="F1217" t="s">
        <v>152</v>
      </c>
      <c r="G1217">
        <v>25</v>
      </c>
      <c r="H1217">
        <v>128.1</v>
      </c>
      <c r="J1217">
        <v>0.76</v>
      </c>
      <c r="K1217" t="s">
        <v>153</v>
      </c>
      <c r="L1217" t="s">
        <v>4821</v>
      </c>
      <c r="M1217" t="s">
        <v>4822</v>
      </c>
      <c r="N1217" t="s">
        <v>4823</v>
      </c>
      <c r="O1217" t="s">
        <v>28</v>
      </c>
      <c r="S1217">
        <v>3</v>
      </c>
      <c r="T1217" t="s">
        <v>29</v>
      </c>
      <c r="U1217" t="s">
        <v>153</v>
      </c>
      <c r="V1217" t="s">
        <v>153</v>
      </c>
    </row>
    <row r="1218" spans="1:22" x14ac:dyDescent="0.2">
      <c r="A1218" t="s">
        <v>4824</v>
      </c>
      <c r="B1218">
        <v>13.644</v>
      </c>
      <c r="C1218">
        <v>120.741</v>
      </c>
      <c r="D1218">
        <v>127.4</v>
      </c>
      <c r="E1218">
        <v>5.2</v>
      </c>
      <c r="F1218" t="s">
        <v>3272</v>
      </c>
      <c r="G1218">
        <v>94</v>
      </c>
      <c r="H1218">
        <v>46.2</v>
      </c>
      <c r="J1218">
        <v>1.01</v>
      </c>
      <c r="K1218" t="s">
        <v>153</v>
      </c>
      <c r="L1218" t="s">
        <v>4825</v>
      </c>
      <c r="M1218" t="s">
        <v>4826</v>
      </c>
      <c r="N1218" t="s">
        <v>4827</v>
      </c>
      <c r="O1218" t="s">
        <v>28</v>
      </c>
      <c r="T1218" t="s">
        <v>29</v>
      </c>
      <c r="U1218" t="s">
        <v>153</v>
      </c>
      <c r="V1218" t="s">
        <v>4432</v>
      </c>
    </row>
    <row r="1219" spans="1:22" x14ac:dyDescent="0.2">
      <c r="A1219" t="s">
        <v>4828</v>
      </c>
      <c r="B1219">
        <v>13.628</v>
      </c>
      <c r="C1219">
        <v>120.64</v>
      </c>
      <c r="D1219">
        <v>76.400000000000006</v>
      </c>
      <c r="E1219">
        <v>4.7</v>
      </c>
      <c r="F1219" t="s">
        <v>152</v>
      </c>
      <c r="G1219">
        <v>35</v>
      </c>
      <c r="H1219">
        <v>114.1</v>
      </c>
      <c r="J1219">
        <v>0.52</v>
      </c>
      <c r="K1219" t="s">
        <v>153</v>
      </c>
      <c r="L1219" t="s">
        <v>4829</v>
      </c>
      <c r="M1219" t="s">
        <v>4830</v>
      </c>
      <c r="N1219" t="s">
        <v>4831</v>
      </c>
      <c r="O1219" t="s">
        <v>28</v>
      </c>
      <c r="Q1219">
        <v>5.6</v>
      </c>
      <c r="S1219">
        <v>11</v>
      </c>
      <c r="T1219" t="s">
        <v>29</v>
      </c>
      <c r="U1219" t="s">
        <v>153</v>
      </c>
      <c r="V1219" t="s">
        <v>153</v>
      </c>
    </row>
    <row r="1220" spans="1:22" x14ac:dyDescent="0.2">
      <c r="A1220" t="s">
        <v>4832</v>
      </c>
      <c r="B1220">
        <v>14.644</v>
      </c>
      <c r="C1220">
        <v>120.36499999999999</v>
      </c>
      <c r="D1220">
        <v>86.2</v>
      </c>
      <c r="E1220">
        <v>4.5999999999999996</v>
      </c>
      <c r="F1220" t="s">
        <v>152</v>
      </c>
      <c r="G1220">
        <v>17</v>
      </c>
      <c r="H1220">
        <v>113</v>
      </c>
      <c r="J1220">
        <v>0.77</v>
      </c>
      <c r="K1220" t="s">
        <v>153</v>
      </c>
      <c r="L1220" t="s">
        <v>4833</v>
      </c>
      <c r="M1220" t="s">
        <v>4834</v>
      </c>
      <c r="N1220" t="s">
        <v>4835</v>
      </c>
      <c r="O1220" t="s">
        <v>28</v>
      </c>
      <c r="Q1220">
        <v>9.3000000000000007</v>
      </c>
      <c r="S1220">
        <v>3</v>
      </c>
      <c r="T1220" t="s">
        <v>29</v>
      </c>
      <c r="U1220" t="s">
        <v>153</v>
      </c>
      <c r="V1220" t="s">
        <v>153</v>
      </c>
    </row>
    <row r="1221" spans="1:22" x14ac:dyDescent="0.2">
      <c r="A1221" t="s">
        <v>4836</v>
      </c>
      <c r="B1221">
        <v>18.474</v>
      </c>
      <c r="C1221">
        <v>119.47799999999999</v>
      </c>
      <c r="D1221">
        <v>31.1</v>
      </c>
      <c r="E1221">
        <v>4.5999999999999996</v>
      </c>
      <c r="F1221" t="s">
        <v>152</v>
      </c>
      <c r="G1221">
        <v>43</v>
      </c>
      <c r="H1221">
        <v>91.1</v>
      </c>
      <c r="J1221">
        <v>0.78</v>
      </c>
      <c r="K1221" t="s">
        <v>153</v>
      </c>
      <c r="L1221" t="s">
        <v>4837</v>
      </c>
      <c r="M1221" t="s">
        <v>4838</v>
      </c>
      <c r="N1221" t="s">
        <v>4839</v>
      </c>
      <c r="O1221" t="s">
        <v>28</v>
      </c>
      <c r="S1221">
        <v>7</v>
      </c>
      <c r="T1221" t="s">
        <v>29</v>
      </c>
      <c r="U1221" t="s">
        <v>153</v>
      </c>
      <c r="V1221" t="s">
        <v>153</v>
      </c>
    </row>
    <row r="1222" spans="1:22" x14ac:dyDescent="0.2">
      <c r="A1222" t="s">
        <v>4840</v>
      </c>
      <c r="B1222">
        <v>13.704000000000001</v>
      </c>
      <c r="C1222">
        <v>120.655</v>
      </c>
      <c r="D1222">
        <v>155.6</v>
      </c>
      <c r="E1222">
        <v>5.7</v>
      </c>
      <c r="F1222" t="s">
        <v>3272</v>
      </c>
      <c r="G1222">
        <v>186</v>
      </c>
      <c r="H1222">
        <v>18.2</v>
      </c>
      <c r="J1222">
        <v>0.99</v>
      </c>
      <c r="K1222" t="s">
        <v>153</v>
      </c>
      <c r="L1222" t="s">
        <v>4841</v>
      </c>
      <c r="M1222" t="s">
        <v>4842</v>
      </c>
      <c r="N1222" t="s">
        <v>2626</v>
      </c>
      <c r="O1222" t="s">
        <v>28</v>
      </c>
      <c r="Q1222">
        <v>4.7</v>
      </c>
      <c r="T1222" t="s">
        <v>29</v>
      </c>
      <c r="U1222" t="s">
        <v>153</v>
      </c>
      <c r="V1222" t="s">
        <v>4432</v>
      </c>
    </row>
    <row r="1223" spans="1:22" x14ac:dyDescent="0.2">
      <c r="A1223" t="s">
        <v>4843</v>
      </c>
      <c r="B1223">
        <v>15.016999999999999</v>
      </c>
      <c r="C1223">
        <v>119.92100000000001</v>
      </c>
      <c r="D1223">
        <v>65.3</v>
      </c>
      <c r="E1223">
        <v>4.9000000000000004</v>
      </c>
      <c r="F1223" t="s">
        <v>152</v>
      </c>
      <c r="G1223">
        <v>79</v>
      </c>
      <c r="H1223">
        <v>44</v>
      </c>
      <c r="J1223">
        <v>0.96</v>
      </c>
      <c r="K1223" t="s">
        <v>153</v>
      </c>
      <c r="L1223" t="s">
        <v>4844</v>
      </c>
      <c r="M1223" t="s">
        <v>4845</v>
      </c>
      <c r="N1223" t="s">
        <v>4846</v>
      </c>
      <c r="O1223" t="s">
        <v>28</v>
      </c>
      <c r="Q1223">
        <v>5.9</v>
      </c>
      <c r="S1223">
        <v>19</v>
      </c>
      <c r="T1223" t="s">
        <v>29</v>
      </c>
      <c r="U1223" t="s">
        <v>153</v>
      </c>
      <c r="V1223" t="s">
        <v>153</v>
      </c>
    </row>
    <row r="1224" spans="1:22" x14ac:dyDescent="0.2">
      <c r="A1224" t="s">
        <v>4847</v>
      </c>
      <c r="B1224">
        <v>14.180999999999999</v>
      </c>
      <c r="C1224">
        <v>120.718</v>
      </c>
      <c r="D1224">
        <v>217.2</v>
      </c>
      <c r="E1224">
        <v>4.5</v>
      </c>
      <c r="F1224" t="s">
        <v>152</v>
      </c>
      <c r="G1224">
        <v>36</v>
      </c>
      <c r="H1224">
        <v>85.9</v>
      </c>
      <c r="J1224">
        <v>1</v>
      </c>
      <c r="K1224" t="s">
        <v>153</v>
      </c>
      <c r="L1224" t="s">
        <v>4848</v>
      </c>
      <c r="M1224" t="s">
        <v>4849</v>
      </c>
      <c r="N1224" t="s">
        <v>4850</v>
      </c>
      <c r="O1224" t="s">
        <v>28</v>
      </c>
      <c r="Q1224">
        <v>8.8000000000000007</v>
      </c>
      <c r="S1224">
        <v>6</v>
      </c>
      <c r="T1224" t="s">
        <v>29</v>
      </c>
      <c r="U1224" t="s">
        <v>153</v>
      </c>
      <c r="V1224" t="s">
        <v>153</v>
      </c>
    </row>
    <row r="1225" spans="1:22" x14ac:dyDescent="0.2">
      <c r="A1225" t="s">
        <v>4851</v>
      </c>
      <c r="B1225">
        <v>17.283999999999999</v>
      </c>
      <c r="C1225">
        <v>121.485</v>
      </c>
      <c r="D1225">
        <v>10</v>
      </c>
      <c r="E1225">
        <v>5.3</v>
      </c>
      <c r="F1225" t="s">
        <v>3272</v>
      </c>
      <c r="G1225">
        <v>134</v>
      </c>
      <c r="H1225">
        <v>49.1</v>
      </c>
      <c r="J1225">
        <v>0.89</v>
      </c>
      <c r="K1225" t="s">
        <v>153</v>
      </c>
      <c r="L1225" t="s">
        <v>4852</v>
      </c>
      <c r="M1225" t="s">
        <v>4853</v>
      </c>
      <c r="N1225" t="s">
        <v>4854</v>
      </c>
      <c r="O1225" t="s">
        <v>28</v>
      </c>
      <c r="T1225" t="s">
        <v>29</v>
      </c>
      <c r="U1225" t="s">
        <v>153</v>
      </c>
      <c r="V1225" t="s">
        <v>4432</v>
      </c>
    </row>
    <row r="1226" spans="1:22" x14ac:dyDescent="0.2">
      <c r="A1226" t="s">
        <v>4855</v>
      </c>
      <c r="B1226">
        <v>14.59</v>
      </c>
      <c r="C1226">
        <v>120.43600000000001</v>
      </c>
      <c r="D1226">
        <v>114.9</v>
      </c>
      <c r="E1226">
        <v>4.8</v>
      </c>
      <c r="F1226" t="s">
        <v>152</v>
      </c>
      <c r="G1226">
        <v>81</v>
      </c>
      <c r="H1226">
        <v>84.1</v>
      </c>
      <c r="J1226">
        <v>0.91</v>
      </c>
      <c r="K1226" t="s">
        <v>153</v>
      </c>
      <c r="L1226" t="s">
        <v>4856</v>
      </c>
      <c r="M1226" t="s">
        <v>4857</v>
      </c>
      <c r="N1226" t="s">
        <v>4858</v>
      </c>
      <c r="O1226" t="s">
        <v>28</v>
      </c>
      <c r="Q1226">
        <v>4.8</v>
      </c>
      <c r="S1226">
        <v>23</v>
      </c>
      <c r="T1226" t="s">
        <v>29</v>
      </c>
      <c r="U1226" t="s">
        <v>153</v>
      </c>
      <c r="V1226" t="s">
        <v>153</v>
      </c>
    </row>
    <row r="1227" spans="1:22" x14ac:dyDescent="0.2">
      <c r="A1227" t="s">
        <v>4859</v>
      </c>
      <c r="B1227">
        <v>13.704000000000001</v>
      </c>
      <c r="C1227">
        <v>120.76600000000001</v>
      </c>
      <c r="D1227">
        <v>150</v>
      </c>
      <c r="E1227">
        <v>4.9000000000000004</v>
      </c>
      <c r="F1227" t="s">
        <v>3272</v>
      </c>
      <c r="G1227">
        <v>95</v>
      </c>
      <c r="H1227">
        <v>89.7</v>
      </c>
      <c r="J1227">
        <v>0.97</v>
      </c>
      <c r="K1227" t="s">
        <v>153</v>
      </c>
      <c r="L1227" t="s">
        <v>4860</v>
      </c>
      <c r="M1227" t="s">
        <v>4861</v>
      </c>
      <c r="N1227" t="s">
        <v>4862</v>
      </c>
      <c r="O1227" t="s">
        <v>28</v>
      </c>
      <c r="Q1227">
        <v>4.5999999999999996</v>
      </c>
      <c r="T1227" t="s">
        <v>29</v>
      </c>
      <c r="U1227" t="s">
        <v>153</v>
      </c>
      <c r="V1227" t="s">
        <v>4432</v>
      </c>
    </row>
    <row r="1228" spans="1:22" x14ac:dyDescent="0.2">
      <c r="A1228" t="s">
        <v>4863</v>
      </c>
      <c r="B1228">
        <v>13.816000000000001</v>
      </c>
      <c r="C1228">
        <v>120.239</v>
      </c>
      <c r="D1228">
        <v>10</v>
      </c>
      <c r="E1228">
        <v>4.5999999999999996</v>
      </c>
      <c r="F1228" t="s">
        <v>152</v>
      </c>
      <c r="G1228">
        <v>56</v>
      </c>
      <c r="H1228">
        <v>111.9</v>
      </c>
      <c r="J1228">
        <v>0.89</v>
      </c>
      <c r="K1228" t="s">
        <v>153</v>
      </c>
      <c r="L1228" t="s">
        <v>4864</v>
      </c>
      <c r="M1228" t="s">
        <v>4865</v>
      </c>
      <c r="N1228" t="s">
        <v>4866</v>
      </c>
      <c r="O1228" t="s">
        <v>28</v>
      </c>
      <c r="S1228">
        <v>20</v>
      </c>
      <c r="T1228" t="s">
        <v>29</v>
      </c>
      <c r="U1228" t="s">
        <v>153</v>
      </c>
      <c r="V1228" t="s">
        <v>153</v>
      </c>
    </row>
    <row r="1229" spans="1:22" x14ac:dyDescent="0.2">
      <c r="A1229" t="s">
        <v>4867</v>
      </c>
      <c r="B1229">
        <v>18.181999999999999</v>
      </c>
      <c r="C1229">
        <v>122.399</v>
      </c>
      <c r="D1229">
        <v>17</v>
      </c>
      <c r="E1229">
        <v>5.8</v>
      </c>
      <c r="F1229" t="s">
        <v>3272</v>
      </c>
      <c r="G1229">
        <v>270</v>
      </c>
      <c r="H1229">
        <v>17.5</v>
      </c>
      <c r="J1229">
        <v>0.97</v>
      </c>
      <c r="K1229" t="s">
        <v>153</v>
      </c>
      <c r="L1229" t="s">
        <v>4868</v>
      </c>
      <c r="M1229" t="s">
        <v>4869</v>
      </c>
      <c r="N1229" t="s">
        <v>376</v>
      </c>
      <c r="O1229" t="s">
        <v>28</v>
      </c>
      <c r="T1229" t="s">
        <v>29</v>
      </c>
      <c r="U1229" t="s">
        <v>153</v>
      </c>
      <c r="V1229" t="s">
        <v>4432</v>
      </c>
    </row>
    <row r="1230" spans="1:22" x14ac:dyDescent="0.2">
      <c r="A1230" t="s">
        <v>4870</v>
      </c>
      <c r="B1230">
        <v>18.451000000000001</v>
      </c>
      <c r="C1230">
        <v>120.742</v>
      </c>
      <c r="D1230">
        <v>32</v>
      </c>
      <c r="E1230">
        <v>5.9</v>
      </c>
      <c r="F1230" t="s">
        <v>2966</v>
      </c>
      <c r="G1230">
        <v>331</v>
      </c>
      <c r="H1230">
        <v>21.1</v>
      </c>
      <c r="J1230">
        <v>1.06</v>
      </c>
      <c r="K1230" t="s">
        <v>153</v>
      </c>
      <c r="L1230" t="s">
        <v>4871</v>
      </c>
      <c r="M1230" t="s">
        <v>4872</v>
      </c>
      <c r="N1230" t="s">
        <v>4873</v>
      </c>
      <c r="O1230" t="s">
        <v>28</v>
      </c>
      <c r="T1230" t="s">
        <v>29</v>
      </c>
      <c r="U1230" t="s">
        <v>153</v>
      </c>
      <c r="V1230" t="s">
        <v>153</v>
      </c>
    </row>
    <row r="1231" spans="1:22" x14ac:dyDescent="0.2">
      <c r="A1231" t="s">
        <v>4874</v>
      </c>
      <c r="B1231">
        <v>13.827</v>
      </c>
      <c r="C1231">
        <v>120.071</v>
      </c>
      <c r="D1231">
        <v>16</v>
      </c>
      <c r="E1231">
        <v>6</v>
      </c>
      <c r="F1231" t="s">
        <v>3272</v>
      </c>
      <c r="G1231">
        <v>260</v>
      </c>
      <c r="H1231">
        <v>20.6</v>
      </c>
      <c r="J1231">
        <v>0.88</v>
      </c>
      <c r="K1231" t="s">
        <v>153</v>
      </c>
      <c r="L1231" t="s">
        <v>4875</v>
      </c>
      <c r="M1231" t="s">
        <v>4876</v>
      </c>
      <c r="N1231" t="s">
        <v>4877</v>
      </c>
      <c r="O1231" t="s">
        <v>28</v>
      </c>
      <c r="T1231" t="s">
        <v>29</v>
      </c>
      <c r="U1231" t="s">
        <v>153</v>
      </c>
      <c r="V1231" t="s">
        <v>4432</v>
      </c>
    </row>
    <row r="1232" spans="1:22" x14ac:dyDescent="0.2">
      <c r="A1232" t="s">
        <v>4878</v>
      </c>
      <c r="B1232">
        <v>17.939</v>
      </c>
      <c r="C1232">
        <v>122.503</v>
      </c>
      <c r="D1232">
        <v>10</v>
      </c>
      <c r="E1232">
        <v>4.5</v>
      </c>
      <c r="F1232" t="s">
        <v>152</v>
      </c>
      <c r="G1232">
        <v>34</v>
      </c>
      <c r="H1232">
        <v>118.2</v>
      </c>
      <c r="J1232">
        <v>0.77</v>
      </c>
      <c r="K1232" t="s">
        <v>153</v>
      </c>
      <c r="L1232" t="s">
        <v>4879</v>
      </c>
      <c r="M1232" t="s">
        <v>4880</v>
      </c>
      <c r="N1232" t="s">
        <v>4881</v>
      </c>
      <c r="O1232" t="s">
        <v>28</v>
      </c>
      <c r="S1232">
        <v>11</v>
      </c>
      <c r="T1232" t="s">
        <v>29</v>
      </c>
      <c r="U1232" t="s">
        <v>153</v>
      </c>
      <c r="V1232" t="s">
        <v>153</v>
      </c>
    </row>
    <row r="1233" spans="1:22" x14ac:dyDescent="0.2">
      <c r="A1233" t="s">
        <v>4882</v>
      </c>
      <c r="B1233">
        <v>16.292999999999999</v>
      </c>
      <c r="C1233">
        <v>119.69</v>
      </c>
      <c r="D1233">
        <v>52.3</v>
      </c>
      <c r="E1233">
        <v>5</v>
      </c>
      <c r="F1233" t="s">
        <v>3272</v>
      </c>
      <c r="G1233">
        <v>67</v>
      </c>
      <c r="H1233">
        <v>107.6</v>
      </c>
      <c r="J1233">
        <v>1.1499999999999999</v>
      </c>
      <c r="K1233" t="s">
        <v>153</v>
      </c>
      <c r="L1233" t="s">
        <v>4883</v>
      </c>
      <c r="M1233" t="s">
        <v>4884</v>
      </c>
      <c r="N1233" t="s">
        <v>376</v>
      </c>
      <c r="O1233" t="s">
        <v>28</v>
      </c>
      <c r="Q1233">
        <v>12.1</v>
      </c>
      <c r="T1233" t="s">
        <v>29</v>
      </c>
      <c r="U1233" t="s">
        <v>153</v>
      </c>
      <c r="V1233" t="s">
        <v>4432</v>
      </c>
    </row>
    <row r="1234" spans="1:22" x14ac:dyDescent="0.2">
      <c r="A1234" t="s">
        <v>4885</v>
      </c>
      <c r="B1234">
        <v>13.728999999999999</v>
      </c>
      <c r="C1234">
        <v>120.755</v>
      </c>
      <c r="D1234">
        <v>190</v>
      </c>
      <c r="E1234">
        <v>4.7</v>
      </c>
      <c r="F1234" t="s">
        <v>152</v>
      </c>
      <c r="G1234">
        <v>42</v>
      </c>
      <c r="H1234">
        <v>109.5</v>
      </c>
      <c r="J1234">
        <v>0.73</v>
      </c>
      <c r="K1234" t="s">
        <v>153</v>
      </c>
      <c r="L1234" t="s">
        <v>4886</v>
      </c>
      <c r="M1234" t="s">
        <v>4887</v>
      </c>
      <c r="N1234" t="s">
        <v>175</v>
      </c>
      <c r="O1234" t="s">
        <v>28</v>
      </c>
      <c r="Q1234">
        <v>16.5</v>
      </c>
      <c r="S1234">
        <v>19</v>
      </c>
      <c r="T1234" t="s">
        <v>29</v>
      </c>
      <c r="U1234" t="s">
        <v>153</v>
      </c>
      <c r="V1234" t="s">
        <v>153</v>
      </c>
    </row>
    <row r="1235" spans="1:22" x14ac:dyDescent="0.2">
      <c r="A1235" t="s">
        <v>4888</v>
      </c>
      <c r="B1235">
        <v>15.162000000000001</v>
      </c>
      <c r="C1235">
        <v>120.179</v>
      </c>
      <c r="D1235">
        <v>85.6</v>
      </c>
      <c r="E1235">
        <v>4.5999999999999996</v>
      </c>
      <c r="F1235" t="s">
        <v>152</v>
      </c>
      <c r="G1235">
        <v>44</v>
      </c>
      <c r="H1235">
        <v>100.9</v>
      </c>
      <c r="J1235">
        <v>0.75</v>
      </c>
      <c r="K1235" t="s">
        <v>153</v>
      </c>
      <c r="L1235" t="s">
        <v>4889</v>
      </c>
      <c r="M1235" t="s">
        <v>4890</v>
      </c>
      <c r="N1235" t="s">
        <v>4891</v>
      </c>
      <c r="O1235" t="s">
        <v>28</v>
      </c>
      <c r="Q1235">
        <v>7</v>
      </c>
      <c r="S1235">
        <v>5</v>
      </c>
      <c r="T1235" t="s">
        <v>29</v>
      </c>
      <c r="U1235" t="s">
        <v>153</v>
      </c>
      <c r="V1235" t="s">
        <v>153</v>
      </c>
    </row>
    <row r="1236" spans="1:22" x14ac:dyDescent="0.2">
      <c r="A1236" t="s">
        <v>4892</v>
      </c>
      <c r="B1236">
        <v>15.128</v>
      </c>
      <c r="C1236">
        <v>121.768</v>
      </c>
      <c r="D1236">
        <v>43.5</v>
      </c>
      <c r="E1236">
        <v>4.7</v>
      </c>
      <c r="F1236" t="s">
        <v>152</v>
      </c>
      <c r="G1236">
        <v>55</v>
      </c>
      <c r="H1236">
        <v>104.4</v>
      </c>
      <c r="J1236">
        <v>0.98</v>
      </c>
      <c r="K1236" t="s">
        <v>153</v>
      </c>
      <c r="L1236" t="s">
        <v>4893</v>
      </c>
      <c r="M1236" t="s">
        <v>4894</v>
      </c>
      <c r="N1236" t="s">
        <v>4895</v>
      </c>
      <c r="O1236" t="s">
        <v>28</v>
      </c>
      <c r="S1236">
        <v>9</v>
      </c>
      <c r="T1236" t="s">
        <v>29</v>
      </c>
      <c r="U1236" t="s">
        <v>153</v>
      </c>
      <c r="V1236" t="s">
        <v>153</v>
      </c>
    </row>
    <row r="1237" spans="1:22" x14ac:dyDescent="0.2">
      <c r="A1237" t="s">
        <v>4896</v>
      </c>
      <c r="B1237">
        <v>17.818999999999999</v>
      </c>
      <c r="C1237">
        <v>119.70699999999999</v>
      </c>
      <c r="D1237">
        <v>35</v>
      </c>
      <c r="E1237">
        <v>4.5999999999999996</v>
      </c>
      <c r="F1237" t="s">
        <v>152</v>
      </c>
      <c r="G1237">
        <v>19</v>
      </c>
      <c r="H1237">
        <v>140.19999999999999</v>
      </c>
      <c r="J1237">
        <v>1.19</v>
      </c>
      <c r="K1237" t="s">
        <v>153</v>
      </c>
      <c r="L1237" t="s">
        <v>4897</v>
      </c>
      <c r="M1237" t="s">
        <v>4898</v>
      </c>
      <c r="N1237" t="s">
        <v>4899</v>
      </c>
      <c r="O1237" t="s">
        <v>28</v>
      </c>
      <c r="S1237">
        <v>4</v>
      </c>
      <c r="T1237" t="s">
        <v>29</v>
      </c>
      <c r="U1237" t="s">
        <v>153</v>
      </c>
      <c r="V1237" t="s">
        <v>153</v>
      </c>
    </row>
    <row r="1238" spans="1:22" x14ac:dyDescent="0.2">
      <c r="A1238" t="s">
        <v>4900</v>
      </c>
      <c r="B1238">
        <v>17.701000000000001</v>
      </c>
      <c r="C1238">
        <v>119.486</v>
      </c>
      <c r="D1238">
        <v>23.6</v>
      </c>
      <c r="E1238">
        <v>4.5</v>
      </c>
      <c r="F1238" t="s">
        <v>152</v>
      </c>
      <c r="G1238">
        <v>26</v>
      </c>
      <c r="H1238">
        <v>156.19999999999999</v>
      </c>
      <c r="J1238">
        <v>0.61</v>
      </c>
      <c r="K1238" t="s">
        <v>153</v>
      </c>
      <c r="L1238" t="s">
        <v>4901</v>
      </c>
      <c r="M1238" t="s">
        <v>4902</v>
      </c>
      <c r="N1238" t="s">
        <v>4903</v>
      </c>
      <c r="O1238" t="s">
        <v>28</v>
      </c>
      <c r="Q1238">
        <v>20.9</v>
      </c>
      <c r="S1238">
        <v>7</v>
      </c>
      <c r="T1238" t="s">
        <v>29</v>
      </c>
      <c r="U1238" t="s">
        <v>153</v>
      </c>
      <c r="V1238" t="s">
        <v>153</v>
      </c>
    </row>
    <row r="1239" spans="1:22" x14ac:dyDescent="0.2">
      <c r="A1239" t="s">
        <v>4904</v>
      </c>
      <c r="B1239">
        <v>17.745000000000001</v>
      </c>
      <c r="C1239">
        <v>119.43300000000001</v>
      </c>
      <c r="D1239">
        <v>19.5</v>
      </c>
      <c r="E1239">
        <v>4.9000000000000004</v>
      </c>
      <c r="F1239" t="s">
        <v>152</v>
      </c>
      <c r="G1239">
        <v>75</v>
      </c>
      <c r="H1239">
        <v>58.8</v>
      </c>
      <c r="J1239">
        <v>0.95</v>
      </c>
      <c r="K1239" t="s">
        <v>153</v>
      </c>
      <c r="L1239" t="s">
        <v>4905</v>
      </c>
      <c r="M1239" t="s">
        <v>4906</v>
      </c>
      <c r="N1239" t="s">
        <v>4907</v>
      </c>
      <c r="O1239" t="s">
        <v>28</v>
      </c>
      <c r="Q1239">
        <v>15.3</v>
      </c>
      <c r="S1239">
        <v>28</v>
      </c>
      <c r="T1239" t="s">
        <v>29</v>
      </c>
      <c r="U1239" t="s">
        <v>153</v>
      </c>
      <c r="V1239" t="s">
        <v>153</v>
      </c>
    </row>
    <row r="1240" spans="1:22" x14ac:dyDescent="0.2">
      <c r="A1240" t="s">
        <v>4908</v>
      </c>
      <c r="B1240">
        <v>15.308999999999999</v>
      </c>
      <c r="C1240">
        <v>121.62</v>
      </c>
      <c r="D1240">
        <v>44</v>
      </c>
      <c r="E1240">
        <v>4.5999999999999996</v>
      </c>
      <c r="F1240" t="s">
        <v>152</v>
      </c>
      <c r="G1240">
        <v>12</v>
      </c>
      <c r="H1240">
        <v>147</v>
      </c>
      <c r="J1240">
        <v>0.57999999999999996</v>
      </c>
      <c r="K1240" t="s">
        <v>153</v>
      </c>
      <c r="L1240" t="s">
        <v>4909</v>
      </c>
      <c r="M1240" t="s">
        <v>4910</v>
      </c>
      <c r="N1240" t="s">
        <v>4911</v>
      </c>
      <c r="O1240" t="s">
        <v>28</v>
      </c>
      <c r="Q1240">
        <v>11.6</v>
      </c>
      <c r="S1240">
        <v>1</v>
      </c>
      <c r="T1240" t="s">
        <v>29</v>
      </c>
      <c r="U1240" t="s">
        <v>153</v>
      </c>
      <c r="V1240" t="s">
        <v>153</v>
      </c>
    </row>
    <row r="1241" spans="1:22" x14ac:dyDescent="0.2">
      <c r="A1241" t="s">
        <v>4912</v>
      </c>
      <c r="B1241">
        <v>15.118</v>
      </c>
      <c r="C1241">
        <v>120.096</v>
      </c>
      <c r="D1241">
        <v>80</v>
      </c>
      <c r="E1241">
        <v>4.5</v>
      </c>
      <c r="F1241" t="s">
        <v>152</v>
      </c>
      <c r="G1241">
        <v>31</v>
      </c>
      <c r="H1241">
        <v>99</v>
      </c>
      <c r="J1241">
        <v>0.9</v>
      </c>
      <c r="K1241" t="s">
        <v>153</v>
      </c>
      <c r="L1241" t="s">
        <v>4913</v>
      </c>
      <c r="M1241" t="s">
        <v>4914</v>
      </c>
      <c r="N1241" t="s">
        <v>4915</v>
      </c>
      <c r="O1241" t="s">
        <v>28</v>
      </c>
      <c r="Q1241">
        <v>7.7</v>
      </c>
      <c r="S1241">
        <v>6</v>
      </c>
      <c r="T1241" t="s">
        <v>29</v>
      </c>
      <c r="U1241" t="s">
        <v>153</v>
      </c>
      <c r="V1241" t="s">
        <v>153</v>
      </c>
    </row>
    <row r="1242" spans="1:22" x14ac:dyDescent="0.2">
      <c r="A1242" t="s">
        <v>4916</v>
      </c>
      <c r="B1242">
        <v>17.902000000000001</v>
      </c>
      <c r="C1242">
        <v>121.42</v>
      </c>
      <c r="D1242">
        <v>10</v>
      </c>
      <c r="E1242">
        <v>4.5</v>
      </c>
      <c r="F1242" t="s">
        <v>152</v>
      </c>
      <c r="G1242">
        <v>24</v>
      </c>
      <c r="H1242">
        <v>109.2</v>
      </c>
      <c r="J1242">
        <v>1.3</v>
      </c>
      <c r="K1242" t="s">
        <v>153</v>
      </c>
      <c r="L1242" t="s">
        <v>4917</v>
      </c>
      <c r="M1242" t="s">
        <v>4918</v>
      </c>
      <c r="N1242" t="s">
        <v>4919</v>
      </c>
      <c r="O1242" t="s">
        <v>28</v>
      </c>
      <c r="S1242">
        <v>3</v>
      </c>
      <c r="T1242" t="s">
        <v>29</v>
      </c>
      <c r="U1242" t="s">
        <v>153</v>
      </c>
      <c r="V1242" t="s">
        <v>153</v>
      </c>
    </row>
    <row r="1243" spans="1:22" x14ac:dyDescent="0.2">
      <c r="A1243" t="s">
        <v>4920</v>
      </c>
      <c r="B1243">
        <v>13.943</v>
      </c>
      <c r="C1243">
        <v>123.72799999999999</v>
      </c>
      <c r="D1243">
        <v>67.8</v>
      </c>
      <c r="E1243">
        <v>4.5999999999999996</v>
      </c>
      <c r="F1243" t="s">
        <v>152</v>
      </c>
      <c r="G1243">
        <v>35</v>
      </c>
      <c r="H1243">
        <v>132.30000000000001</v>
      </c>
      <c r="J1243">
        <v>0.92</v>
      </c>
      <c r="K1243" t="s">
        <v>153</v>
      </c>
      <c r="L1243" t="s">
        <v>4921</v>
      </c>
      <c r="M1243" t="s">
        <v>4922</v>
      </c>
      <c r="N1243" t="s">
        <v>4923</v>
      </c>
      <c r="O1243" t="s">
        <v>28</v>
      </c>
      <c r="S1243">
        <v>8</v>
      </c>
      <c r="T1243" t="s">
        <v>29</v>
      </c>
      <c r="U1243" t="s">
        <v>153</v>
      </c>
      <c r="V1243" t="s">
        <v>153</v>
      </c>
    </row>
    <row r="1244" spans="1:22" x14ac:dyDescent="0.2">
      <c r="A1244" t="s">
        <v>4924</v>
      </c>
      <c r="B1244">
        <v>14.311</v>
      </c>
      <c r="C1244">
        <v>120.343</v>
      </c>
      <c r="D1244">
        <v>89.2</v>
      </c>
      <c r="E1244">
        <v>4.8</v>
      </c>
      <c r="F1244" t="s">
        <v>152</v>
      </c>
      <c r="G1244">
        <v>12</v>
      </c>
      <c r="H1244">
        <v>189.6</v>
      </c>
      <c r="J1244">
        <v>0.68</v>
      </c>
      <c r="K1244" t="s">
        <v>153</v>
      </c>
      <c r="L1244" t="s">
        <v>4925</v>
      </c>
      <c r="M1244" t="s">
        <v>4926</v>
      </c>
      <c r="N1244" t="s">
        <v>4927</v>
      </c>
      <c r="O1244" t="s">
        <v>28</v>
      </c>
      <c r="Q1244">
        <v>11.7</v>
      </c>
      <c r="S1244">
        <v>3</v>
      </c>
      <c r="T1244" t="s">
        <v>29</v>
      </c>
      <c r="U1244" t="s">
        <v>153</v>
      </c>
      <c r="V1244" t="s">
        <v>153</v>
      </c>
    </row>
    <row r="1245" spans="1:22" x14ac:dyDescent="0.2">
      <c r="A1245" t="s">
        <v>4928</v>
      </c>
      <c r="B1245">
        <v>15.475</v>
      </c>
      <c r="C1245">
        <v>120.76600000000001</v>
      </c>
      <c r="D1245">
        <v>39.700000000000003</v>
      </c>
      <c r="E1245">
        <v>4.7</v>
      </c>
      <c r="F1245" t="s">
        <v>152</v>
      </c>
      <c r="G1245">
        <v>29</v>
      </c>
      <c r="H1245">
        <v>125.5</v>
      </c>
      <c r="J1245">
        <v>1.1200000000000001</v>
      </c>
      <c r="K1245" t="s">
        <v>153</v>
      </c>
      <c r="L1245" t="s">
        <v>4929</v>
      </c>
      <c r="M1245" t="s">
        <v>4930</v>
      </c>
      <c r="N1245" t="s">
        <v>4931</v>
      </c>
      <c r="O1245" t="s">
        <v>28</v>
      </c>
      <c r="Q1245">
        <v>10.6</v>
      </c>
      <c r="S1245">
        <v>3</v>
      </c>
      <c r="T1245" t="s">
        <v>29</v>
      </c>
      <c r="U1245" t="s">
        <v>153</v>
      </c>
      <c r="V1245" t="s">
        <v>153</v>
      </c>
    </row>
    <row r="1246" spans="1:22" x14ac:dyDescent="0.2">
      <c r="A1246" t="s">
        <v>4932</v>
      </c>
      <c r="B1246">
        <v>15.012</v>
      </c>
      <c r="C1246">
        <v>122.437</v>
      </c>
      <c r="D1246">
        <v>94.8</v>
      </c>
      <c r="E1246">
        <v>4.8</v>
      </c>
      <c r="F1246" t="s">
        <v>152</v>
      </c>
      <c r="G1246">
        <v>68</v>
      </c>
      <c r="H1246">
        <v>106</v>
      </c>
      <c r="J1246">
        <v>1.1399999999999999</v>
      </c>
      <c r="K1246" t="s">
        <v>153</v>
      </c>
      <c r="L1246" t="s">
        <v>4933</v>
      </c>
      <c r="M1246" t="s">
        <v>4934</v>
      </c>
      <c r="N1246" t="s">
        <v>4935</v>
      </c>
      <c r="O1246" t="s">
        <v>28</v>
      </c>
      <c r="Q1246">
        <v>11.4</v>
      </c>
      <c r="S1246">
        <v>28</v>
      </c>
      <c r="T1246" t="s">
        <v>29</v>
      </c>
      <c r="U1246" t="s">
        <v>153</v>
      </c>
      <c r="V1246" t="s">
        <v>153</v>
      </c>
    </row>
    <row r="1247" spans="1:22" x14ac:dyDescent="0.2">
      <c r="A1247" t="s">
        <v>4936</v>
      </c>
      <c r="B1247">
        <v>14.923</v>
      </c>
      <c r="C1247">
        <v>119.86799999999999</v>
      </c>
      <c r="D1247">
        <v>21</v>
      </c>
      <c r="E1247">
        <v>5.5</v>
      </c>
      <c r="F1247" t="s">
        <v>3272</v>
      </c>
      <c r="G1247">
        <v>162</v>
      </c>
      <c r="H1247">
        <v>29.1</v>
      </c>
      <c r="J1247">
        <v>1.1000000000000001</v>
      </c>
      <c r="K1247" t="s">
        <v>153</v>
      </c>
      <c r="L1247" t="s">
        <v>4937</v>
      </c>
      <c r="M1247" t="s">
        <v>4938</v>
      </c>
      <c r="N1247" t="s">
        <v>4939</v>
      </c>
      <c r="O1247" t="s">
        <v>28</v>
      </c>
      <c r="T1247" t="s">
        <v>29</v>
      </c>
      <c r="U1247" t="s">
        <v>153</v>
      </c>
      <c r="V1247" t="s">
        <v>4432</v>
      </c>
    </row>
    <row r="1248" spans="1:22" x14ac:dyDescent="0.2">
      <c r="A1248" t="s">
        <v>4940</v>
      </c>
      <c r="B1248">
        <v>18.349</v>
      </c>
      <c r="C1248">
        <v>121.095</v>
      </c>
      <c r="D1248">
        <v>10</v>
      </c>
      <c r="E1248">
        <v>4.5999999999999996</v>
      </c>
      <c r="F1248" t="s">
        <v>152</v>
      </c>
      <c r="G1248">
        <v>47</v>
      </c>
      <c r="H1248">
        <v>102.8</v>
      </c>
      <c r="J1248">
        <v>1.1200000000000001</v>
      </c>
      <c r="K1248" t="s">
        <v>153</v>
      </c>
      <c r="L1248" t="s">
        <v>4941</v>
      </c>
      <c r="M1248" t="s">
        <v>4942</v>
      </c>
      <c r="N1248" t="s">
        <v>4943</v>
      </c>
      <c r="O1248" t="s">
        <v>28</v>
      </c>
      <c r="S1248">
        <v>13</v>
      </c>
      <c r="T1248" t="s">
        <v>29</v>
      </c>
      <c r="U1248" t="s">
        <v>153</v>
      </c>
      <c r="V1248" t="s">
        <v>153</v>
      </c>
    </row>
    <row r="1249" spans="1:22" x14ac:dyDescent="0.2">
      <c r="A1249" t="s">
        <v>4944</v>
      </c>
      <c r="B1249">
        <v>16.472000000000001</v>
      </c>
      <c r="C1249">
        <v>121.289</v>
      </c>
      <c r="D1249">
        <v>54.9</v>
      </c>
      <c r="E1249">
        <v>4.8</v>
      </c>
      <c r="F1249" t="s">
        <v>152</v>
      </c>
      <c r="G1249">
        <v>77</v>
      </c>
      <c r="H1249">
        <v>124.3</v>
      </c>
      <c r="J1249">
        <v>0.73</v>
      </c>
      <c r="K1249" t="s">
        <v>153</v>
      </c>
      <c r="L1249" t="s">
        <v>4945</v>
      </c>
      <c r="M1249" t="s">
        <v>4946</v>
      </c>
      <c r="N1249" t="s">
        <v>4947</v>
      </c>
      <c r="O1249" t="s">
        <v>28</v>
      </c>
      <c r="Q1249">
        <v>5.0999999999999996</v>
      </c>
      <c r="S1249">
        <v>35</v>
      </c>
      <c r="T1249" t="s">
        <v>29</v>
      </c>
      <c r="U1249" t="s">
        <v>153</v>
      </c>
      <c r="V1249" t="s">
        <v>153</v>
      </c>
    </row>
    <row r="1250" spans="1:22" x14ac:dyDescent="0.2">
      <c r="A1250" t="s">
        <v>4948</v>
      </c>
      <c r="B1250">
        <v>15.031000000000001</v>
      </c>
      <c r="C1250">
        <v>119.928</v>
      </c>
      <c r="D1250">
        <v>35</v>
      </c>
      <c r="E1250">
        <v>4.5</v>
      </c>
      <c r="F1250" t="s">
        <v>152</v>
      </c>
      <c r="G1250">
        <v>23</v>
      </c>
      <c r="H1250">
        <v>122.4</v>
      </c>
      <c r="J1250">
        <v>0.64</v>
      </c>
      <c r="K1250" t="s">
        <v>153</v>
      </c>
      <c r="L1250" t="s">
        <v>4949</v>
      </c>
      <c r="M1250" t="s">
        <v>4950</v>
      </c>
      <c r="N1250" t="s">
        <v>4951</v>
      </c>
      <c r="O1250" t="s">
        <v>28</v>
      </c>
      <c r="S1250">
        <v>3</v>
      </c>
      <c r="T1250" t="s">
        <v>29</v>
      </c>
      <c r="U1250" t="s">
        <v>153</v>
      </c>
      <c r="V1250" t="s">
        <v>153</v>
      </c>
    </row>
    <row r="1251" spans="1:22" x14ac:dyDescent="0.2">
      <c r="A1251" t="s">
        <v>4952</v>
      </c>
      <c r="B1251">
        <v>16.462</v>
      </c>
      <c r="C1251">
        <v>121.21</v>
      </c>
      <c r="D1251">
        <v>28.2</v>
      </c>
      <c r="E1251">
        <v>4.5999999999999996</v>
      </c>
      <c r="F1251" t="s">
        <v>152</v>
      </c>
      <c r="G1251">
        <v>60</v>
      </c>
      <c r="H1251">
        <v>119</v>
      </c>
      <c r="J1251">
        <v>0.9</v>
      </c>
      <c r="K1251" t="s">
        <v>153</v>
      </c>
      <c r="L1251" t="s">
        <v>4953</v>
      </c>
      <c r="M1251" t="s">
        <v>4954</v>
      </c>
      <c r="N1251" t="s">
        <v>4955</v>
      </c>
      <c r="O1251" t="s">
        <v>28</v>
      </c>
      <c r="Q1251">
        <v>12.4</v>
      </c>
      <c r="S1251">
        <v>19</v>
      </c>
      <c r="T1251" t="s">
        <v>29</v>
      </c>
      <c r="U1251" t="s">
        <v>153</v>
      </c>
      <c r="V1251" t="s">
        <v>153</v>
      </c>
    </row>
    <row r="1252" spans="1:22" x14ac:dyDescent="0.2">
      <c r="A1252" t="s">
        <v>4956</v>
      </c>
      <c r="B1252">
        <v>15.731999999999999</v>
      </c>
      <c r="C1252">
        <v>119.669</v>
      </c>
      <c r="D1252">
        <v>35</v>
      </c>
      <c r="E1252">
        <v>4.5999999999999996</v>
      </c>
      <c r="F1252" t="s">
        <v>152</v>
      </c>
      <c r="G1252">
        <v>65</v>
      </c>
      <c r="H1252">
        <v>113.1</v>
      </c>
      <c r="J1252">
        <v>1.23</v>
      </c>
      <c r="K1252" t="s">
        <v>153</v>
      </c>
      <c r="L1252" t="s">
        <v>4957</v>
      </c>
      <c r="M1252" t="s">
        <v>4958</v>
      </c>
      <c r="N1252" t="s">
        <v>4959</v>
      </c>
      <c r="O1252" t="s">
        <v>28</v>
      </c>
      <c r="S1252">
        <v>12</v>
      </c>
      <c r="T1252" t="s">
        <v>29</v>
      </c>
      <c r="U1252" t="s">
        <v>153</v>
      </c>
      <c r="V1252" t="s">
        <v>153</v>
      </c>
    </row>
    <row r="1253" spans="1:22" x14ac:dyDescent="0.2">
      <c r="A1253" t="s">
        <v>4960</v>
      </c>
      <c r="B1253">
        <v>17.824999999999999</v>
      </c>
      <c r="C1253">
        <v>121.005</v>
      </c>
      <c r="D1253">
        <v>62.1</v>
      </c>
      <c r="E1253">
        <v>4.5</v>
      </c>
      <c r="F1253" t="s">
        <v>152</v>
      </c>
      <c r="G1253">
        <v>56</v>
      </c>
      <c r="H1253">
        <v>73.3</v>
      </c>
      <c r="J1253">
        <v>1</v>
      </c>
      <c r="K1253" t="s">
        <v>153</v>
      </c>
      <c r="L1253" t="s">
        <v>4961</v>
      </c>
      <c r="M1253" t="s">
        <v>4962</v>
      </c>
      <c r="N1253" t="s">
        <v>4963</v>
      </c>
      <c r="O1253" t="s">
        <v>28</v>
      </c>
      <c r="Q1253">
        <v>7.1</v>
      </c>
      <c r="S1253">
        <v>15</v>
      </c>
      <c r="T1253" t="s">
        <v>29</v>
      </c>
      <c r="U1253" t="s">
        <v>153</v>
      </c>
      <c r="V1253" t="s">
        <v>153</v>
      </c>
    </row>
    <row r="1254" spans="1:22" x14ac:dyDescent="0.2">
      <c r="A1254" t="s">
        <v>4964</v>
      </c>
      <c r="B1254">
        <v>14.763999999999999</v>
      </c>
      <c r="C1254">
        <v>119.614</v>
      </c>
      <c r="D1254">
        <v>35</v>
      </c>
      <c r="E1254">
        <v>4.7</v>
      </c>
      <c r="F1254" t="s">
        <v>152</v>
      </c>
      <c r="G1254">
        <v>30</v>
      </c>
      <c r="H1254">
        <v>110.3</v>
      </c>
      <c r="J1254">
        <v>1.03</v>
      </c>
      <c r="K1254" t="s">
        <v>153</v>
      </c>
      <c r="L1254" t="s">
        <v>4965</v>
      </c>
      <c r="M1254" t="s">
        <v>4966</v>
      </c>
      <c r="N1254" t="s">
        <v>4967</v>
      </c>
      <c r="O1254" t="s">
        <v>28</v>
      </c>
      <c r="S1254">
        <v>11</v>
      </c>
      <c r="T1254" t="s">
        <v>29</v>
      </c>
      <c r="U1254" t="s">
        <v>153</v>
      </c>
      <c r="V1254" t="s">
        <v>153</v>
      </c>
    </row>
    <row r="1255" spans="1:22" x14ac:dyDescent="0.2">
      <c r="A1255" t="s">
        <v>4968</v>
      </c>
      <c r="B1255">
        <v>16.535</v>
      </c>
      <c r="C1255">
        <v>120.45399999999999</v>
      </c>
      <c r="D1255">
        <v>67.5</v>
      </c>
      <c r="E1255">
        <v>4.5999999999999996</v>
      </c>
      <c r="F1255" t="s">
        <v>152</v>
      </c>
      <c r="G1255">
        <v>78</v>
      </c>
      <c r="H1255">
        <v>54.1</v>
      </c>
      <c r="J1255">
        <v>1.1100000000000001</v>
      </c>
      <c r="K1255" t="s">
        <v>153</v>
      </c>
      <c r="L1255" t="s">
        <v>4969</v>
      </c>
      <c r="M1255" t="s">
        <v>4970</v>
      </c>
      <c r="N1255" t="s">
        <v>4971</v>
      </c>
      <c r="O1255" t="s">
        <v>28</v>
      </c>
      <c r="Q1255">
        <v>6.9</v>
      </c>
      <c r="S1255">
        <v>29</v>
      </c>
      <c r="T1255" t="s">
        <v>29</v>
      </c>
      <c r="U1255" t="s">
        <v>153</v>
      </c>
      <c r="V1255" t="s">
        <v>153</v>
      </c>
    </row>
    <row r="1256" spans="1:22" x14ac:dyDescent="0.2">
      <c r="A1256" t="s">
        <v>4972</v>
      </c>
      <c r="B1256">
        <v>14.311</v>
      </c>
      <c r="C1256">
        <v>120.672</v>
      </c>
      <c r="D1256">
        <v>152.4</v>
      </c>
      <c r="E1256">
        <v>4.7</v>
      </c>
      <c r="F1256" t="s">
        <v>152</v>
      </c>
      <c r="G1256">
        <v>47</v>
      </c>
      <c r="H1256">
        <v>73.900000000000006</v>
      </c>
      <c r="J1256">
        <v>0.57999999999999996</v>
      </c>
      <c r="K1256" t="s">
        <v>153</v>
      </c>
      <c r="L1256" t="s">
        <v>4973</v>
      </c>
      <c r="M1256" t="s">
        <v>4974</v>
      </c>
      <c r="N1256" t="s">
        <v>4975</v>
      </c>
      <c r="O1256" t="s">
        <v>28</v>
      </c>
      <c r="Q1256">
        <v>7.6</v>
      </c>
      <c r="S1256">
        <v>14</v>
      </c>
      <c r="T1256" t="s">
        <v>29</v>
      </c>
      <c r="U1256" t="s">
        <v>153</v>
      </c>
      <c r="V1256" t="s">
        <v>153</v>
      </c>
    </row>
    <row r="1257" spans="1:22" x14ac:dyDescent="0.2">
      <c r="A1257" t="s">
        <v>4976</v>
      </c>
      <c r="B1257">
        <v>14.127000000000001</v>
      </c>
      <c r="C1257">
        <v>120.648</v>
      </c>
      <c r="D1257">
        <v>140.9</v>
      </c>
      <c r="E1257">
        <v>5.2</v>
      </c>
      <c r="F1257" t="s">
        <v>3272</v>
      </c>
      <c r="G1257">
        <v>163</v>
      </c>
      <c r="H1257">
        <v>30.9</v>
      </c>
      <c r="J1257">
        <v>0.78</v>
      </c>
      <c r="K1257" t="s">
        <v>153</v>
      </c>
      <c r="L1257" t="s">
        <v>4977</v>
      </c>
      <c r="M1257" t="s">
        <v>4978</v>
      </c>
      <c r="N1257" t="s">
        <v>4979</v>
      </c>
      <c r="O1257" t="s">
        <v>28</v>
      </c>
      <c r="Q1257">
        <v>4.0999999999999996</v>
      </c>
      <c r="T1257" t="s">
        <v>29</v>
      </c>
      <c r="U1257" t="s">
        <v>153</v>
      </c>
      <c r="V1257" t="s">
        <v>4432</v>
      </c>
    </row>
    <row r="1258" spans="1:22" x14ac:dyDescent="0.2">
      <c r="A1258" t="s">
        <v>4980</v>
      </c>
      <c r="B1258">
        <v>15.32</v>
      </c>
      <c r="C1258">
        <v>119.58499999999999</v>
      </c>
      <c r="D1258">
        <v>35</v>
      </c>
      <c r="E1258">
        <v>4.5999999999999996</v>
      </c>
      <c r="F1258" t="s">
        <v>152</v>
      </c>
      <c r="G1258">
        <v>17</v>
      </c>
      <c r="H1258">
        <v>131.1</v>
      </c>
      <c r="J1258">
        <v>1</v>
      </c>
      <c r="K1258" t="s">
        <v>153</v>
      </c>
      <c r="L1258" t="s">
        <v>4981</v>
      </c>
      <c r="M1258" t="s">
        <v>4982</v>
      </c>
      <c r="N1258" t="s">
        <v>4983</v>
      </c>
      <c r="O1258" t="s">
        <v>28</v>
      </c>
      <c r="S1258">
        <v>4</v>
      </c>
      <c r="T1258" t="s">
        <v>29</v>
      </c>
      <c r="U1258" t="s">
        <v>153</v>
      </c>
      <c r="V1258" t="s">
        <v>153</v>
      </c>
    </row>
    <row r="1259" spans="1:22" x14ac:dyDescent="0.2">
      <c r="A1259" t="s">
        <v>4984</v>
      </c>
      <c r="B1259">
        <v>15.244</v>
      </c>
      <c r="C1259">
        <v>119.42100000000001</v>
      </c>
      <c r="D1259">
        <v>35</v>
      </c>
      <c r="E1259">
        <v>4.5999999999999996</v>
      </c>
      <c r="F1259" t="s">
        <v>152</v>
      </c>
      <c r="G1259">
        <v>14</v>
      </c>
      <c r="H1259">
        <v>122.5</v>
      </c>
      <c r="J1259">
        <v>1.1399999999999999</v>
      </c>
      <c r="K1259" t="s">
        <v>153</v>
      </c>
      <c r="L1259" t="s">
        <v>4985</v>
      </c>
      <c r="M1259" t="s">
        <v>4986</v>
      </c>
      <c r="N1259" t="s">
        <v>4987</v>
      </c>
      <c r="O1259" t="s">
        <v>28</v>
      </c>
      <c r="S1259">
        <v>3</v>
      </c>
      <c r="T1259" t="s">
        <v>29</v>
      </c>
      <c r="U1259" t="s">
        <v>153</v>
      </c>
      <c r="V1259" t="s">
        <v>153</v>
      </c>
    </row>
    <row r="1260" spans="1:22" x14ac:dyDescent="0.2">
      <c r="A1260" t="s">
        <v>4988</v>
      </c>
      <c r="B1260">
        <v>13.734999999999999</v>
      </c>
      <c r="C1260">
        <v>120.739</v>
      </c>
      <c r="D1260">
        <v>103.3</v>
      </c>
      <c r="E1260">
        <v>5</v>
      </c>
      <c r="F1260" t="s">
        <v>152</v>
      </c>
      <c r="G1260">
        <v>98</v>
      </c>
      <c r="H1260">
        <v>95.6</v>
      </c>
      <c r="J1260">
        <v>0.94</v>
      </c>
      <c r="K1260" t="s">
        <v>153</v>
      </c>
      <c r="L1260" t="s">
        <v>4989</v>
      </c>
      <c r="M1260" t="s">
        <v>4990</v>
      </c>
      <c r="N1260" t="s">
        <v>4991</v>
      </c>
      <c r="O1260" t="s">
        <v>28</v>
      </c>
      <c r="S1260">
        <v>42</v>
      </c>
      <c r="T1260" t="s">
        <v>29</v>
      </c>
      <c r="U1260" t="s">
        <v>153</v>
      </c>
      <c r="V1260" t="s">
        <v>153</v>
      </c>
    </row>
    <row r="1261" spans="1:22" x14ac:dyDescent="0.2">
      <c r="A1261" t="s">
        <v>4992</v>
      </c>
      <c r="B1261">
        <v>13.914999999999999</v>
      </c>
      <c r="C1261">
        <v>120.566</v>
      </c>
      <c r="D1261">
        <v>101.8</v>
      </c>
      <c r="E1261">
        <v>5.5</v>
      </c>
      <c r="F1261" t="s">
        <v>2966</v>
      </c>
      <c r="G1261">
        <v>195</v>
      </c>
      <c r="H1261">
        <v>63.8</v>
      </c>
      <c r="J1261">
        <v>0.79</v>
      </c>
      <c r="K1261" t="s">
        <v>153</v>
      </c>
      <c r="L1261" t="s">
        <v>4993</v>
      </c>
      <c r="M1261" t="s">
        <v>4994</v>
      </c>
      <c r="N1261" t="s">
        <v>4995</v>
      </c>
      <c r="O1261" t="s">
        <v>28</v>
      </c>
      <c r="Q1261">
        <v>3.5</v>
      </c>
      <c r="T1261" t="s">
        <v>29</v>
      </c>
      <c r="U1261" t="s">
        <v>153</v>
      </c>
      <c r="V1261" t="s">
        <v>153</v>
      </c>
    </row>
    <row r="1262" spans="1:22" x14ac:dyDescent="0.2">
      <c r="A1262" t="s">
        <v>4996</v>
      </c>
      <c r="B1262">
        <v>13.8</v>
      </c>
      <c r="C1262">
        <v>120.569</v>
      </c>
      <c r="D1262">
        <v>79.7</v>
      </c>
      <c r="E1262">
        <v>4.5999999999999996</v>
      </c>
      <c r="F1262" t="s">
        <v>152</v>
      </c>
      <c r="G1262">
        <v>28</v>
      </c>
      <c r="H1262">
        <v>112.9</v>
      </c>
      <c r="J1262">
        <v>0.73</v>
      </c>
      <c r="K1262" t="s">
        <v>153</v>
      </c>
      <c r="L1262" t="s">
        <v>4997</v>
      </c>
      <c r="M1262" t="s">
        <v>4998</v>
      </c>
      <c r="N1262" t="s">
        <v>4999</v>
      </c>
      <c r="O1262" t="s">
        <v>28</v>
      </c>
      <c r="Q1262">
        <v>13.8</v>
      </c>
      <c r="S1262">
        <v>8</v>
      </c>
      <c r="T1262" t="s">
        <v>29</v>
      </c>
      <c r="U1262" t="s">
        <v>153</v>
      </c>
      <c r="V1262" t="s">
        <v>153</v>
      </c>
    </row>
    <row r="1263" spans="1:22" x14ac:dyDescent="0.2">
      <c r="A1263" t="s">
        <v>5000</v>
      </c>
      <c r="B1263">
        <v>13.872</v>
      </c>
      <c r="C1263">
        <v>120.126</v>
      </c>
      <c r="D1263">
        <v>64.400000000000006</v>
      </c>
      <c r="E1263">
        <v>5.2</v>
      </c>
      <c r="F1263" t="s">
        <v>3272</v>
      </c>
      <c r="G1263">
        <v>174</v>
      </c>
      <c r="H1263">
        <v>60.5</v>
      </c>
      <c r="J1263">
        <v>0.92</v>
      </c>
      <c r="K1263" t="s">
        <v>153</v>
      </c>
      <c r="L1263" t="s">
        <v>5001</v>
      </c>
      <c r="M1263" t="s">
        <v>5002</v>
      </c>
      <c r="N1263" t="s">
        <v>5003</v>
      </c>
      <c r="O1263" t="s">
        <v>28</v>
      </c>
      <c r="Q1263">
        <v>4.3</v>
      </c>
      <c r="T1263" t="s">
        <v>29</v>
      </c>
      <c r="U1263" t="s">
        <v>153</v>
      </c>
      <c r="V1263" t="s">
        <v>4432</v>
      </c>
    </row>
    <row r="1264" spans="1:22" x14ac:dyDescent="0.2">
      <c r="A1264" t="s">
        <v>5004</v>
      </c>
      <c r="B1264">
        <v>17.187999999999999</v>
      </c>
      <c r="C1264">
        <v>121.71599999999999</v>
      </c>
      <c r="D1264">
        <v>35.4</v>
      </c>
      <c r="E1264">
        <v>5.0999999999999996</v>
      </c>
      <c r="F1264" t="s">
        <v>3272</v>
      </c>
      <c r="G1264">
        <v>207</v>
      </c>
      <c r="H1264">
        <v>42.2</v>
      </c>
      <c r="J1264">
        <v>1.1200000000000001</v>
      </c>
      <c r="K1264" t="s">
        <v>153</v>
      </c>
      <c r="L1264" t="s">
        <v>5005</v>
      </c>
      <c r="M1264" t="s">
        <v>5006</v>
      </c>
      <c r="N1264" t="s">
        <v>5007</v>
      </c>
      <c r="O1264" t="s">
        <v>28</v>
      </c>
      <c r="Q1264">
        <v>5</v>
      </c>
      <c r="T1264" t="s">
        <v>29</v>
      </c>
      <c r="U1264" t="s">
        <v>153</v>
      </c>
      <c r="V1264" t="s">
        <v>4432</v>
      </c>
    </row>
    <row r="1265" spans="1:22" x14ac:dyDescent="0.2">
      <c r="A1265" t="s">
        <v>5008</v>
      </c>
      <c r="B1265">
        <v>13.595000000000001</v>
      </c>
      <c r="C1265">
        <v>120.754</v>
      </c>
      <c r="D1265">
        <v>148.6</v>
      </c>
      <c r="E1265">
        <v>5.7</v>
      </c>
      <c r="F1265" t="s">
        <v>5009</v>
      </c>
      <c r="G1265">
        <v>445</v>
      </c>
      <c r="H1265">
        <v>19.899999999999999</v>
      </c>
      <c r="J1265">
        <v>0.95</v>
      </c>
      <c r="K1265" t="s">
        <v>153</v>
      </c>
      <c r="L1265" t="s">
        <v>5010</v>
      </c>
      <c r="M1265" t="s">
        <v>5011</v>
      </c>
      <c r="N1265" t="s">
        <v>3454</v>
      </c>
      <c r="O1265" t="s">
        <v>28</v>
      </c>
      <c r="Q1265">
        <v>4</v>
      </c>
      <c r="T1265" t="s">
        <v>29</v>
      </c>
      <c r="U1265" t="s">
        <v>153</v>
      </c>
      <c r="V1265" t="s">
        <v>153</v>
      </c>
    </row>
    <row r="1266" spans="1:22" x14ac:dyDescent="0.2">
      <c r="A1266" t="s">
        <v>5012</v>
      </c>
      <c r="B1266">
        <v>17.399999999999999</v>
      </c>
      <c r="C1266">
        <v>120.53100000000001</v>
      </c>
      <c r="D1266">
        <v>10</v>
      </c>
      <c r="E1266">
        <v>4.5</v>
      </c>
      <c r="F1266" t="s">
        <v>152</v>
      </c>
      <c r="G1266">
        <v>47</v>
      </c>
      <c r="H1266">
        <v>127</v>
      </c>
      <c r="J1266">
        <v>1.0900000000000001</v>
      </c>
      <c r="K1266" t="s">
        <v>153</v>
      </c>
      <c r="L1266" t="s">
        <v>5013</v>
      </c>
      <c r="M1266" t="s">
        <v>5014</v>
      </c>
      <c r="N1266" t="s">
        <v>5015</v>
      </c>
      <c r="O1266" t="s">
        <v>28</v>
      </c>
      <c r="S1266">
        <v>10</v>
      </c>
      <c r="T1266" t="s">
        <v>29</v>
      </c>
      <c r="U1266" t="s">
        <v>153</v>
      </c>
      <c r="V1266" t="s">
        <v>153</v>
      </c>
    </row>
    <row r="1267" spans="1:22" x14ac:dyDescent="0.2">
      <c r="A1267" t="s">
        <v>5016</v>
      </c>
      <c r="B1267">
        <v>14.946999999999999</v>
      </c>
      <c r="C1267">
        <v>120.04300000000001</v>
      </c>
      <c r="D1267">
        <v>35</v>
      </c>
      <c r="E1267">
        <v>5.9</v>
      </c>
      <c r="F1267" t="s">
        <v>5009</v>
      </c>
      <c r="G1267">
        <v>346</v>
      </c>
      <c r="H1267">
        <v>21.3</v>
      </c>
      <c r="J1267">
        <v>0.93</v>
      </c>
      <c r="K1267" t="s">
        <v>153</v>
      </c>
      <c r="L1267" t="s">
        <v>5017</v>
      </c>
      <c r="M1267" t="s">
        <v>5018</v>
      </c>
      <c r="N1267" t="s">
        <v>376</v>
      </c>
      <c r="O1267" t="s">
        <v>28</v>
      </c>
      <c r="T1267" t="s">
        <v>29</v>
      </c>
      <c r="U1267" t="s">
        <v>153</v>
      </c>
      <c r="V1267" t="s">
        <v>153</v>
      </c>
    </row>
    <row r="1268" spans="1:22" x14ac:dyDescent="0.2">
      <c r="A1268" t="s">
        <v>5019</v>
      </c>
      <c r="B1268">
        <v>13.773</v>
      </c>
      <c r="C1268">
        <v>120.62</v>
      </c>
      <c r="D1268">
        <v>136.1</v>
      </c>
      <c r="E1268">
        <v>4.5999999999999996</v>
      </c>
      <c r="F1268" t="s">
        <v>152</v>
      </c>
      <c r="G1268">
        <v>79</v>
      </c>
      <c r="H1268">
        <v>99.5</v>
      </c>
      <c r="J1268">
        <v>0.81</v>
      </c>
      <c r="K1268" t="s">
        <v>153</v>
      </c>
      <c r="L1268" t="s">
        <v>5020</v>
      </c>
      <c r="M1268" t="s">
        <v>5021</v>
      </c>
      <c r="N1268" t="s">
        <v>5022</v>
      </c>
      <c r="O1268" t="s">
        <v>28</v>
      </c>
      <c r="Q1268">
        <v>4.8</v>
      </c>
      <c r="S1268">
        <v>38</v>
      </c>
      <c r="T1268" t="s">
        <v>29</v>
      </c>
      <c r="U1268" t="s">
        <v>153</v>
      </c>
      <c r="V1268" t="s">
        <v>153</v>
      </c>
    </row>
    <row r="1269" spans="1:22" x14ac:dyDescent="0.2">
      <c r="A1269" t="s">
        <v>5023</v>
      </c>
      <c r="B1269">
        <v>17.614000000000001</v>
      </c>
      <c r="C1269">
        <v>121.569</v>
      </c>
      <c r="D1269">
        <v>44.5</v>
      </c>
      <c r="E1269">
        <v>4.7</v>
      </c>
      <c r="F1269" t="s">
        <v>152</v>
      </c>
      <c r="G1269">
        <v>58</v>
      </c>
      <c r="H1269">
        <v>121.8</v>
      </c>
      <c r="J1269">
        <v>1.01</v>
      </c>
      <c r="K1269" t="s">
        <v>153</v>
      </c>
      <c r="L1269" t="s">
        <v>5024</v>
      </c>
      <c r="M1269" t="s">
        <v>5025</v>
      </c>
      <c r="N1269" t="s">
        <v>5026</v>
      </c>
      <c r="O1269" t="s">
        <v>28</v>
      </c>
      <c r="Q1269">
        <v>6.1</v>
      </c>
      <c r="S1269">
        <v>23</v>
      </c>
      <c r="T1269" t="s">
        <v>29</v>
      </c>
      <c r="U1269" t="s">
        <v>153</v>
      </c>
      <c r="V1269" t="s">
        <v>153</v>
      </c>
    </row>
    <row r="1270" spans="1:22" x14ac:dyDescent="0.2">
      <c r="A1270" t="s">
        <v>5027</v>
      </c>
      <c r="B1270">
        <v>18.457000000000001</v>
      </c>
      <c r="C1270">
        <v>122.43899999999999</v>
      </c>
      <c r="D1270">
        <v>40.799999999999997</v>
      </c>
      <c r="E1270">
        <v>4.7</v>
      </c>
      <c r="F1270" t="s">
        <v>152</v>
      </c>
      <c r="G1270">
        <v>24</v>
      </c>
      <c r="H1270">
        <v>127.9</v>
      </c>
      <c r="J1270">
        <v>0.92</v>
      </c>
      <c r="K1270" t="s">
        <v>153</v>
      </c>
      <c r="L1270" t="s">
        <v>5028</v>
      </c>
      <c r="M1270" t="s">
        <v>5029</v>
      </c>
      <c r="N1270" t="s">
        <v>5030</v>
      </c>
      <c r="O1270" t="s">
        <v>28</v>
      </c>
      <c r="Q1270">
        <v>9.3000000000000007</v>
      </c>
      <c r="S1270">
        <v>4</v>
      </c>
      <c r="T1270" t="s">
        <v>29</v>
      </c>
      <c r="U1270" t="s">
        <v>153</v>
      </c>
      <c r="V1270" t="s">
        <v>153</v>
      </c>
    </row>
    <row r="1271" spans="1:22" x14ac:dyDescent="0.2">
      <c r="A1271" t="s">
        <v>5031</v>
      </c>
      <c r="B1271">
        <v>15.26</v>
      </c>
      <c r="C1271">
        <v>119.893</v>
      </c>
      <c r="D1271">
        <v>69</v>
      </c>
      <c r="E1271">
        <v>4.8</v>
      </c>
      <c r="F1271" t="s">
        <v>152</v>
      </c>
      <c r="G1271">
        <v>63</v>
      </c>
      <c r="H1271">
        <v>47.9</v>
      </c>
      <c r="J1271">
        <v>1.1000000000000001</v>
      </c>
      <c r="K1271" t="s">
        <v>153</v>
      </c>
      <c r="L1271" t="s">
        <v>5032</v>
      </c>
      <c r="M1271" t="s">
        <v>5033</v>
      </c>
      <c r="N1271" t="s">
        <v>5034</v>
      </c>
      <c r="O1271" t="s">
        <v>28</v>
      </c>
      <c r="Q1271">
        <v>6.4</v>
      </c>
      <c r="S1271">
        <v>17</v>
      </c>
      <c r="T1271" t="s">
        <v>29</v>
      </c>
      <c r="U1271" t="s">
        <v>153</v>
      </c>
      <c r="V1271" t="s">
        <v>153</v>
      </c>
    </row>
    <row r="1272" spans="1:22" x14ac:dyDescent="0.2">
      <c r="A1272" t="s">
        <v>5035</v>
      </c>
      <c r="B1272">
        <v>18.3</v>
      </c>
      <c r="C1272">
        <v>120.773</v>
      </c>
      <c r="D1272">
        <v>54.6</v>
      </c>
      <c r="E1272">
        <v>4.5</v>
      </c>
      <c r="F1272" t="s">
        <v>152</v>
      </c>
      <c r="G1272">
        <v>58</v>
      </c>
      <c r="H1272">
        <v>101</v>
      </c>
      <c r="J1272">
        <v>0.8</v>
      </c>
      <c r="K1272" t="s">
        <v>153</v>
      </c>
      <c r="L1272" t="s">
        <v>5036</v>
      </c>
      <c r="M1272" t="s">
        <v>5037</v>
      </c>
      <c r="N1272" t="s">
        <v>5038</v>
      </c>
      <c r="O1272" t="s">
        <v>28</v>
      </c>
      <c r="Q1272">
        <v>4.9000000000000004</v>
      </c>
      <c r="S1272">
        <v>21</v>
      </c>
      <c r="T1272" t="s">
        <v>29</v>
      </c>
      <c r="U1272" t="s">
        <v>153</v>
      </c>
      <c r="V1272" t="s">
        <v>153</v>
      </c>
    </row>
    <row r="1273" spans="1:22" x14ac:dyDescent="0.2">
      <c r="A1273" t="s">
        <v>5039</v>
      </c>
      <c r="B1273">
        <v>17.843</v>
      </c>
      <c r="C1273">
        <v>120.93899999999999</v>
      </c>
      <c r="D1273">
        <v>85.8</v>
      </c>
      <c r="E1273">
        <v>4.5999999999999996</v>
      </c>
      <c r="F1273" t="s">
        <v>152</v>
      </c>
      <c r="G1273">
        <v>42</v>
      </c>
      <c r="H1273">
        <v>127.5</v>
      </c>
      <c r="J1273">
        <v>0.95</v>
      </c>
      <c r="K1273" t="s">
        <v>153</v>
      </c>
      <c r="L1273" t="s">
        <v>5040</v>
      </c>
      <c r="M1273" t="s">
        <v>5041</v>
      </c>
      <c r="N1273" t="s">
        <v>5042</v>
      </c>
      <c r="O1273" t="s">
        <v>28</v>
      </c>
      <c r="Q1273">
        <v>5.4</v>
      </c>
      <c r="S1273">
        <v>12</v>
      </c>
      <c r="T1273" t="s">
        <v>29</v>
      </c>
      <c r="U1273" t="s">
        <v>153</v>
      </c>
      <c r="V1273" t="s">
        <v>153</v>
      </c>
    </row>
    <row r="1274" spans="1:22" x14ac:dyDescent="0.2">
      <c r="A1274" t="s">
        <v>5043</v>
      </c>
      <c r="B1274">
        <v>16.494</v>
      </c>
      <c r="C1274">
        <v>121.137</v>
      </c>
      <c r="D1274">
        <v>42.6</v>
      </c>
      <c r="E1274">
        <v>4.5999999999999996</v>
      </c>
      <c r="F1274" t="s">
        <v>152</v>
      </c>
      <c r="G1274">
        <v>42</v>
      </c>
      <c r="H1274">
        <v>130</v>
      </c>
      <c r="J1274">
        <v>0.87</v>
      </c>
      <c r="K1274" t="s">
        <v>153</v>
      </c>
      <c r="L1274" t="s">
        <v>5044</v>
      </c>
      <c r="M1274" t="s">
        <v>5045</v>
      </c>
      <c r="N1274" t="s">
        <v>5046</v>
      </c>
      <c r="O1274" t="s">
        <v>28</v>
      </c>
      <c r="Q1274">
        <v>5.5</v>
      </c>
      <c r="S1274">
        <v>10</v>
      </c>
      <c r="T1274" t="s">
        <v>29</v>
      </c>
      <c r="U1274" t="s">
        <v>153</v>
      </c>
      <c r="V1274" t="s">
        <v>153</v>
      </c>
    </row>
    <row r="1275" spans="1:22" x14ac:dyDescent="0.2">
      <c r="A1275" t="s">
        <v>5047</v>
      </c>
      <c r="B1275">
        <v>13.811</v>
      </c>
      <c r="C1275">
        <v>120.04900000000001</v>
      </c>
      <c r="D1275">
        <v>47.7</v>
      </c>
      <c r="E1275">
        <v>5</v>
      </c>
      <c r="F1275" t="s">
        <v>3272</v>
      </c>
      <c r="G1275">
        <v>60</v>
      </c>
      <c r="H1275">
        <v>70.7</v>
      </c>
      <c r="J1275">
        <v>0.91</v>
      </c>
      <c r="K1275" t="s">
        <v>153</v>
      </c>
      <c r="L1275" t="s">
        <v>5048</v>
      </c>
      <c r="M1275" t="s">
        <v>5049</v>
      </c>
      <c r="N1275" t="s">
        <v>3928</v>
      </c>
      <c r="O1275" t="s">
        <v>28</v>
      </c>
      <c r="Q1275">
        <v>7.6</v>
      </c>
      <c r="T1275" t="s">
        <v>29</v>
      </c>
      <c r="U1275" t="s">
        <v>153</v>
      </c>
      <c r="V1275" t="s">
        <v>4432</v>
      </c>
    </row>
    <row r="1276" spans="1:22" x14ac:dyDescent="0.2">
      <c r="A1276" t="s">
        <v>5050</v>
      </c>
      <c r="B1276">
        <v>13.786</v>
      </c>
      <c r="C1276">
        <v>120.982</v>
      </c>
      <c r="D1276">
        <v>125.4</v>
      </c>
      <c r="E1276">
        <v>4.7</v>
      </c>
      <c r="F1276" t="s">
        <v>152</v>
      </c>
      <c r="G1276">
        <v>26</v>
      </c>
      <c r="H1276">
        <v>113.6</v>
      </c>
      <c r="J1276">
        <v>0.92</v>
      </c>
      <c r="K1276" t="s">
        <v>153</v>
      </c>
      <c r="L1276" t="s">
        <v>5051</v>
      </c>
      <c r="M1276" t="s">
        <v>5052</v>
      </c>
      <c r="N1276" t="s">
        <v>5053</v>
      </c>
      <c r="O1276" t="s">
        <v>28</v>
      </c>
      <c r="Q1276">
        <v>6.8</v>
      </c>
      <c r="S1276">
        <v>3</v>
      </c>
      <c r="T1276" t="s">
        <v>29</v>
      </c>
      <c r="U1276" t="s">
        <v>153</v>
      </c>
      <c r="V1276" t="s">
        <v>153</v>
      </c>
    </row>
    <row r="1277" spans="1:22" x14ac:dyDescent="0.2">
      <c r="A1277" t="s">
        <v>5054</v>
      </c>
      <c r="B1277">
        <v>13.98</v>
      </c>
      <c r="C1277">
        <v>119.437</v>
      </c>
      <c r="D1277">
        <v>40.299999999999997</v>
      </c>
      <c r="E1277">
        <v>4.9000000000000004</v>
      </c>
      <c r="F1277" t="s">
        <v>3272</v>
      </c>
      <c r="G1277">
        <v>139</v>
      </c>
      <c r="H1277">
        <v>53.7</v>
      </c>
      <c r="J1277">
        <v>0.86</v>
      </c>
      <c r="K1277" t="s">
        <v>153</v>
      </c>
      <c r="L1277" t="s">
        <v>5055</v>
      </c>
      <c r="M1277" t="s">
        <v>5056</v>
      </c>
      <c r="N1277" t="s">
        <v>5057</v>
      </c>
      <c r="O1277" t="s">
        <v>28</v>
      </c>
      <c r="Q1277">
        <v>4.5</v>
      </c>
      <c r="T1277" t="s">
        <v>29</v>
      </c>
      <c r="U1277" t="s">
        <v>153</v>
      </c>
      <c r="V1277" t="s">
        <v>4432</v>
      </c>
    </row>
    <row r="1278" spans="1:22" x14ac:dyDescent="0.2">
      <c r="A1278" t="s">
        <v>5058</v>
      </c>
      <c r="B1278">
        <v>18.616</v>
      </c>
      <c r="C1278">
        <v>121.08799999999999</v>
      </c>
      <c r="D1278">
        <v>35.9</v>
      </c>
      <c r="E1278">
        <v>4.7</v>
      </c>
      <c r="F1278" t="s">
        <v>152</v>
      </c>
      <c r="G1278">
        <v>94</v>
      </c>
      <c r="H1278">
        <v>58</v>
      </c>
      <c r="J1278">
        <v>1.04</v>
      </c>
      <c r="K1278" t="s">
        <v>153</v>
      </c>
      <c r="L1278" t="s">
        <v>5059</v>
      </c>
      <c r="M1278" t="s">
        <v>5060</v>
      </c>
      <c r="N1278" t="s">
        <v>5061</v>
      </c>
      <c r="O1278" t="s">
        <v>28</v>
      </c>
      <c r="Q1278">
        <v>5.7</v>
      </c>
      <c r="S1278">
        <v>46</v>
      </c>
      <c r="T1278" t="s">
        <v>29</v>
      </c>
      <c r="U1278" t="s">
        <v>153</v>
      </c>
      <c r="V1278" t="s">
        <v>153</v>
      </c>
    </row>
    <row r="1279" spans="1:22" x14ac:dyDescent="0.2">
      <c r="A1279" t="s">
        <v>5062</v>
      </c>
      <c r="B1279">
        <v>13.742000000000001</v>
      </c>
      <c r="C1279">
        <v>120.782</v>
      </c>
      <c r="D1279">
        <v>115.5</v>
      </c>
      <c r="E1279">
        <v>4.7</v>
      </c>
      <c r="F1279" t="s">
        <v>152</v>
      </c>
      <c r="G1279">
        <v>55</v>
      </c>
      <c r="H1279">
        <v>98.2</v>
      </c>
      <c r="J1279">
        <v>0.63</v>
      </c>
      <c r="K1279" t="s">
        <v>153</v>
      </c>
      <c r="L1279" t="s">
        <v>5063</v>
      </c>
      <c r="M1279" t="s">
        <v>5064</v>
      </c>
      <c r="N1279" t="s">
        <v>5065</v>
      </c>
      <c r="O1279" t="s">
        <v>28</v>
      </c>
      <c r="Q1279">
        <v>4.4000000000000004</v>
      </c>
      <c r="S1279">
        <v>21</v>
      </c>
      <c r="T1279" t="s">
        <v>29</v>
      </c>
      <c r="U1279" t="s">
        <v>153</v>
      </c>
      <c r="V1279" t="s">
        <v>153</v>
      </c>
    </row>
    <row r="1280" spans="1:22" x14ac:dyDescent="0.2">
      <c r="A1280" t="s">
        <v>5066</v>
      </c>
      <c r="B1280">
        <v>13.641999999999999</v>
      </c>
      <c r="C1280">
        <v>120.797</v>
      </c>
      <c r="D1280">
        <v>159.30000000000001</v>
      </c>
      <c r="E1280">
        <v>4.8</v>
      </c>
      <c r="F1280" t="s">
        <v>152</v>
      </c>
      <c r="G1280">
        <v>134</v>
      </c>
      <c r="H1280">
        <v>68.2</v>
      </c>
      <c r="J1280">
        <v>0.82</v>
      </c>
      <c r="K1280" t="s">
        <v>153</v>
      </c>
      <c r="L1280" t="s">
        <v>5067</v>
      </c>
      <c r="M1280" t="s">
        <v>5068</v>
      </c>
      <c r="N1280" t="s">
        <v>5069</v>
      </c>
      <c r="O1280" t="s">
        <v>28</v>
      </c>
      <c r="Q1280">
        <v>5.5</v>
      </c>
      <c r="S1280">
        <v>61</v>
      </c>
      <c r="T1280" t="s">
        <v>29</v>
      </c>
      <c r="U1280" t="s">
        <v>153</v>
      </c>
      <c r="V1280" t="s">
        <v>153</v>
      </c>
    </row>
    <row r="1281" spans="1:22" x14ac:dyDescent="0.2">
      <c r="A1281" t="s">
        <v>5070</v>
      </c>
      <c r="B1281">
        <v>18.263999999999999</v>
      </c>
      <c r="C1281">
        <v>122.545</v>
      </c>
      <c r="D1281">
        <v>35</v>
      </c>
      <c r="E1281">
        <v>4.7</v>
      </c>
      <c r="F1281" t="s">
        <v>152</v>
      </c>
      <c r="G1281">
        <v>67</v>
      </c>
      <c r="H1281">
        <v>115.1</v>
      </c>
      <c r="J1281">
        <v>1.19</v>
      </c>
      <c r="K1281" t="s">
        <v>153</v>
      </c>
      <c r="L1281" t="s">
        <v>5071</v>
      </c>
      <c r="M1281" t="s">
        <v>5072</v>
      </c>
      <c r="N1281" t="s">
        <v>5073</v>
      </c>
      <c r="O1281" t="s">
        <v>28</v>
      </c>
      <c r="S1281">
        <v>22</v>
      </c>
      <c r="T1281" t="s">
        <v>29</v>
      </c>
      <c r="U1281" t="s">
        <v>153</v>
      </c>
      <c r="V1281" t="s">
        <v>153</v>
      </c>
    </row>
    <row r="1282" spans="1:22" x14ac:dyDescent="0.2">
      <c r="A1282" t="s">
        <v>5074</v>
      </c>
      <c r="B1282">
        <v>13.776999999999999</v>
      </c>
      <c r="C1282">
        <v>120.664</v>
      </c>
      <c r="D1282">
        <v>121.3</v>
      </c>
      <c r="E1282">
        <v>4.7</v>
      </c>
      <c r="F1282" t="s">
        <v>152</v>
      </c>
      <c r="G1282">
        <v>75</v>
      </c>
      <c r="H1282">
        <v>118.5</v>
      </c>
      <c r="J1282">
        <v>0.91</v>
      </c>
      <c r="K1282" t="s">
        <v>153</v>
      </c>
      <c r="L1282" t="s">
        <v>5075</v>
      </c>
      <c r="M1282" t="s">
        <v>5076</v>
      </c>
      <c r="N1282" t="s">
        <v>5077</v>
      </c>
      <c r="O1282" t="s">
        <v>28</v>
      </c>
      <c r="Q1282">
        <v>4.9000000000000004</v>
      </c>
      <c r="S1282">
        <v>28</v>
      </c>
      <c r="T1282" t="s">
        <v>29</v>
      </c>
      <c r="U1282" t="s">
        <v>153</v>
      </c>
      <c r="V1282" t="s">
        <v>153</v>
      </c>
    </row>
    <row r="1283" spans="1:22" x14ac:dyDescent="0.2">
      <c r="A1283" t="s">
        <v>5078</v>
      </c>
      <c r="B1283">
        <v>14.239000000000001</v>
      </c>
      <c r="C1283">
        <v>120.626</v>
      </c>
      <c r="D1283">
        <v>150.69999999999999</v>
      </c>
      <c r="E1283">
        <v>4.5</v>
      </c>
      <c r="F1283" t="s">
        <v>152</v>
      </c>
      <c r="G1283">
        <v>66</v>
      </c>
      <c r="H1283">
        <v>70</v>
      </c>
      <c r="J1283">
        <v>0.79</v>
      </c>
      <c r="K1283" t="s">
        <v>153</v>
      </c>
      <c r="L1283" t="s">
        <v>5079</v>
      </c>
      <c r="M1283" t="s">
        <v>5080</v>
      </c>
      <c r="N1283" t="s">
        <v>5081</v>
      </c>
      <c r="O1283" t="s">
        <v>28</v>
      </c>
      <c r="Q1283">
        <v>4.0999999999999996</v>
      </c>
      <c r="S1283">
        <v>18</v>
      </c>
      <c r="T1283" t="s">
        <v>29</v>
      </c>
      <c r="U1283" t="s">
        <v>153</v>
      </c>
      <c r="V1283" t="s">
        <v>153</v>
      </c>
    </row>
    <row r="1284" spans="1:22" x14ac:dyDescent="0.2">
      <c r="A1284" t="s">
        <v>5082</v>
      </c>
      <c r="B1284">
        <v>18.266999999999999</v>
      </c>
      <c r="C1284">
        <v>119.444</v>
      </c>
      <c r="D1284">
        <v>12.3</v>
      </c>
      <c r="E1284">
        <v>4.8</v>
      </c>
      <c r="F1284" t="s">
        <v>152</v>
      </c>
      <c r="G1284">
        <v>69</v>
      </c>
      <c r="H1284">
        <v>90.9</v>
      </c>
      <c r="J1284">
        <v>0.79</v>
      </c>
      <c r="K1284" t="s">
        <v>153</v>
      </c>
      <c r="L1284" t="s">
        <v>5083</v>
      </c>
      <c r="M1284" t="s">
        <v>5084</v>
      </c>
      <c r="N1284" t="s">
        <v>5085</v>
      </c>
      <c r="O1284" t="s">
        <v>28</v>
      </c>
      <c r="Q1284">
        <v>12.3</v>
      </c>
      <c r="S1284">
        <v>24</v>
      </c>
      <c r="T1284" t="s">
        <v>29</v>
      </c>
      <c r="U1284" t="s">
        <v>153</v>
      </c>
      <c r="V1284" t="s">
        <v>153</v>
      </c>
    </row>
    <row r="1285" spans="1:22" x14ac:dyDescent="0.2">
      <c r="A1285" t="s">
        <v>5086</v>
      </c>
      <c r="B1285">
        <v>13.592000000000001</v>
      </c>
      <c r="C1285">
        <v>120.556</v>
      </c>
      <c r="D1285">
        <v>49.5</v>
      </c>
      <c r="E1285">
        <v>5.0999999999999996</v>
      </c>
      <c r="F1285" t="s">
        <v>152</v>
      </c>
      <c r="G1285">
        <v>166</v>
      </c>
      <c r="H1285">
        <v>65</v>
      </c>
      <c r="J1285">
        <v>0.88</v>
      </c>
      <c r="K1285" t="s">
        <v>153</v>
      </c>
      <c r="L1285" t="s">
        <v>5087</v>
      </c>
      <c r="M1285" t="s">
        <v>5088</v>
      </c>
      <c r="N1285" t="s">
        <v>5089</v>
      </c>
      <c r="O1285" t="s">
        <v>28</v>
      </c>
      <c r="Q1285">
        <v>4.0999999999999996</v>
      </c>
      <c r="S1285">
        <v>96</v>
      </c>
      <c r="T1285" t="s">
        <v>29</v>
      </c>
      <c r="U1285" t="s">
        <v>153</v>
      </c>
      <c r="V1285" t="s">
        <v>153</v>
      </c>
    </row>
    <row r="1286" spans="1:22" x14ac:dyDescent="0.2">
      <c r="A1286" t="s">
        <v>5090</v>
      </c>
      <c r="B1286">
        <v>13.57</v>
      </c>
      <c r="C1286">
        <v>120.51900000000001</v>
      </c>
      <c r="D1286">
        <v>49.4</v>
      </c>
      <c r="E1286">
        <v>5.3</v>
      </c>
      <c r="F1286" t="s">
        <v>152</v>
      </c>
      <c r="G1286">
        <v>208</v>
      </c>
      <c r="H1286">
        <v>44.6</v>
      </c>
      <c r="J1286">
        <v>0.81</v>
      </c>
      <c r="K1286" t="s">
        <v>153</v>
      </c>
      <c r="L1286" t="s">
        <v>5091</v>
      </c>
      <c r="M1286" t="s">
        <v>5092</v>
      </c>
      <c r="N1286" t="s">
        <v>5093</v>
      </c>
      <c r="O1286" t="s">
        <v>28</v>
      </c>
      <c r="Q1286">
        <v>3.8</v>
      </c>
      <c r="S1286">
        <v>114</v>
      </c>
      <c r="T1286" t="s">
        <v>29</v>
      </c>
      <c r="U1286" t="s">
        <v>153</v>
      </c>
      <c r="V1286" t="s">
        <v>153</v>
      </c>
    </row>
    <row r="1287" spans="1:22" x14ac:dyDescent="0.2">
      <c r="A1287" t="s">
        <v>5094</v>
      </c>
      <c r="B1287">
        <v>13.849</v>
      </c>
      <c r="C1287">
        <v>120.746</v>
      </c>
      <c r="D1287">
        <v>193.7</v>
      </c>
      <c r="E1287">
        <v>4.5999999999999996</v>
      </c>
      <c r="F1287" t="s">
        <v>152</v>
      </c>
      <c r="G1287">
        <v>100</v>
      </c>
      <c r="H1287">
        <v>58.8</v>
      </c>
      <c r="J1287">
        <v>0.77</v>
      </c>
      <c r="K1287" t="s">
        <v>153</v>
      </c>
      <c r="L1287" t="s">
        <v>5095</v>
      </c>
      <c r="M1287" t="s">
        <v>5096</v>
      </c>
      <c r="N1287" t="s">
        <v>5097</v>
      </c>
      <c r="O1287" t="s">
        <v>28</v>
      </c>
      <c r="Q1287">
        <v>4.4000000000000004</v>
      </c>
      <c r="S1287">
        <v>36</v>
      </c>
      <c r="T1287" t="s">
        <v>29</v>
      </c>
      <c r="U1287" t="s">
        <v>153</v>
      </c>
      <c r="V1287" t="s">
        <v>153</v>
      </c>
    </row>
    <row r="1288" spans="1:22" x14ac:dyDescent="0.2">
      <c r="A1288" t="s">
        <v>5098</v>
      </c>
      <c r="B1288">
        <v>18.177</v>
      </c>
      <c r="C1288">
        <v>122.298</v>
      </c>
      <c r="D1288">
        <v>32.299999999999997</v>
      </c>
      <c r="E1288">
        <v>4.5999999999999996</v>
      </c>
      <c r="F1288" t="s">
        <v>152</v>
      </c>
      <c r="G1288">
        <v>69</v>
      </c>
      <c r="H1288">
        <v>115.7</v>
      </c>
      <c r="J1288">
        <v>0.86</v>
      </c>
      <c r="K1288" t="s">
        <v>153</v>
      </c>
      <c r="L1288" t="s">
        <v>5099</v>
      </c>
      <c r="M1288" t="s">
        <v>5100</v>
      </c>
      <c r="N1288" t="s">
        <v>5101</v>
      </c>
      <c r="O1288" t="s">
        <v>28</v>
      </c>
      <c r="Q1288">
        <v>13.6</v>
      </c>
      <c r="S1288">
        <v>35</v>
      </c>
      <c r="T1288" t="s">
        <v>29</v>
      </c>
      <c r="U1288" t="s">
        <v>153</v>
      </c>
      <c r="V1288" t="s">
        <v>153</v>
      </c>
    </row>
    <row r="1289" spans="1:22" x14ac:dyDescent="0.2">
      <c r="A1289" t="s">
        <v>5102</v>
      </c>
      <c r="B1289">
        <v>14.065</v>
      </c>
      <c r="C1289">
        <v>120.676</v>
      </c>
      <c r="D1289">
        <v>131.69999999999999</v>
      </c>
      <c r="E1289">
        <v>4.9000000000000004</v>
      </c>
      <c r="F1289" t="s">
        <v>152</v>
      </c>
      <c r="G1289">
        <v>157</v>
      </c>
      <c r="H1289">
        <v>46.3</v>
      </c>
      <c r="J1289">
        <v>0.76</v>
      </c>
      <c r="K1289" t="s">
        <v>153</v>
      </c>
      <c r="L1289" t="s">
        <v>5103</v>
      </c>
      <c r="M1289" t="s">
        <v>5104</v>
      </c>
      <c r="N1289" t="s">
        <v>5105</v>
      </c>
      <c r="O1289" t="s">
        <v>28</v>
      </c>
      <c r="S1289">
        <v>67</v>
      </c>
      <c r="T1289" t="s">
        <v>29</v>
      </c>
      <c r="U1289" t="s">
        <v>153</v>
      </c>
      <c r="V1289" t="s">
        <v>153</v>
      </c>
    </row>
    <row r="1290" spans="1:22" x14ac:dyDescent="0.2">
      <c r="A1290" t="s">
        <v>5106</v>
      </c>
      <c r="B1290">
        <v>13.840999999999999</v>
      </c>
      <c r="C1290">
        <v>120.762</v>
      </c>
      <c r="D1290">
        <v>154.9</v>
      </c>
      <c r="E1290">
        <v>4.5999999999999996</v>
      </c>
      <c r="F1290" t="s">
        <v>152</v>
      </c>
      <c r="G1290">
        <v>107</v>
      </c>
      <c r="H1290">
        <v>83.4</v>
      </c>
      <c r="J1290">
        <v>0.74</v>
      </c>
      <c r="K1290" t="s">
        <v>153</v>
      </c>
      <c r="L1290" t="s">
        <v>5107</v>
      </c>
      <c r="M1290" t="s">
        <v>5108</v>
      </c>
      <c r="N1290" t="s">
        <v>5109</v>
      </c>
      <c r="O1290" t="s">
        <v>28</v>
      </c>
      <c r="Q1290">
        <v>4.9000000000000004</v>
      </c>
      <c r="S1290">
        <v>50</v>
      </c>
      <c r="T1290" t="s">
        <v>29</v>
      </c>
      <c r="U1290" t="s">
        <v>153</v>
      </c>
      <c r="V1290" t="s">
        <v>153</v>
      </c>
    </row>
    <row r="1291" spans="1:22" x14ac:dyDescent="0.2">
      <c r="A1291" t="s">
        <v>5110</v>
      </c>
      <c r="B1291">
        <v>18.545000000000002</v>
      </c>
      <c r="C1291">
        <v>121.062</v>
      </c>
      <c r="D1291">
        <v>18.600000000000001</v>
      </c>
      <c r="E1291">
        <v>4.5999999999999996</v>
      </c>
      <c r="F1291" t="s">
        <v>152</v>
      </c>
      <c r="G1291">
        <v>48</v>
      </c>
      <c r="H1291">
        <v>120.7</v>
      </c>
      <c r="J1291">
        <v>0.86</v>
      </c>
      <c r="K1291" t="s">
        <v>153</v>
      </c>
      <c r="L1291" t="s">
        <v>5111</v>
      </c>
      <c r="M1291" t="s">
        <v>5112</v>
      </c>
      <c r="N1291" t="s">
        <v>5113</v>
      </c>
      <c r="O1291" t="s">
        <v>28</v>
      </c>
      <c r="Q1291">
        <v>15.4</v>
      </c>
      <c r="S1291">
        <v>22</v>
      </c>
      <c r="T1291" t="s">
        <v>29</v>
      </c>
      <c r="U1291" t="s">
        <v>153</v>
      </c>
      <c r="V1291" t="s">
        <v>153</v>
      </c>
    </row>
    <row r="1292" spans="1:22" x14ac:dyDescent="0.2">
      <c r="A1292" t="s">
        <v>5114</v>
      </c>
      <c r="B1292">
        <v>15.071999999999999</v>
      </c>
      <c r="C1292">
        <v>122.389</v>
      </c>
      <c r="D1292">
        <v>45.7</v>
      </c>
      <c r="E1292">
        <v>4.7</v>
      </c>
      <c r="F1292" t="s">
        <v>152</v>
      </c>
      <c r="G1292">
        <v>104</v>
      </c>
      <c r="H1292">
        <v>100.4</v>
      </c>
      <c r="J1292">
        <v>0.8</v>
      </c>
      <c r="K1292" t="s">
        <v>153</v>
      </c>
      <c r="L1292" t="s">
        <v>5115</v>
      </c>
      <c r="M1292" t="s">
        <v>5116</v>
      </c>
      <c r="N1292" t="s">
        <v>5117</v>
      </c>
      <c r="O1292" t="s">
        <v>28</v>
      </c>
      <c r="Q1292">
        <v>6.8</v>
      </c>
      <c r="S1292">
        <v>48</v>
      </c>
      <c r="T1292" t="s">
        <v>29</v>
      </c>
      <c r="U1292" t="s">
        <v>153</v>
      </c>
      <c r="V1292" t="s">
        <v>153</v>
      </c>
    </row>
    <row r="1293" spans="1:22" x14ac:dyDescent="0.2">
      <c r="A1293" t="s">
        <v>5118</v>
      </c>
      <c r="B1293">
        <v>18.335000000000001</v>
      </c>
      <c r="C1293">
        <v>122.357</v>
      </c>
      <c r="D1293">
        <v>49.2</v>
      </c>
      <c r="E1293">
        <v>4.5</v>
      </c>
      <c r="F1293" t="s">
        <v>152</v>
      </c>
      <c r="G1293">
        <v>39</v>
      </c>
      <c r="H1293">
        <v>118.3</v>
      </c>
      <c r="J1293">
        <v>1.02</v>
      </c>
      <c r="K1293" t="s">
        <v>153</v>
      </c>
      <c r="L1293" t="s">
        <v>5119</v>
      </c>
      <c r="M1293" t="s">
        <v>5120</v>
      </c>
      <c r="N1293" t="s">
        <v>5121</v>
      </c>
      <c r="O1293" t="s">
        <v>28</v>
      </c>
      <c r="Q1293">
        <v>12.1</v>
      </c>
      <c r="S1293">
        <v>10</v>
      </c>
      <c r="T1293" t="s">
        <v>29</v>
      </c>
      <c r="U1293" t="s">
        <v>153</v>
      </c>
      <c r="V1293" t="s">
        <v>153</v>
      </c>
    </row>
    <row r="1294" spans="1:22" x14ac:dyDescent="0.2">
      <c r="A1294" t="s">
        <v>5122</v>
      </c>
      <c r="B1294">
        <v>15.593</v>
      </c>
      <c r="C1294">
        <v>119.563</v>
      </c>
      <c r="D1294">
        <v>28</v>
      </c>
      <c r="E1294">
        <v>5.9</v>
      </c>
      <c r="F1294" t="s">
        <v>5009</v>
      </c>
      <c r="G1294">
        <v>420</v>
      </c>
      <c r="H1294">
        <v>12</v>
      </c>
      <c r="J1294">
        <v>1.0900000000000001</v>
      </c>
      <c r="K1294" t="s">
        <v>153</v>
      </c>
      <c r="L1294" t="s">
        <v>5123</v>
      </c>
      <c r="M1294" t="s">
        <v>5124</v>
      </c>
      <c r="N1294" t="s">
        <v>3540</v>
      </c>
      <c r="O1294" t="s">
        <v>28</v>
      </c>
      <c r="T1294" t="s">
        <v>29</v>
      </c>
      <c r="U1294" t="s">
        <v>153</v>
      </c>
      <c r="V1294" t="s">
        <v>153</v>
      </c>
    </row>
    <row r="1295" spans="1:22" x14ac:dyDescent="0.2">
      <c r="A1295" t="s">
        <v>5125</v>
      </c>
      <c r="B1295">
        <v>17.23</v>
      </c>
      <c r="C1295">
        <v>121.045</v>
      </c>
      <c r="D1295">
        <v>51.3</v>
      </c>
      <c r="E1295">
        <v>4.5999999999999996</v>
      </c>
      <c r="F1295" t="s">
        <v>152</v>
      </c>
      <c r="G1295">
        <v>72</v>
      </c>
      <c r="H1295">
        <v>127.8</v>
      </c>
      <c r="J1295">
        <v>0.8</v>
      </c>
      <c r="K1295" t="s">
        <v>153</v>
      </c>
      <c r="L1295" t="s">
        <v>5126</v>
      </c>
      <c r="M1295" t="s">
        <v>5127</v>
      </c>
      <c r="N1295" t="s">
        <v>5128</v>
      </c>
      <c r="O1295" t="s">
        <v>28</v>
      </c>
      <c r="Q1295">
        <v>5.4</v>
      </c>
      <c r="S1295">
        <v>22</v>
      </c>
      <c r="T1295" t="s">
        <v>29</v>
      </c>
      <c r="U1295" t="s">
        <v>153</v>
      </c>
      <c r="V1295" t="s">
        <v>153</v>
      </c>
    </row>
    <row r="1296" spans="1:22" x14ac:dyDescent="0.2">
      <c r="A1296" t="s">
        <v>5129</v>
      </c>
      <c r="B1296">
        <v>14.911</v>
      </c>
      <c r="C1296">
        <v>119.83799999999999</v>
      </c>
      <c r="D1296">
        <v>49.9</v>
      </c>
      <c r="E1296">
        <v>4.8</v>
      </c>
      <c r="F1296" t="s">
        <v>152</v>
      </c>
      <c r="G1296">
        <v>187</v>
      </c>
      <c r="H1296">
        <v>29.1</v>
      </c>
      <c r="J1296">
        <v>0.91</v>
      </c>
      <c r="K1296" t="s">
        <v>153</v>
      </c>
      <c r="L1296" t="s">
        <v>5130</v>
      </c>
      <c r="M1296" t="s">
        <v>5131</v>
      </c>
      <c r="N1296" t="s">
        <v>5132</v>
      </c>
      <c r="O1296" t="s">
        <v>28</v>
      </c>
      <c r="Q1296">
        <v>4.2</v>
      </c>
      <c r="S1296">
        <v>105</v>
      </c>
      <c r="T1296" t="s">
        <v>29</v>
      </c>
      <c r="U1296" t="s">
        <v>153</v>
      </c>
      <c r="V1296" t="s">
        <v>153</v>
      </c>
    </row>
    <row r="1297" spans="1:22" x14ac:dyDescent="0.2">
      <c r="A1297" t="s">
        <v>5133</v>
      </c>
      <c r="B1297">
        <v>18.213000000000001</v>
      </c>
      <c r="C1297">
        <v>121.158</v>
      </c>
      <c r="D1297">
        <v>25.6</v>
      </c>
      <c r="E1297">
        <v>4.5</v>
      </c>
      <c r="F1297" t="s">
        <v>152</v>
      </c>
      <c r="G1297">
        <v>15</v>
      </c>
      <c r="H1297">
        <v>126.5</v>
      </c>
      <c r="J1297">
        <v>0.83</v>
      </c>
      <c r="K1297" t="s">
        <v>153</v>
      </c>
      <c r="L1297" t="s">
        <v>5134</v>
      </c>
      <c r="M1297" t="s">
        <v>5135</v>
      </c>
      <c r="N1297" t="s">
        <v>5136</v>
      </c>
      <c r="O1297" t="s">
        <v>28</v>
      </c>
      <c r="Q1297">
        <v>25.2</v>
      </c>
      <c r="S1297">
        <v>9</v>
      </c>
      <c r="T1297" t="s">
        <v>29</v>
      </c>
      <c r="U1297" t="s">
        <v>153</v>
      </c>
      <c r="V1297" t="s">
        <v>153</v>
      </c>
    </row>
    <row r="1298" spans="1:22" x14ac:dyDescent="0.2">
      <c r="A1298" t="s">
        <v>5137</v>
      </c>
      <c r="B1298">
        <v>13.852</v>
      </c>
      <c r="C1298">
        <v>120.033</v>
      </c>
      <c r="D1298">
        <v>54.7</v>
      </c>
      <c r="E1298">
        <v>4.8</v>
      </c>
      <c r="F1298" t="s">
        <v>152</v>
      </c>
      <c r="G1298">
        <v>119</v>
      </c>
      <c r="H1298">
        <v>76.099999999999994</v>
      </c>
      <c r="J1298">
        <v>0.8</v>
      </c>
      <c r="K1298" t="s">
        <v>153</v>
      </c>
      <c r="L1298" t="s">
        <v>5138</v>
      </c>
      <c r="M1298" t="s">
        <v>5139</v>
      </c>
      <c r="N1298" t="s">
        <v>5140</v>
      </c>
      <c r="O1298" t="s">
        <v>28</v>
      </c>
      <c r="Q1298">
        <v>5.6</v>
      </c>
      <c r="S1298">
        <v>42</v>
      </c>
      <c r="T1298" t="s">
        <v>29</v>
      </c>
      <c r="U1298" t="s">
        <v>153</v>
      </c>
      <c r="V1298" t="s">
        <v>153</v>
      </c>
    </row>
    <row r="1299" spans="1:22" x14ac:dyDescent="0.2">
      <c r="A1299" t="s">
        <v>5141</v>
      </c>
      <c r="B1299">
        <v>17.768000000000001</v>
      </c>
      <c r="C1299">
        <v>120.994</v>
      </c>
      <c r="D1299">
        <v>64.599999999999994</v>
      </c>
      <c r="E1299">
        <v>4.5999999999999996</v>
      </c>
      <c r="F1299" t="s">
        <v>152</v>
      </c>
      <c r="G1299">
        <v>47</v>
      </c>
      <c r="H1299">
        <v>124.4</v>
      </c>
      <c r="J1299">
        <v>1.1100000000000001</v>
      </c>
      <c r="K1299" t="s">
        <v>153</v>
      </c>
      <c r="L1299" t="s">
        <v>5142</v>
      </c>
      <c r="M1299" t="s">
        <v>5143</v>
      </c>
      <c r="N1299" t="s">
        <v>5144</v>
      </c>
      <c r="O1299" t="s">
        <v>28</v>
      </c>
      <c r="Q1299">
        <v>10.4</v>
      </c>
      <c r="S1299">
        <v>10</v>
      </c>
      <c r="T1299" t="s">
        <v>29</v>
      </c>
      <c r="U1299" t="s">
        <v>153</v>
      </c>
      <c r="V1299" t="s">
        <v>153</v>
      </c>
    </row>
    <row r="1300" spans="1:22" x14ac:dyDescent="0.2">
      <c r="A1300" t="s">
        <v>5145</v>
      </c>
      <c r="B1300">
        <v>15.129</v>
      </c>
      <c r="C1300">
        <v>123.05800000000001</v>
      </c>
      <c r="D1300">
        <v>33.200000000000003</v>
      </c>
      <c r="E1300">
        <v>4.5</v>
      </c>
      <c r="F1300" t="s">
        <v>152</v>
      </c>
      <c r="G1300">
        <v>53</v>
      </c>
      <c r="H1300">
        <v>98.1</v>
      </c>
      <c r="J1300">
        <v>0.99</v>
      </c>
      <c r="K1300" t="s">
        <v>153</v>
      </c>
      <c r="L1300" t="s">
        <v>5146</v>
      </c>
      <c r="M1300" t="s">
        <v>5147</v>
      </c>
      <c r="N1300" t="s">
        <v>5148</v>
      </c>
      <c r="O1300" t="s">
        <v>28</v>
      </c>
      <c r="Q1300">
        <v>6</v>
      </c>
      <c r="S1300">
        <v>16</v>
      </c>
      <c r="T1300" t="s">
        <v>29</v>
      </c>
      <c r="U1300" t="s">
        <v>153</v>
      </c>
      <c r="V1300" t="s">
        <v>153</v>
      </c>
    </row>
    <row r="1301" spans="1:22" x14ac:dyDescent="0.2">
      <c r="A1301" t="s">
        <v>5149</v>
      </c>
      <c r="B1301">
        <v>13.760999999999999</v>
      </c>
      <c r="C1301">
        <v>120.76</v>
      </c>
      <c r="D1301">
        <v>130.19999999999999</v>
      </c>
      <c r="E1301">
        <v>4.7</v>
      </c>
      <c r="F1301" t="s">
        <v>152</v>
      </c>
      <c r="G1301">
        <v>67</v>
      </c>
      <c r="H1301">
        <v>113.4</v>
      </c>
      <c r="J1301">
        <v>1.1399999999999999</v>
      </c>
      <c r="K1301" t="s">
        <v>153</v>
      </c>
      <c r="L1301" t="s">
        <v>5150</v>
      </c>
      <c r="M1301" t="s">
        <v>5151</v>
      </c>
      <c r="N1301" t="s">
        <v>5152</v>
      </c>
      <c r="O1301" t="s">
        <v>28</v>
      </c>
      <c r="Q1301">
        <v>6.7</v>
      </c>
      <c r="S1301">
        <v>17</v>
      </c>
      <c r="T1301" t="s">
        <v>29</v>
      </c>
      <c r="U1301" t="s">
        <v>153</v>
      </c>
      <c r="V1301" t="s">
        <v>153</v>
      </c>
    </row>
    <row r="1302" spans="1:22" x14ac:dyDescent="0.2">
      <c r="A1302" t="s">
        <v>5153</v>
      </c>
      <c r="B1302">
        <v>13.847</v>
      </c>
      <c r="C1302">
        <v>120.723</v>
      </c>
      <c r="D1302">
        <v>154</v>
      </c>
      <c r="E1302">
        <v>5</v>
      </c>
      <c r="F1302" t="s">
        <v>152</v>
      </c>
      <c r="G1302">
        <v>109</v>
      </c>
      <c r="H1302">
        <v>43.2</v>
      </c>
      <c r="J1302">
        <v>0.85</v>
      </c>
      <c r="K1302" t="s">
        <v>153</v>
      </c>
      <c r="L1302" t="s">
        <v>5154</v>
      </c>
      <c r="M1302" t="s">
        <v>5155</v>
      </c>
      <c r="N1302" t="s">
        <v>4170</v>
      </c>
      <c r="O1302" t="s">
        <v>28</v>
      </c>
      <c r="Q1302">
        <v>5.4</v>
      </c>
      <c r="S1302">
        <v>47</v>
      </c>
      <c r="T1302" t="s">
        <v>29</v>
      </c>
      <c r="U1302" t="s">
        <v>153</v>
      </c>
      <c r="V1302" t="s">
        <v>153</v>
      </c>
    </row>
    <row r="1303" spans="1:22" x14ac:dyDescent="0.2">
      <c r="A1303" t="s">
        <v>5156</v>
      </c>
      <c r="B1303">
        <v>18.542999999999999</v>
      </c>
      <c r="C1303">
        <v>120.93899999999999</v>
      </c>
      <c r="D1303">
        <v>40.4</v>
      </c>
      <c r="E1303">
        <v>5.6</v>
      </c>
      <c r="F1303" t="s">
        <v>2966</v>
      </c>
      <c r="G1303">
        <v>344</v>
      </c>
      <c r="H1303">
        <v>27.2</v>
      </c>
      <c r="J1303">
        <v>1.01</v>
      </c>
      <c r="K1303" t="s">
        <v>153</v>
      </c>
      <c r="L1303" t="s">
        <v>5157</v>
      </c>
      <c r="M1303" t="s">
        <v>5158</v>
      </c>
      <c r="N1303" t="s">
        <v>5159</v>
      </c>
      <c r="O1303" t="s">
        <v>28</v>
      </c>
      <c r="Q1303">
        <v>5</v>
      </c>
      <c r="T1303" t="s">
        <v>29</v>
      </c>
      <c r="U1303" t="s">
        <v>153</v>
      </c>
      <c r="V1303" t="s">
        <v>153</v>
      </c>
    </row>
    <row r="1304" spans="1:22" x14ac:dyDescent="0.2">
      <c r="A1304" t="s">
        <v>5160</v>
      </c>
      <c r="B1304">
        <v>14.388999999999999</v>
      </c>
      <c r="C1304">
        <v>120.633</v>
      </c>
      <c r="D1304">
        <v>110.4</v>
      </c>
      <c r="E1304">
        <v>4.8</v>
      </c>
      <c r="F1304" t="s">
        <v>152</v>
      </c>
      <c r="G1304">
        <v>105</v>
      </c>
      <c r="H1304">
        <v>42.5</v>
      </c>
      <c r="J1304">
        <v>0.74</v>
      </c>
      <c r="K1304" t="s">
        <v>153</v>
      </c>
      <c r="L1304" t="s">
        <v>5161</v>
      </c>
      <c r="M1304" t="s">
        <v>5162</v>
      </c>
      <c r="N1304" t="s">
        <v>5163</v>
      </c>
      <c r="O1304" t="s">
        <v>28</v>
      </c>
      <c r="Q1304">
        <v>4.8</v>
      </c>
      <c r="S1304">
        <v>58</v>
      </c>
      <c r="T1304" t="s">
        <v>29</v>
      </c>
      <c r="U1304" t="s">
        <v>153</v>
      </c>
      <c r="V1304" t="s">
        <v>153</v>
      </c>
    </row>
    <row r="1305" spans="1:22" x14ac:dyDescent="0.2">
      <c r="A1305" t="s">
        <v>5164</v>
      </c>
      <c r="B1305">
        <v>14.904999999999999</v>
      </c>
      <c r="C1305">
        <v>121.56699999999999</v>
      </c>
      <c r="D1305">
        <v>35</v>
      </c>
      <c r="E1305">
        <v>4.5</v>
      </c>
      <c r="F1305" t="s">
        <v>152</v>
      </c>
      <c r="G1305">
        <v>29</v>
      </c>
      <c r="H1305">
        <v>130.9</v>
      </c>
      <c r="J1305">
        <v>0.62</v>
      </c>
      <c r="K1305" t="s">
        <v>153</v>
      </c>
      <c r="L1305" t="s">
        <v>5165</v>
      </c>
      <c r="M1305" t="s">
        <v>5166</v>
      </c>
      <c r="N1305" t="s">
        <v>5167</v>
      </c>
      <c r="O1305" t="s">
        <v>28</v>
      </c>
      <c r="S1305">
        <v>7</v>
      </c>
      <c r="T1305" t="s">
        <v>29</v>
      </c>
      <c r="U1305" t="s">
        <v>153</v>
      </c>
      <c r="V1305" t="s">
        <v>153</v>
      </c>
    </row>
    <row r="1306" spans="1:22" x14ac:dyDescent="0.2">
      <c r="A1306" t="s">
        <v>5168</v>
      </c>
      <c r="B1306">
        <v>13.999000000000001</v>
      </c>
      <c r="C1306">
        <v>120.741</v>
      </c>
      <c r="D1306">
        <v>148</v>
      </c>
      <c r="E1306">
        <v>4.5</v>
      </c>
      <c r="F1306" t="s">
        <v>152</v>
      </c>
      <c r="G1306">
        <v>57</v>
      </c>
      <c r="H1306">
        <v>95.2</v>
      </c>
      <c r="J1306">
        <v>0.56999999999999995</v>
      </c>
      <c r="K1306" t="s">
        <v>153</v>
      </c>
      <c r="L1306" t="s">
        <v>5169</v>
      </c>
      <c r="M1306" t="s">
        <v>5170</v>
      </c>
      <c r="N1306" t="s">
        <v>5171</v>
      </c>
      <c r="O1306" t="s">
        <v>28</v>
      </c>
      <c r="Q1306">
        <v>4.4000000000000004</v>
      </c>
      <c r="S1306">
        <v>18</v>
      </c>
      <c r="T1306" t="s">
        <v>29</v>
      </c>
      <c r="U1306" t="s">
        <v>153</v>
      </c>
      <c r="V1306" t="s">
        <v>153</v>
      </c>
    </row>
    <row r="1307" spans="1:22" x14ac:dyDescent="0.2">
      <c r="A1307" t="s">
        <v>5172</v>
      </c>
      <c r="B1307">
        <v>14.069000000000001</v>
      </c>
      <c r="C1307">
        <v>120.708</v>
      </c>
      <c r="D1307">
        <v>208.6</v>
      </c>
      <c r="E1307">
        <v>5.0999999999999996</v>
      </c>
      <c r="F1307" t="s">
        <v>152</v>
      </c>
      <c r="G1307">
        <v>289</v>
      </c>
      <c r="H1307">
        <v>26.7</v>
      </c>
      <c r="J1307">
        <v>0.62</v>
      </c>
      <c r="K1307" t="s">
        <v>153</v>
      </c>
      <c r="L1307" t="s">
        <v>5173</v>
      </c>
      <c r="M1307" t="s">
        <v>5174</v>
      </c>
      <c r="N1307" t="s">
        <v>5175</v>
      </c>
      <c r="O1307" t="s">
        <v>28</v>
      </c>
      <c r="Q1307">
        <v>2.5</v>
      </c>
      <c r="S1307">
        <v>111</v>
      </c>
      <c r="T1307" t="s">
        <v>29</v>
      </c>
      <c r="U1307" t="s">
        <v>153</v>
      </c>
      <c r="V1307" t="s">
        <v>153</v>
      </c>
    </row>
    <row r="1308" spans="1:22" x14ac:dyDescent="0.2">
      <c r="A1308" t="s">
        <v>5176</v>
      </c>
      <c r="B1308">
        <v>14.933</v>
      </c>
      <c r="C1308">
        <v>119.929</v>
      </c>
      <c r="D1308">
        <v>60.2</v>
      </c>
      <c r="E1308">
        <v>4.8</v>
      </c>
      <c r="F1308" t="s">
        <v>152</v>
      </c>
      <c r="G1308">
        <v>142</v>
      </c>
      <c r="H1308">
        <v>57.3</v>
      </c>
      <c r="J1308">
        <v>0.65</v>
      </c>
      <c r="K1308" t="s">
        <v>153</v>
      </c>
      <c r="L1308" t="s">
        <v>5177</v>
      </c>
      <c r="M1308" t="s">
        <v>5178</v>
      </c>
      <c r="N1308" t="s">
        <v>5179</v>
      </c>
      <c r="O1308" t="s">
        <v>28</v>
      </c>
      <c r="Q1308">
        <v>3.6</v>
      </c>
      <c r="S1308">
        <v>72</v>
      </c>
      <c r="T1308" t="s">
        <v>29</v>
      </c>
      <c r="U1308" t="s">
        <v>153</v>
      </c>
      <c r="V1308" t="s">
        <v>153</v>
      </c>
    </row>
    <row r="1309" spans="1:22" x14ac:dyDescent="0.2">
      <c r="A1309" t="s">
        <v>5180</v>
      </c>
      <c r="B1309">
        <v>13.926</v>
      </c>
      <c r="C1309">
        <v>120.732</v>
      </c>
      <c r="D1309">
        <v>219</v>
      </c>
      <c r="E1309">
        <v>4.8</v>
      </c>
      <c r="F1309" t="s">
        <v>152</v>
      </c>
      <c r="G1309">
        <v>184</v>
      </c>
      <c r="H1309">
        <v>53</v>
      </c>
      <c r="J1309">
        <v>0.76</v>
      </c>
      <c r="K1309" t="s">
        <v>153</v>
      </c>
      <c r="L1309" t="s">
        <v>5181</v>
      </c>
      <c r="M1309" t="s">
        <v>5182</v>
      </c>
      <c r="N1309" t="s">
        <v>5183</v>
      </c>
      <c r="O1309" t="s">
        <v>28</v>
      </c>
      <c r="S1309">
        <v>93</v>
      </c>
      <c r="T1309" t="s">
        <v>29</v>
      </c>
      <c r="U1309" t="s">
        <v>153</v>
      </c>
      <c r="V1309" t="s">
        <v>153</v>
      </c>
    </row>
    <row r="1310" spans="1:22" x14ac:dyDescent="0.2">
      <c r="A1310" t="s">
        <v>5184</v>
      </c>
      <c r="B1310">
        <v>16.25</v>
      </c>
      <c r="C1310">
        <v>120.633</v>
      </c>
      <c r="D1310">
        <v>61.1</v>
      </c>
      <c r="E1310">
        <v>4.5</v>
      </c>
      <c r="F1310" t="s">
        <v>152</v>
      </c>
      <c r="G1310">
        <v>44</v>
      </c>
      <c r="H1310">
        <v>115.4</v>
      </c>
      <c r="J1310">
        <v>0.67</v>
      </c>
      <c r="K1310" t="s">
        <v>153</v>
      </c>
      <c r="L1310" t="s">
        <v>5185</v>
      </c>
      <c r="M1310" t="s">
        <v>5186</v>
      </c>
      <c r="N1310" t="s">
        <v>5187</v>
      </c>
      <c r="O1310" t="s">
        <v>28</v>
      </c>
      <c r="Q1310">
        <v>5</v>
      </c>
      <c r="S1310">
        <v>21</v>
      </c>
      <c r="T1310" t="s">
        <v>29</v>
      </c>
      <c r="U1310" t="s">
        <v>153</v>
      </c>
      <c r="V1310" t="s">
        <v>153</v>
      </c>
    </row>
    <row r="1311" spans="1:22" x14ac:dyDescent="0.2">
      <c r="A1311" t="s">
        <v>5188</v>
      </c>
      <c r="B1311">
        <v>17.573</v>
      </c>
      <c r="C1311">
        <v>120.482</v>
      </c>
      <c r="D1311">
        <v>49.8</v>
      </c>
      <c r="E1311">
        <v>4.5</v>
      </c>
      <c r="F1311" t="s">
        <v>152</v>
      </c>
      <c r="G1311">
        <v>21</v>
      </c>
      <c r="H1311">
        <v>131.30000000000001</v>
      </c>
      <c r="J1311">
        <v>0.49</v>
      </c>
      <c r="K1311" t="s">
        <v>153</v>
      </c>
      <c r="L1311" t="s">
        <v>5189</v>
      </c>
      <c r="M1311" t="s">
        <v>5190</v>
      </c>
      <c r="N1311" t="s">
        <v>5191</v>
      </c>
      <c r="O1311" t="s">
        <v>28</v>
      </c>
      <c r="Q1311">
        <v>7.2</v>
      </c>
      <c r="S1311">
        <v>8</v>
      </c>
      <c r="T1311" t="s">
        <v>29</v>
      </c>
      <c r="U1311" t="s">
        <v>153</v>
      </c>
      <c r="V1311" t="s">
        <v>153</v>
      </c>
    </row>
    <row r="1312" spans="1:22" x14ac:dyDescent="0.2">
      <c r="A1312" t="s">
        <v>5192</v>
      </c>
      <c r="B1312">
        <v>14.196</v>
      </c>
      <c r="C1312">
        <v>120.64100000000001</v>
      </c>
      <c r="D1312">
        <v>110.1</v>
      </c>
      <c r="E1312">
        <v>4.5</v>
      </c>
      <c r="F1312" t="s">
        <v>152</v>
      </c>
      <c r="G1312">
        <v>76</v>
      </c>
      <c r="H1312">
        <v>63.7</v>
      </c>
      <c r="J1312">
        <v>0.75</v>
      </c>
      <c r="K1312" t="s">
        <v>153</v>
      </c>
      <c r="L1312" t="s">
        <v>5193</v>
      </c>
      <c r="M1312" t="s">
        <v>5194</v>
      </c>
      <c r="N1312" t="s">
        <v>5195</v>
      </c>
      <c r="O1312" t="s">
        <v>28</v>
      </c>
      <c r="Q1312">
        <v>4.2</v>
      </c>
      <c r="S1312">
        <v>38</v>
      </c>
      <c r="T1312" t="s">
        <v>29</v>
      </c>
      <c r="U1312" t="s">
        <v>153</v>
      </c>
      <c r="V1312" t="s">
        <v>153</v>
      </c>
    </row>
    <row r="1313" spans="1:22" x14ac:dyDescent="0.2">
      <c r="A1313" t="s">
        <v>5196</v>
      </c>
      <c r="B1313">
        <v>15.852</v>
      </c>
      <c r="C1313">
        <v>121.702</v>
      </c>
      <c r="D1313">
        <v>47.4</v>
      </c>
      <c r="E1313">
        <v>5.0999999999999996</v>
      </c>
      <c r="F1313" t="s">
        <v>152</v>
      </c>
      <c r="G1313">
        <v>216</v>
      </c>
      <c r="H1313">
        <v>49.6</v>
      </c>
      <c r="J1313">
        <v>0.96</v>
      </c>
      <c r="K1313" t="s">
        <v>153</v>
      </c>
      <c r="L1313" t="s">
        <v>5197</v>
      </c>
      <c r="M1313" t="s">
        <v>5198</v>
      </c>
      <c r="N1313" t="s">
        <v>5199</v>
      </c>
      <c r="O1313" t="s">
        <v>28</v>
      </c>
      <c r="Q1313">
        <v>4.4000000000000004</v>
      </c>
      <c r="S1313">
        <v>138</v>
      </c>
      <c r="T1313" t="s">
        <v>29</v>
      </c>
      <c r="U1313" t="s">
        <v>153</v>
      </c>
      <c r="V1313" t="s">
        <v>153</v>
      </c>
    </row>
    <row r="1314" spans="1:22" x14ac:dyDescent="0.2">
      <c r="A1314" t="s">
        <v>5200</v>
      </c>
      <c r="B1314">
        <v>15.557</v>
      </c>
      <c r="C1314">
        <v>119.752</v>
      </c>
      <c r="D1314">
        <v>72.099999999999994</v>
      </c>
      <c r="E1314">
        <v>4.5</v>
      </c>
      <c r="F1314" t="s">
        <v>152</v>
      </c>
      <c r="G1314">
        <v>49</v>
      </c>
      <c r="H1314">
        <v>123.9</v>
      </c>
      <c r="J1314">
        <v>0.73</v>
      </c>
      <c r="K1314" t="s">
        <v>153</v>
      </c>
      <c r="L1314" t="s">
        <v>5201</v>
      </c>
      <c r="M1314" t="s">
        <v>5202</v>
      </c>
      <c r="N1314" t="s">
        <v>5203</v>
      </c>
      <c r="O1314" t="s">
        <v>28</v>
      </c>
      <c r="Q1314">
        <v>6.2</v>
      </c>
      <c r="S1314">
        <v>20</v>
      </c>
      <c r="T1314" t="s">
        <v>29</v>
      </c>
      <c r="U1314" t="s">
        <v>153</v>
      </c>
      <c r="V1314" t="s">
        <v>153</v>
      </c>
    </row>
    <row r="1315" spans="1:22" x14ac:dyDescent="0.2">
      <c r="A1315" t="s">
        <v>5204</v>
      </c>
      <c r="B1315">
        <v>17.202000000000002</v>
      </c>
      <c r="C1315">
        <v>120.123</v>
      </c>
      <c r="D1315">
        <v>35.299999999999997</v>
      </c>
      <c r="E1315">
        <v>4.7</v>
      </c>
      <c r="F1315" t="s">
        <v>152</v>
      </c>
      <c r="G1315">
        <v>87</v>
      </c>
      <c r="H1315">
        <v>51</v>
      </c>
      <c r="J1315">
        <v>1.01</v>
      </c>
      <c r="K1315" t="s">
        <v>153</v>
      </c>
      <c r="L1315" t="s">
        <v>5205</v>
      </c>
      <c r="M1315" t="s">
        <v>5206</v>
      </c>
      <c r="N1315" t="s">
        <v>5207</v>
      </c>
      <c r="O1315" t="s">
        <v>28</v>
      </c>
      <c r="Q1315">
        <v>2.9</v>
      </c>
      <c r="S1315">
        <v>60</v>
      </c>
      <c r="T1315" t="s">
        <v>29</v>
      </c>
      <c r="U1315" t="s">
        <v>153</v>
      </c>
      <c r="V1315" t="s">
        <v>153</v>
      </c>
    </row>
    <row r="1316" spans="1:22" x14ac:dyDescent="0.2">
      <c r="A1316" t="s">
        <v>5208</v>
      </c>
      <c r="B1316">
        <v>15.903</v>
      </c>
      <c r="C1316">
        <v>121.91200000000001</v>
      </c>
      <c r="D1316">
        <v>42.8</v>
      </c>
      <c r="E1316">
        <v>4.5</v>
      </c>
      <c r="F1316" t="s">
        <v>152</v>
      </c>
      <c r="G1316">
        <v>35</v>
      </c>
      <c r="H1316">
        <v>126.3</v>
      </c>
      <c r="J1316">
        <v>1.1299999999999999</v>
      </c>
      <c r="K1316" t="s">
        <v>153</v>
      </c>
      <c r="L1316" t="s">
        <v>5209</v>
      </c>
      <c r="M1316" t="s">
        <v>5210</v>
      </c>
      <c r="N1316" t="s">
        <v>5211</v>
      </c>
      <c r="O1316" t="s">
        <v>28</v>
      </c>
      <c r="Q1316">
        <v>8</v>
      </c>
      <c r="S1316">
        <v>15</v>
      </c>
      <c r="T1316" t="s">
        <v>29</v>
      </c>
      <c r="U1316" t="s">
        <v>153</v>
      </c>
      <c r="V1316" t="s">
        <v>153</v>
      </c>
    </row>
    <row r="1317" spans="1:22" x14ac:dyDescent="0.2">
      <c r="A1317" t="s">
        <v>5212</v>
      </c>
      <c r="B1317">
        <v>14.92</v>
      </c>
      <c r="C1317">
        <v>123.325</v>
      </c>
      <c r="D1317">
        <v>28.2</v>
      </c>
      <c r="E1317">
        <v>5.3</v>
      </c>
      <c r="F1317" t="s">
        <v>152</v>
      </c>
      <c r="G1317">
        <v>126</v>
      </c>
      <c r="H1317">
        <v>53</v>
      </c>
      <c r="J1317">
        <v>1.01</v>
      </c>
      <c r="K1317" t="s">
        <v>153</v>
      </c>
      <c r="L1317" t="s">
        <v>5213</v>
      </c>
      <c r="M1317" t="s">
        <v>5214</v>
      </c>
      <c r="N1317" t="s">
        <v>5215</v>
      </c>
      <c r="O1317" t="s">
        <v>28</v>
      </c>
      <c r="Q1317">
        <v>3.7</v>
      </c>
      <c r="S1317">
        <v>134</v>
      </c>
      <c r="T1317" t="s">
        <v>29</v>
      </c>
      <c r="U1317" t="s">
        <v>153</v>
      </c>
      <c r="V1317" t="s">
        <v>153</v>
      </c>
    </row>
    <row r="1318" spans="1:22" x14ac:dyDescent="0.2">
      <c r="A1318" t="s">
        <v>5216</v>
      </c>
      <c r="B1318">
        <v>13.64</v>
      </c>
      <c r="C1318">
        <v>120.351</v>
      </c>
      <c r="D1318">
        <v>68.2</v>
      </c>
      <c r="E1318">
        <v>4.7</v>
      </c>
      <c r="F1318" t="s">
        <v>152</v>
      </c>
      <c r="G1318">
        <v>46</v>
      </c>
      <c r="H1318">
        <v>92.5</v>
      </c>
      <c r="J1318">
        <v>0.66</v>
      </c>
      <c r="K1318" t="s">
        <v>153</v>
      </c>
      <c r="L1318" t="s">
        <v>5217</v>
      </c>
      <c r="M1318" t="s">
        <v>5218</v>
      </c>
      <c r="N1318" t="s">
        <v>5219</v>
      </c>
      <c r="O1318" t="s">
        <v>28</v>
      </c>
      <c r="Q1318">
        <v>6.3</v>
      </c>
      <c r="S1318">
        <v>15</v>
      </c>
      <c r="T1318" t="s">
        <v>29</v>
      </c>
      <c r="U1318" t="s">
        <v>153</v>
      </c>
      <c r="V1318" t="s">
        <v>153</v>
      </c>
    </row>
    <row r="1319" spans="1:22" x14ac:dyDescent="0.2">
      <c r="A1319" t="s">
        <v>5220</v>
      </c>
      <c r="B1319">
        <v>17.7</v>
      </c>
      <c r="C1319">
        <v>120.864</v>
      </c>
      <c r="D1319">
        <v>19.899999999999999</v>
      </c>
      <c r="E1319">
        <v>5.0999999999999996</v>
      </c>
      <c r="F1319" t="s">
        <v>2966</v>
      </c>
      <c r="G1319">
        <v>217</v>
      </c>
      <c r="H1319">
        <v>74</v>
      </c>
      <c r="J1319">
        <v>1.03</v>
      </c>
      <c r="K1319" t="s">
        <v>153</v>
      </c>
      <c r="L1319" t="s">
        <v>5221</v>
      </c>
      <c r="M1319" t="s">
        <v>5222</v>
      </c>
      <c r="N1319" t="s">
        <v>5223</v>
      </c>
      <c r="O1319" t="s">
        <v>28</v>
      </c>
      <c r="Q1319">
        <v>3.3</v>
      </c>
      <c r="T1319" t="s">
        <v>29</v>
      </c>
      <c r="U1319" t="s">
        <v>153</v>
      </c>
      <c r="V1319" t="s">
        <v>153</v>
      </c>
    </row>
    <row r="1320" spans="1:22" x14ac:dyDescent="0.2">
      <c r="A1320" t="s">
        <v>5224</v>
      </c>
      <c r="B1320">
        <v>17.114000000000001</v>
      </c>
      <c r="C1320">
        <v>120.048</v>
      </c>
      <c r="D1320">
        <v>45.7</v>
      </c>
      <c r="E1320">
        <v>4.5999999999999996</v>
      </c>
      <c r="F1320" t="s">
        <v>152</v>
      </c>
      <c r="G1320">
        <v>66</v>
      </c>
      <c r="H1320">
        <v>100.8</v>
      </c>
      <c r="J1320">
        <v>1.42</v>
      </c>
      <c r="K1320" t="s">
        <v>153</v>
      </c>
      <c r="L1320" t="s">
        <v>5225</v>
      </c>
      <c r="M1320" t="s">
        <v>5226</v>
      </c>
      <c r="N1320" t="s">
        <v>5227</v>
      </c>
      <c r="O1320" t="s">
        <v>28</v>
      </c>
      <c r="Q1320">
        <v>8.8000000000000007</v>
      </c>
      <c r="S1320">
        <v>47</v>
      </c>
      <c r="T1320" t="s">
        <v>29</v>
      </c>
      <c r="U1320" t="s">
        <v>153</v>
      </c>
      <c r="V1320" t="s">
        <v>153</v>
      </c>
    </row>
    <row r="1321" spans="1:22" x14ac:dyDescent="0.2">
      <c r="A1321" t="s">
        <v>5228</v>
      </c>
      <c r="B1321">
        <v>17.673999999999999</v>
      </c>
      <c r="C1321">
        <v>120.706</v>
      </c>
      <c r="D1321">
        <v>51.7</v>
      </c>
      <c r="E1321">
        <v>4.8</v>
      </c>
      <c r="F1321" t="s">
        <v>152</v>
      </c>
      <c r="G1321">
        <v>163</v>
      </c>
      <c r="H1321">
        <v>30</v>
      </c>
      <c r="J1321">
        <v>0.89</v>
      </c>
      <c r="K1321" t="s">
        <v>153</v>
      </c>
      <c r="L1321" t="s">
        <v>5229</v>
      </c>
      <c r="M1321" t="s">
        <v>5230</v>
      </c>
      <c r="N1321" t="s">
        <v>5231</v>
      </c>
      <c r="O1321" t="s">
        <v>28</v>
      </c>
      <c r="Q1321">
        <v>6.2</v>
      </c>
      <c r="S1321">
        <v>148</v>
      </c>
      <c r="T1321" t="s">
        <v>29</v>
      </c>
      <c r="U1321" t="s">
        <v>153</v>
      </c>
      <c r="V1321" t="s">
        <v>153</v>
      </c>
    </row>
    <row r="1322" spans="1:22" x14ac:dyDescent="0.2">
      <c r="A1322" t="s">
        <v>5232</v>
      </c>
      <c r="B1322">
        <v>14.866</v>
      </c>
      <c r="C1322">
        <v>121.976</v>
      </c>
      <c r="D1322">
        <v>35</v>
      </c>
      <c r="E1322">
        <v>4.7</v>
      </c>
      <c r="F1322" t="s">
        <v>152</v>
      </c>
      <c r="G1322">
        <v>58</v>
      </c>
      <c r="H1322">
        <v>102</v>
      </c>
      <c r="J1322">
        <v>0.79</v>
      </c>
      <c r="K1322" t="s">
        <v>153</v>
      </c>
      <c r="L1322" t="s">
        <v>5233</v>
      </c>
      <c r="M1322" t="s">
        <v>5234</v>
      </c>
      <c r="N1322" t="s">
        <v>5235</v>
      </c>
      <c r="O1322" t="s">
        <v>28</v>
      </c>
      <c r="Q1322">
        <v>3</v>
      </c>
      <c r="S1322">
        <v>43</v>
      </c>
      <c r="T1322" t="s">
        <v>29</v>
      </c>
      <c r="U1322" t="s">
        <v>153</v>
      </c>
      <c r="V1322" t="s">
        <v>153</v>
      </c>
    </row>
    <row r="1323" spans="1:22" x14ac:dyDescent="0.2">
      <c r="A1323" t="s">
        <v>5236</v>
      </c>
      <c r="B1323">
        <v>13.586</v>
      </c>
      <c r="C1323">
        <v>120.81699999999999</v>
      </c>
      <c r="D1323">
        <v>130.4</v>
      </c>
      <c r="E1323">
        <v>4.5999999999999996</v>
      </c>
      <c r="F1323" t="s">
        <v>152</v>
      </c>
      <c r="G1323">
        <v>48</v>
      </c>
      <c r="H1323">
        <v>128</v>
      </c>
      <c r="J1323">
        <v>0.62</v>
      </c>
      <c r="K1323" t="s">
        <v>153</v>
      </c>
      <c r="L1323" t="s">
        <v>5237</v>
      </c>
      <c r="M1323" t="s">
        <v>5238</v>
      </c>
      <c r="N1323" t="s">
        <v>3940</v>
      </c>
      <c r="O1323" t="s">
        <v>28</v>
      </c>
      <c r="Q1323">
        <v>7.3</v>
      </c>
      <c r="S1323">
        <v>32</v>
      </c>
      <c r="T1323" t="s">
        <v>29</v>
      </c>
      <c r="U1323" t="s">
        <v>153</v>
      </c>
      <c r="V1323" t="s">
        <v>153</v>
      </c>
    </row>
    <row r="1324" spans="1:22" x14ac:dyDescent="0.2">
      <c r="A1324" t="s">
        <v>5239</v>
      </c>
      <c r="B1324">
        <v>18.500900000000001</v>
      </c>
      <c r="C1324">
        <v>121.0121</v>
      </c>
      <c r="D1324">
        <v>34.979999999999997</v>
      </c>
      <c r="E1324">
        <v>4.5999999999999996</v>
      </c>
      <c r="F1324" t="s">
        <v>152</v>
      </c>
      <c r="H1324">
        <v>115</v>
      </c>
      <c r="I1324">
        <v>4.2949999999999999</v>
      </c>
      <c r="J1324">
        <v>0.6</v>
      </c>
      <c r="K1324" t="s">
        <v>153</v>
      </c>
      <c r="L1324" t="s">
        <v>5240</v>
      </c>
      <c r="M1324" t="s">
        <v>5241</v>
      </c>
      <c r="N1324" t="s">
        <v>5242</v>
      </c>
      <c r="O1324" t="s">
        <v>28</v>
      </c>
      <c r="Q1324">
        <v>3.7</v>
      </c>
      <c r="R1324">
        <v>7.3999999999999996E-2</v>
      </c>
      <c r="T1324" t="s">
        <v>29</v>
      </c>
      <c r="U1324" t="s">
        <v>153</v>
      </c>
      <c r="V1324" t="s">
        <v>153</v>
      </c>
    </row>
    <row r="1325" spans="1:22" x14ac:dyDescent="0.2">
      <c r="A1325" t="s">
        <v>5243</v>
      </c>
      <c r="B1325">
        <v>18.074000000000002</v>
      </c>
      <c r="C1325">
        <v>120.2089</v>
      </c>
      <c r="D1325">
        <v>36.67</v>
      </c>
      <c r="E1325">
        <v>4.5</v>
      </c>
      <c r="F1325" t="s">
        <v>152</v>
      </c>
      <c r="H1325">
        <v>51</v>
      </c>
      <c r="I1325">
        <v>6.9690000000000003</v>
      </c>
      <c r="J1325">
        <v>1.01</v>
      </c>
      <c r="K1325" t="s">
        <v>153</v>
      </c>
      <c r="L1325" t="s">
        <v>5244</v>
      </c>
      <c r="M1325" t="s">
        <v>5245</v>
      </c>
      <c r="N1325" t="s">
        <v>5246</v>
      </c>
      <c r="O1325" t="s">
        <v>28</v>
      </c>
      <c r="Q1325">
        <v>6.4</v>
      </c>
      <c r="R1325">
        <v>0.13200000000000001</v>
      </c>
      <c r="T1325" t="s">
        <v>29</v>
      </c>
      <c r="U1325" t="s">
        <v>153</v>
      </c>
      <c r="V1325" t="s">
        <v>153</v>
      </c>
    </row>
    <row r="1326" spans="1:22" x14ac:dyDescent="0.2">
      <c r="A1326" t="s">
        <v>5247</v>
      </c>
      <c r="B1326">
        <v>13.8398</v>
      </c>
      <c r="C1326">
        <v>120.8475</v>
      </c>
      <c r="D1326">
        <v>216.29</v>
      </c>
      <c r="E1326">
        <v>4.5999999999999996</v>
      </c>
      <c r="F1326" t="s">
        <v>152</v>
      </c>
      <c r="H1326">
        <v>99</v>
      </c>
      <c r="I1326">
        <v>8.9879999999999995</v>
      </c>
      <c r="J1326">
        <v>0.74</v>
      </c>
      <c r="K1326" t="s">
        <v>153</v>
      </c>
      <c r="L1326" t="s">
        <v>5248</v>
      </c>
      <c r="M1326" t="s">
        <v>5249</v>
      </c>
      <c r="N1326" t="s">
        <v>5250</v>
      </c>
      <c r="O1326" t="s">
        <v>28</v>
      </c>
      <c r="Q1326">
        <v>7.3</v>
      </c>
      <c r="R1326">
        <v>8.1000000000000003E-2</v>
      </c>
      <c r="T1326" t="s">
        <v>29</v>
      </c>
      <c r="U1326" t="s">
        <v>153</v>
      </c>
      <c r="V1326" t="s">
        <v>153</v>
      </c>
    </row>
    <row r="1327" spans="1:22" x14ac:dyDescent="0.2">
      <c r="A1327" t="s">
        <v>5251</v>
      </c>
      <c r="B1327">
        <v>15.355600000000001</v>
      </c>
      <c r="C1327">
        <v>122.5076</v>
      </c>
      <c r="D1327">
        <v>30.63</v>
      </c>
      <c r="E1327">
        <v>4.5</v>
      </c>
      <c r="F1327" t="s">
        <v>152</v>
      </c>
      <c r="H1327">
        <v>137</v>
      </c>
      <c r="I1327">
        <v>7.5439999999999996</v>
      </c>
      <c r="J1327">
        <v>0.48</v>
      </c>
      <c r="K1327" t="s">
        <v>153</v>
      </c>
      <c r="L1327" t="s">
        <v>5252</v>
      </c>
      <c r="M1327" t="s">
        <v>5253</v>
      </c>
      <c r="N1327" t="s">
        <v>5254</v>
      </c>
      <c r="O1327" t="s">
        <v>28</v>
      </c>
      <c r="Q1327">
        <v>6.5</v>
      </c>
      <c r="R1327">
        <v>0.17199999999999999</v>
      </c>
      <c r="T1327" t="s">
        <v>29</v>
      </c>
      <c r="U1327" t="s">
        <v>153</v>
      </c>
      <c r="V1327" t="s">
        <v>153</v>
      </c>
    </row>
    <row r="1328" spans="1:22" x14ac:dyDescent="0.2">
      <c r="A1328" t="s">
        <v>5255</v>
      </c>
      <c r="B1328">
        <v>16.636800000000001</v>
      </c>
      <c r="C1328">
        <v>122.1961</v>
      </c>
      <c r="D1328">
        <v>55.94</v>
      </c>
      <c r="E1328">
        <v>4.5</v>
      </c>
      <c r="F1328" t="s">
        <v>152</v>
      </c>
      <c r="H1328">
        <v>101</v>
      </c>
      <c r="I1328">
        <v>6.2370000000000001</v>
      </c>
      <c r="J1328">
        <v>0.66</v>
      </c>
      <c r="K1328" t="s">
        <v>153</v>
      </c>
      <c r="L1328" t="s">
        <v>5256</v>
      </c>
      <c r="M1328" t="s">
        <v>5257</v>
      </c>
      <c r="N1328" t="s">
        <v>717</v>
      </c>
      <c r="O1328" t="s">
        <v>28</v>
      </c>
      <c r="Q1328">
        <v>6.7</v>
      </c>
      <c r="R1328">
        <v>9.1999999999999998E-2</v>
      </c>
      <c r="T1328" t="s">
        <v>29</v>
      </c>
      <c r="U1328" t="s">
        <v>153</v>
      </c>
      <c r="V1328" t="s">
        <v>153</v>
      </c>
    </row>
    <row r="1329" spans="1:22" x14ac:dyDescent="0.2">
      <c r="A1329" t="s">
        <v>5258</v>
      </c>
      <c r="B1329">
        <v>13.803000000000001</v>
      </c>
      <c r="C1329">
        <v>120.7105</v>
      </c>
      <c r="D1329">
        <v>117.09</v>
      </c>
      <c r="E1329">
        <v>4.8</v>
      </c>
      <c r="F1329" t="s">
        <v>152</v>
      </c>
      <c r="H1329">
        <v>106</v>
      </c>
      <c r="I1329">
        <v>0.36899999999999999</v>
      </c>
      <c r="J1329">
        <v>0.89</v>
      </c>
      <c r="K1329" t="s">
        <v>153</v>
      </c>
      <c r="L1329" t="s">
        <v>5259</v>
      </c>
      <c r="M1329" t="s">
        <v>5260</v>
      </c>
      <c r="N1329" t="s">
        <v>5261</v>
      </c>
      <c r="O1329" t="s">
        <v>28</v>
      </c>
      <c r="Q1329">
        <v>4.5999999999999996</v>
      </c>
      <c r="R1329">
        <v>7.8E-2</v>
      </c>
      <c r="T1329" t="s">
        <v>29</v>
      </c>
      <c r="U1329" t="s">
        <v>153</v>
      </c>
      <c r="V1329" t="s">
        <v>153</v>
      </c>
    </row>
    <row r="1330" spans="1:22" x14ac:dyDescent="0.2">
      <c r="A1330" t="s">
        <v>5262</v>
      </c>
      <c r="B1330">
        <v>16.0169</v>
      </c>
      <c r="C1330">
        <v>120.8943</v>
      </c>
      <c r="D1330">
        <v>51.43</v>
      </c>
      <c r="E1330">
        <v>4.9000000000000004</v>
      </c>
      <c r="F1330" t="s">
        <v>152</v>
      </c>
      <c r="H1330">
        <v>59</v>
      </c>
      <c r="I1330">
        <v>1.9039999999999999</v>
      </c>
      <c r="J1330">
        <v>0.97</v>
      </c>
      <c r="K1330" t="s">
        <v>153</v>
      </c>
      <c r="L1330" t="s">
        <v>5263</v>
      </c>
      <c r="M1330" t="s">
        <v>5264</v>
      </c>
      <c r="N1330" t="s">
        <v>5265</v>
      </c>
      <c r="O1330" t="s">
        <v>28</v>
      </c>
      <c r="Q1330">
        <v>7.3</v>
      </c>
      <c r="R1330">
        <v>7.1999999999999995E-2</v>
      </c>
      <c r="T1330" t="s">
        <v>29</v>
      </c>
      <c r="U1330" t="s">
        <v>153</v>
      </c>
      <c r="V1330" t="s">
        <v>153</v>
      </c>
    </row>
    <row r="1331" spans="1:22" x14ac:dyDescent="0.2">
      <c r="A1331" t="s">
        <v>5266</v>
      </c>
      <c r="B1331">
        <v>13.714700000000001</v>
      </c>
      <c r="C1331">
        <v>120.28360000000001</v>
      </c>
      <c r="D1331">
        <v>35.5</v>
      </c>
      <c r="E1331">
        <v>4.7</v>
      </c>
      <c r="F1331" t="s">
        <v>152</v>
      </c>
      <c r="H1331">
        <v>98</v>
      </c>
      <c r="I1331">
        <v>0.74199999999999999</v>
      </c>
      <c r="J1331">
        <v>0.83</v>
      </c>
      <c r="K1331" t="s">
        <v>153</v>
      </c>
      <c r="L1331" t="s">
        <v>5267</v>
      </c>
      <c r="M1331" t="s">
        <v>5268</v>
      </c>
      <c r="N1331" t="s">
        <v>5269</v>
      </c>
      <c r="O1331" t="s">
        <v>28</v>
      </c>
      <c r="Q1331">
        <v>3</v>
      </c>
      <c r="R1331">
        <v>0.10100000000000001</v>
      </c>
      <c r="S1331">
        <v>30</v>
      </c>
      <c r="T1331" t="s">
        <v>29</v>
      </c>
      <c r="U1331" t="s">
        <v>153</v>
      </c>
      <c r="V1331" t="s">
        <v>153</v>
      </c>
    </row>
    <row r="1332" spans="1:22" x14ac:dyDescent="0.2">
      <c r="A1332" t="s">
        <v>5270</v>
      </c>
      <c r="B1332">
        <v>18.069400000000002</v>
      </c>
      <c r="C1332">
        <v>119.85550000000001</v>
      </c>
      <c r="D1332">
        <v>13.46</v>
      </c>
      <c r="E1332">
        <v>5</v>
      </c>
      <c r="F1332" t="s">
        <v>152</v>
      </c>
      <c r="H1332">
        <v>90</v>
      </c>
      <c r="I1332">
        <v>0.76800000000000002</v>
      </c>
      <c r="J1332">
        <v>0.89</v>
      </c>
      <c r="K1332" t="s">
        <v>153</v>
      </c>
      <c r="L1332" t="s">
        <v>5271</v>
      </c>
      <c r="M1332" t="s">
        <v>5272</v>
      </c>
      <c r="N1332" t="s">
        <v>5273</v>
      </c>
      <c r="O1332" t="s">
        <v>28</v>
      </c>
      <c r="Q1332">
        <v>4</v>
      </c>
      <c r="R1332">
        <v>0.06</v>
      </c>
      <c r="S1332">
        <v>95</v>
      </c>
      <c r="T1332" t="s">
        <v>29</v>
      </c>
      <c r="U1332" t="s">
        <v>153</v>
      </c>
      <c r="V1332" t="s">
        <v>153</v>
      </c>
    </row>
    <row r="1333" spans="1:22" x14ac:dyDescent="0.2">
      <c r="A1333" t="s">
        <v>5274</v>
      </c>
      <c r="B1333">
        <v>18.4802</v>
      </c>
      <c r="C1333">
        <v>121.0466</v>
      </c>
      <c r="D1333">
        <v>70.17</v>
      </c>
      <c r="E1333">
        <v>4.5</v>
      </c>
      <c r="F1333" t="s">
        <v>152</v>
      </c>
      <c r="H1333">
        <v>61</v>
      </c>
      <c r="I1333">
        <v>1.081</v>
      </c>
      <c r="J1333">
        <v>1.48</v>
      </c>
      <c r="K1333" t="s">
        <v>153</v>
      </c>
      <c r="L1333" t="s">
        <v>5275</v>
      </c>
      <c r="M1333" t="s">
        <v>5276</v>
      </c>
      <c r="N1333" t="s">
        <v>5277</v>
      </c>
      <c r="O1333" t="s">
        <v>28</v>
      </c>
      <c r="Q1333">
        <v>6.8</v>
      </c>
      <c r="R1333">
        <v>7.0999999999999994E-2</v>
      </c>
      <c r="S1333">
        <v>62</v>
      </c>
      <c r="T1333" t="s">
        <v>29</v>
      </c>
      <c r="U1333" t="s">
        <v>153</v>
      </c>
      <c r="V1333" t="s">
        <v>153</v>
      </c>
    </row>
    <row r="1334" spans="1:22" x14ac:dyDescent="0.2">
      <c r="A1334" t="s">
        <v>5278</v>
      </c>
      <c r="B1334">
        <v>14.111800000000001</v>
      </c>
      <c r="C1334">
        <v>120.6178</v>
      </c>
      <c r="D1334">
        <v>121.06</v>
      </c>
      <c r="E1334">
        <v>4.5</v>
      </c>
      <c r="F1334" t="s">
        <v>152</v>
      </c>
      <c r="H1334">
        <v>66</v>
      </c>
      <c r="I1334">
        <v>0.309</v>
      </c>
      <c r="J1334">
        <v>1.29</v>
      </c>
      <c r="K1334" t="s">
        <v>153</v>
      </c>
      <c r="L1334" t="s">
        <v>5279</v>
      </c>
      <c r="M1334" t="s">
        <v>5280</v>
      </c>
      <c r="N1334" t="s">
        <v>5281</v>
      </c>
      <c r="O1334" t="s">
        <v>28</v>
      </c>
      <c r="Q1334">
        <v>3.4</v>
      </c>
      <c r="R1334">
        <v>9.9000000000000005E-2</v>
      </c>
      <c r="S1334">
        <v>31</v>
      </c>
      <c r="T1334" t="s">
        <v>29</v>
      </c>
      <c r="U1334" t="s">
        <v>153</v>
      </c>
      <c r="V1334" t="s">
        <v>153</v>
      </c>
    </row>
    <row r="1335" spans="1:22" x14ac:dyDescent="0.2">
      <c r="A1335" t="s">
        <v>5282</v>
      </c>
      <c r="B1335">
        <v>18.528500000000001</v>
      </c>
      <c r="C1335">
        <v>120.43049999999999</v>
      </c>
      <c r="D1335">
        <v>20.23</v>
      </c>
      <c r="E1335">
        <v>5.5</v>
      </c>
      <c r="F1335" t="s">
        <v>5009</v>
      </c>
      <c r="H1335">
        <v>43</v>
      </c>
      <c r="I1335">
        <v>0.97099999999999997</v>
      </c>
      <c r="J1335">
        <v>0.93</v>
      </c>
      <c r="K1335" t="s">
        <v>153</v>
      </c>
      <c r="L1335" t="s">
        <v>5283</v>
      </c>
      <c r="M1335" t="s">
        <v>5284</v>
      </c>
      <c r="N1335" t="s">
        <v>5285</v>
      </c>
      <c r="O1335" t="s">
        <v>28</v>
      </c>
      <c r="Q1335">
        <v>2.9</v>
      </c>
      <c r="T1335" t="s">
        <v>29</v>
      </c>
      <c r="U1335" t="s">
        <v>153</v>
      </c>
      <c r="V1335" t="s">
        <v>153</v>
      </c>
    </row>
    <row r="1336" spans="1:22" x14ac:dyDescent="0.2">
      <c r="A1336" t="s">
        <v>5286</v>
      </c>
      <c r="B1336">
        <v>18.150400000000001</v>
      </c>
      <c r="C1336">
        <v>119.8445</v>
      </c>
      <c r="D1336">
        <v>19.05</v>
      </c>
      <c r="E1336">
        <v>5</v>
      </c>
      <c r="F1336" t="s">
        <v>152</v>
      </c>
      <c r="H1336">
        <v>76</v>
      </c>
      <c r="I1336">
        <v>0.83199999999999996</v>
      </c>
      <c r="J1336">
        <v>0.87</v>
      </c>
      <c r="K1336" t="s">
        <v>153</v>
      </c>
      <c r="L1336" t="s">
        <v>5287</v>
      </c>
      <c r="M1336" t="s">
        <v>5288</v>
      </c>
      <c r="N1336" t="s">
        <v>5289</v>
      </c>
      <c r="O1336" t="s">
        <v>28</v>
      </c>
      <c r="Q1336">
        <v>3.6</v>
      </c>
      <c r="R1336">
        <v>5.3999999999999999E-2</v>
      </c>
      <c r="S1336">
        <v>109</v>
      </c>
      <c r="T1336" t="s">
        <v>29</v>
      </c>
      <c r="U1336" t="s">
        <v>153</v>
      </c>
      <c r="V1336" t="s">
        <v>153</v>
      </c>
    </row>
    <row r="1337" spans="1:22" x14ac:dyDescent="0.2">
      <c r="A1337" t="s">
        <v>5290</v>
      </c>
      <c r="B1337">
        <v>13.6492</v>
      </c>
      <c r="C1337">
        <v>120.80329999999999</v>
      </c>
      <c r="D1337">
        <v>147.51</v>
      </c>
      <c r="E1337">
        <v>4.5</v>
      </c>
      <c r="F1337" t="s">
        <v>152</v>
      </c>
      <c r="H1337">
        <v>109</v>
      </c>
      <c r="I1337">
        <v>0.46800000000000003</v>
      </c>
      <c r="J1337">
        <v>0.77</v>
      </c>
      <c r="K1337" t="s">
        <v>153</v>
      </c>
      <c r="L1337" t="s">
        <v>5291</v>
      </c>
      <c r="M1337" t="s">
        <v>5292</v>
      </c>
      <c r="N1337" t="s">
        <v>3045</v>
      </c>
      <c r="O1337" t="s">
        <v>28</v>
      </c>
      <c r="Q1337">
        <v>4.9000000000000004</v>
      </c>
      <c r="R1337">
        <v>6.4000000000000001E-2</v>
      </c>
      <c r="S1337">
        <v>71</v>
      </c>
      <c r="T1337" t="s">
        <v>29</v>
      </c>
      <c r="U1337" t="s">
        <v>153</v>
      </c>
      <c r="V1337" t="s">
        <v>153</v>
      </c>
    </row>
    <row r="1338" spans="1:22" x14ac:dyDescent="0.2">
      <c r="A1338" t="s">
        <v>5293</v>
      </c>
      <c r="B1338">
        <v>17.221699999999998</v>
      </c>
      <c r="C1338">
        <v>119.41849999999999</v>
      </c>
      <c r="D1338">
        <v>42.26</v>
      </c>
      <c r="E1338">
        <v>4.5</v>
      </c>
      <c r="F1338" t="s">
        <v>152</v>
      </c>
      <c r="H1338">
        <v>75</v>
      </c>
      <c r="I1338">
        <v>1.042</v>
      </c>
      <c r="J1338">
        <v>0.78</v>
      </c>
      <c r="K1338" t="s">
        <v>153</v>
      </c>
      <c r="L1338" t="s">
        <v>5294</v>
      </c>
      <c r="M1338" t="s">
        <v>5295</v>
      </c>
      <c r="N1338" t="s">
        <v>5296</v>
      </c>
      <c r="O1338" t="s">
        <v>28</v>
      </c>
      <c r="Q1338">
        <v>7.6</v>
      </c>
      <c r="R1338">
        <v>8.5999999999999993E-2</v>
      </c>
      <c r="S1338">
        <v>45</v>
      </c>
      <c r="T1338" t="s">
        <v>29</v>
      </c>
      <c r="U1338" t="s">
        <v>153</v>
      </c>
      <c r="V1338" t="s">
        <v>153</v>
      </c>
    </row>
    <row r="1339" spans="1:22" x14ac:dyDescent="0.2">
      <c r="A1339" t="s">
        <v>5297</v>
      </c>
      <c r="B1339">
        <v>17.165099999999999</v>
      </c>
      <c r="C1339">
        <v>119.4469</v>
      </c>
      <c r="D1339">
        <v>34.36</v>
      </c>
      <c r="E1339">
        <v>4.5999999999999996</v>
      </c>
      <c r="F1339" t="s">
        <v>152</v>
      </c>
      <c r="H1339">
        <v>110</v>
      </c>
      <c r="I1339">
        <v>1.036</v>
      </c>
      <c r="J1339">
        <v>0.67</v>
      </c>
      <c r="K1339" t="s">
        <v>153</v>
      </c>
      <c r="L1339" t="s">
        <v>5298</v>
      </c>
      <c r="M1339" t="s">
        <v>5299</v>
      </c>
      <c r="N1339" t="s">
        <v>5300</v>
      </c>
      <c r="O1339" t="s">
        <v>28</v>
      </c>
      <c r="Q1339">
        <v>5.9</v>
      </c>
      <c r="R1339">
        <v>9.5000000000000001E-2</v>
      </c>
      <c r="S1339">
        <v>37</v>
      </c>
      <c r="T1339" t="s">
        <v>29</v>
      </c>
      <c r="U1339" t="s">
        <v>153</v>
      </c>
      <c r="V1339" t="s">
        <v>153</v>
      </c>
    </row>
    <row r="1340" spans="1:22" x14ac:dyDescent="0.2">
      <c r="A1340" t="s">
        <v>5301</v>
      </c>
      <c r="B1340">
        <v>17.234000000000002</v>
      </c>
      <c r="C1340">
        <v>119.4297</v>
      </c>
      <c r="D1340">
        <v>7.76</v>
      </c>
      <c r="E1340">
        <v>4.7</v>
      </c>
      <c r="F1340" t="s">
        <v>152</v>
      </c>
      <c r="H1340">
        <v>114</v>
      </c>
      <c r="I1340">
        <v>1.028</v>
      </c>
      <c r="J1340">
        <v>0.82</v>
      </c>
      <c r="K1340" t="s">
        <v>153</v>
      </c>
      <c r="L1340" t="s">
        <v>5302</v>
      </c>
      <c r="M1340" t="s">
        <v>5303</v>
      </c>
      <c r="N1340" t="s">
        <v>5304</v>
      </c>
      <c r="O1340" t="s">
        <v>28</v>
      </c>
      <c r="Q1340">
        <v>5.5</v>
      </c>
      <c r="R1340">
        <v>0.108</v>
      </c>
      <c r="S1340">
        <v>27</v>
      </c>
      <c r="T1340" t="s">
        <v>29</v>
      </c>
      <c r="U1340" t="s">
        <v>153</v>
      </c>
      <c r="V1340" t="s">
        <v>153</v>
      </c>
    </row>
    <row r="1341" spans="1:22" x14ac:dyDescent="0.2">
      <c r="A1341" t="s">
        <v>5305</v>
      </c>
      <c r="B1341">
        <v>14.7949</v>
      </c>
      <c r="C1341">
        <v>120.3222</v>
      </c>
      <c r="D1341">
        <v>100.53</v>
      </c>
      <c r="E1341">
        <v>4.5999999999999996</v>
      </c>
      <c r="F1341" t="s">
        <v>152</v>
      </c>
      <c r="H1341">
        <v>106</v>
      </c>
      <c r="I1341">
        <v>0.91</v>
      </c>
      <c r="J1341">
        <v>0.8</v>
      </c>
      <c r="K1341" t="s">
        <v>153</v>
      </c>
      <c r="L1341" t="s">
        <v>5306</v>
      </c>
      <c r="M1341" t="s">
        <v>5307</v>
      </c>
      <c r="N1341" t="s">
        <v>5308</v>
      </c>
      <c r="O1341" t="s">
        <v>28</v>
      </c>
      <c r="Q1341">
        <v>7.3</v>
      </c>
      <c r="R1341">
        <v>9.0999999999999998E-2</v>
      </c>
      <c r="S1341">
        <v>38</v>
      </c>
      <c r="T1341" t="s">
        <v>29</v>
      </c>
      <c r="U1341" t="s">
        <v>153</v>
      </c>
      <c r="V1341" t="s">
        <v>153</v>
      </c>
    </row>
    <row r="1342" spans="1:22" x14ac:dyDescent="0.2">
      <c r="A1342" t="s">
        <v>5309</v>
      </c>
      <c r="B1342">
        <v>17.377500000000001</v>
      </c>
      <c r="C1342">
        <v>119.9499</v>
      </c>
      <c r="D1342">
        <v>9.48</v>
      </c>
      <c r="E1342">
        <v>5.4</v>
      </c>
      <c r="F1342" t="s">
        <v>2966</v>
      </c>
      <c r="H1342">
        <v>18</v>
      </c>
      <c r="I1342">
        <v>0.51200000000000001</v>
      </c>
      <c r="J1342">
        <v>0.86</v>
      </c>
      <c r="K1342" t="s">
        <v>153</v>
      </c>
      <c r="L1342" t="s">
        <v>5310</v>
      </c>
      <c r="M1342" t="s">
        <v>5311</v>
      </c>
      <c r="N1342" t="s">
        <v>5312</v>
      </c>
      <c r="O1342" t="s">
        <v>28</v>
      </c>
      <c r="Q1342">
        <v>2.8</v>
      </c>
      <c r="R1342">
        <v>4.8000000000000001E-2</v>
      </c>
      <c r="S1342">
        <v>41</v>
      </c>
      <c r="T1342" t="s">
        <v>29</v>
      </c>
      <c r="U1342" t="s">
        <v>153</v>
      </c>
      <c r="V1342" t="s">
        <v>153</v>
      </c>
    </row>
    <row r="1343" spans="1:22" x14ac:dyDescent="0.2">
      <c r="A1343" t="s">
        <v>5313</v>
      </c>
      <c r="B1343">
        <v>14.5486</v>
      </c>
      <c r="C1343">
        <v>123.7239</v>
      </c>
      <c r="D1343">
        <v>14.71</v>
      </c>
      <c r="E1343">
        <v>4.8</v>
      </c>
      <c r="F1343" t="s">
        <v>152</v>
      </c>
      <c r="H1343">
        <v>63</v>
      </c>
      <c r="I1343">
        <v>2.7370000000000001</v>
      </c>
      <c r="J1343">
        <v>0.76</v>
      </c>
      <c r="K1343" t="s">
        <v>153</v>
      </c>
      <c r="L1343" t="s">
        <v>5314</v>
      </c>
      <c r="M1343" t="s">
        <v>5315</v>
      </c>
      <c r="N1343" t="s">
        <v>5316</v>
      </c>
      <c r="O1343" t="s">
        <v>28</v>
      </c>
      <c r="Q1343">
        <v>1.9</v>
      </c>
      <c r="R1343">
        <v>6.6000000000000003E-2</v>
      </c>
      <c r="S1343">
        <v>71</v>
      </c>
      <c r="T1343" t="s">
        <v>29</v>
      </c>
      <c r="U1343" t="s">
        <v>153</v>
      </c>
      <c r="V1343" t="s">
        <v>153</v>
      </c>
    </row>
    <row r="1344" spans="1:22" x14ac:dyDescent="0.2">
      <c r="A1344" t="s">
        <v>5317</v>
      </c>
      <c r="B1344">
        <v>16.995799999999999</v>
      </c>
      <c r="C1344">
        <v>119.4212</v>
      </c>
      <c r="D1344">
        <v>45.55</v>
      </c>
      <c r="E1344">
        <v>4.5</v>
      </c>
      <c r="F1344" t="s">
        <v>152</v>
      </c>
      <c r="H1344">
        <v>114</v>
      </c>
      <c r="I1344">
        <v>1.1319999999999999</v>
      </c>
      <c r="J1344">
        <v>0.61</v>
      </c>
      <c r="K1344" t="s">
        <v>153</v>
      </c>
      <c r="L1344" t="s">
        <v>5318</v>
      </c>
      <c r="M1344" t="s">
        <v>5319</v>
      </c>
      <c r="N1344" t="s">
        <v>5320</v>
      </c>
      <c r="O1344" t="s">
        <v>28</v>
      </c>
      <c r="Q1344">
        <v>9.6</v>
      </c>
      <c r="R1344">
        <v>0.20499999999999999</v>
      </c>
      <c r="S1344">
        <v>11</v>
      </c>
      <c r="T1344" t="s">
        <v>29</v>
      </c>
      <c r="U1344" t="s">
        <v>153</v>
      </c>
      <c r="V1344" t="s">
        <v>153</v>
      </c>
    </row>
    <row r="1345" spans="1:22" x14ac:dyDescent="0.2">
      <c r="A1345" t="s">
        <v>5321</v>
      </c>
      <c r="B1345">
        <v>13.5968</v>
      </c>
      <c r="C1345">
        <v>120.65349999999999</v>
      </c>
      <c r="D1345">
        <v>73.41</v>
      </c>
      <c r="E1345">
        <v>5.4</v>
      </c>
      <c r="F1345" t="s">
        <v>5009</v>
      </c>
      <c r="H1345">
        <v>34</v>
      </c>
      <c r="I1345">
        <v>0.57199999999999995</v>
      </c>
      <c r="J1345">
        <v>0.99</v>
      </c>
      <c r="K1345" t="s">
        <v>153</v>
      </c>
      <c r="L1345" t="s">
        <v>5322</v>
      </c>
      <c r="M1345" t="s">
        <v>5323</v>
      </c>
      <c r="N1345" t="s">
        <v>5324</v>
      </c>
      <c r="O1345" t="s">
        <v>28</v>
      </c>
      <c r="Q1345">
        <v>2.1</v>
      </c>
      <c r="T1345" t="s">
        <v>29</v>
      </c>
      <c r="U1345" t="s">
        <v>153</v>
      </c>
      <c r="V1345" t="s">
        <v>153</v>
      </c>
    </row>
    <row r="1346" spans="1:22" x14ac:dyDescent="0.2">
      <c r="A1346" t="s">
        <v>5325</v>
      </c>
      <c r="B1346">
        <v>17.973199999999999</v>
      </c>
      <c r="C1346">
        <v>120.7315</v>
      </c>
      <c r="D1346">
        <v>56.44</v>
      </c>
      <c r="E1346">
        <v>4.7</v>
      </c>
      <c r="F1346" t="s">
        <v>152</v>
      </c>
      <c r="H1346">
        <v>98</v>
      </c>
      <c r="I1346">
        <v>4.83</v>
      </c>
      <c r="J1346">
        <v>0.7</v>
      </c>
      <c r="K1346" t="s">
        <v>153</v>
      </c>
      <c r="L1346" t="s">
        <v>5326</v>
      </c>
      <c r="M1346" t="s">
        <v>5327</v>
      </c>
      <c r="N1346" t="s">
        <v>5328</v>
      </c>
      <c r="O1346" t="s">
        <v>28</v>
      </c>
      <c r="Q1346">
        <v>8.1999999999999993</v>
      </c>
      <c r="R1346">
        <v>9.5000000000000001E-2</v>
      </c>
      <c r="S1346">
        <v>39</v>
      </c>
      <c r="T1346" t="s">
        <v>29</v>
      </c>
      <c r="U1346" t="s">
        <v>153</v>
      </c>
      <c r="V1346" t="s">
        <v>153</v>
      </c>
    </row>
    <row r="1347" spans="1:22" x14ac:dyDescent="0.2">
      <c r="A1347" t="s">
        <v>5329</v>
      </c>
      <c r="B1347">
        <v>14.014900000000001</v>
      </c>
      <c r="C1347">
        <v>122.52460000000001</v>
      </c>
      <c r="D1347">
        <v>43.09</v>
      </c>
      <c r="E1347">
        <v>4.5</v>
      </c>
      <c r="F1347" t="s">
        <v>152</v>
      </c>
      <c r="H1347">
        <v>94</v>
      </c>
      <c r="I1347">
        <v>25.931000000000001</v>
      </c>
      <c r="J1347">
        <v>1.44</v>
      </c>
      <c r="K1347" t="s">
        <v>153</v>
      </c>
      <c r="L1347" t="s">
        <v>5330</v>
      </c>
      <c r="M1347" t="s">
        <v>5331</v>
      </c>
      <c r="N1347" t="s">
        <v>5332</v>
      </c>
      <c r="O1347" t="s">
        <v>28</v>
      </c>
      <c r="Q1347">
        <v>10.6</v>
      </c>
      <c r="R1347">
        <v>0.15</v>
      </c>
      <c r="S1347">
        <v>15</v>
      </c>
      <c r="T1347" t="s">
        <v>29</v>
      </c>
      <c r="U1347" t="s">
        <v>153</v>
      </c>
      <c r="V1347" t="s">
        <v>153</v>
      </c>
    </row>
    <row r="1348" spans="1:22" x14ac:dyDescent="0.2">
      <c r="A1348" t="s">
        <v>5333</v>
      </c>
      <c r="B1348">
        <v>17.993500000000001</v>
      </c>
      <c r="C1348">
        <v>122.56910000000001</v>
      </c>
      <c r="D1348">
        <v>47.8</v>
      </c>
      <c r="E1348">
        <v>4.5999999999999996</v>
      </c>
      <c r="F1348" t="s">
        <v>152</v>
      </c>
      <c r="H1348">
        <v>57</v>
      </c>
      <c r="I1348">
        <v>4.1749999999999998</v>
      </c>
      <c r="J1348">
        <v>0.98</v>
      </c>
      <c r="K1348" t="s">
        <v>153</v>
      </c>
      <c r="L1348" t="s">
        <v>5334</v>
      </c>
      <c r="M1348" t="s">
        <v>5335</v>
      </c>
      <c r="N1348" t="s">
        <v>5336</v>
      </c>
      <c r="O1348" t="s">
        <v>28</v>
      </c>
      <c r="Q1348">
        <v>6.9</v>
      </c>
      <c r="R1348">
        <v>9.7000000000000003E-2</v>
      </c>
      <c r="S1348">
        <v>36</v>
      </c>
      <c r="T1348" t="s">
        <v>29</v>
      </c>
      <c r="U1348" t="s">
        <v>153</v>
      </c>
      <c r="V1348" t="s">
        <v>153</v>
      </c>
    </row>
    <row r="1349" spans="1:22" x14ac:dyDescent="0.2">
      <c r="A1349" t="s">
        <v>5337</v>
      </c>
      <c r="B1349">
        <v>13.628299999999999</v>
      </c>
      <c r="C1349">
        <v>120.8456</v>
      </c>
      <c r="D1349">
        <v>82.9</v>
      </c>
      <c r="E1349">
        <v>4.5999999999999996</v>
      </c>
      <c r="F1349" t="s">
        <v>152</v>
      </c>
      <c r="H1349">
        <v>147</v>
      </c>
      <c r="I1349">
        <v>0.47899999999999998</v>
      </c>
      <c r="J1349">
        <v>0.56000000000000005</v>
      </c>
      <c r="K1349" t="s">
        <v>153</v>
      </c>
      <c r="L1349" t="s">
        <v>5338</v>
      </c>
      <c r="M1349" t="s">
        <v>5339</v>
      </c>
      <c r="N1349" t="s">
        <v>5340</v>
      </c>
      <c r="O1349" t="s">
        <v>28</v>
      </c>
      <c r="P1349">
        <v>9.3000000000000007</v>
      </c>
      <c r="Q1349">
        <v>8.9</v>
      </c>
      <c r="R1349">
        <v>0.151</v>
      </c>
      <c r="S1349">
        <v>16</v>
      </c>
      <c r="T1349" t="s">
        <v>29</v>
      </c>
      <c r="U1349" t="s">
        <v>153</v>
      </c>
      <c r="V1349" t="s">
        <v>153</v>
      </c>
    </row>
    <row r="1350" spans="1:22" x14ac:dyDescent="0.2">
      <c r="A1350" t="s">
        <v>5341</v>
      </c>
      <c r="B1350">
        <v>15.1713</v>
      </c>
      <c r="C1350">
        <v>122.43470000000001</v>
      </c>
      <c r="D1350">
        <v>10</v>
      </c>
      <c r="E1350">
        <v>5.2</v>
      </c>
      <c r="F1350" t="s">
        <v>152</v>
      </c>
      <c r="H1350">
        <v>37</v>
      </c>
      <c r="I1350">
        <v>1.7969999999999999</v>
      </c>
      <c r="J1350">
        <v>0.78</v>
      </c>
      <c r="K1350" t="s">
        <v>153</v>
      </c>
      <c r="L1350" t="s">
        <v>5342</v>
      </c>
      <c r="M1350" t="s">
        <v>5343</v>
      </c>
      <c r="N1350" t="s">
        <v>5344</v>
      </c>
      <c r="O1350" t="s">
        <v>28</v>
      </c>
      <c r="P1350">
        <v>6.9</v>
      </c>
      <c r="Q1350">
        <v>1.7</v>
      </c>
      <c r="R1350">
        <v>4.7E-2</v>
      </c>
      <c r="S1350">
        <v>173</v>
      </c>
      <c r="T1350" t="s">
        <v>29</v>
      </c>
      <c r="U1350" t="s">
        <v>153</v>
      </c>
      <c r="V1350" t="s">
        <v>153</v>
      </c>
    </row>
    <row r="1351" spans="1:22" x14ac:dyDescent="0.2">
      <c r="A1351" t="s">
        <v>5345</v>
      </c>
      <c r="B1351">
        <v>15.3376</v>
      </c>
      <c r="C1351">
        <v>119.42010000000001</v>
      </c>
      <c r="D1351">
        <v>10</v>
      </c>
      <c r="E1351">
        <v>4.5</v>
      </c>
      <c r="F1351" t="s">
        <v>152</v>
      </c>
      <c r="H1351">
        <v>103</v>
      </c>
      <c r="I1351">
        <v>9.7560000000000002</v>
      </c>
      <c r="J1351">
        <v>0.75</v>
      </c>
      <c r="K1351" t="s">
        <v>153</v>
      </c>
      <c r="L1351" t="s">
        <v>5346</v>
      </c>
      <c r="M1351" t="s">
        <v>5347</v>
      </c>
      <c r="N1351" t="s">
        <v>5348</v>
      </c>
      <c r="O1351" t="s">
        <v>28</v>
      </c>
      <c r="P1351">
        <v>10.5</v>
      </c>
      <c r="Q1351">
        <v>1.9</v>
      </c>
      <c r="R1351">
        <v>0.16300000000000001</v>
      </c>
      <c r="S1351">
        <v>11</v>
      </c>
      <c r="T1351" t="s">
        <v>29</v>
      </c>
      <c r="U1351" t="s">
        <v>153</v>
      </c>
      <c r="V1351" t="s">
        <v>153</v>
      </c>
    </row>
    <row r="1352" spans="1:22" x14ac:dyDescent="0.2">
      <c r="A1352" t="s">
        <v>5349</v>
      </c>
      <c r="B1352">
        <v>15.1343</v>
      </c>
      <c r="C1352">
        <v>120.7411</v>
      </c>
      <c r="D1352">
        <v>203.56</v>
      </c>
      <c r="E1352">
        <v>4.7</v>
      </c>
      <c r="F1352" t="s">
        <v>152</v>
      </c>
      <c r="H1352">
        <v>64</v>
      </c>
      <c r="I1352">
        <v>1.0429999999999999</v>
      </c>
      <c r="J1352">
        <v>0.8</v>
      </c>
      <c r="K1352" t="s">
        <v>153</v>
      </c>
      <c r="L1352" t="s">
        <v>5350</v>
      </c>
      <c r="M1352" t="s">
        <v>5351</v>
      </c>
      <c r="N1352" t="s">
        <v>5352</v>
      </c>
      <c r="O1352" t="s">
        <v>28</v>
      </c>
      <c r="P1352">
        <v>7.1</v>
      </c>
      <c r="Q1352">
        <v>4.7</v>
      </c>
      <c r="R1352">
        <v>4.8000000000000001E-2</v>
      </c>
      <c r="S1352">
        <v>138</v>
      </c>
      <c r="T1352" t="s">
        <v>29</v>
      </c>
      <c r="U1352" t="s">
        <v>153</v>
      </c>
      <c r="V1352" t="s">
        <v>153</v>
      </c>
    </row>
    <row r="1353" spans="1:22" x14ac:dyDescent="0.2">
      <c r="A1353" t="s">
        <v>5353</v>
      </c>
      <c r="B1353">
        <v>13.7263</v>
      </c>
      <c r="C1353">
        <v>121.08240000000001</v>
      </c>
      <c r="D1353">
        <v>29.41</v>
      </c>
      <c r="E1353">
        <v>4.7</v>
      </c>
      <c r="F1353" t="s">
        <v>152</v>
      </c>
      <c r="H1353">
        <v>128</v>
      </c>
      <c r="I1353">
        <v>0.39900000000000002</v>
      </c>
      <c r="J1353">
        <v>1.31</v>
      </c>
      <c r="K1353" t="s">
        <v>153</v>
      </c>
      <c r="L1353" t="s">
        <v>5354</v>
      </c>
      <c r="M1353" t="s">
        <v>5355</v>
      </c>
      <c r="N1353" t="s">
        <v>175</v>
      </c>
      <c r="O1353" t="s">
        <v>28</v>
      </c>
      <c r="P1353">
        <v>8.8000000000000007</v>
      </c>
      <c r="Q1353">
        <v>6.2</v>
      </c>
      <c r="R1353">
        <v>0.12</v>
      </c>
      <c r="S1353">
        <v>23</v>
      </c>
      <c r="T1353" t="s">
        <v>29</v>
      </c>
      <c r="U1353" t="s">
        <v>153</v>
      </c>
      <c r="V1353" t="s">
        <v>153</v>
      </c>
    </row>
    <row r="1354" spans="1:22" x14ac:dyDescent="0.2">
      <c r="A1354" t="s">
        <v>5356</v>
      </c>
      <c r="B1354">
        <v>18.4529</v>
      </c>
      <c r="C1354">
        <v>121.3062</v>
      </c>
      <c r="D1354">
        <v>69.540000000000006</v>
      </c>
      <c r="E1354">
        <v>4.5</v>
      </c>
      <c r="F1354" t="s">
        <v>152</v>
      </c>
      <c r="H1354">
        <v>129</v>
      </c>
      <c r="I1354">
        <v>4.3470000000000004</v>
      </c>
      <c r="J1354">
        <v>0.46</v>
      </c>
      <c r="K1354" t="s">
        <v>153</v>
      </c>
      <c r="L1354" t="s">
        <v>5357</v>
      </c>
      <c r="M1354" t="s">
        <v>5358</v>
      </c>
      <c r="N1354" t="s">
        <v>5359</v>
      </c>
      <c r="O1354" t="s">
        <v>28</v>
      </c>
      <c r="P1354">
        <v>13.5</v>
      </c>
      <c r="Q1354">
        <v>12.4</v>
      </c>
      <c r="R1354">
        <v>0.27200000000000002</v>
      </c>
      <c r="S1354">
        <v>5</v>
      </c>
      <c r="T1354" t="s">
        <v>29</v>
      </c>
      <c r="U1354" t="s">
        <v>153</v>
      </c>
      <c r="V1354" t="s">
        <v>153</v>
      </c>
    </row>
    <row r="1355" spans="1:22" x14ac:dyDescent="0.2">
      <c r="A1355" t="s">
        <v>5360</v>
      </c>
      <c r="B1355">
        <v>13.976900000000001</v>
      </c>
      <c r="C1355">
        <v>119.9806</v>
      </c>
      <c r="D1355">
        <v>66.88</v>
      </c>
      <c r="E1355">
        <v>4.5</v>
      </c>
      <c r="F1355" t="s">
        <v>152</v>
      </c>
      <c r="H1355">
        <v>96</v>
      </c>
      <c r="I1355">
        <v>0.93600000000000005</v>
      </c>
      <c r="J1355">
        <v>0.5</v>
      </c>
      <c r="K1355" t="s">
        <v>153</v>
      </c>
      <c r="L1355" t="s">
        <v>5361</v>
      </c>
      <c r="M1355" t="s">
        <v>5362</v>
      </c>
      <c r="N1355" t="s">
        <v>5363</v>
      </c>
      <c r="O1355" t="s">
        <v>28</v>
      </c>
      <c r="P1355">
        <v>10</v>
      </c>
      <c r="Q1355">
        <v>13.4</v>
      </c>
      <c r="R1355">
        <v>0.24199999999999999</v>
      </c>
      <c r="S1355">
        <v>7</v>
      </c>
      <c r="T1355" t="s">
        <v>29</v>
      </c>
      <c r="U1355" t="s">
        <v>153</v>
      </c>
      <c r="V1355" t="s">
        <v>153</v>
      </c>
    </row>
    <row r="1356" spans="1:22" x14ac:dyDescent="0.2">
      <c r="A1356" t="s">
        <v>5364</v>
      </c>
      <c r="B1356">
        <v>13.5854</v>
      </c>
      <c r="C1356">
        <v>120.6961</v>
      </c>
      <c r="D1356">
        <v>72.63</v>
      </c>
      <c r="E1356">
        <v>4.7</v>
      </c>
      <c r="F1356" t="s">
        <v>152</v>
      </c>
      <c r="H1356">
        <v>133</v>
      </c>
      <c r="I1356">
        <v>0.56399999999999995</v>
      </c>
      <c r="J1356">
        <v>0.56000000000000005</v>
      </c>
      <c r="K1356" t="s">
        <v>153</v>
      </c>
      <c r="L1356" t="s">
        <v>5365</v>
      </c>
      <c r="M1356" t="s">
        <v>5366</v>
      </c>
      <c r="N1356" t="s">
        <v>5367</v>
      </c>
      <c r="O1356" t="s">
        <v>28</v>
      </c>
      <c r="P1356">
        <v>9.6</v>
      </c>
      <c r="Q1356">
        <v>9.3000000000000007</v>
      </c>
      <c r="R1356">
        <v>0.16600000000000001</v>
      </c>
      <c r="S1356">
        <v>13</v>
      </c>
      <c r="T1356" t="s">
        <v>29</v>
      </c>
      <c r="U1356" t="s">
        <v>153</v>
      </c>
      <c r="V1356" t="s">
        <v>153</v>
      </c>
    </row>
    <row r="1357" spans="1:22" x14ac:dyDescent="0.2">
      <c r="A1357" t="s">
        <v>5368</v>
      </c>
      <c r="B1357">
        <v>15.9963</v>
      </c>
      <c r="C1357">
        <v>120.0729</v>
      </c>
      <c r="D1357">
        <v>56.95</v>
      </c>
      <c r="E1357">
        <v>5</v>
      </c>
      <c r="F1357" t="s">
        <v>152</v>
      </c>
      <c r="H1357">
        <v>38</v>
      </c>
      <c r="I1357">
        <v>6.851</v>
      </c>
      <c r="J1357">
        <v>0.78</v>
      </c>
      <c r="K1357" t="s">
        <v>153</v>
      </c>
      <c r="L1357" t="s">
        <v>5369</v>
      </c>
      <c r="M1357" t="s">
        <v>5370</v>
      </c>
      <c r="N1357" t="s">
        <v>376</v>
      </c>
      <c r="O1357" t="s">
        <v>28</v>
      </c>
      <c r="P1357">
        <v>8.6</v>
      </c>
      <c r="Q1357">
        <v>6.6</v>
      </c>
      <c r="R1357">
        <v>5.8999999999999997E-2</v>
      </c>
      <c r="S1357">
        <v>95</v>
      </c>
      <c r="T1357" t="s">
        <v>29</v>
      </c>
      <c r="U1357" t="s">
        <v>153</v>
      </c>
      <c r="V1357" t="s">
        <v>153</v>
      </c>
    </row>
    <row r="1358" spans="1:22" x14ac:dyDescent="0.2">
      <c r="A1358" t="s">
        <v>5371</v>
      </c>
      <c r="B1358">
        <v>13.7483</v>
      </c>
      <c r="C1358">
        <v>120.6673</v>
      </c>
      <c r="D1358">
        <v>110</v>
      </c>
      <c r="E1358">
        <v>5.5</v>
      </c>
      <c r="F1358" t="s">
        <v>2966</v>
      </c>
      <c r="H1358">
        <v>30</v>
      </c>
      <c r="I1358">
        <v>8.7799999999999994</v>
      </c>
      <c r="J1358">
        <v>0.96</v>
      </c>
      <c r="K1358" t="s">
        <v>153</v>
      </c>
      <c r="L1358" t="s">
        <v>5372</v>
      </c>
      <c r="M1358" t="s">
        <v>5373</v>
      </c>
      <c r="N1358" t="s">
        <v>1898</v>
      </c>
      <c r="O1358" t="s">
        <v>28</v>
      </c>
      <c r="P1358">
        <v>8.3000000000000007</v>
      </c>
      <c r="Q1358">
        <v>1.9</v>
      </c>
      <c r="R1358">
        <v>0.05</v>
      </c>
      <c r="S1358">
        <v>39</v>
      </c>
      <c r="T1358" t="s">
        <v>29</v>
      </c>
      <c r="U1358" t="s">
        <v>153</v>
      </c>
      <c r="V1358" t="s">
        <v>153</v>
      </c>
    </row>
    <row r="1359" spans="1:22" x14ac:dyDescent="0.2">
      <c r="A1359" t="s">
        <v>5374</v>
      </c>
      <c r="B1359">
        <v>13.7851</v>
      </c>
      <c r="C1359">
        <v>120.7236</v>
      </c>
      <c r="D1359">
        <v>155.6</v>
      </c>
      <c r="E1359">
        <v>4.5999999999999996</v>
      </c>
      <c r="F1359" t="s">
        <v>152</v>
      </c>
      <c r="H1359">
        <v>106</v>
      </c>
      <c r="I1359">
        <v>8.8290000000000006</v>
      </c>
      <c r="J1359">
        <v>0.8</v>
      </c>
      <c r="K1359" t="s">
        <v>153</v>
      </c>
      <c r="L1359" t="s">
        <v>5375</v>
      </c>
      <c r="M1359" t="s">
        <v>5376</v>
      </c>
      <c r="N1359" t="s">
        <v>5377</v>
      </c>
      <c r="O1359" t="s">
        <v>28</v>
      </c>
      <c r="P1359">
        <v>9.9</v>
      </c>
      <c r="Q1359">
        <v>7.8</v>
      </c>
      <c r="R1359">
        <v>6.5000000000000002E-2</v>
      </c>
      <c r="S1359">
        <v>70</v>
      </c>
      <c r="T1359" t="s">
        <v>29</v>
      </c>
      <c r="U1359" t="s">
        <v>153</v>
      </c>
      <c r="V1359" t="s">
        <v>153</v>
      </c>
    </row>
    <row r="1360" spans="1:22" x14ac:dyDescent="0.2">
      <c r="A1360" t="s">
        <v>5378</v>
      </c>
      <c r="B1360">
        <v>14.770899999999999</v>
      </c>
      <c r="C1360">
        <v>120.2456</v>
      </c>
      <c r="D1360">
        <v>59</v>
      </c>
      <c r="E1360">
        <v>5.9</v>
      </c>
      <c r="F1360" t="s">
        <v>5009</v>
      </c>
      <c r="H1360">
        <v>21</v>
      </c>
      <c r="I1360">
        <v>8.0419999999999998</v>
      </c>
      <c r="J1360">
        <v>0.72</v>
      </c>
      <c r="K1360" t="s">
        <v>153</v>
      </c>
      <c r="L1360" t="s">
        <v>5379</v>
      </c>
      <c r="M1360" t="s">
        <v>5380</v>
      </c>
      <c r="N1360" t="s">
        <v>5381</v>
      </c>
      <c r="O1360" t="s">
        <v>28</v>
      </c>
      <c r="P1360">
        <v>7.4</v>
      </c>
      <c r="Q1360">
        <v>1</v>
      </c>
      <c r="T1360" t="s">
        <v>29</v>
      </c>
      <c r="U1360" t="s">
        <v>153</v>
      </c>
      <c r="V1360" t="s">
        <v>153</v>
      </c>
    </row>
    <row r="1361" spans="1:22" x14ac:dyDescent="0.2">
      <c r="A1361" t="s">
        <v>5382</v>
      </c>
      <c r="B1361">
        <v>13.9467</v>
      </c>
      <c r="C1361">
        <v>120.64100000000001</v>
      </c>
      <c r="D1361">
        <v>145.97999999999999</v>
      </c>
      <c r="E1361">
        <v>5.3</v>
      </c>
      <c r="F1361" t="s">
        <v>152</v>
      </c>
      <c r="H1361">
        <v>40</v>
      </c>
      <c r="I1361">
        <v>8.9649999999999999</v>
      </c>
      <c r="J1361">
        <v>0.77</v>
      </c>
      <c r="K1361" t="s">
        <v>153</v>
      </c>
      <c r="L1361" t="s">
        <v>5383</v>
      </c>
      <c r="M1361" t="s">
        <v>5384</v>
      </c>
      <c r="N1361" t="s">
        <v>5385</v>
      </c>
      <c r="O1361" t="s">
        <v>28</v>
      </c>
      <c r="P1361">
        <v>9</v>
      </c>
      <c r="Q1361">
        <v>5.2</v>
      </c>
      <c r="R1361">
        <v>6.2E-2</v>
      </c>
      <c r="S1361">
        <v>92</v>
      </c>
      <c r="T1361" t="s">
        <v>29</v>
      </c>
      <c r="U1361" t="s">
        <v>153</v>
      </c>
      <c r="V1361" t="s">
        <v>153</v>
      </c>
    </row>
    <row r="1362" spans="1:22" x14ac:dyDescent="0.2">
      <c r="A1362" t="s">
        <v>5386</v>
      </c>
      <c r="B1362">
        <v>13.9268</v>
      </c>
      <c r="C1362">
        <v>120.6895</v>
      </c>
      <c r="D1362">
        <v>149.83000000000001</v>
      </c>
      <c r="E1362">
        <v>5.3</v>
      </c>
      <c r="F1362" t="s">
        <v>152</v>
      </c>
      <c r="H1362">
        <v>34</v>
      </c>
      <c r="I1362">
        <v>8.85</v>
      </c>
      <c r="J1362">
        <v>0.69</v>
      </c>
      <c r="K1362" t="s">
        <v>153</v>
      </c>
      <c r="L1362" t="s">
        <v>5387</v>
      </c>
      <c r="M1362" t="s">
        <v>5388</v>
      </c>
      <c r="N1362" t="s">
        <v>5389</v>
      </c>
      <c r="O1362" t="s">
        <v>28</v>
      </c>
      <c r="P1362">
        <v>7.9</v>
      </c>
      <c r="Q1362">
        <v>4.9000000000000004</v>
      </c>
      <c r="R1362">
        <v>4.4999999999999998E-2</v>
      </c>
      <c r="S1362">
        <v>170</v>
      </c>
      <c r="T1362" t="s">
        <v>29</v>
      </c>
      <c r="U1362" t="s">
        <v>153</v>
      </c>
      <c r="V1362" t="s">
        <v>153</v>
      </c>
    </row>
    <row r="1363" spans="1:22" x14ac:dyDescent="0.2">
      <c r="A1363" t="s">
        <v>5390</v>
      </c>
      <c r="B1363">
        <v>18.572700000000001</v>
      </c>
      <c r="C1363">
        <v>121.2191</v>
      </c>
      <c r="D1363">
        <v>69.31</v>
      </c>
      <c r="E1363">
        <v>4.5999999999999996</v>
      </c>
      <c r="F1363" t="s">
        <v>152</v>
      </c>
      <c r="H1363">
        <v>115</v>
      </c>
      <c r="I1363">
        <v>1.248</v>
      </c>
      <c r="J1363">
        <v>1.43</v>
      </c>
      <c r="K1363" t="s">
        <v>153</v>
      </c>
      <c r="L1363" t="s">
        <v>5391</v>
      </c>
      <c r="M1363" t="s">
        <v>5392</v>
      </c>
      <c r="N1363" t="s">
        <v>5393</v>
      </c>
      <c r="O1363" t="s">
        <v>28</v>
      </c>
      <c r="P1363">
        <v>3</v>
      </c>
      <c r="Q1363">
        <v>8.3000000000000007</v>
      </c>
      <c r="R1363">
        <v>0.1</v>
      </c>
      <c r="S1363">
        <v>32</v>
      </c>
      <c r="T1363" t="s">
        <v>29</v>
      </c>
      <c r="U1363" t="s">
        <v>153</v>
      </c>
      <c r="V1363" t="s">
        <v>153</v>
      </c>
    </row>
    <row r="1364" spans="1:22" x14ac:dyDescent="0.2">
      <c r="A1364" t="s">
        <v>5394</v>
      </c>
      <c r="B1364">
        <v>14.002800000000001</v>
      </c>
      <c r="C1364">
        <v>120.62260000000001</v>
      </c>
      <c r="D1364">
        <v>134.88999999999999</v>
      </c>
      <c r="E1364">
        <v>5.0999999999999996</v>
      </c>
      <c r="F1364" t="s">
        <v>152</v>
      </c>
      <c r="H1364">
        <v>29</v>
      </c>
      <c r="I1364">
        <v>0.32</v>
      </c>
      <c r="J1364">
        <v>0.8</v>
      </c>
      <c r="K1364" t="s">
        <v>153</v>
      </c>
      <c r="L1364" t="s">
        <v>5395</v>
      </c>
      <c r="M1364" t="s">
        <v>5396</v>
      </c>
      <c r="N1364" t="s">
        <v>5397</v>
      </c>
      <c r="O1364" t="s">
        <v>28</v>
      </c>
      <c r="P1364">
        <v>6.1</v>
      </c>
      <c r="Q1364">
        <v>4</v>
      </c>
      <c r="R1364">
        <v>4.2000000000000003E-2</v>
      </c>
      <c r="S1364">
        <v>187</v>
      </c>
      <c r="T1364" t="s">
        <v>29</v>
      </c>
      <c r="U1364" t="s">
        <v>153</v>
      </c>
      <c r="V1364" t="s">
        <v>153</v>
      </c>
    </row>
    <row r="1365" spans="1:22" x14ac:dyDescent="0.2">
      <c r="A1365" t="s">
        <v>5398</v>
      </c>
      <c r="B1365">
        <v>16.813400000000001</v>
      </c>
      <c r="C1365">
        <v>120.363</v>
      </c>
      <c r="D1365">
        <v>65.680000000000007</v>
      </c>
      <c r="E1365">
        <v>4.5</v>
      </c>
      <c r="F1365" t="s">
        <v>152</v>
      </c>
      <c r="H1365">
        <v>108</v>
      </c>
      <c r="I1365">
        <v>0.73899999999999999</v>
      </c>
      <c r="J1365">
        <v>1</v>
      </c>
      <c r="K1365" t="s">
        <v>153</v>
      </c>
      <c r="L1365" t="s">
        <v>5399</v>
      </c>
      <c r="M1365" t="s">
        <v>5400</v>
      </c>
      <c r="N1365" t="s">
        <v>5401</v>
      </c>
      <c r="O1365" t="s">
        <v>28</v>
      </c>
      <c r="P1365">
        <v>9</v>
      </c>
      <c r="Q1365">
        <v>6</v>
      </c>
      <c r="R1365">
        <v>7.6999999999999999E-2</v>
      </c>
      <c r="S1365">
        <v>50</v>
      </c>
      <c r="T1365" t="s">
        <v>29</v>
      </c>
      <c r="U1365" t="s">
        <v>153</v>
      </c>
      <c r="V1365" t="s">
        <v>153</v>
      </c>
    </row>
    <row r="1366" spans="1:22" x14ac:dyDescent="0.2">
      <c r="A1366" t="s">
        <v>5402</v>
      </c>
      <c r="B1366">
        <v>15.7803</v>
      </c>
      <c r="C1366">
        <v>121.05</v>
      </c>
      <c r="D1366">
        <v>35.06</v>
      </c>
      <c r="E1366">
        <v>4.5999999999999996</v>
      </c>
      <c r="F1366" t="s">
        <v>152</v>
      </c>
      <c r="H1366">
        <v>135</v>
      </c>
      <c r="I1366">
        <v>1.851</v>
      </c>
      <c r="J1366">
        <v>0.91</v>
      </c>
      <c r="K1366" t="s">
        <v>153</v>
      </c>
      <c r="L1366" t="s">
        <v>5403</v>
      </c>
      <c r="M1366" t="s">
        <v>5404</v>
      </c>
      <c r="N1366" t="s">
        <v>5405</v>
      </c>
      <c r="O1366" t="s">
        <v>28</v>
      </c>
      <c r="P1366">
        <v>12.4</v>
      </c>
      <c r="Q1366">
        <v>4.0999999999999996</v>
      </c>
      <c r="R1366">
        <v>0.157</v>
      </c>
      <c r="S1366">
        <v>12</v>
      </c>
      <c r="T1366" t="s">
        <v>29</v>
      </c>
      <c r="U1366" t="s">
        <v>153</v>
      </c>
      <c r="V1366" t="s">
        <v>153</v>
      </c>
    </row>
    <row r="1367" spans="1:22" x14ac:dyDescent="0.2">
      <c r="A1367" t="s">
        <v>5406</v>
      </c>
      <c r="B1367">
        <v>13.940799999999999</v>
      </c>
      <c r="C1367">
        <v>120.7792</v>
      </c>
      <c r="D1367">
        <v>222</v>
      </c>
      <c r="E1367">
        <v>4.5</v>
      </c>
      <c r="F1367" t="s">
        <v>152</v>
      </c>
      <c r="H1367">
        <v>45</v>
      </c>
      <c r="I1367">
        <v>0.221</v>
      </c>
      <c r="J1367">
        <v>0.72</v>
      </c>
      <c r="K1367" t="s">
        <v>153</v>
      </c>
      <c r="L1367" t="s">
        <v>5407</v>
      </c>
      <c r="M1367" t="s">
        <v>5408</v>
      </c>
      <c r="N1367" t="s">
        <v>5409</v>
      </c>
      <c r="O1367" t="s">
        <v>28</v>
      </c>
      <c r="P1367">
        <v>4.4000000000000004</v>
      </c>
      <c r="Q1367">
        <v>6.1</v>
      </c>
      <c r="R1367">
        <v>5.8000000000000003E-2</v>
      </c>
      <c r="S1367">
        <v>85</v>
      </c>
      <c r="T1367" t="s">
        <v>29</v>
      </c>
      <c r="U1367" t="s">
        <v>153</v>
      </c>
      <c r="V1367" t="s">
        <v>153</v>
      </c>
    </row>
    <row r="1368" spans="1:22" x14ac:dyDescent="0.2">
      <c r="A1368" t="s">
        <v>5410</v>
      </c>
      <c r="B1368">
        <v>14.991400000000001</v>
      </c>
      <c r="C1368">
        <v>119.8095</v>
      </c>
      <c r="D1368">
        <v>65.3</v>
      </c>
      <c r="E1368">
        <v>4.8</v>
      </c>
      <c r="F1368" t="s">
        <v>152</v>
      </c>
      <c r="H1368">
        <v>57</v>
      </c>
      <c r="I1368">
        <v>2.62</v>
      </c>
      <c r="J1368">
        <v>0.59</v>
      </c>
      <c r="K1368" t="s">
        <v>153</v>
      </c>
      <c r="L1368" t="s">
        <v>5411</v>
      </c>
      <c r="M1368" t="s">
        <v>5412</v>
      </c>
      <c r="N1368" t="s">
        <v>5413</v>
      </c>
      <c r="O1368" t="s">
        <v>28</v>
      </c>
      <c r="P1368">
        <v>9.5</v>
      </c>
      <c r="Q1368">
        <v>5.6</v>
      </c>
      <c r="R1368">
        <v>5.8000000000000003E-2</v>
      </c>
      <c r="S1368">
        <v>90</v>
      </c>
      <c r="T1368" t="s">
        <v>29</v>
      </c>
      <c r="U1368" t="s">
        <v>153</v>
      </c>
      <c r="V1368" t="s">
        <v>153</v>
      </c>
    </row>
    <row r="1369" spans="1:22" x14ac:dyDescent="0.2">
      <c r="A1369" t="s">
        <v>5414</v>
      </c>
      <c r="B1369">
        <v>13.811199999999999</v>
      </c>
      <c r="C1369">
        <v>120.6866</v>
      </c>
      <c r="D1369">
        <v>137.22</v>
      </c>
      <c r="E1369">
        <v>5</v>
      </c>
      <c r="F1369" t="s">
        <v>152</v>
      </c>
      <c r="H1369">
        <v>30</v>
      </c>
      <c r="I1369">
        <v>3.726</v>
      </c>
      <c r="J1369">
        <v>0.89</v>
      </c>
      <c r="K1369" t="s">
        <v>153</v>
      </c>
      <c r="L1369" t="s">
        <v>5415</v>
      </c>
      <c r="M1369" t="s">
        <v>5416</v>
      </c>
      <c r="N1369" t="s">
        <v>5417</v>
      </c>
      <c r="O1369" t="s">
        <v>28</v>
      </c>
      <c r="P1369">
        <v>8.8000000000000007</v>
      </c>
      <c r="Q1369">
        <v>5</v>
      </c>
      <c r="R1369">
        <v>5.3999999999999999E-2</v>
      </c>
      <c r="S1369">
        <v>111</v>
      </c>
      <c r="T1369" t="s">
        <v>29</v>
      </c>
      <c r="U1369" t="s">
        <v>153</v>
      </c>
      <c r="V1369" t="s">
        <v>153</v>
      </c>
    </row>
    <row r="1370" spans="1:22" x14ac:dyDescent="0.2">
      <c r="A1370" t="s">
        <v>5418</v>
      </c>
      <c r="B1370">
        <v>15.119</v>
      </c>
      <c r="C1370">
        <v>119.5309</v>
      </c>
      <c r="D1370">
        <v>25.63</v>
      </c>
      <c r="E1370">
        <v>4.8</v>
      </c>
      <c r="F1370" t="s">
        <v>152</v>
      </c>
      <c r="H1370">
        <v>94</v>
      </c>
      <c r="I1370">
        <v>2.5760000000000001</v>
      </c>
      <c r="J1370">
        <v>0.66</v>
      </c>
      <c r="K1370" t="s">
        <v>153</v>
      </c>
      <c r="L1370" t="s">
        <v>5419</v>
      </c>
      <c r="M1370" t="s">
        <v>5420</v>
      </c>
      <c r="N1370" t="s">
        <v>5421</v>
      </c>
      <c r="O1370" t="s">
        <v>28</v>
      </c>
      <c r="P1370">
        <v>8.3000000000000007</v>
      </c>
      <c r="Q1370">
        <v>4.4000000000000004</v>
      </c>
      <c r="R1370">
        <v>5.5E-2</v>
      </c>
      <c r="S1370">
        <v>102</v>
      </c>
      <c r="T1370" t="s">
        <v>29</v>
      </c>
      <c r="U1370" t="s">
        <v>153</v>
      </c>
      <c r="V1370" t="s">
        <v>153</v>
      </c>
    </row>
    <row r="1371" spans="1:22" x14ac:dyDescent="0.2">
      <c r="A1371" t="s">
        <v>5422</v>
      </c>
      <c r="B1371">
        <v>17.972000000000001</v>
      </c>
      <c r="C1371">
        <v>120.6844</v>
      </c>
      <c r="D1371">
        <v>13.14</v>
      </c>
      <c r="E1371">
        <v>5.2</v>
      </c>
      <c r="F1371" t="s">
        <v>5009</v>
      </c>
      <c r="H1371">
        <v>44</v>
      </c>
      <c r="I1371">
        <v>4.835</v>
      </c>
      <c r="J1371">
        <v>0.83</v>
      </c>
      <c r="K1371" t="s">
        <v>153</v>
      </c>
      <c r="L1371" t="s">
        <v>5423</v>
      </c>
      <c r="M1371" t="s">
        <v>5424</v>
      </c>
      <c r="N1371" t="s">
        <v>5425</v>
      </c>
      <c r="O1371" t="s">
        <v>28</v>
      </c>
      <c r="P1371">
        <v>5.8</v>
      </c>
      <c r="Q1371">
        <v>2.9</v>
      </c>
      <c r="T1371" t="s">
        <v>29</v>
      </c>
      <c r="U1371" t="s">
        <v>153</v>
      </c>
      <c r="V1371" t="s">
        <v>153</v>
      </c>
    </row>
    <row r="1372" spans="1:22" x14ac:dyDescent="0.2">
      <c r="A1372" t="s">
        <v>5426</v>
      </c>
      <c r="B1372">
        <v>17.8462</v>
      </c>
      <c r="C1372">
        <v>120.67789999999999</v>
      </c>
      <c r="D1372">
        <v>5.93</v>
      </c>
      <c r="E1372">
        <v>4.8</v>
      </c>
      <c r="F1372" t="s">
        <v>152</v>
      </c>
      <c r="H1372">
        <v>104</v>
      </c>
      <c r="I1372">
        <v>4.96</v>
      </c>
      <c r="J1372">
        <v>0.76</v>
      </c>
      <c r="K1372" t="s">
        <v>153</v>
      </c>
      <c r="L1372" t="s">
        <v>5427</v>
      </c>
      <c r="M1372" t="s">
        <v>5428</v>
      </c>
      <c r="N1372" t="s">
        <v>5429</v>
      </c>
      <c r="O1372" t="s">
        <v>28</v>
      </c>
      <c r="P1372">
        <v>9</v>
      </c>
      <c r="Q1372">
        <v>4.4000000000000004</v>
      </c>
      <c r="R1372">
        <v>5.0999999999999997E-2</v>
      </c>
      <c r="S1372">
        <v>119</v>
      </c>
      <c r="T1372" t="s">
        <v>29</v>
      </c>
      <c r="U1372" t="s">
        <v>153</v>
      </c>
      <c r="V1372" t="s">
        <v>153</v>
      </c>
    </row>
    <row r="1373" spans="1:22" x14ac:dyDescent="0.2">
      <c r="A1373" t="s">
        <v>5430</v>
      </c>
      <c r="B1373">
        <v>16.636099999999999</v>
      </c>
      <c r="C1373">
        <v>122.0564</v>
      </c>
      <c r="D1373">
        <v>41.57</v>
      </c>
      <c r="E1373">
        <v>4.5</v>
      </c>
      <c r="F1373" t="s">
        <v>152</v>
      </c>
      <c r="H1373">
        <v>122</v>
      </c>
      <c r="I1373">
        <v>1.7809999999999999</v>
      </c>
      <c r="J1373">
        <v>1.1200000000000001</v>
      </c>
      <c r="K1373" t="s">
        <v>153</v>
      </c>
      <c r="L1373" t="s">
        <v>5431</v>
      </c>
      <c r="M1373" t="s">
        <v>5432</v>
      </c>
      <c r="N1373" t="s">
        <v>5433</v>
      </c>
      <c r="O1373" t="s">
        <v>28</v>
      </c>
      <c r="P1373">
        <v>10.5</v>
      </c>
      <c r="Q1373">
        <v>8.5</v>
      </c>
      <c r="R1373">
        <v>0.11799999999999999</v>
      </c>
      <c r="S1373">
        <v>21</v>
      </c>
      <c r="T1373" t="s">
        <v>29</v>
      </c>
      <c r="U1373" t="s">
        <v>153</v>
      </c>
      <c r="V1373" t="s">
        <v>153</v>
      </c>
    </row>
    <row r="1374" spans="1:22" x14ac:dyDescent="0.2">
      <c r="A1374" t="s">
        <v>5434</v>
      </c>
      <c r="B1374">
        <v>14.937099999999999</v>
      </c>
      <c r="C1374">
        <v>120.34820000000001</v>
      </c>
      <c r="D1374">
        <v>66.36</v>
      </c>
      <c r="E1374">
        <v>4.5</v>
      </c>
      <c r="F1374" t="s">
        <v>152</v>
      </c>
      <c r="H1374">
        <v>91</v>
      </c>
      <c r="I1374">
        <v>2.6019999999999999</v>
      </c>
      <c r="J1374">
        <v>1</v>
      </c>
      <c r="K1374" t="s">
        <v>153</v>
      </c>
      <c r="L1374" t="s">
        <v>5435</v>
      </c>
      <c r="M1374" t="s">
        <v>5436</v>
      </c>
      <c r="N1374" t="s">
        <v>5437</v>
      </c>
      <c r="O1374" t="s">
        <v>28</v>
      </c>
      <c r="P1374">
        <v>11.2</v>
      </c>
      <c r="Q1374">
        <v>6.7</v>
      </c>
      <c r="R1374">
        <v>7.5999999999999998E-2</v>
      </c>
      <c r="S1374">
        <v>51</v>
      </c>
      <c r="T1374" t="s">
        <v>29</v>
      </c>
      <c r="U1374" t="s">
        <v>153</v>
      </c>
      <c r="V1374" t="s">
        <v>153</v>
      </c>
    </row>
    <row r="1375" spans="1:22" x14ac:dyDescent="0.2">
      <c r="A1375" t="s">
        <v>5438</v>
      </c>
      <c r="B1375">
        <v>16.307600000000001</v>
      </c>
      <c r="C1375">
        <v>119.83759999999999</v>
      </c>
      <c r="D1375">
        <v>36.72</v>
      </c>
      <c r="E1375">
        <v>4.8</v>
      </c>
      <c r="F1375" t="s">
        <v>152</v>
      </c>
      <c r="H1375">
        <v>70</v>
      </c>
      <c r="I1375">
        <v>1.371</v>
      </c>
      <c r="J1375">
        <v>0.53</v>
      </c>
      <c r="K1375" t="s">
        <v>153</v>
      </c>
      <c r="L1375" t="s">
        <v>5439</v>
      </c>
      <c r="M1375" t="s">
        <v>5440</v>
      </c>
      <c r="N1375" t="s">
        <v>5441</v>
      </c>
      <c r="O1375" t="s">
        <v>28</v>
      </c>
      <c r="P1375">
        <v>6.9</v>
      </c>
      <c r="Q1375">
        <v>4.5999999999999996</v>
      </c>
      <c r="R1375">
        <v>5.6000000000000001E-2</v>
      </c>
      <c r="S1375">
        <v>97</v>
      </c>
      <c r="T1375" t="s">
        <v>29</v>
      </c>
      <c r="U1375" t="s">
        <v>153</v>
      </c>
      <c r="V1375" t="s">
        <v>153</v>
      </c>
    </row>
    <row r="1376" spans="1:22" x14ac:dyDescent="0.2">
      <c r="A1376" t="s">
        <v>5442</v>
      </c>
      <c r="B1376">
        <v>14.251099999999999</v>
      </c>
      <c r="C1376">
        <v>121.05159999999999</v>
      </c>
      <c r="D1376">
        <v>35</v>
      </c>
      <c r="E1376">
        <v>4.5</v>
      </c>
      <c r="F1376" t="s">
        <v>152</v>
      </c>
      <c r="H1376">
        <v>125</v>
      </c>
      <c r="I1376">
        <v>19.184000000000001</v>
      </c>
      <c r="J1376">
        <v>0.91</v>
      </c>
      <c r="K1376" t="s">
        <v>153</v>
      </c>
      <c r="L1376" t="s">
        <v>5443</v>
      </c>
      <c r="M1376" t="s">
        <v>5444</v>
      </c>
      <c r="N1376" t="s">
        <v>5445</v>
      </c>
      <c r="O1376" t="s">
        <v>28</v>
      </c>
      <c r="P1376">
        <v>16.399999999999999</v>
      </c>
      <c r="Q1376">
        <v>2</v>
      </c>
      <c r="R1376">
        <v>0.13500000000000001</v>
      </c>
      <c r="S1376">
        <v>16</v>
      </c>
      <c r="T1376" t="s">
        <v>29</v>
      </c>
      <c r="U1376" t="s">
        <v>153</v>
      </c>
      <c r="V1376" t="s">
        <v>153</v>
      </c>
    </row>
    <row r="1377" spans="1:22" x14ac:dyDescent="0.2">
      <c r="A1377" t="s">
        <v>5446</v>
      </c>
      <c r="B1377">
        <v>13.865399999999999</v>
      </c>
      <c r="C1377">
        <v>120.6172</v>
      </c>
      <c r="D1377">
        <v>106</v>
      </c>
      <c r="E1377">
        <v>5.8</v>
      </c>
      <c r="F1377" t="s">
        <v>5009</v>
      </c>
      <c r="H1377">
        <v>28</v>
      </c>
      <c r="I1377">
        <v>8.33</v>
      </c>
      <c r="J1377">
        <v>0.97</v>
      </c>
      <c r="K1377" t="s">
        <v>153</v>
      </c>
      <c r="L1377" t="s">
        <v>5447</v>
      </c>
      <c r="M1377" t="s">
        <v>5448</v>
      </c>
      <c r="N1377" t="s">
        <v>5449</v>
      </c>
      <c r="O1377" t="s">
        <v>28</v>
      </c>
      <c r="P1377">
        <v>7.5</v>
      </c>
      <c r="Q1377">
        <v>1.8</v>
      </c>
      <c r="T1377" t="s">
        <v>29</v>
      </c>
      <c r="U1377" t="s">
        <v>153</v>
      </c>
      <c r="V1377" t="s">
        <v>153</v>
      </c>
    </row>
    <row r="1378" spans="1:22" x14ac:dyDescent="0.2">
      <c r="A1378" t="s">
        <v>5450</v>
      </c>
      <c r="B1378">
        <v>16.4895</v>
      </c>
      <c r="C1378">
        <v>119.8464</v>
      </c>
      <c r="D1378">
        <v>37</v>
      </c>
      <c r="E1378">
        <v>5.5</v>
      </c>
      <c r="F1378" t="s">
        <v>5009</v>
      </c>
      <c r="H1378">
        <v>27</v>
      </c>
      <c r="I1378">
        <v>6.4009999999999998</v>
      </c>
      <c r="J1378">
        <v>0.84</v>
      </c>
      <c r="K1378" t="s">
        <v>153</v>
      </c>
      <c r="L1378" t="s">
        <v>5451</v>
      </c>
      <c r="M1378" t="s">
        <v>5452</v>
      </c>
      <c r="N1378" t="s">
        <v>5453</v>
      </c>
      <c r="O1378" t="s">
        <v>28</v>
      </c>
      <c r="P1378">
        <v>6.9</v>
      </c>
      <c r="Q1378">
        <v>1.8</v>
      </c>
      <c r="T1378" t="s">
        <v>29</v>
      </c>
      <c r="U1378" t="s">
        <v>153</v>
      </c>
      <c r="V1378" t="s">
        <v>153</v>
      </c>
    </row>
    <row r="1379" spans="1:22" x14ac:dyDescent="0.2">
      <c r="A1379" t="s">
        <v>5454</v>
      </c>
      <c r="B1379">
        <v>18.540400000000002</v>
      </c>
      <c r="C1379">
        <v>120.8356</v>
      </c>
      <c r="D1379">
        <v>10</v>
      </c>
      <c r="E1379">
        <v>4.5999999999999996</v>
      </c>
      <c r="F1379" t="s">
        <v>152</v>
      </c>
      <c r="H1379">
        <v>124</v>
      </c>
      <c r="I1379">
        <v>4.2610000000000001</v>
      </c>
      <c r="J1379">
        <v>1.05</v>
      </c>
      <c r="K1379" t="s">
        <v>153</v>
      </c>
      <c r="L1379" t="s">
        <v>5455</v>
      </c>
      <c r="M1379" t="s">
        <v>5456</v>
      </c>
      <c r="N1379" t="s">
        <v>5457</v>
      </c>
      <c r="O1379" t="s">
        <v>28</v>
      </c>
      <c r="P1379">
        <v>5.4</v>
      </c>
      <c r="Q1379">
        <v>1.9</v>
      </c>
      <c r="R1379">
        <v>0.09</v>
      </c>
      <c r="S1379">
        <v>37</v>
      </c>
      <c r="T1379" t="s">
        <v>29</v>
      </c>
      <c r="U1379" t="s">
        <v>153</v>
      </c>
      <c r="V1379" t="s">
        <v>153</v>
      </c>
    </row>
    <row r="1380" spans="1:22" x14ac:dyDescent="0.2">
      <c r="A1380" t="s">
        <v>5458</v>
      </c>
      <c r="B1380">
        <v>17.222999999999999</v>
      </c>
      <c r="C1380">
        <v>120.1981</v>
      </c>
      <c r="D1380">
        <v>58.74</v>
      </c>
      <c r="E1380">
        <v>4.5</v>
      </c>
      <c r="F1380" t="s">
        <v>152</v>
      </c>
      <c r="H1380">
        <v>85</v>
      </c>
      <c r="I1380">
        <v>3.1829999999999998</v>
      </c>
      <c r="J1380">
        <v>0.54</v>
      </c>
      <c r="K1380" t="s">
        <v>153</v>
      </c>
      <c r="L1380" t="s">
        <v>5459</v>
      </c>
      <c r="M1380" t="s">
        <v>5460</v>
      </c>
      <c r="N1380" t="s">
        <v>1700</v>
      </c>
      <c r="O1380" t="s">
        <v>28</v>
      </c>
      <c r="P1380">
        <v>10</v>
      </c>
      <c r="Q1380">
        <v>7.2</v>
      </c>
      <c r="R1380">
        <v>8.3000000000000004E-2</v>
      </c>
      <c r="S1380">
        <v>43</v>
      </c>
      <c r="T1380" t="s">
        <v>29</v>
      </c>
      <c r="U1380" t="s">
        <v>153</v>
      </c>
      <c r="V1380" t="s">
        <v>153</v>
      </c>
    </row>
    <row r="1381" spans="1:22" x14ac:dyDescent="0.2">
      <c r="A1381" t="s">
        <v>5461</v>
      </c>
      <c r="B1381">
        <v>16.5748</v>
      </c>
      <c r="C1381">
        <v>119.72</v>
      </c>
      <c r="D1381">
        <v>55.81</v>
      </c>
      <c r="E1381">
        <v>4.9000000000000004</v>
      </c>
      <c r="F1381" t="s">
        <v>152</v>
      </c>
      <c r="H1381">
        <v>59</v>
      </c>
      <c r="I1381">
        <v>2.7240000000000002</v>
      </c>
      <c r="J1381">
        <v>1.08</v>
      </c>
      <c r="K1381" t="s">
        <v>153</v>
      </c>
      <c r="L1381" t="s">
        <v>5462</v>
      </c>
      <c r="M1381" t="s">
        <v>5463</v>
      </c>
      <c r="N1381" t="s">
        <v>5464</v>
      </c>
      <c r="O1381" t="s">
        <v>28</v>
      </c>
      <c r="P1381">
        <v>7.3</v>
      </c>
      <c r="Q1381">
        <v>5.6</v>
      </c>
      <c r="R1381">
        <v>4.9000000000000002E-2</v>
      </c>
      <c r="S1381">
        <v>129</v>
      </c>
      <c r="T1381" t="s">
        <v>29</v>
      </c>
      <c r="U1381" t="s">
        <v>153</v>
      </c>
      <c r="V1381" t="s">
        <v>153</v>
      </c>
    </row>
    <row r="1382" spans="1:22" x14ac:dyDescent="0.2">
      <c r="A1382" t="s">
        <v>5465</v>
      </c>
      <c r="B1382">
        <v>17.753699999999998</v>
      </c>
      <c r="C1382">
        <v>120.58150000000001</v>
      </c>
      <c r="D1382">
        <v>69.650000000000006</v>
      </c>
      <c r="E1382">
        <v>5.3</v>
      </c>
      <c r="F1382" t="s">
        <v>5009</v>
      </c>
      <c r="H1382">
        <v>20</v>
      </c>
      <c r="I1382">
        <v>3.6459999999999999</v>
      </c>
      <c r="J1382">
        <v>1.2</v>
      </c>
      <c r="K1382" t="s">
        <v>153</v>
      </c>
      <c r="L1382" t="s">
        <v>5466</v>
      </c>
      <c r="M1382" t="s">
        <v>5467</v>
      </c>
      <c r="N1382" t="s">
        <v>5468</v>
      </c>
      <c r="O1382" t="s">
        <v>28</v>
      </c>
      <c r="P1382">
        <v>7.3</v>
      </c>
      <c r="Q1382">
        <v>4.5999999999999996</v>
      </c>
      <c r="T1382" t="s">
        <v>29</v>
      </c>
      <c r="U1382" t="s">
        <v>153</v>
      </c>
      <c r="V1382" t="s">
        <v>153</v>
      </c>
    </row>
    <row r="1383" spans="1:22" x14ac:dyDescent="0.2">
      <c r="A1383" t="s">
        <v>5469</v>
      </c>
      <c r="B1383">
        <v>18.4634</v>
      </c>
      <c r="C1383">
        <v>119.6044</v>
      </c>
      <c r="D1383">
        <v>10</v>
      </c>
      <c r="E1383">
        <v>4.7</v>
      </c>
      <c r="F1383" t="s">
        <v>152</v>
      </c>
      <c r="H1383">
        <v>108</v>
      </c>
      <c r="I1383">
        <v>6.077</v>
      </c>
      <c r="J1383">
        <v>0.73</v>
      </c>
      <c r="K1383" t="s">
        <v>153</v>
      </c>
      <c r="L1383" t="s">
        <v>5470</v>
      </c>
      <c r="M1383" t="s">
        <v>5471</v>
      </c>
      <c r="N1383" t="s">
        <v>62</v>
      </c>
      <c r="O1383" t="s">
        <v>28</v>
      </c>
      <c r="P1383">
        <v>8</v>
      </c>
      <c r="Q1383">
        <v>1.4</v>
      </c>
      <c r="R1383">
        <v>7.2999999999999995E-2</v>
      </c>
      <c r="S1383">
        <v>56</v>
      </c>
      <c r="T1383" t="s">
        <v>29</v>
      </c>
      <c r="U1383" t="s">
        <v>153</v>
      </c>
      <c r="V1383" t="s">
        <v>153</v>
      </c>
    </row>
    <row r="1384" spans="1:22" x14ac:dyDescent="0.2">
      <c r="A1384" t="s">
        <v>5472</v>
      </c>
      <c r="B1384">
        <v>13.7597</v>
      </c>
      <c r="C1384">
        <v>120.9053</v>
      </c>
      <c r="D1384">
        <v>121.58</v>
      </c>
      <c r="E1384">
        <v>4.5999999999999996</v>
      </c>
      <c r="F1384" t="s">
        <v>152</v>
      </c>
      <c r="H1384">
        <v>69</v>
      </c>
      <c r="I1384">
        <v>0.34100000000000003</v>
      </c>
      <c r="J1384">
        <v>0.78</v>
      </c>
      <c r="K1384" t="s">
        <v>153</v>
      </c>
      <c r="L1384" t="s">
        <v>5473</v>
      </c>
      <c r="M1384" t="s">
        <v>5474</v>
      </c>
      <c r="N1384" t="s">
        <v>5475</v>
      </c>
      <c r="O1384" t="s">
        <v>28</v>
      </c>
      <c r="P1384">
        <v>9.1999999999999993</v>
      </c>
      <c r="Q1384">
        <v>4.9000000000000004</v>
      </c>
      <c r="R1384">
        <v>8.5999999999999993E-2</v>
      </c>
      <c r="S1384">
        <v>41</v>
      </c>
      <c r="T1384" t="s">
        <v>29</v>
      </c>
      <c r="U1384" t="s">
        <v>153</v>
      </c>
      <c r="V1384" t="s">
        <v>153</v>
      </c>
    </row>
    <row r="1385" spans="1:22" x14ac:dyDescent="0.2">
      <c r="A1385" t="s">
        <v>5476</v>
      </c>
      <c r="B1385">
        <v>13.8147</v>
      </c>
      <c r="C1385">
        <v>122.2589</v>
      </c>
      <c r="D1385">
        <v>27.79</v>
      </c>
      <c r="E1385">
        <v>5.2</v>
      </c>
      <c r="F1385" t="s">
        <v>152</v>
      </c>
      <c r="H1385">
        <v>35</v>
      </c>
      <c r="I1385">
        <v>1.3149999999999999</v>
      </c>
      <c r="J1385">
        <v>0.79</v>
      </c>
      <c r="K1385" t="s">
        <v>153</v>
      </c>
      <c r="L1385" t="s">
        <v>5477</v>
      </c>
      <c r="M1385" t="s">
        <v>5478</v>
      </c>
      <c r="N1385" t="s">
        <v>5479</v>
      </c>
      <c r="O1385" t="s">
        <v>28</v>
      </c>
      <c r="P1385">
        <v>1.7</v>
      </c>
      <c r="Q1385">
        <v>4.4000000000000004</v>
      </c>
      <c r="R1385">
        <v>4.5999999999999999E-2</v>
      </c>
      <c r="S1385">
        <v>153</v>
      </c>
      <c r="T1385" t="s">
        <v>29</v>
      </c>
      <c r="U1385" t="s">
        <v>153</v>
      </c>
      <c r="V1385" t="s">
        <v>153</v>
      </c>
    </row>
    <row r="1386" spans="1:22" x14ac:dyDescent="0.2">
      <c r="A1386" t="s">
        <v>5480</v>
      </c>
      <c r="B1386">
        <v>13.7942</v>
      </c>
      <c r="C1386">
        <v>122.3308</v>
      </c>
      <c r="D1386">
        <v>10</v>
      </c>
      <c r="E1386">
        <v>5.3</v>
      </c>
      <c r="F1386" t="s">
        <v>152</v>
      </c>
      <c r="H1386">
        <v>76</v>
      </c>
      <c r="I1386">
        <v>1.387</v>
      </c>
      <c r="J1386">
        <v>0.79</v>
      </c>
      <c r="K1386" t="s">
        <v>153</v>
      </c>
      <c r="L1386" t="s">
        <v>5481</v>
      </c>
      <c r="M1386" t="s">
        <v>5482</v>
      </c>
      <c r="N1386" t="s">
        <v>5483</v>
      </c>
      <c r="O1386" t="s">
        <v>28</v>
      </c>
      <c r="P1386">
        <v>6.4</v>
      </c>
      <c r="Q1386">
        <v>1.8</v>
      </c>
      <c r="R1386">
        <v>0.06</v>
      </c>
      <c r="S1386">
        <v>94</v>
      </c>
      <c r="T1386" t="s">
        <v>29</v>
      </c>
      <c r="U1386" t="s">
        <v>153</v>
      </c>
      <c r="V1386" t="s">
        <v>153</v>
      </c>
    </row>
    <row r="1387" spans="1:22" x14ac:dyDescent="0.2">
      <c r="A1387" t="s">
        <v>5484</v>
      </c>
      <c r="B1387">
        <v>16.495100000000001</v>
      </c>
      <c r="C1387">
        <v>122.3087</v>
      </c>
      <c r="D1387">
        <v>56.18</v>
      </c>
      <c r="E1387">
        <v>4.5999999999999996</v>
      </c>
      <c r="F1387" t="s">
        <v>152</v>
      </c>
      <c r="H1387">
        <v>130</v>
      </c>
      <c r="I1387">
        <v>2.722</v>
      </c>
      <c r="J1387">
        <v>0.78</v>
      </c>
      <c r="K1387" t="s">
        <v>153</v>
      </c>
      <c r="L1387" t="s">
        <v>5485</v>
      </c>
      <c r="M1387" t="s">
        <v>5486</v>
      </c>
      <c r="N1387" t="s">
        <v>5487</v>
      </c>
      <c r="O1387" t="s">
        <v>28</v>
      </c>
      <c r="P1387">
        <v>10.9</v>
      </c>
      <c r="Q1387">
        <v>8.4</v>
      </c>
      <c r="R1387">
        <v>0.11899999999999999</v>
      </c>
      <c r="S1387">
        <v>21</v>
      </c>
      <c r="T1387" t="s">
        <v>29</v>
      </c>
      <c r="U1387" t="s">
        <v>153</v>
      </c>
      <c r="V1387" t="s">
        <v>153</v>
      </c>
    </row>
    <row r="1388" spans="1:22" x14ac:dyDescent="0.2">
      <c r="A1388" t="s">
        <v>5488</v>
      </c>
      <c r="B1388">
        <v>15.0878</v>
      </c>
      <c r="C1388">
        <v>122.7119</v>
      </c>
      <c r="D1388">
        <v>41.86</v>
      </c>
      <c r="E1388">
        <v>4.8</v>
      </c>
      <c r="F1388" t="s">
        <v>152</v>
      </c>
      <c r="H1388">
        <v>89</v>
      </c>
      <c r="I1388">
        <v>1.978</v>
      </c>
      <c r="J1388">
        <v>0.74</v>
      </c>
      <c r="K1388" t="s">
        <v>153</v>
      </c>
      <c r="L1388" t="s">
        <v>5489</v>
      </c>
      <c r="M1388" t="s">
        <v>5490</v>
      </c>
      <c r="N1388" t="s">
        <v>5491</v>
      </c>
      <c r="O1388" t="s">
        <v>28</v>
      </c>
      <c r="P1388">
        <v>8.8000000000000007</v>
      </c>
      <c r="Q1388">
        <v>6.7</v>
      </c>
      <c r="R1388">
        <v>6.0999999999999999E-2</v>
      </c>
      <c r="S1388">
        <v>82</v>
      </c>
      <c r="T1388" t="s">
        <v>29</v>
      </c>
      <c r="U1388" t="s">
        <v>153</v>
      </c>
      <c r="V1388" t="s">
        <v>153</v>
      </c>
    </row>
    <row r="1389" spans="1:22" x14ac:dyDescent="0.2">
      <c r="A1389" t="s">
        <v>5492</v>
      </c>
      <c r="B1389">
        <v>15.021599999999999</v>
      </c>
      <c r="C1389">
        <v>122.527</v>
      </c>
      <c r="D1389">
        <v>48.84</v>
      </c>
      <c r="E1389">
        <v>4.5999999999999996</v>
      </c>
      <c r="F1389" t="s">
        <v>152</v>
      </c>
      <c r="H1389">
        <v>65</v>
      </c>
      <c r="I1389">
        <v>1.79</v>
      </c>
      <c r="J1389">
        <v>1.1399999999999999</v>
      </c>
      <c r="K1389" t="s">
        <v>153</v>
      </c>
      <c r="L1389" t="s">
        <v>5493</v>
      </c>
      <c r="M1389" t="s">
        <v>5494</v>
      </c>
      <c r="N1389" t="s">
        <v>5495</v>
      </c>
      <c r="O1389" t="s">
        <v>28</v>
      </c>
      <c r="P1389">
        <v>7.3</v>
      </c>
      <c r="Q1389">
        <v>6.7</v>
      </c>
      <c r="R1389">
        <v>6.7000000000000004E-2</v>
      </c>
      <c r="S1389">
        <v>66</v>
      </c>
      <c r="T1389" t="s">
        <v>29</v>
      </c>
      <c r="U1389" t="s">
        <v>153</v>
      </c>
      <c r="V1389" t="s">
        <v>153</v>
      </c>
    </row>
    <row r="1390" spans="1:22" x14ac:dyDescent="0.2">
      <c r="A1390" t="s">
        <v>5496</v>
      </c>
      <c r="B1390">
        <v>16.9953</v>
      </c>
      <c r="C1390">
        <v>122.858</v>
      </c>
      <c r="D1390">
        <v>40.950000000000003</v>
      </c>
      <c r="E1390">
        <v>4.7</v>
      </c>
      <c r="F1390" t="s">
        <v>152</v>
      </c>
      <c r="H1390">
        <v>117</v>
      </c>
      <c r="I1390">
        <v>3.4209999999999998</v>
      </c>
      <c r="J1390">
        <v>0.61</v>
      </c>
      <c r="K1390" t="s">
        <v>153</v>
      </c>
      <c r="L1390" t="s">
        <v>5497</v>
      </c>
      <c r="M1390" t="s">
        <v>5498</v>
      </c>
      <c r="N1390" t="s">
        <v>5499</v>
      </c>
      <c r="O1390" t="s">
        <v>28</v>
      </c>
      <c r="P1390">
        <v>2.9</v>
      </c>
      <c r="Q1390">
        <v>7.4</v>
      </c>
      <c r="R1390">
        <v>8.5999999999999993E-2</v>
      </c>
      <c r="S1390">
        <v>41</v>
      </c>
      <c r="T1390" t="s">
        <v>29</v>
      </c>
      <c r="U1390" t="s">
        <v>153</v>
      </c>
      <c r="V1390" t="s">
        <v>153</v>
      </c>
    </row>
    <row r="1391" spans="1:22" x14ac:dyDescent="0.2">
      <c r="A1391" t="s">
        <v>5500</v>
      </c>
      <c r="B1391">
        <v>18.203800000000001</v>
      </c>
      <c r="C1391">
        <v>120.178</v>
      </c>
      <c r="D1391">
        <v>10</v>
      </c>
      <c r="E1391">
        <v>5.4</v>
      </c>
      <c r="F1391" t="s">
        <v>5009</v>
      </c>
      <c r="H1391">
        <v>46</v>
      </c>
      <c r="I1391">
        <v>4.1429999999999998</v>
      </c>
      <c r="J1391">
        <v>1</v>
      </c>
      <c r="K1391" t="s">
        <v>153</v>
      </c>
      <c r="L1391" t="s">
        <v>5501</v>
      </c>
      <c r="M1391" t="s">
        <v>5502</v>
      </c>
      <c r="N1391" t="s">
        <v>5503</v>
      </c>
      <c r="O1391" t="s">
        <v>28</v>
      </c>
      <c r="P1391">
        <v>6.5</v>
      </c>
      <c r="Q1391">
        <v>1.7</v>
      </c>
      <c r="T1391" t="s">
        <v>29</v>
      </c>
      <c r="U1391" t="s">
        <v>153</v>
      </c>
      <c r="V1391" t="s">
        <v>153</v>
      </c>
    </row>
    <row r="1392" spans="1:22" x14ac:dyDescent="0.2">
      <c r="A1392" t="s">
        <v>5504</v>
      </c>
      <c r="B1392">
        <v>14.4528</v>
      </c>
      <c r="C1392">
        <v>123.1091</v>
      </c>
      <c r="D1392">
        <v>44.16</v>
      </c>
      <c r="E1392">
        <v>4.5999999999999996</v>
      </c>
      <c r="F1392" t="s">
        <v>152</v>
      </c>
      <c r="H1392">
        <v>106</v>
      </c>
      <c r="I1392">
        <v>9.0559999999999992</v>
      </c>
      <c r="J1392">
        <v>0.47</v>
      </c>
      <c r="K1392" t="s">
        <v>153</v>
      </c>
      <c r="L1392" t="s">
        <v>5505</v>
      </c>
      <c r="M1392" t="s">
        <v>5506</v>
      </c>
      <c r="N1392" t="s">
        <v>5507</v>
      </c>
      <c r="O1392" t="s">
        <v>28</v>
      </c>
      <c r="P1392">
        <v>9.6</v>
      </c>
      <c r="Q1392">
        <v>6.3</v>
      </c>
      <c r="R1392">
        <v>7.4999999999999997E-2</v>
      </c>
      <c r="S1392">
        <v>53</v>
      </c>
      <c r="T1392" t="s">
        <v>29</v>
      </c>
      <c r="U1392" t="s">
        <v>153</v>
      </c>
      <c r="V1392" t="s">
        <v>153</v>
      </c>
    </row>
    <row r="1393" spans="1:22" x14ac:dyDescent="0.2">
      <c r="A1393" t="s">
        <v>5508</v>
      </c>
      <c r="B1393">
        <v>17.968699999999998</v>
      </c>
      <c r="C1393">
        <v>119.85469999999999</v>
      </c>
      <c r="D1393">
        <v>30.04</v>
      </c>
      <c r="E1393">
        <v>4.5</v>
      </c>
      <c r="F1393" t="s">
        <v>152</v>
      </c>
      <c r="H1393">
        <v>114</v>
      </c>
      <c r="I1393">
        <v>5.3540000000000001</v>
      </c>
      <c r="J1393">
        <v>0.5</v>
      </c>
      <c r="K1393" t="s">
        <v>153</v>
      </c>
      <c r="L1393" t="s">
        <v>5509</v>
      </c>
      <c r="M1393" t="s">
        <v>5510</v>
      </c>
      <c r="N1393" t="s">
        <v>5511</v>
      </c>
      <c r="O1393" t="s">
        <v>28</v>
      </c>
      <c r="P1393">
        <v>12.8</v>
      </c>
      <c r="Q1393">
        <v>6.3</v>
      </c>
      <c r="R1393">
        <v>9.5000000000000001E-2</v>
      </c>
      <c r="S1393">
        <v>33</v>
      </c>
      <c r="T1393" t="s">
        <v>29</v>
      </c>
      <c r="U1393" t="s">
        <v>153</v>
      </c>
      <c r="V1393" t="s">
        <v>153</v>
      </c>
    </row>
    <row r="1394" spans="1:22" x14ac:dyDescent="0.2">
      <c r="A1394" t="s">
        <v>5512</v>
      </c>
      <c r="B1394">
        <v>15.1486</v>
      </c>
      <c r="C1394">
        <v>120.0442</v>
      </c>
      <c r="D1394">
        <v>45.61</v>
      </c>
      <c r="E1394">
        <v>4.7</v>
      </c>
      <c r="F1394" t="s">
        <v>152</v>
      </c>
      <c r="H1394">
        <v>104</v>
      </c>
      <c r="I1394">
        <v>8.1280000000000001</v>
      </c>
      <c r="J1394">
        <v>0.66</v>
      </c>
      <c r="K1394" t="s">
        <v>153</v>
      </c>
      <c r="L1394" t="s">
        <v>5513</v>
      </c>
      <c r="M1394" t="s">
        <v>5514</v>
      </c>
      <c r="N1394" t="s">
        <v>5515</v>
      </c>
      <c r="O1394" t="s">
        <v>28</v>
      </c>
      <c r="P1394">
        <v>8.6</v>
      </c>
      <c r="Q1394">
        <v>7.1</v>
      </c>
      <c r="R1394">
        <v>5.7000000000000002E-2</v>
      </c>
      <c r="S1394">
        <v>94</v>
      </c>
      <c r="T1394" t="s">
        <v>29</v>
      </c>
      <c r="U1394" t="s">
        <v>153</v>
      </c>
      <c r="V1394" t="s">
        <v>153</v>
      </c>
    </row>
    <row r="1395" spans="1:22" x14ac:dyDescent="0.2">
      <c r="A1395" t="s">
        <v>5516</v>
      </c>
      <c r="B1395">
        <v>15.2475</v>
      </c>
      <c r="C1395">
        <v>122.78019999999999</v>
      </c>
      <c r="D1395">
        <v>10</v>
      </c>
      <c r="E1395">
        <v>4.9000000000000004</v>
      </c>
      <c r="F1395" t="s">
        <v>152</v>
      </c>
      <c r="H1395">
        <v>93</v>
      </c>
      <c r="I1395">
        <v>7.6989999999999998</v>
      </c>
      <c r="J1395">
        <v>0.88</v>
      </c>
      <c r="K1395" t="s">
        <v>153</v>
      </c>
      <c r="L1395" t="s">
        <v>5517</v>
      </c>
      <c r="M1395" t="s">
        <v>5518</v>
      </c>
      <c r="N1395" t="s">
        <v>5519</v>
      </c>
      <c r="O1395" t="s">
        <v>28</v>
      </c>
      <c r="P1395">
        <v>11.6</v>
      </c>
      <c r="Q1395">
        <v>1.9</v>
      </c>
      <c r="R1395">
        <v>8.1000000000000003E-2</v>
      </c>
      <c r="S1395">
        <v>48</v>
      </c>
      <c r="T1395" t="s">
        <v>29</v>
      </c>
      <c r="U1395" t="s">
        <v>153</v>
      </c>
      <c r="V1395" t="s">
        <v>153</v>
      </c>
    </row>
    <row r="1396" spans="1:22" x14ac:dyDescent="0.2">
      <c r="A1396" t="s">
        <v>5520</v>
      </c>
      <c r="B1396">
        <v>15.005800000000001</v>
      </c>
      <c r="C1396">
        <v>122.0132</v>
      </c>
      <c r="D1396">
        <v>38.83</v>
      </c>
      <c r="E1396">
        <v>4.8</v>
      </c>
      <c r="F1396" t="s">
        <v>152</v>
      </c>
      <c r="H1396">
        <v>84</v>
      </c>
      <c r="I1396">
        <v>7.82</v>
      </c>
      <c r="J1396">
        <v>0.77</v>
      </c>
      <c r="K1396" t="s">
        <v>153</v>
      </c>
      <c r="L1396" t="s">
        <v>5521</v>
      </c>
      <c r="M1396" t="s">
        <v>5522</v>
      </c>
      <c r="N1396" t="s">
        <v>5523</v>
      </c>
      <c r="O1396" t="s">
        <v>28</v>
      </c>
      <c r="P1396">
        <v>8.4</v>
      </c>
      <c r="Q1396">
        <v>6.4</v>
      </c>
      <c r="R1396">
        <v>5.7000000000000002E-2</v>
      </c>
      <c r="S1396">
        <v>94</v>
      </c>
      <c r="T1396" t="s">
        <v>29</v>
      </c>
      <c r="U1396" t="s">
        <v>153</v>
      </c>
      <c r="V1396" t="s">
        <v>153</v>
      </c>
    </row>
    <row r="1397" spans="1:22" x14ac:dyDescent="0.2">
      <c r="A1397" t="s">
        <v>5524</v>
      </c>
      <c r="B1397">
        <v>17.391100000000002</v>
      </c>
      <c r="C1397">
        <v>120.5795</v>
      </c>
      <c r="D1397">
        <v>75.28</v>
      </c>
      <c r="E1397">
        <v>4.7</v>
      </c>
      <c r="F1397" t="s">
        <v>152</v>
      </c>
      <c r="H1397">
        <v>89</v>
      </c>
      <c r="I1397">
        <v>3.2879999999999998</v>
      </c>
      <c r="J1397">
        <v>0.71</v>
      </c>
      <c r="K1397" t="s">
        <v>153</v>
      </c>
      <c r="L1397" t="s">
        <v>5525</v>
      </c>
      <c r="M1397" t="s">
        <v>5526</v>
      </c>
      <c r="N1397" t="s">
        <v>5527</v>
      </c>
      <c r="O1397" t="s">
        <v>28</v>
      </c>
      <c r="P1397">
        <v>7.8</v>
      </c>
      <c r="Q1397">
        <v>5.7</v>
      </c>
      <c r="R1397">
        <v>0.05</v>
      </c>
      <c r="S1397">
        <v>124</v>
      </c>
      <c r="T1397" t="s">
        <v>29</v>
      </c>
      <c r="U1397" t="s">
        <v>153</v>
      </c>
      <c r="V1397" t="s">
        <v>153</v>
      </c>
    </row>
    <row r="1398" spans="1:22" x14ac:dyDescent="0.2">
      <c r="A1398" t="s">
        <v>5528</v>
      </c>
      <c r="B1398">
        <v>13.6076</v>
      </c>
      <c r="C1398">
        <v>120.79810000000001</v>
      </c>
      <c r="D1398">
        <v>175.09</v>
      </c>
      <c r="E1398">
        <v>4.9000000000000004</v>
      </c>
      <c r="F1398" t="s">
        <v>152</v>
      </c>
      <c r="H1398">
        <v>99</v>
      </c>
      <c r="I1398">
        <v>8.6780000000000008</v>
      </c>
      <c r="J1398">
        <v>0.81</v>
      </c>
      <c r="K1398" t="s">
        <v>153</v>
      </c>
      <c r="L1398" t="s">
        <v>5529</v>
      </c>
      <c r="M1398" t="s">
        <v>5530</v>
      </c>
      <c r="N1398" t="s">
        <v>5531</v>
      </c>
      <c r="O1398" t="s">
        <v>28</v>
      </c>
      <c r="P1398">
        <v>9.5</v>
      </c>
      <c r="Q1398">
        <v>5.6</v>
      </c>
      <c r="R1398">
        <v>9.5000000000000001E-2</v>
      </c>
      <c r="S1398">
        <v>35</v>
      </c>
      <c r="T1398" t="s">
        <v>29</v>
      </c>
      <c r="U1398" t="s">
        <v>153</v>
      </c>
      <c r="V1398" t="s">
        <v>153</v>
      </c>
    </row>
    <row r="1399" spans="1:22" x14ac:dyDescent="0.2">
      <c r="A1399" t="s">
        <v>5532</v>
      </c>
      <c r="B1399">
        <v>16.574200000000001</v>
      </c>
      <c r="C1399">
        <v>121.0986</v>
      </c>
      <c r="D1399">
        <v>8</v>
      </c>
      <c r="E1399">
        <v>5.4</v>
      </c>
      <c r="F1399" t="s">
        <v>5009</v>
      </c>
      <c r="H1399">
        <v>42</v>
      </c>
      <c r="I1399">
        <v>2.4620000000000002</v>
      </c>
      <c r="J1399">
        <v>0.88</v>
      </c>
      <c r="K1399" t="s">
        <v>153</v>
      </c>
      <c r="L1399" t="s">
        <v>5533</v>
      </c>
      <c r="M1399" t="s">
        <v>5534</v>
      </c>
      <c r="N1399" t="s">
        <v>5535</v>
      </c>
      <c r="O1399" t="s">
        <v>28</v>
      </c>
      <c r="P1399">
        <v>7.3</v>
      </c>
      <c r="Q1399">
        <v>1.7</v>
      </c>
      <c r="T1399" t="s">
        <v>29</v>
      </c>
      <c r="U1399" t="s">
        <v>153</v>
      </c>
      <c r="V1399" t="s">
        <v>153</v>
      </c>
    </row>
    <row r="1400" spans="1:22" x14ac:dyDescent="0.2">
      <c r="A1400" t="s">
        <v>5536</v>
      </c>
      <c r="B1400">
        <v>16.554500000000001</v>
      </c>
      <c r="C1400">
        <v>121.01179999999999</v>
      </c>
      <c r="D1400">
        <v>36.67</v>
      </c>
      <c r="E1400">
        <v>5.0999999999999996</v>
      </c>
      <c r="F1400" t="s">
        <v>152</v>
      </c>
      <c r="H1400">
        <v>31</v>
      </c>
      <c r="I1400">
        <v>6.2309999999999999</v>
      </c>
      <c r="J1400">
        <v>1.05</v>
      </c>
      <c r="K1400" t="s">
        <v>153</v>
      </c>
      <c r="L1400" t="s">
        <v>5537</v>
      </c>
      <c r="M1400" t="s">
        <v>5538</v>
      </c>
      <c r="N1400" t="s">
        <v>5539</v>
      </c>
      <c r="O1400" t="s">
        <v>28</v>
      </c>
      <c r="P1400">
        <v>7.6</v>
      </c>
      <c r="Q1400">
        <v>5.0999999999999996</v>
      </c>
      <c r="R1400">
        <v>3.6999999999999998E-2</v>
      </c>
      <c r="S1400">
        <v>240</v>
      </c>
      <c r="T1400" t="s">
        <v>29</v>
      </c>
      <c r="U1400" t="s">
        <v>153</v>
      </c>
      <c r="V1400" t="s">
        <v>153</v>
      </c>
    </row>
    <row r="1401" spans="1:22" x14ac:dyDescent="0.2">
      <c r="A1401" t="s">
        <v>5540</v>
      </c>
      <c r="B1401">
        <v>13.7416</v>
      </c>
      <c r="C1401">
        <v>120.40349999999999</v>
      </c>
      <c r="D1401">
        <v>78.25</v>
      </c>
      <c r="E1401">
        <v>4.5999999999999996</v>
      </c>
      <c r="F1401" t="s">
        <v>152</v>
      </c>
      <c r="H1401">
        <v>87</v>
      </c>
      <c r="I1401">
        <v>0.629</v>
      </c>
      <c r="J1401">
        <v>0.42</v>
      </c>
      <c r="K1401" t="s">
        <v>153</v>
      </c>
      <c r="L1401" t="s">
        <v>5541</v>
      </c>
      <c r="M1401" t="s">
        <v>5542</v>
      </c>
      <c r="N1401" t="s">
        <v>5543</v>
      </c>
      <c r="O1401" t="s">
        <v>28</v>
      </c>
      <c r="P1401">
        <v>11.7</v>
      </c>
      <c r="Q1401">
        <v>10.7</v>
      </c>
      <c r="R1401">
        <v>0.182</v>
      </c>
      <c r="S1401">
        <v>9</v>
      </c>
      <c r="T1401" t="s">
        <v>29</v>
      </c>
      <c r="U1401" t="s">
        <v>153</v>
      </c>
      <c r="V1401" t="s">
        <v>153</v>
      </c>
    </row>
    <row r="1402" spans="1:22" x14ac:dyDescent="0.2">
      <c r="A1402" t="s">
        <v>5544</v>
      </c>
      <c r="B1402">
        <v>13.6471</v>
      </c>
      <c r="C1402">
        <v>122.7042</v>
      </c>
      <c r="D1402">
        <v>40.43</v>
      </c>
      <c r="E1402">
        <v>4.5</v>
      </c>
      <c r="F1402" t="s">
        <v>152</v>
      </c>
      <c r="H1402">
        <v>122</v>
      </c>
      <c r="I1402">
        <v>9.3810000000000002</v>
      </c>
      <c r="J1402">
        <v>1.01</v>
      </c>
      <c r="K1402" t="s">
        <v>153</v>
      </c>
      <c r="L1402" t="s">
        <v>5545</v>
      </c>
      <c r="M1402" t="s">
        <v>5546</v>
      </c>
      <c r="N1402" t="s">
        <v>5547</v>
      </c>
      <c r="O1402" t="s">
        <v>28</v>
      </c>
      <c r="P1402">
        <v>12.1</v>
      </c>
      <c r="Q1402">
        <v>8</v>
      </c>
      <c r="R1402">
        <v>0.108</v>
      </c>
      <c r="S1402">
        <v>25</v>
      </c>
      <c r="T1402" t="s">
        <v>29</v>
      </c>
      <c r="U1402" t="s">
        <v>153</v>
      </c>
      <c r="V1402" t="s">
        <v>153</v>
      </c>
    </row>
    <row r="1403" spans="1:22" x14ac:dyDescent="0.2">
      <c r="A1403" t="s">
        <v>5548</v>
      </c>
      <c r="B1403">
        <v>16.5717</v>
      </c>
      <c r="C1403">
        <v>119.7958</v>
      </c>
      <c r="D1403">
        <v>78.959999999999994</v>
      </c>
      <c r="E1403">
        <v>4.5999999999999996</v>
      </c>
      <c r="F1403" t="s">
        <v>152</v>
      </c>
      <c r="H1403">
        <v>67</v>
      </c>
      <c r="I1403">
        <v>6.74</v>
      </c>
      <c r="J1403">
        <v>0.73</v>
      </c>
      <c r="K1403" t="s">
        <v>153</v>
      </c>
      <c r="L1403" t="s">
        <v>5549</v>
      </c>
      <c r="M1403" t="s">
        <v>5550</v>
      </c>
      <c r="N1403" t="s">
        <v>5551</v>
      </c>
      <c r="O1403" t="s">
        <v>28</v>
      </c>
      <c r="P1403">
        <v>9.9</v>
      </c>
      <c r="Q1403">
        <v>7.2</v>
      </c>
      <c r="R1403">
        <v>5.2999999999999999E-2</v>
      </c>
      <c r="S1403">
        <v>107</v>
      </c>
      <c r="T1403" t="s">
        <v>29</v>
      </c>
      <c r="U1403" t="s">
        <v>153</v>
      </c>
      <c r="V1403" t="s">
        <v>153</v>
      </c>
    </row>
    <row r="1404" spans="1:22" x14ac:dyDescent="0.2">
      <c r="A1404" t="s">
        <v>5552</v>
      </c>
      <c r="B1404">
        <v>13.802099999999999</v>
      </c>
      <c r="C1404">
        <v>120.798</v>
      </c>
      <c r="D1404">
        <v>72.62</v>
      </c>
      <c r="E1404">
        <v>4.5999999999999996</v>
      </c>
      <c r="F1404" t="s">
        <v>152</v>
      </c>
      <c r="H1404">
        <v>129</v>
      </c>
      <c r="I1404">
        <v>0.32700000000000001</v>
      </c>
      <c r="J1404">
        <v>1.01</v>
      </c>
      <c r="K1404" t="s">
        <v>153</v>
      </c>
      <c r="L1404" t="s">
        <v>5553</v>
      </c>
      <c r="M1404" t="s">
        <v>5554</v>
      </c>
      <c r="N1404" t="s">
        <v>5555</v>
      </c>
      <c r="O1404" t="s">
        <v>28</v>
      </c>
      <c r="P1404">
        <v>4.9000000000000004</v>
      </c>
      <c r="Q1404">
        <v>6.3</v>
      </c>
      <c r="R1404">
        <v>7.4999999999999997E-2</v>
      </c>
      <c r="S1404">
        <v>53</v>
      </c>
      <c r="T1404" t="s">
        <v>29</v>
      </c>
      <c r="U1404" t="s">
        <v>153</v>
      </c>
      <c r="V1404" t="s">
        <v>153</v>
      </c>
    </row>
    <row r="1405" spans="1:22" x14ac:dyDescent="0.2">
      <c r="A1405" t="s">
        <v>5556</v>
      </c>
      <c r="B1405">
        <v>14.9428</v>
      </c>
      <c r="C1405">
        <v>121.9712</v>
      </c>
      <c r="D1405">
        <v>44.45</v>
      </c>
      <c r="E1405">
        <v>4.5999999999999996</v>
      </c>
      <c r="F1405" t="s">
        <v>152</v>
      </c>
      <c r="H1405">
        <v>116</v>
      </c>
      <c r="I1405">
        <v>1.304</v>
      </c>
      <c r="J1405">
        <v>1.34</v>
      </c>
      <c r="K1405" t="s">
        <v>153</v>
      </c>
      <c r="L1405" t="s">
        <v>5557</v>
      </c>
      <c r="M1405" t="s">
        <v>5558</v>
      </c>
      <c r="N1405" t="s">
        <v>5559</v>
      </c>
      <c r="O1405" t="s">
        <v>28</v>
      </c>
      <c r="P1405">
        <v>6.2</v>
      </c>
      <c r="Q1405">
        <v>8.1999999999999993</v>
      </c>
      <c r="R1405">
        <v>0.10100000000000001</v>
      </c>
      <c r="S1405">
        <v>29</v>
      </c>
      <c r="T1405" t="s">
        <v>29</v>
      </c>
      <c r="U1405" t="s">
        <v>153</v>
      </c>
      <c r="V1405" t="s">
        <v>153</v>
      </c>
    </row>
    <row r="1406" spans="1:22" x14ac:dyDescent="0.2">
      <c r="A1406" t="s">
        <v>5560</v>
      </c>
      <c r="B1406">
        <v>14.872999999999999</v>
      </c>
      <c r="C1406">
        <v>122.133</v>
      </c>
      <c r="D1406">
        <v>41.21</v>
      </c>
      <c r="E1406">
        <v>4.7</v>
      </c>
      <c r="F1406" t="s">
        <v>152</v>
      </c>
      <c r="H1406">
        <v>114</v>
      </c>
      <c r="I1406">
        <v>1.389</v>
      </c>
      <c r="J1406">
        <v>0.8</v>
      </c>
      <c r="K1406" t="s">
        <v>153</v>
      </c>
      <c r="L1406" t="s">
        <v>5561</v>
      </c>
      <c r="M1406" t="s">
        <v>5562</v>
      </c>
      <c r="N1406" t="s">
        <v>5563</v>
      </c>
      <c r="O1406" t="s">
        <v>28</v>
      </c>
      <c r="P1406">
        <v>7.7</v>
      </c>
      <c r="Q1406">
        <v>6.3</v>
      </c>
      <c r="R1406">
        <v>6.8000000000000005E-2</v>
      </c>
      <c r="S1406">
        <v>66</v>
      </c>
      <c r="T1406" t="s">
        <v>29</v>
      </c>
      <c r="U1406" t="s">
        <v>153</v>
      </c>
      <c r="V1406" t="s">
        <v>153</v>
      </c>
    </row>
    <row r="1407" spans="1:22" x14ac:dyDescent="0.2">
      <c r="A1407" t="s">
        <v>5564</v>
      </c>
      <c r="B1407">
        <v>13.813800000000001</v>
      </c>
      <c r="C1407">
        <v>120.8291</v>
      </c>
      <c r="D1407">
        <v>110.94</v>
      </c>
      <c r="E1407">
        <v>4.5</v>
      </c>
      <c r="F1407" t="s">
        <v>152</v>
      </c>
      <c r="H1407">
        <v>114</v>
      </c>
      <c r="I1407">
        <v>0.30499999999999999</v>
      </c>
      <c r="J1407">
        <v>0.69</v>
      </c>
      <c r="K1407" t="s">
        <v>153</v>
      </c>
      <c r="L1407" t="s">
        <v>5565</v>
      </c>
      <c r="M1407" t="s">
        <v>5566</v>
      </c>
      <c r="N1407" t="s">
        <v>5567</v>
      </c>
      <c r="O1407" t="s">
        <v>28</v>
      </c>
      <c r="P1407">
        <v>10.3</v>
      </c>
      <c r="Q1407">
        <v>5.8</v>
      </c>
      <c r="R1407">
        <v>0.09</v>
      </c>
      <c r="S1407">
        <v>36</v>
      </c>
      <c r="T1407" t="s">
        <v>29</v>
      </c>
      <c r="U1407" t="s">
        <v>153</v>
      </c>
      <c r="V1407" t="s">
        <v>153</v>
      </c>
    </row>
    <row r="1408" spans="1:22" x14ac:dyDescent="0.2">
      <c r="A1408" t="s">
        <v>5568</v>
      </c>
      <c r="B1408">
        <v>16.4787</v>
      </c>
      <c r="C1408">
        <v>119.74890000000001</v>
      </c>
      <c r="D1408">
        <v>10</v>
      </c>
      <c r="E1408">
        <v>5.4</v>
      </c>
      <c r="F1408" t="s">
        <v>5009</v>
      </c>
      <c r="H1408">
        <v>51</v>
      </c>
      <c r="I1408">
        <v>2.6259999999999999</v>
      </c>
      <c r="J1408">
        <v>0.88</v>
      </c>
      <c r="K1408" t="s">
        <v>153</v>
      </c>
      <c r="L1408" t="s">
        <v>5569</v>
      </c>
      <c r="M1408" t="s">
        <v>5570</v>
      </c>
      <c r="N1408" t="s">
        <v>5571</v>
      </c>
      <c r="O1408" t="s">
        <v>28</v>
      </c>
      <c r="P1408">
        <v>4.9000000000000004</v>
      </c>
      <c r="Q1408">
        <v>1.6</v>
      </c>
      <c r="T1408" t="s">
        <v>29</v>
      </c>
      <c r="U1408" t="s">
        <v>153</v>
      </c>
      <c r="V1408" t="s">
        <v>153</v>
      </c>
    </row>
    <row r="1409" spans="1:22" x14ac:dyDescent="0.2">
      <c r="A1409" t="s">
        <v>5572</v>
      </c>
      <c r="B1409">
        <v>13.6579</v>
      </c>
      <c r="C1409">
        <v>120.7072</v>
      </c>
      <c r="D1409">
        <v>118.7</v>
      </c>
      <c r="E1409">
        <v>5.0999999999999996</v>
      </c>
      <c r="F1409" t="s">
        <v>152</v>
      </c>
      <c r="H1409">
        <v>95</v>
      </c>
      <c r="I1409">
        <v>0.49399999999999999</v>
      </c>
      <c r="J1409">
        <v>1.1100000000000001</v>
      </c>
      <c r="K1409" t="s">
        <v>153</v>
      </c>
      <c r="L1409" t="s">
        <v>5573</v>
      </c>
      <c r="M1409" t="s">
        <v>5574</v>
      </c>
      <c r="N1409" t="s">
        <v>5575</v>
      </c>
      <c r="O1409" t="s">
        <v>28</v>
      </c>
      <c r="P1409">
        <v>5.9</v>
      </c>
      <c r="Q1409">
        <v>5.7</v>
      </c>
      <c r="R1409">
        <v>7.4999999999999997E-2</v>
      </c>
      <c r="S1409">
        <v>58</v>
      </c>
      <c r="T1409" t="s">
        <v>29</v>
      </c>
      <c r="U1409" t="s">
        <v>153</v>
      </c>
      <c r="V1409" t="s">
        <v>153</v>
      </c>
    </row>
    <row r="1410" spans="1:22" x14ac:dyDescent="0.2">
      <c r="A1410" t="s">
        <v>5576</v>
      </c>
      <c r="B1410">
        <v>13.878500000000001</v>
      </c>
      <c r="C1410">
        <v>120.6964</v>
      </c>
      <c r="D1410">
        <v>90.82</v>
      </c>
      <c r="E1410">
        <v>4.5999999999999996</v>
      </c>
      <c r="F1410" t="s">
        <v>152</v>
      </c>
      <c r="H1410">
        <v>114</v>
      </c>
      <c r="I1410">
        <v>0.32200000000000001</v>
      </c>
      <c r="J1410">
        <v>0.66</v>
      </c>
      <c r="K1410" t="s">
        <v>153</v>
      </c>
      <c r="L1410" t="s">
        <v>5577</v>
      </c>
      <c r="M1410" t="s">
        <v>5578</v>
      </c>
      <c r="N1410" t="s">
        <v>5579</v>
      </c>
      <c r="O1410" t="s">
        <v>28</v>
      </c>
      <c r="P1410">
        <v>10.4</v>
      </c>
      <c r="Q1410">
        <v>5.9</v>
      </c>
      <c r="R1410">
        <v>8.3000000000000004E-2</v>
      </c>
      <c r="S1410">
        <v>43</v>
      </c>
      <c r="T1410" t="s">
        <v>29</v>
      </c>
      <c r="U1410" t="s">
        <v>153</v>
      </c>
      <c r="V1410" t="s">
        <v>153</v>
      </c>
    </row>
    <row r="1411" spans="1:22" x14ac:dyDescent="0.2">
      <c r="A1411" t="s">
        <v>5580</v>
      </c>
      <c r="B1411">
        <v>13.6122</v>
      </c>
      <c r="C1411">
        <v>120.7971</v>
      </c>
      <c r="D1411">
        <v>124.01</v>
      </c>
      <c r="E1411">
        <v>5.2</v>
      </c>
      <c r="F1411" t="s">
        <v>152</v>
      </c>
      <c r="H1411">
        <v>41</v>
      </c>
      <c r="I1411">
        <v>0.505</v>
      </c>
      <c r="J1411">
        <v>1.04</v>
      </c>
      <c r="K1411" t="s">
        <v>153</v>
      </c>
      <c r="L1411" t="s">
        <v>5581</v>
      </c>
      <c r="M1411" t="s">
        <v>5582</v>
      </c>
      <c r="N1411" t="s">
        <v>5531</v>
      </c>
      <c r="O1411" t="s">
        <v>28</v>
      </c>
      <c r="P1411">
        <v>7.7</v>
      </c>
      <c r="Q1411">
        <v>4.3</v>
      </c>
      <c r="R1411">
        <v>4.2000000000000003E-2</v>
      </c>
      <c r="S1411">
        <v>191</v>
      </c>
      <c r="T1411" t="s">
        <v>29</v>
      </c>
      <c r="U1411" t="s">
        <v>153</v>
      </c>
      <c r="V1411" t="s">
        <v>153</v>
      </c>
    </row>
    <row r="1412" spans="1:22" x14ac:dyDescent="0.2">
      <c r="A1412" t="s">
        <v>5583</v>
      </c>
      <c r="B1412">
        <v>14.7872</v>
      </c>
      <c r="C1412">
        <v>121.4228</v>
      </c>
      <c r="D1412">
        <v>59.24</v>
      </c>
      <c r="E1412">
        <v>4.8</v>
      </c>
      <c r="F1412" t="s">
        <v>152</v>
      </c>
      <c r="H1412">
        <v>121</v>
      </c>
      <c r="I1412">
        <v>7.9939999999999998</v>
      </c>
      <c r="J1412">
        <v>1.1100000000000001</v>
      </c>
      <c r="K1412" t="s">
        <v>153</v>
      </c>
      <c r="L1412" t="s">
        <v>5584</v>
      </c>
      <c r="M1412" t="s">
        <v>5585</v>
      </c>
      <c r="N1412" t="s">
        <v>5586</v>
      </c>
      <c r="O1412" t="s">
        <v>28</v>
      </c>
      <c r="P1412">
        <v>9.5</v>
      </c>
      <c r="Q1412">
        <v>8</v>
      </c>
      <c r="R1412">
        <v>9.1999999999999998E-2</v>
      </c>
      <c r="S1412">
        <v>37</v>
      </c>
      <c r="T1412" t="s">
        <v>29</v>
      </c>
      <c r="U1412" t="s">
        <v>153</v>
      </c>
      <c r="V1412" t="s">
        <v>153</v>
      </c>
    </row>
    <row r="1413" spans="1:22" x14ac:dyDescent="0.2">
      <c r="A1413" t="s">
        <v>5587</v>
      </c>
      <c r="B1413">
        <v>16.8626</v>
      </c>
      <c r="C1413">
        <v>121.6673</v>
      </c>
      <c r="D1413">
        <v>35</v>
      </c>
      <c r="E1413">
        <v>4.5999999999999996</v>
      </c>
      <c r="F1413" t="s">
        <v>152</v>
      </c>
      <c r="H1413">
        <v>117</v>
      </c>
      <c r="I1413">
        <v>5.95</v>
      </c>
      <c r="J1413">
        <v>0.69</v>
      </c>
      <c r="K1413" t="s">
        <v>153</v>
      </c>
      <c r="L1413" t="s">
        <v>5588</v>
      </c>
      <c r="M1413" t="s">
        <v>5589</v>
      </c>
      <c r="N1413" t="s">
        <v>5590</v>
      </c>
      <c r="O1413" t="s">
        <v>28</v>
      </c>
      <c r="P1413">
        <v>4.3</v>
      </c>
      <c r="Q1413">
        <v>1.9</v>
      </c>
      <c r="R1413">
        <v>6.8000000000000005E-2</v>
      </c>
      <c r="S1413">
        <v>64</v>
      </c>
      <c r="T1413" t="s">
        <v>29</v>
      </c>
      <c r="U1413" t="s">
        <v>153</v>
      </c>
      <c r="V1413" t="s">
        <v>153</v>
      </c>
    </row>
    <row r="1414" spans="1:22" x14ac:dyDescent="0.2">
      <c r="A1414" t="s">
        <v>5591</v>
      </c>
      <c r="B1414">
        <v>13.863899999999999</v>
      </c>
      <c r="C1414">
        <v>120.6737</v>
      </c>
      <c r="D1414">
        <v>126.54</v>
      </c>
      <c r="E1414">
        <v>4.7</v>
      </c>
      <c r="F1414" t="s">
        <v>152</v>
      </c>
      <c r="H1414">
        <v>58</v>
      </c>
      <c r="I1414">
        <v>8.2959999999999994</v>
      </c>
      <c r="J1414">
        <v>0.91</v>
      </c>
      <c r="K1414" t="s">
        <v>153</v>
      </c>
      <c r="L1414" t="s">
        <v>5592</v>
      </c>
      <c r="M1414" t="s">
        <v>5593</v>
      </c>
      <c r="N1414" t="s">
        <v>1573</v>
      </c>
      <c r="O1414" t="s">
        <v>28</v>
      </c>
      <c r="P1414">
        <v>7.5</v>
      </c>
      <c r="Q1414">
        <v>6.2</v>
      </c>
      <c r="R1414">
        <v>5.2999999999999999E-2</v>
      </c>
      <c r="S1414">
        <v>106</v>
      </c>
      <c r="T1414" t="s">
        <v>29</v>
      </c>
      <c r="U1414" t="s">
        <v>153</v>
      </c>
      <c r="V1414" t="s">
        <v>153</v>
      </c>
    </row>
    <row r="1415" spans="1:22" x14ac:dyDescent="0.2">
      <c r="A1415" t="s">
        <v>5594</v>
      </c>
      <c r="B1415">
        <v>18.394400000000001</v>
      </c>
      <c r="C1415">
        <v>120.8228</v>
      </c>
      <c r="D1415">
        <v>16.28</v>
      </c>
      <c r="E1415">
        <v>4.9000000000000004</v>
      </c>
      <c r="F1415" t="s">
        <v>152</v>
      </c>
      <c r="H1415">
        <v>81</v>
      </c>
      <c r="I1415">
        <v>4.407</v>
      </c>
      <c r="J1415">
        <v>0.94</v>
      </c>
      <c r="K1415" t="s">
        <v>153</v>
      </c>
      <c r="L1415" t="s">
        <v>5595</v>
      </c>
      <c r="M1415" t="s">
        <v>5596</v>
      </c>
      <c r="N1415" t="s">
        <v>1346</v>
      </c>
      <c r="O1415" t="s">
        <v>28</v>
      </c>
      <c r="P1415">
        <v>7.8</v>
      </c>
      <c r="Q1415">
        <v>2.9</v>
      </c>
      <c r="R1415">
        <v>5.0999999999999997E-2</v>
      </c>
      <c r="S1415">
        <v>120</v>
      </c>
      <c r="T1415" t="s">
        <v>29</v>
      </c>
      <c r="U1415" t="s">
        <v>153</v>
      </c>
      <c r="V1415" t="s">
        <v>153</v>
      </c>
    </row>
    <row r="1416" spans="1:22" x14ac:dyDescent="0.2">
      <c r="A1416" t="s">
        <v>5597</v>
      </c>
      <c r="B1416">
        <v>16.016400000000001</v>
      </c>
      <c r="C1416">
        <v>119.73569999999999</v>
      </c>
      <c r="D1416">
        <v>39.76</v>
      </c>
      <c r="E1416">
        <v>4.5999999999999996</v>
      </c>
      <c r="F1416" t="s">
        <v>152</v>
      </c>
      <c r="H1416">
        <v>108</v>
      </c>
      <c r="I1416">
        <v>6.883</v>
      </c>
      <c r="J1416">
        <v>0.81</v>
      </c>
      <c r="K1416" t="s">
        <v>153</v>
      </c>
      <c r="L1416" t="s">
        <v>5598</v>
      </c>
      <c r="M1416" t="s">
        <v>5599</v>
      </c>
      <c r="N1416" t="s">
        <v>5600</v>
      </c>
      <c r="O1416" t="s">
        <v>28</v>
      </c>
      <c r="P1416">
        <v>9</v>
      </c>
      <c r="Q1416">
        <v>8</v>
      </c>
      <c r="R1416">
        <v>8.1000000000000003E-2</v>
      </c>
      <c r="S1416">
        <v>45</v>
      </c>
      <c r="T1416" t="s">
        <v>29</v>
      </c>
      <c r="U1416" t="s">
        <v>153</v>
      </c>
      <c r="V1416" t="s">
        <v>153</v>
      </c>
    </row>
    <row r="1417" spans="1:22" x14ac:dyDescent="0.2">
      <c r="A1417" t="s">
        <v>5601</v>
      </c>
      <c r="B1417">
        <v>16.090299999999999</v>
      </c>
      <c r="C1417">
        <v>119.6652</v>
      </c>
      <c r="D1417">
        <v>50.18</v>
      </c>
      <c r="E1417">
        <v>5</v>
      </c>
      <c r="F1417" t="s">
        <v>152</v>
      </c>
      <c r="H1417">
        <v>42</v>
      </c>
      <c r="I1417">
        <v>6.8230000000000004</v>
      </c>
      <c r="J1417">
        <v>0.85</v>
      </c>
      <c r="K1417" t="s">
        <v>153</v>
      </c>
      <c r="L1417" t="s">
        <v>5602</v>
      </c>
      <c r="M1417" t="s">
        <v>5603</v>
      </c>
      <c r="N1417" t="s">
        <v>5604</v>
      </c>
      <c r="O1417" t="s">
        <v>28</v>
      </c>
      <c r="P1417">
        <v>8.6</v>
      </c>
      <c r="Q1417">
        <v>6.8</v>
      </c>
      <c r="R1417">
        <v>4.8000000000000001E-2</v>
      </c>
      <c r="S1417">
        <v>138</v>
      </c>
      <c r="T1417" t="s">
        <v>29</v>
      </c>
      <c r="U1417" t="s">
        <v>153</v>
      </c>
      <c r="V1417" t="s">
        <v>153</v>
      </c>
    </row>
    <row r="1418" spans="1:22" x14ac:dyDescent="0.2">
      <c r="A1418" t="s">
        <v>5605</v>
      </c>
      <c r="B1418">
        <v>16.0975</v>
      </c>
      <c r="C1418">
        <v>119.5973</v>
      </c>
      <c r="D1418">
        <v>56.75</v>
      </c>
      <c r="E1418">
        <v>5</v>
      </c>
      <c r="F1418" t="s">
        <v>152</v>
      </c>
      <c r="H1418">
        <v>106</v>
      </c>
      <c r="I1418">
        <v>6.8289999999999997</v>
      </c>
      <c r="J1418">
        <v>0.89</v>
      </c>
      <c r="K1418" t="s">
        <v>153</v>
      </c>
      <c r="L1418" t="s">
        <v>5606</v>
      </c>
      <c r="M1418" t="s">
        <v>5607</v>
      </c>
      <c r="N1418" t="s">
        <v>5608</v>
      </c>
      <c r="O1418" t="s">
        <v>28</v>
      </c>
      <c r="P1418">
        <v>7.3</v>
      </c>
      <c r="Q1418">
        <v>6.8</v>
      </c>
      <c r="R1418">
        <v>4.1000000000000002E-2</v>
      </c>
      <c r="S1418">
        <v>186</v>
      </c>
      <c r="T1418" t="s">
        <v>29</v>
      </c>
      <c r="U1418" t="s">
        <v>153</v>
      </c>
      <c r="V1418" t="s">
        <v>153</v>
      </c>
    </row>
    <row r="1419" spans="1:22" x14ac:dyDescent="0.2">
      <c r="A1419" t="s">
        <v>5609</v>
      </c>
      <c r="B1419">
        <v>15.5175</v>
      </c>
      <c r="C1419">
        <v>120.0176</v>
      </c>
      <c r="D1419">
        <v>80.38</v>
      </c>
      <c r="E1419">
        <v>4.5999999999999996</v>
      </c>
      <c r="F1419" t="s">
        <v>152</v>
      </c>
      <c r="H1419">
        <v>117</v>
      </c>
      <c r="I1419">
        <v>7.33</v>
      </c>
      <c r="J1419">
        <v>0.95</v>
      </c>
      <c r="K1419" t="s">
        <v>153</v>
      </c>
      <c r="L1419" t="s">
        <v>5610</v>
      </c>
      <c r="M1419" t="s">
        <v>5611</v>
      </c>
      <c r="N1419" t="s">
        <v>5612</v>
      </c>
      <c r="O1419" t="s">
        <v>28</v>
      </c>
      <c r="P1419">
        <v>14.6</v>
      </c>
      <c r="Q1419">
        <v>8.5</v>
      </c>
      <c r="R1419">
        <v>0.129</v>
      </c>
      <c r="S1419">
        <v>18</v>
      </c>
      <c r="T1419" t="s">
        <v>29</v>
      </c>
      <c r="U1419" t="s">
        <v>153</v>
      </c>
      <c r="V1419" t="s">
        <v>153</v>
      </c>
    </row>
    <row r="1420" spans="1:22" x14ac:dyDescent="0.2">
      <c r="A1420" t="s">
        <v>5613</v>
      </c>
      <c r="B1420">
        <v>18.067</v>
      </c>
      <c r="C1420">
        <v>120.5605</v>
      </c>
      <c r="D1420">
        <v>36.86</v>
      </c>
      <c r="E1420">
        <v>4.8</v>
      </c>
      <c r="F1420" t="s">
        <v>152</v>
      </c>
      <c r="H1420">
        <v>113</v>
      </c>
      <c r="I1420">
        <v>4.7510000000000003</v>
      </c>
      <c r="J1420">
        <v>0.95</v>
      </c>
      <c r="K1420" t="s">
        <v>153</v>
      </c>
      <c r="L1420" t="s">
        <v>5614</v>
      </c>
      <c r="M1420" t="s">
        <v>5615</v>
      </c>
      <c r="N1420" t="s">
        <v>5616</v>
      </c>
      <c r="O1420" t="s">
        <v>28</v>
      </c>
      <c r="P1420">
        <v>10.1</v>
      </c>
      <c r="Q1420">
        <v>7.6</v>
      </c>
      <c r="R1420">
        <v>6.4000000000000001E-2</v>
      </c>
      <c r="S1420">
        <v>77</v>
      </c>
      <c r="T1420" t="s">
        <v>29</v>
      </c>
      <c r="U1420" t="s">
        <v>153</v>
      </c>
      <c r="V1420" t="s">
        <v>153</v>
      </c>
    </row>
    <row r="1421" spans="1:22" x14ac:dyDescent="0.2">
      <c r="A1421" t="s">
        <v>5617</v>
      </c>
      <c r="B1421">
        <v>13.5776</v>
      </c>
      <c r="C1421">
        <v>120.47369999999999</v>
      </c>
      <c r="D1421">
        <v>61.42</v>
      </c>
      <c r="E1421">
        <v>4.5</v>
      </c>
      <c r="F1421" t="s">
        <v>152</v>
      </c>
      <c r="H1421">
        <v>80</v>
      </c>
      <c r="I1421">
        <v>8.5709999999999997</v>
      </c>
      <c r="J1421">
        <v>0.27</v>
      </c>
      <c r="K1421" t="s">
        <v>153</v>
      </c>
      <c r="L1421" t="s">
        <v>5618</v>
      </c>
      <c r="M1421" t="s">
        <v>5619</v>
      </c>
      <c r="N1421" t="s">
        <v>5620</v>
      </c>
      <c r="O1421" t="s">
        <v>28</v>
      </c>
      <c r="P1421">
        <v>12.6</v>
      </c>
      <c r="Q1421">
        <v>10.199999999999999</v>
      </c>
      <c r="R1421">
        <v>0.14499999999999999</v>
      </c>
      <c r="S1421">
        <v>14</v>
      </c>
      <c r="T1421" t="s">
        <v>29</v>
      </c>
      <c r="U1421" t="s">
        <v>153</v>
      </c>
      <c r="V1421" t="s">
        <v>153</v>
      </c>
    </row>
    <row r="1422" spans="1:22" x14ac:dyDescent="0.2">
      <c r="A1422" t="s">
        <v>5621</v>
      </c>
      <c r="B1422">
        <v>18.054200000000002</v>
      </c>
      <c r="C1422">
        <v>121.0441</v>
      </c>
      <c r="D1422">
        <v>10</v>
      </c>
      <c r="E1422">
        <v>4.5999999999999996</v>
      </c>
      <c r="F1422" t="s">
        <v>152</v>
      </c>
      <c r="H1422">
        <v>64</v>
      </c>
      <c r="I1422">
        <v>4.7389999999999999</v>
      </c>
      <c r="J1422">
        <v>0.97</v>
      </c>
      <c r="K1422" t="s">
        <v>153</v>
      </c>
      <c r="L1422" t="s">
        <v>5622</v>
      </c>
      <c r="M1422" t="s">
        <v>5623</v>
      </c>
      <c r="N1422" t="s">
        <v>5624</v>
      </c>
      <c r="O1422" t="s">
        <v>28</v>
      </c>
      <c r="P1422">
        <v>8.9</v>
      </c>
      <c r="Q1422">
        <v>1.9</v>
      </c>
      <c r="R1422">
        <v>0.08</v>
      </c>
      <c r="S1422">
        <v>46</v>
      </c>
      <c r="T1422" t="s">
        <v>29</v>
      </c>
      <c r="U1422" t="s">
        <v>153</v>
      </c>
      <c r="V1422" t="s">
        <v>153</v>
      </c>
    </row>
    <row r="1423" spans="1:22" x14ac:dyDescent="0.2">
      <c r="A1423" t="s">
        <v>5625</v>
      </c>
      <c r="B1423">
        <v>13.8901</v>
      </c>
      <c r="C1423">
        <v>120.61069999999999</v>
      </c>
      <c r="D1423">
        <v>190.22</v>
      </c>
      <c r="E1423">
        <v>4.5</v>
      </c>
      <c r="F1423" t="s">
        <v>152</v>
      </c>
      <c r="H1423">
        <v>109</v>
      </c>
      <c r="I1423">
        <v>8.9039999999999999</v>
      </c>
      <c r="J1423">
        <v>0.85</v>
      </c>
      <c r="K1423" t="s">
        <v>153</v>
      </c>
      <c r="L1423" t="s">
        <v>5626</v>
      </c>
      <c r="M1423" t="s">
        <v>5627</v>
      </c>
      <c r="N1423" t="s">
        <v>5628</v>
      </c>
      <c r="O1423" t="s">
        <v>28</v>
      </c>
      <c r="P1423">
        <v>11.3</v>
      </c>
      <c r="Q1423">
        <v>7.7</v>
      </c>
      <c r="R1423">
        <v>6.7000000000000004E-2</v>
      </c>
      <c r="S1423">
        <v>66</v>
      </c>
      <c r="T1423" t="s">
        <v>29</v>
      </c>
      <c r="U1423" t="s">
        <v>153</v>
      </c>
      <c r="V1423" t="s">
        <v>153</v>
      </c>
    </row>
    <row r="1424" spans="1:22" x14ac:dyDescent="0.2">
      <c r="A1424" t="s">
        <v>5629</v>
      </c>
      <c r="B1424">
        <v>13.919</v>
      </c>
      <c r="C1424">
        <v>120.6778</v>
      </c>
      <c r="D1424">
        <v>164.24</v>
      </c>
      <c r="E1424">
        <v>4.5999999999999996</v>
      </c>
      <c r="F1424" t="s">
        <v>152</v>
      </c>
      <c r="H1424">
        <v>86</v>
      </c>
      <c r="I1424">
        <v>8.3379999999999992</v>
      </c>
      <c r="J1424">
        <v>0.73</v>
      </c>
      <c r="K1424" t="s">
        <v>153</v>
      </c>
      <c r="L1424" t="s">
        <v>5630</v>
      </c>
      <c r="M1424" t="s">
        <v>5631</v>
      </c>
      <c r="N1424" t="s">
        <v>5632</v>
      </c>
      <c r="O1424" t="s">
        <v>28</v>
      </c>
      <c r="P1424">
        <v>10</v>
      </c>
      <c r="Q1424">
        <v>7.2</v>
      </c>
      <c r="R1424">
        <v>4.4999999999999998E-2</v>
      </c>
      <c r="S1424">
        <v>147</v>
      </c>
      <c r="T1424" t="s">
        <v>29</v>
      </c>
      <c r="U1424" t="s">
        <v>153</v>
      </c>
      <c r="V1424" t="s">
        <v>153</v>
      </c>
    </row>
    <row r="1425" spans="1:22" x14ac:dyDescent="0.2">
      <c r="A1425" t="s">
        <v>5633</v>
      </c>
      <c r="B1425">
        <v>16.722300000000001</v>
      </c>
      <c r="C1425">
        <v>120.5949</v>
      </c>
      <c r="D1425">
        <v>93.7</v>
      </c>
      <c r="E1425">
        <v>4.5999999999999996</v>
      </c>
      <c r="F1425" t="s">
        <v>152</v>
      </c>
      <c r="H1425">
        <v>107</v>
      </c>
      <c r="I1425">
        <v>6.0810000000000004</v>
      </c>
      <c r="J1425">
        <v>0.82</v>
      </c>
      <c r="K1425" t="s">
        <v>153</v>
      </c>
      <c r="L1425" t="s">
        <v>5634</v>
      </c>
      <c r="M1425" t="s">
        <v>5635</v>
      </c>
      <c r="N1425" t="s">
        <v>5636</v>
      </c>
      <c r="O1425" t="s">
        <v>28</v>
      </c>
      <c r="P1425">
        <v>6.6</v>
      </c>
      <c r="Q1425">
        <v>6.5</v>
      </c>
      <c r="R1425">
        <v>6.2E-2</v>
      </c>
      <c r="S1425">
        <v>77</v>
      </c>
      <c r="T1425" t="s">
        <v>29</v>
      </c>
      <c r="U1425" t="s">
        <v>153</v>
      </c>
      <c r="V1425" t="s">
        <v>153</v>
      </c>
    </row>
    <row r="1426" spans="1:22" x14ac:dyDescent="0.2">
      <c r="A1426" t="s">
        <v>5637</v>
      </c>
      <c r="B1426">
        <v>13.5863</v>
      </c>
      <c r="C1426">
        <v>121.0513</v>
      </c>
      <c r="D1426">
        <v>18.16</v>
      </c>
      <c r="E1426">
        <v>5.0999999999999996</v>
      </c>
      <c r="F1426" t="s">
        <v>5009</v>
      </c>
      <c r="H1426">
        <v>67</v>
      </c>
      <c r="I1426">
        <v>0.52400000000000002</v>
      </c>
      <c r="J1426">
        <v>0.93</v>
      </c>
      <c r="K1426" t="s">
        <v>153</v>
      </c>
      <c r="L1426" t="s">
        <v>5638</v>
      </c>
      <c r="M1426" t="s">
        <v>5639</v>
      </c>
      <c r="N1426" t="s">
        <v>5640</v>
      </c>
      <c r="O1426" t="s">
        <v>28</v>
      </c>
      <c r="P1426">
        <v>7.7</v>
      </c>
      <c r="Q1426">
        <v>3.1</v>
      </c>
      <c r="R1426">
        <v>6.2E-2</v>
      </c>
      <c r="S1426">
        <v>25</v>
      </c>
      <c r="T1426" t="s">
        <v>29</v>
      </c>
      <c r="U1426" t="s">
        <v>153</v>
      </c>
      <c r="V1426" t="s">
        <v>153</v>
      </c>
    </row>
    <row r="1427" spans="1:22" x14ac:dyDescent="0.2">
      <c r="A1427" t="s">
        <v>5641</v>
      </c>
      <c r="B1427">
        <v>13.706</v>
      </c>
      <c r="C1427">
        <v>121.26990000000001</v>
      </c>
      <c r="D1427">
        <v>11.74</v>
      </c>
      <c r="E1427">
        <v>4.7</v>
      </c>
      <c r="F1427" t="s">
        <v>152</v>
      </c>
      <c r="H1427">
        <v>99</v>
      </c>
      <c r="I1427">
        <v>0.50900000000000001</v>
      </c>
      <c r="J1427">
        <v>0.55000000000000004</v>
      </c>
      <c r="K1427" t="s">
        <v>153</v>
      </c>
      <c r="L1427" t="s">
        <v>5642</v>
      </c>
      <c r="M1427" t="s">
        <v>5643</v>
      </c>
      <c r="N1427" t="s">
        <v>5644</v>
      </c>
      <c r="O1427" t="s">
        <v>28</v>
      </c>
      <c r="P1427">
        <v>8.1999999999999993</v>
      </c>
      <c r="Q1427">
        <v>6</v>
      </c>
      <c r="R1427">
        <v>0.16600000000000001</v>
      </c>
      <c r="S1427">
        <v>13</v>
      </c>
      <c r="T1427" t="s">
        <v>29</v>
      </c>
      <c r="U1427" t="s">
        <v>153</v>
      </c>
      <c r="V1427" t="s">
        <v>153</v>
      </c>
    </row>
    <row r="1428" spans="1:22" x14ac:dyDescent="0.2">
      <c r="A1428" t="s">
        <v>5645</v>
      </c>
      <c r="B1428">
        <v>13.5884</v>
      </c>
      <c r="C1428">
        <v>121.0822</v>
      </c>
      <c r="D1428">
        <v>10</v>
      </c>
      <c r="E1428">
        <v>4.9000000000000004</v>
      </c>
      <c r="F1428" t="s">
        <v>152</v>
      </c>
      <c r="H1428">
        <v>107</v>
      </c>
      <c r="I1428">
        <v>8.8979999999999997</v>
      </c>
      <c r="J1428">
        <v>0.65</v>
      </c>
      <c r="K1428" t="s">
        <v>153</v>
      </c>
      <c r="L1428" t="s">
        <v>5646</v>
      </c>
      <c r="M1428" t="s">
        <v>5647</v>
      </c>
      <c r="N1428" t="s">
        <v>5648</v>
      </c>
      <c r="O1428" t="s">
        <v>28</v>
      </c>
      <c r="P1428">
        <v>9.4</v>
      </c>
      <c r="Q1428">
        <v>1.9</v>
      </c>
      <c r="R1428">
        <v>6.5000000000000002E-2</v>
      </c>
      <c r="S1428">
        <v>75</v>
      </c>
      <c r="T1428" t="s">
        <v>29</v>
      </c>
      <c r="U1428" t="s">
        <v>153</v>
      </c>
      <c r="V1428" t="s">
        <v>153</v>
      </c>
    </row>
    <row r="1429" spans="1:22" x14ac:dyDescent="0.2">
      <c r="A1429" t="s">
        <v>5649</v>
      </c>
      <c r="B1429">
        <v>13.682600000000001</v>
      </c>
      <c r="C1429">
        <v>121.1344</v>
      </c>
      <c r="D1429">
        <v>10</v>
      </c>
      <c r="E1429">
        <v>5.3</v>
      </c>
      <c r="F1429" t="s">
        <v>152</v>
      </c>
      <c r="H1429">
        <v>106</v>
      </c>
      <c r="I1429">
        <v>8.8409999999999993</v>
      </c>
      <c r="J1429">
        <v>0.87</v>
      </c>
      <c r="K1429" t="s">
        <v>153</v>
      </c>
      <c r="L1429" t="s">
        <v>5650</v>
      </c>
      <c r="M1429" t="s">
        <v>5651</v>
      </c>
      <c r="N1429" t="s">
        <v>5652</v>
      </c>
      <c r="O1429" t="s">
        <v>28</v>
      </c>
      <c r="P1429">
        <v>9.1</v>
      </c>
      <c r="Q1429">
        <v>1.9</v>
      </c>
      <c r="R1429">
        <v>5.8999999999999997E-2</v>
      </c>
      <c r="S1429">
        <v>98</v>
      </c>
      <c r="T1429" t="s">
        <v>29</v>
      </c>
      <c r="U1429" t="s">
        <v>153</v>
      </c>
      <c r="V1429" t="s">
        <v>153</v>
      </c>
    </row>
    <row r="1430" spans="1:22" x14ac:dyDescent="0.2">
      <c r="A1430" t="s">
        <v>5653</v>
      </c>
      <c r="B1430">
        <v>13.7668</v>
      </c>
      <c r="C1430">
        <v>120.9709</v>
      </c>
      <c r="D1430">
        <v>10</v>
      </c>
      <c r="E1430">
        <v>5.2</v>
      </c>
      <c r="F1430" t="s">
        <v>152</v>
      </c>
      <c r="H1430">
        <v>87</v>
      </c>
      <c r="I1430">
        <v>8.8759999999999994</v>
      </c>
      <c r="J1430">
        <v>0.88</v>
      </c>
      <c r="K1430" t="s">
        <v>153</v>
      </c>
      <c r="L1430" t="s">
        <v>5654</v>
      </c>
      <c r="M1430" t="s">
        <v>5655</v>
      </c>
      <c r="N1430" t="s">
        <v>5656</v>
      </c>
      <c r="O1430" t="s">
        <v>28</v>
      </c>
      <c r="P1430">
        <v>8.1999999999999993</v>
      </c>
      <c r="Q1430">
        <v>1.8</v>
      </c>
      <c r="R1430">
        <v>4.5999999999999999E-2</v>
      </c>
      <c r="S1430">
        <v>153</v>
      </c>
      <c r="T1430" t="s">
        <v>29</v>
      </c>
      <c r="U1430" t="s">
        <v>153</v>
      </c>
      <c r="V1430" t="s">
        <v>153</v>
      </c>
    </row>
    <row r="1431" spans="1:22" x14ac:dyDescent="0.2">
      <c r="A1431" t="s">
        <v>5657</v>
      </c>
      <c r="B1431">
        <v>13.6561</v>
      </c>
      <c r="C1431">
        <v>121.17959999999999</v>
      </c>
      <c r="D1431">
        <v>9.76</v>
      </c>
      <c r="E1431">
        <v>4.5999999999999996</v>
      </c>
      <c r="F1431" t="s">
        <v>152</v>
      </c>
      <c r="H1431">
        <v>128</v>
      </c>
      <c r="I1431">
        <v>0.502</v>
      </c>
      <c r="J1431">
        <v>0.71</v>
      </c>
      <c r="K1431" t="s">
        <v>153</v>
      </c>
      <c r="L1431" t="s">
        <v>5658</v>
      </c>
      <c r="M1431" t="s">
        <v>5659</v>
      </c>
      <c r="N1431" t="s">
        <v>5660</v>
      </c>
      <c r="O1431" t="s">
        <v>28</v>
      </c>
      <c r="P1431">
        <v>4.3</v>
      </c>
      <c r="Q1431">
        <v>5.3</v>
      </c>
      <c r="R1431">
        <v>8.3000000000000004E-2</v>
      </c>
      <c r="S1431">
        <v>44</v>
      </c>
      <c r="T1431" t="s">
        <v>29</v>
      </c>
      <c r="U1431" t="s">
        <v>153</v>
      </c>
      <c r="V1431" t="s">
        <v>153</v>
      </c>
    </row>
    <row r="1432" spans="1:22" x14ac:dyDescent="0.2">
      <c r="A1432" t="s">
        <v>5661</v>
      </c>
      <c r="B1432">
        <v>13.7049</v>
      </c>
      <c r="C1432">
        <v>120.93049999999999</v>
      </c>
      <c r="D1432">
        <v>10.220000000000001</v>
      </c>
      <c r="E1432">
        <v>5.5</v>
      </c>
      <c r="F1432" t="s">
        <v>5009</v>
      </c>
      <c r="H1432">
        <v>35</v>
      </c>
      <c r="I1432">
        <v>0.39500000000000002</v>
      </c>
      <c r="J1432">
        <v>0.72</v>
      </c>
      <c r="K1432" t="s">
        <v>153</v>
      </c>
      <c r="L1432" t="s">
        <v>5662</v>
      </c>
      <c r="M1432" t="s">
        <v>5663</v>
      </c>
      <c r="N1432" t="s">
        <v>5664</v>
      </c>
      <c r="O1432" t="s">
        <v>28</v>
      </c>
      <c r="P1432">
        <v>7.3</v>
      </c>
      <c r="Q1432">
        <v>3.9</v>
      </c>
      <c r="R1432">
        <v>8.5999999999999993E-2</v>
      </c>
      <c r="S1432">
        <v>13</v>
      </c>
      <c r="T1432" t="s">
        <v>29</v>
      </c>
      <c r="U1432" t="s">
        <v>153</v>
      </c>
      <c r="V1432" t="s">
        <v>153</v>
      </c>
    </row>
    <row r="1433" spans="1:22" x14ac:dyDescent="0.2">
      <c r="A1433" t="s">
        <v>5665</v>
      </c>
      <c r="B1433">
        <v>13.770099999999999</v>
      </c>
      <c r="C1433">
        <v>120.9354</v>
      </c>
      <c r="D1433">
        <v>14.26</v>
      </c>
      <c r="E1433">
        <v>5.9</v>
      </c>
      <c r="F1433" t="s">
        <v>5009</v>
      </c>
      <c r="H1433">
        <v>50</v>
      </c>
      <c r="I1433">
        <v>8.0730000000000004</v>
      </c>
      <c r="J1433">
        <v>0.78</v>
      </c>
      <c r="K1433" t="s">
        <v>153</v>
      </c>
      <c r="L1433" t="s">
        <v>5666</v>
      </c>
      <c r="M1433" t="s">
        <v>5667</v>
      </c>
      <c r="N1433" t="s">
        <v>2862</v>
      </c>
      <c r="O1433" t="s">
        <v>28</v>
      </c>
      <c r="P1433">
        <v>7.6</v>
      </c>
      <c r="Q1433">
        <v>3.7</v>
      </c>
      <c r="R1433">
        <v>6.8000000000000005E-2</v>
      </c>
      <c r="S1433">
        <v>21</v>
      </c>
      <c r="T1433" t="s">
        <v>29</v>
      </c>
      <c r="U1433" t="s">
        <v>153</v>
      </c>
      <c r="V1433" t="s">
        <v>153</v>
      </c>
    </row>
    <row r="1434" spans="1:22" x14ac:dyDescent="0.2">
      <c r="A1434" t="s">
        <v>5668</v>
      </c>
      <c r="B1434">
        <v>13.776</v>
      </c>
      <c r="C1434">
        <v>121.11579999999999</v>
      </c>
      <c r="D1434">
        <v>10</v>
      </c>
      <c r="E1434">
        <v>5</v>
      </c>
      <c r="F1434" t="s">
        <v>152</v>
      </c>
      <c r="H1434">
        <v>112</v>
      </c>
      <c r="I1434">
        <v>0.36699999999999999</v>
      </c>
      <c r="J1434">
        <v>0.95</v>
      </c>
      <c r="K1434" t="s">
        <v>153</v>
      </c>
      <c r="L1434" t="s">
        <v>5669</v>
      </c>
      <c r="M1434" t="s">
        <v>5670</v>
      </c>
      <c r="N1434" t="s">
        <v>5671</v>
      </c>
      <c r="O1434" t="s">
        <v>28</v>
      </c>
      <c r="P1434">
        <v>9.1</v>
      </c>
      <c r="Q1434">
        <v>1.9</v>
      </c>
      <c r="R1434">
        <v>5.6000000000000001E-2</v>
      </c>
      <c r="S1434">
        <v>102</v>
      </c>
      <c r="T1434" t="s">
        <v>29</v>
      </c>
      <c r="U1434" t="s">
        <v>153</v>
      </c>
      <c r="V1434" t="s">
        <v>153</v>
      </c>
    </row>
    <row r="1435" spans="1:22" x14ac:dyDescent="0.2">
      <c r="A1435" t="s">
        <v>5672</v>
      </c>
      <c r="B1435">
        <v>13.6486</v>
      </c>
      <c r="C1435">
        <v>121.1318</v>
      </c>
      <c r="D1435">
        <v>10</v>
      </c>
      <c r="E1435">
        <v>4.7</v>
      </c>
      <c r="F1435" t="s">
        <v>152</v>
      </c>
      <c r="H1435">
        <v>117</v>
      </c>
      <c r="I1435">
        <v>0.48899999999999999</v>
      </c>
      <c r="J1435">
        <v>1</v>
      </c>
      <c r="K1435" t="s">
        <v>153</v>
      </c>
      <c r="L1435" t="s">
        <v>5673</v>
      </c>
      <c r="M1435" t="s">
        <v>5674</v>
      </c>
      <c r="N1435" t="s">
        <v>5675</v>
      </c>
      <c r="O1435" t="s">
        <v>28</v>
      </c>
      <c r="P1435">
        <v>6.5</v>
      </c>
      <c r="Q1435">
        <v>1.9</v>
      </c>
      <c r="R1435">
        <v>7.0999999999999994E-2</v>
      </c>
      <c r="S1435">
        <v>61</v>
      </c>
      <c r="T1435" t="s">
        <v>29</v>
      </c>
      <c r="U1435" t="s">
        <v>153</v>
      </c>
      <c r="V1435" t="s">
        <v>153</v>
      </c>
    </row>
    <row r="1436" spans="1:22" x14ac:dyDescent="0.2">
      <c r="A1436" t="s">
        <v>5676</v>
      </c>
      <c r="B1436">
        <v>13.641</v>
      </c>
      <c r="C1436">
        <v>120.8929</v>
      </c>
      <c r="D1436">
        <v>10</v>
      </c>
      <c r="E1436">
        <v>4.7</v>
      </c>
      <c r="F1436" t="s">
        <v>152</v>
      </c>
      <c r="H1436">
        <v>127</v>
      </c>
      <c r="I1436">
        <v>8.734</v>
      </c>
      <c r="J1436">
        <v>1.31</v>
      </c>
      <c r="K1436" t="s">
        <v>153</v>
      </c>
      <c r="L1436" t="s">
        <v>5677</v>
      </c>
      <c r="M1436" t="s">
        <v>5674</v>
      </c>
      <c r="N1436" t="s">
        <v>5678</v>
      </c>
      <c r="O1436" t="s">
        <v>28</v>
      </c>
      <c r="P1436">
        <v>11.5</v>
      </c>
      <c r="Q1436">
        <v>1.2</v>
      </c>
      <c r="R1436">
        <v>9.9000000000000005E-2</v>
      </c>
      <c r="S1436">
        <v>31</v>
      </c>
      <c r="T1436" t="s">
        <v>29</v>
      </c>
      <c r="U1436" t="s">
        <v>153</v>
      </c>
      <c r="V1436" t="s">
        <v>153</v>
      </c>
    </row>
    <row r="1437" spans="1:22" x14ac:dyDescent="0.2">
      <c r="A1437" t="s">
        <v>5679</v>
      </c>
      <c r="B1437">
        <v>13.7248</v>
      </c>
      <c r="C1437">
        <v>121.0604</v>
      </c>
      <c r="D1437">
        <v>15.48</v>
      </c>
      <c r="E1437">
        <v>4.5999999999999996</v>
      </c>
      <c r="F1437" t="s">
        <v>152</v>
      </c>
      <c r="H1437">
        <v>127</v>
      </c>
      <c r="I1437">
        <v>0.39300000000000002</v>
      </c>
      <c r="J1437">
        <v>0.75</v>
      </c>
      <c r="K1437" t="s">
        <v>153</v>
      </c>
      <c r="L1437" t="s">
        <v>5680</v>
      </c>
      <c r="M1437" t="s">
        <v>5674</v>
      </c>
      <c r="N1437" t="s">
        <v>5681</v>
      </c>
      <c r="O1437" t="s">
        <v>28</v>
      </c>
      <c r="P1437">
        <v>9.8000000000000007</v>
      </c>
      <c r="Q1437">
        <v>5.8</v>
      </c>
      <c r="R1437">
        <v>0.13600000000000001</v>
      </c>
      <c r="S1437">
        <v>16</v>
      </c>
      <c r="T1437" t="s">
        <v>29</v>
      </c>
      <c r="U1437" t="s">
        <v>153</v>
      </c>
      <c r="V1437" t="s">
        <v>153</v>
      </c>
    </row>
    <row r="1438" spans="1:22" x14ac:dyDescent="0.2">
      <c r="A1438" t="s">
        <v>5682</v>
      </c>
      <c r="B1438">
        <v>13.767099999999999</v>
      </c>
      <c r="C1438">
        <v>120.864</v>
      </c>
      <c r="D1438">
        <v>24.1</v>
      </c>
      <c r="E1438">
        <v>4.5</v>
      </c>
      <c r="F1438" t="s">
        <v>152</v>
      </c>
      <c r="H1438">
        <v>125</v>
      </c>
      <c r="I1438">
        <v>0.34</v>
      </c>
      <c r="J1438">
        <v>0.62</v>
      </c>
      <c r="K1438" t="s">
        <v>153</v>
      </c>
      <c r="L1438" t="s">
        <v>5683</v>
      </c>
      <c r="M1438" t="s">
        <v>5674</v>
      </c>
      <c r="N1438" t="s">
        <v>5684</v>
      </c>
      <c r="O1438" t="s">
        <v>28</v>
      </c>
      <c r="P1438">
        <v>10.8</v>
      </c>
      <c r="Q1438">
        <v>6.3</v>
      </c>
      <c r="R1438">
        <v>8.8999999999999996E-2</v>
      </c>
      <c r="S1438">
        <v>39</v>
      </c>
      <c r="T1438" t="s">
        <v>29</v>
      </c>
      <c r="U1438" t="s">
        <v>153</v>
      </c>
      <c r="V1438" t="s">
        <v>153</v>
      </c>
    </row>
    <row r="1439" spans="1:22" x14ac:dyDescent="0.2">
      <c r="A1439" t="s">
        <v>5685</v>
      </c>
      <c r="B1439">
        <v>13.738</v>
      </c>
      <c r="C1439">
        <v>121.1016</v>
      </c>
      <c r="D1439">
        <v>10</v>
      </c>
      <c r="E1439">
        <v>4.8</v>
      </c>
      <c r="F1439" t="s">
        <v>152</v>
      </c>
      <c r="H1439">
        <v>130</v>
      </c>
      <c r="I1439">
        <v>8.8840000000000003</v>
      </c>
      <c r="J1439">
        <v>0.75</v>
      </c>
      <c r="K1439" t="s">
        <v>153</v>
      </c>
      <c r="L1439" t="s">
        <v>5686</v>
      </c>
      <c r="M1439" t="s">
        <v>5687</v>
      </c>
      <c r="N1439" t="s">
        <v>5688</v>
      </c>
      <c r="O1439" t="s">
        <v>28</v>
      </c>
      <c r="P1439">
        <v>6.2</v>
      </c>
      <c r="Q1439">
        <v>1.9</v>
      </c>
      <c r="R1439">
        <v>5.8999999999999997E-2</v>
      </c>
      <c r="S1439">
        <v>87</v>
      </c>
      <c r="T1439" t="s">
        <v>29</v>
      </c>
      <c r="U1439" t="s">
        <v>153</v>
      </c>
      <c r="V1439" t="s">
        <v>153</v>
      </c>
    </row>
    <row r="1440" spans="1:22" x14ac:dyDescent="0.2">
      <c r="A1440" t="s">
        <v>5689</v>
      </c>
      <c r="B1440">
        <v>13.6403</v>
      </c>
      <c r="C1440">
        <v>121.2225</v>
      </c>
      <c r="D1440">
        <v>147.34</v>
      </c>
      <c r="E1440">
        <v>4.5999999999999996</v>
      </c>
      <c r="F1440" t="s">
        <v>152</v>
      </c>
      <c r="H1440">
        <v>98</v>
      </c>
      <c r="I1440">
        <v>0.53600000000000003</v>
      </c>
      <c r="J1440">
        <v>0.71</v>
      </c>
      <c r="K1440" t="s">
        <v>153</v>
      </c>
      <c r="L1440" t="s">
        <v>5690</v>
      </c>
      <c r="M1440" t="s">
        <v>5691</v>
      </c>
      <c r="N1440" t="s">
        <v>5692</v>
      </c>
      <c r="O1440" t="s">
        <v>28</v>
      </c>
      <c r="P1440">
        <v>10.6</v>
      </c>
      <c r="Q1440">
        <v>6.1</v>
      </c>
      <c r="R1440">
        <v>7.4999999999999997E-2</v>
      </c>
      <c r="S1440">
        <v>52</v>
      </c>
      <c r="T1440" t="s">
        <v>29</v>
      </c>
      <c r="U1440" t="s">
        <v>153</v>
      </c>
      <c r="V1440" t="s">
        <v>153</v>
      </c>
    </row>
    <row r="1441" spans="1:22" x14ac:dyDescent="0.2">
      <c r="A1441" t="s">
        <v>5693</v>
      </c>
      <c r="B1441">
        <v>15.044700000000001</v>
      </c>
      <c r="C1441">
        <v>120.3494</v>
      </c>
      <c r="D1441">
        <v>75.459999999999994</v>
      </c>
      <c r="E1441">
        <v>5.3</v>
      </c>
      <c r="F1441" t="s">
        <v>5009</v>
      </c>
      <c r="H1441">
        <v>83</v>
      </c>
      <c r="I1441">
        <v>7.7619999999999996</v>
      </c>
      <c r="J1441">
        <v>1.1399999999999999</v>
      </c>
      <c r="K1441" t="s">
        <v>153</v>
      </c>
      <c r="L1441" t="s">
        <v>5694</v>
      </c>
      <c r="M1441" t="s">
        <v>5695</v>
      </c>
      <c r="N1441" t="s">
        <v>5696</v>
      </c>
      <c r="O1441" t="s">
        <v>28</v>
      </c>
      <c r="P1441">
        <v>7.2</v>
      </c>
      <c r="Q1441">
        <v>4</v>
      </c>
      <c r="R1441">
        <v>6.0999999999999999E-2</v>
      </c>
      <c r="S1441">
        <v>26</v>
      </c>
      <c r="T1441" t="s">
        <v>29</v>
      </c>
      <c r="U1441" t="s">
        <v>153</v>
      </c>
      <c r="V1441" t="s">
        <v>153</v>
      </c>
    </row>
    <row r="1442" spans="1:22" x14ac:dyDescent="0.2">
      <c r="A1442" t="s">
        <v>5697</v>
      </c>
      <c r="B1442">
        <v>16.645399999999999</v>
      </c>
      <c r="C1442">
        <v>121.8047</v>
      </c>
      <c r="D1442">
        <v>10</v>
      </c>
      <c r="E1442">
        <v>4.5999999999999996</v>
      </c>
      <c r="F1442" t="s">
        <v>152</v>
      </c>
      <c r="H1442">
        <v>95</v>
      </c>
      <c r="I1442">
        <v>6.1779999999999999</v>
      </c>
      <c r="J1442">
        <v>0.55000000000000004</v>
      </c>
      <c r="K1442" t="s">
        <v>153</v>
      </c>
      <c r="L1442" t="s">
        <v>5698</v>
      </c>
      <c r="M1442" t="s">
        <v>5699</v>
      </c>
      <c r="N1442" t="s">
        <v>5700</v>
      </c>
      <c r="O1442" t="s">
        <v>28</v>
      </c>
      <c r="P1442">
        <v>6.8</v>
      </c>
      <c r="Q1442">
        <v>1.9</v>
      </c>
      <c r="R1442">
        <v>0.107</v>
      </c>
      <c r="S1442">
        <v>26</v>
      </c>
      <c r="T1442" t="s">
        <v>29</v>
      </c>
      <c r="U1442" t="s">
        <v>153</v>
      </c>
      <c r="V1442" t="s">
        <v>153</v>
      </c>
    </row>
    <row r="1443" spans="1:22" x14ac:dyDescent="0.2">
      <c r="A1443" t="s">
        <v>5701</v>
      </c>
      <c r="B1443">
        <v>17.400099999999998</v>
      </c>
      <c r="C1443">
        <v>120.2085</v>
      </c>
      <c r="D1443">
        <v>41.35</v>
      </c>
      <c r="E1443">
        <v>4.9000000000000004</v>
      </c>
      <c r="F1443" t="s">
        <v>152</v>
      </c>
      <c r="H1443">
        <v>101</v>
      </c>
      <c r="I1443">
        <v>5.4509999999999996</v>
      </c>
      <c r="J1443">
        <v>0.63</v>
      </c>
      <c r="K1443" t="s">
        <v>153</v>
      </c>
      <c r="L1443" t="s">
        <v>5702</v>
      </c>
      <c r="M1443" t="s">
        <v>5703</v>
      </c>
      <c r="N1443" t="s">
        <v>376</v>
      </c>
      <c r="O1443" t="s">
        <v>28</v>
      </c>
      <c r="P1443">
        <v>7.2</v>
      </c>
      <c r="Q1443">
        <v>7.2</v>
      </c>
      <c r="R1443">
        <v>5.0999999999999997E-2</v>
      </c>
      <c r="S1443">
        <v>118</v>
      </c>
      <c r="T1443" t="s">
        <v>29</v>
      </c>
      <c r="U1443" t="s">
        <v>153</v>
      </c>
      <c r="V1443" t="s">
        <v>153</v>
      </c>
    </row>
    <row r="1444" spans="1:22" x14ac:dyDescent="0.2">
      <c r="A1444" t="s">
        <v>5704</v>
      </c>
      <c r="B1444">
        <v>17.189399999999999</v>
      </c>
      <c r="C1444">
        <v>121.07080000000001</v>
      </c>
      <c r="D1444">
        <v>47.92</v>
      </c>
      <c r="E1444">
        <v>4.7</v>
      </c>
      <c r="F1444" t="s">
        <v>152</v>
      </c>
      <c r="H1444">
        <v>110</v>
      </c>
      <c r="I1444">
        <v>6.0940000000000003</v>
      </c>
      <c r="J1444">
        <v>0.62</v>
      </c>
      <c r="K1444" t="s">
        <v>153</v>
      </c>
      <c r="L1444" t="s">
        <v>5705</v>
      </c>
      <c r="M1444" t="s">
        <v>5706</v>
      </c>
      <c r="N1444" t="s">
        <v>5707</v>
      </c>
      <c r="O1444" t="s">
        <v>28</v>
      </c>
      <c r="P1444">
        <v>10.4</v>
      </c>
      <c r="Q1444">
        <v>7.6</v>
      </c>
      <c r="R1444">
        <v>5.0999999999999997E-2</v>
      </c>
      <c r="S1444">
        <v>114</v>
      </c>
      <c r="T1444" t="s">
        <v>29</v>
      </c>
      <c r="U1444" t="s">
        <v>153</v>
      </c>
      <c r="V1444" t="s">
        <v>153</v>
      </c>
    </row>
    <row r="1445" spans="1:22" x14ac:dyDescent="0.2">
      <c r="A1445" t="s">
        <v>5708</v>
      </c>
      <c r="B1445">
        <v>17.126899999999999</v>
      </c>
      <c r="C1445">
        <v>120.1245</v>
      </c>
      <c r="D1445">
        <v>55.24</v>
      </c>
      <c r="E1445">
        <v>4.5</v>
      </c>
      <c r="F1445" t="s">
        <v>152</v>
      </c>
      <c r="H1445">
        <v>108</v>
      </c>
      <c r="I1445">
        <v>5.7320000000000002</v>
      </c>
      <c r="J1445">
        <v>0.67</v>
      </c>
      <c r="K1445" t="s">
        <v>153</v>
      </c>
      <c r="L1445" t="s">
        <v>5709</v>
      </c>
      <c r="M1445" t="s">
        <v>5710</v>
      </c>
      <c r="N1445" t="s">
        <v>3439</v>
      </c>
      <c r="O1445" t="s">
        <v>28</v>
      </c>
      <c r="P1445">
        <v>10.1</v>
      </c>
      <c r="Q1445">
        <v>7</v>
      </c>
      <c r="R1445">
        <v>6.4000000000000001E-2</v>
      </c>
      <c r="S1445">
        <v>72</v>
      </c>
      <c r="T1445" t="s">
        <v>29</v>
      </c>
      <c r="U1445" t="s">
        <v>153</v>
      </c>
      <c r="V1445" t="s">
        <v>153</v>
      </c>
    </row>
    <row r="1446" spans="1:22" x14ac:dyDescent="0.2">
      <c r="A1446" t="s">
        <v>5711</v>
      </c>
      <c r="B1446">
        <v>17.164300000000001</v>
      </c>
      <c r="C1446">
        <v>119.7692</v>
      </c>
      <c r="D1446">
        <v>32.71</v>
      </c>
      <c r="E1446">
        <v>4.7</v>
      </c>
      <c r="F1446" t="s">
        <v>152</v>
      </c>
      <c r="H1446">
        <v>132</v>
      </c>
      <c r="I1446">
        <v>5.7569999999999997</v>
      </c>
      <c r="J1446">
        <v>1.03</v>
      </c>
      <c r="K1446" t="s">
        <v>153</v>
      </c>
      <c r="L1446" t="s">
        <v>5712</v>
      </c>
      <c r="M1446" t="s">
        <v>5713</v>
      </c>
      <c r="N1446" t="s">
        <v>62</v>
      </c>
      <c r="O1446" t="s">
        <v>28</v>
      </c>
      <c r="P1446">
        <v>11.3</v>
      </c>
      <c r="Q1446">
        <v>7</v>
      </c>
      <c r="R1446">
        <v>0.246</v>
      </c>
      <c r="S1446">
        <v>7</v>
      </c>
      <c r="T1446" t="s">
        <v>29</v>
      </c>
      <c r="U1446" t="s">
        <v>153</v>
      </c>
      <c r="V1446" t="s">
        <v>153</v>
      </c>
    </row>
    <row r="1447" spans="1:22" x14ac:dyDescent="0.2">
      <c r="A1447" t="s">
        <v>5714</v>
      </c>
      <c r="B1447">
        <v>14.866</v>
      </c>
      <c r="C1447">
        <v>119.77760000000001</v>
      </c>
      <c r="D1447">
        <v>62.23</v>
      </c>
      <c r="E1447">
        <v>4.5</v>
      </c>
      <c r="F1447" t="s">
        <v>152</v>
      </c>
      <c r="H1447">
        <v>103</v>
      </c>
      <c r="I1447">
        <v>1.355</v>
      </c>
      <c r="J1447">
        <v>0.63</v>
      </c>
      <c r="K1447" t="s">
        <v>153</v>
      </c>
      <c r="L1447" t="s">
        <v>5715</v>
      </c>
      <c r="M1447" t="s">
        <v>5716</v>
      </c>
      <c r="N1447" t="s">
        <v>5717</v>
      </c>
      <c r="O1447" t="s">
        <v>28</v>
      </c>
      <c r="P1447">
        <v>7.3</v>
      </c>
      <c r="Q1447">
        <v>8.4</v>
      </c>
      <c r="R1447">
        <v>0.14000000000000001</v>
      </c>
      <c r="S1447">
        <v>15</v>
      </c>
      <c r="T1447" t="s">
        <v>29</v>
      </c>
      <c r="U1447" t="s">
        <v>153</v>
      </c>
      <c r="V1447" t="s">
        <v>153</v>
      </c>
    </row>
    <row r="1448" spans="1:22" x14ac:dyDescent="0.2">
      <c r="A1448" t="s">
        <v>5718</v>
      </c>
      <c r="B1448">
        <v>14.006500000000001</v>
      </c>
      <c r="C1448">
        <v>120.73909999999999</v>
      </c>
      <c r="D1448">
        <v>172</v>
      </c>
      <c r="E1448">
        <v>6.2</v>
      </c>
      <c r="F1448" t="s">
        <v>5009</v>
      </c>
      <c r="H1448">
        <v>17</v>
      </c>
      <c r="I1448">
        <v>0.214</v>
      </c>
      <c r="J1448">
        <v>0.81</v>
      </c>
      <c r="K1448" t="s">
        <v>153</v>
      </c>
      <c r="L1448" t="s">
        <v>5719</v>
      </c>
      <c r="M1448" t="s">
        <v>5720</v>
      </c>
      <c r="N1448" t="s">
        <v>5721</v>
      </c>
      <c r="O1448" t="s">
        <v>28</v>
      </c>
      <c r="P1448">
        <v>6.6</v>
      </c>
      <c r="Q1448">
        <v>1.9</v>
      </c>
      <c r="R1448">
        <v>4.4999999999999998E-2</v>
      </c>
      <c r="S1448">
        <v>47</v>
      </c>
      <c r="T1448" t="s">
        <v>29</v>
      </c>
      <c r="U1448" t="s">
        <v>153</v>
      </c>
      <c r="V1448" t="s">
        <v>153</v>
      </c>
    </row>
    <row r="1449" spans="1:22" x14ac:dyDescent="0.2">
      <c r="A1449" t="s">
        <v>5722</v>
      </c>
      <c r="B1449">
        <v>13.9033</v>
      </c>
      <c r="C1449">
        <v>120.7109</v>
      </c>
      <c r="D1449">
        <v>110.25</v>
      </c>
      <c r="E1449">
        <v>4.5</v>
      </c>
      <c r="F1449" t="s">
        <v>152</v>
      </c>
      <c r="H1449">
        <v>70</v>
      </c>
      <c r="I1449">
        <v>0.29499999999999998</v>
      </c>
      <c r="J1449">
        <v>0.59</v>
      </c>
      <c r="K1449" t="s">
        <v>153</v>
      </c>
      <c r="L1449" t="s">
        <v>5723</v>
      </c>
      <c r="M1449" t="s">
        <v>5724</v>
      </c>
      <c r="N1449" t="s">
        <v>5725</v>
      </c>
      <c r="O1449" t="s">
        <v>28</v>
      </c>
      <c r="P1449">
        <v>10.5</v>
      </c>
      <c r="Q1449">
        <v>5.5</v>
      </c>
      <c r="R1449">
        <v>0.09</v>
      </c>
      <c r="S1449">
        <v>36</v>
      </c>
      <c r="T1449" t="s">
        <v>29</v>
      </c>
      <c r="U1449" t="s">
        <v>153</v>
      </c>
      <c r="V1449" t="s">
        <v>153</v>
      </c>
    </row>
    <row r="1450" spans="1:22" x14ac:dyDescent="0.2">
      <c r="A1450" t="s">
        <v>5726</v>
      </c>
      <c r="B1450">
        <v>13.962</v>
      </c>
      <c r="C1450">
        <v>120.67019999999999</v>
      </c>
      <c r="D1450">
        <v>193.99</v>
      </c>
      <c r="E1450">
        <v>4.8</v>
      </c>
      <c r="F1450" t="s">
        <v>152</v>
      </c>
      <c r="H1450">
        <v>40</v>
      </c>
      <c r="I1450">
        <v>0.29299999999999998</v>
      </c>
      <c r="J1450">
        <v>0.86</v>
      </c>
      <c r="K1450" t="s">
        <v>153</v>
      </c>
      <c r="L1450" t="s">
        <v>5727</v>
      </c>
      <c r="M1450" t="s">
        <v>5728</v>
      </c>
      <c r="N1450" t="s">
        <v>5729</v>
      </c>
      <c r="O1450" t="s">
        <v>28</v>
      </c>
      <c r="P1450">
        <v>8.6999999999999993</v>
      </c>
      <c r="Q1450">
        <v>4.5999999999999996</v>
      </c>
      <c r="R1450">
        <v>4.7E-2</v>
      </c>
      <c r="S1450">
        <v>138</v>
      </c>
      <c r="T1450" t="s">
        <v>29</v>
      </c>
      <c r="U1450" t="s">
        <v>153</v>
      </c>
      <c r="V1450" t="s">
        <v>153</v>
      </c>
    </row>
    <row r="1451" spans="1:22" x14ac:dyDescent="0.2">
      <c r="A1451" t="s">
        <v>5730</v>
      </c>
      <c r="B1451">
        <v>14.72</v>
      </c>
      <c r="C1451">
        <v>120.149</v>
      </c>
      <c r="D1451">
        <v>51.33</v>
      </c>
      <c r="E1451">
        <v>4.7</v>
      </c>
      <c r="F1451" t="s">
        <v>152</v>
      </c>
      <c r="H1451">
        <v>103</v>
      </c>
      <c r="I1451">
        <v>8.5470000000000006</v>
      </c>
      <c r="J1451">
        <v>0.68</v>
      </c>
      <c r="K1451" t="s">
        <v>153</v>
      </c>
      <c r="L1451" t="s">
        <v>5731</v>
      </c>
      <c r="M1451" t="s">
        <v>5732</v>
      </c>
      <c r="N1451" t="s">
        <v>5733</v>
      </c>
      <c r="O1451" t="s">
        <v>28</v>
      </c>
      <c r="P1451">
        <v>12.2</v>
      </c>
      <c r="Q1451">
        <v>7.8</v>
      </c>
      <c r="R1451">
        <v>8.3000000000000004E-2</v>
      </c>
      <c r="S1451">
        <v>44</v>
      </c>
      <c r="T1451" t="s">
        <v>29</v>
      </c>
      <c r="U1451" t="s">
        <v>153</v>
      </c>
      <c r="V1451" t="s">
        <v>153</v>
      </c>
    </row>
    <row r="1452" spans="1:22" x14ac:dyDescent="0.2">
      <c r="A1452" t="s">
        <v>5734</v>
      </c>
      <c r="B1452">
        <v>13.701000000000001</v>
      </c>
      <c r="C1452">
        <v>120.2572</v>
      </c>
      <c r="D1452">
        <v>65.59</v>
      </c>
      <c r="E1452">
        <v>4.5</v>
      </c>
      <c r="F1452" t="s">
        <v>152</v>
      </c>
      <c r="H1452">
        <v>94</v>
      </c>
      <c r="I1452">
        <v>0.77100000000000002</v>
      </c>
      <c r="J1452">
        <v>0.57999999999999996</v>
      </c>
      <c r="K1452" t="s">
        <v>153</v>
      </c>
      <c r="L1452" t="s">
        <v>5735</v>
      </c>
      <c r="M1452" t="s">
        <v>5736</v>
      </c>
      <c r="N1452" t="s">
        <v>5737</v>
      </c>
      <c r="O1452" t="s">
        <v>28</v>
      </c>
      <c r="P1452">
        <v>10.3</v>
      </c>
      <c r="Q1452">
        <v>8.1</v>
      </c>
      <c r="R1452">
        <v>9.6000000000000002E-2</v>
      </c>
      <c r="S1452">
        <v>32</v>
      </c>
      <c r="T1452" t="s">
        <v>29</v>
      </c>
      <c r="U1452" t="s">
        <v>153</v>
      </c>
      <c r="V1452" t="s">
        <v>153</v>
      </c>
    </row>
    <row r="1453" spans="1:22" x14ac:dyDescent="0.2">
      <c r="A1453" t="s">
        <v>5738</v>
      </c>
      <c r="B1453">
        <v>17.196200000000001</v>
      </c>
      <c r="C1453">
        <v>121.22450000000001</v>
      </c>
      <c r="D1453">
        <v>51.27</v>
      </c>
      <c r="E1453">
        <v>4.5</v>
      </c>
      <c r="F1453" t="s">
        <v>152</v>
      </c>
      <c r="H1453">
        <v>97</v>
      </c>
      <c r="I1453">
        <v>3.0880000000000001</v>
      </c>
      <c r="J1453">
        <v>0.95</v>
      </c>
      <c r="K1453" t="s">
        <v>153</v>
      </c>
      <c r="L1453" t="s">
        <v>5739</v>
      </c>
      <c r="M1453" t="s">
        <v>5740</v>
      </c>
      <c r="N1453" t="s">
        <v>5741</v>
      </c>
      <c r="O1453" t="s">
        <v>28</v>
      </c>
      <c r="P1453">
        <v>10</v>
      </c>
      <c r="Q1453">
        <v>7.5</v>
      </c>
      <c r="R1453">
        <v>0.104</v>
      </c>
      <c r="S1453">
        <v>27</v>
      </c>
      <c r="T1453" t="s">
        <v>29</v>
      </c>
      <c r="U1453" t="s">
        <v>153</v>
      </c>
      <c r="V1453" t="s">
        <v>153</v>
      </c>
    </row>
    <row r="1454" spans="1:22" x14ac:dyDescent="0.2">
      <c r="A1454" t="s">
        <v>5742</v>
      </c>
      <c r="B1454">
        <v>13.6372</v>
      </c>
      <c r="C1454">
        <v>120.8302</v>
      </c>
      <c r="D1454">
        <v>165.98</v>
      </c>
      <c r="E1454">
        <v>5</v>
      </c>
      <c r="F1454" t="s">
        <v>152</v>
      </c>
      <c r="H1454">
        <v>65</v>
      </c>
      <c r="I1454">
        <v>8.8079999999999998</v>
      </c>
      <c r="J1454">
        <v>0.8</v>
      </c>
      <c r="K1454" t="s">
        <v>153</v>
      </c>
      <c r="L1454" t="s">
        <v>5743</v>
      </c>
      <c r="M1454" t="s">
        <v>5744</v>
      </c>
      <c r="N1454" t="s">
        <v>1406</v>
      </c>
      <c r="O1454" t="s">
        <v>28</v>
      </c>
      <c r="P1454">
        <v>9.8000000000000007</v>
      </c>
      <c r="Q1454">
        <v>5.6</v>
      </c>
      <c r="R1454">
        <v>5.2999999999999999E-2</v>
      </c>
      <c r="S1454">
        <v>112</v>
      </c>
      <c r="T1454" t="s">
        <v>29</v>
      </c>
      <c r="U1454" t="s">
        <v>153</v>
      </c>
      <c r="V1454" t="s">
        <v>153</v>
      </c>
    </row>
    <row r="1455" spans="1:22" x14ac:dyDescent="0.2">
      <c r="A1455" t="s">
        <v>5745</v>
      </c>
      <c r="B1455">
        <v>13.684100000000001</v>
      </c>
      <c r="C1455">
        <v>120.6718</v>
      </c>
      <c r="D1455">
        <v>113.35</v>
      </c>
      <c r="E1455">
        <v>4.5999999999999996</v>
      </c>
      <c r="F1455" t="s">
        <v>152</v>
      </c>
      <c r="H1455">
        <v>89</v>
      </c>
      <c r="I1455">
        <v>0.48799999999999999</v>
      </c>
      <c r="J1455">
        <v>0.64</v>
      </c>
      <c r="K1455" t="s">
        <v>153</v>
      </c>
      <c r="L1455" t="s">
        <v>5746</v>
      </c>
      <c r="M1455" t="s">
        <v>5747</v>
      </c>
      <c r="N1455" t="s">
        <v>5748</v>
      </c>
      <c r="O1455" t="s">
        <v>28</v>
      </c>
      <c r="P1455">
        <v>5</v>
      </c>
      <c r="Q1455">
        <v>5.5</v>
      </c>
      <c r="R1455">
        <v>5.1999999999999998E-2</v>
      </c>
      <c r="S1455">
        <v>110</v>
      </c>
      <c r="T1455" t="s">
        <v>29</v>
      </c>
      <c r="U1455" t="s">
        <v>153</v>
      </c>
      <c r="V1455" t="s">
        <v>153</v>
      </c>
    </row>
    <row r="1456" spans="1:22" x14ac:dyDescent="0.2">
      <c r="A1456" t="s">
        <v>5749</v>
      </c>
      <c r="B1456">
        <v>17.493200000000002</v>
      </c>
      <c r="C1456">
        <v>120.20650000000001</v>
      </c>
      <c r="D1456">
        <v>10</v>
      </c>
      <c r="E1456">
        <v>4.8</v>
      </c>
      <c r="F1456" t="s">
        <v>152</v>
      </c>
      <c r="H1456">
        <v>106</v>
      </c>
      <c r="I1456">
        <v>3.444</v>
      </c>
      <c r="J1456">
        <v>0.82</v>
      </c>
      <c r="K1456" t="s">
        <v>153</v>
      </c>
      <c r="L1456" t="s">
        <v>5750</v>
      </c>
      <c r="M1456" t="s">
        <v>5751</v>
      </c>
      <c r="N1456" t="s">
        <v>5752</v>
      </c>
      <c r="O1456" t="s">
        <v>28</v>
      </c>
      <c r="P1456">
        <v>9.1999999999999993</v>
      </c>
      <c r="Q1456">
        <v>1.9</v>
      </c>
      <c r="R1456">
        <v>8.3000000000000004E-2</v>
      </c>
      <c r="S1456">
        <v>45</v>
      </c>
      <c r="T1456" t="s">
        <v>29</v>
      </c>
      <c r="U1456" t="s">
        <v>153</v>
      </c>
      <c r="V1456" t="s">
        <v>153</v>
      </c>
    </row>
    <row r="1457" spans="1:22" x14ac:dyDescent="0.2">
      <c r="A1457" t="s">
        <v>5753</v>
      </c>
      <c r="B1457">
        <v>14.0002</v>
      </c>
      <c r="C1457">
        <v>120.7252</v>
      </c>
      <c r="D1457">
        <v>209.39</v>
      </c>
      <c r="E1457">
        <v>5.4</v>
      </c>
      <c r="F1457" t="s">
        <v>5009</v>
      </c>
      <c r="H1457">
        <v>21</v>
      </c>
      <c r="I1457">
        <v>0.22800000000000001</v>
      </c>
      <c r="J1457">
        <v>0.81</v>
      </c>
      <c r="K1457" t="s">
        <v>153</v>
      </c>
      <c r="L1457" t="s">
        <v>5754</v>
      </c>
      <c r="M1457" t="s">
        <v>5755</v>
      </c>
      <c r="N1457" t="s">
        <v>5756</v>
      </c>
      <c r="O1457" t="s">
        <v>28</v>
      </c>
      <c r="P1457">
        <v>6.6</v>
      </c>
      <c r="Q1457">
        <v>2.7</v>
      </c>
      <c r="R1457">
        <v>4.5999999999999999E-2</v>
      </c>
      <c r="S1457">
        <v>45</v>
      </c>
      <c r="T1457" t="s">
        <v>29</v>
      </c>
      <c r="U1457" t="s">
        <v>153</v>
      </c>
      <c r="V1457" t="s">
        <v>153</v>
      </c>
    </row>
    <row r="1458" spans="1:22" x14ac:dyDescent="0.2">
      <c r="A1458" t="s">
        <v>5757</v>
      </c>
      <c r="B1458">
        <v>13.597099999999999</v>
      </c>
      <c r="C1458">
        <v>121.1789</v>
      </c>
      <c r="D1458">
        <v>105.37</v>
      </c>
      <c r="E1458">
        <v>4.5</v>
      </c>
      <c r="F1458" t="s">
        <v>152</v>
      </c>
      <c r="H1458">
        <v>156</v>
      </c>
      <c r="I1458">
        <v>0.55400000000000005</v>
      </c>
      <c r="J1458">
        <v>1.08</v>
      </c>
      <c r="K1458" t="s">
        <v>153</v>
      </c>
      <c r="L1458" t="s">
        <v>5758</v>
      </c>
      <c r="M1458" t="s">
        <v>5759</v>
      </c>
      <c r="N1458" t="s">
        <v>5760</v>
      </c>
      <c r="O1458" t="s">
        <v>28</v>
      </c>
      <c r="P1458">
        <v>12.2</v>
      </c>
      <c r="Q1458">
        <v>3.8</v>
      </c>
      <c r="R1458">
        <v>9.7000000000000003E-2</v>
      </c>
      <c r="S1458">
        <v>31</v>
      </c>
      <c r="T1458" t="s">
        <v>29</v>
      </c>
      <c r="U1458" t="s">
        <v>153</v>
      </c>
      <c r="V1458" t="s">
        <v>153</v>
      </c>
    </row>
    <row r="1459" spans="1:22" x14ac:dyDescent="0.2">
      <c r="A1459" t="s">
        <v>5761</v>
      </c>
      <c r="B1459">
        <v>15.856999999999999</v>
      </c>
      <c r="C1459">
        <v>119.77209999999999</v>
      </c>
      <c r="D1459">
        <v>77.260000000000005</v>
      </c>
      <c r="E1459">
        <v>4.5</v>
      </c>
      <c r="F1459" t="s">
        <v>152</v>
      </c>
      <c r="H1459">
        <v>139</v>
      </c>
      <c r="I1459">
        <v>2.0760000000000001</v>
      </c>
      <c r="J1459">
        <v>0.67</v>
      </c>
      <c r="K1459" t="s">
        <v>153</v>
      </c>
      <c r="L1459" t="s">
        <v>5762</v>
      </c>
      <c r="M1459" t="s">
        <v>5763</v>
      </c>
      <c r="N1459" t="s">
        <v>5764</v>
      </c>
      <c r="O1459" t="s">
        <v>28</v>
      </c>
      <c r="P1459">
        <v>10.4</v>
      </c>
      <c r="Q1459">
        <v>9.1</v>
      </c>
      <c r="R1459">
        <v>0.15</v>
      </c>
      <c r="S1459">
        <v>13</v>
      </c>
      <c r="T1459" t="s">
        <v>29</v>
      </c>
      <c r="U1459" t="s">
        <v>153</v>
      </c>
      <c r="V1459" t="s">
        <v>153</v>
      </c>
    </row>
    <row r="1460" spans="1:22" x14ac:dyDescent="0.2">
      <c r="A1460" t="s">
        <v>5765</v>
      </c>
      <c r="B1460">
        <v>13.615600000000001</v>
      </c>
      <c r="C1460">
        <v>120.59050000000001</v>
      </c>
      <c r="D1460">
        <v>116.38</v>
      </c>
      <c r="E1460">
        <v>4.5999999999999996</v>
      </c>
      <c r="F1460" t="s">
        <v>152</v>
      </c>
      <c r="H1460">
        <v>138</v>
      </c>
      <c r="I1460">
        <v>8.1470000000000002</v>
      </c>
      <c r="J1460">
        <v>0.52</v>
      </c>
      <c r="K1460" t="s">
        <v>153</v>
      </c>
      <c r="L1460" t="s">
        <v>5766</v>
      </c>
      <c r="M1460" t="s">
        <v>5767</v>
      </c>
      <c r="N1460" t="s">
        <v>5768</v>
      </c>
      <c r="O1460" t="s">
        <v>28</v>
      </c>
      <c r="P1460">
        <v>13.2</v>
      </c>
      <c r="Q1460">
        <v>10.9</v>
      </c>
      <c r="R1460">
        <v>0.17199999999999999</v>
      </c>
      <c r="S1460">
        <v>10</v>
      </c>
      <c r="T1460" t="s">
        <v>29</v>
      </c>
      <c r="U1460" t="s">
        <v>153</v>
      </c>
      <c r="V1460" t="s">
        <v>153</v>
      </c>
    </row>
    <row r="1461" spans="1:22" x14ac:dyDescent="0.2">
      <c r="A1461" t="s">
        <v>5769</v>
      </c>
      <c r="B1461">
        <v>16.415500000000002</v>
      </c>
      <c r="C1461">
        <v>121.1921</v>
      </c>
      <c r="D1461">
        <v>56.74</v>
      </c>
      <c r="E1461">
        <v>4.5</v>
      </c>
      <c r="F1461" t="s">
        <v>152</v>
      </c>
      <c r="H1461">
        <v>117</v>
      </c>
      <c r="I1461">
        <v>6.3689999999999998</v>
      </c>
      <c r="J1461">
        <v>0.61</v>
      </c>
      <c r="K1461" t="s">
        <v>153</v>
      </c>
      <c r="L1461" t="s">
        <v>5770</v>
      </c>
      <c r="M1461" t="s">
        <v>5771</v>
      </c>
      <c r="N1461" t="s">
        <v>5772</v>
      </c>
      <c r="O1461" t="s">
        <v>28</v>
      </c>
      <c r="P1461">
        <v>11.2</v>
      </c>
      <c r="Q1461">
        <v>8.6</v>
      </c>
      <c r="R1461">
        <v>8.5000000000000006E-2</v>
      </c>
      <c r="S1461">
        <v>41</v>
      </c>
      <c r="T1461" t="s">
        <v>29</v>
      </c>
      <c r="U1461" t="s">
        <v>153</v>
      </c>
      <c r="V1461" t="s">
        <v>153</v>
      </c>
    </row>
    <row r="1462" spans="1:22" x14ac:dyDescent="0.2">
      <c r="A1462" t="s">
        <v>5773</v>
      </c>
      <c r="B1462">
        <v>17.085000000000001</v>
      </c>
      <c r="C1462">
        <v>120.0504</v>
      </c>
      <c r="D1462">
        <v>21.7</v>
      </c>
      <c r="E1462">
        <v>5</v>
      </c>
      <c r="F1462" t="s">
        <v>152</v>
      </c>
      <c r="H1462">
        <v>61</v>
      </c>
      <c r="I1462">
        <v>3.0859999999999999</v>
      </c>
      <c r="J1462">
        <v>0.68</v>
      </c>
      <c r="K1462" t="s">
        <v>153</v>
      </c>
      <c r="L1462" t="s">
        <v>5774</v>
      </c>
      <c r="M1462" t="s">
        <v>5775</v>
      </c>
      <c r="N1462" t="s">
        <v>5776</v>
      </c>
      <c r="O1462" t="s">
        <v>28</v>
      </c>
      <c r="P1462">
        <v>7.8</v>
      </c>
      <c r="Q1462">
        <v>5.0999999999999996</v>
      </c>
      <c r="R1462">
        <v>4.9000000000000002E-2</v>
      </c>
      <c r="S1462">
        <v>130</v>
      </c>
      <c r="T1462" t="s">
        <v>29</v>
      </c>
      <c r="U1462" t="s">
        <v>153</v>
      </c>
      <c r="V1462" t="s">
        <v>153</v>
      </c>
    </row>
    <row r="1463" spans="1:22" x14ac:dyDescent="0.2">
      <c r="A1463" t="s">
        <v>5777</v>
      </c>
      <c r="B1463">
        <v>18.232199999999999</v>
      </c>
      <c r="C1463">
        <v>120.7818</v>
      </c>
      <c r="D1463">
        <v>54.47</v>
      </c>
      <c r="E1463">
        <v>4.8</v>
      </c>
      <c r="F1463" t="s">
        <v>152</v>
      </c>
      <c r="H1463">
        <v>81</v>
      </c>
      <c r="I1463">
        <v>4.57</v>
      </c>
      <c r="J1463">
        <v>0.8</v>
      </c>
      <c r="K1463" t="s">
        <v>153</v>
      </c>
      <c r="L1463" t="s">
        <v>5778</v>
      </c>
      <c r="M1463" t="s">
        <v>5779</v>
      </c>
      <c r="N1463" t="s">
        <v>5780</v>
      </c>
      <c r="O1463" t="s">
        <v>28</v>
      </c>
      <c r="P1463">
        <v>9</v>
      </c>
      <c r="Q1463">
        <v>7.3</v>
      </c>
      <c r="R1463">
        <v>4.8000000000000001E-2</v>
      </c>
      <c r="S1463">
        <v>134</v>
      </c>
      <c r="T1463" t="s">
        <v>29</v>
      </c>
      <c r="U1463" t="s">
        <v>153</v>
      </c>
      <c r="V1463" t="s">
        <v>153</v>
      </c>
    </row>
    <row r="1464" spans="1:22" x14ac:dyDescent="0.2">
      <c r="A1464" t="s">
        <v>5781</v>
      </c>
      <c r="B1464">
        <v>15.4399</v>
      </c>
      <c r="C1464">
        <v>119.5322</v>
      </c>
      <c r="D1464">
        <v>19.53</v>
      </c>
      <c r="E1464">
        <v>4.5</v>
      </c>
      <c r="F1464" t="s">
        <v>152</v>
      </c>
      <c r="H1464">
        <v>101</v>
      </c>
      <c r="I1464">
        <v>1.901</v>
      </c>
      <c r="J1464">
        <v>0.84</v>
      </c>
      <c r="K1464" t="s">
        <v>153</v>
      </c>
      <c r="L1464" t="s">
        <v>5782</v>
      </c>
      <c r="M1464" t="s">
        <v>5783</v>
      </c>
      <c r="N1464" t="s">
        <v>5784</v>
      </c>
      <c r="O1464" t="s">
        <v>28</v>
      </c>
      <c r="P1464">
        <v>7.4</v>
      </c>
      <c r="Q1464">
        <v>5</v>
      </c>
      <c r="R1464">
        <v>8.4000000000000005E-2</v>
      </c>
      <c r="S1464">
        <v>42</v>
      </c>
      <c r="T1464" t="s">
        <v>29</v>
      </c>
      <c r="U1464" t="s">
        <v>153</v>
      </c>
      <c r="V1464" t="s">
        <v>153</v>
      </c>
    </row>
    <row r="1465" spans="1:22" x14ac:dyDescent="0.2">
      <c r="A1465" t="s">
        <v>5785</v>
      </c>
      <c r="B1465">
        <v>17.871200000000002</v>
      </c>
      <c r="C1465">
        <v>122.2684</v>
      </c>
      <c r="D1465">
        <v>46</v>
      </c>
      <c r="E1465">
        <v>5.0999999999999996</v>
      </c>
      <c r="F1465" t="s">
        <v>152</v>
      </c>
      <c r="H1465">
        <v>86</v>
      </c>
      <c r="I1465">
        <v>5.0460000000000003</v>
      </c>
      <c r="J1465">
        <v>1.1200000000000001</v>
      </c>
      <c r="K1465" t="s">
        <v>153</v>
      </c>
      <c r="L1465" t="s">
        <v>5786</v>
      </c>
      <c r="M1465" t="s">
        <v>5787</v>
      </c>
      <c r="N1465" t="s">
        <v>5788</v>
      </c>
      <c r="O1465" t="s">
        <v>28</v>
      </c>
      <c r="P1465">
        <v>8.1999999999999993</v>
      </c>
      <c r="Q1465">
        <v>7.1</v>
      </c>
      <c r="R1465">
        <v>3.7999999999999999E-2</v>
      </c>
      <c r="S1465">
        <v>220</v>
      </c>
      <c r="T1465" t="s">
        <v>29</v>
      </c>
      <c r="U1465" t="s">
        <v>153</v>
      </c>
      <c r="V1465" t="s">
        <v>153</v>
      </c>
    </row>
    <row r="1466" spans="1:22" x14ac:dyDescent="0.2">
      <c r="A1466" t="s">
        <v>5789</v>
      </c>
      <c r="B1466">
        <v>18.005400000000002</v>
      </c>
      <c r="C1466">
        <v>120.6238</v>
      </c>
      <c r="D1466">
        <v>52.71</v>
      </c>
      <c r="E1466">
        <v>4.5999999999999996</v>
      </c>
      <c r="F1466" t="s">
        <v>152</v>
      </c>
      <c r="H1466">
        <v>128</v>
      </c>
      <c r="I1466">
        <v>3.8919999999999999</v>
      </c>
      <c r="J1466">
        <v>0.62</v>
      </c>
      <c r="K1466" t="s">
        <v>153</v>
      </c>
      <c r="L1466" t="s">
        <v>5790</v>
      </c>
      <c r="M1466" t="s">
        <v>5791</v>
      </c>
      <c r="N1466" t="s">
        <v>5792</v>
      </c>
      <c r="O1466" t="s">
        <v>28</v>
      </c>
      <c r="P1466">
        <v>8</v>
      </c>
      <c r="Q1466">
        <v>6.2</v>
      </c>
      <c r="R1466">
        <v>5.5E-2</v>
      </c>
      <c r="S1466">
        <v>97</v>
      </c>
      <c r="T1466" t="s">
        <v>29</v>
      </c>
      <c r="U1466" t="s">
        <v>153</v>
      </c>
      <c r="V1466" t="s">
        <v>153</v>
      </c>
    </row>
    <row r="1467" spans="1:22" x14ac:dyDescent="0.2">
      <c r="A1467" t="s">
        <v>5793</v>
      </c>
      <c r="B1467">
        <v>18.1219</v>
      </c>
      <c r="C1467">
        <v>120.6358</v>
      </c>
      <c r="D1467">
        <v>39.049999999999997</v>
      </c>
      <c r="E1467">
        <v>4.5</v>
      </c>
      <c r="F1467" t="s">
        <v>152</v>
      </c>
      <c r="H1467">
        <v>96</v>
      </c>
      <c r="I1467">
        <v>4.0069999999999997</v>
      </c>
      <c r="J1467">
        <v>0.76</v>
      </c>
      <c r="K1467" t="s">
        <v>153</v>
      </c>
      <c r="L1467" t="s">
        <v>5794</v>
      </c>
      <c r="M1467" t="s">
        <v>5795</v>
      </c>
      <c r="N1467" t="s">
        <v>5796</v>
      </c>
      <c r="O1467" t="s">
        <v>28</v>
      </c>
      <c r="P1467">
        <v>7.9</v>
      </c>
      <c r="Q1467">
        <v>7.3</v>
      </c>
      <c r="R1467">
        <v>4.9000000000000002E-2</v>
      </c>
      <c r="S1467">
        <v>125</v>
      </c>
      <c r="T1467" t="s">
        <v>29</v>
      </c>
      <c r="U1467" t="s">
        <v>153</v>
      </c>
      <c r="V1467" t="s">
        <v>153</v>
      </c>
    </row>
    <row r="1468" spans="1:22" x14ac:dyDescent="0.2">
      <c r="A1468" t="s">
        <v>5797</v>
      </c>
      <c r="B1468">
        <v>17.450199999999999</v>
      </c>
      <c r="C1468">
        <v>121.76949999999999</v>
      </c>
      <c r="D1468">
        <v>183.34</v>
      </c>
      <c r="E1468">
        <v>4.5</v>
      </c>
      <c r="F1468" t="s">
        <v>152</v>
      </c>
      <c r="H1468">
        <v>107</v>
      </c>
      <c r="I1468">
        <v>3.4239999999999999</v>
      </c>
      <c r="J1468">
        <v>0.76</v>
      </c>
      <c r="K1468" t="s">
        <v>153</v>
      </c>
      <c r="L1468" t="s">
        <v>5798</v>
      </c>
      <c r="M1468" t="s">
        <v>5799</v>
      </c>
      <c r="N1468" t="s">
        <v>5800</v>
      </c>
      <c r="O1468" t="s">
        <v>28</v>
      </c>
      <c r="P1468">
        <v>8.4</v>
      </c>
      <c r="Q1468">
        <v>4.2</v>
      </c>
      <c r="R1468">
        <v>6.0999999999999999E-2</v>
      </c>
      <c r="S1468">
        <v>80</v>
      </c>
      <c r="T1468" t="s">
        <v>29</v>
      </c>
      <c r="U1468" t="s">
        <v>153</v>
      </c>
      <c r="V1468" t="s">
        <v>153</v>
      </c>
    </row>
    <row r="1469" spans="1:22" x14ac:dyDescent="0.2">
      <c r="A1469" t="s">
        <v>5801</v>
      </c>
      <c r="B1469">
        <v>14.921200000000001</v>
      </c>
      <c r="C1469">
        <v>119.7097</v>
      </c>
      <c r="D1469">
        <v>25</v>
      </c>
      <c r="E1469">
        <v>5.4</v>
      </c>
      <c r="F1469" t="s">
        <v>5009</v>
      </c>
      <c r="H1469">
        <v>47</v>
      </c>
      <c r="I1469">
        <v>7.96</v>
      </c>
      <c r="J1469">
        <v>0.93</v>
      </c>
      <c r="K1469" t="s">
        <v>153</v>
      </c>
      <c r="L1469" t="s">
        <v>5802</v>
      </c>
      <c r="M1469" t="s">
        <v>5803</v>
      </c>
      <c r="N1469" t="s">
        <v>376</v>
      </c>
      <c r="O1469" t="s">
        <v>28</v>
      </c>
      <c r="P1469">
        <v>7.4</v>
      </c>
      <c r="Q1469">
        <v>1.8</v>
      </c>
      <c r="R1469">
        <v>4.2999999999999997E-2</v>
      </c>
      <c r="S1469">
        <v>51</v>
      </c>
      <c r="T1469" t="s">
        <v>29</v>
      </c>
      <c r="U1469" t="s">
        <v>153</v>
      </c>
      <c r="V1469" t="s">
        <v>153</v>
      </c>
    </row>
    <row r="1470" spans="1:22" x14ac:dyDescent="0.2">
      <c r="A1470" t="s">
        <v>5804</v>
      </c>
      <c r="B1470">
        <v>14.0197</v>
      </c>
      <c r="C1470">
        <v>120.6404</v>
      </c>
      <c r="D1470">
        <v>126</v>
      </c>
      <c r="E1470">
        <v>5.2</v>
      </c>
      <c r="F1470" t="s">
        <v>5009</v>
      </c>
      <c r="H1470">
        <v>27</v>
      </c>
      <c r="I1470">
        <v>8.4410000000000007</v>
      </c>
      <c r="J1470">
        <v>0.83</v>
      </c>
      <c r="K1470" t="s">
        <v>153</v>
      </c>
      <c r="L1470" t="s">
        <v>5805</v>
      </c>
      <c r="M1470" t="s">
        <v>5806</v>
      </c>
      <c r="N1470" t="s">
        <v>5807</v>
      </c>
      <c r="O1470" t="s">
        <v>28</v>
      </c>
      <c r="P1470">
        <v>7.9</v>
      </c>
      <c r="Q1470">
        <v>1.9</v>
      </c>
      <c r="R1470">
        <v>5.1999999999999998E-2</v>
      </c>
      <c r="S1470">
        <v>35</v>
      </c>
      <c r="T1470" t="s">
        <v>29</v>
      </c>
      <c r="U1470" t="s">
        <v>153</v>
      </c>
      <c r="V1470" t="s">
        <v>153</v>
      </c>
    </row>
    <row r="1471" spans="1:22" x14ac:dyDescent="0.2">
      <c r="A1471" t="s">
        <v>5808</v>
      </c>
      <c r="B1471">
        <v>15.088699999999999</v>
      </c>
      <c r="C1471">
        <v>120.2315</v>
      </c>
      <c r="D1471">
        <v>73</v>
      </c>
      <c r="E1471">
        <v>4.5</v>
      </c>
      <c r="F1471" t="s">
        <v>152</v>
      </c>
      <c r="H1471">
        <v>133</v>
      </c>
      <c r="I1471">
        <v>8.3209999999999997</v>
      </c>
      <c r="J1471">
        <v>0.56000000000000005</v>
      </c>
      <c r="K1471" t="s">
        <v>153</v>
      </c>
      <c r="L1471" t="s">
        <v>5809</v>
      </c>
      <c r="M1471" t="s">
        <v>5810</v>
      </c>
      <c r="N1471" t="s">
        <v>5811</v>
      </c>
      <c r="O1471" t="s">
        <v>28</v>
      </c>
      <c r="P1471">
        <v>15.9</v>
      </c>
      <c r="Q1471">
        <v>8.8000000000000007</v>
      </c>
      <c r="R1471">
        <v>0.111</v>
      </c>
      <c r="S1471">
        <v>24</v>
      </c>
      <c r="T1471" t="s">
        <v>29</v>
      </c>
      <c r="U1471" t="s">
        <v>153</v>
      </c>
      <c r="V1471" t="s">
        <v>153</v>
      </c>
    </row>
    <row r="1472" spans="1:22" x14ac:dyDescent="0.2">
      <c r="A1472" t="s">
        <v>5812</v>
      </c>
      <c r="B1472">
        <v>17.334599999999998</v>
      </c>
      <c r="C1472">
        <v>121.9076</v>
      </c>
      <c r="D1472">
        <v>10</v>
      </c>
      <c r="E1472">
        <v>4.5999999999999996</v>
      </c>
      <c r="F1472" t="s">
        <v>152</v>
      </c>
      <c r="H1472">
        <v>57</v>
      </c>
      <c r="I1472">
        <v>5.51</v>
      </c>
      <c r="J1472">
        <v>1.07</v>
      </c>
      <c r="K1472" t="s">
        <v>153</v>
      </c>
      <c r="L1472" t="s">
        <v>5813</v>
      </c>
      <c r="M1472" t="s">
        <v>5814</v>
      </c>
      <c r="N1472" t="s">
        <v>5815</v>
      </c>
      <c r="O1472" t="s">
        <v>28</v>
      </c>
      <c r="P1472">
        <v>9.1</v>
      </c>
      <c r="Q1472">
        <v>1.9</v>
      </c>
      <c r="R1472">
        <v>6.2E-2</v>
      </c>
      <c r="S1472">
        <v>78</v>
      </c>
      <c r="T1472" t="s">
        <v>29</v>
      </c>
      <c r="U1472" t="s">
        <v>153</v>
      </c>
      <c r="V1472" t="s">
        <v>153</v>
      </c>
    </row>
    <row r="1473" spans="1:22" x14ac:dyDescent="0.2">
      <c r="A1473" t="s">
        <v>5816</v>
      </c>
      <c r="B1473">
        <v>15.1112</v>
      </c>
      <c r="C1473">
        <v>122.9068</v>
      </c>
      <c r="D1473">
        <v>23.84</v>
      </c>
      <c r="E1473">
        <v>4.5</v>
      </c>
      <c r="F1473" t="s">
        <v>152</v>
      </c>
      <c r="H1473">
        <v>113</v>
      </c>
      <c r="I1473">
        <v>8.3759999999999994</v>
      </c>
      <c r="J1473">
        <v>0.63</v>
      </c>
      <c r="K1473" t="s">
        <v>153</v>
      </c>
      <c r="L1473" t="s">
        <v>5817</v>
      </c>
      <c r="M1473" t="s">
        <v>5818</v>
      </c>
      <c r="N1473" t="s">
        <v>5819</v>
      </c>
      <c r="O1473" t="s">
        <v>28</v>
      </c>
      <c r="P1473">
        <v>13.4</v>
      </c>
      <c r="Q1473">
        <v>2.4</v>
      </c>
      <c r="R1473">
        <v>0.14000000000000001</v>
      </c>
      <c r="S1473">
        <v>15</v>
      </c>
      <c r="T1473" t="s">
        <v>29</v>
      </c>
      <c r="U1473" t="s">
        <v>153</v>
      </c>
      <c r="V1473" t="s">
        <v>153</v>
      </c>
    </row>
    <row r="1474" spans="1:22" x14ac:dyDescent="0.2">
      <c r="A1474" t="s">
        <v>5820</v>
      </c>
      <c r="B1474">
        <v>13.6868</v>
      </c>
      <c r="C1474">
        <v>120.76090000000001</v>
      </c>
      <c r="D1474">
        <v>127.11</v>
      </c>
      <c r="E1474">
        <v>4.5999999999999996</v>
      </c>
      <c r="F1474" t="s">
        <v>152</v>
      </c>
      <c r="H1474">
        <v>46</v>
      </c>
      <c r="I1474">
        <v>8.1039999999999992</v>
      </c>
      <c r="J1474">
        <v>0.7</v>
      </c>
      <c r="K1474" t="s">
        <v>153</v>
      </c>
      <c r="L1474" t="s">
        <v>5821</v>
      </c>
      <c r="M1474" t="s">
        <v>5822</v>
      </c>
      <c r="N1474" t="s">
        <v>4862</v>
      </c>
      <c r="O1474" t="s">
        <v>28</v>
      </c>
      <c r="P1474">
        <v>10.4</v>
      </c>
      <c r="Q1474">
        <v>8.3000000000000007</v>
      </c>
      <c r="R1474">
        <v>7.2999999999999995E-2</v>
      </c>
      <c r="S1474">
        <v>59</v>
      </c>
      <c r="T1474" t="s">
        <v>29</v>
      </c>
      <c r="U1474" t="s">
        <v>153</v>
      </c>
      <c r="V1474" t="s">
        <v>153</v>
      </c>
    </row>
    <row r="1475" spans="1:22" x14ac:dyDescent="0.2">
      <c r="A1475" t="s">
        <v>5823</v>
      </c>
      <c r="B1475">
        <v>15.549200000000001</v>
      </c>
      <c r="C1475">
        <v>122.2032</v>
      </c>
      <c r="D1475">
        <v>57.25</v>
      </c>
      <c r="E1475">
        <v>4.5999999999999996</v>
      </c>
      <c r="F1475" t="s">
        <v>152</v>
      </c>
      <c r="H1475">
        <v>122</v>
      </c>
      <c r="I1475">
        <v>7.8490000000000002</v>
      </c>
      <c r="J1475">
        <v>1.01</v>
      </c>
      <c r="K1475" t="s">
        <v>153</v>
      </c>
      <c r="L1475" t="s">
        <v>5824</v>
      </c>
      <c r="M1475" t="s">
        <v>5825</v>
      </c>
      <c r="N1475" t="s">
        <v>5826</v>
      </c>
      <c r="O1475" t="s">
        <v>28</v>
      </c>
      <c r="P1475">
        <v>14.1</v>
      </c>
      <c r="Q1475">
        <v>8.9</v>
      </c>
      <c r="R1475">
        <v>0.151</v>
      </c>
      <c r="S1475">
        <v>13</v>
      </c>
      <c r="T1475" t="s">
        <v>29</v>
      </c>
      <c r="U1475" t="s">
        <v>153</v>
      </c>
      <c r="V1475" t="s">
        <v>153</v>
      </c>
    </row>
    <row r="1476" spans="1:22" x14ac:dyDescent="0.2">
      <c r="A1476" t="s">
        <v>5827</v>
      </c>
      <c r="B1476">
        <v>13.6312</v>
      </c>
      <c r="C1476">
        <v>120.40600000000001</v>
      </c>
      <c r="D1476">
        <v>35</v>
      </c>
      <c r="E1476">
        <v>4.5</v>
      </c>
      <c r="F1476" t="s">
        <v>152</v>
      </c>
      <c r="H1476">
        <v>110</v>
      </c>
      <c r="I1476">
        <v>8.6080000000000005</v>
      </c>
      <c r="J1476">
        <v>0.47</v>
      </c>
      <c r="K1476" t="s">
        <v>153</v>
      </c>
      <c r="L1476" t="s">
        <v>5828</v>
      </c>
      <c r="M1476" t="s">
        <v>5829</v>
      </c>
      <c r="N1476" t="s">
        <v>5830</v>
      </c>
      <c r="O1476" t="s">
        <v>28</v>
      </c>
      <c r="P1476">
        <v>13.5</v>
      </c>
      <c r="Q1476">
        <v>2</v>
      </c>
      <c r="R1476">
        <v>0.108</v>
      </c>
      <c r="S1476">
        <v>25</v>
      </c>
      <c r="T1476" t="s">
        <v>29</v>
      </c>
      <c r="U1476" t="s">
        <v>153</v>
      </c>
      <c r="V1476" t="s">
        <v>153</v>
      </c>
    </row>
    <row r="1477" spans="1:22" x14ac:dyDescent="0.2">
      <c r="A1477" t="s">
        <v>5831</v>
      </c>
      <c r="B1477">
        <v>15.9955</v>
      </c>
      <c r="C1477">
        <v>120.26519999999999</v>
      </c>
      <c r="D1477">
        <v>103.44</v>
      </c>
      <c r="E1477">
        <v>4.5</v>
      </c>
      <c r="F1477" t="s">
        <v>152</v>
      </c>
      <c r="H1477">
        <v>128</v>
      </c>
      <c r="I1477">
        <v>6.83</v>
      </c>
      <c r="J1477">
        <v>0.76</v>
      </c>
      <c r="K1477" t="s">
        <v>153</v>
      </c>
      <c r="L1477" t="s">
        <v>5832</v>
      </c>
      <c r="M1477" t="s">
        <v>5833</v>
      </c>
      <c r="N1477" t="s">
        <v>5834</v>
      </c>
      <c r="O1477" t="s">
        <v>28</v>
      </c>
      <c r="P1477">
        <v>11.9</v>
      </c>
      <c r="Q1477">
        <v>8.8000000000000007</v>
      </c>
      <c r="R1477">
        <v>0.113</v>
      </c>
      <c r="S1477">
        <v>23</v>
      </c>
      <c r="T1477" t="s">
        <v>29</v>
      </c>
      <c r="U1477" t="s">
        <v>153</v>
      </c>
      <c r="V1477" t="s">
        <v>153</v>
      </c>
    </row>
    <row r="1478" spans="1:22" x14ac:dyDescent="0.2">
      <c r="A1478" t="s">
        <v>5835</v>
      </c>
      <c r="B1478">
        <v>14.873200000000001</v>
      </c>
      <c r="C1478">
        <v>121.8099</v>
      </c>
      <c r="D1478">
        <v>41.88</v>
      </c>
      <c r="E1478">
        <v>4.5</v>
      </c>
      <c r="F1478" t="s">
        <v>152</v>
      </c>
      <c r="H1478">
        <v>143</v>
      </c>
      <c r="I1478">
        <v>7.9320000000000004</v>
      </c>
      <c r="J1478">
        <v>0.6</v>
      </c>
      <c r="K1478" t="s">
        <v>153</v>
      </c>
      <c r="L1478" t="s">
        <v>5836</v>
      </c>
      <c r="M1478" t="s">
        <v>5837</v>
      </c>
      <c r="N1478" t="s">
        <v>5838</v>
      </c>
      <c r="O1478" t="s">
        <v>28</v>
      </c>
      <c r="P1478">
        <v>15.1</v>
      </c>
      <c r="Q1478">
        <v>7.2</v>
      </c>
      <c r="R1478">
        <v>8.3000000000000004E-2</v>
      </c>
      <c r="S1478">
        <v>43</v>
      </c>
      <c r="T1478" t="s">
        <v>29</v>
      </c>
      <c r="U1478" t="s">
        <v>153</v>
      </c>
      <c r="V1478" t="s">
        <v>153</v>
      </c>
    </row>
    <row r="1479" spans="1:22" x14ac:dyDescent="0.2">
      <c r="A1479" t="s">
        <v>5839</v>
      </c>
      <c r="B1479">
        <v>18.0929</v>
      </c>
      <c r="C1479">
        <v>121.0493</v>
      </c>
      <c r="D1479">
        <v>10</v>
      </c>
      <c r="E1479">
        <v>4.8</v>
      </c>
      <c r="F1479" t="s">
        <v>152</v>
      </c>
      <c r="H1479">
        <v>53</v>
      </c>
      <c r="I1479">
        <v>4.7</v>
      </c>
      <c r="J1479">
        <v>0.76</v>
      </c>
      <c r="K1479" t="s">
        <v>153</v>
      </c>
      <c r="L1479" t="s">
        <v>5840</v>
      </c>
      <c r="M1479" t="s">
        <v>5841</v>
      </c>
      <c r="N1479" t="s">
        <v>5842</v>
      </c>
      <c r="O1479" t="s">
        <v>28</v>
      </c>
      <c r="P1479">
        <v>6</v>
      </c>
      <c r="Q1479">
        <v>1.6</v>
      </c>
      <c r="R1479">
        <v>5.0999999999999997E-2</v>
      </c>
      <c r="S1479">
        <v>118</v>
      </c>
      <c r="T1479" t="s">
        <v>29</v>
      </c>
      <c r="U1479" t="s">
        <v>153</v>
      </c>
      <c r="V1479" t="s">
        <v>153</v>
      </c>
    </row>
    <row r="1480" spans="1:22" x14ac:dyDescent="0.2">
      <c r="A1480" t="s">
        <v>5843</v>
      </c>
      <c r="B1480">
        <v>18.366099999999999</v>
      </c>
      <c r="C1480">
        <v>120.88339999999999</v>
      </c>
      <c r="D1480">
        <v>10</v>
      </c>
      <c r="E1480">
        <v>4.5999999999999996</v>
      </c>
      <c r="F1480" t="s">
        <v>152</v>
      </c>
      <c r="H1480">
        <v>106</v>
      </c>
      <c r="I1480">
        <v>4.915</v>
      </c>
      <c r="J1480">
        <v>0.86</v>
      </c>
      <c r="K1480" t="s">
        <v>153</v>
      </c>
      <c r="L1480" t="s">
        <v>5844</v>
      </c>
      <c r="M1480" t="s">
        <v>5845</v>
      </c>
      <c r="N1480" t="s">
        <v>5846</v>
      </c>
      <c r="O1480" t="s">
        <v>28</v>
      </c>
      <c r="P1480">
        <v>8.6999999999999993</v>
      </c>
      <c r="Q1480">
        <v>1.9</v>
      </c>
      <c r="R1480">
        <v>5.8999999999999997E-2</v>
      </c>
      <c r="S1480">
        <v>86</v>
      </c>
      <c r="T1480" t="s">
        <v>29</v>
      </c>
      <c r="U1480" t="s">
        <v>153</v>
      </c>
      <c r="V1480" t="s">
        <v>153</v>
      </c>
    </row>
    <row r="1481" spans="1:22" x14ac:dyDescent="0.2">
      <c r="A1481" t="s">
        <v>5847</v>
      </c>
      <c r="B1481">
        <v>18.0687</v>
      </c>
      <c r="C1481">
        <v>120.47580000000001</v>
      </c>
      <c r="D1481">
        <v>35</v>
      </c>
      <c r="E1481">
        <v>4.5999999999999996</v>
      </c>
      <c r="F1481" t="s">
        <v>152</v>
      </c>
      <c r="H1481">
        <v>125</v>
      </c>
      <c r="I1481">
        <v>5.2069999999999999</v>
      </c>
      <c r="J1481">
        <v>0.94</v>
      </c>
      <c r="K1481" t="s">
        <v>153</v>
      </c>
      <c r="L1481" t="s">
        <v>5848</v>
      </c>
      <c r="M1481" t="s">
        <v>5849</v>
      </c>
      <c r="N1481" t="s">
        <v>5850</v>
      </c>
      <c r="O1481" t="s">
        <v>28</v>
      </c>
      <c r="P1481">
        <v>11.8</v>
      </c>
      <c r="Q1481">
        <v>2</v>
      </c>
      <c r="R1481">
        <v>0.14099999999999999</v>
      </c>
      <c r="S1481">
        <v>15</v>
      </c>
      <c r="T1481" t="s">
        <v>29</v>
      </c>
      <c r="U1481" t="s">
        <v>153</v>
      </c>
      <c r="V1481" t="s">
        <v>153</v>
      </c>
    </row>
    <row r="1482" spans="1:22" x14ac:dyDescent="0.2">
      <c r="A1482" t="s">
        <v>5851</v>
      </c>
      <c r="B1482">
        <v>13.6875</v>
      </c>
      <c r="C1482">
        <v>121.092</v>
      </c>
      <c r="D1482">
        <v>164.65</v>
      </c>
      <c r="E1482">
        <v>4.5</v>
      </c>
      <c r="F1482" t="s">
        <v>152</v>
      </c>
      <c r="H1482">
        <v>107</v>
      </c>
      <c r="I1482">
        <v>12.5</v>
      </c>
      <c r="J1482">
        <v>0.5</v>
      </c>
      <c r="K1482" t="s">
        <v>153</v>
      </c>
      <c r="L1482" t="s">
        <v>5852</v>
      </c>
      <c r="M1482" t="s">
        <v>5853</v>
      </c>
      <c r="N1482" t="s">
        <v>5854</v>
      </c>
      <c r="O1482" t="s">
        <v>28</v>
      </c>
      <c r="P1482">
        <v>9.1999999999999993</v>
      </c>
      <c r="Q1482">
        <v>8.1</v>
      </c>
      <c r="R1482">
        <v>0.121</v>
      </c>
      <c r="S1482">
        <v>20</v>
      </c>
      <c r="T1482" t="s">
        <v>29</v>
      </c>
      <c r="U1482" t="s">
        <v>153</v>
      </c>
      <c r="V1482" t="s">
        <v>153</v>
      </c>
    </row>
    <row r="1483" spans="1:22" x14ac:dyDescent="0.2">
      <c r="A1483" t="s">
        <v>5855</v>
      </c>
      <c r="B1483">
        <v>17.889600000000002</v>
      </c>
      <c r="C1483">
        <v>120.6919</v>
      </c>
      <c r="D1483">
        <v>30.12</v>
      </c>
      <c r="E1483">
        <v>4.7</v>
      </c>
      <c r="F1483" t="s">
        <v>152</v>
      </c>
      <c r="H1483">
        <v>65</v>
      </c>
      <c r="I1483">
        <v>4.9160000000000004</v>
      </c>
      <c r="J1483">
        <v>0.68</v>
      </c>
      <c r="K1483" t="s">
        <v>153</v>
      </c>
      <c r="L1483" t="s">
        <v>5856</v>
      </c>
      <c r="M1483" t="s">
        <v>5857</v>
      </c>
      <c r="N1483" t="s">
        <v>5858</v>
      </c>
      <c r="O1483" t="s">
        <v>28</v>
      </c>
      <c r="P1483">
        <v>8.8000000000000007</v>
      </c>
      <c r="Q1483">
        <v>5.8</v>
      </c>
      <c r="R1483">
        <v>5.3999999999999999E-2</v>
      </c>
      <c r="S1483">
        <v>103</v>
      </c>
      <c r="T1483" t="s">
        <v>29</v>
      </c>
      <c r="U1483" t="s">
        <v>153</v>
      </c>
      <c r="V1483" t="s">
        <v>153</v>
      </c>
    </row>
    <row r="1484" spans="1:22" x14ac:dyDescent="0.2">
      <c r="A1484" t="s">
        <v>5859</v>
      </c>
      <c r="B1484">
        <v>14.789099999999999</v>
      </c>
      <c r="C1484">
        <v>119.95440000000001</v>
      </c>
      <c r="D1484">
        <v>55</v>
      </c>
      <c r="E1484">
        <v>4.5999999999999996</v>
      </c>
      <c r="F1484" t="s">
        <v>152</v>
      </c>
      <c r="H1484">
        <v>125</v>
      </c>
      <c r="I1484">
        <v>8.6509999999999998</v>
      </c>
      <c r="J1484">
        <v>1.1499999999999999</v>
      </c>
      <c r="K1484" t="s">
        <v>153</v>
      </c>
      <c r="L1484" t="s">
        <v>5860</v>
      </c>
      <c r="M1484" t="s">
        <v>5861</v>
      </c>
      <c r="N1484" t="s">
        <v>5862</v>
      </c>
      <c r="O1484" t="s">
        <v>28</v>
      </c>
      <c r="P1484">
        <v>11</v>
      </c>
      <c r="Q1484">
        <v>5.5</v>
      </c>
      <c r="R1484">
        <v>0.14599999999999999</v>
      </c>
      <c r="S1484">
        <v>14</v>
      </c>
      <c r="T1484" t="s">
        <v>29</v>
      </c>
      <c r="U1484" t="s">
        <v>153</v>
      </c>
      <c r="V1484" t="s">
        <v>153</v>
      </c>
    </row>
    <row r="1485" spans="1:22" x14ac:dyDescent="0.2">
      <c r="A1485" t="s">
        <v>5863</v>
      </c>
      <c r="B1485">
        <v>13.812200000000001</v>
      </c>
      <c r="C1485">
        <v>120.7833</v>
      </c>
      <c r="D1485">
        <v>135.88</v>
      </c>
      <c r="E1485">
        <v>4.7</v>
      </c>
      <c r="F1485" t="s">
        <v>152</v>
      </c>
      <c r="H1485">
        <v>107</v>
      </c>
      <c r="I1485">
        <v>0.32400000000000001</v>
      </c>
      <c r="J1485">
        <v>0.65</v>
      </c>
      <c r="K1485" t="s">
        <v>153</v>
      </c>
      <c r="L1485" t="s">
        <v>5864</v>
      </c>
      <c r="M1485" t="s">
        <v>5865</v>
      </c>
      <c r="N1485" t="s">
        <v>4128</v>
      </c>
      <c r="O1485" t="s">
        <v>28</v>
      </c>
      <c r="P1485">
        <v>11.9</v>
      </c>
      <c r="Q1485">
        <v>2.6</v>
      </c>
      <c r="R1485">
        <v>8.2000000000000003E-2</v>
      </c>
      <c r="S1485">
        <v>45</v>
      </c>
      <c r="T1485" t="s">
        <v>29</v>
      </c>
      <c r="U1485" t="s">
        <v>153</v>
      </c>
      <c r="V1485" t="s">
        <v>153</v>
      </c>
    </row>
    <row r="1486" spans="1:22" x14ac:dyDescent="0.2">
      <c r="A1486" t="s">
        <v>5866</v>
      </c>
      <c r="B1486">
        <v>13.570600000000001</v>
      </c>
      <c r="C1486">
        <v>120.6307</v>
      </c>
      <c r="D1486">
        <v>42.72</v>
      </c>
      <c r="E1486">
        <v>4.5</v>
      </c>
      <c r="F1486" t="s">
        <v>152</v>
      </c>
      <c r="H1486">
        <v>128</v>
      </c>
      <c r="I1486">
        <v>0.60599999999999998</v>
      </c>
      <c r="J1486">
        <v>0.59</v>
      </c>
      <c r="K1486" t="s">
        <v>153</v>
      </c>
      <c r="L1486" t="s">
        <v>5867</v>
      </c>
      <c r="M1486" t="s">
        <v>5868</v>
      </c>
      <c r="N1486" t="s">
        <v>5869</v>
      </c>
      <c r="O1486" t="s">
        <v>28</v>
      </c>
      <c r="P1486">
        <v>9.1</v>
      </c>
      <c r="Q1486">
        <v>8.1</v>
      </c>
      <c r="R1486">
        <v>8.5000000000000006E-2</v>
      </c>
      <c r="S1486">
        <v>41</v>
      </c>
      <c r="T1486" t="s">
        <v>29</v>
      </c>
      <c r="U1486" t="s">
        <v>153</v>
      </c>
      <c r="V1486" t="s">
        <v>153</v>
      </c>
    </row>
    <row r="1487" spans="1:22" x14ac:dyDescent="0.2">
      <c r="A1487" t="s">
        <v>5870</v>
      </c>
      <c r="B1487">
        <v>15.3187</v>
      </c>
      <c r="C1487">
        <v>120.6703</v>
      </c>
      <c r="D1487">
        <v>165.92</v>
      </c>
      <c r="E1487">
        <v>4.5999999999999996</v>
      </c>
      <c r="F1487" t="s">
        <v>152</v>
      </c>
      <c r="H1487">
        <v>65</v>
      </c>
      <c r="I1487">
        <v>1.236</v>
      </c>
      <c r="J1487">
        <v>0.87</v>
      </c>
      <c r="K1487" t="s">
        <v>153</v>
      </c>
      <c r="L1487" t="s">
        <v>5871</v>
      </c>
      <c r="M1487" t="s">
        <v>5872</v>
      </c>
      <c r="N1487" t="s">
        <v>5873</v>
      </c>
      <c r="O1487" t="s">
        <v>28</v>
      </c>
      <c r="P1487">
        <v>8.6999999999999993</v>
      </c>
      <c r="Q1487">
        <v>4</v>
      </c>
      <c r="R1487">
        <v>0.05</v>
      </c>
      <c r="S1487">
        <v>118</v>
      </c>
      <c r="T1487" t="s">
        <v>29</v>
      </c>
      <c r="U1487" t="s">
        <v>153</v>
      </c>
      <c r="V1487" t="s">
        <v>153</v>
      </c>
    </row>
    <row r="1488" spans="1:22" x14ac:dyDescent="0.2">
      <c r="A1488" t="s">
        <v>5874</v>
      </c>
      <c r="B1488">
        <v>17.783799999999999</v>
      </c>
      <c r="C1488">
        <v>122.90309999999999</v>
      </c>
      <c r="D1488">
        <v>42.17</v>
      </c>
      <c r="E1488">
        <v>4.8</v>
      </c>
      <c r="F1488" t="s">
        <v>152</v>
      </c>
      <c r="H1488">
        <v>125</v>
      </c>
      <c r="I1488">
        <v>4.12</v>
      </c>
      <c r="J1488">
        <v>0.77</v>
      </c>
      <c r="K1488" t="s">
        <v>153</v>
      </c>
      <c r="L1488" t="s">
        <v>5875</v>
      </c>
      <c r="M1488" t="s">
        <v>5876</v>
      </c>
      <c r="N1488" t="s">
        <v>5877</v>
      </c>
      <c r="O1488" t="s">
        <v>28</v>
      </c>
      <c r="P1488">
        <v>7.9</v>
      </c>
      <c r="Q1488">
        <v>3.2</v>
      </c>
      <c r="R1488">
        <v>6.7000000000000004E-2</v>
      </c>
      <c r="S1488">
        <v>70</v>
      </c>
      <c r="T1488" t="s">
        <v>29</v>
      </c>
      <c r="U1488" t="s">
        <v>153</v>
      </c>
      <c r="V1488" t="s">
        <v>153</v>
      </c>
    </row>
    <row r="1489" spans="1:22" x14ac:dyDescent="0.2">
      <c r="A1489" t="s">
        <v>5878</v>
      </c>
      <c r="B1489">
        <v>18.533999999999999</v>
      </c>
      <c r="C1489">
        <v>121.2816</v>
      </c>
      <c r="D1489">
        <v>56.26</v>
      </c>
      <c r="E1489">
        <v>4.5999999999999996</v>
      </c>
      <c r="F1489" t="s">
        <v>152</v>
      </c>
      <c r="H1489">
        <v>124</v>
      </c>
      <c r="I1489">
        <v>4.266</v>
      </c>
      <c r="J1489">
        <v>0.87</v>
      </c>
      <c r="K1489" t="s">
        <v>153</v>
      </c>
      <c r="L1489" t="s">
        <v>5879</v>
      </c>
      <c r="M1489" t="s">
        <v>5880</v>
      </c>
      <c r="N1489" t="s">
        <v>5881</v>
      </c>
      <c r="O1489" t="s">
        <v>28</v>
      </c>
      <c r="P1489">
        <v>6.2</v>
      </c>
      <c r="Q1489">
        <v>9.5</v>
      </c>
      <c r="R1489">
        <v>0.108</v>
      </c>
      <c r="S1489">
        <v>26</v>
      </c>
      <c r="T1489" t="s">
        <v>29</v>
      </c>
      <c r="U1489" t="s">
        <v>153</v>
      </c>
      <c r="V1489" t="s">
        <v>153</v>
      </c>
    </row>
    <row r="1490" spans="1:22" x14ac:dyDescent="0.2">
      <c r="A1490" t="s">
        <v>5882</v>
      </c>
      <c r="B1490">
        <v>18.0641</v>
      </c>
      <c r="C1490">
        <v>120.5825</v>
      </c>
      <c r="D1490">
        <v>49.24</v>
      </c>
      <c r="E1490">
        <v>4.7</v>
      </c>
      <c r="F1490" t="s">
        <v>152</v>
      </c>
      <c r="H1490">
        <v>102</v>
      </c>
      <c r="I1490">
        <v>3.9540000000000002</v>
      </c>
      <c r="J1490">
        <v>1.05</v>
      </c>
      <c r="K1490" t="s">
        <v>153</v>
      </c>
      <c r="L1490" t="s">
        <v>5883</v>
      </c>
      <c r="M1490" t="s">
        <v>5884</v>
      </c>
      <c r="N1490" t="s">
        <v>5885</v>
      </c>
      <c r="O1490" t="s">
        <v>28</v>
      </c>
      <c r="P1490">
        <v>4</v>
      </c>
      <c r="Q1490">
        <v>7.2</v>
      </c>
      <c r="R1490">
        <v>5.7000000000000002E-2</v>
      </c>
      <c r="S1490">
        <v>93</v>
      </c>
      <c r="T1490" t="s">
        <v>29</v>
      </c>
      <c r="U1490" t="s">
        <v>153</v>
      </c>
      <c r="V1490" t="s">
        <v>153</v>
      </c>
    </row>
    <row r="1491" spans="1:22" x14ac:dyDescent="0.2">
      <c r="A1491" t="s">
        <v>5886</v>
      </c>
      <c r="B1491">
        <v>17.977399999999999</v>
      </c>
      <c r="C1491">
        <v>123.2243</v>
      </c>
      <c r="D1491">
        <v>35</v>
      </c>
      <c r="E1491">
        <v>4.5999999999999996</v>
      </c>
      <c r="F1491" t="s">
        <v>152</v>
      </c>
      <c r="H1491">
        <v>120</v>
      </c>
      <c r="I1491">
        <v>4.4359999999999999</v>
      </c>
      <c r="J1491">
        <v>0.57999999999999996</v>
      </c>
      <c r="K1491" t="s">
        <v>153</v>
      </c>
      <c r="L1491" t="s">
        <v>5887</v>
      </c>
      <c r="M1491" t="s">
        <v>5888</v>
      </c>
      <c r="N1491" t="s">
        <v>5889</v>
      </c>
      <c r="O1491" t="s">
        <v>28</v>
      </c>
      <c r="P1491">
        <v>7.9</v>
      </c>
      <c r="Q1491">
        <v>2</v>
      </c>
      <c r="R1491">
        <v>7.0000000000000007E-2</v>
      </c>
      <c r="S1491">
        <v>62</v>
      </c>
      <c r="T1491" t="s">
        <v>29</v>
      </c>
      <c r="U1491" t="s">
        <v>153</v>
      </c>
      <c r="V1491" t="s">
        <v>153</v>
      </c>
    </row>
    <row r="1492" spans="1:22" x14ac:dyDescent="0.2">
      <c r="A1492" t="s">
        <v>5890</v>
      </c>
      <c r="B1492">
        <v>17.138100000000001</v>
      </c>
      <c r="C1492">
        <v>120.67740000000001</v>
      </c>
      <c r="D1492">
        <v>92.28</v>
      </c>
      <c r="E1492">
        <v>4.7</v>
      </c>
      <c r="F1492" t="s">
        <v>152</v>
      </c>
      <c r="H1492">
        <v>113</v>
      </c>
      <c r="I1492">
        <v>3.028</v>
      </c>
      <c r="J1492">
        <v>1.01</v>
      </c>
      <c r="K1492" t="s">
        <v>153</v>
      </c>
      <c r="L1492" t="s">
        <v>5891</v>
      </c>
      <c r="M1492" t="s">
        <v>5892</v>
      </c>
      <c r="N1492" t="s">
        <v>5893</v>
      </c>
      <c r="O1492" t="s">
        <v>28</v>
      </c>
      <c r="P1492">
        <v>8.9</v>
      </c>
      <c r="Q1492">
        <v>7.1</v>
      </c>
      <c r="R1492">
        <v>4.1000000000000002E-2</v>
      </c>
      <c r="S1492">
        <v>182</v>
      </c>
      <c r="T1492" t="s">
        <v>29</v>
      </c>
      <c r="U1492" t="s">
        <v>153</v>
      </c>
      <c r="V1492" t="s">
        <v>153</v>
      </c>
    </row>
    <row r="1493" spans="1:22" x14ac:dyDescent="0.2">
      <c r="A1493" t="s">
        <v>5894</v>
      </c>
      <c r="B1493">
        <v>13.8652</v>
      </c>
      <c r="C1493">
        <v>121.8442</v>
      </c>
      <c r="D1493">
        <v>10</v>
      </c>
      <c r="E1493">
        <v>4.5999999999999996</v>
      </c>
      <c r="F1493" t="s">
        <v>152</v>
      </c>
      <c r="H1493">
        <v>156</v>
      </c>
      <c r="I1493">
        <v>0.91100000000000003</v>
      </c>
      <c r="J1493">
        <v>1.28</v>
      </c>
      <c r="K1493" t="s">
        <v>153</v>
      </c>
      <c r="L1493" t="s">
        <v>5895</v>
      </c>
      <c r="M1493" t="s">
        <v>5896</v>
      </c>
      <c r="N1493" t="s">
        <v>5897</v>
      </c>
      <c r="O1493" t="s">
        <v>28</v>
      </c>
      <c r="P1493">
        <v>6.1</v>
      </c>
      <c r="Q1493">
        <v>1.9</v>
      </c>
      <c r="R1493">
        <v>0.158</v>
      </c>
      <c r="S1493">
        <v>12</v>
      </c>
      <c r="T1493" t="s">
        <v>29</v>
      </c>
      <c r="U1493" t="s">
        <v>153</v>
      </c>
      <c r="V1493" t="s">
        <v>153</v>
      </c>
    </row>
    <row r="1494" spans="1:22" x14ac:dyDescent="0.2">
      <c r="A1494" t="s">
        <v>5898</v>
      </c>
      <c r="B1494">
        <v>15.858000000000001</v>
      </c>
      <c r="C1494">
        <v>120.6186</v>
      </c>
      <c r="D1494">
        <v>130.19999999999999</v>
      </c>
      <c r="E1494">
        <v>5.5</v>
      </c>
      <c r="F1494" t="s">
        <v>5009</v>
      </c>
      <c r="H1494">
        <v>72</v>
      </c>
      <c r="I1494">
        <v>1.772</v>
      </c>
      <c r="J1494">
        <v>0.9</v>
      </c>
      <c r="K1494" t="s">
        <v>153</v>
      </c>
      <c r="L1494" t="s">
        <v>5899</v>
      </c>
      <c r="M1494" t="s">
        <v>5900</v>
      </c>
      <c r="N1494" t="s">
        <v>5901</v>
      </c>
      <c r="O1494" t="s">
        <v>28</v>
      </c>
      <c r="P1494">
        <v>6.7</v>
      </c>
      <c r="Q1494">
        <v>3.5</v>
      </c>
      <c r="R1494">
        <v>3.6999999999999998E-2</v>
      </c>
      <c r="S1494">
        <v>71</v>
      </c>
      <c r="T1494" t="s">
        <v>29</v>
      </c>
      <c r="U1494" t="s">
        <v>153</v>
      </c>
      <c r="V1494" t="s">
        <v>153</v>
      </c>
    </row>
    <row r="1495" spans="1:22" x14ac:dyDescent="0.2">
      <c r="A1495" t="s">
        <v>5902</v>
      </c>
      <c r="B1495">
        <v>18.068999999999999</v>
      </c>
      <c r="C1495">
        <v>121.81019999999999</v>
      </c>
      <c r="D1495">
        <v>82.35</v>
      </c>
      <c r="E1495">
        <v>4.5999999999999996</v>
      </c>
      <c r="F1495" t="s">
        <v>152</v>
      </c>
      <c r="H1495">
        <v>109</v>
      </c>
      <c r="I1495">
        <v>4.032</v>
      </c>
      <c r="J1495">
        <v>0.67</v>
      </c>
      <c r="K1495" t="s">
        <v>153</v>
      </c>
      <c r="L1495" t="s">
        <v>5903</v>
      </c>
      <c r="M1495" t="s">
        <v>5904</v>
      </c>
      <c r="N1495" t="s">
        <v>5905</v>
      </c>
      <c r="O1495" t="s">
        <v>28</v>
      </c>
      <c r="P1495">
        <v>4.7</v>
      </c>
      <c r="Q1495">
        <v>9.1</v>
      </c>
      <c r="R1495">
        <v>0.222</v>
      </c>
      <c r="S1495">
        <v>6</v>
      </c>
      <c r="T1495" t="s">
        <v>29</v>
      </c>
      <c r="U1495" t="s">
        <v>153</v>
      </c>
      <c r="V1495" t="s">
        <v>153</v>
      </c>
    </row>
    <row r="1496" spans="1:22" x14ac:dyDescent="0.2">
      <c r="A1496" t="s">
        <v>5906</v>
      </c>
      <c r="B1496">
        <v>14.882300000000001</v>
      </c>
      <c r="C1496">
        <v>120.1494</v>
      </c>
      <c r="D1496">
        <v>81.62</v>
      </c>
      <c r="E1496">
        <v>4.9000000000000004</v>
      </c>
      <c r="F1496" t="s">
        <v>152</v>
      </c>
      <c r="H1496">
        <v>108</v>
      </c>
      <c r="I1496">
        <v>1.087</v>
      </c>
      <c r="J1496">
        <v>0.94</v>
      </c>
      <c r="K1496" t="s">
        <v>153</v>
      </c>
      <c r="L1496" t="s">
        <v>5907</v>
      </c>
      <c r="M1496" t="s">
        <v>5908</v>
      </c>
      <c r="N1496" t="s">
        <v>5909</v>
      </c>
      <c r="O1496" t="s">
        <v>28</v>
      </c>
      <c r="P1496">
        <v>8.6</v>
      </c>
      <c r="Q1496">
        <v>7.1</v>
      </c>
      <c r="R1496">
        <v>6.4000000000000001E-2</v>
      </c>
      <c r="S1496">
        <v>75</v>
      </c>
      <c r="T1496" t="s">
        <v>29</v>
      </c>
      <c r="U1496" t="s">
        <v>153</v>
      </c>
      <c r="V1496" t="s">
        <v>153</v>
      </c>
    </row>
    <row r="1497" spans="1:22" x14ac:dyDescent="0.2">
      <c r="A1497" t="s">
        <v>5910</v>
      </c>
      <c r="B1497">
        <v>17.801400000000001</v>
      </c>
      <c r="C1497">
        <v>120.292</v>
      </c>
      <c r="D1497">
        <v>37.32</v>
      </c>
      <c r="E1497">
        <v>4.5</v>
      </c>
      <c r="F1497" t="s">
        <v>152</v>
      </c>
      <c r="H1497">
        <v>95</v>
      </c>
      <c r="I1497">
        <v>5.0449999999999999</v>
      </c>
      <c r="J1497">
        <v>1.06</v>
      </c>
      <c r="K1497" t="s">
        <v>153</v>
      </c>
      <c r="L1497" t="s">
        <v>5911</v>
      </c>
      <c r="M1497" t="s">
        <v>5912</v>
      </c>
      <c r="N1497" t="s">
        <v>5913</v>
      </c>
      <c r="O1497" t="s">
        <v>28</v>
      </c>
      <c r="P1497">
        <v>9.8000000000000007</v>
      </c>
      <c r="Q1497">
        <v>8.4</v>
      </c>
      <c r="R1497">
        <v>0.10199999999999999</v>
      </c>
      <c r="S1497">
        <v>28</v>
      </c>
      <c r="T1497" t="s">
        <v>29</v>
      </c>
      <c r="U1497" t="s">
        <v>153</v>
      </c>
      <c r="V1497" t="s">
        <v>153</v>
      </c>
    </row>
    <row r="1498" spans="1:22" x14ac:dyDescent="0.2">
      <c r="A1498" t="s">
        <v>5914</v>
      </c>
      <c r="B1498">
        <v>17.058</v>
      </c>
      <c r="C1498">
        <v>120.6413</v>
      </c>
      <c r="D1498">
        <v>115.48</v>
      </c>
      <c r="E1498">
        <v>4.5</v>
      </c>
      <c r="F1498" t="s">
        <v>152</v>
      </c>
      <c r="H1498">
        <v>75</v>
      </c>
      <c r="I1498">
        <v>2.952</v>
      </c>
      <c r="J1498">
        <v>0.83</v>
      </c>
      <c r="K1498" t="s">
        <v>153</v>
      </c>
      <c r="L1498" t="s">
        <v>5915</v>
      </c>
      <c r="M1498" t="s">
        <v>5916</v>
      </c>
      <c r="N1498" t="s">
        <v>5917</v>
      </c>
      <c r="O1498" t="s">
        <v>28</v>
      </c>
      <c r="P1498">
        <v>8.5</v>
      </c>
      <c r="Q1498">
        <v>6.8</v>
      </c>
      <c r="R1498">
        <v>4.2999999999999997E-2</v>
      </c>
      <c r="S1498">
        <v>157</v>
      </c>
      <c r="T1498" t="s">
        <v>29</v>
      </c>
      <c r="U1498" t="s">
        <v>153</v>
      </c>
      <c r="V1498" t="s">
        <v>153</v>
      </c>
    </row>
    <row r="1499" spans="1:22" x14ac:dyDescent="0.2">
      <c r="A1499" t="s">
        <v>5918</v>
      </c>
      <c r="B1499">
        <v>18.625800000000002</v>
      </c>
      <c r="C1499">
        <v>120.346</v>
      </c>
      <c r="D1499">
        <v>10</v>
      </c>
      <c r="E1499">
        <v>4.9000000000000004</v>
      </c>
      <c r="F1499" t="s">
        <v>152</v>
      </c>
      <c r="H1499">
        <v>79</v>
      </c>
      <c r="I1499">
        <v>4.2270000000000003</v>
      </c>
      <c r="J1499">
        <v>0.51</v>
      </c>
      <c r="K1499" t="s">
        <v>153</v>
      </c>
      <c r="L1499" t="s">
        <v>5919</v>
      </c>
      <c r="M1499" t="s">
        <v>5920</v>
      </c>
      <c r="N1499" t="s">
        <v>5921</v>
      </c>
      <c r="O1499" t="s">
        <v>28</v>
      </c>
      <c r="P1499">
        <v>10.6</v>
      </c>
      <c r="Q1499">
        <v>1.9</v>
      </c>
      <c r="R1499">
        <v>9.4E-2</v>
      </c>
      <c r="S1499">
        <v>36</v>
      </c>
      <c r="T1499" t="s">
        <v>29</v>
      </c>
      <c r="U1499" t="s">
        <v>153</v>
      </c>
      <c r="V1499" t="s">
        <v>153</v>
      </c>
    </row>
    <row r="1500" spans="1:22" x14ac:dyDescent="0.2">
      <c r="A1500" t="s">
        <v>5922</v>
      </c>
      <c r="B1500">
        <v>15.7827</v>
      </c>
      <c r="C1500">
        <v>122.0968</v>
      </c>
      <c r="D1500">
        <v>39.71</v>
      </c>
      <c r="E1500">
        <v>4.5</v>
      </c>
      <c r="F1500" t="s">
        <v>152</v>
      </c>
      <c r="H1500">
        <v>114</v>
      </c>
      <c r="I1500">
        <v>2.012</v>
      </c>
      <c r="J1500">
        <v>0.79</v>
      </c>
      <c r="K1500" t="s">
        <v>153</v>
      </c>
      <c r="L1500" t="s">
        <v>5923</v>
      </c>
      <c r="M1500" t="s">
        <v>5924</v>
      </c>
      <c r="N1500" t="s">
        <v>5925</v>
      </c>
      <c r="O1500" t="s">
        <v>28</v>
      </c>
      <c r="P1500">
        <v>11.2</v>
      </c>
      <c r="Q1500">
        <v>8.8000000000000007</v>
      </c>
      <c r="R1500">
        <v>0.13600000000000001</v>
      </c>
      <c r="S1500">
        <v>16</v>
      </c>
      <c r="T1500" t="s">
        <v>29</v>
      </c>
      <c r="U1500" t="s">
        <v>153</v>
      </c>
      <c r="V1500" t="s">
        <v>153</v>
      </c>
    </row>
    <row r="1501" spans="1:22" x14ac:dyDescent="0.2">
      <c r="A1501" t="s">
        <v>5926</v>
      </c>
      <c r="B1501">
        <v>14.905799999999999</v>
      </c>
      <c r="C1501">
        <v>119.7916</v>
      </c>
      <c r="D1501">
        <v>49.06</v>
      </c>
      <c r="E1501">
        <v>4.5</v>
      </c>
      <c r="F1501" t="s">
        <v>152</v>
      </c>
      <c r="H1501">
        <v>113</v>
      </c>
      <c r="I1501">
        <v>1.3660000000000001</v>
      </c>
      <c r="J1501">
        <v>0.81</v>
      </c>
      <c r="K1501" t="s">
        <v>153</v>
      </c>
      <c r="L1501" t="s">
        <v>5927</v>
      </c>
      <c r="M1501" t="s">
        <v>5928</v>
      </c>
      <c r="N1501" t="s">
        <v>1534</v>
      </c>
      <c r="O1501" t="s">
        <v>28</v>
      </c>
      <c r="P1501">
        <v>7.3</v>
      </c>
      <c r="Q1501">
        <v>7.4</v>
      </c>
      <c r="R1501">
        <v>0.10100000000000001</v>
      </c>
      <c r="S1501">
        <v>29</v>
      </c>
      <c r="T1501" t="s">
        <v>29</v>
      </c>
      <c r="U1501" t="s">
        <v>153</v>
      </c>
      <c r="V1501" t="s">
        <v>153</v>
      </c>
    </row>
    <row r="1502" spans="1:22" x14ac:dyDescent="0.2">
      <c r="A1502" t="s">
        <v>5929</v>
      </c>
      <c r="B1502">
        <v>13.563800000000001</v>
      </c>
      <c r="C1502">
        <v>120.87</v>
      </c>
      <c r="D1502">
        <v>118.55</v>
      </c>
      <c r="E1502">
        <v>5.4</v>
      </c>
      <c r="F1502" t="s">
        <v>5009</v>
      </c>
      <c r="H1502">
        <v>45</v>
      </c>
      <c r="I1502">
        <v>0.53900000000000003</v>
      </c>
      <c r="J1502">
        <v>0.72</v>
      </c>
      <c r="K1502" t="s">
        <v>153</v>
      </c>
      <c r="L1502" t="s">
        <v>5930</v>
      </c>
      <c r="M1502" t="s">
        <v>5931</v>
      </c>
      <c r="N1502" t="s">
        <v>5932</v>
      </c>
      <c r="O1502" t="s">
        <v>28</v>
      </c>
      <c r="P1502">
        <v>8</v>
      </c>
      <c r="Q1502">
        <v>4</v>
      </c>
      <c r="R1502">
        <v>3.7999999999999999E-2</v>
      </c>
      <c r="S1502">
        <v>66</v>
      </c>
      <c r="T1502" t="s">
        <v>29</v>
      </c>
      <c r="U1502" t="s">
        <v>153</v>
      </c>
      <c r="V1502" t="s">
        <v>153</v>
      </c>
    </row>
    <row r="1503" spans="1:22" x14ac:dyDescent="0.2">
      <c r="A1503" t="s">
        <v>5933</v>
      </c>
      <c r="B1503">
        <v>18.378699999999998</v>
      </c>
      <c r="C1503">
        <v>121.0467</v>
      </c>
      <c r="D1503">
        <v>44.77</v>
      </c>
      <c r="E1503">
        <v>4.5</v>
      </c>
      <c r="F1503" t="s">
        <v>152</v>
      </c>
      <c r="H1503">
        <v>80</v>
      </c>
      <c r="I1503">
        <v>4.4160000000000004</v>
      </c>
      <c r="J1503">
        <v>1.04</v>
      </c>
      <c r="K1503" t="s">
        <v>153</v>
      </c>
      <c r="L1503" t="s">
        <v>5934</v>
      </c>
      <c r="M1503" t="s">
        <v>5935</v>
      </c>
      <c r="N1503" t="s">
        <v>5936</v>
      </c>
      <c r="O1503" t="s">
        <v>28</v>
      </c>
      <c r="P1503">
        <v>8.6999999999999993</v>
      </c>
      <c r="Q1503">
        <v>7.7</v>
      </c>
      <c r="R1503">
        <v>7.6999999999999999E-2</v>
      </c>
      <c r="S1503">
        <v>49</v>
      </c>
      <c r="T1503" t="s">
        <v>29</v>
      </c>
      <c r="U1503" t="s">
        <v>153</v>
      </c>
      <c r="V1503" t="s">
        <v>153</v>
      </c>
    </row>
    <row r="1504" spans="1:22" x14ac:dyDescent="0.2">
      <c r="A1504" t="s">
        <v>5937</v>
      </c>
      <c r="B1504">
        <v>13.586600000000001</v>
      </c>
      <c r="C1504">
        <v>121.0179</v>
      </c>
      <c r="D1504">
        <v>153.91</v>
      </c>
      <c r="E1504">
        <v>4.5</v>
      </c>
      <c r="F1504" t="s">
        <v>152</v>
      </c>
      <c r="H1504">
        <v>110</v>
      </c>
      <c r="I1504">
        <v>8.7170000000000005</v>
      </c>
      <c r="J1504">
        <v>0.75</v>
      </c>
      <c r="K1504" t="s">
        <v>153</v>
      </c>
      <c r="L1504" t="s">
        <v>5938</v>
      </c>
      <c r="M1504" t="s">
        <v>5939</v>
      </c>
      <c r="N1504" t="s">
        <v>5940</v>
      </c>
      <c r="O1504" t="s">
        <v>28</v>
      </c>
      <c r="P1504">
        <v>11.5</v>
      </c>
      <c r="Q1504">
        <v>7.7</v>
      </c>
      <c r="R1504">
        <v>8.3000000000000004E-2</v>
      </c>
      <c r="S1504">
        <v>43</v>
      </c>
      <c r="T1504" t="s">
        <v>29</v>
      </c>
      <c r="U1504" t="s">
        <v>153</v>
      </c>
      <c r="V1504" t="s">
        <v>153</v>
      </c>
    </row>
    <row r="1505" spans="1:22" x14ac:dyDescent="0.2">
      <c r="A1505" t="s">
        <v>5941</v>
      </c>
      <c r="B1505">
        <v>14.953799999999999</v>
      </c>
      <c r="C1505">
        <v>120.5149</v>
      </c>
      <c r="D1505">
        <v>21.84</v>
      </c>
      <c r="E1505">
        <v>6.1</v>
      </c>
      <c r="F1505" t="s">
        <v>5009</v>
      </c>
      <c r="H1505">
        <v>20</v>
      </c>
      <c r="I1505">
        <v>0.94</v>
      </c>
      <c r="J1505">
        <v>1.01</v>
      </c>
      <c r="K1505" t="s">
        <v>153</v>
      </c>
      <c r="L1505" t="s">
        <v>5942</v>
      </c>
      <c r="M1505" t="s">
        <v>5943</v>
      </c>
      <c r="N1505" t="s">
        <v>5944</v>
      </c>
      <c r="O1505" t="s">
        <v>28</v>
      </c>
      <c r="P1505">
        <v>6.3</v>
      </c>
      <c r="Q1505">
        <v>3.7</v>
      </c>
      <c r="R1505">
        <v>3.5000000000000003E-2</v>
      </c>
      <c r="S1505">
        <v>77</v>
      </c>
      <c r="T1505" t="s">
        <v>29</v>
      </c>
      <c r="U1505" t="s">
        <v>153</v>
      </c>
      <c r="V1505" t="s">
        <v>153</v>
      </c>
    </row>
    <row r="1506" spans="1:22" x14ac:dyDescent="0.2">
      <c r="A1506" t="s">
        <v>5945</v>
      </c>
      <c r="B1506">
        <v>14.9087</v>
      </c>
      <c r="C1506">
        <v>120.60639999999999</v>
      </c>
      <c r="D1506">
        <v>50.08</v>
      </c>
      <c r="E1506">
        <v>4.7</v>
      </c>
      <c r="F1506" t="s">
        <v>152</v>
      </c>
      <c r="H1506">
        <v>118</v>
      </c>
      <c r="I1506">
        <v>0.86299999999999999</v>
      </c>
      <c r="J1506">
        <v>0.65</v>
      </c>
      <c r="K1506" t="s">
        <v>153</v>
      </c>
      <c r="L1506" t="s">
        <v>5946</v>
      </c>
      <c r="M1506" t="s">
        <v>5947</v>
      </c>
      <c r="N1506" t="s">
        <v>5948</v>
      </c>
      <c r="O1506" t="s">
        <v>28</v>
      </c>
      <c r="P1506">
        <v>8.3000000000000007</v>
      </c>
      <c r="Q1506">
        <v>7.5</v>
      </c>
      <c r="R1506">
        <v>4.5999999999999999E-2</v>
      </c>
      <c r="S1506">
        <v>144</v>
      </c>
      <c r="T1506" t="s">
        <v>29</v>
      </c>
      <c r="U1506" t="s">
        <v>153</v>
      </c>
      <c r="V1506" t="s">
        <v>153</v>
      </c>
    </row>
    <row r="1507" spans="1:22" x14ac:dyDescent="0.2">
      <c r="A1507" t="s">
        <v>5949</v>
      </c>
      <c r="B1507">
        <v>18.231100000000001</v>
      </c>
      <c r="C1507">
        <v>120.729</v>
      </c>
      <c r="D1507">
        <v>35</v>
      </c>
      <c r="E1507">
        <v>4.5999999999999996</v>
      </c>
      <c r="F1507" t="s">
        <v>152</v>
      </c>
      <c r="H1507">
        <v>153</v>
      </c>
      <c r="I1507">
        <v>5.0439999999999996</v>
      </c>
      <c r="J1507">
        <v>1.18</v>
      </c>
      <c r="K1507" t="s">
        <v>153</v>
      </c>
      <c r="L1507" t="s">
        <v>5950</v>
      </c>
      <c r="M1507" t="s">
        <v>5951</v>
      </c>
      <c r="N1507" t="s">
        <v>5952</v>
      </c>
      <c r="O1507" t="s">
        <v>28</v>
      </c>
      <c r="P1507">
        <v>11</v>
      </c>
      <c r="Q1507">
        <v>2</v>
      </c>
      <c r="R1507">
        <v>5.0999999999999997E-2</v>
      </c>
      <c r="S1507">
        <v>115</v>
      </c>
      <c r="T1507" t="s">
        <v>29</v>
      </c>
      <c r="U1507" t="s">
        <v>153</v>
      </c>
      <c r="V1507" t="s">
        <v>153</v>
      </c>
    </row>
    <row r="1508" spans="1:22" x14ac:dyDescent="0.2">
      <c r="A1508" t="s">
        <v>5953</v>
      </c>
      <c r="B1508">
        <v>18.115100000000002</v>
      </c>
      <c r="C1508">
        <v>120.0428</v>
      </c>
      <c r="D1508">
        <v>10</v>
      </c>
      <c r="E1508">
        <v>4.8</v>
      </c>
      <c r="F1508" t="s">
        <v>152</v>
      </c>
      <c r="H1508">
        <v>83</v>
      </c>
      <c r="I1508">
        <v>4.7779999999999996</v>
      </c>
      <c r="J1508">
        <v>0.56000000000000005</v>
      </c>
      <c r="K1508" t="s">
        <v>153</v>
      </c>
      <c r="L1508" t="s">
        <v>5954</v>
      </c>
      <c r="M1508" t="s">
        <v>5955</v>
      </c>
      <c r="N1508" t="s">
        <v>5956</v>
      </c>
      <c r="O1508" t="s">
        <v>28</v>
      </c>
      <c r="P1508">
        <v>4.7</v>
      </c>
      <c r="Q1508">
        <v>1.9</v>
      </c>
      <c r="R1508">
        <v>4.9000000000000002E-2</v>
      </c>
      <c r="S1508">
        <v>128</v>
      </c>
      <c r="T1508" t="s">
        <v>29</v>
      </c>
      <c r="U1508" t="s">
        <v>153</v>
      </c>
      <c r="V1508" t="s">
        <v>153</v>
      </c>
    </row>
    <row r="1509" spans="1:22" x14ac:dyDescent="0.2">
      <c r="A1509" t="s">
        <v>5957</v>
      </c>
      <c r="B1509">
        <v>18.186499999999999</v>
      </c>
      <c r="C1509">
        <v>120.09610000000001</v>
      </c>
      <c r="D1509">
        <v>10</v>
      </c>
      <c r="E1509">
        <v>4.5</v>
      </c>
      <c r="F1509" t="s">
        <v>152</v>
      </c>
      <c r="H1509">
        <v>117</v>
      </c>
      <c r="I1509">
        <v>4.6989999999999998</v>
      </c>
      <c r="J1509">
        <v>0.57999999999999996</v>
      </c>
      <c r="K1509" t="s">
        <v>153</v>
      </c>
      <c r="L1509" t="s">
        <v>5958</v>
      </c>
      <c r="M1509" t="s">
        <v>5959</v>
      </c>
      <c r="N1509" t="s">
        <v>5960</v>
      </c>
      <c r="O1509" t="s">
        <v>28</v>
      </c>
      <c r="P1509">
        <v>11.3</v>
      </c>
      <c r="Q1509">
        <v>1.9</v>
      </c>
      <c r="R1509">
        <v>7.4999999999999997E-2</v>
      </c>
      <c r="S1509">
        <v>52</v>
      </c>
      <c r="T1509" t="s">
        <v>29</v>
      </c>
      <c r="U1509" t="s">
        <v>153</v>
      </c>
      <c r="V1509" t="s">
        <v>153</v>
      </c>
    </row>
    <row r="1510" spans="1:22" x14ac:dyDescent="0.2">
      <c r="A1510" t="s">
        <v>5961</v>
      </c>
      <c r="B1510">
        <v>16.147200000000002</v>
      </c>
      <c r="C1510">
        <v>122.348</v>
      </c>
      <c r="D1510">
        <v>35</v>
      </c>
      <c r="E1510">
        <v>4.5</v>
      </c>
      <c r="F1510" t="s">
        <v>152</v>
      </c>
      <c r="H1510">
        <v>104</v>
      </c>
      <c r="I1510">
        <v>2.4470000000000001</v>
      </c>
      <c r="J1510">
        <v>0.98</v>
      </c>
      <c r="K1510" t="s">
        <v>153</v>
      </c>
      <c r="L1510" t="s">
        <v>5962</v>
      </c>
      <c r="M1510" t="s">
        <v>5963</v>
      </c>
      <c r="N1510" t="s">
        <v>5964</v>
      </c>
      <c r="O1510" t="s">
        <v>28</v>
      </c>
      <c r="P1510">
        <v>10.6</v>
      </c>
      <c r="Q1510">
        <v>1.4</v>
      </c>
      <c r="R1510">
        <v>0.124</v>
      </c>
      <c r="S1510">
        <v>19</v>
      </c>
      <c r="T1510" t="s">
        <v>29</v>
      </c>
      <c r="U1510" t="s">
        <v>153</v>
      </c>
      <c r="V1510" t="s">
        <v>153</v>
      </c>
    </row>
    <row r="1511" spans="1:22" x14ac:dyDescent="0.2">
      <c r="A1511" t="s">
        <v>5965</v>
      </c>
      <c r="B1511">
        <v>16.3782</v>
      </c>
      <c r="C1511">
        <v>119.8522</v>
      </c>
      <c r="D1511">
        <v>10</v>
      </c>
      <c r="E1511">
        <v>4.5</v>
      </c>
      <c r="F1511" t="s">
        <v>152</v>
      </c>
      <c r="H1511">
        <v>135</v>
      </c>
      <c r="I1511">
        <v>2.4929999999999999</v>
      </c>
      <c r="J1511">
        <v>0.45</v>
      </c>
      <c r="K1511" t="s">
        <v>153</v>
      </c>
      <c r="L1511" t="s">
        <v>5966</v>
      </c>
      <c r="M1511" t="s">
        <v>5967</v>
      </c>
      <c r="N1511" t="s">
        <v>5968</v>
      </c>
      <c r="O1511" t="s">
        <v>28</v>
      </c>
      <c r="P1511">
        <v>4.0999999999999996</v>
      </c>
      <c r="Q1511">
        <v>1.9</v>
      </c>
      <c r="R1511">
        <v>0.106</v>
      </c>
      <c r="S1511">
        <v>26</v>
      </c>
      <c r="T1511" t="s">
        <v>29</v>
      </c>
      <c r="U1511" t="s">
        <v>153</v>
      </c>
      <c r="V1511" t="s">
        <v>153</v>
      </c>
    </row>
    <row r="1512" spans="1:22" x14ac:dyDescent="0.2">
      <c r="A1512" t="s">
        <v>5969</v>
      </c>
      <c r="B1512">
        <v>13.882400000000001</v>
      </c>
      <c r="C1512">
        <v>121.4803</v>
      </c>
      <c r="D1512">
        <v>10</v>
      </c>
      <c r="E1512">
        <v>4.5</v>
      </c>
      <c r="F1512" t="s">
        <v>152</v>
      </c>
      <c r="H1512">
        <v>91</v>
      </c>
      <c r="I1512">
        <v>22.225999999999999</v>
      </c>
      <c r="J1512">
        <v>0.88</v>
      </c>
      <c r="K1512" t="s">
        <v>153</v>
      </c>
      <c r="L1512" t="s">
        <v>5970</v>
      </c>
      <c r="M1512" t="s">
        <v>5971</v>
      </c>
      <c r="N1512" t="s">
        <v>5972</v>
      </c>
      <c r="O1512" t="s">
        <v>28</v>
      </c>
      <c r="P1512">
        <v>12.4</v>
      </c>
      <c r="Q1512">
        <v>1.5</v>
      </c>
      <c r="R1512">
        <v>0.14499999999999999</v>
      </c>
      <c r="S1512">
        <v>14</v>
      </c>
      <c r="T1512" t="s">
        <v>29</v>
      </c>
      <c r="U1512" t="s">
        <v>153</v>
      </c>
      <c r="V1512" t="s">
        <v>153</v>
      </c>
    </row>
    <row r="1513" spans="1:22" x14ac:dyDescent="0.2">
      <c r="A1513" t="s">
        <v>5973</v>
      </c>
      <c r="B1513">
        <v>14.5526</v>
      </c>
      <c r="C1513">
        <v>119.42619999999999</v>
      </c>
      <c r="D1513">
        <v>10</v>
      </c>
      <c r="E1513">
        <v>4.5999999999999996</v>
      </c>
      <c r="F1513" t="s">
        <v>152</v>
      </c>
      <c r="H1513">
        <v>106</v>
      </c>
      <c r="I1513">
        <v>8.9689999999999994</v>
      </c>
      <c r="J1513">
        <v>0.54</v>
      </c>
      <c r="K1513" t="s">
        <v>153</v>
      </c>
      <c r="L1513" t="s">
        <v>5974</v>
      </c>
      <c r="M1513" t="s">
        <v>5975</v>
      </c>
      <c r="N1513" t="s">
        <v>5976</v>
      </c>
      <c r="O1513" t="s">
        <v>28</v>
      </c>
      <c r="P1513">
        <v>7.3</v>
      </c>
      <c r="Q1513">
        <v>1.9</v>
      </c>
      <c r="R1513">
        <v>5.7000000000000002E-2</v>
      </c>
      <c r="S1513">
        <v>93</v>
      </c>
      <c r="T1513" t="s">
        <v>29</v>
      </c>
      <c r="U1513" t="s">
        <v>153</v>
      </c>
      <c r="V1513" t="s">
        <v>153</v>
      </c>
    </row>
    <row r="1514" spans="1:22" x14ac:dyDescent="0.2">
      <c r="A1514" t="s">
        <v>5977</v>
      </c>
      <c r="B1514">
        <v>18.616299999999999</v>
      </c>
      <c r="C1514">
        <v>119.4311</v>
      </c>
      <c r="D1514">
        <v>10</v>
      </c>
      <c r="E1514">
        <v>4.5999999999999996</v>
      </c>
      <c r="F1514" t="s">
        <v>152</v>
      </c>
      <c r="H1514">
        <v>90</v>
      </c>
      <c r="I1514">
        <v>4.4560000000000004</v>
      </c>
      <c r="J1514">
        <v>0.77</v>
      </c>
      <c r="K1514" t="s">
        <v>153</v>
      </c>
      <c r="L1514" t="s">
        <v>5978</v>
      </c>
      <c r="M1514" t="s">
        <v>5979</v>
      </c>
      <c r="N1514" t="s">
        <v>5980</v>
      </c>
      <c r="O1514" t="s">
        <v>28</v>
      </c>
      <c r="P1514">
        <v>7.6</v>
      </c>
      <c r="Q1514">
        <v>1.9</v>
      </c>
      <c r="R1514">
        <v>8.7999999999999995E-2</v>
      </c>
      <c r="S1514">
        <v>38</v>
      </c>
      <c r="T1514" t="s">
        <v>29</v>
      </c>
      <c r="U1514" t="s">
        <v>153</v>
      </c>
      <c r="V1514" t="s">
        <v>153</v>
      </c>
    </row>
    <row r="1515" spans="1:22" x14ac:dyDescent="0.2">
      <c r="A1515" t="s">
        <v>5981</v>
      </c>
      <c r="B1515">
        <v>14.868399999999999</v>
      </c>
      <c r="C1515">
        <v>119.8982</v>
      </c>
      <c r="D1515">
        <v>35</v>
      </c>
      <c r="E1515">
        <v>4.5999999999999996</v>
      </c>
      <c r="F1515" t="s">
        <v>152</v>
      </c>
      <c r="H1515">
        <v>108</v>
      </c>
      <c r="I1515">
        <v>8.4160000000000004</v>
      </c>
      <c r="J1515">
        <v>0.76</v>
      </c>
      <c r="K1515" t="s">
        <v>153</v>
      </c>
      <c r="L1515" t="s">
        <v>5982</v>
      </c>
      <c r="M1515" t="s">
        <v>5983</v>
      </c>
      <c r="N1515" t="s">
        <v>5984</v>
      </c>
      <c r="O1515" t="s">
        <v>28</v>
      </c>
      <c r="P1515">
        <v>11.7</v>
      </c>
      <c r="Q1515">
        <v>2</v>
      </c>
      <c r="R1515">
        <v>0.111</v>
      </c>
      <c r="S1515">
        <v>24</v>
      </c>
      <c r="T1515" t="s">
        <v>29</v>
      </c>
      <c r="U1515" t="s">
        <v>153</v>
      </c>
      <c r="V1515" t="s">
        <v>153</v>
      </c>
    </row>
    <row r="1516" spans="1:22" x14ac:dyDescent="0.2">
      <c r="A1516" t="s">
        <v>5985</v>
      </c>
      <c r="B1516">
        <v>13.791700000000001</v>
      </c>
      <c r="C1516">
        <v>119.9508</v>
      </c>
      <c r="D1516">
        <v>10</v>
      </c>
      <c r="E1516">
        <v>4.5999999999999996</v>
      </c>
      <c r="F1516" t="s">
        <v>152</v>
      </c>
      <c r="H1516">
        <v>106</v>
      </c>
      <c r="I1516">
        <v>8.6780000000000008</v>
      </c>
      <c r="J1516">
        <v>0.61</v>
      </c>
      <c r="K1516" t="s">
        <v>153</v>
      </c>
      <c r="L1516" t="s">
        <v>5986</v>
      </c>
      <c r="M1516" t="s">
        <v>5987</v>
      </c>
      <c r="N1516" t="s">
        <v>5988</v>
      </c>
      <c r="O1516" t="s">
        <v>28</v>
      </c>
      <c r="P1516">
        <v>11.3</v>
      </c>
      <c r="Q1516">
        <v>1.9</v>
      </c>
      <c r="R1516">
        <v>9.1999999999999998E-2</v>
      </c>
      <c r="S1516">
        <v>35</v>
      </c>
      <c r="T1516" t="s">
        <v>29</v>
      </c>
      <c r="U1516" t="s">
        <v>153</v>
      </c>
      <c r="V1516" t="s">
        <v>153</v>
      </c>
    </row>
    <row r="1517" spans="1:22" x14ac:dyDescent="0.2">
      <c r="A1517" t="s">
        <v>5989</v>
      </c>
      <c r="B1517">
        <v>13.6197</v>
      </c>
      <c r="C1517">
        <v>120.7753</v>
      </c>
      <c r="D1517">
        <v>162.63</v>
      </c>
      <c r="E1517">
        <v>4.5</v>
      </c>
      <c r="F1517" t="s">
        <v>152</v>
      </c>
      <c r="H1517">
        <v>109</v>
      </c>
      <c r="I1517">
        <v>8.6829999999999998</v>
      </c>
      <c r="J1517">
        <v>0.62</v>
      </c>
      <c r="K1517" t="s">
        <v>153</v>
      </c>
      <c r="L1517" t="s">
        <v>5990</v>
      </c>
      <c r="M1517" t="s">
        <v>5991</v>
      </c>
      <c r="N1517" t="s">
        <v>316</v>
      </c>
      <c r="O1517" t="s">
        <v>28</v>
      </c>
      <c r="P1517">
        <v>11.6</v>
      </c>
      <c r="Q1517">
        <v>7.7</v>
      </c>
      <c r="R1517">
        <v>6.8000000000000005E-2</v>
      </c>
      <c r="S1517">
        <v>64</v>
      </c>
      <c r="T1517" t="s">
        <v>29</v>
      </c>
      <c r="U1517" t="s">
        <v>153</v>
      </c>
      <c r="V1517" t="s">
        <v>153</v>
      </c>
    </row>
    <row r="1518" spans="1:22" x14ac:dyDescent="0.2">
      <c r="A1518" t="s">
        <v>5992</v>
      </c>
      <c r="B1518">
        <v>13.632999999999999</v>
      </c>
      <c r="C1518">
        <v>120.8717</v>
      </c>
      <c r="D1518">
        <v>147.38</v>
      </c>
      <c r="E1518">
        <v>4.5</v>
      </c>
      <c r="F1518" t="s">
        <v>152</v>
      </c>
      <c r="H1518">
        <v>105</v>
      </c>
      <c r="I1518">
        <v>0.47</v>
      </c>
      <c r="J1518">
        <v>0.78</v>
      </c>
      <c r="K1518" t="s">
        <v>153</v>
      </c>
      <c r="L1518" t="s">
        <v>5993</v>
      </c>
      <c r="M1518" t="s">
        <v>5994</v>
      </c>
      <c r="N1518" t="s">
        <v>5995</v>
      </c>
      <c r="O1518" t="s">
        <v>28</v>
      </c>
      <c r="P1518">
        <v>8.8000000000000007</v>
      </c>
      <c r="Q1518">
        <v>4.0999999999999996</v>
      </c>
      <c r="R1518">
        <v>5.1999999999999998E-2</v>
      </c>
      <c r="S1518">
        <v>110</v>
      </c>
      <c r="T1518" t="s">
        <v>29</v>
      </c>
      <c r="U1518" t="s">
        <v>153</v>
      </c>
      <c r="V1518" t="s">
        <v>153</v>
      </c>
    </row>
    <row r="1519" spans="1:22" x14ac:dyDescent="0.2">
      <c r="A1519" t="s">
        <v>5996</v>
      </c>
      <c r="B1519">
        <v>13.7072</v>
      </c>
      <c r="C1519">
        <v>121.62869999999999</v>
      </c>
      <c r="D1519">
        <v>36.94</v>
      </c>
      <c r="E1519">
        <v>4.7</v>
      </c>
      <c r="F1519" t="s">
        <v>152</v>
      </c>
      <c r="H1519">
        <v>100</v>
      </c>
      <c r="I1519">
        <v>0.77800000000000002</v>
      </c>
      <c r="J1519">
        <v>0.91</v>
      </c>
      <c r="K1519" t="s">
        <v>153</v>
      </c>
      <c r="L1519" t="s">
        <v>5997</v>
      </c>
      <c r="M1519" t="s">
        <v>5998</v>
      </c>
      <c r="N1519" t="s">
        <v>5999</v>
      </c>
      <c r="O1519" t="s">
        <v>28</v>
      </c>
      <c r="P1519">
        <v>6.4</v>
      </c>
      <c r="Q1519">
        <v>8.5</v>
      </c>
      <c r="R1519">
        <v>0.14699999999999999</v>
      </c>
      <c r="S1519">
        <v>14</v>
      </c>
      <c r="T1519" t="s">
        <v>29</v>
      </c>
      <c r="U1519" t="s">
        <v>153</v>
      </c>
      <c r="V1519" t="s">
        <v>153</v>
      </c>
    </row>
    <row r="1520" spans="1:22" x14ac:dyDescent="0.2">
      <c r="A1520" t="s">
        <v>6000</v>
      </c>
      <c r="B1520">
        <v>16.229500000000002</v>
      </c>
      <c r="C1520">
        <v>122.4216</v>
      </c>
      <c r="D1520">
        <v>35</v>
      </c>
      <c r="E1520">
        <v>4.7</v>
      </c>
      <c r="F1520" t="s">
        <v>152</v>
      </c>
      <c r="H1520">
        <v>66</v>
      </c>
      <c r="I1520">
        <v>2.5550000000000002</v>
      </c>
      <c r="J1520">
        <v>0.83</v>
      </c>
      <c r="K1520" t="s">
        <v>153</v>
      </c>
      <c r="L1520" t="s">
        <v>6001</v>
      </c>
      <c r="M1520" t="s">
        <v>6002</v>
      </c>
      <c r="N1520" t="s">
        <v>6003</v>
      </c>
      <c r="O1520" t="s">
        <v>28</v>
      </c>
      <c r="P1520">
        <v>9.1999999999999993</v>
      </c>
      <c r="Q1520">
        <v>2</v>
      </c>
      <c r="R1520">
        <v>8.4000000000000005E-2</v>
      </c>
      <c r="S1520">
        <v>43</v>
      </c>
      <c r="T1520" t="s">
        <v>29</v>
      </c>
      <c r="U1520" t="s">
        <v>153</v>
      </c>
      <c r="V1520" t="s">
        <v>153</v>
      </c>
    </row>
    <row r="1521" spans="1:22" x14ac:dyDescent="0.2">
      <c r="A1521" t="s">
        <v>6004</v>
      </c>
      <c r="B1521">
        <v>13.887</v>
      </c>
      <c r="C1521">
        <v>120.6748</v>
      </c>
      <c r="D1521">
        <v>108.91</v>
      </c>
      <c r="E1521">
        <v>4.9000000000000004</v>
      </c>
      <c r="F1521" t="s">
        <v>5009</v>
      </c>
      <c r="H1521">
        <v>34</v>
      </c>
      <c r="I1521">
        <v>0.33200000000000002</v>
      </c>
      <c r="J1521">
        <v>0.8</v>
      </c>
      <c r="K1521" t="s">
        <v>153</v>
      </c>
      <c r="L1521" t="s">
        <v>6005</v>
      </c>
      <c r="M1521" t="s">
        <v>6006</v>
      </c>
      <c r="N1521" t="s">
        <v>6007</v>
      </c>
      <c r="O1521" t="s">
        <v>28</v>
      </c>
      <c r="P1521">
        <v>5.9</v>
      </c>
      <c r="Q1521">
        <v>4.7</v>
      </c>
      <c r="R1521">
        <v>7.2999999999999995E-2</v>
      </c>
      <c r="S1521">
        <v>18</v>
      </c>
      <c r="T1521" t="s">
        <v>29</v>
      </c>
      <c r="U1521" t="s">
        <v>153</v>
      </c>
      <c r="V1521" t="s">
        <v>153</v>
      </c>
    </row>
    <row r="1522" spans="1:22" x14ac:dyDescent="0.2">
      <c r="A1522" t="s">
        <v>6008</v>
      </c>
      <c r="B1522">
        <v>16.200700000000001</v>
      </c>
      <c r="C1522">
        <v>122.4438</v>
      </c>
      <c r="D1522">
        <v>35</v>
      </c>
      <c r="E1522">
        <v>4.5</v>
      </c>
      <c r="F1522" t="s">
        <v>152</v>
      </c>
      <c r="H1522">
        <v>129</v>
      </c>
      <c r="I1522">
        <v>7.2350000000000003</v>
      </c>
      <c r="J1522">
        <v>0.49</v>
      </c>
      <c r="K1522" t="s">
        <v>153</v>
      </c>
      <c r="L1522" t="s">
        <v>6009</v>
      </c>
      <c r="M1522" t="s">
        <v>6010</v>
      </c>
      <c r="N1522" t="s">
        <v>6011</v>
      </c>
      <c r="O1522" t="s">
        <v>28</v>
      </c>
      <c r="P1522">
        <v>13.2</v>
      </c>
      <c r="Q1522">
        <v>1.6</v>
      </c>
      <c r="R1522">
        <v>0.14499999999999999</v>
      </c>
      <c r="S1522">
        <v>14</v>
      </c>
      <c r="T1522" t="s">
        <v>29</v>
      </c>
      <c r="U1522" t="s">
        <v>153</v>
      </c>
      <c r="V1522" t="s">
        <v>153</v>
      </c>
    </row>
    <row r="1523" spans="1:22" x14ac:dyDescent="0.2">
      <c r="A1523" t="s">
        <v>6012</v>
      </c>
      <c r="B1523">
        <v>13.6213</v>
      </c>
      <c r="C1523">
        <v>120.9785</v>
      </c>
      <c r="D1523">
        <v>146.94999999999999</v>
      </c>
      <c r="E1523">
        <v>4.5</v>
      </c>
      <c r="F1523" t="s">
        <v>152</v>
      </c>
      <c r="H1523">
        <v>96</v>
      </c>
      <c r="I1523">
        <v>0.47899999999999998</v>
      </c>
      <c r="J1523">
        <v>0.85</v>
      </c>
      <c r="K1523" t="s">
        <v>153</v>
      </c>
      <c r="L1523" t="s">
        <v>6013</v>
      </c>
      <c r="M1523" t="s">
        <v>6014</v>
      </c>
      <c r="N1523" t="s">
        <v>6015</v>
      </c>
      <c r="O1523" t="s">
        <v>28</v>
      </c>
      <c r="P1523">
        <v>5.3</v>
      </c>
      <c r="Q1523">
        <v>4.9000000000000004</v>
      </c>
      <c r="R1523">
        <v>5.8000000000000003E-2</v>
      </c>
      <c r="S1523">
        <v>91</v>
      </c>
      <c r="T1523" t="s">
        <v>29</v>
      </c>
      <c r="U1523" t="s">
        <v>153</v>
      </c>
      <c r="V1523" t="s">
        <v>153</v>
      </c>
    </row>
    <row r="1524" spans="1:22" x14ac:dyDescent="0.2">
      <c r="A1524" t="s">
        <v>6016</v>
      </c>
      <c r="B1524">
        <v>15.053000000000001</v>
      </c>
      <c r="C1524">
        <v>122.27460000000001</v>
      </c>
      <c r="D1524">
        <v>48.13</v>
      </c>
      <c r="E1524">
        <v>5.3</v>
      </c>
      <c r="F1524" t="s">
        <v>5009</v>
      </c>
      <c r="H1524">
        <v>56</v>
      </c>
      <c r="I1524">
        <v>1.603</v>
      </c>
      <c r="J1524">
        <v>0.84</v>
      </c>
      <c r="K1524" t="s">
        <v>153</v>
      </c>
      <c r="L1524" t="s">
        <v>6017</v>
      </c>
      <c r="M1524" t="s">
        <v>6018</v>
      </c>
      <c r="N1524" t="s">
        <v>6019</v>
      </c>
      <c r="O1524" t="s">
        <v>28</v>
      </c>
      <c r="P1524">
        <v>7.7</v>
      </c>
      <c r="Q1524">
        <v>1.5</v>
      </c>
      <c r="R1524">
        <v>5.7000000000000002E-2</v>
      </c>
      <c r="S1524">
        <v>30</v>
      </c>
      <c r="T1524" t="s">
        <v>29</v>
      </c>
      <c r="U1524" t="s">
        <v>153</v>
      </c>
      <c r="V1524" t="s">
        <v>153</v>
      </c>
    </row>
    <row r="1525" spans="1:22" x14ac:dyDescent="0.2">
      <c r="A1525" t="s">
        <v>6020</v>
      </c>
      <c r="B1525">
        <v>14.9473</v>
      </c>
      <c r="C1525">
        <v>122.0581</v>
      </c>
      <c r="D1525">
        <v>39.28</v>
      </c>
      <c r="E1525">
        <v>4.5999999999999996</v>
      </c>
      <c r="F1525" t="s">
        <v>152</v>
      </c>
      <c r="H1525">
        <v>109</v>
      </c>
      <c r="I1525">
        <v>7.883</v>
      </c>
      <c r="J1525">
        <v>0.69</v>
      </c>
      <c r="K1525" t="s">
        <v>153</v>
      </c>
      <c r="L1525" t="s">
        <v>6021</v>
      </c>
      <c r="M1525" t="s">
        <v>6022</v>
      </c>
      <c r="N1525" t="s">
        <v>6023</v>
      </c>
      <c r="O1525" t="s">
        <v>28</v>
      </c>
      <c r="P1525">
        <v>9.1</v>
      </c>
      <c r="Q1525">
        <v>6.2</v>
      </c>
      <c r="R1525">
        <v>5.8000000000000003E-2</v>
      </c>
      <c r="S1525">
        <v>88</v>
      </c>
      <c r="T1525" t="s">
        <v>29</v>
      </c>
      <c r="U1525" t="s">
        <v>153</v>
      </c>
      <c r="V1525" t="s">
        <v>153</v>
      </c>
    </row>
    <row r="1526" spans="1:22" x14ac:dyDescent="0.2">
      <c r="A1526" t="s">
        <v>6024</v>
      </c>
      <c r="B1526">
        <v>14.989699999999999</v>
      </c>
      <c r="C1526">
        <v>119.88800000000001</v>
      </c>
      <c r="D1526">
        <v>35</v>
      </c>
      <c r="E1526">
        <v>4.9000000000000004</v>
      </c>
      <c r="F1526" t="s">
        <v>152</v>
      </c>
      <c r="H1526">
        <v>41</v>
      </c>
      <c r="I1526">
        <v>1.345</v>
      </c>
      <c r="J1526">
        <v>0.88</v>
      </c>
      <c r="K1526" t="s">
        <v>153</v>
      </c>
      <c r="L1526" t="s">
        <v>6025</v>
      </c>
      <c r="M1526" t="s">
        <v>6026</v>
      </c>
      <c r="N1526" t="s">
        <v>6027</v>
      </c>
      <c r="O1526" t="s">
        <v>28</v>
      </c>
      <c r="P1526">
        <v>7</v>
      </c>
      <c r="Q1526">
        <v>1.9</v>
      </c>
      <c r="R1526">
        <v>5.3999999999999999E-2</v>
      </c>
      <c r="S1526">
        <v>108</v>
      </c>
      <c r="T1526" t="s">
        <v>29</v>
      </c>
      <c r="U1526" t="s">
        <v>153</v>
      </c>
      <c r="V1526" t="s">
        <v>153</v>
      </c>
    </row>
    <row r="1527" spans="1:22" x14ac:dyDescent="0.2">
      <c r="A1527" t="s">
        <v>6028</v>
      </c>
      <c r="B1527">
        <v>13.834099999999999</v>
      </c>
      <c r="C1527">
        <v>120.61450000000001</v>
      </c>
      <c r="D1527">
        <v>84.81</v>
      </c>
      <c r="E1527">
        <v>4.5</v>
      </c>
      <c r="F1527" t="s">
        <v>152</v>
      </c>
      <c r="H1527">
        <v>94</v>
      </c>
      <c r="I1527">
        <v>0.41</v>
      </c>
      <c r="J1527">
        <v>0.38</v>
      </c>
      <c r="K1527" t="s">
        <v>153</v>
      </c>
      <c r="L1527" t="s">
        <v>6029</v>
      </c>
      <c r="M1527" t="s">
        <v>6030</v>
      </c>
      <c r="N1527" t="s">
        <v>6031</v>
      </c>
      <c r="O1527" t="s">
        <v>28</v>
      </c>
      <c r="P1527">
        <v>11.5</v>
      </c>
      <c r="Q1527">
        <v>6.9</v>
      </c>
      <c r="R1527">
        <v>9.7000000000000003E-2</v>
      </c>
      <c r="S1527">
        <v>31</v>
      </c>
      <c r="T1527" t="s">
        <v>29</v>
      </c>
      <c r="U1527" t="s">
        <v>153</v>
      </c>
      <c r="V1527" t="s">
        <v>153</v>
      </c>
    </row>
    <row r="1528" spans="1:22" x14ac:dyDescent="0.2">
      <c r="A1528" t="s">
        <v>6032</v>
      </c>
      <c r="B1528">
        <v>13.6052</v>
      </c>
      <c r="C1528">
        <v>120.7991</v>
      </c>
      <c r="D1528">
        <v>137.86000000000001</v>
      </c>
      <c r="E1528">
        <v>4.5999999999999996</v>
      </c>
      <c r="F1528" t="s">
        <v>152</v>
      </c>
      <c r="H1528">
        <v>128</v>
      </c>
      <c r="I1528">
        <v>0.51100000000000001</v>
      </c>
      <c r="J1528">
        <v>0.6</v>
      </c>
      <c r="K1528" t="s">
        <v>153</v>
      </c>
      <c r="L1528" t="s">
        <v>6033</v>
      </c>
      <c r="M1528" t="s">
        <v>6034</v>
      </c>
      <c r="N1528" t="s">
        <v>5531</v>
      </c>
      <c r="O1528" t="s">
        <v>28</v>
      </c>
      <c r="P1528">
        <v>10.199999999999999</v>
      </c>
      <c r="Q1528">
        <v>4.4000000000000004</v>
      </c>
      <c r="R1528">
        <v>5.8000000000000003E-2</v>
      </c>
      <c r="S1528">
        <v>89</v>
      </c>
      <c r="T1528" t="s">
        <v>29</v>
      </c>
      <c r="U1528" t="s">
        <v>153</v>
      </c>
      <c r="V1528" t="s">
        <v>153</v>
      </c>
    </row>
    <row r="1529" spans="1:22" x14ac:dyDescent="0.2">
      <c r="A1529" t="s">
        <v>6035</v>
      </c>
      <c r="B1529">
        <v>13.963100000000001</v>
      </c>
      <c r="C1529">
        <v>120.6888</v>
      </c>
      <c r="D1529">
        <v>115.19</v>
      </c>
      <c r="E1529">
        <v>4.8</v>
      </c>
      <c r="F1529" t="s">
        <v>152</v>
      </c>
      <c r="H1529">
        <v>68</v>
      </c>
      <c r="I1529">
        <v>0.27700000000000002</v>
      </c>
      <c r="J1529">
        <v>0.38</v>
      </c>
      <c r="K1529" t="s">
        <v>153</v>
      </c>
      <c r="L1529" t="s">
        <v>6036</v>
      </c>
      <c r="M1529" t="s">
        <v>6037</v>
      </c>
      <c r="N1529" t="s">
        <v>6038</v>
      </c>
      <c r="O1529" t="s">
        <v>28</v>
      </c>
      <c r="P1529">
        <v>12.3</v>
      </c>
      <c r="Q1529">
        <v>3.7</v>
      </c>
      <c r="R1529">
        <v>0.16800000000000001</v>
      </c>
      <c r="S1529">
        <v>11</v>
      </c>
      <c r="T1529" t="s">
        <v>29</v>
      </c>
      <c r="U1529" t="s">
        <v>153</v>
      </c>
      <c r="V1529" t="s">
        <v>153</v>
      </c>
    </row>
    <row r="1530" spans="1:22" x14ac:dyDescent="0.2">
      <c r="A1530" t="s">
        <v>6039</v>
      </c>
      <c r="B1530">
        <v>14.646800000000001</v>
      </c>
      <c r="C1530">
        <v>119.71939999999999</v>
      </c>
      <c r="D1530">
        <v>35</v>
      </c>
      <c r="E1530">
        <v>4.9000000000000004</v>
      </c>
      <c r="F1530" t="s">
        <v>152</v>
      </c>
      <c r="H1530">
        <v>83</v>
      </c>
      <c r="I1530">
        <v>1.298</v>
      </c>
      <c r="J1530">
        <v>1.1200000000000001</v>
      </c>
      <c r="K1530" t="s">
        <v>153</v>
      </c>
      <c r="L1530" t="s">
        <v>6040</v>
      </c>
      <c r="M1530" t="s">
        <v>6041</v>
      </c>
      <c r="N1530" t="s">
        <v>6042</v>
      </c>
      <c r="O1530" t="s">
        <v>28</v>
      </c>
      <c r="P1530">
        <v>5.0999999999999996</v>
      </c>
      <c r="Q1530">
        <v>1.9</v>
      </c>
      <c r="R1530">
        <v>5.0999999999999997E-2</v>
      </c>
      <c r="S1530">
        <v>123</v>
      </c>
      <c r="T1530" t="s">
        <v>29</v>
      </c>
      <c r="U1530" t="s">
        <v>153</v>
      </c>
      <c r="V1530" t="s">
        <v>153</v>
      </c>
    </row>
    <row r="1531" spans="1:22" x14ac:dyDescent="0.2">
      <c r="A1531" t="s">
        <v>6043</v>
      </c>
      <c r="B1531">
        <v>14.8741</v>
      </c>
      <c r="C1531">
        <v>122.79510000000001</v>
      </c>
      <c r="D1531">
        <v>6.6</v>
      </c>
      <c r="E1531">
        <v>5.6</v>
      </c>
      <c r="F1531" t="s">
        <v>5009</v>
      </c>
      <c r="H1531">
        <v>30</v>
      </c>
      <c r="I1531">
        <v>1.956</v>
      </c>
      <c r="J1531">
        <v>1.23</v>
      </c>
      <c r="K1531" t="s">
        <v>153</v>
      </c>
      <c r="L1531" t="s">
        <v>6044</v>
      </c>
      <c r="M1531" t="s">
        <v>6045</v>
      </c>
      <c r="N1531" t="s">
        <v>6046</v>
      </c>
      <c r="O1531" t="s">
        <v>28</v>
      </c>
      <c r="P1531">
        <v>7.1</v>
      </c>
      <c r="Q1531">
        <v>3.9</v>
      </c>
      <c r="R1531">
        <v>5.1999999999999998E-2</v>
      </c>
      <c r="S1531">
        <v>36</v>
      </c>
      <c r="T1531" t="s">
        <v>29</v>
      </c>
      <c r="U1531" t="s">
        <v>153</v>
      </c>
      <c r="V1531" t="s">
        <v>153</v>
      </c>
    </row>
    <row r="1532" spans="1:22" x14ac:dyDescent="0.2">
      <c r="A1532" t="s">
        <v>6047</v>
      </c>
      <c r="B1532">
        <v>16.8306</v>
      </c>
      <c r="C1532">
        <v>122.50490000000001</v>
      </c>
      <c r="D1532">
        <v>35</v>
      </c>
      <c r="E1532">
        <v>4.5999999999999996</v>
      </c>
      <c r="F1532" t="s">
        <v>152</v>
      </c>
      <c r="H1532">
        <v>129</v>
      </c>
      <c r="I1532">
        <v>3.105</v>
      </c>
      <c r="J1532">
        <v>0.85</v>
      </c>
      <c r="K1532" t="s">
        <v>153</v>
      </c>
      <c r="L1532" t="s">
        <v>6048</v>
      </c>
      <c r="M1532" t="s">
        <v>6049</v>
      </c>
      <c r="N1532" t="s">
        <v>6050</v>
      </c>
      <c r="O1532" t="s">
        <v>28</v>
      </c>
      <c r="P1532">
        <v>9.9</v>
      </c>
      <c r="Q1532">
        <v>2</v>
      </c>
      <c r="R1532">
        <v>0.109</v>
      </c>
      <c r="S1532">
        <v>25</v>
      </c>
      <c r="T1532" t="s">
        <v>29</v>
      </c>
      <c r="U1532" t="s">
        <v>153</v>
      </c>
      <c r="V1532" t="s">
        <v>153</v>
      </c>
    </row>
    <row r="1533" spans="1:22" x14ac:dyDescent="0.2">
      <c r="A1533" t="s">
        <v>6051</v>
      </c>
      <c r="B1533">
        <v>16.299299999999999</v>
      </c>
      <c r="C1533">
        <v>121.7715</v>
      </c>
      <c r="D1533">
        <v>60.2</v>
      </c>
      <c r="E1533">
        <v>4.9000000000000004</v>
      </c>
      <c r="F1533" t="s">
        <v>152</v>
      </c>
      <c r="H1533">
        <v>120</v>
      </c>
      <c r="I1533">
        <v>6.5170000000000003</v>
      </c>
      <c r="J1533">
        <v>0.71</v>
      </c>
      <c r="K1533" t="s">
        <v>153</v>
      </c>
      <c r="L1533" t="s">
        <v>6052</v>
      </c>
      <c r="M1533" t="s">
        <v>6053</v>
      </c>
      <c r="N1533" t="s">
        <v>6054</v>
      </c>
      <c r="O1533" t="s">
        <v>28</v>
      </c>
      <c r="P1533">
        <v>9.6</v>
      </c>
      <c r="Q1533">
        <v>7.9</v>
      </c>
      <c r="R1533">
        <v>8.1000000000000003E-2</v>
      </c>
      <c r="S1533">
        <v>48</v>
      </c>
      <c r="T1533" t="s">
        <v>29</v>
      </c>
      <c r="U1533" t="s">
        <v>153</v>
      </c>
      <c r="V1533" t="s">
        <v>153</v>
      </c>
    </row>
    <row r="1534" spans="1:22" x14ac:dyDescent="0.2">
      <c r="A1534" t="s">
        <v>6055</v>
      </c>
      <c r="B1534">
        <v>14.7982</v>
      </c>
      <c r="C1534">
        <v>119.7628</v>
      </c>
      <c r="D1534">
        <v>35</v>
      </c>
      <c r="E1534">
        <v>4.5999999999999996</v>
      </c>
      <c r="F1534" t="s">
        <v>152</v>
      </c>
      <c r="H1534">
        <v>103</v>
      </c>
      <c r="I1534">
        <v>8.4969999999999999</v>
      </c>
      <c r="J1534">
        <v>0.67</v>
      </c>
      <c r="K1534" t="s">
        <v>153</v>
      </c>
      <c r="L1534" t="s">
        <v>6056</v>
      </c>
      <c r="M1534" t="s">
        <v>6057</v>
      </c>
      <c r="N1534" t="s">
        <v>4415</v>
      </c>
      <c r="O1534" t="s">
        <v>28</v>
      </c>
      <c r="P1534">
        <v>10.4</v>
      </c>
      <c r="Q1534">
        <v>2</v>
      </c>
      <c r="R1534">
        <v>0.109</v>
      </c>
      <c r="S1534">
        <v>25</v>
      </c>
      <c r="T1534" t="s">
        <v>29</v>
      </c>
      <c r="U1534" t="s">
        <v>153</v>
      </c>
      <c r="V1534" t="s">
        <v>153</v>
      </c>
    </row>
    <row r="1535" spans="1:22" x14ac:dyDescent="0.2">
      <c r="A1535" t="s">
        <v>6058</v>
      </c>
      <c r="B1535">
        <v>13.972899999999999</v>
      </c>
      <c r="C1535">
        <v>121.05719999999999</v>
      </c>
      <c r="D1535">
        <v>10</v>
      </c>
      <c r="E1535">
        <v>4.5</v>
      </c>
      <c r="F1535" t="s">
        <v>152</v>
      </c>
      <c r="H1535">
        <v>130</v>
      </c>
      <c r="I1535">
        <v>0.17299999999999999</v>
      </c>
      <c r="J1535">
        <v>0.55000000000000004</v>
      </c>
      <c r="K1535" t="s">
        <v>153</v>
      </c>
      <c r="L1535" t="s">
        <v>6059</v>
      </c>
      <c r="M1535" t="s">
        <v>6060</v>
      </c>
      <c r="N1535" t="s">
        <v>175</v>
      </c>
      <c r="O1535" t="s">
        <v>28</v>
      </c>
      <c r="P1535">
        <v>10.9</v>
      </c>
      <c r="Q1535">
        <v>1.9</v>
      </c>
      <c r="R1535">
        <v>0.11</v>
      </c>
      <c r="S1535">
        <v>24</v>
      </c>
      <c r="T1535" t="s">
        <v>29</v>
      </c>
      <c r="U1535" t="s">
        <v>153</v>
      </c>
      <c r="V1535" t="s">
        <v>153</v>
      </c>
    </row>
    <row r="1536" spans="1:22" x14ac:dyDescent="0.2">
      <c r="A1536" t="s">
        <v>6061</v>
      </c>
      <c r="B1536">
        <v>13.9978</v>
      </c>
      <c r="C1536">
        <v>121.1765</v>
      </c>
      <c r="D1536">
        <v>4.45</v>
      </c>
      <c r="E1536">
        <v>4.5999999999999996</v>
      </c>
      <c r="F1536" t="s">
        <v>152</v>
      </c>
      <c r="H1536">
        <v>106</v>
      </c>
      <c r="I1536">
        <v>0.254</v>
      </c>
      <c r="J1536">
        <v>0.73</v>
      </c>
      <c r="K1536" t="s">
        <v>153</v>
      </c>
      <c r="L1536" t="s">
        <v>6062</v>
      </c>
      <c r="M1536" t="s">
        <v>6063</v>
      </c>
      <c r="N1536" t="s">
        <v>6064</v>
      </c>
      <c r="O1536" t="s">
        <v>28</v>
      </c>
      <c r="P1536">
        <v>6.9</v>
      </c>
      <c r="Q1536">
        <v>6.2</v>
      </c>
      <c r="R1536">
        <v>0.129</v>
      </c>
      <c r="S1536">
        <v>18</v>
      </c>
      <c r="T1536" t="s">
        <v>29</v>
      </c>
      <c r="U1536" t="s">
        <v>153</v>
      </c>
      <c r="V1536" t="s">
        <v>153</v>
      </c>
    </row>
    <row r="1537" spans="1:22" x14ac:dyDescent="0.2">
      <c r="A1537" t="s">
        <v>6065</v>
      </c>
      <c r="B1537">
        <v>13.977600000000001</v>
      </c>
      <c r="C1537">
        <v>121.19410000000001</v>
      </c>
      <c r="D1537">
        <v>3.18</v>
      </c>
      <c r="E1537">
        <v>4.5</v>
      </c>
      <c r="F1537" t="s">
        <v>152</v>
      </c>
      <c r="H1537">
        <v>175</v>
      </c>
      <c r="I1537">
        <v>0.27800000000000002</v>
      </c>
      <c r="J1537">
        <v>0.53</v>
      </c>
      <c r="K1537" t="s">
        <v>153</v>
      </c>
      <c r="L1537" t="s">
        <v>6066</v>
      </c>
      <c r="M1537" t="s">
        <v>6067</v>
      </c>
      <c r="N1537" t="s">
        <v>6068</v>
      </c>
      <c r="O1537" t="s">
        <v>28</v>
      </c>
      <c r="P1537">
        <v>7.4</v>
      </c>
      <c r="Q1537">
        <v>6.3</v>
      </c>
      <c r="R1537">
        <v>0.124</v>
      </c>
      <c r="S1537">
        <v>19</v>
      </c>
      <c r="T1537" t="s">
        <v>29</v>
      </c>
      <c r="U1537" t="s">
        <v>153</v>
      </c>
      <c r="V1537" t="s">
        <v>153</v>
      </c>
    </row>
    <row r="1538" spans="1:22" x14ac:dyDescent="0.2">
      <c r="A1538" t="s">
        <v>6069</v>
      </c>
      <c r="B1538">
        <v>14.038399999999999</v>
      </c>
      <c r="C1538">
        <v>121.13630000000001</v>
      </c>
      <c r="D1538">
        <v>10</v>
      </c>
      <c r="E1538">
        <v>4.5999999999999996</v>
      </c>
      <c r="F1538" t="s">
        <v>152</v>
      </c>
      <c r="H1538">
        <v>113</v>
      </c>
      <c r="I1538">
        <v>0.20300000000000001</v>
      </c>
      <c r="J1538">
        <v>0.65</v>
      </c>
      <c r="K1538" t="s">
        <v>153</v>
      </c>
      <c r="L1538" t="s">
        <v>6070</v>
      </c>
      <c r="M1538" t="s">
        <v>6063</v>
      </c>
      <c r="N1538" t="s">
        <v>376</v>
      </c>
      <c r="O1538" t="s">
        <v>28</v>
      </c>
      <c r="P1538">
        <v>12.1</v>
      </c>
      <c r="Q1538">
        <v>1.9</v>
      </c>
      <c r="R1538">
        <v>9.0999999999999998E-2</v>
      </c>
      <c r="S1538">
        <v>36</v>
      </c>
      <c r="T1538" t="s">
        <v>29</v>
      </c>
      <c r="U1538" t="s">
        <v>153</v>
      </c>
      <c r="V1538" t="s">
        <v>153</v>
      </c>
    </row>
    <row r="1539" spans="1:22" x14ac:dyDescent="0.2">
      <c r="A1539" t="s">
        <v>6071</v>
      </c>
      <c r="B1539">
        <v>13.9366</v>
      </c>
      <c r="C1539">
        <v>121.0616</v>
      </c>
      <c r="D1539">
        <v>10</v>
      </c>
      <c r="E1539">
        <v>4.5</v>
      </c>
      <c r="F1539" t="s">
        <v>152</v>
      </c>
      <c r="H1539">
        <v>124</v>
      </c>
      <c r="I1539">
        <v>9.4079999999999995</v>
      </c>
      <c r="J1539">
        <v>0.4</v>
      </c>
      <c r="K1539" t="s">
        <v>153</v>
      </c>
      <c r="L1539" t="s">
        <v>6072</v>
      </c>
      <c r="M1539" t="s">
        <v>6073</v>
      </c>
      <c r="N1539" t="s">
        <v>6074</v>
      </c>
      <c r="O1539" t="s">
        <v>28</v>
      </c>
      <c r="P1539">
        <v>10.7</v>
      </c>
      <c r="Q1539">
        <v>1.6</v>
      </c>
      <c r="R1539">
        <v>0.13900000000000001</v>
      </c>
      <c r="S1539">
        <v>15</v>
      </c>
      <c r="T1539" t="s">
        <v>29</v>
      </c>
      <c r="U1539" t="s">
        <v>153</v>
      </c>
      <c r="V1539" t="s">
        <v>153</v>
      </c>
    </row>
    <row r="1540" spans="1:22" x14ac:dyDescent="0.2">
      <c r="A1540" t="s">
        <v>6075</v>
      </c>
      <c r="B1540">
        <v>13.9453</v>
      </c>
      <c r="C1540">
        <v>121.1919</v>
      </c>
      <c r="D1540">
        <v>10</v>
      </c>
      <c r="E1540">
        <v>4.7</v>
      </c>
      <c r="F1540" t="s">
        <v>152</v>
      </c>
      <c r="H1540">
        <v>97</v>
      </c>
      <c r="I1540">
        <v>0.29199999999999998</v>
      </c>
      <c r="J1540">
        <v>0.69</v>
      </c>
      <c r="K1540" t="s">
        <v>153</v>
      </c>
      <c r="L1540" t="s">
        <v>6076</v>
      </c>
      <c r="M1540" t="s">
        <v>6073</v>
      </c>
      <c r="N1540" t="s">
        <v>6077</v>
      </c>
      <c r="O1540" t="s">
        <v>28</v>
      </c>
      <c r="P1540">
        <v>10.199999999999999</v>
      </c>
      <c r="Q1540">
        <v>1.9</v>
      </c>
      <c r="R1540">
        <v>8.4000000000000005E-2</v>
      </c>
      <c r="S1540">
        <v>43</v>
      </c>
      <c r="T1540" t="s">
        <v>29</v>
      </c>
      <c r="U1540" t="s">
        <v>153</v>
      </c>
      <c r="V1540" t="s">
        <v>153</v>
      </c>
    </row>
    <row r="1541" spans="1:22" x14ac:dyDescent="0.2">
      <c r="A1541" t="s">
        <v>6078</v>
      </c>
      <c r="B1541">
        <v>13.882300000000001</v>
      </c>
      <c r="C1541">
        <v>121.0478</v>
      </c>
      <c r="D1541">
        <v>10</v>
      </c>
      <c r="E1541">
        <v>4.5</v>
      </c>
      <c r="F1541" t="s">
        <v>152</v>
      </c>
      <c r="H1541">
        <v>160</v>
      </c>
      <c r="I1541">
        <v>0.24299999999999999</v>
      </c>
      <c r="J1541">
        <v>0.48</v>
      </c>
      <c r="K1541" t="s">
        <v>153</v>
      </c>
      <c r="L1541" t="s">
        <v>6079</v>
      </c>
      <c r="M1541" t="s">
        <v>6073</v>
      </c>
      <c r="N1541" t="s">
        <v>6080</v>
      </c>
      <c r="O1541" t="s">
        <v>28</v>
      </c>
      <c r="P1541">
        <v>7.5</v>
      </c>
      <c r="Q1541">
        <v>1.9</v>
      </c>
      <c r="R1541">
        <v>0.15</v>
      </c>
      <c r="S1541">
        <v>13</v>
      </c>
      <c r="T1541" t="s">
        <v>29</v>
      </c>
      <c r="U1541" t="s">
        <v>153</v>
      </c>
      <c r="V1541" t="s">
        <v>153</v>
      </c>
    </row>
    <row r="1542" spans="1:22" x14ac:dyDescent="0.2">
      <c r="A1542" t="s">
        <v>6081</v>
      </c>
      <c r="B1542">
        <v>13.917999999999999</v>
      </c>
      <c r="C1542">
        <v>121.0868</v>
      </c>
      <c r="D1542">
        <v>10</v>
      </c>
      <c r="E1542">
        <v>4.5</v>
      </c>
      <c r="F1542" t="s">
        <v>152</v>
      </c>
      <c r="H1542">
        <v>155</v>
      </c>
      <c r="I1542">
        <v>35.805</v>
      </c>
      <c r="J1542">
        <v>1.1299999999999999</v>
      </c>
      <c r="K1542" t="s">
        <v>153</v>
      </c>
      <c r="L1542" t="s">
        <v>6082</v>
      </c>
      <c r="M1542" t="s">
        <v>6067</v>
      </c>
      <c r="N1542" t="s">
        <v>6083</v>
      </c>
      <c r="O1542" t="s">
        <v>28</v>
      </c>
      <c r="P1542">
        <v>10.3</v>
      </c>
      <c r="Q1542">
        <v>2</v>
      </c>
      <c r="R1542">
        <v>0.14399999999999999</v>
      </c>
      <c r="S1542">
        <v>14</v>
      </c>
      <c r="T1542" t="s">
        <v>29</v>
      </c>
      <c r="U1542" t="s">
        <v>153</v>
      </c>
      <c r="V1542" t="s">
        <v>153</v>
      </c>
    </row>
    <row r="1543" spans="1:22" x14ac:dyDescent="0.2">
      <c r="A1543" t="s">
        <v>6084</v>
      </c>
      <c r="B1543">
        <v>13.8575</v>
      </c>
      <c r="C1543">
        <v>120.9879</v>
      </c>
      <c r="D1543">
        <v>10</v>
      </c>
      <c r="E1543">
        <v>4.5</v>
      </c>
      <c r="F1543" t="s">
        <v>152</v>
      </c>
      <c r="H1543">
        <v>213</v>
      </c>
      <c r="I1543">
        <v>14.269</v>
      </c>
      <c r="J1543">
        <v>0.77</v>
      </c>
      <c r="K1543" t="s">
        <v>153</v>
      </c>
      <c r="L1543" t="s">
        <v>6085</v>
      </c>
      <c r="M1543" t="s">
        <v>6067</v>
      </c>
      <c r="N1543" t="s">
        <v>6086</v>
      </c>
      <c r="O1543" t="s">
        <v>28</v>
      </c>
      <c r="P1543">
        <v>9.5</v>
      </c>
      <c r="Q1543">
        <v>2</v>
      </c>
      <c r="R1543">
        <v>0.13500000000000001</v>
      </c>
      <c r="S1543">
        <v>16</v>
      </c>
      <c r="T1543" t="s">
        <v>29</v>
      </c>
      <c r="U1543" t="s">
        <v>153</v>
      </c>
      <c r="V1543" t="s">
        <v>153</v>
      </c>
    </row>
    <row r="1544" spans="1:22" x14ac:dyDescent="0.2">
      <c r="A1544" t="s">
        <v>6087</v>
      </c>
      <c r="B1544">
        <v>14.0405</v>
      </c>
      <c r="C1544">
        <v>121.0736</v>
      </c>
      <c r="D1544">
        <v>10</v>
      </c>
      <c r="E1544">
        <v>4.5999999999999996</v>
      </c>
      <c r="F1544" t="s">
        <v>152</v>
      </c>
      <c r="H1544">
        <v>119</v>
      </c>
      <c r="I1544">
        <v>8.2210000000000001</v>
      </c>
      <c r="J1544">
        <v>1.1299999999999999</v>
      </c>
      <c r="K1544" t="s">
        <v>153</v>
      </c>
      <c r="L1544" t="s">
        <v>6088</v>
      </c>
      <c r="M1544" t="s">
        <v>6089</v>
      </c>
      <c r="N1544" t="s">
        <v>6090</v>
      </c>
      <c r="O1544" t="s">
        <v>28</v>
      </c>
      <c r="P1544">
        <v>13.6</v>
      </c>
      <c r="Q1544">
        <v>1.9</v>
      </c>
      <c r="R1544">
        <v>0.109</v>
      </c>
      <c r="S1544">
        <v>25</v>
      </c>
      <c r="T1544" t="s">
        <v>29</v>
      </c>
      <c r="U1544" t="s">
        <v>153</v>
      </c>
      <c r="V1544" t="s">
        <v>153</v>
      </c>
    </row>
    <row r="1545" spans="1:22" x14ac:dyDescent="0.2">
      <c r="A1545" t="s">
        <v>6091</v>
      </c>
      <c r="B1545">
        <v>13.9376</v>
      </c>
      <c r="C1545">
        <v>121.06270000000001</v>
      </c>
      <c r="D1545">
        <v>10</v>
      </c>
      <c r="E1545">
        <v>4.5999999999999996</v>
      </c>
      <c r="F1545" t="s">
        <v>152</v>
      </c>
      <c r="H1545">
        <v>120</v>
      </c>
      <c r="I1545">
        <v>0.20399999999999999</v>
      </c>
      <c r="J1545">
        <v>0.61</v>
      </c>
      <c r="K1545" t="s">
        <v>153</v>
      </c>
      <c r="L1545" t="s">
        <v>6092</v>
      </c>
      <c r="M1545" t="s">
        <v>6067</v>
      </c>
      <c r="N1545" t="s">
        <v>6093</v>
      </c>
      <c r="O1545" t="s">
        <v>28</v>
      </c>
      <c r="P1545">
        <v>12.3</v>
      </c>
      <c r="Q1545">
        <v>1.9</v>
      </c>
      <c r="R1545">
        <v>9.5000000000000001E-2</v>
      </c>
      <c r="S1545">
        <v>33</v>
      </c>
      <c r="T1545" t="s">
        <v>29</v>
      </c>
      <c r="U1545" t="s">
        <v>153</v>
      </c>
      <c r="V1545" t="s">
        <v>153</v>
      </c>
    </row>
    <row r="1546" spans="1:22" x14ac:dyDescent="0.2">
      <c r="A1546" t="s">
        <v>6094</v>
      </c>
      <c r="B1546">
        <v>13.9612</v>
      </c>
      <c r="C1546">
        <v>121.1386</v>
      </c>
      <c r="D1546">
        <v>10</v>
      </c>
      <c r="E1546">
        <v>4.5999999999999996</v>
      </c>
      <c r="F1546" t="s">
        <v>152</v>
      </c>
      <c r="H1546">
        <v>130</v>
      </c>
      <c r="I1546">
        <v>0.24</v>
      </c>
      <c r="J1546">
        <v>0.7</v>
      </c>
      <c r="K1546" t="s">
        <v>153</v>
      </c>
      <c r="L1546" t="s">
        <v>6095</v>
      </c>
      <c r="M1546" t="s">
        <v>6096</v>
      </c>
      <c r="N1546" t="s">
        <v>6097</v>
      </c>
      <c r="O1546" t="s">
        <v>28</v>
      </c>
      <c r="P1546">
        <v>10.5</v>
      </c>
      <c r="Q1546">
        <v>1.9</v>
      </c>
      <c r="R1546">
        <v>0.1</v>
      </c>
      <c r="S1546">
        <v>30</v>
      </c>
      <c r="T1546" t="s">
        <v>29</v>
      </c>
      <c r="U1546" t="s">
        <v>153</v>
      </c>
      <c r="V1546" t="s">
        <v>153</v>
      </c>
    </row>
    <row r="1547" spans="1:22" x14ac:dyDescent="0.2">
      <c r="A1547" t="s">
        <v>6098</v>
      </c>
      <c r="B1547">
        <v>13.9087</v>
      </c>
      <c r="C1547">
        <v>121.0479</v>
      </c>
      <c r="D1547">
        <v>10</v>
      </c>
      <c r="E1547">
        <v>4.5999999999999996</v>
      </c>
      <c r="F1547" t="s">
        <v>152</v>
      </c>
      <c r="H1547">
        <v>127</v>
      </c>
      <c r="I1547">
        <v>0.22</v>
      </c>
      <c r="J1547">
        <v>0.46</v>
      </c>
      <c r="K1547" t="s">
        <v>153</v>
      </c>
      <c r="L1547" t="s">
        <v>6099</v>
      </c>
      <c r="M1547" t="s">
        <v>6096</v>
      </c>
      <c r="N1547" t="s">
        <v>6100</v>
      </c>
      <c r="O1547" t="s">
        <v>28</v>
      </c>
      <c r="P1547">
        <v>10.199999999999999</v>
      </c>
      <c r="Q1547">
        <v>1.9</v>
      </c>
      <c r="R1547">
        <v>0.11600000000000001</v>
      </c>
      <c r="S1547">
        <v>22</v>
      </c>
      <c r="T1547" t="s">
        <v>29</v>
      </c>
      <c r="U1547" t="s">
        <v>153</v>
      </c>
      <c r="V1547" t="s">
        <v>153</v>
      </c>
    </row>
    <row r="1548" spans="1:22" x14ac:dyDescent="0.2">
      <c r="A1548" t="s">
        <v>6101</v>
      </c>
      <c r="B1548">
        <v>13.9635</v>
      </c>
      <c r="C1548">
        <v>121.11660000000001</v>
      </c>
      <c r="D1548">
        <v>10</v>
      </c>
      <c r="E1548">
        <v>4.5</v>
      </c>
      <c r="F1548" t="s">
        <v>152</v>
      </c>
      <c r="H1548">
        <v>120</v>
      </c>
      <c r="I1548">
        <v>0.222</v>
      </c>
      <c r="J1548">
        <v>0.65</v>
      </c>
      <c r="K1548" t="s">
        <v>153</v>
      </c>
      <c r="L1548" t="s">
        <v>6102</v>
      </c>
      <c r="M1548" t="s">
        <v>6096</v>
      </c>
      <c r="N1548" t="s">
        <v>6103</v>
      </c>
      <c r="O1548" t="s">
        <v>28</v>
      </c>
      <c r="P1548">
        <v>6.2</v>
      </c>
      <c r="Q1548">
        <v>1.9</v>
      </c>
      <c r="R1548">
        <v>0.11</v>
      </c>
      <c r="S1548">
        <v>24</v>
      </c>
      <c r="T1548" t="s">
        <v>29</v>
      </c>
      <c r="U1548" t="s">
        <v>153</v>
      </c>
      <c r="V1548" t="s">
        <v>153</v>
      </c>
    </row>
    <row r="1549" spans="1:22" x14ac:dyDescent="0.2">
      <c r="A1549" t="s">
        <v>6104</v>
      </c>
      <c r="B1549">
        <v>13.8628</v>
      </c>
      <c r="C1549">
        <v>120.9104</v>
      </c>
      <c r="D1549">
        <v>10</v>
      </c>
      <c r="E1549">
        <v>4.5</v>
      </c>
      <c r="F1549" t="s">
        <v>152</v>
      </c>
      <c r="H1549">
        <v>193</v>
      </c>
      <c r="I1549">
        <v>0.23899999999999999</v>
      </c>
      <c r="J1549">
        <v>0.47</v>
      </c>
      <c r="K1549" t="s">
        <v>153</v>
      </c>
      <c r="L1549" t="s">
        <v>6105</v>
      </c>
      <c r="M1549" t="s">
        <v>6106</v>
      </c>
      <c r="N1549" t="s">
        <v>6107</v>
      </c>
      <c r="O1549" t="s">
        <v>28</v>
      </c>
      <c r="P1549">
        <v>6.2</v>
      </c>
      <c r="Q1549">
        <v>1.9</v>
      </c>
      <c r="R1549">
        <v>0.11899999999999999</v>
      </c>
      <c r="S1549">
        <v>21</v>
      </c>
      <c r="T1549" t="s">
        <v>29</v>
      </c>
      <c r="U1549" t="s">
        <v>153</v>
      </c>
      <c r="V1549" t="s">
        <v>153</v>
      </c>
    </row>
    <row r="1550" spans="1:22" x14ac:dyDescent="0.2">
      <c r="A1550" t="s">
        <v>6108</v>
      </c>
      <c r="B1550">
        <v>13.993399999999999</v>
      </c>
      <c r="C1550">
        <v>120.8798</v>
      </c>
      <c r="D1550">
        <v>10</v>
      </c>
      <c r="E1550">
        <v>4.5999999999999996</v>
      </c>
      <c r="F1550" t="s">
        <v>152</v>
      </c>
      <c r="H1550">
        <v>234</v>
      </c>
      <c r="I1550">
        <v>14.311999999999999</v>
      </c>
      <c r="J1550">
        <v>0.35</v>
      </c>
      <c r="K1550" t="s">
        <v>153</v>
      </c>
      <c r="L1550" t="s">
        <v>6109</v>
      </c>
      <c r="M1550" t="s">
        <v>6106</v>
      </c>
      <c r="N1550" t="s">
        <v>6110</v>
      </c>
      <c r="O1550" t="s">
        <v>28</v>
      </c>
      <c r="P1550">
        <v>7.9</v>
      </c>
      <c r="Q1550">
        <v>2</v>
      </c>
      <c r="R1550">
        <v>0.11600000000000001</v>
      </c>
      <c r="S1550">
        <v>22</v>
      </c>
      <c r="T1550" t="s">
        <v>29</v>
      </c>
      <c r="U1550" t="s">
        <v>153</v>
      </c>
      <c r="V1550" t="s">
        <v>153</v>
      </c>
    </row>
    <row r="1551" spans="1:22" x14ac:dyDescent="0.2">
      <c r="A1551" t="s">
        <v>6111</v>
      </c>
      <c r="B1551">
        <v>13.897600000000001</v>
      </c>
      <c r="C1551">
        <v>120.8501</v>
      </c>
      <c r="D1551">
        <v>10</v>
      </c>
      <c r="E1551">
        <v>4.5</v>
      </c>
      <c r="F1551" t="s">
        <v>152</v>
      </c>
      <c r="H1551">
        <v>150</v>
      </c>
      <c r="I1551">
        <v>0.22</v>
      </c>
      <c r="J1551">
        <v>0.33</v>
      </c>
      <c r="K1551" t="s">
        <v>153</v>
      </c>
      <c r="L1551" t="s">
        <v>6112</v>
      </c>
      <c r="M1551" t="s">
        <v>6106</v>
      </c>
      <c r="N1551" t="s">
        <v>6113</v>
      </c>
      <c r="O1551" t="s">
        <v>28</v>
      </c>
      <c r="P1551">
        <v>10.1</v>
      </c>
      <c r="Q1551">
        <v>2</v>
      </c>
      <c r="R1551">
        <v>0.17199999999999999</v>
      </c>
      <c r="S1551">
        <v>10</v>
      </c>
      <c r="T1551" t="s">
        <v>29</v>
      </c>
      <c r="U1551" t="s">
        <v>153</v>
      </c>
      <c r="V1551" t="s">
        <v>153</v>
      </c>
    </row>
    <row r="1552" spans="1:22" x14ac:dyDescent="0.2">
      <c r="A1552" t="s">
        <v>6114</v>
      </c>
      <c r="B1552">
        <v>14.045</v>
      </c>
      <c r="C1552">
        <v>121.32340000000001</v>
      </c>
      <c r="D1552">
        <v>10</v>
      </c>
      <c r="E1552">
        <v>4.5999999999999996</v>
      </c>
      <c r="F1552" t="s">
        <v>152</v>
      </c>
      <c r="H1552">
        <v>133</v>
      </c>
      <c r="I1552">
        <v>14.618</v>
      </c>
      <c r="J1552">
        <v>0.62</v>
      </c>
      <c r="K1552" t="s">
        <v>153</v>
      </c>
      <c r="L1552" t="s">
        <v>6115</v>
      </c>
      <c r="M1552" t="s">
        <v>6116</v>
      </c>
      <c r="N1552" t="s">
        <v>6117</v>
      </c>
      <c r="O1552" t="s">
        <v>28</v>
      </c>
      <c r="P1552">
        <v>14.4</v>
      </c>
      <c r="Q1552">
        <v>1.9</v>
      </c>
      <c r="R1552">
        <v>0.13600000000000001</v>
      </c>
      <c r="S1552">
        <v>16</v>
      </c>
      <c r="T1552" t="s">
        <v>29</v>
      </c>
      <c r="U1552" t="s">
        <v>153</v>
      </c>
      <c r="V1552" t="s">
        <v>153</v>
      </c>
    </row>
    <row r="1553" spans="1:22" x14ac:dyDescent="0.2">
      <c r="A1553" t="s">
        <v>6118</v>
      </c>
      <c r="B1553">
        <v>13.8492</v>
      </c>
      <c r="C1553">
        <v>120.9096</v>
      </c>
      <c r="D1553">
        <v>10</v>
      </c>
      <c r="E1553">
        <v>4.5999999999999996</v>
      </c>
      <c r="F1553" t="s">
        <v>152</v>
      </c>
      <c r="H1553">
        <v>127</v>
      </c>
      <c r="I1553">
        <v>0.252</v>
      </c>
      <c r="J1553">
        <v>0.49</v>
      </c>
      <c r="K1553" t="s">
        <v>153</v>
      </c>
      <c r="L1553" t="s">
        <v>6119</v>
      </c>
      <c r="M1553" t="s">
        <v>6120</v>
      </c>
      <c r="N1553" t="s">
        <v>6121</v>
      </c>
      <c r="O1553" t="s">
        <v>28</v>
      </c>
      <c r="P1553">
        <v>14.3</v>
      </c>
      <c r="Q1553">
        <v>1.9</v>
      </c>
      <c r="R1553">
        <v>0.111</v>
      </c>
      <c r="S1553">
        <v>24</v>
      </c>
      <c r="T1553" t="s">
        <v>29</v>
      </c>
      <c r="U1553" t="s">
        <v>153</v>
      </c>
      <c r="V1553" t="s">
        <v>153</v>
      </c>
    </row>
    <row r="1554" spans="1:22" x14ac:dyDescent="0.2">
      <c r="A1554" t="s">
        <v>6122</v>
      </c>
      <c r="B1554">
        <v>13.9093</v>
      </c>
      <c r="C1554">
        <v>121.1297</v>
      </c>
      <c r="D1554">
        <v>10</v>
      </c>
      <c r="E1554">
        <v>4.5</v>
      </c>
      <c r="F1554" t="s">
        <v>152</v>
      </c>
      <c r="H1554">
        <v>130</v>
      </c>
      <c r="I1554">
        <v>0.26800000000000002</v>
      </c>
      <c r="J1554">
        <v>0.51</v>
      </c>
      <c r="K1554" t="s">
        <v>153</v>
      </c>
      <c r="L1554" t="s">
        <v>6123</v>
      </c>
      <c r="M1554" t="s">
        <v>6124</v>
      </c>
      <c r="N1554" t="s">
        <v>6125</v>
      </c>
      <c r="O1554" t="s">
        <v>28</v>
      </c>
      <c r="P1554">
        <v>13.1</v>
      </c>
      <c r="Q1554">
        <v>1.9</v>
      </c>
      <c r="R1554">
        <v>0.10199999999999999</v>
      </c>
      <c r="S1554">
        <v>28</v>
      </c>
      <c r="T1554" t="s">
        <v>29</v>
      </c>
      <c r="U1554" t="s">
        <v>153</v>
      </c>
      <c r="V1554" t="s">
        <v>153</v>
      </c>
    </row>
    <row r="1555" spans="1:22" x14ac:dyDescent="0.2">
      <c r="A1555" t="s">
        <v>6126</v>
      </c>
      <c r="B1555">
        <v>13.9831</v>
      </c>
      <c r="C1555">
        <v>121.0421</v>
      </c>
      <c r="D1555">
        <v>10</v>
      </c>
      <c r="E1555">
        <v>4.5</v>
      </c>
      <c r="F1555" t="s">
        <v>152</v>
      </c>
      <c r="H1555">
        <v>131</v>
      </c>
      <c r="I1555">
        <v>18.917999999999999</v>
      </c>
      <c r="J1555">
        <v>0.97</v>
      </c>
      <c r="K1555" t="s">
        <v>153</v>
      </c>
      <c r="L1555" t="s">
        <v>6127</v>
      </c>
      <c r="M1555" t="s">
        <v>6128</v>
      </c>
      <c r="N1555" t="s">
        <v>6129</v>
      </c>
      <c r="O1555" t="s">
        <v>28</v>
      </c>
      <c r="P1555">
        <v>12.6</v>
      </c>
      <c r="Q1555">
        <v>1.9</v>
      </c>
      <c r="R1555">
        <v>0.13200000000000001</v>
      </c>
      <c r="S1555">
        <v>17</v>
      </c>
      <c r="T1555" t="s">
        <v>29</v>
      </c>
      <c r="U1555" t="s">
        <v>153</v>
      </c>
      <c r="V1555" t="s">
        <v>153</v>
      </c>
    </row>
    <row r="1556" spans="1:22" x14ac:dyDescent="0.2">
      <c r="A1556" t="s">
        <v>6130</v>
      </c>
      <c r="B1556">
        <v>13.851800000000001</v>
      </c>
      <c r="C1556">
        <v>121.1114</v>
      </c>
      <c r="D1556">
        <v>10</v>
      </c>
      <c r="E1556">
        <v>4.5999999999999996</v>
      </c>
      <c r="F1556" t="s">
        <v>152</v>
      </c>
      <c r="H1556">
        <v>132</v>
      </c>
      <c r="I1556">
        <v>14.339</v>
      </c>
      <c r="J1556">
        <v>0.69</v>
      </c>
      <c r="K1556" t="s">
        <v>153</v>
      </c>
      <c r="L1556" t="s">
        <v>6131</v>
      </c>
      <c r="M1556" t="s">
        <v>6132</v>
      </c>
      <c r="N1556" t="s">
        <v>6133</v>
      </c>
      <c r="O1556" t="s">
        <v>28</v>
      </c>
      <c r="P1556">
        <v>9.1999999999999993</v>
      </c>
      <c r="Q1556">
        <v>1.9</v>
      </c>
      <c r="R1556">
        <v>0.14599999999999999</v>
      </c>
      <c r="S1556">
        <v>14</v>
      </c>
      <c r="T1556" t="s">
        <v>29</v>
      </c>
      <c r="U1556" t="s">
        <v>153</v>
      </c>
      <c r="V1556" t="s">
        <v>153</v>
      </c>
    </row>
    <row r="1557" spans="1:22" x14ac:dyDescent="0.2">
      <c r="A1557" t="s">
        <v>6134</v>
      </c>
      <c r="B1557">
        <v>14.015700000000001</v>
      </c>
      <c r="C1557">
        <v>120.8913</v>
      </c>
      <c r="D1557">
        <v>10</v>
      </c>
      <c r="E1557">
        <v>4.5</v>
      </c>
      <c r="F1557" t="s">
        <v>152</v>
      </c>
      <c r="H1557">
        <v>117</v>
      </c>
      <c r="I1557">
        <v>8.298</v>
      </c>
      <c r="J1557">
        <v>0.97</v>
      </c>
      <c r="K1557" t="s">
        <v>153</v>
      </c>
      <c r="L1557" t="s">
        <v>6135</v>
      </c>
      <c r="M1557" t="s">
        <v>6136</v>
      </c>
      <c r="N1557" t="s">
        <v>6137</v>
      </c>
      <c r="O1557" t="s">
        <v>28</v>
      </c>
      <c r="P1557">
        <v>10.199999999999999</v>
      </c>
      <c r="Q1557">
        <v>1.9</v>
      </c>
      <c r="R1557">
        <v>0.108</v>
      </c>
      <c r="S1557">
        <v>25</v>
      </c>
      <c r="T1557" t="s">
        <v>29</v>
      </c>
      <c r="U1557" t="s">
        <v>153</v>
      </c>
      <c r="V1557" t="s">
        <v>153</v>
      </c>
    </row>
    <row r="1558" spans="1:22" x14ac:dyDescent="0.2">
      <c r="A1558" t="s">
        <v>6138</v>
      </c>
      <c r="B1558">
        <v>17.598299999999998</v>
      </c>
      <c r="C1558">
        <v>119.875</v>
      </c>
      <c r="D1558">
        <v>10</v>
      </c>
      <c r="E1558">
        <v>4.5</v>
      </c>
      <c r="F1558" t="s">
        <v>152</v>
      </c>
      <c r="H1558">
        <v>113</v>
      </c>
      <c r="I1558">
        <v>5.9160000000000004</v>
      </c>
      <c r="J1558">
        <v>0.54</v>
      </c>
      <c r="K1558" t="s">
        <v>153</v>
      </c>
      <c r="L1558" t="s">
        <v>6139</v>
      </c>
      <c r="M1558" t="s">
        <v>6140</v>
      </c>
      <c r="N1558" t="s">
        <v>6141</v>
      </c>
      <c r="O1558" t="s">
        <v>28</v>
      </c>
      <c r="P1558">
        <v>4.5999999999999996</v>
      </c>
      <c r="Q1558">
        <v>1.9</v>
      </c>
      <c r="R1558">
        <v>9.7000000000000003E-2</v>
      </c>
      <c r="S1558">
        <v>32</v>
      </c>
      <c r="T1558" t="s">
        <v>29</v>
      </c>
      <c r="U1558" t="s">
        <v>153</v>
      </c>
      <c r="V1558" t="s">
        <v>153</v>
      </c>
    </row>
    <row r="1559" spans="1:22" x14ac:dyDescent="0.2">
      <c r="A1559" t="s">
        <v>6142</v>
      </c>
      <c r="B1559">
        <v>16.175000000000001</v>
      </c>
      <c r="C1559">
        <v>120.04519999999999</v>
      </c>
      <c r="D1559">
        <v>36.659999999999997</v>
      </c>
      <c r="E1559">
        <v>4.5</v>
      </c>
      <c r="F1559" t="s">
        <v>152</v>
      </c>
      <c r="H1559">
        <v>126</v>
      </c>
      <c r="I1559">
        <v>2.2330000000000001</v>
      </c>
      <c r="J1559">
        <v>0.81</v>
      </c>
      <c r="K1559" t="s">
        <v>153</v>
      </c>
      <c r="L1559" t="s">
        <v>6143</v>
      </c>
      <c r="M1559" t="s">
        <v>6144</v>
      </c>
      <c r="N1559" t="s">
        <v>6145</v>
      </c>
      <c r="O1559" t="s">
        <v>28</v>
      </c>
      <c r="P1559">
        <v>8.6999999999999993</v>
      </c>
      <c r="Q1559">
        <v>7.4</v>
      </c>
      <c r="R1559">
        <v>9.2999999999999999E-2</v>
      </c>
      <c r="S1559">
        <v>34</v>
      </c>
      <c r="T1559" t="s">
        <v>29</v>
      </c>
      <c r="U1559" t="s">
        <v>153</v>
      </c>
      <c r="V1559" t="s">
        <v>153</v>
      </c>
    </row>
    <row r="1560" spans="1:22" x14ac:dyDescent="0.2">
      <c r="A1560" t="s">
        <v>6146</v>
      </c>
      <c r="B1560">
        <v>13.5961</v>
      </c>
      <c r="C1560">
        <v>120.9151</v>
      </c>
      <c r="D1560">
        <v>124.15</v>
      </c>
      <c r="E1560">
        <v>4.5</v>
      </c>
      <c r="F1560" t="s">
        <v>152</v>
      </c>
      <c r="H1560">
        <v>111</v>
      </c>
      <c r="I1560">
        <v>0.503</v>
      </c>
      <c r="J1560">
        <v>0.79</v>
      </c>
      <c r="K1560" t="s">
        <v>153</v>
      </c>
      <c r="L1560" t="s">
        <v>6147</v>
      </c>
      <c r="M1560" t="s">
        <v>6148</v>
      </c>
      <c r="N1560" t="s">
        <v>6149</v>
      </c>
      <c r="O1560" t="s">
        <v>28</v>
      </c>
      <c r="P1560">
        <v>9.1</v>
      </c>
      <c r="Q1560">
        <v>4.5999999999999996</v>
      </c>
      <c r="R1560">
        <v>4.3999999999999997E-2</v>
      </c>
      <c r="S1560">
        <v>154</v>
      </c>
      <c r="T1560" t="s">
        <v>29</v>
      </c>
      <c r="U1560" t="s">
        <v>153</v>
      </c>
      <c r="V1560" t="s">
        <v>153</v>
      </c>
    </row>
    <row r="1561" spans="1:22" x14ac:dyDescent="0.2">
      <c r="A1561" t="s">
        <v>6150</v>
      </c>
      <c r="B1561">
        <v>14.976599999999999</v>
      </c>
      <c r="C1561">
        <v>120.1444</v>
      </c>
      <c r="D1561">
        <v>65.06</v>
      </c>
      <c r="E1561">
        <v>4.5999999999999996</v>
      </c>
      <c r="F1561" t="s">
        <v>152</v>
      </c>
      <c r="H1561">
        <v>39</v>
      </c>
      <c r="I1561">
        <v>7.8490000000000002</v>
      </c>
      <c r="J1561">
        <v>0.72</v>
      </c>
      <c r="K1561" t="s">
        <v>153</v>
      </c>
      <c r="L1561" t="s">
        <v>6151</v>
      </c>
      <c r="M1561" t="s">
        <v>6152</v>
      </c>
      <c r="N1561" t="s">
        <v>6153</v>
      </c>
      <c r="O1561" t="s">
        <v>28</v>
      </c>
      <c r="P1561">
        <v>7.5</v>
      </c>
      <c r="Q1561">
        <v>7.3</v>
      </c>
      <c r="R1561">
        <v>6.5000000000000002E-2</v>
      </c>
      <c r="S1561">
        <v>70</v>
      </c>
      <c r="T1561" t="s">
        <v>29</v>
      </c>
      <c r="U1561" t="s">
        <v>153</v>
      </c>
      <c r="V1561" t="s">
        <v>153</v>
      </c>
    </row>
    <row r="1562" spans="1:22" x14ac:dyDescent="0.2">
      <c r="A1562" t="s">
        <v>6154</v>
      </c>
      <c r="B1562">
        <v>13.7818</v>
      </c>
      <c r="C1562">
        <v>121.0754</v>
      </c>
      <c r="D1562">
        <v>10</v>
      </c>
      <c r="E1562">
        <v>4.5</v>
      </c>
      <c r="F1562" t="s">
        <v>152</v>
      </c>
      <c r="H1562">
        <v>88</v>
      </c>
      <c r="I1562">
        <v>0.34499999999999997</v>
      </c>
      <c r="J1562">
        <v>0.59</v>
      </c>
      <c r="K1562" t="s">
        <v>153</v>
      </c>
      <c r="L1562" t="s">
        <v>6155</v>
      </c>
      <c r="M1562" t="s">
        <v>6156</v>
      </c>
      <c r="N1562" t="s">
        <v>6157</v>
      </c>
      <c r="O1562" t="s">
        <v>28</v>
      </c>
      <c r="P1562">
        <v>6.5</v>
      </c>
      <c r="Q1562">
        <v>1.8</v>
      </c>
      <c r="R1562">
        <v>0.111</v>
      </c>
      <c r="S1562">
        <v>24</v>
      </c>
      <c r="T1562" t="s">
        <v>29</v>
      </c>
      <c r="U1562" t="s">
        <v>153</v>
      </c>
      <c r="V1562" t="s">
        <v>153</v>
      </c>
    </row>
    <row r="1563" spans="1:22" x14ac:dyDescent="0.2">
      <c r="A1563" t="s">
        <v>6158</v>
      </c>
      <c r="B1563">
        <v>16.104099999999999</v>
      </c>
      <c r="C1563">
        <v>119.6823</v>
      </c>
      <c r="D1563">
        <v>35</v>
      </c>
      <c r="E1563">
        <v>4.5</v>
      </c>
      <c r="F1563" t="s">
        <v>152</v>
      </c>
      <c r="H1563">
        <v>118</v>
      </c>
      <c r="I1563">
        <v>2.33</v>
      </c>
      <c r="J1563">
        <v>0.74</v>
      </c>
      <c r="K1563" t="s">
        <v>153</v>
      </c>
      <c r="L1563" t="s">
        <v>6159</v>
      </c>
      <c r="M1563" t="s">
        <v>6160</v>
      </c>
      <c r="N1563" t="s">
        <v>6161</v>
      </c>
      <c r="O1563" t="s">
        <v>28</v>
      </c>
      <c r="P1563">
        <v>3.6</v>
      </c>
      <c r="Q1563">
        <v>2</v>
      </c>
      <c r="R1563">
        <v>0.124</v>
      </c>
      <c r="S1563">
        <v>19</v>
      </c>
      <c r="T1563" t="s">
        <v>29</v>
      </c>
      <c r="U1563" t="s">
        <v>153</v>
      </c>
      <c r="V1563" t="s">
        <v>153</v>
      </c>
    </row>
    <row r="1564" spans="1:22" x14ac:dyDescent="0.2">
      <c r="A1564" t="s">
        <v>6162</v>
      </c>
      <c r="B1564">
        <v>15.0052</v>
      </c>
      <c r="C1564">
        <v>122.56829999999999</v>
      </c>
      <c r="D1564">
        <v>35.29</v>
      </c>
      <c r="E1564">
        <v>4.5999999999999996</v>
      </c>
      <c r="F1564" t="s">
        <v>152</v>
      </c>
      <c r="H1564">
        <v>59</v>
      </c>
      <c r="I1564">
        <v>7.8970000000000002</v>
      </c>
      <c r="J1564">
        <v>0.5</v>
      </c>
      <c r="K1564" t="s">
        <v>153</v>
      </c>
      <c r="L1564" t="s">
        <v>6163</v>
      </c>
      <c r="M1564" t="s">
        <v>6164</v>
      </c>
      <c r="N1564" t="s">
        <v>6165</v>
      </c>
      <c r="O1564" t="s">
        <v>28</v>
      </c>
      <c r="P1564">
        <v>9.3000000000000007</v>
      </c>
      <c r="Q1564">
        <v>7.4</v>
      </c>
      <c r="R1564">
        <v>5.7000000000000002E-2</v>
      </c>
      <c r="S1564">
        <v>93</v>
      </c>
      <c r="T1564" t="s">
        <v>29</v>
      </c>
      <c r="U1564" t="s">
        <v>153</v>
      </c>
      <c r="V1564" t="s">
        <v>153</v>
      </c>
    </row>
    <row r="1565" spans="1:22" x14ac:dyDescent="0.2">
      <c r="A1565" t="s">
        <v>6166</v>
      </c>
      <c r="B1565">
        <v>14.0741</v>
      </c>
      <c r="C1565">
        <v>120.47029999999999</v>
      </c>
      <c r="D1565">
        <v>99.16</v>
      </c>
      <c r="E1565">
        <v>5.3</v>
      </c>
      <c r="F1565" t="s">
        <v>5009</v>
      </c>
      <c r="H1565">
        <v>30</v>
      </c>
      <c r="I1565">
        <v>0.45300000000000001</v>
      </c>
      <c r="J1565">
        <v>0.79</v>
      </c>
      <c r="K1565" t="s">
        <v>153</v>
      </c>
      <c r="L1565" t="s">
        <v>6167</v>
      </c>
      <c r="M1565" t="s">
        <v>6168</v>
      </c>
      <c r="N1565" t="s">
        <v>6169</v>
      </c>
      <c r="O1565" t="s">
        <v>28</v>
      </c>
      <c r="P1565">
        <v>6.7</v>
      </c>
      <c r="Q1565">
        <v>3.7</v>
      </c>
      <c r="R1565">
        <v>4.4999999999999998E-2</v>
      </c>
      <c r="S1565">
        <v>48</v>
      </c>
      <c r="T1565" t="s">
        <v>29</v>
      </c>
      <c r="U1565" t="s">
        <v>153</v>
      </c>
      <c r="V1565" t="s">
        <v>153</v>
      </c>
    </row>
    <row r="1566" spans="1:22" x14ac:dyDescent="0.2">
      <c r="A1566" t="s">
        <v>6170</v>
      </c>
      <c r="B1566">
        <v>15.6287</v>
      </c>
      <c r="C1566">
        <v>121.5658</v>
      </c>
      <c r="D1566">
        <v>43.46</v>
      </c>
      <c r="E1566">
        <v>5.2</v>
      </c>
      <c r="F1566" t="s">
        <v>5009</v>
      </c>
      <c r="H1566">
        <v>105</v>
      </c>
      <c r="I1566">
        <v>1.635</v>
      </c>
      <c r="J1566">
        <v>0.98</v>
      </c>
      <c r="K1566" t="s">
        <v>153</v>
      </c>
      <c r="L1566" t="s">
        <v>6171</v>
      </c>
      <c r="M1566" t="s">
        <v>6172</v>
      </c>
      <c r="N1566" t="s">
        <v>6173</v>
      </c>
      <c r="O1566" t="s">
        <v>28</v>
      </c>
      <c r="P1566">
        <v>7.8</v>
      </c>
      <c r="Q1566">
        <v>6</v>
      </c>
      <c r="R1566">
        <v>9.2999999999999999E-2</v>
      </c>
      <c r="S1566">
        <v>11</v>
      </c>
      <c r="T1566" t="s">
        <v>29</v>
      </c>
      <c r="U1566" t="s">
        <v>153</v>
      </c>
      <c r="V1566" t="s">
        <v>153</v>
      </c>
    </row>
    <row r="1567" spans="1:22" x14ac:dyDescent="0.2">
      <c r="A1567" t="s">
        <v>6174</v>
      </c>
      <c r="B1567">
        <v>16.602699999999999</v>
      </c>
      <c r="C1567">
        <v>120.3749</v>
      </c>
      <c r="D1567">
        <v>77.459999999999994</v>
      </c>
      <c r="E1567">
        <v>5.0999999999999996</v>
      </c>
      <c r="F1567" t="s">
        <v>5009</v>
      </c>
      <c r="H1567">
        <v>105</v>
      </c>
      <c r="I1567">
        <v>6.218</v>
      </c>
      <c r="J1567">
        <v>0.54</v>
      </c>
      <c r="K1567" t="s">
        <v>153</v>
      </c>
      <c r="L1567" t="s">
        <v>6175</v>
      </c>
      <c r="M1567" t="s">
        <v>6176</v>
      </c>
      <c r="N1567" t="s">
        <v>6177</v>
      </c>
      <c r="O1567" t="s">
        <v>28</v>
      </c>
      <c r="P1567">
        <v>9.3000000000000007</v>
      </c>
      <c r="Q1567">
        <v>5.2</v>
      </c>
      <c r="R1567">
        <v>6.2E-2</v>
      </c>
      <c r="S1567">
        <v>25</v>
      </c>
      <c r="T1567" t="s">
        <v>29</v>
      </c>
      <c r="U1567" t="s">
        <v>153</v>
      </c>
      <c r="V1567" t="s">
        <v>153</v>
      </c>
    </row>
    <row r="1568" spans="1:22" x14ac:dyDescent="0.2">
      <c r="A1568" t="s">
        <v>6178</v>
      </c>
      <c r="B1568">
        <v>16.776700000000002</v>
      </c>
      <c r="C1568">
        <v>121.62609999999999</v>
      </c>
      <c r="D1568">
        <v>35</v>
      </c>
      <c r="E1568">
        <v>4.5</v>
      </c>
      <c r="F1568" t="s">
        <v>152</v>
      </c>
      <c r="H1568">
        <v>146</v>
      </c>
      <c r="I1568">
        <v>2.7410000000000001</v>
      </c>
      <c r="J1568">
        <v>0.68</v>
      </c>
      <c r="K1568" t="s">
        <v>153</v>
      </c>
      <c r="L1568" t="s">
        <v>6179</v>
      </c>
      <c r="M1568" t="s">
        <v>6180</v>
      </c>
      <c r="N1568" t="s">
        <v>6181</v>
      </c>
      <c r="O1568" t="s">
        <v>28</v>
      </c>
      <c r="P1568">
        <v>10.8</v>
      </c>
      <c r="Q1568">
        <v>2</v>
      </c>
      <c r="R1568">
        <v>0.17199999999999999</v>
      </c>
      <c r="S1568">
        <v>10</v>
      </c>
      <c r="T1568" t="s">
        <v>29</v>
      </c>
      <c r="U1568" t="s">
        <v>153</v>
      </c>
      <c r="V1568" t="s">
        <v>153</v>
      </c>
    </row>
    <row r="1569" spans="1:22" x14ac:dyDescent="0.2">
      <c r="A1569" t="s">
        <v>6182</v>
      </c>
      <c r="B1569">
        <v>17.238399999999999</v>
      </c>
      <c r="C1569">
        <v>119.8753</v>
      </c>
      <c r="D1569">
        <v>10</v>
      </c>
      <c r="E1569">
        <v>5</v>
      </c>
      <c r="F1569" t="s">
        <v>5009</v>
      </c>
      <c r="H1569">
        <v>83</v>
      </c>
      <c r="I1569">
        <v>3.2810000000000001</v>
      </c>
      <c r="J1569">
        <v>0.79</v>
      </c>
      <c r="K1569" t="s">
        <v>153</v>
      </c>
      <c r="L1569" t="s">
        <v>6183</v>
      </c>
      <c r="M1569" t="s">
        <v>6184</v>
      </c>
      <c r="N1569" t="s">
        <v>6185</v>
      </c>
      <c r="O1569" t="s">
        <v>28</v>
      </c>
      <c r="P1569">
        <v>7.5</v>
      </c>
      <c r="Q1569">
        <v>1.8</v>
      </c>
      <c r="R1569">
        <v>6.9000000000000006E-2</v>
      </c>
      <c r="S1569">
        <v>20</v>
      </c>
      <c r="T1569" t="s">
        <v>29</v>
      </c>
      <c r="U1569" t="s">
        <v>153</v>
      </c>
      <c r="V1569" t="s">
        <v>153</v>
      </c>
    </row>
    <row r="1570" spans="1:22" x14ac:dyDescent="0.2">
      <c r="A1570" t="s">
        <v>6186</v>
      </c>
      <c r="B1570">
        <v>15.1854</v>
      </c>
      <c r="C1570">
        <v>120.2587</v>
      </c>
      <c r="D1570">
        <v>98.21</v>
      </c>
      <c r="E1570">
        <v>4.8</v>
      </c>
      <c r="F1570" t="s">
        <v>152</v>
      </c>
      <c r="H1570">
        <v>55</v>
      </c>
      <c r="I1570">
        <v>1.2609999999999999</v>
      </c>
      <c r="J1570">
        <v>0.78</v>
      </c>
      <c r="K1570" t="s">
        <v>153</v>
      </c>
      <c r="L1570" t="s">
        <v>6187</v>
      </c>
      <c r="M1570" t="s">
        <v>6188</v>
      </c>
      <c r="N1570" t="s">
        <v>2659</v>
      </c>
      <c r="O1570" t="s">
        <v>28</v>
      </c>
      <c r="P1570">
        <v>8.6</v>
      </c>
      <c r="Q1570">
        <v>6.1</v>
      </c>
      <c r="R1570">
        <v>3.7999999999999999E-2</v>
      </c>
      <c r="S1570">
        <v>213</v>
      </c>
      <c r="T1570" t="s">
        <v>29</v>
      </c>
      <c r="U1570" t="s">
        <v>153</v>
      </c>
      <c r="V1570" t="s">
        <v>153</v>
      </c>
    </row>
    <row r="1571" spans="1:22" x14ac:dyDescent="0.2">
      <c r="A1571" t="s">
        <v>6189</v>
      </c>
      <c r="B1571">
        <v>13.9293</v>
      </c>
      <c r="C1571">
        <v>120.0321</v>
      </c>
      <c r="D1571">
        <v>58.47</v>
      </c>
      <c r="E1571">
        <v>4.5</v>
      </c>
      <c r="F1571" t="s">
        <v>152</v>
      </c>
      <c r="H1571">
        <v>88</v>
      </c>
      <c r="I1571">
        <v>0.89400000000000002</v>
      </c>
      <c r="J1571">
        <v>0.63</v>
      </c>
      <c r="K1571" t="s">
        <v>153</v>
      </c>
      <c r="L1571" t="s">
        <v>6190</v>
      </c>
      <c r="M1571" t="s">
        <v>6191</v>
      </c>
      <c r="N1571" t="s">
        <v>6192</v>
      </c>
      <c r="O1571" t="s">
        <v>28</v>
      </c>
      <c r="P1571">
        <v>9.6</v>
      </c>
      <c r="Q1571">
        <v>5.9</v>
      </c>
      <c r="R1571">
        <v>0.105</v>
      </c>
      <c r="S1571">
        <v>29</v>
      </c>
      <c r="T1571" t="s">
        <v>29</v>
      </c>
      <c r="U1571" t="s">
        <v>153</v>
      </c>
      <c r="V1571" t="s">
        <v>153</v>
      </c>
    </row>
    <row r="1572" spans="1:22" x14ac:dyDescent="0.2">
      <c r="A1572" t="s">
        <v>6193</v>
      </c>
      <c r="B1572">
        <v>14.9057</v>
      </c>
      <c r="C1572">
        <v>119.5932</v>
      </c>
      <c r="D1572">
        <v>35</v>
      </c>
      <c r="E1572">
        <v>4.7</v>
      </c>
      <c r="F1572" t="s">
        <v>152</v>
      </c>
      <c r="H1572">
        <v>99</v>
      </c>
      <c r="I1572">
        <v>1.526</v>
      </c>
      <c r="J1572">
        <v>0.92</v>
      </c>
      <c r="K1572" t="s">
        <v>153</v>
      </c>
      <c r="L1572" t="s">
        <v>6194</v>
      </c>
      <c r="M1572" t="s">
        <v>6195</v>
      </c>
      <c r="N1572" t="s">
        <v>6196</v>
      </c>
      <c r="O1572" t="s">
        <v>28</v>
      </c>
      <c r="P1572">
        <v>7.3</v>
      </c>
      <c r="Q1572">
        <v>1.9</v>
      </c>
      <c r="R1572">
        <v>5.1999999999999998E-2</v>
      </c>
      <c r="S1572">
        <v>113</v>
      </c>
      <c r="T1572" t="s">
        <v>29</v>
      </c>
      <c r="U1572" t="s">
        <v>153</v>
      </c>
      <c r="V1572" t="s">
        <v>153</v>
      </c>
    </row>
    <row r="1573" spans="1:22" x14ac:dyDescent="0.2">
      <c r="A1573" t="s">
        <v>6197</v>
      </c>
      <c r="B1573">
        <v>16.5838</v>
      </c>
      <c r="C1573">
        <v>121.22150000000001</v>
      </c>
      <c r="D1573">
        <v>10</v>
      </c>
      <c r="E1573">
        <v>4.5</v>
      </c>
      <c r="F1573" t="s">
        <v>152</v>
      </c>
      <c r="H1573">
        <v>117</v>
      </c>
      <c r="I1573">
        <v>1.21</v>
      </c>
      <c r="J1573">
        <v>0.68</v>
      </c>
      <c r="K1573" t="s">
        <v>153</v>
      </c>
      <c r="L1573" t="s">
        <v>6198</v>
      </c>
      <c r="M1573" t="s">
        <v>6199</v>
      </c>
      <c r="N1573" t="s">
        <v>6200</v>
      </c>
      <c r="O1573" t="s">
        <v>28</v>
      </c>
      <c r="P1573">
        <v>9.1</v>
      </c>
      <c r="Q1573">
        <v>1.9</v>
      </c>
      <c r="R1573">
        <v>8.2000000000000003E-2</v>
      </c>
      <c r="S1573">
        <v>45</v>
      </c>
      <c r="T1573" t="s">
        <v>29</v>
      </c>
      <c r="U1573" t="s">
        <v>153</v>
      </c>
      <c r="V1573" t="s">
        <v>153</v>
      </c>
    </row>
    <row r="1574" spans="1:22" x14ac:dyDescent="0.2">
      <c r="A1574" t="s">
        <v>6201</v>
      </c>
      <c r="B1574">
        <v>15.0549</v>
      </c>
      <c r="C1574">
        <v>122.0351</v>
      </c>
      <c r="D1574">
        <v>10</v>
      </c>
      <c r="E1574">
        <v>4.5</v>
      </c>
      <c r="F1574" t="s">
        <v>152</v>
      </c>
      <c r="H1574">
        <v>125</v>
      </c>
      <c r="I1574">
        <v>2.9089999999999998</v>
      </c>
      <c r="J1574">
        <v>1.17</v>
      </c>
      <c r="K1574" t="s">
        <v>153</v>
      </c>
      <c r="L1574" t="s">
        <v>6202</v>
      </c>
      <c r="M1574" t="s">
        <v>6203</v>
      </c>
      <c r="N1574" t="s">
        <v>6204</v>
      </c>
      <c r="O1574" t="s">
        <v>28</v>
      </c>
      <c r="P1574">
        <v>6.4</v>
      </c>
      <c r="Q1574">
        <v>1.9</v>
      </c>
      <c r="R1574">
        <v>0.13100000000000001</v>
      </c>
      <c r="S1574">
        <v>17</v>
      </c>
      <c r="T1574" t="s">
        <v>29</v>
      </c>
      <c r="U1574" t="s">
        <v>153</v>
      </c>
      <c r="V1574" t="s">
        <v>153</v>
      </c>
    </row>
    <row r="1575" spans="1:22" x14ac:dyDescent="0.2">
      <c r="A1575" t="s">
        <v>6205</v>
      </c>
      <c r="B1575">
        <v>15.7829</v>
      </c>
      <c r="C1575">
        <v>119.93259999999999</v>
      </c>
      <c r="D1575">
        <v>40.86</v>
      </c>
      <c r="E1575">
        <v>4.7</v>
      </c>
      <c r="F1575" t="s">
        <v>152</v>
      </c>
      <c r="H1575">
        <v>118</v>
      </c>
      <c r="I1575">
        <v>1.829</v>
      </c>
      <c r="J1575">
        <v>0.63</v>
      </c>
      <c r="K1575" t="s">
        <v>153</v>
      </c>
      <c r="L1575" t="s">
        <v>6206</v>
      </c>
      <c r="M1575" t="s">
        <v>6207</v>
      </c>
      <c r="N1575" t="s">
        <v>6208</v>
      </c>
      <c r="O1575" t="s">
        <v>28</v>
      </c>
      <c r="P1575">
        <v>8.1</v>
      </c>
      <c r="Q1575">
        <v>7.8</v>
      </c>
      <c r="R1575">
        <v>8.3000000000000004E-2</v>
      </c>
      <c r="S1575">
        <v>44</v>
      </c>
      <c r="T1575" t="s">
        <v>29</v>
      </c>
      <c r="U1575" t="s">
        <v>153</v>
      </c>
      <c r="V1575" t="s">
        <v>153</v>
      </c>
    </row>
    <row r="1576" spans="1:22" x14ac:dyDescent="0.2">
      <c r="A1576" t="s">
        <v>6209</v>
      </c>
      <c r="B1576">
        <v>13.5738</v>
      </c>
      <c r="C1576">
        <v>120.93040000000001</v>
      </c>
      <c r="D1576">
        <v>177.14</v>
      </c>
      <c r="E1576">
        <v>4.7</v>
      </c>
      <c r="F1576" t="s">
        <v>152</v>
      </c>
      <c r="H1576">
        <v>128</v>
      </c>
      <c r="I1576">
        <v>3.9809999999999999</v>
      </c>
      <c r="J1576">
        <v>0.53</v>
      </c>
      <c r="K1576" t="s">
        <v>153</v>
      </c>
      <c r="L1576" t="s">
        <v>6210</v>
      </c>
      <c r="M1576" t="s">
        <v>6211</v>
      </c>
      <c r="N1576" t="s">
        <v>3785</v>
      </c>
      <c r="O1576" t="s">
        <v>28</v>
      </c>
      <c r="P1576">
        <v>11.2</v>
      </c>
      <c r="Q1576">
        <v>7.6</v>
      </c>
      <c r="R1576">
        <v>7.0999999999999994E-2</v>
      </c>
      <c r="S1576">
        <v>61</v>
      </c>
      <c r="T1576" t="s">
        <v>29</v>
      </c>
      <c r="U1576" t="s">
        <v>153</v>
      </c>
      <c r="V1576" t="s">
        <v>153</v>
      </c>
    </row>
    <row r="1577" spans="1:22" x14ac:dyDescent="0.2">
      <c r="A1577" t="s">
        <v>6212</v>
      </c>
      <c r="B1577">
        <v>15.6235</v>
      </c>
      <c r="C1577">
        <v>120.273</v>
      </c>
      <c r="D1577">
        <v>45.51</v>
      </c>
      <c r="E1577">
        <v>4.7</v>
      </c>
      <c r="F1577" t="s">
        <v>152</v>
      </c>
      <c r="H1577">
        <v>93</v>
      </c>
      <c r="I1577">
        <v>1.925</v>
      </c>
      <c r="J1577">
        <v>1.21</v>
      </c>
      <c r="K1577" t="s">
        <v>153</v>
      </c>
      <c r="L1577" t="s">
        <v>6213</v>
      </c>
      <c r="M1577" t="s">
        <v>6214</v>
      </c>
      <c r="N1577" t="s">
        <v>6215</v>
      </c>
      <c r="O1577" t="s">
        <v>28</v>
      </c>
      <c r="P1577">
        <v>7.2</v>
      </c>
      <c r="Q1577">
        <v>5.9</v>
      </c>
      <c r="R1577">
        <v>6.3E-2</v>
      </c>
      <c r="S1577">
        <v>87</v>
      </c>
      <c r="T1577" t="s">
        <v>29</v>
      </c>
      <c r="U1577" t="s">
        <v>153</v>
      </c>
      <c r="V1577" t="s">
        <v>153</v>
      </c>
    </row>
    <row r="1578" spans="1:22" x14ac:dyDescent="0.2">
      <c r="A1578" t="s">
        <v>6216</v>
      </c>
      <c r="B1578">
        <v>13.6082</v>
      </c>
      <c r="C1578">
        <v>120.7526</v>
      </c>
      <c r="D1578">
        <v>121</v>
      </c>
      <c r="E1578">
        <v>5.6</v>
      </c>
      <c r="F1578" t="s">
        <v>5009</v>
      </c>
      <c r="H1578">
        <v>25</v>
      </c>
      <c r="I1578">
        <v>3.931</v>
      </c>
      <c r="J1578">
        <v>0.89</v>
      </c>
      <c r="K1578" t="s">
        <v>153</v>
      </c>
      <c r="L1578" t="s">
        <v>6217</v>
      </c>
      <c r="M1578" t="s">
        <v>6218</v>
      </c>
      <c r="N1578" t="s">
        <v>3454</v>
      </c>
      <c r="O1578" t="s">
        <v>28</v>
      </c>
      <c r="P1578">
        <v>7.6</v>
      </c>
      <c r="Q1578">
        <v>1.9</v>
      </c>
      <c r="R1578">
        <v>3.7999999999999999E-2</v>
      </c>
      <c r="S1578">
        <v>67</v>
      </c>
      <c r="T1578" t="s">
        <v>29</v>
      </c>
      <c r="U1578" t="s">
        <v>153</v>
      </c>
      <c r="V1578" t="s">
        <v>153</v>
      </c>
    </row>
    <row r="1579" spans="1:22" x14ac:dyDescent="0.2">
      <c r="A1579" t="s">
        <v>6219</v>
      </c>
      <c r="B1579">
        <v>13.6785</v>
      </c>
      <c r="C1579">
        <v>120.2608</v>
      </c>
      <c r="D1579">
        <v>62.32</v>
      </c>
      <c r="E1579">
        <v>5.4</v>
      </c>
      <c r="F1579" t="s">
        <v>5009</v>
      </c>
      <c r="H1579">
        <v>28</v>
      </c>
      <c r="I1579">
        <v>3.855</v>
      </c>
      <c r="J1579">
        <v>0.76</v>
      </c>
      <c r="K1579" t="s">
        <v>153</v>
      </c>
      <c r="L1579" t="s">
        <v>6220</v>
      </c>
      <c r="M1579" t="s">
        <v>6221</v>
      </c>
      <c r="N1579" t="s">
        <v>6222</v>
      </c>
      <c r="O1579" t="s">
        <v>28</v>
      </c>
      <c r="P1579">
        <v>6.3</v>
      </c>
      <c r="Q1579">
        <v>4.5</v>
      </c>
      <c r="R1579">
        <v>6.9000000000000006E-2</v>
      </c>
      <c r="S1579">
        <v>20</v>
      </c>
      <c r="T1579" t="s">
        <v>29</v>
      </c>
      <c r="U1579" t="s">
        <v>153</v>
      </c>
      <c r="V1579" t="s">
        <v>153</v>
      </c>
    </row>
    <row r="1580" spans="1:22" x14ac:dyDescent="0.2">
      <c r="A1580" t="s">
        <v>6223</v>
      </c>
      <c r="B1580">
        <v>13.717700000000001</v>
      </c>
      <c r="C1580">
        <v>120.8742</v>
      </c>
      <c r="D1580">
        <v>76.900000000000006</v>
      </c>
      <c r="E1580">
        <v>4.8</v>
      </c>
      <c r="F1580" t="s">
        <v>152</v>
      </c>
      <c r="H1580">
        <v>111</v>
      </c>
      <c r="I1580">
        <v>3.8330000000000002</v>
      </c>
      <c r="J1580">
        <v>0.45</v>
      </c>
      <c r="K1580" t="s">
        <v>153</v>
      </c>
      <c r="L1580" t="s">
        <v>6224</v>
      </c>
      <c r="M1580" t="s">
        <v>6225</v>
      </c>
      <c r="N1580" t="s">
        <v>6226</v>
      </c>
      <c r="O1580" t="s">
        <v>28</v>
      </c>
      <c r="P1580">
        <v>9.6</v>
      </c>
      <c r="Q1580">
        <v>7.3</v>
      </c>
      <c r="R1580">
        <v>7.0999999999999994E-2</v>
      </c>
      <c r="S1580">
        <v>61</v>
      </c>
      <c r="T1580" t="s">
        <v>29</v>
      </c>
      <c r="U1580" t="s">
        <v>153</v>
      </c>
      <c r="V1580" t="s">
        <v>153</v>
      </c>
    </row>
    <row r="1581" spans="1:22" x14ac:dyDescent="0.2">
      <c r="A1581" t="s">
        <v>6227</v>
      </c>
      <c r="B1581">
        <v>13.697800000000001</v>
      </c>
      <c r="C1581">
        <v>120.7783</v>
      </c>
      <c r="D1581">
        <v>98.29</v>
      </c>
      <c r="E1581">
        <v>4.5</v>
      </c>
      <c r="F1581" t="s">
        <v>152</v>
      </c>
      <c r="H1581">
        <v>113</v>
      </c>
      <c r="I1581">
        <v>8.1029999999999998</v>
      </c>
      <c r="J1581">
        <v>0.73</v>
      </c>
      <c r="K1581" t="s">
        <v>153</v>
      </c>
      <c r="L1581" t="s">
        <v>6228</v>
      </c>
      <c r="M1581" t="s">
        <v>6225</v>
      </c>
      <c r="N1581" t="s">
        <v>6229</v>
      </c>
      <c r="O1581" t="s">
        <v>28</v>
      </c>
      <c r="P1581">
        <v>7.8</v>
      </c>
      <c r="Q1581">
        <v>8.4</v>
      </c>
      <c r="R1581">
        <v>0.11600000000000001</v>
      </c>
      <c r="S1581">
        <v>23</v>
      </c>
      <c r="T1581" t="s">
        <v>29</v>
      </c>
      <c r="U1581" t="s">
        <v>153</v>
      </c>
      <c r="V1581" t="s">
        <v>153</v>
      </c>
    </row>
    <row r="1582" spans="1:22" x14ac:dyDescent="0.2">
      <c r="A1582" t="s">
        <v>6230</v>
      </c>
      <c r="B1582">
        <v>14.1868</v>
      </c>
      <c r="C1582">
        <v>120.70140000000001</v>
      </c>
      <c r="D1582">
        <v>165.98</v>
      </c>
      <c r="E1582">
        <v>4.5</v>
      </c>
      <c r="F1582" t="s">
        <v>152</v>
      </c>
      <c r="H1582">
        <v>98</v>
      </c>
      <c r="I1582">
        <v>3.3540000000000001</v>
      </c>
      <c r="J1582">
        <v>0.65</v>
      </c>
      <c r="K1582" t="s">
        <v>153</v>
      </c>
      <c r="L1582" t="s">
        <v>6231</v>
      </c>
      <c r="M1582" t="s">
        <v>6232</v>
      </c>
      <c r="N1582" t="s">
        <v>6233</v>
      </c>
      <c r="O1582" t="s">
        <v>28</v>
      </c>
      <c r="P1582">
        <v>9.4</v>
      </c>
      <c r="Q1582">
        <v>4.5999999999999996</v>
      </c>
      <c r="R1582">
        <v>5.3999999999999999E-2</v>
      </c>
      <c r="S1582">
        <v>102</v>
      </c>
      <c r="T1582" t="s">
        <v>29</v>
      </c>
      <c r="U1582" t="s">
        <v>153</v>
      </c>
      <c r="V1582" t="s">
        <v>153</v>
      </c>
    </row>
    <row r="1583" spans="1:22" x14ac:dyDescent="0.2">
      <c r="A1583" t="s">
        <v>6234</v>
      </c>
      <c r="B1583">
        <v>14.048400000000001</v>
      </c>
      <c r="C1583">
        <v>120.6726</v>
      </c>
      <c r="D1583">
        <v>145.9</v>
      </c>
      <c r="E1583">
        <v>4.5</v>
      </c>
      <c r="F1583" t="s">
        <v>152</v>
      </c>
      <c r="H1583">
        <v>76</v>
      </c>
      <c r="I1583">
        <v>11.502000000000001</v>
      </c>
      <c r="J1583">
        <v>0.68</v>
      </c>
      <c r="K1583" t="s">
        <v>153</v>
      </c>
      <c r="L1583" t="s">
        <v>6235</v>
      </c>
      <c r="M1583" t="s">
        <v>6236</v>
      </c>
      <c r="N1583" t="s">
        <v>6237</v>
      </c>
      <c r="O1583" t="s">
        <v>28</v>
      </c>
      <c r="P1583">
        <v>10.8</v>
      </c>
      <c r="Q1583">
        <v>7.1</v>
      </c>
      <c r="R1583">
        <v>5.6000000000000001E-2</v>
      </c>
      <c r="S1583">
        <v>94</v>
      </c>
      <c r="T1583" t="s">
        <v>29</v>
      </c>
      <c r="U1583" t="s">
        <v>153</v>
      </c>
      <c r="V1583" t="s">
        <v>153</v>
      </c>
    </row>
    <row r="1584" spans="1:22" x14ac:dyDescent="0.2">
      <c r="A1584" t="s">
        <v>6238</v>
      </c>
      <c r="B1584">
        <v>13.841699999999999</v>
      </c>
      <c r="C1584">
        <v>120.73309999999999</v>
      </c>
      <c r="D1584">
        <v>138</v>
      </c>
      <c r="E1584">
        <v>4.5</v>
      </c>
      <c r="F1584" t="s">
        <v>152</v>
      </c>
      <c r="H1584">
        <v>129</v>
      </c>
      <c r="I1584">
        <v>3.698</v>
      </c>
      <c r="J1584">
        <v>0.69</v>
      </c>
      <c r="K1584" t="s">
        <v>153</v>
      </c>
      <c r="L1584" t="s">
        <v>6239</v>
      </c>
      <c r="M1584" t="s">
        <v>6240</v>
      </c>
      <c r="N1584" t="s">
        <v>6241</v>
      </c>
      <c r="O1584" t="s">
        <v>28</v>
      </c>
      <c r="P1584">
        <v>11.7</v>
      </c>
      <c r="Q1584">
        <v>8.4</v>
      </c>
      <c r="R1584">
        <v>0.08</v>
      </c>
      <c r="S1584">
        <v>46</v>
      </c>
      <c r="T1584" t="s">
        <v>29</v>
      </c>
      <c r="U1584" t="s">
        <v>153</v>
      </c>
      <c r="V1584" t="s">
        <v>153</v>
      </c>
    </row>
    <row r="1585" spans="1:22" x14ac:dyDescent="0.2">
      <c r="A1585" t="s">
        <v>6242</v>
      </c>
      <c r="B1585">
        <v>16.607099999999999</v>
      </c>
      <c r="C1585">
        <v>120.3283</v>
      </c>
      <c r="D1585">
        <v>77.48</v>
      </c>
      <c r="E1585">
        <v>4.7</v>
      </c>
      <c r="F1585" t="s">
        <v>152</v>
      </c>
      <c r="H1585">
        <v>77</v>
      </c>
      <c r="I1585">
        <v>0.94699999999999995</v>
      </c>
      <c r="J1585">
        <v>0.63</v>
      </c>
      <c r="K1585" t="s">
        <v>153</v>
      </c>
      <c r="L1585" t="s">
        <v>6243</v>
      </c>
      <c r="M1585" t="s">
        <v>6244</v>
      </c>
      <c r="N1585" t="s">
        <v>6245</v>
      </c>
      <c r="O1585" t="s">
        <v>28</v>
      </c>
      <c r="P1585">
        <v>7.2</v>
      </c>
      <c r="Q1585">
        <v>6.4</v>
      </c>
      <c r="R1585">
        <v>6.0999999999999999E-2</v>
      </c>
      <c r="S1585">
        <v>81</v>
      </c>
      <c r="T1585" t="s">
        <v>29</v>
      </c>
      <c r="U1585" t="s">
        <v>153</v>
      </c>
      <c r="V1585" t="s">
        <v>153</v>
      </c>
    </row>
    <row r="1586" spans="1:22" x14ac:dyDescent="0.2">
      <c r="A1586" t="s">
        <v>6246</v>
      </c>
      <c r="B1586">
        <v>14.771599999999999</v>
      </c>
      <c r="C1586">
        <v>121.6318</v>
      </c>
      <c r="D1586">
        <v>37.94</v>
      </c>
      <c r="E1586">
        <v>4.9000000000000004</v>
      </c>
      <c r="F1586" t="s">
        <v>152</v>
      </c>
      <c r="H1586">
        <v>79</v>
      </c>
      <c r="I1586">
        <v>2.9860000000000002</v>
      </c>
      <c r="J1586">
        <v>0.86</v>
      </c>
      <c r="K1586" t="s">
        <v>153</v>
      </c>
      <c r="L1586" t="s">
        <v>6247</v>
      </c>
      <c r="M1586" t="s">
        <v>6248</v>
      </c>
      <c r="N1586" t="s">
        <v>6249</v>
      </c>
      <c r="O1586" t="s">
        <v>28</v>
      </c>
      <c r="P1586">
        <v>8.9</v>
      </c>
      <c r="Q1586">
        <v>7</v>
      </c>
      <c r="R1586">
        <v>6.3E-2</v>
      </c>
      <c r="S1586">
        <v>80</v>
      </c>
      <c r="T1586" t="s">
        <v>29</v>
      </c>
      <c r="U1586" t="s">
        <v>153</v>
      </c>
      <c r="V1586" t="s">
        <v>153</v>
      </c>
    </row>
    <row r="1587" spans="1:22" x14ac:dyDescent="0.2">
      <c r="A1587" t="s">
        <v>6250</v>
      </c>
      <c r="B1587">
        <v>13.7471</v>
      </c>
      <c r="C1587">
        <v>120.9371</v>
      </c>
      <c r="D1587">
        <v>122.91</v>
      </c>
      <c r="E1587">
        <v>4.5</v>
      </c>
      <c r="F1587" t="s">
        <v>152</v>
      </c>
      <c r="H1587">
        <v>115</v>
      </c>
      <c r="I1587">
        <v>3.8109999999999999</v>
      </c>
      <c r="J1587">
        <v>0.77</v>
      </c>
      <c r="K1587" t="s">
        <v>153</v>
      </c>
      <c r="L1587" t="s">
        <v>6251</v>
      </c>
      <c r="M1587" t="s">
        <v>6252</v>
      </c>
      <c r="N1587" t="s">
        <v>175</v>
      </c>
      <c r="O1587" t="s">
        <v>28</v>
      </c>
      <c r="P1587">
        <v>8.6</v>
      </c>
      <c r="Q1587">
        <v>6.1</v>
      </c>
      <c r="R1587">
        <v>8.7999999999999995E-2</v>
      </c>
      <c r="S1587">
        <v>38</v>
      </c>
      <c r="T1587" t="s">
        <v>29</v>
      </c>
      <c r="U1587" t="s">
        <v>153</v>
      </c>
      <c r="V1587" t="s">
        <v>153</v>
      </c>
    </row>
    <row r="1588" spans="1:22" x14ac:dyDescent="0.2">
      <c r="A1588" t="s">
        <v>6253</v>
      </c>
      <c r="B1588">
        <v>13.82</v>
      </c>
      <c r="C1588">
        <v>120.65389999999999</v>
      </c>
      <c r="D1588">
        <v>109</v>
      </c>
      <c r="E1588">
        <v>6.3</v>
      </c>
      <c r="F1588" t="s">
        <v>5009</v>
      </c>
      <c r="H1588">
        <v>15</v>
      </c>
      <c r="I1588">
        <v>3.7149999999999999</v>
      </c>
      <c r="J1588">
        <v>0.75</v>
      </c>
      <c r="K1588" t="s">
        <v>153</v>
      </c>
      <c r="L1588" t="s">
        <v>6254</v>
      </c>
      <c r="M1588" t="s">
        <v>6255</v>
      </c>
      <c r="N1588" t="s">
        <v>6256</v>
      </c>
      <c r="O1588" t="s">
        <v>28</v>
      </c>
      <c r="P1588">
        <v>5.8</v>
      </c>
      <c r="Q1588">
        <v>1.8</v>
      </c>
      <c r="R1588">
        <v>3.2000000000000001E-2</v>
      </c>
      <c r="S1588">
        <v>92</v>
      </c>
      <c r="T1588" t="s">
        <v>29</v>
      </c>
      <c r="U1588" t="s">
        <v>153</v>
      </c>
      <c r="V1588" t="s">
        <v>153</v>
      </c>
    </row>
    <row r="1589" spans="1:22" x14ac:dyDescent="0.2">
      <c r="A1589" t="s">
        <v>6257</v>
      </c>
      <c r="B1589">
        <v>13.7592</v>
      </c>
      <c r="C1589">
        <v>120.32170000000001</v>
      </c>
      <c r="D1589">
        <v>10</v>
      </c>
      <c r="E1589">
        <v>4.7</v>
      </c>
      <c r="F1589" t="s">
        <v>152</v>
      </c>
      <c r="H1589">
        <v>112</v>
      </c>
      <c r="I1589">
        <v>3.7730000000000001</v>
      </c>
      <c r="J1589">
        <v>0.62</v>
      </c>
      <c r="K1589" t="s">
        <v>153</v>
      </c>
      <c r="L1589" t="s">
        <v>6258</v>
      </c>
      <c r="M1589" t="s">
        <v>6259</v>
      </c>
      <c r="N1589" t="s">
        <v>6260</v>
      </c>
      <c r="O1589" t="s">
        <v>28</v>
      </c>
      <c r="P1589">
        <v>11.8</v>
      </c>
      <c r="Q1589">
        <v>1.9</v>
      </c>
      <c r="R1589">
        <v>8.1000000000000003E-2</v>
      </c>
      <c r="S1589">
        <v>46</v>
      </c>
      <c r="T1589" t="s">
        <v>29</v>
      </c>
      <c r="U1589" t="s">
        <v>153</v>
      </c>
      <c r="V1589" t="s">
        <v>153</v>
      </c>
    </row>
    <row r="1590" spans="1:22" x14ac:dyDescent="0.2">
      <c r="A1590" t="s">
        <v>6261</v>
      </c>
      <c r="B1590">
        <v>13.7462</v>
      </c>
      <c r="C1590">
        <v>120.8312</v>
      </c>
      <c r="D1590">
        <v>121.32</v>
      </c>
      <c r="E1590">
        <v>4.7</v>
      </c>
      <c r="F1590" t="s">
        <v>152</v>
      </c>
      <c r="H1590">
        <v>114</v>
      </c>
      <c r="I1590">
        <v>3.8010000000000002</v>
      </c>
      <c r="J1590">
        <v>0.63</v>
      </c>
      <c r="K1590" t="s">
        <v>153</v>
      </c>
      <c r="L1590" t="s">
        <v>6262</v>
      </c>
      <c r="M1590" t="s">
        <v>6263</v>
      </c>
      <c r="N1590" t="s">
        <v>6264</v>
      </c>
      <c r="O1590" t="s">
        <v>28</v>
      </c>
      <c r="P1590">
        <v>10.5</v>
      </c>
      <c r="Q1590">
        <v>7.1</v>
      </c>
      <c r="R1590">
        <v>6.0999999999999999E-2</v>
      </c>
      <c r="S1590">
        <v>80</v>
      </c>
      <c r="T1590" t="s">
        <v>29</v>
      </c>
      <c r="U1590" t="s">
        <v>153</v>
      </c>
      <c r="V1590" t="s">
        <v>153</v>
      </c>
    </row>
    <row r="1591" spans="1:22" x14ac:dyDescent="0.2">
      <c r="A1591" t="s">
        <v>6265</v>
      </c>
      <c r="B1591">
        <v>13.9939</v>
      </c>
      <c r="C1591">
        <v>120.69970000000001</v>
      </c>
      <c r="D1591">
        <v>154.22</v>
      </c>
      <c r="E1591">
        <v>4.5</v>
      </c>
      <c r="F1591" t="s">
        <v>152</v>
      </c>
      <c r="H1591">
        <v>130</v>
      </c>
      <c r="I1591">
        <v>3.5449999999999999</v>
      </c>
      <c r="J1591">
        <v>0.56999999999999995</v>
      </c>
      <c r="K1591" t="s">
        <v>153</v>
      </c>
      <c r="L1591" t="s">
        <v>6266</v>
      </c>
      <c r="M1591" t="s">
        <v>6267</v>
      </c>
      <c r="N1591" t="s">
        <v>6268</v>
      </c>
      <c r="O1591" t="s">
        <v>28</v>
      </c>
      <c r="P1591">
        <v>10.4</v>
      </c>
      <c r="Q1591">
        <v>8</v>
      </c>
      <c r="R1591">
        <v>8.1000000000000003E-2</v>
      </c>
      <c r="S1591">
        <v>45</v>
      </c>
      <c r="T1591" t="s">
        <v>29</v>
      </c>
      <c r="U1591" t="s">
        <v>153</v>
      </c>
      <c r="V1591" t="s">
        <v>153</v>
      </c>
    </row>
    <row r="1592" spans="1:22" x14ac:dyDescent="0.2">
      <c r="A1592" t="s">
        <v>6269</v>
      </c>
      <c r="B1592">
        <v>13.7845</v>
      </c>
      <c r="C1592">
        <v>120.7376</v>
      </c>
      <c r="D1592">
        <v>158.63999999999999</v>
      </c>
      <c r="E1592">
        <v>4.5999999999999996</v>
      </c>
      <c r="F1592" t="s">
        <v>152</v>
      </c>
      <c r="H1592">
        <v>73</v>
      </c>
      <c r="I1592">
        <v>8.99</v>
      </c>
      <c r="J1592">
        <v>0.62</v>
      </c>
      <c r="K1592" t="s">
        <v>153</v>
      </c>
      <c r="L1592" t="s">
        <v>6270</v>
      </c>
      <c r="M1592" t="s">
        <v>6271</v>
      </c>
      <c r="N1592" t="s">
        <v>5377</v>
      </c>
      <c r="O1592" t="s">
        <v>28</v>
      </c>
      <c r="P1592">
        <v>10.7</v>
      </c>
      <c r="Q1592">
        <v>6.5</v>
      </c>
      <c r="R1592">
        <v>7.5999999999999998E-2</v>
      </c>
      <c r="S1592">
        <v>52</v>
      </c>
      <c r="T1592" t="s">
        <v>29</v>
      </c>
      <c r="U1592" t="s">
        <v>153</v>
      </c>
      <c r="V1592" t="s">
        <v>153</v>
      </c>
    </row>
    <row r="1593" spans="1:22" x14ac:dyDescent="0.2">
      <c r="A1593" t="s">
        <v>6272</v>
      </c>
      <c r="B1593">
        <v>13.879300000000001</v>
      </c>
      <c r="C1593">
        <v>120.66719999999999</v>
      </c>
      <c r="D1593">
        <v>90.63</v>
      </c>
      <c r="E1593">
        <v>4.5999999999999996</v>
      </c>
      <c r="F1593" t="s">
        <v>152</v>
      </c>
      <c r="H1593">
        <v>126</v>
      </c>
      <c r="I1593">
        <v>8.8989999999999991</v>
      </c>
      <c r="J1593">
        <v>0.64</v>
      </c>
      <c r="K1593" t="s">
        <v>153</v>
      </c>
      <c r="L1593" t="s">
        <v>6273</v>
      </c>
      <c r="M1593" t="s">
        <v>6274</v>
      </c>
      <c r="N1593" t="s">
        <v>6275</v>
      </c>
      <c r="O1593" t="s">
        <v>28</v>
      </c>
      <c r="P1593">
        <v>10.7</v>
      </c>
      <c r="Q1593">
        <v>8.3000000000000007</v>
      </c>
      <c r="R1593">
        <v>0.08</v>
      </c>
      <c r="S1593">
        <v>47</v>
      </c>
      <c r="T1593" t="s">
        <v>29</v>
      </c>
      <c r="U1593" t="s">
        <v>153</v>
      </c>
      <c r="V1593" t="s">
        <v>153</v>
      </c>
    </row>
    <row r="1594" spans="1:22" x14ac:dyDescent="0.2">
      <c r="A1594" t="s">
        <v>6276</v>
      </c>
      <c r="B1594">
        <v>18.317399999999999</v>
      </c>
      <c r="C1594">
        <v>120.8233</v>
      </c>
      <c r="D1594">
        <v>43.78</v>
      </c>
      <c r="E1594">
        <v>4.5</v>
      </c>
      <c r="F1594" t="s">
        <v>152</v>
      </c>
      <c r="H1594">
        <v>129</v>
      </c>
      <c r="I1594">
        <v>4.484</v>
      </c>
      <c r="J1594">
        <v>0.35</v>
      </c>
      <c r="K1594" t="s">
        <v>153</v>
      </c>
      <c r="L1594" t="s">
        <v>6277</v>
      </c>
      <c r="M1594" t="s">
        <v>6278</v>
      </c>
      <c r="N1594" t="s">
        <v>6279</v>
      </c>
      <c r="O1594" t="s">
        <v>28</v>
      </c>
      <c r="P1594">
        <v>12.7</v>
      </c>
      <c r="Q1594">
        <v>9.3000000000000007</v>
      </c>
      <c r="R1594">
        <v>0.18</v>
      </c>
      <c r="S1594">
        <v>9</v>
      </c>
      <c r="T1594" t="s">
        <v>29</v>
      </c>
      <c r="U1594" t="s">
        <v>153</v>
      </c>
      <c r="V1594" t="s">
        <v>153</v>
      </c>
    </row>
    <row r="1595" spans="1:22" x14ac:dyDescent="0.2">
      <c r="A1595" t="s">
        <v>6280</v>
      </c>
      <c r="B1595">
        <v>14.545199999999999</v>
      </c>
      <c r="C1595">
        <v>122.976</v>
      </c>
      <c r="D1595">
        <v>10</v>
      </c>
      <c r="E1595">
        <v>5.0999999999999996</v>
      </c>
      <c r="F1595" t="s">
        <v>5009</v>
      </c>
      <c r="H1595">
        <v>72</v>
      </c>
      <c r="I1595">
        <v>7.8559999999999999</v>
      </c>
      <c r="J1595">
        <v>0.75</v>
      </c>
      <c r="K1595" t="s">
        <v>153</v>
      </c>
      <c r="L1595" t="s">
        <v>6281</v>
      </c>
      <c r="M1595" t="s">
        <v>6282</v>
      </c>
      <c r="N1595" t="s">
        <v>6283</v>
      </c>
      <c r="O1595" t="s">
        <v>28</v>
      </c>
      <c r="P1595">
        <v>7.4</v>
      </c>
      <c r="Q1595">
        <v>1.8</v>
      </c>
      <c r="R1595">
        <v>6.5000000000000002E-2</v>
      </c>
      <c r="S1595">
        <v>23</v>
      </c>
      <c r="T1595" t="s">
        <v>29</v>
      </c>
      <c r="U1595" t="s">
        <v>153</v>
      </c>
      <c r="V1595" t="s">
        <v>153</v>
      </c>
    </row>
    <row r="1596" spans="1:22" x14ac:dyDescent="0.2">
      <c r="A1596" t="s">
        <v>6284</v>
      </c>
      <c r="B1596">
        <v>14.4849</v>
      </c>
      <c r="C1596">
        <v>123.1486</v>
      </c>
      <c r="D1596">
        <v>10</v>
      </c>
      <c r="E1596">
        <v>4.5</v>
      </c>
      <c r="F1596" t="s">
        <v>152</v>
      </c>
      <c r="H1596">
        <v>115</v>
      </c>
      <c r="I1596">
        <v>2.177</v>
      </c>
      <c r="J1596">
        <v>0.54</v>
      </c>
      <c r="K1596" t="s">
        <v>153</v>
      </c>
      <c r="L1596" t="s">
        <v>6285</v>
      </c>
      <c r="M1596" t="s">
        <v>6286</v>
      </c>
      <c r="N1596" t="s">
        <v>6287</v>
      </c>
      <c r="O1596" t="s">
        <v>28</v>
      </c>
      <c r="P1596">
        <v>4.0999999999999996</v>
      </c>
      <c r="Q1596">
        <v>1.9</v>
      </c>
      <c r="R1596">
        <v>0.106</v>
      </c>
      <c r="S1596">
        <v>26</v>
      </c>
      <c r="T1596" t="s">
        <v>29</v>
      </c>
      <c r="U1596" t="s">
        <v>153</v>
      </c>
      <c r="V1596" t="s">
        <v>153</v>
      </c>
    </row>
    <row r="1597" spans="1:22" x14ac:dyDescent="0.2">
      <c r="A1597" t="s">
        <v>6288</v>
      </c>
      <c r="B1597">
        <v>14.380699999999999</v>
      </c>
      <c r="C1597">
        <v>123.0941</v>
      </c>
      <c r="D1597">
        <v>10</v>
      </c>
      <c r="E1597">
        <v>4.5</v>
      </c>
      <c r="F1597" t="s">
        <v>152</v>
      </c>
      <c r="H1597">
        <v>76</v>
      </c>
      <c r="I1597">
        <v>7.6639999999999997</v>
      </c>
      <c r="J1597">
        <v>0.69</v>
      </c>
      <c r="K1597" t="s">
        <v>153</v>
      </c>
      <c r="L1597" t="s">
        <v>6289</v>
      </c>
      <c r="M1597" t="s">
        <v>6286</v>
      </c>
      <c r="N1597" t="s">
        <v>6290</v>
      </c>
      <c r="O1597" t="s">
        <v>28</v>
      </c>
      <c r="P1597">
        <v>9.4</v>
      </c>
      <c r="Q1597">
        <v>1.9</v>
      </c>
      <c r="R1597">
        <v>9.1999999999999998E-2</v>
      </c>
      <c r="S1597">
        <v>35</v>
      </c>
      <c r="T1597" t="s">
        <v>29</v>
      </c>
      <c r="U1597" t="s">
        <v>153</v>
      </c>
      <c r="V1597" t="s">
        <v>153</v>
      </c>
    </row>
    <row r="1598" spans="1:22" x14ac:dyDescent="0.2">
      <c r="A1598" t="s">
        <v>6291</v>
      </c>
      <c r="B1598">
        <v>13.5954</v>
      </c>
      <c r="C1598">
        <v>120.8395</v>
      </c>
      <c r="D1598">
        <v>149.44999999999999</v>
      </c>
      <c r="E1598">
        <v>4.8</v>
      </c>
      <c r="F1598" t="s">
        <v>152</v>
      </c>
      <c r="H1598">
        <v>113</v>
      </c>
      <c r="I1598">
        <v>8.6769999999999996</v>
      </c>
      <c r="J1598">
        <v>0.86</v>
      </c>
      <c r="K1598" t="s">
        <v>153</v>
      </c>
      <c r="L1598" t="s">
        <v>6292</v>
      </c>
      <c r="M1598" t="s">
        <v>6293</v>
      </c>
      <c r="N1598" t="s">
        <v>6294</v>
      </c>
      <c r="O1598" t="s">
        <v>28</v>
      </c>
      <c r="P1598">
        <v>10.1</v>
      </c>
      <c r="Q1598">
        <v>7.8</v>
      </c>
      <c r="R1598">
        <v>6.9000000000000006E-2</v>
      </c>
      <c r="S1598">
        <v>64</v>
      </c>
      <c r="T1598" t="s">
        <v>29</v>
      </c>
      <c r="U1598" t="s">
        <v>153</v>
      </c>
      <c r="V1598" t="s">
        <v>153</v>
      </c>
    </row>
    <row r="1599" spans="1:22" x14ac:dyDescent="0.2">
      <c r="A1599" t="s">
        <v>6295</v>
      </c>
      <c r="B1599">
        <v>15.99</v>
      </c>
      <c r="C1599">
        <v>119.5896</v>
      </c>
      <c r="D1599">
        <v>10</v>
      </c>
      <c r="E1599">
        <v>5</v>
      </c>
      <c r="F1599" t="s">
        <v>152</v>
      </c>
      <c r="H1599">
        <v>107</v>
      </c>
      <c r="I1599">
        <v>6.9349999999999996</v>
      </c>
      <c r="J1599">
        <v>0.83</v>
      </c>
      <c r="K1599" t="s">
        <v>153</v>
      </c>
      <c r="L1599" t="s">
        <v>6296</v>
      </c>
      <c r="M1599" t="s">
        <v>6297</v>
      </c>
      <c r="N1599" t="s">
        <v>6298</v>
      </c>
      <c r="O1599" t="s">
        <v>28</v>
      </c>
      <c r="P1599">
        <v>10</v>
      </c>
      <c r="Q1599">
        <v>1.8</v>
      </c>
      <c r="R1599">
        <v>8.3000000000000004E-2</v>
      </c>
      <c r="S1599">
        <v>46</v>
      </c>
      <c r="T1599" t="s">
        <v>29</v>
      </c>
      <c r="U1599" t="s">
        <v>153</v>
      </c>
      <c r="V1599" t="s">
        <v>153</v>
      </c>
    </row>
    <row r="1600" spans="1:22" x14ac:dyDescent="0.2">
      <c r="A1600" t="s">
        <v>6299</v>
      </c>
      <c r="B1600">
        <v>15.609</v>
      </c>
      <c r="C1600">
        <v>119.43519999999999</v>
      </c>
      <c r="D1600">
        <v>10</v>
      </c>
      <c r="E1600">
        <v>5</v>
      </c>
      <c r="F1600" t="s">
        <v>5009</v>
      </c>
      <c r="H1600">
        <v>86</v>
      </c>
      <c r="I1600">
        <v>7.3369999999999997</v>
      </c>
      <c r="J1600">
        <v>0.52</v>
      </c>
      <c r="K1600" t="s">
        <v>153</v>
      </c>
      <c r="L1600" t="s">
        <v>6300</v>
      </c>
      <c r="M1600" t="s">
        <v>6301</v>
      </c>
      <c r="N1600" t="s">
        <v>6302</v>
      </c>
      <c r="O1600" t="s">
        <v>28</v>
      </c>
      <c r="P1600">
        <v>7.5</v>
      </c>
      <c r="Q1600">
        <v>1.8</v>
      </c>
      <c r="R1600">
        <v>6.3E-2</v>
      </c>
      <c r="S1600">
        <v>24</v>
      </c>
      <c r="T1600" t="s">
        <v>29</v>
      </c>
      <c r="U1600" t="s">
        <v>153</v>
      </c>
      <c r="V1600" t="s">
        <v>153</v>
      </c>
    </row>
    <row r="1601" spans="1:22" x14ac:dyDescent="0.2">
      <c r="A1601" t="s">
        <v>6303</v>
      </c>
      <c r="B1601">
        <v>15.6142</v>
      </c>
      <c r="C1601">
        <v>119.4235</v>
      </c>
      <c r="D1601">
        <v>10</v>
      </c>
      <c r="E1601">
        <v>4.9000000000000004</v>
      </c>
      <c r="F1601" t="s">
        <v>152</v>
      </c>
      <c r="H1601">
        <v>113</v>
      </c>
      <c r="I1601">
        <v>7.3339999999999996</v>
      </c>
      <c r="J1601">
        <v>0.47</v>
      </c>
      <c r="K1601" t="s">
        <v>153</v>
      </c>
      <c r="L1601" t="s">
        <v>6304</v>
      </c>
      <c r="M1601" t="s">
        <v>6305</v>
      </c>
      <c r="N1601" t="s">
        <v>6306</v>
      </c>
      <c r="O1601" t="s">
        <v>28</v>
      </c>
      <c r="P1601">
        <v>6.9</v>
      </c>
      <c r="Q1601">
        <v>1.7</v>
      </c>
      <c r="R1601">
        <v>7.4999999999999997E-2</v>
      </c>
      <c r="S1601">
        <v>55</v>
      </c>
      <c r="T1601" t="s">
        <v>29</v>
      </c>
      <c r="U1601" t="s">
        <v>153</v>
      </c>
      <c r="V1601" t="s">
        <v>153</v>
      </c>
    </row>
    <row r="1602" spans="1:22" x14ac:dyDescent="0.2">
      <c r="A1602" t="s">
        <v>6307</v>
      </c>
      <c r="B1602">
        <v>15.138999999999999</v>
      </c>
      <c r="C1602">
        <v>120.0966</v>
      </c>
      <c r="D1602">
        <v>54.07</v>
      </c>
      <c r="E1602">
        <v>4.5999999999999996</v>
      </c>
      <c r="F1602" t="s">
        <v>152</v>
      </c>
      <c r="H1602">
        <v>63</v>
      </c>
      <c r="I1602">
        <v>7.694</v>
      </c>
      <c r="J1602">
        <v>0.46</v>
      </c>
      <c r="K1602" t="s">
        <v>153</v>
      </c>
      <c r="L1602" t="s">
        <v>6308</v>
      </c>
      <c r="M1602" t="s">
        <v>6309</v>
      </c>
      <c r="N1602" t="s">
        <v>6310</v>
      </c>
      <c r="O1602" t="s">
        <v>28</v>
      </c>
      <c r="P1602">
        <v>8.8000000000000007</v>
      </c>
      <c r="Q1602">
        <v>7.6</v>
      </c>
      <c r="R1602">
        <v>6.4000000000000001E-2</v>
      </c>
      <c r="S1602">
        <v>73</v>
      </c>
      <c r="T1602" t="s">
        <v>29</v>
      </c>
      <c r="U1602" t="s">
        <v>153</v>
      </c>
      <c r="V1602" t="s">
        <v>153</v>
      </c>
    </row>
    <row r="1603" spans="1:22" x14ac:dyDescent="0.2">
      <c r="A1603" t="s">
        <v>6311</v>
      </c>
      <c r="B1603">
        <v>16.470400000000001</v>
      </c>
      <c r="C1603">
        <v>121.21129999999999</v>
      </c>
      <c r="D1603">
        <v>40.32</v>
      </c>
      <c r="E1603">
        <v>4.7</v>
      </c>
      <c r="F1603" t="s">
        <v>152</v>
      </c>
      <c r="H1603">
        <v>87</v>
      </c>
      <c r="I1603">
        <v>6.3150000000000004</v>
      </c>
      <c r="J1603">
        <v>0.49</v>
      </c>
      <c r="K1603" t="s">
        <v>153</v>
      </c>
      <c r="L1603" t="s">
        <v>6312</v>
      </c>
      <c r="M1603" t="s">
        <v>6313</v>
      </c>
      <c r="N1603" t="s">
        <v>6314</v>
      </c>
      <c r="O1603" t="s">
        <v>28</v>
      </c>
      <c r="P1603">
        <v>9.1999999999999993</v>
      </c>
      <c r="Q1603">
        <v>7.5</v>
      </c>
      <c r="R1603">
        <v>0.06</v>
      </c>
      <c r="S1603">
        <v>85</v>
      </c>
      <c r="T1603" t="s">
        <v>29</v>
      </c>
      <c r="U1603" t="s">
        <v>153</v>
      </c>
      <c r="V1603" t="s">
        <v>153</v>
      </c>
    </row>
    <row r="1604" spans="1:22" x14ac:dyDescent="0.2">
      <c r="A1604" t="s">
        <v>6315</v>
      </c>
      <c r="B1604">
        <v>13.8687</v>
      </c>
      <c r="C1604">
        <v>120.6771</v>
      </c>
      <c r="D1604">
        <v>202.61</v>
      </c>
      <c r="E1604">
        <v>4.8</v>
      </c>
      <c r="F1604" t="s">
        <v>152</v>
      </c>
      <c r="H1604">
        <v>39</v>
      </c>
      <c r="I1604">
        <v>8.298</v>
      </c>
      <c r="J1604">
        <v>0.74</v>
      </c>
      <c r="K1604" t="s">
        <v>153</v>
      </c>
      <c r="L1604" t="s">
        <v>6316</v>
      </c>
      <c r="M1604" t="s">
        <v>6317</v>
      </c>
      <c r="N1604" t="s">
        <v>6318</v>
      </c>
      <c r="O1604" t="s">
        <v>28</v>
      </c>
      <c r="P1604">
        <v>6.4</v>
      </c>
      <c r="Q1604">
        <v>5.5</v>
      </c>
      <c r="R1604">
        <v>0.05</v>
      </c>
      <c r="S1604">
        <v>135</v>
      </c>
      <c r="T1604" t="s">
        <v>29</v>
      </c>
      <c r="U1604" t="s">
        <v>153</v>
      </c>
      <c r="V1604" t="s">
        <v>153</v>
      </c>
    </row>
    <row r="1605" spans="1:22" x14ac:dyDescent="0.2">
      <c r="A1605" t="s">
        <v>6319</v>
      </c>
      <c r="B1605">
        <v>17.6218</v>
      </c>
      <c r="C1605">
        <v>123.06229999999999</v>
      </c>
      <c r="D1605">
        <v>10</v>
      </c>
      <c r="E1605">
        <v>4.8</v>
      </c>
      <c r="F1605" t="s">
        <v>152</v>
      </c>
      <c r="H1605">
        <v>106</v>
      </c>
      <c r="I1605">
        <v>5.4939999999999998</v>
      </c>
      <c r="J1605">
        <v>0.31</v>
      </c>
      <c r="K1605" t="s">
        <v>153</v>
      </c>
      <c r="L1605" t="s">
        <v>6320</v>
      </c>
      <c r="M1605" t="s">
        <v>6321</v>
      </c>
      <c r="N1605" t="s">
        <v>6322</v>
      </c>
      <c r="O1605" t="s">
        <v>28</v>
      </c>
      <c r="P1605">
        <v>5.2</v>
      </c>
      <c r="Q1605">
        <v>1.9</v>
      </c>
      <c r="R1605">
        <v>0.16700000000000001</v>
      </c>
      <c r="S1605">
        <v>13</v>
      </c>
      <c r="T1605" t="s">
        <v>29</v>
      </c>
      <c r="U1605" t="s">
        <v>153</v>
      </c>
      <c r="V1605" t="s">
        <v>153</v>
      </c>
    </row>
    <row r="1606" spans="1:22" x14ac:dyDescent="0.2">
      <c r="A1606" t="s">
        <v>6323</v>
      </c>
      <c r="B1606">
        <v>13.5716</v>
      </c>
      <c r="C1606">
        <v>120.84780000000001</v>
      </c>
      <c r="D1606">
        <v>113</v>
      </c>
      <c r="E1606">
        <v>5.8</v>
      </c>
      <c r="F1606" t="s">
        <v>5009</v>
      </c>
      <c r="H1606">
        <v>14</v>
      </c>
      <c r="I1606">
        <v>7.9619999999999997</v>
      </c>
      <c r="J1606">
        <v>1.04</v>
      </c>
      <c r="K1606" t="s">
        <v>153</v>
      </c>
      <c r="L1606" t="s">
        <v>6324</v>
      </c>
      <c r="M1606" t="s">
        <v>6325</v>
      </c>
      <c r="N1606" t="s">
        <v>3207</v>
      </c>
      <c r="O1606" t="s">
        <v>28</v>
      </c>
      <c r="P1606">
        <v>7.6</v>
      </c>
      <c r="Q1606">
        <v>1.8</v>
      </c>
      <c r="R1606">
        <v>3.9E-2</v>
      </c>
      <c r="S1606">
        <v>63</v>
      </c>
      <c r="T1606" t="s">
        <v>29</v>
      </c>
      <c r="U1606" t="s">
        <v>153</v>
      </c>
      <c r="V1606" t="s">
        <v>153</v>
      </c>
    </row>
    <row r="1607" spans="1:22" x14ac:dyDescent="0.2">
      <c r="A1607" t="s">
        <v>6326</v>
      </c>
      <c r="B1607">
        <v>15.9186</v>
      </c>
      <c r="C1607">
        <v>121.2026</v>
      </c>
      <c r="D1607">
        <v>52.02</v>
      </c>
      <c r="E1607">
        <v>4.5999999999999996</v>
      </c>
      <c r="F1607" t="s">
        <v>152</v>
      </c>
      <c r="H1607">
        <v>77</v>
      </c>
      <c r="I1607">
        <v>6.8639999999999999</v>
      </c>
      <c r="J1607">
        <v>0.38</v>
      </c>
      <c r="K1607" t="s">
        <v>153</v>
      </c>
      <c r="L1607" t="s">
        <v>6327</v>
      </c>
      <c r="M1607" t="s">
        <v>6328</v>
      </c>
      <c r="N1607" t="s">
        <v>6329</v>
      </c>
      <c r="O1607" t="s">
        <v>28</v>
      </c>
      <c r="P1607">
        <v>4.8</v>
      </c>
      <c r="Q1607">
        <v>7.6</v>
      </c>
      <c r="R1607">
        <v>7.3999999999999996E-2</v>
      </c>
      <c r="S1607">
        <v>54</v>
      </c>
      <c r="T1607" t="s">
        <v>29</v>
      </c>
      <c r="U1607" t="s">
        <v>153</v>
      </c>
      <c r="V1607" t="s">
        <v>153</v>
      </c>
    </row>
    <row r="1608" spans="1:22" x14ac:dyDescent="0.2">
      <c r="A1608" t="s">
        <v>6330</v>
      </c>
      <c r="B1608">
        <v>13.793100000000001</v>
      </c>
      <c r="C1608">
        <v>120.7743</v>
      </c>
      <c r="D1608">
        <v>117.1</v>
      </c>
      <c r="E1608">
        <v>4.5999999999999996</v>
      </c>
      <c r="F1608" t="s">
        <v>152</v>
      </c>
      <c r="H1608">
        <v>132</v>
      </c>
      <c r="I1608">
        <v>8.98</v>
      </c>
      <c r="J1608">
        <v>1.19</v>
      </c>
      <c r="K1608" t="s">
        <v>153</v>
      </c>
      <c r="L1608" t="s">
        <v>6331</v>
      </c>
      <c r="M1608" t="s">
        <v>6332</v>
      </c>
      <c r="N1608" t="s">
        <v>3095</v>
      </c>
      <c r="O1608" t="s">
        <v>28</v>
      </c>
      <c r="P1608">
        <v>11.3</v>
      </c>
      <c r="Q1608">
        <v>7.8</v>
      </c>
      <c r="R1608">
        <v>5.1999999999999998E-2</v>
      </c>
      <c r="S1608">
        <v>112</v>
      </c>
      <c r="T1608" t="s">
        <v>29</v>
      </c>
      <c r="U1608" t="s">
        <v>153</v>
      </c>
      <c r="V1608" t="s">
        <v>153</v>
      </c>
    </row>
    <row r="1609" spans="1:22" x14ac:dyDescent="0.2">
      <c r="A1609" t="s">
        <v>6333</v>
      </c>
      <c r="B1609">
        <v>13.5749</v>
      </c>
      <c r="C1609">
        <v>120.9802</v>
      </c>
      <c r="D1609">
        <v>104.06</v>
      </c>
      <c r="E1609">
        <v>4.5</v>
      </c>
      <c r="F1609" t="s">
        <v>152</v>
      </c>
      <c r="H1609">
        <v>128</v>
      </c>
      <c r="I1609">
        <v>14.045</v>
      </c>
      <c r="J1609">
        <v>0.41</v>
      </c>
      <c r="K1609" t="s">
        <v>153</v>
      </c>
      <c r="L1609" t="s">
        <v>6334</v>
      </c>
      <c r="M1609" t="s">
        <v>6335</v>
      </c>
      <c r="N1609" t="s">
        <v>6336</v>
      </c>
      <c r="O1609" t="s">
        <v>28</v>
      </c>
      <c r="P1609">
        <v>14.1</v>
      </c>
      <c r="Q1609">
        <v>9.3000000000000007</v>
      </c>
      <c r="R1609">
        <v>0.13200000000000001</v>
      </c>
      <c r="S1609">
        <v>17</v>
      </c>
      <c r="T1609" t="s">
        <v>29</v>
      </c>
      <c r="U1609" t="s">
        <v>153</v>
      </c>
      <c r="V1609" t="s">
        <v>153</v>
      </c>
    </row>
    <row r="1610" spans="1:22" x14ac:dyDescent="0.2">
      <c r="A1610" t="s">
        <v>6337</v>
      </c>
      <c r="B1610">
        <v>17.116199999999999</v>
      </c>
      <c r="C1610">
        <v>120.2398</v>
      </c>
      <c r="D1610">
        <v>10</v>
      </c>
      <c r="E1610">
        <v>4.5</v>
      </c>
      <c r="F1610" t="s">
        <v>152</v>
      </c>
      <c r="H1610">
        <v>272</v>
      </c>
      <c r="I1610">
        <v>6.1630000000000003</v>
      </c>
      <c r="J1610">
        <v>0.83</v>
      </c>
      <c r="K1610" t="s">
        <v>153</v>
      </c>
      <c r="L1610" t="s">
        <v>6338</v>
      </c>
      <c r="M1610" t="s">
        <v>6339</v>
      </c>
      <c r="N1610" t="s">
        <v>6340</v>
      </c>
      <c r="O1610" t="s">
        <v>28</v>
      </c>
      <c r="P1610">
        <v>15.3</v>
      </c>
      <c r="Q1610">
        <v>2</v>
      </c>
      <c r="R1610">
        <v>0.13500000000000001</v>
      </c>
      <c r="S1610">
        <v>16</v>
      </c>
      <c r="T1610" t="s">
        <v>29</v>
      </c>
      <c r="U1610" t="s">
        <v>153</v>
      </c>
      <c r="V1610" t="s">
        <v>153</v>
      </c>
    </row>
    <row r="1611" spans="1:22" x14ac:dyDescent="0.2">
      <c r="A1611" t="s">
        <v>6341</v>
      </c>
      <c r="B1611">
        <v>13.6823</v>
      </c>
      <c r="C1611">
        <v>121.0073</v>
      </c>
      <c r="D1611">
        <v>120.61</v>
      </c>
      <c r="E1611">
        <v>4.5999999999999996</v>
      </c>
      <c r="F1611" t="s">
        <v>152</v>
      </c>
      <c r="H1611">
        <v>145</v>
      </c>
      <c r="I1611">
        <v>7.9610000000000003</v>
      </c>
      <c r="J1611">
        <v>0.71</v>
      </c>
      <c r="K1611" t="s">
        <v>153</v>
      </c>
      <c r="L1611" t="s">
        <v>6342</v>
      </c>
      <c r="M1611" t="s">
        <v>6343</v>
      </c>
      <c r="N1611" t="s">
        <v>6344</v>
      </c>
      <c r="O1611" t="s">
        <v>28</v>
      </c>
      <c r="P1611">
        <v>10.1</v>
      </c>
      <c r="Q1611">
        <v>8.8000000000000007</v>
      </c>
      <c r="R1611">
        <v>0.14099999999999999</v>
      </c>
      <c r="S1611">
        <v>17</v>
      </c>
      <c r="T1611" t="s">
        <v>29</v>
      </c>
      <c r="U1611" t="s">
        <v>153</v>
      </c>
      <c r="V1611" t="s">
        <v>153</v>
      </c>
    </row>
    <row r="1612" spans="1:22" x14ac:dyDescent="0.2">
      <c r="A1612" t="s">
        <v>6345</v>
      </c>
      <c r="B1612">
        <v>18.296800000000001</v>
      </c>
      <c r="C1612">
        <v>121.0562</v>
      </c>
      <c r="D1612">
        <v>15.23</v>
      </c>
      <c r="E1612">
        <v>4.5</v>
      </c>
      <c r="F1612" t="s">
        <v>152</v>
      </c>
      <c r="H1612">
        <v>114</v>
      </c>
      <c r="I1612">
        <v>4.4980000000000002</v>
      </c>
      <c r="J1612">
        <v>0.68</v>
      </c>
      <c r="K1612" t="s">
        <v>153</v>
      </c>
      <c r="L1612" t="s">
        <v>6346</v>
      </c>
      <c r="M1612" t="s">
        <v>6347</v>
      </c>
      <c r="N1612" t="s">
        <v>6348</v>
      </c>
      <c r="O1612" t="s">
        <v>28</v>
      </c>
      <c r="P1612">
        <v>9.6</v>
      </c>
      <c r="Q1612">
        <v>5.2</v>
      </c>
      <c r="R1612">
        <v>9.0999999999999998E-2</v>
      </c>
      <c r="S1612">
        <v>35</v>
      </c>
      <c r="T1612" t="s">
        <v>29</v>
      </c>
      <c r="U1612" t="s">
        <v>153</v>
      </c>
      <c r="V1612" t="s">
        <v>153</v>
      </c>
    </row>
    <row r="1613" spans="1:22" x14ac:dyDescent="0.2">
      <c r="A1613" t="s">
        <v>6349</v>
      </c>
      <c r="B1613">
        <v>13.8005</v>
      </c>
      <c r="C1613">
        <v>120.80289999999999</v>
      </c>
      <c r="D1613">
        <v>78.709999999999994</v>
      </c>
      <c r="E1613">
        <v>4.5999999999999996</v>
      </c>
      <c r="F1613" t="s">
        <v>152</v>
      </c>
      <c r="H1613">
        <v>116</v>
      </c>
      <c r="I1613">
        <v>8.9329999999999998</v>
      </c>
      <c r="J1613">
        <v>0.47</v>
      </c>
      <c r="K1613" t="s">
        <v>153</v>
      </c>
      <c r="L1613" t="s">
        <v>6350</v>
      </c>
      <c r="M1613" t="s">
        <v>6351</v>
      </c>
      <c r="N1613" t="s">
        <v>5555</v>
      </c>
      <c r="O1613" t="s">
        <v>28</v>
      </c>
      <c r="P1613">
        <v>10.3</v>
      </c>
      <c r="Q1613">
        <v>8.6999999999999993</v>
      </c>
      <c r="R1613">
        <v>0.105</v>
      </c>
      <c r="S1613">
        <v>28</v>
      </c>
      <c r="T1613" t="s">
        <v>29</v>
      </c>
      <c r="U1613" t="s">
        <v>153</v>
      </c>
      <c r="V1613" t="s">
        <v>153</v>
      </c>
    </row>
    <row r="1614" spans="1:22" x14ac:dyDescent="0.2">
      <c r="A1614" t="s">
        <v>6352</v>
      </c>
      <c r="B1614">
        <v>13.704700000000001</v>
      </c>
      <c r="C1614">
        <v>120.7259</v>
      </c>
      <c r="D1614">
        <v>110</v>
      </c>
      <c r="E1614">
        <v>6.7</v>
      </c>
      <c r="F1614" t="s">
        <v>5009</v>
      </c>
      <c r="H1614">
        <v>12</v>
      </c>
      <c r="I1614">
        <v>8.1389999999999993</v>
      </c>
      <c r="J1614">
        <v>0.98</v>
      </c>
      <c r="K1614" t="s">
        <v>153</v>
      </c>
      <c r="L1614" t="s">
        <v>6353</v>
      </c>
      <c r="M1614" t="s">
        <v>6354</v>
      </c>
      <c r="N1614" t="s">
        <v>6355</v>
      </c>
      <c r="O1614" t="s">
        <v>28</v>
      </c>
      <c r="P1614">
        <v>7.2</v>
      </c>
      <c r="Q1614">
        <v>1.8</v>
      </c>
      <c r="R1614">
        <v>5.0999999999999997E-2</v>
      </c>
      <c r="S1614">
        <v>37</v>
      </c>
      <c r="T1614" t="s">
        <v>29</v>
      </c>
      <c r="U1614" t="s">
        <v>153</v>
      </c>
      <c r="V1614" t="s">
        <v>153</v>
      </c>
    </row>
    <row r="1615" spans="1:22" x14ac:dyDescent="0.2">
      <c r="A1615" t="s">
        <v>6356</v>
      </c>
      <c r="B1615">
        <v>13.797700000000001</v>
      </c>
      <c r="C1615">
        <v>120.74339999999999</v>
      </c>
      <c r="D1615">
        <v>120.58</v>
      </c>
      <c r="E1615">
        <v>5.8</v>
      </c>
      <c r="F1615" t="s">
        <v>5009</v>
      </c>
      <c r="H1615">
        <v>19</v>
      </c>
      <c r="I1615">
        <v>8.2029999999999994</v>
      </c>
      <c r="J1615">
        <v>0.84</v>
      </c>
      <c r="K1615" t="s">
        <v>153</v>
      </c>
      <c r="L1615" t="s">
        <v>6357</v>
      </c>
      <c r="M1615" t="s">
        <v>6358</v>
      </c>
      <c r="N1615" t="s">
        <v>6359</v>
      </c>
      <c r="O1615" t="s">
        <v>28</v>
      </c>
      <c r="P1615">
        <v>6.5</v>
      </c>
      <c r="Q1615">
        <v>3</v>
      </c>
      <c r="R1615">
        <v>8.8999999999999996E-2</v>
      </c>
      <c r="S1615">
        <v>12</v>
      </c>
      <c r="T1615" t="s">
        <v>29</v>
      </c>
      <c r="U1615" t="s">
        <v>153</v>
      </c>
      <c r="V1615" t="s">
        <v>153</v>
      </c>
    </row>
    <row r="1616" spans="1:22" x14ac:dyDescent="0.2">
      <c r="A1616" t="s">
        <v>6360</v>
      </c>
      <c r="B1616">
        <v>13.7582</v>
      </c>
      <c r="C1616">
        <v>120.97190000000001</v>
      </c>
      <c r="D1616">
        <v>121.88</v>
      </c>
      <c r="E1616">
        <v>4.5</v>
      </c>
      <c r="F1616" t="s">
        <v>152</v>
      </c>
      <c r="H1616">
        <v>111</v>
      </c>
      <c r="I1616">
        <v>16.126000000000001</v>
      </c>
      <c r="J1616">
        <v>0.45</v>
      </c>
      <c r="K1616" t="s">
        <v>153</v>
      </c>
      <c r="L1616" t="s">
        <v>6361</v>
      </c>
      <c r="M1616" t="s">
        <v>6362</v>
      </c>
      <c r="N1616" t="s">
        <v>6363</v>
      </c>
      <c r="O1616" t="s">
        <v>28</v>
      </c>
      <c r="P1616">
        <v>11.5</v>
      </c>
      <c r="Q1616">
        <v>8</v>
      </c>
      <c r="R1616">
        <v>8.6999999999999994E-2</v>
      </c>
      <c r="S1616">
        <v>43</v>
      </c>
      <c r="T1616" t="s">
        <v>29</v>
      </c>
      <c r="U1616" t="s">
        <v>153</v>
      </c>
      <c r="V1616" t="s">
        <v>153</v>
      </c>
    </row>
    <row r="1617" spans="1:22" x14ac:dyDescent="0.2">
      <c r="A1617" t="s">
        <v>6364</v>
      </c>
      <c r="B1617">
        <v>17.157800000000002</v>
      </c>
      <c r="C1617">
        <v>119.9072</v>
      </c>
      <c r="D1617">
        <v>23.91</v>
      </c>
      <c r="E1617">
        <v>4.5</v>
      </c>
      <c r="F1617" t="s">
        <v>152</v>
      </c>
      <c r="H1617">
        <v>84</v>
      </c>
      <c r="I1617">
        <v>6.1479999999999997</v>
      </c>
      <c r="J1617">
        <v>0.63</v>
      </c>
      <c r="K1617" t="s">
        <v>153</v>
      </c>
      <c r="L1617" t="s">
        <v>6365</v>
      </c>
      <c r="M1617" t="s">
        <v>6366</v>
      </c>
      <c r="N1617" t="s">
        <v>6367</v>
      </c>
      <c r="O1617" t="s">
        <v>28</v>
      </c>
      <c r="P1617">
        <v>8.5</v>
      </c>
      <c r="Q1617">
        <v>5.8</v>
      </c>
      <c r="R1617">
        <v>7.8E-2</v>
      </c>
      <c r="S1617">
        <v>56</v>
      </c>
      <c r="T1617" t="s">
        <v>29</v>
      </c>
      <c r="U1617" t="s">
        <v>153</v>
      </c>
      <c r="V1617" t="s">
        <v>153</v>
      </c>
    </row>
    <row r="1618" spans="1:22" x14ac:dyDescent="0.2">
      <c r="A1618" t="s">
        <v>6368</v>
      </c>
      <c r="B1618">
        <v>14.744899999999999</v>
      </c>
      <c r="C1618">
        <v>119.66289999999999</v>
      </c>
      <c r="D1618">
        <v>10</v>
      </c>
      <c r="E1618">
        <v>4.7</v>
      </c>
      <c r="F1618" t="s">
        <v>152</v>
      </c>
      <c r="H1618">
        <v>135</v>
      </c>
      <c r="I1618">
        <v>8.7390000000000008</v>
      </c>
      <c r="J1618">
        <v>0.39</v>
      </c>
      <c r="K1618" t="s">
        <v>153</v>
      </c>
      <c r="L1618" t="s">
        <v>6369</v>
      </c>
      <c r="M1618" t="s">
        <v>6370</v>
      </c>
      <c r="N1618" t="s">
        <v>6371</v>
      </c>
      <c r="O1618" t="s">
        <v>28</v>
      </c>
      <c r="P1618">
        <v>13.4</v>
      </c>
      <c r="Q1618">
        <v>1.9</v>
      </c>
      <c r="R1618">
        <v>8.5999999999999993E-2</v>
      </c>
      <c r="S1618">
        <v>41</v>
      </c>
      <c r="T1618" t="s">
        <v>29</v>
      </c>
      <c r="U1618" t="s">
        <v>153</v>
      </c>
      <c r="V1618" t="s">
        <v>153</v>
      </c>
    </row>
    <row r="1619" spans="1:22" x14ac:dyDescent="0.2">
      <c r="A1619" t="s">
        <v>6372</v>
      </c>
      <c r="B1619">
        <v>14.9237</v>
      </c>
      <c r="C1619">
        <v>119.7989</v>
      </c>
      <c r="D1619">
        <v>35</v>
      </c>
      <c r="E1619">
        <v>4.5999999999999996</v>
      </c>
      <c r="F1619" t="s">
        <v>152</v>
      </c>
      <c r="H1619">
        <v>109</v>
      </c>
      <c r="I1619">
        <v>7.9450000000000003</v>
      </c>
      <c r="J1619">
        <v>0.44</v>
      </c>
      <c r="K1619" t="s">
        <v>153</v>
      </c>
      <c r="L1619" t="s">
        <v>6373</v>
      </c>
      <c r="M1619" t="s">
        <v>6374</v>
      </c>
      <c r="N1619" t="s">
        <v>6375</v>
      </c>
      <c r="O1619" t="s">
        <v>28</v>
      </c>
      <c r="P1619">
        <v>9.1999999999999993</v>
      </c>
      <c r="Q1619">
        <v>2</v>
      </c>
      <c r="R1619">
        <v>7.6999999999999999E-2</v>
      </c>
      <c r="S1619">
        <v>51</v>
      </c>
      <c r="T1619" t="s">
        <v>29</v>
      </c>
      <c r="U1619" t="s">
        <v>153</v>
      </c>
      <c r="V1619" t="s">
        <v>153</v>
      </c>
    </row>
    <row r="1620" spans="1:22" x14ac:dyDescent="0.2">
      <c r="A1620" t="s">
        <v>6376</v>
      </c>
      <c r="B1620">
        <v>13.701599999999999</v>
      </c>
      <c r="C1620">
        <v>120.7817</v>
      </c>
      <c r="D1620">
        <v>121</v>
      </c>
      <c r="E1620">
        <v>5.9</v>
      </c>
      <c r="F1620" t="s">
        <v>5009</v>
      </c>
      <c r="H1620">
        <v>26</v>
      </c>
      <c r="I1620">
        <v>9.0709999999999997</v>
      </c>
      <c r="J1620">
        <v>1.0900000000000001</v>
      </c>
      <c r="K1620" t="s">
        <v>153</v>
      </c>
      <c r="L1620" t="s">
        <v>6377</v>
      </c>
      <c r="M1620" t="s">
        <v>6378</v>
      </c>
      <c r="N1620" t="s">
        <v>6229</v>
      </c>
      <c r="O1620" t="s">
        <v>28</v>
      </c>
      <c r="P1620">
        <v>9.6999999999999993</v>
      </c>
      <c r="Q1620">
        <v>1.9</v>
      </c>
      <c r="R1620">
        <v>3.4000000000000002E-2</v>
      </c>
      <c r="S1620">
        <v>84</v>
      </c>
      <c r="T1620" t="s">
        <v>29</v>
      </c>
      <c r="U1620" t="s">
        <v>153</v>
      </c>
      <c r="V1620" t="s">
        <v>153</v>
      </c>
    </row>
    <row r="1621" spans="1:22" x14ac:dyDescent="0.2">
      <c r="A1621" t="s">
        <v>6379</v>
      </c>
      <c r="B1621">
        <v>14.4991</v>
      </c>
      <c r="C1621">
        <v>120.4117</v>
      </c>
      <c r="D1621">
        <v>74.17</v>
      </c>
      <c r="E1621">
        <v>4.5999999999999996</v>
      </c>
      <c r="F1621" t="s">
        <v>152</v>
      </c>
      <c r="H1621">
        <v>143</v>
      </c>
      <c r="I1621">
        <v>9.36</v>
      </c>
      <c r="J1621">
        <v>0.56999999999999995</v>
      </c>
      <c r="K1621" t="s">
        <v>153</v>
      </c>
      <c r="L1621" t="s">
        <v>6380</v>
      </c>
      <c r="M1621" t="s">
        <v>6381</v>
      </c>
      <c r="N1621" t="s">
        <v>6382</v>
      </c>
      <c r="O1621" t="s">
        <v>28</v>
      </c>
      <c r="P1621">
        <v>7.8</v>
      </c>
      <c r="Q1621">
        <v>10.5</v>
      </c>
      <c r="R1621">
        <v>0.125</v>
      </c>
      <c r="S1621">
        <v>19</v>
      </c>
      <c r="T1621" t="s">
        <v>29</v>
      </c>
      <c r="U1621" t="s">
        <v>153</v>
      </c>
      <c r="V1621" t="s">
        <v>153</v>
      </c>
    </row>
    <row r="1622" spans="1:22" x14ac:dyDescent="0.2">
      <c r="A1622" t="s">
        <v>6383</v>
      </c>
      <c r="B1622">
        <v>13.8941</v>
      </c>
      <c r="C1622">
        <v>120.5097</v>
      </c>
      <c r="D1622">
        <v>83</v>
      </c>
      <c r="E1622">
        <v>5.7</v>
      </c>
      <c r="F1622" t="s">
        <v>5009</v>
      </c>
      <c r="H1622">
        <v>21</v>
      </c>
      <c r="I1622">
        <v>8.4149999999999991</v>
      </c>
      <c r="J1622">
        <v>1.24</v>
      </c>
      <c r="K1622" t="s">
        <v>153</v>
      </c>
      <c r="L1622" t="s">
        <v>6384</v>
      </c>
      <c r="M1622" t="s">
        <v>6385</v>
      </c>
      <c r="N1622" t="s">
        <v>6386</v>
      </c>
      <c r="O1622" t="s">
        <v>28</v>
      </c>
      <c r="P1622">
        <v>8.1999999999999993</v>
      </c>
      <c r="Q1622">
        <v>1.9</v>
      </c>
      <c r="R1622">
        <v>3.5999999999999997E-2</v>
      </c>
      <c r="S1622">
        <v>73</v>
      </c>
      <c r="T1622" t="s">
        <v>29</v>
      </c>
      <c r="U1622" t="s">
        <v>153</v>
      </c>
      <c r="V1622" t="s">
        <v>153</v>
      </c>
    </row>
    <row r="1623" spans="1:22" x14ac:dyDescent="0.2">
      <c r="A1623" t="s">
        <v>6387</v>
      </c>
      <c r="B1623">
        <v>13.900399999999999</v>
      </c>
      <c r="C1623">
        <v>120.837</v>
      </c>
      <c r="D1623">
        <v>90.8</v>
      </c>
      <c r="E1623">
        <v>4.8</v>
      </c>
      <c r="F1623" t="s">
        <v>152</v>
      </c>
      <c r="H1623">
        <v>104</v>
      </c>
      <c r="I1623">
        <v>14.212999999999999</v>
      </c>
      <c r="J1623">
        <v>0.87</v>
      </c>
      <c r="K1623" t="s">
        <v>153</v>
      </c>
      <c r="L1623" t="s">
        <v>6388</v>
      </c>
      <c r="M1623" t="s">
        <v>6389</v>
      </c>
      <c r="N1623" t="s">
        <v>6390</v>
      </c>
      <c r="O1623" t="s">
        <v>28</v>
      </c>
      <c r="P1623">
        <v>13.1</v>
      </c>
      <c r="Q1623">
        <v>8.6999999999999993</v>
      </c>
      <c r="R1623">
        <v>0.124</v>
      </c>
      <c r="S1623">
        <v>20</v>
      </c>
      <c r="T1623" t="s">
        <v>29</v>
      </c>
      <c r="U1623" t="s">
        <v>153</v>
      </c>
      <c r="V1623" t="s">
        <v>153</v>
      </c>
    </row>
    <row r="1624" spans="1:22" x14ac:dyDescent="0.2">
      <c r="A1624" t="s">
        <v>6391</v>
      </c>
      <c r="B1624">
        <v>18.478999999999999</v>
      </c>
      <c r="C1624">
        <v>121.2436</v>
      </c>
      <c r="D1624">
        <v>66.13</v>
      </c>
      <c r="E1624">
        <v>4.5</v>
      </c>
      <c r="F1624" t="s">
        <v>152</v>
      </c>
      <c r="H1624">
        <v>107</v>
      </c>
      <c r="I1624">
        <v>4.319</v>
      </c>
      <c r="J1624">
        <v>0.62</v>
      </c>
      <c r="K1624" t="s">
        <v>153</v>
      </c>
      <c r="L1624" t="s">
        <v>6392</v>
      </c>
      <c r="M1624" t="s">
        <v>6393</v>
      </c>
      <c r="N1624" t="s">
        <v>6394</v>
      </c>
      <c r="O1624" t="s">
        <v>28</v>
      </c>
      <c r="P1624">
        <v>4.7</v>
      </c>
      <c r="Q1624">
        <v>7.9</v>
      </c>
      <c r="R1624">
        <v>6.6000000000000003E-2</v>
      </c>
      <c r="S1624">
        <v>68</v>
      </c>
      <c r="T1624" t="s">
        <v>29</v>
      </c>
      <c r="U1624" t="s">
        <v>153</v>
      </c>
      <c r="V1624" t="s">
        <v>153</v>
      </c>
    </row>
    <row r="1625" spans="1:22" x14ac:dyDescent="0.2">
      <c r="A1625" t="s">
        <v>6395</v>
      </c>
      <c r="B1625">
        <v>13.9389</v>
      </c>
      <c r="C1625">
        <v>120.6866</v>
      </c>
      <c r="D1625">
        <v>160.13999999999999</v>
      </c>
      <c r="E1625">
        <v>5.3</v>
      </c>
      <c r="F1625" t="s">
        <v>5009</v>
      </c>
      <c r="H1625">
        <v>44</v>
      </c>
      <c r="I1625">
        <v>8.3490000000000002</v>
      </c>
      <c r="J1625">
        <v>1.17</v>
      </c>
      <c r="K1625" t="s">
        <v>153</v>
      </c>
      <c r="L1625" t="s">
        <v>6396</v>
      </c>
      <c r="M1625" t="s">
        <v>6397</v>
      </c>
      <c r="N1625" t="s">
        <v>6398</v>
      </c>
      <c r="O1625" t="s">
        <v>28</v>
      </c>
      <c r="P1625">
        <v>8.5</v>
      </c>
      <c r="Q1625">
        <v>4.4000000000000004</v>
      </c>
      <c r="R1625">
        <v>5.1999999999999998E-2</v>
      </c>
      <c r="S1625">
        <v>35</v>
      </c>
      <c r="T1625" t="s">
        <v>29</v>
      </c>
      <c r="U1625" t="s">
        <v>153</v>
      </c>
      <c r="V1625" t="s">
        <v>153</v>
      </c>
    </row>
    <row r="1626" spans="1:22" x14ac:dyDescent="0.2">
      <c r="A1626" t="s">
        <v>6399</v>
      </c>
      <c r="B1626">
        <v>13.961</v>
      </c>
      <c r="C1626">
        <v>120.6694</v>
      </c>
      <c r="D1626">
        <v>10</v>
      </c>
      <c r="E1626">
        <v>4.5</v>
      </c>
      <c r="F1626" t="s">
        <v>152</v>
      </c>
      <c r="H1626">
        <v>120</v>
      </c>
      <c r="I1626">
        <v>8.9860000000000007</v>
      </c>
      <c r="J1626">
        <v>0.52</v>
      </c>
      <c r="K1626" t="s">
        <v>153</v>
      </c>
      <c r="L1626" t="s">
        <v>6400</v>
      </c>
      <c r="M1626" t="s">
        <v>6401</v>
      </c>
      <c r="N1626" t="s">
        <v>175</v>
      </c>
      <c r="O1626" t="s">
        <v>28</v>
      </c>
      <c r="P1626">
        <v>14.2</v>
      </c>
      <c r="Q1626">
        <v>0.8</v>
      </c>
      <c r="R1626">
        <v>0.16400000000000001</v>
      </c>
      <c r="S1626">
        <v>15</v>
      </c>
      <c r="T1626" t="s">
        <v>29</v>
      </c>
      <c r="U1626" t="s">
        <v>153</v>
      </c>
      <c r="V1626" t="s">
        <v>153</v>
      </c>
    </row>
    <row r="1627" spans="1:22" x14ac:dyDescent="0.2">
      <c r="A1627" t="s">
        <v>6402</v>
      </c>
      <c r="B1627">
        <v>14.457100000000001</v>
      </c>
      <c r="C1627">
        <v>123.3593</v>
      </c>
      <c r="D1627">
        <v>68.290000000000006</v>
      </c>
      <c r="E1627">
        <v>4.5</v>
      </c>
      <c r="F1627" t="s">
        <v>152</v>
      </c>
      <c r="H1627">
        <v>119</v>
      </c>
      <c r="I1627">
        <v>7.6580000000000004</v>
      </c>
      <c r="J1627">
        <v>0.6</v>
      </c>
      <c r="K1627" t="s">
        <v>153</v>
      </c>
      <c r="L1627" t="s">
        <v>6403</v>
      </c>
      <c r="M1627" t="s">
        <v>6404</v>
      </c>
      <c r="N1627" t="s">
        <v>6405</v>
      </c>
      <c r="O1627" t="s">
        <v>28</v>
      </c>
      <c r="P1627">
        <v>11.4</v>
      </c>
      <c r="Q1627">
        <v>8.5</v>
      </c>
      <c r="R1627">
        <v>0.10199999999999999</v>
      </c>
      <c r="S1627">
        <v>28</v>
      </c>
      <c r="T1627" t="s">
        <v>29</v>
      </c>
      <c r="U1627" t="s">
        <v>153</v>
      </c>
      <c r="V1627" t="s">
        <v>153</v>
      </c>
    </row>
    <row r="1628" spans="1:22" x14ac:dyDescent="0.2">
      <c r="A1628" t="s">
        <v>6406</v>
      </c>
      <c r="B1628">
        <v>13.6934</v>
      </c>
      <c r="C1628">
        <v>120.86960000000001</v>
      </c>
      <c r="D1628">
        <v>148.9</v>
      </c>
      <c r="E1628">
        <v>4.5</v>
      </c>
      <c r="F1628" t="s">
        <v>152</v>
      </c>
      <c r="H1628">
        <v>55</v>
      </c>
      <c r="I1628">
        <v>9.077</v>
      </c>
      <c r="J1628">
        <v>0.86</v>
      </c>
      <c r="K1628" t="s">
        <v>153</v>
      </c>
      <c r="L1628" t="s">
        <v>6407</v>
      </c>
      <c r="M1628" t="s">
        <v>6408</v>
      </c>
      <c r="N1628" t="s">
        <v>6409</v>
      </c>
      <c r="O1628" t="s">
        <v>28</v>
      </c>
      <c r="P1628">
        <v>10.1</v>
      </c>
      <c r="Q1628">
        <v>6.1</v>
      </c>
      <c r="R1628">
        <v>5.7000000000000002E-2</v>
      </c>
      <c r="S1628">
        <v>97</v>
      </c>
      <c r="T1628" t="s">
        <v>29</v>
      </c>
      <c r="U1628" t="s">
        <v>153</v>
      </c>
      <c r="V1628" t="s">
        <v>153</v>
      </c>
    </row>
    <row r="1629" spans="1:22" x14ac:dyDescent="0.2">
      <c r="A1629" t="s">
        <v>6410</v>
      </c>
      <c r="B1629">
        <v>13.728300000000001</v>
      </c>
      <c r="C1629">
        <v>120.7627</v>
      </c>
      <c r="D1629">
        <v>167.09</v>
      </c>
      <c r="E1629">
        <v>4.5</v>
      </c>
      <c r="F1629" t="s">
        <v>152</v>
      </c>
      <c r="H1629">
        <v>59</v>
      </c>
      <c r="I1629">
        <v>8.1359999999999992</v>
      </c>
      <c r="J1629">
        <v>0.44</v>
      </c>
      <c r="K1629" t="s">
        <v>153</v>
      </c>
      <c r="L1629" t="s">
        <v>6411</v>
      </c>
      <c r="M1629" t="s">
        <v>6412</v>
      </c>
      <c r="N1629" t="s">
        <v>6413</v>
      </c>
      <c r="O1629" t="s">
        <v>28</v>
      </c>
      <c r="P1629">
        <v>9.1</v>
      </c>
      <c r="Q1629">
        <v>3.8</v>
      </c>
      <c r="R1629">
        <v>6.5000000000000002E-2</v>
      </c>
      <c r="S1629">
        <v>71</v>
      </c>
      <c r="T1629" t="s">
        <v>29</v>
      </c>
      <c r="U1629" t="s">
        <v>153</v>
      </c>
      <c r="V1629" t="s">
        <v>153</v>
      </c>
    </row>
    <row r="1630" spans="1:22" x14ac:dyDescent="0.2">
      <c r="A1630" t="s">
        <v>6414</v>
      </c>
      <c r="B1630">
        <v>13.6205</v>
      </c>
      <c r="C1630">
        <v>120.7577</v>
      </c>
      <c r="D1630">
        <v>133.38999999999999</v>
      </c>
      <c r="E1630">
        <v>5.5</v>
      </c>
      <c r="F1630" t="s">
        <v>5009</v>
      </c>
      <c r="H1630">
        <v>32</v>
      </c>
      <c r="I1630">
        <v>8.68</v>
      </c>
      <c r="J1630">
        <v>0.72</v>
      </c>
      <c r="K1630" t="s">
        <v>153</v>
      </c>
      <c r="L1630" t="s">
        <v>6415</v>
      </c>
      <c r="M1630" t="s">
        <v>6416</v>
      </c>
      <c r="N1630" t="s">
        <v>175</v>
      </c>
      <c r="O1630" t="s">
        <v>28</v>
      </c>
      <c r="P1630">
        <v>9</v>
      </c>
      <c r="Q1630">
        <v>3.9</v>
      </c>
      <c r="R1630">
        <v>3.6999999999999998E-2</v>
      </c>
      <c r="S1630">
        <v>69</v>
      </c>
      <c r="T1630" t="s">
        <v>29</v>
      </c>
      <c r="U1630" t="s">
        <v>153</v>
      </c>
      <c r="V1630" t="s">
        <v>153</v>
      </c>
    </row>
    <row r="1631" spans="1:22" x14ac:dyDescent="0.2">
      <c r="A1631" t="s">
        <v>6417</v>
      </c>
      <c r="B1631">
        <v>15.484299999999999</v>
      </c>
      <c r="C1631">
        <v>120.03830000000001</v>
      </c>
      <c r="D1631">
        <v>84.29</v>
      </c>
      <c r="E1631">
        <v>4.5</v>
      </c>
      <c r="F1631" t="s">
        <v>152</v>
      </c>
      <c r="H1631">
        <v>109</v>
      </c>
      <c r="I1631">
        <v>7.36</v>
      </c>
      <c r="J1631">
        <v>0.53</v>
      </c>
      <c r="K1631" t="s">
        <v>153</v>
      </c>
      <c r="L1631" t="s">
        <v>6418</v>
      </c>
      <c r="M1631" t="s">
        <v>6419</v>
      </c>
      <c r="N1631" t="s">
        <v>6420</v>
      </c>
      <c r="O1631" t="s">
        <v>28</v>
      </c>
      <c r="P1631">
        <v>3.7</v>
      </c>
      <c r="Q1631">
        <v>7.9</v>
      </c>
      <c r="R1631">
        <v>8.4000000000000005E-2</v>
      </c>
      <c r="S1631">
        <v>42</v>
      </c>
      <c r="T1631" t="s">
        <v>29</v>
      </c>
      <c r="U1631" t="s">
        <v>153</v>
      </c>
      <c r="V1631" t="s">
        <v>153</v>
      </c>
    </row>
    <row r="1632" spans="1:22" x14ac:dyDescent="0.2">
      <c r="A1632" t="s">
        <v>6421</v>
      </c>
      <c r="B1632">
        <v>16.110099999999999</v>
      </c>
      <c r="C1632">
        <v>119.4327</v>
      </c>
      <c r="D1632">
        <v>10</v>
      </c>
      <c r="E1632">
        <v>4.9000000000000004</v>
      </c>
      <c r="F1632" t="s">
        <v>152</v>
      </c>
      <c r="H1632">
        <v>101</v>
      </c>
      <c r="I1632">
        <v>6.851</v>
      </c>
      <c r="J1632">
        <v>0.64</v>
      </c>
      <c r="K1632" t="s">
        <v>153</v>
      </c>
      <c r="L1632" t="s">
        <v>6422</v>
      </c>
      <c r="M1632" t="s">
        <v>6423</v>
      </c>
      <c r="N1632" t="s">
        <v>6424</v>
      </c>
      <c r="O1632" t="s">
        <v>28</v>
      </c>
      <c r="P1632">
        <v>8.4</v>
      </c>
      <c r="Q1632">
        <v>1.8</v>
      </c>
      <c r="R1632">
        <v>5.8999999999999997E-2</v>
      </c>
      <c r="S1632">
        <v>90</v>
      </c>
      <c r="T1632" t="s">
        <v>29</v>
      </c>
      <c r="U1632" t="s">
        <v>153</v>
      </c>
      <c r="V1632" t="s">
        <v>153</v>
      </c>
    </row>
    <row r="1633" spans="1:22" x14ac:dyDescent="0.2">
      <c r="A1633" t="s">
        <v>6425</v>
      </c>
      <c r="B1633">
        <v>13.730499999999999</v>
      </c>
      <c r="C1633">
        <v>120.8305</v>
      </c>
      <c r="D1633">
        <v>137.76</v>
      </c>
      <c r="E1633">
        <v>4.9000000000000004</v>
      </c>
      <c r="F1633" t="s">
        <v>152</v>
      </c>
      <c r="H1633">
        <v>98</v>
      </c>
      <c r="I1633">
        <v>9.52</v>
      </c>
      <c r="J1633">
        <v>0.71</v>
      </c>
      <c r="K1633" t="s">
        <v>153</v>
      </c>
      <c r="L1633" t="s">
        <v>6426</v>
      </c>
      <c r="M1633" t="s">
        <v>6427</v>
      </c>
      <c r="N1633" t="s">
        <v>6428</v>
      </c>
      <c r="O1633" t="s">
        <v>28</v>
      </c>
      <c r="P1633">
        <v>8.9</v>
      </c>
      <c r="Q1633">
        <v>6.3</v>
      </c>
      <c r="R1633">
        <v>5.0999999999999997E-2</v>
      </c>
      <c r="S1633">
        <v>120</v>
      </c>
      <c r="T1633" t="s">
        <v>29</v>
      </c>
      <c r="U1633" t="s">
        <v>153</v>
      </c>
      <c r="V1633" t="s">
        <v>153</v>
      </c>
    </row>
    <row r="1634" spans="1:22" x14ac:dyDescent="0.2">
      <c r="A1634" t="s">
        <v>6429</v>
      </c>
      <c r="B1634">
        <v>13.6021</v>
      </c>
      <c r="C1634">
        <v>120.87390000000001</v>
      </c>
      <c r="D1634">
        <v>139.31</v>
      </c>
      <c r="E1634">
        <v>5.3</v>
      </c>
      <c r="F1634" t="s">
        <v>5009</v>
      </c>
      <c r="H1634">
        <v>109</v>
      </c>
      <c r="I1634">
        <v>7.9710000000000001</v>
      </c>
      <c r="J1634">
        <v>0.33</v>
      </c>
      <c r="K1634" t="s">
        <v>153</v>
      </c>
      <c r="L1634" t="s">
        <v>6430</v>
      </c>
      <c r="M1634" t="s">
        <v>6431</v>
      </c>
      <c r="N1634" t="s">
        <v>6432</v>
      </c>
      <c r="O1634" t="s">
        <v>28</v>
      </c>
      <c r="P1634">
        <v>8.6</v>
      </c>
      <c r="Q1634">
        <v>5.2</v>
      </c>
      <c r="R1634">
        <v>0.05</v>
      </c>
      <c r="S1634">
        <v>38</v>
      </c>
      <c r="T1634" t="s">
        <v>29</v>
      </c>
      <c r="U1634" t="s">
        <v>153</v>
      </c>
      <c r="V1634" t="s">
        <v>153</v>
      </c>
    </row>
    <row r="1635" spans="1:22" x14ac:dyDescent="0.2">
      <c r="A1635" t="s">
        <v>6433</v>
      </c>
      <c r="B1635">
        <v>14.0839</v>
      </c>
      <c r="C1635">
        <v>119.4375</v>
      </c>
      <c r="D1635">
        <v>10</v>
      </c>
      <c r="E1635">
        <v>5.0999999999999996</v>
      </c>
      <c r="F1635" t="s">
        <v>152</v>
      </c>
      <c r="H1635">
        <v>124</v>
      </c>
      <c r="I1635">
        <v>20.145</v>
      </c>
      <c r="J1635">
        <v>0.43</v>
      </c>
      <c r="K1635" t="s">
        <v>153</v>
      </c>
      <c r="L1635" t="s">
        <v>6434</v>
      </c>
      <c r="M1635" t="s">
        <v>6435</v>
      </c>
      <c r="N1635" t="s">
        <v>6436</v>
      </c>
      <c r="O1635" t="s">
        <v>28</v>
      </c>
      <c r="P1635">
        <v>14.1</v>
      </c>
      <c r="Q1635">
        <v>1.9</v>
      </c>
      <c r="R1635">
        <v>0.124</v>
      </c>
      <c r="S1635">
        <v>21</v>
      </c>
      <c r="T1635" t="s">
        <v>29</v>
      </c>
      <c r="U1635" t="s">
        <v>153</v>
      </c>
      <c r="V1635" t="s">
        <v>153</v>
      </c>
    </row>
    <row r="1636" spans="1:22" x14ac:dyDescent="0.2">
      <c r="A1636" t="s">
        <v>6437</v>
      </c>
      <c r="B1636">
        <v>14.061</v>
      </c>
      <c r="C1636">
        <v>119.4413</v>
      </c>
      <c r="D1636">
        <v>10</v>
      </c>
      <c r="E1636">
        <v>4.7</v>
      </c>
      <c r="F1636" t="s">
        <v>152</v>
      </c>
      <c r="H1636">
        <v>126</v>
      </c>
      <c r="I1636">
        <v>20.155000000000001</v>
      </c>
      <c r="J1636">
        <v>0.38</v>
      </c>
      <c r="K1636" t="s">
        <v>153</v>
      </c>
      <c r="L1636" t="s">
        <v>6438</v>
      </c>
      <c r="M1636" t="s">
        <v>6435</v>
      </c>
      <c r="N1636" t="s">
        <v>6439</v>
      </c>
      <c r="O1636" t="s">
        <v>28</v>
      </c>
      <c r="P1636">
        <v>14.6</v>
      </c>
      <c r="Q1636">
        <v>1.9</v>
      </c>
      <c r="R1636">
        <v>0.153</v>
      </c>
      <c r="S1636">
        <v>13</v>
      </c>
      <c r="T1636" t="s">
        <v>29</v>
      </c>
      <c r="U1636" t="s">
        <v>153</v>
      </c>
      <c r="V1636" t="s">
        <v>153</v>
      </c>
    </row>
    <row r="1637" spans="1:22" x14ac:dyDescent="0.2">
      <c r="A1637" t="s">
        <v>6440</v>
      </c>
      <c r="B1637">
        <v>13.9605</v>
      </c>
      <c r="C1637">
        <v>119.5515</v>
      </c>
      <c r="D1637">
        <v>10</v>
      </c>
      <c r="E1637">
        <v>4.5</v>
      </c>
      <c r="F1637" t="s">
        <v>152</v>
      </c>
      <c r="H1637">
        <v>110</v>
      </c>
      <c r="I1637">
        <v>9.3460000000000001</v>
      </c>
      <c r="J1637">
        <v>0.93</v>
      </c>
      <c r="K1637" t="s">
        <v>153</v>
      </c>
      <c r="L1637" t="s">
        <v>6441</v>
      </c>
      <c r="M1637" t="s">
        <v>6442</v>
      </c>
      <c r="N1637" t="s">
        <v>6443</v>
      </c>
      <c r="O1637" t="s">
        <v>28</v>
      </c>
      <c r="P1637">
        <v>12.1</v>
      </c>
      <c r="Q1637">
        <v>1.6</v>
      </c>
      <c r="R1637">
        <v>0.192</v>
      </c>
      <c r="S1637">
        <v>8</v>
      </c>
      <c r="T1637" t="s">
        <v>29</v>
      </c>
      <c r="U1637" t="s">
        <v>153</v>
      </c>
      <c r="V1637" t="s">
        <v>153</v>
      </c>
    </row>
    <row r="1638" spans="1:22" x14ac:dyDescent="0.2">
      <c r="A1638" t="s">
        <v>6444</v>
      </c>
      <c r="B1638">
        <v>14.0722</v>
      </c>
      <c r="C1638">
        <v>119.5667</v>
      </c>
      <c r="D1638">
        <v>10</v>
      </c>
      <c r="E1638">
        <v>4.7</v>
      </c>
      <c r="F1638" t="s">
        <v>152</v>
      </c>
      <c r="H1638">
        <v>110</v>
      </c>
      <c r="I1638">
        <v>9.4139999999999997</v>
      </c>
      <c r="J1638">
        <v>0.55000000000000004</v>
      </c>
      <c r="K1638" t="s">
        <v>153</v>
      </c>
      <c r="L1638" t="s">
        <v>6445</v>
      </c>
      <c r="M1638" t="s">
        <v>6446</v>
      </c>
      <c r="N1638" t="s">
        <v>6447</v>
      </c>
      <c r="O1638" t="s">
        <v>28</v>
      </c>
      <c r="P1638">
        <v>8.1999999999999993</v>
      </c>
      <c r="Q1638">
        <v>1.8</v>
      </c>
      <c r="R1638">
        <v>5.8000000000000003E-2</v>
      </c>
      <c r="S1638">
        <v>90</v>
      </c>
      <c r="T1638" t="s">
        <v>29</v>
      </c>
      <c r="U1638" t="s">
        <v>153</v>
      </c>
      <c r="V1638" t="s">
        <v>153</v>
      </c>
    </row>
    <row r="1639" spans="1:22" x14ac:dyDescent="0.2">
      <c r="A1639" t="s">
        <v>6448</v>
      </c>
      <c r="B1639">
        <v>14.197800000000001</v>
      </c>
      <c r="C1639">
        <v>119.6532</v>
      </c>
      <c r="D1639">
        <v>10</v>
      </c>
      <c r="E1639">
        <v>4.5</v>
      </c>
      <c r="F1639" t="s">
        <v>152</v>
      </c>
      <c r="H1639">
        <v>152</v>
      </c>
      <c r="I1639">
        <v>9.1679999999999993</v>
      </c>
      <c r="J1639">
        <v>0.44</v>
      </c>
      <c r="K1639" t="s">
        <v>153</v>
      </c>
      <c r="L1639" t="s">
        <v>6449</v>
      </c>
      <c r="M1639" t="s">
        <v>6442</v>
      </c>
      <c r="N1639" t="s">
        <v>6450</v>
      </c>
      <c r="O1639" t="s">
        <v>28</v>
      </c>
      <c r="P1639">
        <v>11.1</v>
      </c>
      <c r="Q1639">
        <v>1.9</v>
      </c>
      <c r="R1639">
        <v>0.17100000000000001</v>
      </c>
      <c r="S1639">
        <v>10</v>
      </c>
      <c r="T1639" t="s">
        <v>29</v>
      </c>
      <c r="U1639" t="s">
        <v>153</v>
      </c>
      <c r="V1639" t="s">
        <v>153</v>
      </c>
    </row>
    <row r="1640" spans="1:22" x14ac:dyDescent="0.2">
      <c r="A1640" t="s">
        <v>6451</v>
      </c>
      <c r="B1640">
        <v>14.0787</v>
      </c>
      <c r="C1640">
        <v>119.40170000000001</v>
      </c>
      <c r="D1640">
        <v>10</v>
      </c>
      <c r="E1640">
        <v>4.8</v>
      </c>
      <c r="F1640" t="s">
        <v>152</v>
      </c>
      <c r="H1640">
        <v>108</v>
      </c>
      <c r="I1640">
        <v>8.8360000000000003</v>
      </c>
      <c r="J1640">
        <v>0.51</v>
      </c>
      <c r="K1640" t="s">
        <v>153</v>
      </c>
      <c r="L1640" t="s">
        <v>6452</v>
      </c>
      <c r="M1640" t="s">
        <v>6453</v>
      </c>
      <c r="N1640" t="s">
        <v>6454</v>
      </c>
      <c r="O1640" t="s">
        <v>28</v>
      </c>
      <c r="P1640">
        <v>8.5</v>
      </c>
      <c r="Q1640">
        <v>1.8</v>
      </c>
      <c r="R1640">
        <v>5.8999999999999997E-2</v>
      </c>
      <c r="S1640">
        <v>90</v>
      </c>
      <c r="T1640" t="s">
        <v>29</v>
      </c>
      <c r="U1640" t="s">
        <v>153</v>
      </c>
      <c r="V1640" t="s">
        <v>153</v>
      </c>
    </row>
    <row r="1641" spans="1:22" x14ac:dyDescent="0.2">
      <c r="A1641" t="s">
        <v>6455</v>
      </c>
      <c r="B1641">
        <v>14.086399999999999</v>
      </c>
      <c r="C1641">
        <v>119.4371</v>
      </c>
      <c r="D1641">
        <v>10</v>
      </c>
      <c r="E1641">
        <v>4.9000000000000004</v>
      </c>
      <c r="F1641" t="s">
        <v>152</v>
      </c>
      <c r="H1641">
        <v>95</v>
      </c>
      <c r="I1641">
        <v>8.8230000000000004</v>
      </c>
      <c r="J1641">
        <v>0.8</v>
      </c>
      <c r="K1641" t="s">
        <v>153</v>
      </c>
      <c r="L1641" t="s">
        <v>6456</v>
      </c>
      <c r="M1641" t="s">
        <v>6453</v>
      </c>
      <c r="N1641" t="s">
        <v>6436</v>
      </c>
      <c r="O1641" t="s">
        <v>28</v>
      </c>
      <c r="P1641">
        <v>8</v>
      </c>
      <c r="Q1641">
        <v>1.8</v>
      </c>
      <c r="R1641">
        <v>4.8000000000000001E-2</v>
      </c>
      <c r="S1641">
        <v>138</v>
      </c>
      <c r="T1641" t="s">
        <v>29</v>
      </c>
      <c r="U1641" t="s">
        <v>153</v>
      </c>
      <c r="V1641" t="s">
        <v>153</v>
      </c>
    </row>
    <row r="1642" spans="1:22" x14ac:dyDescent="0.2">
      <c r="A1642" t="s">
        <v>6457</v>
      </c>
      <c r="B1642">
        <v>13.938000000000001</v>
      </c>
      <c r="C1642">
        <v>119.40519999999999</v>
      </c>
      <c r="D1642">
        <v>10</v>
      </c>
      <c r="E1642">
        <v>4.5999999999999996</v>
      </c>
      <c r="F1642" t="s">
        <v>152</v>
      </c>
      <c r="H1642">
        <v>101</v>
      </c>
      <c r="I1642">
        <v>9.1319999999999997</v>
      </c>
      <c r="J1642">
        <v>0.87</v>
      </c>
      <c r="K1642" t="s">
        <v>153</v>
      </c>
      <c r="L1642" t="s">
        <v>6458</v>
      </c>
      <c r="M1642" t="s">
        <v>6453</v>
      </c>
      <c r="N1642" t="s">
        <v>6459</v>
      </c>
      <c r="O1642" t="s">
        <v>28</v>
      </c>
      <c r="P1642">
        <v>9.1999999999999993</v>
      </c>
      <c r="Q1642">
        <v>1.8</v>
      </c>
      <c r="R1642">
        <v>8.8999999999999996E-2</v>
      </c>
      <c r="S1642">
        <v>49</v>
      </c>
      <c r="T1642" t="s">
        <v>29</v>
      </c>
      <c r="U1642" t="s">
        <v>153</v>
      </c>
      <c r="V1642" t="s">
        <v>153</v>
      </c>
    </row>
    <row r="1643" spans="1:22" x14ac:dyDescent="0.2">
      <c r="A1643" t="s">
        <v>6460</v>
      </c>
      <c r="B1643">
        <v>14.1707</v>
      </c>
      <c r="C1643">
        <v>119.43940000000001</v>
      </c>
      <c r="D1643">
        <v>10</v>
      </c>
      <c r="E1643">
        <v>4.5</v>
      </c>
      <c r="F1643" t="s">
        <v>152</v>
      </c>
      <c r="H1643">
        <v>110</v>
      </c>
      <c r="I1643">
        <v>8.74</v>
      </c>
      <c r="J1643">
        <v>0.32</v>
      </c>
      <c r="K1643" t="s">
        <v>153</v>
      </c>
      <c r="L1643" t="s">
        <v>6461</v>
      </c>
      <c r="M1643" t="s">
        <v>6462</v>
      </c>
      <c r="N1643" t="s">
        <v>6463</v>
      </c>
      <c r="O1643" t="s">
        <v>28</v>
      </c>
      <c r="P1643">
        <v>10.9</v>
      </c>
      <c r="Q1643">
        <v>1.9</v>
      </c>
      <c r="R1643">
        <v>9.8000000000000004E-2</v>
      </c>
      <c r="S1643">
        <v>33</v>
      </c>
      <c r="T1643" t="s">
        <v>29</v>
      </c>
      <c r="U1643" t="s">
        <v>153</v>
      </c>
      <c r="V1643" t="s">
        <v>153</v>
      </c>
    </row>
    <row r="1644" spans="1:22" x14ac:dyDescent="0.2">
      <c r="A1644" t="s">
        <v>6464</v>
      </c>
      <c r="B1644">
        <v>14.1312</v>
      </c>
      <c r="C1644">
        <v>119.51649999999999</v>
      </c>
      <c r="D1644">
        <v>10</v>
      </c>
      <c r="E1644">
        <v>5</v>
      </c>
      <c r="F1644" t="s">
        <v>152</v>
      </c>
      <c r="H1644">
        <v>102</v>
      </c>
      <c r="I1644">
        <v>8.766</v>
      </c>
      <c r="J1644">
        <v>0.41</v>
      </c>
      <c r="K1644" t="s">
        <v>153</v>
      </c>
      <c r="L1644" t="s">
        <v>6465</v>
      </c>
      <c r="M1644" t="s">
        <v>6466</v>
      </c>
      <c r="N1644" t="s">
        <v>376</v>
      </c>
      <c r="O1644" t="s">
        <v>28</v>
      </c>
      <c r="P1644">
        <v>9.8000000000000007</v>
      </c>
      <c r="Q1644">
        <v>1.9</v>
      </c>
      <c r="R1644">
        <v>5.1999999999999998E-2</v>
      </c>
      <c r="S1644">
        <v>124</v>
      </c>
      <c r="T1644" t="s">
        <v>29</v>
      </c>
      <c r="U1644" t="s">
        <v>153</v>
      </c>
      <c r="V1644" t="s">
        <v>153</v>
      </c>
    </row>
    <row r="1645" spans="1:22" x14ac:dyDescent="0.2">
      <c r="A1645" t="s">
        <v>6467</v>
      </c>
      <c r="B1645">
        <v>14.108599999999999</v>
      </c>
      <c r="C1645">
        <v>119.4051</v>
      </c>
      <c r="D1645">
        <v>10</v>
      </c>
      <c r="E1645">
        <v>4.5999999999999996</v>
      </c>
      <c r="F1645" t="s">
        <v>152</v>
      </c>
      <c r="H1645">
        <v>110</v>
      </c>
      <c r="I1645">
        <v>9.2159999999999993</v>
      </c>
      <c r="J1645">
        <v>0.7</v>
      </c>
      <c r="K1645" t="s">
        <v>153</v>
      </c>
      <c r="L1645" t="s">
        <v>6468</v>
      </c>
      <c r="M1645" t="s">
        <v>6469</v>
      </c>
      <c r="N1645" t="s">
        <v>6454</v>
      </c>
      <c r="O1645" t="s">
        <v>28</v>
      </c>
      <c r="P1645">
        <v>5.8</v>
      </c>
      <c r="Q1645">
        <v>1.9</v>
      </c>
      <c r="R1645">
        <v>9.2999999999999999E-2</v>
      </c>
      <c r="S1645">
        <v>35</v>
      </c>
      <c r="T1645" t="s">
        <v>29</v>
      </c>
      <c r="U1645" t="s">
        <v>153</v>
      </c>
      <c r="V1645" t="s">
        <v>153</v>
      </c>
    </row>
    <row r="1646" spans="1:22" x14ac:dyDescent="0.2">
      <c r="A1646" t="s">
        <v>6470</v>
      </c>
      <c r="B1646">
        <v>14.0082</v>
      </c>
      <c r="C1646">
        <v>119.4751</v>
      </c>
      <c r="D1646">
        <v>9.94</v>
      </c>
      <c r="E1646">
        <v>5</v>
      </c>
      <c r="F1646" t="s">
        <v>152</v>
      </c>
      <c r="H1646">
        <v>72</v>
      </c>
      <c r="I1646">
        <v>8.8930000000000007</v>
      </c>
      <c r="J1646">
        <v>0.99</v>
      </c>
      <c r="K1646" t="s">
        <v>153</v>
      </c>
      <c r="L1646" t="s">
        <v>6471</v>
      </c>
      <c r="M1646" t="s">
        <v>6472</v>
      </c>
      <c r="N1646" t="s">
        <v>6473</v>
      </c>
      <c r="O1646" t="s">
        <v>28</v>
      </c>
      <c r="P1646">
        <v>8</v>
      </c>
      <c r="Q1646">
        <v>3.7</v>
      </c>
      <c r="R1646">
        <v>4.2999999999999997E-2</v>
      </c>
      <c r="S1646">
        <v>182</v>
      </c>
      <c r="T1646" t="s">
        <v>29</v>
      </c>
      <c r="U1646" t="s">
        <v>153</v>
      </c>
      <c r="V1646" t="s">
        <v>153</v>
      </c>
    </row>
    <row r="1647" spans="1:22" x14ac:dyDescent="0.2">
      <c r="A1647" t="s">
        <v>6474</v>
      </c>
      <c r="B1647">
        <v>13.9726</v>
      </c>
      <c r="C1647">
        <v>119.4862</v>
      </c>
      <c r="D1647">
        <v>10</v>
      </c>
      <c r="E1647">
        <v>4.5</v>
      </c>
      <c r="F1647" t="s">
        <v>152</v>
      </c>
      <c r="H1647">
        <v>73</v>
      </c>
      <c r="I1647">
        <v>8.9260000000000002</v>
      </c>
      <c r="J1647">
        <v>0.75</v>
      </c>
      <c r="K1647" t="s">
        <v>153</v>
      </c>
      <c r="L1647" t="s">
        <v>6475</v>
      </c>
      <c r="M1647" t="s">
        <v>6472</v>
      </c>
      <c r="N1647" t="s">
        <v>6476</v>
      </c>
      <c r="O1647" t="s">
        <v>28</v>
      </c>
      <c r="P1647">
        <v>9.9</v>
      </c>
      <c r="Q1647">
        <v>1.8</v>
      </c>
      <c r="R1647">
        <v>7.1999999999999995E-2</v>
      </c>
      <c r="S1647">
        <v>62</v>
      </c>
      <c r="T1647" t="s">
        <v>29</v>
      </c>
      <c r="U1647" t="s">
        <v>153</v>
      </c>
      <c r="V1647" t="s">
        <v>153</v>
      </c>
    </row>
    <row r="1648" spans="1:22" x14ac:dyDescent="0.2">
      <c r="A1648" t="s">
        <v>6477</v>
      </c>
      <c r="B1648">
        <v>14.0863</v>
      </c>
      <c r="C1648">
        <v>119.4496</v>
      </c>
      <c r="D1648">
        <v>10</v>
      </c>
      <c r="E1648">
        <v>4.5999999999999996</v>
      </c>
      <c r="F1648" t="s">
        <v>152</v>
      </c>
      <c r="H1648">
        <v>113</v>
      </c>
      <c r="I1648">
        <v>8.8209999999999997</v>
      </c>
      <c r="J1648">
        <v>1.08</v>
      </c>
      <c r="K1648" t="s">
        <v>153</v>
      </c>
      <c r="L1648" t="s">
        <v>6478</v>
      </c>
      <c r="M1648" t="s">
        <v>6479</v>
      </c>
      <c r="N1648" t="s">
        <v>6439</v>
      </c>
      <c r="O1648" t="s">
        <v>28</v>
      </c>
      <c r="P1648">
        <v>12.3</v>
      </c>
      <c r="Q1648">
        <v>1.8</v>
      </c>
      <c r="R1648">
        <v>7.3999999999999996E-2</v>
      </c>
      <c r="S1648">
        <v>55</v>
      </c>
      <c r="T1648" t="s">
        <v>29</v>
      </c>
      <c r="U1648" t="s">
        <v>153</v>
      </c>
      <c r="V1648" t="s">
        <v>153</v>
      </c>
    </row>
    <row r="1649" spans="1:22" x14ac:dyDescent="0.2">
      <c r="A1649" t="s">
        <v>6480</v>
      </c>
      <c r="B1649">
        <v>14.2311</v>
      </c>
      <c r="C1649">
        <v>119.4122</v>
      </c>
      <c r="D1649">
        <v>10</v>
      </c>
      <c r="E1649">
        <v>4.5</v>
      </c>
      <c r="F1649" t="s">
        <v>152</v>
      </c>
      <c r="H1649">
        <v>155</v>
      </c>
      <c r="I1649">
        <v>8.6850000000000005</v>
      </c>
      <c r="J1649">
        <v>1.0900000000000001</v>
      </c>
      <c r="K1649" t="s">
        <v>153</v>
      </c>
      <c r="L1649" t="s">
        <v>6481</v>
      </c>
      <c r="M1649" t="s">
        <v>6482</v>
      </c>
      <c r="N1649" t="s">
        <v>6483</v>
      </c>
      <c r="O1649" t="s">
        <v>28</v>
      </c>
      <c r="P1649">
        <v>15.3</v>
      </c>
      <c r="Q1649">
        <v>1.9</v>
      </c>
      <c r="R1649">
        <v>0.221</v>
      </c>
      <c r="S1649">
        <v>8</v>
      </c>
      <c r="T1649" t="s">
        <v>29</v>
      </c>
      <c r="U1649" t="s">
        <v>153</v>
      </c>
      <c r="V1649" t="s">
        <v>153</v>
      </c>
    </row>
    <row r="1650" spans="1:22" x14ac:dyDescent="0.2">
      <c r="A1650" t="s">
        <v>6484</v>
      </c>
      <c r="B1650">
        <v>13.9351</v>
      </c>
      <c r="C1650">
        <v>119.4044</v>
      </c>
      <c r="D1650">
        <v>10</v>
      </c>
      <c r="E1650">
        <v>4.5</v>
      </c>
      <c r="F1650" t="s">
        <v>152</v>
      </c>
      <c r="H1650">
        <v>95</v>
      </c>
      <c r="I1650">
        <v>10.391999999999999</v>
      </c>
      <c r="J1650">
        <v>0.5</v>
      </c>
      <c r="K1650" t="s">
        <v>153</v>
      </c>
      <c r="L1650" t="s">
        <v>6485</v>
      </c>
      <c r="M1650" t="s">
        <v>6486</v>
      </c>
      <c r="N1650" t="s">
        <v>6459</v>
      </c>
      <c r="O1650" t="s">
        <v>28</v>
      </c>
      <c r="P1650">
        <v>7.3</v>
      </c>
      <c r="Q1650">
        <v>1.8</v>
      </c>
      <c r="R1650">
        <v>8.5000000000000006E-2</v>
      </c>
      <c r="S1650">
        <v>46</v>
      </c>
      <c r="T1650" t="s">
        <v>29</v>
      </c>
      <c r="U1650" t="s">
        <v>153</v>
      </c>
      <c r="V1650" t="s">
        <v>153</v>
      </c>
    </row>
    <row r="1651" spans="1:22" x14ac:dyDescent="0.2">
      <c r="A1651" t="s">
        <v>6487</v>
      </c>
      <c r="B1651">
        <v>14.070399999999999</v>
      </c>
      <c r="C1651">
        <v>119.5642</v>
      </c>
      <c r="D1651">
        <v>10</v>
      </c>
      <c r="E1651">
        <v>4.5</v>
      </c>
      <c r="F1651" t="s">
        <v>152</v>
      </c>
      <c r="H1651">
        <v>88</v>
      </c>
      <c r="I1651">
        <v>10.231</v>
      </c>
      <c r="J1651">
        <v>0.42</v>
      </c>
      <c r="K1651" t="s">
        <v>153</v>
      </c>
      <c r="L1651" t="s">
        <v>6488</v>
      </c>
      <c r="M1651" t="s">
        <v>6486</v>
      </c>
      <c r="N1651" t="s">
        <v>6489</v>
      </c>
      <c r="O1651" t="s">
        <v>28</v>
      </c>
      <c r="P1651">
        <v>11.5</v>
      </c>
      <c r="Q1651">
        <v>1.9</v>
      </c>
      <c r="R1651">
        <v>0.113</v>
      </c>
      <c r="S1651">
        <v>25</v>
      </c>
      <c r="T1651" t="s">
        <v>29</v>
      </c>
      <c r="U1651" t="s">
        <v>153</v>
      </c>
      <c r="V1651" t="s">
        <v>153</v>
      </c>
    </row>
    <row r="1652" spans="1:22" x14ac:dyDescent="0.2">
      <c r="A1652" t="s">
        <v>6490</v>
      </c>
      <c r="B1652">
        <v>14.0389</v>
      </c>
      <c r="C1652">
        <v>119.4785</v>
      </c>
      <c r="D1652">
        <v>10</v>
      </c>
      <c r="E1652">
        <v>4.5999999999999996</v>
      </c>
      <c r="F1652" t="s">
        <v>152</v>
      </c>
      <c r="H1652">
        <v>98</v>
      </c>
      <c r="I1652">
        <v>15.157</v>
      </c>
      <c r="J1652">
        <v>0.71</v>
      </c>
      <c r="K1652" t="s">
        <v>153</v>
      </c>
      <c r="L1652" t="s">
        <v>6491</v>
      </c>
      <c r="M1652" t="s">
        <v>6492</v>
      </c>
      <c r="N1652" t="s">
        <v>6473</v>
      </c>
      <c r="O1652" t="s">
        <v>28</v>
      </c>
      <c r="P1652">
        <v>12.6</v>
      </c>
      <c r="Q1652">
        <v>1.9</v>
      </c>
      <c r="R1652">
        <v>7.0999999999999994E-2</v>
      </c>
      <c r="S1652">
        <v>59</v>
      </c>
      <c r="T1652" t="s">
        <v>29</v>
      </c>
      <c r="U1652" t="s">
        <v>153</v>
      </c>
      <c r="V1652" t="s">
        <v>153</v>
      </c>
    </row>
    <row r="1653" spans="1:22" x14ac:dyDescent="0.2">
      <c r="A1653" t="s">
        <v>6493</v>
      </c>
      <c r="B1653">
        <v>14.1835</v>
      </c>
      <c r="C1653">
        <v>119.40560000000001</v>
      </c>
      <c r="D1653">
        <v>10</v>
      </c>
      <c r="E1653">
        <v>4.5999999999999996</v>
      </c>
      <c r="F1653" t="s">
        <v>152</v>
      </c>
      <c r="H1653">
        <v>105</v>
      </c>
      <c r="I1653">
        <v>8.9930000000000003</v>
      </c>
      <c r="J1653">
        <v>0.48</v>
      </c>
      <c r="K1653" t="s">
        <v>153</v>
      </c>
      <c r="L1653" t="s">
        <v>6494</v>
      </c>
      <c r="M1653" t="s">
        <v>6495</v>
      </c>
      <c r="N1653" t="s">
        <v>6496</v>
      </c>
      <c r="O1653" t="s">
        <v>28</v>
      </c>
      <c r="P1653">
        <v>6.4</v>
      </c>
      <c r="Q1653">
        <v>1.8</v>
      </c>
      <c r="R1653">
        <v>7.3999999999999996E-2</v>
      </c>
      <c r="S1653">
        <v>58</v>
      </c>
      <c r="T1653" t="s">
        <v>29</v>
      </c>
      <c r="U1653" t="s">
        <v>153</v>
      </c>
      <c r="V1653" t="s">
        <v>153</v>
      </c>
    </row>
    <row r="1654" spans="1:22" x14ac:dyDescent="0.2">
      <c r="A1654" t="s">
        <v>6497</v>
      </c>
      <c r="B1654">
        <v>14.2462</v>
      </c>
      <c r="C1654">
        <v>119.4038</v>
      </c>
      <c r="D1654">
        <v>10</v>
      </c>
      <c r="E1654">
        <v>4.5999999999999996</v>
      </c>
      <c r="F1654" t="s">
        <v>152</v>
      </c>
      <c r="H1654">
        <v>69</v>
      </c>
      <c r="I1654">
        <v>9.0549999999999997</v>
      </c>
      <c r="J1654">
        <v>0.47</v>
      </c>
      <c r="K1654" t="s">
        <v>153</v>
      </c>
      <c r="L1654" t="s">
        <v>6498</v>
      </c>
      <c r="M1654" t="s">
        <v>6499</v>
      </c>
      <c r="N1654" t="s">
        <v>6500</v>
      </c>
      <c r="O1654" t="s">
        <v>28</v>
      </c>
      <c r="P1654">
        <v>8.5</v>
      </c>
      <c r="Q1654">
        <v>1.8</v>
      </c>
      <c r="R1654">
        <v>7.5999999999999998E-2</v>
      </c>
      <c r="S1654">
        <v>55</v>
      </c>
      <c r="T1654" t="s">
        <v>29</v>
      </c>
      <c r="U1654" t="s">
        <v>153</v>
      </c>
      <c r="V1654" t="s">
        <v>153</v>
      </c>
    </row>
    <row r="1655" spans="1:22" x14ac:dyDescent="0.2">
      <c r="A1655" t="s">
        <v>6501</v>
      </c>
      <c r="B1655">
        <v>14.1884</v>
      </c>
      <c r="C1655">
        <v>119.4816</v>
      </c>
      <c r="D1655">
        <v>10</v>
      </c>
      <c r="E1655">
        <v>4.5999999999999996</v>
      </c>
      <c r="F1655" t="s">
        <v>152</v>
      </c>
      <c r="H1655">
        <v>91</v>
      </c>
      <c r="I1655">
        <v>8.7149999999999999</v>
      </c>
      <c r="J1655">
        <v>0.76</v>
      </c>
      <c r="K1655" t="s">
        <v>153</v>
      </c>
      <c r="L1655" t="s">
        <v>6502</v>
      </c>
      <c r="M1655" t="s">
        <v>6503</v>
      </c>
      <c r="N1655" t="s">
        <v>6436</v>
      </c>
      <c r="O1655" t="s">
        <v>28</v>
      </c>
      <c r="P1655">
        <v>9.5</v>
      </c>
      <c r="Q1655">
        <v>1.8</v>
      </c>
      <c r="R1655">
        <v>7.0999999999999994E-2</v>
      </c>
      <c r="S1655">
        <v>59</v>
      </c>
      <c r="T1655" t="s">
        <v>29</v>
      </c>
      <c r="U1655" t="s">
        <v>153</v>
      </c>
      <c r="V1655" t="s">
        <v>153</v>
      </c>
    </row>
    <row r="1656" spans="1:22" x14ac:dyDescent="0.2">
      <c r="A1656" t="s">
        <v>6504</v>
      </c>
      <c r="B1656">
        <v>14.215400000000001</v>
      </c>
      <c r="C1656">
        <v>119.4691</v>
      </c>
      <c r="D1656">
        <v>10</v>
      </c>
      <c r="E1656">
        <v>4.5</v>
      </c>
      <c r="F1656" t="s">
        <v>152</v>
      </c>
      <c r="H1656">
        <v>110</v>
      </c>
      <c r="I1656">
        <v>8.6910000000000007</v>
      </c>
      <c r="J1656">
        <v>0.45</v>
      </c>
      <c r="K1656" t="s">
        <v>153</v>
      </c>
      <c r="L1656" t="s">
        <v>6505</v>
      </c>
      <c r="M1656" t="s">
        <v>6503</v>
      </c>
      <c r="N1656" t="s">
        <v>6463</v>
      </c>
      <c r="O1656" t="s">
        <v>28</v>
      </c>
      <c r="P1656">
        <v>8.3000000000000007</v>
      </c>
      <c r="Q1656">
        <v>1.8</v>
      </c>
      <c r="R1656">
        <v>7.0000000000000007E-2</v>
      </c>
      <c r="S1656">
        <v>59</v>
      </c>
      <c r="T1656" t="s">
        <v>29</v>
      </c>
      <c r="U1656" t="s">
        <v>153</v>
      </c>
      <c r="V1656" t="s">
        <v>153</v>
      </c>
    </row>
    <row r="1657" spans="1:22" x14ac:dyDescent="0.2">
      <c r="A1657" t="s">
        <v>6506</v>
      </c>
      <c r="B1657">
        <v>14.145200000000001</v>
      </c>
      <c r="C1657">
        <v>119.6174</v>
      </c>
      <c r="D1657">
        <v>10</v>
      </c>
      <c r="E1657">
        <v>4.5</v>
      </c>
      <c r="F1657" t="s">
        <v>152</v>
      </c>
      <c r="H1657">
        <v>115</v>
      </c>
      <c r="I1657">
        <v>8.9789999999999992</v>
      </c>
      <c r="J1657">
        <v>0.99</v>
      </c>
      <c r="K1657" t="s">
        <v>153</v>
      </c>
      <c r="L1657" t="s">
        <v>6507</v>
      </c>
      <c r="M1657" t="s">
        <v>6508</v>
      </c>
      <c r="N1657" t="s">
        <v>6509</v>
      </c>
      <c r="O1657" t="s">
        <v>28</v>
      </c>
      <c r="P1657">
        <v>13.6</v>
      </c>
      <c r="Q1657">
        <v>1.9</v>
      </c>
      <c r="R1657">
        <v>0.156</v>
      </c>
      <c r="S1657">
        <v>14</v>
      </c>
      <c r="T1657" t="s">
        <v>29</v>
      </c>
      <c r="U1657" t="s">
        <v>153</v>
      </c>
      <c r="V1657" t="s">
        <v>153</v>
      </c>
    </row>
    <row r="1658" spans="1:22" x14ac:dyDescent="0.2">
      <c r="A1658" t="s">
        <v>6510</v>
      </c>
      <c r="B1658">
        <v>15.004099999999999</v>
      </c>
      <c r="C1658">
        <v>119.75190000000001</v>
      </c>
      <c r="D1658">
        <v>13.32</v>
      </c>
      <c r="E1658">
        <v>4.9000000000000004</v>
      </c>
      <c r="F1658" t="s">
        <v>152</v>
      </c>
      <c r="H1658">
        <v>99</v>
      </c>
      <c r="I1658">
        <v>7.8730000000000002</v>
      </c>
      <c r="J1658">
        <v>0.66</v>
      </c>
      <c r="K1658" t="s">
        <v>153</v>
      </c>
      <c r="L1658" t="s">
        <v>6511</v>
      </c>
      <c r="M1658" t="s">
        <v>6512</v>
      </c>
      <c r="N1658" t="s">
        <v>6513</v>
      </c>
      <c r="O1658" t="s">
        <v>28</v>
      </c>
      <c r="P1658">
        <v>8</v>
      </c>
      <c r="Q1658">
        <v>4.5999999999999996</v>
      </c>
      <c r="R1658">
        <v>6.3E-2</v>
      </c>
      <c r="S1658">
        <v>88</v>
      </c>
      <c r="T1658" t="s">
        <v>29</v>
      </c>
      <c r="U1658" t="s">
        <v>153</v>
      </c>
      <c r="V1658" t="s">
        <v>153</v>
      </c>
    </row>
    <row r="1659" spans="1:22" x14ac:dyDescent="0.2">
      <c r="A1659" t="s">
        <v>6514</v>
      </c>
      <c r="B1659">
        <v>14.893800000000001</v>
      </c>
      <c r="C1659">
        <v>119.66419999999999</v>
      </c>
      <c r="D1659">
        <v>25.9</v>
      </c>
      <c r="E1659">
        <v>4.5</v>
      </c>
      <c r="F1659" t="s">
        <v>152</v>
      </c>
      <c r="H1659">
        <v>73</v>
      </c>
      <c r="I1659">
        <v>7.9939999999999998</v>
      </c>
      <c r="J1659">
        <v>0.69</v>
      </c>
      <c r="K1659" t="s">
        <v>153</v>
      </c>
      <c r="L1659" t="s">
        <v>6515</v>
      </c>
      <c r="M1659" t="s">
        <v>6516</v>
      </c>
      <c r="N1659" t="s">
        <v>6517</v>
      </c>
      <c r="O1659" t="s">
        <v>28</v>
      </c>
      <c r="P1659">
        <v>11.9</v>
      </c>
      <c r="Q1659">
        <v>5.6</v>
      </c>
      <c r="R1659">
        <v>9.6000000000000002E-2</v>
      </c>
      <c r="S1659">
        <v>36</v>
      </c>
      <c r="T1659" t="s">
        <v>29</v>
      </c>
      <c r="U1659" t="s">
        <v>153</v>
      </c>
      <c r="V1659" t="s">
        <v>153</v>
      </c>
    </row>
    <row r="1660" spans="1:22" x14ac:dyDescent="0.2">
      <c r="A1660" t="s">
        <v>6518</v>
      </c>
      <c r="B1660">
        <v>15.0022</v>
      </c>
      <c r="C1660">
        <v>119.78019999999999</v>
      </c>
      <c r="D1660">
        <v>39.33</v>
      </c>
      <c r="E1660">
        <v>4.8</v>
      </c>
      <c r="F1660" t="s">
        <v>152</v>
      </c>
      <c r="H1660">
        <v>94</v>
      </c>
      <c r="I1660">
        <v>7.87</v>
      </c>
      <c r="J1660">
        <v>0.68</v>
      </c>
      <c r="K1660" t="s">
        <v>153</v>
      </c>
      <c r="L1660" t="s">
        <v>6519</v>
      </c>
      <c r="M1660" t="s">
        <v>6516</v>
      </c>
      <c r="N1660" t="s">
        <v>6520</v>
      </c>
      <c r="O1660" t="s">
        <v>28</v>
      </c>
      <c r="P1660">
        <v>8</v>
      </c>
      <c r="Q1660">
        <v>6.1</v>
      </c>
      <c r="R1660">
        <v>4.2999999999999997E-2</v>
      </c>
      <c r="S1660">
        <v>180</v>
      </c>
      <c r="T1660" t="s">
        <v>29</v>
      </c>
      <c r="U1660" t="s">
        <v>153</v>
      </c>
      <c r="V1660" t="s">
        <v>153</v>
      </c>
    </row>
    <row r="1661" spans="1:22" x14ac:dyDescent="0.2">
      <c r="A1661" t="s">
        <v>6521</v>
      </c>
      <c r="B1661">
        <v>14.1753</v>
      </c>
      <c r="C1661">
        <v>119.4419</v>
      </c>
      <c r="D1661">
        <v>10</v>
      </c>
      <c r="E1661">
        <v>4.7</v>
      </c>
      <c r="F1661" t="s">
        <v>152</v>
      </c>
      <c r="H1661">
        <v>98</v>
      </c>
      <c r="I1661">
        <v>8.7349999999999994</v>
      </c>
      <c r="J1661">
        <v>0.47</v>
      </c>
      <c r="K1661" t="s">
        <v>153</v>
      </c>
      <c r="L1661" t="s">
        <v>6522</v>
      </c>
      <c r="M1661" t="s">
        <v>6523</v>
      </c>
      <c r="N1661" t="s">
        <v>6463</v>
      </c>
      <c r="O1661" t="s">
        <v>28</v>
      </c>
      <c r="P1661">
        <v>4.3</v>
      </c>
      <c r="Q1661">
        <v>1.8</v>
      </c>
      <c r="R1661">
        <v>7.2999999999999995E-2</v>
      </c>
      <c r="S1661">
        <v>60</v>
      </c>
      <c r="T1661" t="s">
        <v>29</v>
      </c>
      <c r="U1661" t="s">
        <v>153</v>
      </c>
      <c r="V1661" t="s">
        <v>153</v>
      </c>
    </row>
    <row r="1662" spans="1:22" x14ac:dyDescent="0.2">
      <c r="A1662" t="s">
        <v>6524</v>
      </c>
      <c r="B1662">
        <v>14.250400000000001</v>
      </c>
      <c r="C1662">
        <v>119.4691</v>
      </c>
      <c r="D1662">
        <v>10</v>
      </c>
      <c r="E1662">
        <v>4.5999999999999996</v>
      </c>
      <c r="F1662" t="s">
        <v>152</v>
      </c>
      <c r="H1662">
        <v>83</v>
      </c>
      <c r="I1662">
        <v>8.657</v>
      </c>
      <c r="J1662">
        <v>0.66</v>
      </c>
      <c r="K1662" t="s">
        <v>153</v>
      </c>
      <c r="L1662" t="s">
        <v>6525</v>
      </c>
      <c r="M1662" t="s">
        <v>6526</v>
      </c>
      <c r="N1662" t="s">
        <v>6527</v>
      </c>
      <c r="O1662" t="s">
        <v>28</v>
      </c>
      <c r="P1662">
        <v>9.4</v>
      </c>
      <c r="Q1662">
        <v>1.9</v>
      </c>
      <c r="R1662">
        <v>0.12</v>
      </c>
      <c r="S1662">
        <v>21</v>
      </c>
      <c r="T1662" t="s">
        <v>29</v>
      </c>
      <c r="U1662" t="s">
        <v>153</v>
      </c>
      <c r="V1662" t="s">
        <v>153</v>
      </c>
    </row>
    <row r="1663" spans="1:22" x14ac:dyDescent="0.2">
      <c r="A1663" t="s">
        <v>6528</v>
      </c>
      <c r="B1663">
        <v>14.2981</v>
      </c>
      <c r="C1663">
        <v>119.4464</v>
      </c>
      <c r="D1663">
        <v>10</v>
      </c>
      <c r="E1663">
        <v>4.5</v>
      </c>
      <c r="F1663" t="s">
        <v>152</v>
      </c>
      <c r="G1663">
        <v>53</v>
      </c>
      <c r="H1663">
        <v>107</v>
      </c>
      <c r="I1663">
        <v>8.6140000000000008</v>
      </c>
      <c r="J1663">
        <v>0.52</v>
      </c>
      <c r="K1663" t="s">
        <v>153</v>
      </c>
      <c r="L1663" t="s">
        <v>6529</v>
      </c>
      <c r="M1663" t="s">
        <v>6530</v>
      </c>
      <c r="N1663" t="s">
        <v>6531</v>
      </c>
      <c r="O1663" t="s">
        <v>28</v>
      </c>
      <c r="P1663">
        <v>10.4</v>
      </c>
      <c r="Q1663">
        <v>1.9</v>
      </c>
      <c r="R1663">
        <v>8.7999999999999995E-2</v>
      </c>
      <c r="S1663">
        <v>39</v>
      </c>
      <c r="T1663" t="s">
        <v>29</v>
      </c>
      <c r="U1663" t="s">
        <v>153</v>
      </c>
      <c r="V1663" t="s">
        <v>153</v>
      </c>
    </row>
    <row r="1664" spans="1:22" x14ac:dyDescent="0.2">
      <c r="A1664" t="s">
        <v>6532</v>
      </c>
      <c r="B1664">
        <v>13.9474</v>
      </c>
      <c r="C1664">
        <v>119.4961</v>
      </c>
      <c r="D1664">
        <v>10</v>
      </c>
      <c r="E1664">
        <v>4.7</v>
      </c>
      <c r="F1664" t="s">
        <v>152</v>
      </c>
      <c r="G1664">
        <v>49</v>
      </c>
      <c r="H1664">
        <v>73</v>
      </c>
      <c r="I1664">
        <v>9.08</v>
      </c>
      <c r="J1664">
        <v>0.55000000000000004</v>
      </c>
      <c r="K1664" t="s">
        <v>153</v>
      </c>
      <c r="L1664" t="s">
        <v>6533</v>
      </c>
      <c r="M1664" t="s">
        <v>6534</v>
      </c>
      <c r="N1664" t="s">
        <v>6535</v>
      </c>
      <c r="O1664" t="s">
        <v>28</v>
      </c>
      <c r="P1664">
        <v>11.4</v>
      </c>
      <c r="Q1664">
        <v>1.9</v>
      </c>
      <c r="R1664">
        <v>9.9000000000000005E-2</v>
      </c>
      <c r="S1664">
        <v>31</v>
      </c>
      <c r="T1664" t="s">
        <v>29</v>
      </c>
      <c r="U1664" t="s">
        <v>153</v>
      </c>
      <c r="V1664" t="s">
        <v>153</v>
      </c>
    </row>
    <row r="1665" spans="1:22" x14ac:dyDescent="0.2">
      <c r="A1665" t="s">
        <v>6536</v>
      </c>
      <c r="B1665">
        <v>13.762</v>
      </c>
      <c r="C1665">
        <v>120.76309999999999</v>
      </c>
      <c r="D1665">
        <v>141.68</v>
      </c>
      <c r="E1665">
        <v>4.5</v>
      </c>
      <c r="F1665" t="s">
        <v>152</v>
      </c>
      <c r="G1665">
        <v>68</v>
      </c>
      <c r="H1665">
        <v>116</v>
      </c>
      <c r="I1665">
        <v>9.4879999999999995</v>
      </c>
      <c r="J1665">
        <v>0.35</v>
      </c>
      <c r="K1665" t="s">
        <v>153</v>
      </c>
      <c r="L1665" t="s">
        <v>6537</v>
      </c>
      <c r="M1665" t="s">
        <v>6538</v>
      </c>
      <c r="N1665" t="s">
        <v>6539</v>
      </c>
      <c r="O1665" t="s">
        <v>28</v>
      </c>
      <c r="P1665">
        <v>11</v>
      </c>
      <c r="Q1665">
        <v>7.3</v>
      </c>
      <c r="R1665">
        <v>7.6999999999999999E-2</v>
      </c>
      <c r="S1665">
        <v>49</v>
      </c>
      <c r="T1665" t="s">
        <v>29</v>
      </c>
      <c r="U1665" t="s">
        <v>153</v>
      </c>
      <c r="V1665" t="s">
        <v>153</v>
      </c>
    </row>
    <row r="1666" spans="1:22" x14ac:dyDescent="0.2">
      <c r="A1666" t="s">
        <v>6540</v>
      </c>
      <c r="B1666">
        <v>14.018700000000001</v>
      </c>
      <c r="C1666">
        <v>120.6494</v>
      </c>
      <c r="D1666">
        <v>129</v>
      </c>
      <c r="E1666">
        <v>6.1</v>
      </c>
      <c r="F1666" t="s">
        <v>5009</v>
      </c>
      <c r="G1666">
        <v>270</v>
      </c>
      <c r="H1666">
        <v>11</v>
      </c>
      <c r="I1666">
        <v>8.4350000000000005</v>
      </c>
      <c r="J1666">
        <v>1.04</v>
      </c>
      <c r="K1666" t="s">
        <v>153</v>
      </c>
      <c r="L1666" t="s">
        <v>6541</v>
      </c>
      <c r="M1666" t="s">
        <v>6542</v>
      </c>
      <c r="N1666" t="s">
        <v>6543</v>
      </c>
      <c r="O1666" t="s">
        <v>28</v>
      </c>
      <c r="P1666">
        <v>8.6999999999999993</v>
      </c>
      <c r="Q1666">
        <v>1.8</v>
      </c>
      <c r="R1666">
        <v>3.3000000000000002E-2</v>
      </c>
      <c r="S1666">
        <v>90</v>
      </c>
      <c r="T1666" t="s">
        <v>29</v>
      </c>
      <c r="U1666" t="s">
        <v>153</v>
      </c>
      <c r="V1666" t="s">
        <v>153</v>
      </c>
    </row>
    <row r="1667" spans="1:22" x14ac:dyDescent="0.2">
      <c r="A1667" t="s">
        <v>6544</v>
      </c>
      <c r="B1667">
        <v>13.6608</v>
      </c>
      <c r="C1667">
        <v>120.8501</v>
      </c>
      <c r="D1667">
        <v>200.68899999999999</v>
      </c>
      <c r="E1667">
        <v>4.5999999999999996</v>
      </c>
      <c r="F1667" t="s">
        <v>152</v>
      </c>
      <c r="G1667">
        <v>55</v>
      </c>
      <c r="H1667">
        <v>111</v>
      </c>
      <c r="I1667">
        <v>8.7430000000000003</v>
      </c>
      <c r="J1667">
        <v>0.82</v>
      </c>
      <c r="K1667" t="s">
        <v>153</v>
      </c>
      <c r="L1667" t="s">
        <v>6545</v>
      </c>
      <c r="M1667" t="s">
        <v>6546</v>
      </c>
      <c r="N1667" t="s">
        <v>6547</v>
      </c>
      <c r="O1667" t="s">
        <v>28</v>
      </c>
      <c r="P1667">
        <v>9.67</v>
      </c>
      <c r="Q1667">
        <v>7.0620000000000003</v>
      </c>
      <c r="R1667">
        <v>7.1999999999999995E-2</v>
      </c>
      <c r="S1667">
        <v>57</v>
      </c>
      <c r="T1667" t="s">
        <v>29</v>
      </c>
      <c r="U1667" t="s">
        <v>153</v>
      </c>
      <c r="V1667" t="s">
        <v>153</v>
      </c>
    </row>
    <row r="1668" spans="1:22" x14ac:dyDescent="0.2">
      <c r="A1668" t="s">
        <v>6548</v>
      </c>
      <c r="B1668">
        <v>17.125699999999998</v>
      </c>
      <c r="C1668">
        <v>119.95610000000001</v>
      </c>
      <c r="D1668">
        <v>23.7</v>
      </c>
      <c r="E1668">
        <v>5.2</v>
      </c>
      <c r="F1668" t="s">
        <v>5009</v>
      </c>
      <c r="G1668">
        <v>164</v>
      </c>
      <c r="H1668">
        <v>60</v>
      </c>
      <c r="I1668">
        <v>5.76</v>
      </c>
      <c r="J1668">
        <v>0.57999999999999996</v>
      </c>
      <c r="K1668" t="s">
        <v>153</v>
      </c>
      <c r="L1668" t="s">
        <v>6549</v>
      </c>
      <c r="M1668" t="s">
        <v>6550</v>
      </c>
      <c r="N1668" t="s">
        <v>6551</v>
      </c>
      <c r="O1668" t="s">
        <v>28</v>
      </c>
      <c r="P1668">
        <v>7.5</v>
      </c>
      <c r="Q1668">
        <v>3.4</v>
      </c>
      <c r="R1668">
        <v>7.8E-2</v>
      </c>
      <c r="S1668">
        <v>16</v>
      </c>
      <c r="T1668" t="s">
        <v>29</v>
      </c>
      <c r="U1668" t="s">
        <v>153</v>
      </c>
      <c r="V1668" t="s">
        <v>153</v>
      </c>
    </row>
    <row r="1669" spans="1:22" x14ac:dyDescent="0.2">
      <c r="A1669" t="s">
        <v>6552</v>
      </c>
      <c r="B1669">
        <v>13.890599999999999</v>
      </c>
      <c r="C1669">
        <v>120.06310000000001</v>
      </c>
      <c r="D1669">
        <v>35</v>
      </c>
      <c r="E1669">
        <v>4.5999999999999996</v>
      </c>
      <c r="F1669" t="s">
        <v>152</v>
      </c>
      <c r="G1669">
        <v>84</v>
      </c>
      <c r="H1669">
        <v>103</v>
      </c>
      <c r="I1669">
        <v>8.6790000000000003</v>
      </c>
      <c r="J1669">
        <v>0.44</v>
      </c>
      <c r="K1669" t="s">
        <v>153</v>
      </c>
      <c r="L1669" t="s">
        <v>6553</v>
      </c>
      <c r="M1669" t="s">
        <v>6554</v>
      </c>
      <c r="N1669" t="s">
        <v>6555</v>
      </c>
      <c r="O1669" t="s">
        <v>28</v>
      </c>
      <c r="P1669">
        <v>10.7</v>
      </c>
      <c r="Q1669">
        <v>1.9</v>
      </c>
      <c r="R1669">
        <v>5.2999999999999999E-2</v>
      </c>
      <c r="S1669">
        <v>109</v>
      </c>
      <c r="T1669" t="s">
        <v>29</v>
      </c>
      <c r="U1669" t="s">
        <v>153</v>
      </c>
      <c r="V1669" t="s">
        <v>153</v>
      </c>
    </row>
    <row r="1670" spans="1:22" x14ac:dyDescent="0.2">
      <c r="A1670" t="s">
        <v>6556</v>
      </c>
      <c r="B1670">
        <v>13.897600000000001</v>
      </c>
      <c r="C1670">
        <v>120.7244</v>
      </c>
      <c r="D1670">
        <v>146.114</v>
      </c>
      <c r="E1670">
        <v>4.5</v>
      </c>
      <c r="F1670" t="s">
        <v>152</v>
      </c>
      <c r="G1670">
        <v>31</v>
      </c>
      <c r="H1670">
        <v>120</v>
      </c>
      <c r="I1670">
        <v>22.765999999999998</v>
      </c>
      <c r="J1670">
        <v>0.83</v>
      </c>
      <c r="K1670" t="s">
        <v>153</v>
      </c>
      <c r="L1670" t="s">
        <v>6557</v>
      </c>
      <c r="M1670" t="s">
        <v>6558</v>
      </c>
      <c r="N1670" t="s">
        <v>6559</v>
      </c>
      <c r="O1670" t="s">
        <v>28</v>
      </c>
      <c r="P1670">
        <v>8.5500000000000007</v>
      </c>
      <c r="Q1670">
        <v>7.032</v>
      </c>
      <c r="R1670">
        <v>0.14000000000000001</v>
      </c>
      <c r="S1670">
        <v>15</v>
      </c>
      <c r="T1670" t="s">
        <v>29</v>
      </c>
      <c r="U1670" t="s">
        <v>153</v>
      </c>
      <c r="V1670" t="s">
        <v>153</v>
      </c>
    </row>
    <row r="1671" spans="1:22" x14ac:dyDescent="0.2">
      <c r="A1671" t="s">
        <v>6560</v>
      </c>
      <c r="B1671">
        <v>15.5106</v>
      </c>
      <c r="C1671">
        <v>120.0844</v>
      </c>
      <c r="D1671">
        <v>78.87</v>
      </c>
      <c r="E1671">
        <v>4.7</v>
      </c>
      <c r="F1671" t="s">
        <v>152</v>
      </c>
      <c r="G1671">
        <v>78</v>
      </c>
      <c r="H1671">
        <v>111</v>
      </c>
      <c r="I1671">
        <v>7.3289999999999997</v>
      </c>
      <c r="J1671">
        <v>0.65</v>
      </c>
      <c r="K1671" t="s">
        <v>153</v>
      </c>
      <c r="L1671" t="s">
        <v>6561</v>
      </c>
      <c r="M1671" t="s">
        <v>6562</v>
      </c>
      <c r="N1671" t="s">
        <v>6563</v>
      </c>
      <c r="O1671" t="s">
        <v>28</v>
      </c>
      <c r="P1671">
        <v>9.1999999999999993</v>
      </c>
      <c r="Q1671">
        <v>5.3</v>
      </c>
      <c r="R1671">
        <v>7.3999999999999996E-2</v>
      </c>
      <c r="S1671">
        <v>55</v>
      </c>
      <c r="T1671" t="s">
        <v>29</v>
      </c>
      <c r="U1671" t="s">
        <v>153</v>
      </c>
      <c r="V1671" t="s">
        <v>153</v>
      </c>
    </row>
    <row r="1672" spans="1:22" x14ac:dyDescent="0.2">
      <c r="A1672" t="s">
        <v>6564</v>
      </c>
      <c r="B1672">
        <v>17.520700000000001</v>
      </c>
      <c r="C1672">
        <v>120.8181</v>
      </c>
      <c r="D1672">
        <v>33.728999999999999</v>
      </c>
      <c r="E1672">
        <v>7</v>
      </c>
      <c r="F1672" t="s">
        <v>5009</v>
      </c>
      <c r="G1672">
        <v>152</v>
      </c>
      <c r="H1672">
        <v>22</v>
      </c>
      <c r="I1672">
        <v>5.2759999999999998</v>
      </c>
      <c r="J1672">
        <v>0.6</v>
      </c>
      <c r="K1672" t="s">
        <v>153</v>
      </c>
      <c r="L1672" t="s">
        <v>6565</v>
      </c>
      <c r="M1672" t="s">
        <v>6566</v>
      </c>
      <c r="N1672" t="s">
        <v>6567</v>
      </c>
      <c r="O1672" t="s">
        <v>28</v>
      </c>
      <c r="P1672">
        <v>7.93</v>
      </c>
      <c r="Q1672">
        <v>2.766</v>
      </c>
      <c r="R1672">
        <v>4.3999999999999997E-2</v>
      </c>
      <c r="S1672">
        <v>50</v>
      </c>
      <c r="T1672" t="s">
        <v>29</v>
      </c>
      <c r="U1672" t="s">
        <v>153</v>
      </c>
      <c r="V1672" t="s">
        <v>153</v>
      </c>
    </row>
    <row r="1673" spans="1:22" x14ac:dyDescent="0.2">
      <c r="A1673" t="s">
        <v>6568</v>
      </c>
      <c r="B1673">
        <v>17.4223</v>
      </c>
      <c r="C1673">
        <v>120.7906</v>
      </c>
      <c r="D1673">
        <v>10</v>
      </c>
      <c r="E1673">
        <v>4.9000000000000004</v>
      </c>
      <c r="F1673" t="s">
        <v>152</v>
      </c>
      <c r="G1673">
        <v>102</v>
      </c>
      <c r="H1673">
        <v>101</v>
      </c>
      <c r="I1673">
        <v>5.375</v>
      </c>
      <c r="J1673">
        <v>0.53</v>
      </c>
      <c r="K1673" t="s">
        <v>153</v>
      </c>
      <c r="L1673" t="s">
        <v>6569</v>
      </c>
      <c r="M1673" t="s">
        <v>6570</v>
      </c>
      <c r="N1673" t="s">
        <v>6571</v>
      </c>
      <c r="O1673" t="s">
        <v>28</v>
      </c>
      <c r="P1673">
        <v>10.16</v>
      </c>
      <c r="Q1673">
        <v>1.865</v>
      </c>
      <c r="R1673">
        <v>6.0999999999999999E-2</v>
      </c>
      <c r="S1673">
        <v>83</v>
      </c>
      <c r="T1673" t="s">
        <v>29</v>
      </c>
      <c r="U1673" t="s">
        <v>153</v>
      </c>
      <c r="V1673" t="s">
        <v>153</v>
      </c>
    </row>
    <row r="1674" spans="1:22" x14ac:dyDescent="0.2">
      <c r="A1674" t="s">
        <v>6572</v>
      </c>
      <c r="B1674">
        <v>17.3657</v>
      </c>
      <c r="C1674">
        <v>120.8002</v>
      </c>
      <c r="D1674">
        <v>10</v>
      </c>
      <c r="E1674">
        <v>4.7</v>
      </c>
      <c r="F1674" t="s">
        <v>152</v>
      </c>
      <c r="G1674">
        <v>93</v>
      </c>
      <c r="H1674">
        <v>114</v>
      </c>
      <c r="I1674">
        <v>5.43</v>
      </c>
      <c r="J1674">
        <v>0.56000000000000005</v>
      </c>
      <c r="K1674" t="s">
        <v>153</v>
      </c>
      <c r="L1674" t="s">
        <v>6573</v>
      </c>
      <c r="M1674" t="s">
        <v>6570</v>
      </c>
      <c r="N1674" t="s">
        <v>6574</v>
      </c>
      <c r="O1674" t="s">
        <v>28</v>
      </c>
      <c r="P1674">
        <v>11.41</v>
      </c>
      <c r="Q1674">
        <v>1.8779999999999999</v>
      </c>
      <c r="R1674">
        <v>6.4000000000000001E-2</v>
      </c>
      <c r="S1674">
        <v>73</v>
      </c>
      <c r="T1674" t="s">
        <v>29</v>
      </c>
      <c r="U1674" t="s">
        <v>153</v>
      </c>
      <c r="V1674" t="s">
        <v>153</v>
      </c>
    </row>
    <row r="1675" spans="1:22" x14ac:dyDescent="0.2">
      <c r="A1675" t="s">
        <v>6575</v>
      </c>
      <c r="B1675">
        <v>17.355</v>
      </c>
      <c r="C1675">
        <v>120.78100000000001</v>
      </c>
      <c r="D1675">
        <v>10</v>
      </c>
      <c r="E1675">
        <v>4.7</v>
      </c>
      <c r="F1675" t="s">
        <v>152</v>
      </c>
      <c r="G1675">
        <v>84</v>
      </c>
      <c r="H1675">
        <v>106</v>
      </c>
      <c r="I1675">
        <v>5.4420000000000002</v>
      </c>
      <c r="J1675">
        <v>0.76</v>
      </c>
      <c r="K1675" t="s">
        <v>153</v>
      </c>
      <c r="L1675" t="s">
        <v>6576</v>
      </c>
      <c r="M1675" t="s">
        <v>6570</v>
      </c>
      <c r="N1675" t="s">
        <v>6574</v>
      </c>
      <c r="O1675" t="s">
        <v>28</v>
      </c>
      <c r="P1675">
        <v>11.18</v>
      </c>
      <c r="Q1675">
        <v>1.855</v>
      </c>
      <c r="R1675">
        <v>6.7000000000000004E-2</v>
      </c>
      <c r="S1675">
        <v>68</v>
      </c>
      <c r="T1675" t="s">
        <v>29</v>
      </c>
      <c r="U1675" t="s">
        <v>153</v>
      </c>
      <c r="V1675" t="s">
        <v>153</v>
      </c>
    </row>
    <row r="1676" spans="1:22" x14ac:dyDescent="0.2">
      <c r="A1676" t="s">
        <v>6577</v>
      </c>
      <c r="B1676">
        <v>17.3828</v>
      </c>
      <c r="C1676">
        <v>120.9944</v>
      </c>
      <c r="D1676">
        <v>10</v>
      </c>
      <c r="E1676">
        <v>4.8</v>
      </c>
      <c r="F1676" t="s">
        <v>152</v>
      </c>
      <c r="G1676">
        <v>85</v>
      </c>
      <c r="H1676">
        <v>114</v>
      </c>
      <c r="I1676">
        <v>5.4080000000000004</v>
      </c>
      <c r="J1676">
        <v>0.71</v>
      </c>
      <c r="K1676" t="s">
        <v>153</v>
      </c>
      <c r="L1676" t="s">
        <v>6578</v>
      </c>
      <c r="M1676" t="s">
        <v>6570</v>
      </c>
      <c r="N1676" t="s">
        <v>6579</v>
      </c>
      <c r="O1676" t="s">
        <v>28</v>
      </c>
      <c r="P1676">
        <v>10.220000000000001</v>
      </c>
      <c r="Q1676">
        <v>1.85</v>
      </c>
      <c r="R1676">
        <v>6.2E-2</v>
      </c>
      <c r="S1676">
        <v>81</v>
      </c>
      <c r="T1676" t="s">
        <v>29</v>
      </c>
      <c r="U1676" t="s">
        <v>153</v>
      </c>
      <c r="V1676" t="s">
        <v>153</v>
      </c>
    </row>
    <row r="1677" spans="1:22" x14ac:dyDescent="0.2">
      <c r="A1677" t="s">
        <v>6580</v>
      </c>
      <c r="B1677">
        <v>17.380600000000001</v>
      </c>
      <c r="C1677">
        <v>120.804</v>
      </c>
      <c r="D1677">
        <v>10</v>
      </c>
      <c r="E1677">
        <v>5.2</v>
      </c>
      <c r="F1677" t="s">
        <v>152</v>
      </c>
      <c r="G1677">
        <v>104</v>
      </c>
      <c r="H1677">
        <v>60</v>
      </c>
      <c r="I1677">
        <v>5.415</v>
      </c>
      <c r="J1677">
        <v>0.6</v>
      </c>
      <c r="K1677" t="s">
        <v>153</v>
      </c>
      <c r="L1677" t="s">
        <v>6581</v>
      </c>
      <c r="M1677" t="s">
        <v>6582</v>
      </c>
      <c r="N1677" t="s">
        <v>6583</v>
      </c>
      <c r="O1677" t="s">
        <v>28</v>
      </c>
      <c r="P1677">
        <v>8.51</v>
      </c>
      <c r="Q1677">
        <v>1.7669999999999999</v>
      </c>
      <c r="R1677">
        <v>4.8000000000000001E-2</v>
      </c>
      <c r="S1677">
        <v>143</v>
      </c>
      <c r="T1677" t="s">
        <v>29</v>
      </c>
      <c r="U1677" t="s">
        <v>153</v>
      </c>
      <c r="V1677" t="s">
        <v>153</v>
      </c>
    </row>
    <row r="1678" spans="1:22" x14ac:dyDescent="0.2">
      <c r="A1678" t="s">
        <v>6584</v>
      </c>
      <c r="B1678">
        <v>16.286000000000001</v>
      </c>
      <c r="C1678">
        <v>123.0881</v>
      </c>
      <c r="D1678">
        <v>10</v>
      </c>
      <c r="E1678">
        <v>5</v>
      </c>
      <c r="F1678" t="s">
        <v>152</v>
      </c>
      <c r="G1678">
        <v>78</v>
      </c>
      <c r="H1678">
        <v>124</v>
      </c>
      <c r="I1678">
        <v>6.7679999999999998</v>
      </c>
      <c r="J1678">
        <v>0.68</v>
      </c>
      <c r="K1678" t="s">
        <v>153</v>
      </c>
      <c r="L1678" t="s">
        <v>6585</v>
      </c>
      <c r="M1678" t="s">
        <v>6582</v>
      </c>
      <c r="N1678" t="s">
        <v>62</v>
      </c>
      <c r="O1678" t="s">
        <v>28</v>
      </c>
      <c r="P1678">
        <v>11.05</v>
      </c>
      <c r="Q1678">
        <v>1.915</v>
      </c>
      <c r="R1678">
        <v>7.0999999999999994E-2</v>
      </c>
      <c r="S1678">
        <v>63</v>
      </c>
      <c r="T1678" t="s">
        <v>29</v>
      </c>
      <c r="U1678" t="s">
        <v>153</v>
      </c>
      <c r="V1678" t="s">
        <v>153</v>
      </c>
    </row>
    <row r="1679" spans="1:22" x14ac:dyDescent="0.2">
      <c r="A1679" t="s">
        <v>6586</v>
      </c>
      <c r="B1679">
        <v>17.4557</v>
      </c>
      <c r="C1679">
        <v>120.97669999999999</v>
      </c>
      <c r="D1679">
        <v>9.9160000000000004</v>
      </c>
      <c r="E1679">
        <v>4.5</v>
      </c>
      <c r="F1679" t="s">
        <v>152</v>
      </c>
      <c r="G1679">
        <v>39</v>
      </c>
      <c r="H1679">
        <v>233</v>
      </c>
      <c r="I1679">
        <v>5.335</v>
      </c>
      <c r="J1679">
        <v>0.74</v>
      </c>
      <c r="K1679" t="s">
        <v>153</v>
      </c>
      <c r="L1679" t="s">
        <v>6587</v>
      </c>
      <c r="M1679" t="s">
        <v>6588</v>
      </c>
      <c r="N1679" t="s">
        <v>3192</v>
      </c>
      <c r="O1679" t="s">
        <v>28</v>
      </c>
      <c r="P1679">
        <v>15.26</v>
      </c>
      <c r="Q1679">
        <v>7.1029999999999998</v>
      </c>
      <c r="R1679">
        <v>0.11</v>
      </c>
      <c r="S1679">
        <v>24</v>
      </c>
      <c r="T1679" t="s">
        <v>29</v>
      </c>
      <c r="U1679" t="s">
        <v>153</v>
      </c>
      <c r="V1679" t="s">
        <v>153</v>
      </c>
    </row>
    <row r="1680" spans="1:22" x14ac:dyDescent="0.2">
      <c r="A1680" t="s">
        <v>6589</v>
      </c>
      <c r="B1680">
        <v>17.130199999999999</v>
      </c>
      <c r="C1680">
        <v>120.67059999999999</v>
      </c>
      <c r="D1680">
        <v>10</v>
      </c>
      <c r="E1680">
        <v>4.9000000000000004</v>
      </c>
      <c r="F1680" t="s">
        <v>152</v>
      </c>
      <c r="G1680">
        <v>69</v>
      </c>
      <c r="H1680">
        <v>123</v>
      </c>
      <c r="I1680">
        <v>5.6710000000000003</v>
      </c>
      <c r="J1680">
        <v>0.96</v>
      </c>
      <c r="K1680" t="s">
        <v>153</v>
      </c>
      <c r="L1680" t="s">
        <v>6590</v>
      </c>
      <c r="M1680" t="s">
        <v>6591</v>
      </c>
      <c r="N1680" t="s">
        <v>376</v>
      </c>
      <c r="O1680" t="s">
        <v>28</v>
      </c>
      <c r="P1680">
        <v>9.1300000000000008</v>
      </c>
      <c r="Q1680">
        <v>1.8759999999999999</v>
      </c>
      <c r="R1680">
        <v>6.0999999999999999E-2</v>
      </c>
      <c r="S1680">
        <v>84</v>
      </c>
      <c r="T1680" t="s">
        <v>29</v>
      </c>
      <c r="U1680" t="s">
        <v>153</v>
      </c>
      <c r="V1680" t="s">
        <v>153</v>
      </c>
    </row>
    <row r="1681" spans="1:22" x14ac:dyDescent="0.2">
      <c r="A1681" t="s">
        <v>6592</v>
      </c>
      <c r="B1681">
        <v>17.3339</v>
      </c>
      <c r="C1681">
        <v>120.7368</v>
      </c>
      <c r="D1681">
        <v>10</v>
      </c>
      <c r="E1681">
        <v>4.5999999999999996</v>
      </c>
      <c r="F1681" t="s">
        <v>152</v>
      </c>
      <c r="G1681">
        <v>31</v>
      </c>
      <c r="H1681">
        <v>138</v>
      </c>
      <c r="I1681">
        <v>5.4649999999999999</v>
      </c>
      <c r="J1681">
        <v>0.95</v>
      </c>
      <c r="K1681" t="s">
        <v>153</v>
      </c>
      <c r="L1681" t="s">
        <v>6593</v>
      </c>
      <c r="M1681" t="s">
        <v>6594</v>
      </c>
      <c r="N1681" t="s">
        <v>6595</v>
      </c>
      <c r="O1681" t="s">
        <v>28</v>
      </c>
      <c r="P1681">
        <v>7.45</v>
      </c>
      <c r="Q1681">
        <v>1.8360000000000001</v>
      </c>
      <c r="R1681">
        <v>0.157</v>
      </c>
      <c r="S1681">
        <v>12</v>
      </c>
      <c r="T1681" t="s">
        <v>29</v>
      </c>
      <c r="U1681" t="s">
        <v>153</v>
      </c>
      <c r="V1681" t="s">
        <v>153</v>
      </c>
    </row>
    <row r="1682" spans="1:22" x14ac:dyDescent="0.2">
      <c r="A1682" t="s">
        <v>6596</v>
      </c>
      <c r="B1682">
        <v>17.3065</v>
      </c>
      <c r="C1682">
        <v>120.9854</v>
      </c>
      <c r="D1682">
        <v>10</v>
      </c>
      <c r="E1682">
        <v>5</v>
      </c>
      <c r="F1682" t="s">
        <v>152</v>
      </c>
      <c r="G1682">
        <v>72</v>
      </c>
      <c r="H1682">
        <v>73</v>
      </c>
      <c r="I1682">
        <v>5.484</v>
      </c>
      <c r="J1682">
        <v>1.1499999999999999</v>
      </c>
      <c r="K1682" t="s">
        <v>153</v>
      </c>
      <c r="L1682" t="s">
        <v>6597</v>
      </c>
      <c r="M1682" t="s">
        <v>6591</v>
      </c>
      <c r="N1682" t="s">
        <v>6598</v>
      </c>
      <c r="O1682" t="s">
        <v>28</v>
      </c>
      <c r="P1682">
        <v>9.5299999999999994</v>
      </c>
      <c r="Q1682">
        <v>1.835</v>
      </c>
      <c r="R1682">
        <v>5.7000000000000002E-2</v>
      </c>
      <c r="S1682">
        <v>97</v>
      </c>
      <c r="T1682" t="s">
        <v>29</v>
      </c>
      <c r="U1682" t="s">
        <v>153</v>
      </c>
      <c r="V1682" t="s">
        <v>153</v>
      </c>
    </row>
    <row r="1683" spans="1:22" x14ac:dyDescent="0.2">
      <c r="A1683" t="s">
        <v>6599</v>
      </c>
      <c r="B1683">
        <v>17.299600000000002</v>
      </c>
      <c r="C1683">
        <v>120.71939999999999</v>
      </c>
      <c r="D1683">
        <v>10</v>
      </c>
      <c r="E1683">
        <v>4.5</v>
      </c>
      <c r="F1683" t="s">
        <v>152</v>
      </c>
      <c r="G1683">
        <v>49</v>
      </c>
      <c r="H1683">
        <v>118</v>
      </c>
      <c r="I1683">
        <v>5.9710000000000001</v>
      </c>
      <c r="J1683">
        <v>0.95</v>
      </c>
      <c r="K1683" t="s">
        <v>153</v>
      </c>
      <c r="L1683" t="s">
        <v>6600</v>
      </c>
      <c r="M1683" t="s">
        <v>6594</v>
      </c>
      <c r="N1683" t="s">
        <v>6601</v>
      </c>
      <c r="O1683" t="s">
        <v>28</v>
      </c>
      <c r="P1683">
        <v>13.03</v>
      </c>
      <c r="Q1683">
        <v>1.927</v>
      </c>
      <c r="R1683">
        <v>0.10199999999999999</v>
      </c>
      <c r="S1683">
        <v>28</v>
      </c>
      <c r="T1683" t="s">
        <v>29</v>
      </c>
      <c r="U1683" t="s">
        <v>153</v>
      </c>
      <c r="V1683" t="s">
        <v>153</v>
      </c>
    </row>
    <row r="1684" spans="1:22" x14ac:dyDescent="0.2">
      <c r="A1684" t="s">
        <v>6602</v>
      </c>
      <c r="B1684">
        <v>17.1952</v>
      </c>
      <c r="C1684">
        <v>120.5564</v>
      </c>
      <c r="D1684">
        <v>10</v>
      </c>
      <c r="E1684">
        <v>4.5</v>
      </c>
      <c r="F1684" t="s">
        <v>152</v>
      </c>
      <c r="G1684">
        <v>30</v>
      </c>
      <c r="H1684">
        <v>248</v>
      </c>
      <c r="I1684">
        <v>5.6150000000000002</v>
      </c>
      <c r="J1684">
        <v>0.64</v>
      </c>
      <c r="K1684" t="s">
        <v>153</v>
      </c>
      <c r="L1684" t="s">
        <v>6603</v>
      </c>
      <c r="M1684" t="s">
        <v>6594</v>
      </c>
      <c r="N1684" t="s">
        <v>6604</v>
      </c>
      <c r="O1684" t="s">
        <v>28</v>
      </c>
      <c r="P1684">
        <v>6.12</v>
      </c>
      <c r="Q1684">
        <v>1.982</v>
      </c>
      <c r="R1684">
        <v>0.14000000000000001</v>
      </c>
      <c r="S1684">
        <v>15</v>
      </c>
      <c r="T1684" t="s">
        <v>29</v>
      </c>
      <c r="U1684" t="s">
        <v>153</v>
      </c>
      <c r="V1684" t="s">
        <v>153</v>
      </c>
    </row>
    <row r="1685" spans="1:22" x14ac:dyDescent="0.2">
      <c r="A1685" t="s">
        <v>6605</v>
      </c>
      <c r="B1685">
        <v>17.149100000000001</v>
      </c>
      <c r="C1685">
        <v>120.8177</v>
      </c>
      <c r="D1685">
        <v>10</v>
      </c>
      <c r="E1685">
        <v>4.5</v>
      </c>
      <c r="F1685" t="s">
        <v>152</v>
      </c>
      <c r="G1685">
        <v>53</v>
      </c>
      <c r="H1685">
        <v>108</v>
      </c>
      <c r="I1685">
        <v>5.6449999999999996</v>
      </c>
      <c r="J1685">
        <v>0.59</v>
      </c>
      <c r="K1685" t="s">
        <v>153</v>
      </c>
      <c r="L1685" t="s">
        <v>6606</v>
      </c>
      <c r="M1685" t="s">
        <v>6607</v>
      </c>
      <c r="N1685" t="s">
        <v>6608</v>
      </c>
      <c r="O1685" t="s">
        <v>28</v>
      </c>
      <c r="P1685">
        <v>6.97</v>
      </c>
      <c r="Q1685">
        <v>1.776</v>
      </c>
      <c r="R1685">
        <v>9.0999999999999998E-2</v>
      </c>
      <c r="S1685">
        <v>37</v>
      </c>
      <c r="T1685" t="s">
        <v>29</v>
      </c>
      <c r="U1685" t="s">
        <v>153</v>
      </c>
      <c r="V1685" t="s">
        <v>153</v>
      </c>
    </row>
    <row r="1686" spans="1:22" x14ac:dyDescent="0.2">
      <c r="A1686" t="s">
        <v>6609</v>
      </c>
      <c r="B1686">
        <v>17.375900000000001</v>
      </c>
      <c r="C1686">
        <v>120.7136</v>
      </c>
      <c r="D1686">
        <v>10</v>
      </c>
      <c r="E1686">
        <v>4.5999999999999996</v>
      </c>
      <c r="F1686" t="s">
        <v>152</v>
      </c>
      <c r="G1686">
        <v>73</v>
      </c>
      <c r="H1686">
        <v>105</v>
      </c>
      <c r="I1686">
        <v>15.382</v>
      </c>
      <c r="J1686">
        <v>0.88</v>
      </c>
      <c r="K1686" t="s">
        <v>153</v>
      </c>
      <c r="L1686" t="s">
        <v>6610</v>
      </c>
      <c r="M1686" t="s">
        <v>6611</v>
      </c>
      <c r="N1686" t="s">
        <v>6612</v>
      </c>
      <c r="O1686" t="s">
        <v>28</v>
      </c>
      <c r="P1686">
        <v>11.95</v>
      </c>
      <c r="Q1686">
        <v>1.861</v>
      </c>
      <c r="R1686">
        <v>0.08</v>
      </c>
      <c r="S1686">
        <v>51</v>
      </c>
      <c r="T1686" t="s">
        <v>29</v>
      </c>
      <c r="U1686" t="s">
        <v>153</v>
      </c>
      <c r="V1686" t="s">
        <v>153</v>
      </c>
    </row>
    <row r="1687" spans="1:22" x14ac:dyDescent="0.2">
      <c r="A1687" t="s">
        <v>6613</v>
      </c>
      <c r="B1687">
        <v>17.877700000000001</v>
      </c>
      <c r="C1687">
        <v>120.5835</v>
      </c>
      <c r="D1687">
        <v>54.292999999999999</v>
      </c>
      <c r="E1687">
        <v>4.5</v>
      </c>
      <c r="F1687" t="s">
        <v>152</v>
      </c>
      <c r="G1687">
        <v>51</v>
      </c>
      <c r="H1687">
        <v>112</v>
      </c>
      <c r="I1687">
        <v>4.9370000000000003</v>
      </c>
      <c r="J1687">
        <v>0.45</v>
      </c>
      <c r="K1687" t="s">
        <v>153</v>
      </c>
      <c r="L1687" t="s">
        <v>6614</v>
      </c>
      <c r="M1687" t="s">
        <v>6615</v>
      </c>
      <c r="N1687" t="s">
        <v>6616</v>
      </c>
      <c r="O1687" t="s">
        <v>28</v>
      </c>
      <c r="P1687">
        <v>11.28</v>
      </c>
      <c r="Q1687">
        <v>9.6020000000000003</v>
      </c>
      <c r="R1687">
        <v>9.2999999999999999E-2</v>
      </c>
      <c r="S1687">
        <v>34</v>
      </c>
      <c r="T1687" t="s">
        <v>29</v>
      </c>
      <c r="U1687" t="s">
        <v>153</v>
      </c>
      <c r="V1687" t="s">
        <v>153</v>
      </c>
    </row>
    <row r="1688" spans="1:22" x14ac:dyDescent="0.2">
      <c r="A1688" t="s">
        <v>6617</v>
      </c>
      <c r="B1688">
        <v>17.6631</v>
      </c>
      <c r="C1688">
        <v>120.621</v>
      </c>
      <c r="D1688">
        <v>10</v>
      </c>
      <c r="E1688">
        <v>4.7</v>
      </c>
      <c r="F1688" t="s">
        <v>152</v>
      </c>
      <c r="G1688">
        <v>68</v>
      </c>
      <c r="H1688">
        <v>119</v>
      </c>
      <c r="I1688">
        <v>5.1459999999999999</v>
      </c>
      <c r="J1688">
        <v>0.57999999999999996</v>
      </c>
      <c r="K1688" t="s">
        <v>153</v>
      </c>
      <c r="L1688" t="s">
        <v>6618</v>
      </c>
      <c r="M1688" t="s">
        <v>6615</v>
      </c>
      <c r="N1688" t="s">
        <v>6619</v>
      </c>
      <c r="O1688" t="s">
        <v>28</v>
      </c>
      <c r="P1688">
        <v>9.9600000000000009</v>
      </c>
      <c r="Q1688">
        <v>1.887</v>
      </c>
      <c r="R1688">
        <v>5.8999999999999997E-2</v>
      </c>
      <c r="S1688">
        <v>87</v>
      </c>
      <c r="T1688" t="s">
        <v>29</v>
      </c>
      <c r="U1688" t="s">
        <v>153</v>
      </c>
      <c r="V1688" t="s">
        <v>153</v>
      </c>
    </row>
    <row r="1689" spans="1:22" x14ac:dyDescent="0.2">
      <c r="A1689" t="s">
        <v>6620</v>
      </c>
      <c r="B1689">
        <v>17.5108</v>
      </c>
      <c r="C1689">
        <v>120.7139</v>
      </c>
      <c r="D1689">
        <v>10</v>
      </c>
      <c r="E1689">
        <v>4.5</v>
      </c>
      <c r="F1689" t="s">
        <v>152</v>
      </c>
      <c r="G1689">
        <v>56</v>
      </c>
      <c r="H1689">
        <v>116</v>
      </c>
      <c r="I1689">
        <v>5.2910000000000004</v>
      </c>
      <c r="J1689">
        <v>0.56000000000000005</v>
      </c>
      <c r="K1689" t="s">
        <v>153</v>
      </c>
      <c r="L1689" t="s">
        <v>6621</v>
      </c>
      <c r="M1689" t="s">
        <v>6622</v>
      </c>
      <c r="N1689" t="s">
        <v>6623</v>
      </c>
      <c r="O1689" t="s">
        <v>28</v>
      </c>
      <c r="P1689">
        <v>10.57</v>
      </c>
      <c r="Q1689">
        <v>1.8660000000000001</v>
      </c>
      <c r="R1689">
        <v>6.6000000000000003E-2</v>
      </c>
      <c r="S1689">
        <v>69</v>
      </c>
      <c r="T1689" t="s">
        <v>29</v>
      </c>
      <c r="U1689" t="s">
        <v>153</v>
      </c>
      <c r="V1689" t="s">
        <v>153</v>
      </c>
    </row>
    <row r="1690" spans="1:22" x14ac:dyDescent="0.2">
      <c r="A1690" t="s">
        <v>6624</v>
      </c>
      <c r="B1690">
        <v>17.654800000000002</v>
      </c>
      <c r="C1690">
        <v>120.7067</v>
      </c>
      <c r="D1690">
        <v>10</v>
      </c>
      <c r="E1690">
        <v>5</v>
      </c>
      <c r="F1690" t="s">
        <v>152</v>
      </c>
      <c r="G1690">
        <v>109</v>
      </c>
      <c r="H1690">
        <v>117</v>
      </c>
      <c r="I1690">
        <v>5.1479999999999997</v>
      </c>
      <c r="J1690">
        <v>0.56999999999999995</v>
      </c>
      <c r="K1690" t="s">
        <v>153</v>
      </c>
      <c r="L1690" t="s">
        <v>6625</v>
      </c>
      <c r="M1690" t="s">
        <v>6626</v>
      </c>
      <c r="N1690" t="s">
        <v>6627</v>
      </c>
      <c r="O1690" t="s">
        <v>28</v>
      </c>
      <c r="P1690">
        <v>8.2100000000000009</v>
      </c>
      <c r="Q1690">
        <v>1.7090000000000001</v>
      </c>
      <c r="R1690">
        <v>4.2000000000000003E-2</v>
      </c>
      <c r="S1690">
        <v>186</v>
      </c>
      <c r="T1690" t="s">
        <v>29</v>
      </c>
      <c r="U1690" t="s">
        <v>153</v>
      </c>
      <c r="V1690" t="s">
        <v>153</v>
      </c>
    </row>
    <row r="1691" spans="1:22" x14ac:dyDescent="0.2">
      <c r="A1691" t="s">
        <v>6628</v>
      </c>
      <c r="B1691">
        <v>17.364599999999999</v>
      </c>
      <c r="C1691">
        <v>120.76260000000001</v>
      </c>
      <c r="D1691">
        <v>10</v>
      </c>
      <c r="E1691">
        <v>4.9000000000000004</v>
      </c>
      <c r="F1691" t="s">
        <v>152</v>
      </c>
      <c r="G1691">
        <v>76</v>
      </c>
      <c r="H1691">
        <v>76</v>
      </c>
      <c r="I1691">
        <v>5.4329999999999998</v>
      </c>
      <c r="J1691">
        <v>0.64</v>
      </c>
      <c r="K1691" t="s">
        <v>153</v>
      </c>
      <c r="L1691" t="s">
        <v>6629</v>
      </c>
      <c r="M1691" t="s">
        <v>6630</v>
      </c>
      <c r="N1691" t="s">
        <v>6631</v>
      </c>
      <c r="O1691" t="s">
        <v>28</v>
      </c>
      <c r="P1691">
        <v>9.69</v>
      </c>
      <c r="Q1691">
        <v>1.883</v>
      </c>
      <c r="R1691">
        <v>5.6000000000000001E-2</v>
      </c>
      <c r="S1691">
        <v>99</v>
      </c>
      <c r="T1691" t="s">
        <v>29</v>
      </c>
      <c r="U1691" t="s">
        <v>153</v>
      </c>
      <c r="V1691" t="s">
        <v>153</v>
      </c>
    </row>
    <row r="1692" spans="1:22" x14ac:dyDescent="0.2">
      <c r="A1692" t="s">
        <v>6632</v>
      </c>
      <c r="B1692">
        <v>17.8095</v>
      </c>
      <c r="C1692">
        <v>119.7907</v>
      </c>
      <c r="D1692">
        <v>10</v>
      </c>
      <c r="E1692">
        <v>4.5</v>
      </c>
      <c r="F1692" t="s">
        <v>152</v>
      </c>
      <c r="G1692">
        <v>54</v>
      </c>
      <c r="H1692">
        <v>90</v>
      </c>
      <c r="I1692">
        <v>5.1269999999999998</v>
      </c>
      <c r="J1692">
        <v>0.53</v>
      </c>
      <c r="K1692" t="s">
        <v>153</v>
      </c>
      <c r="L1692" t="s">
        <v>6633</v>
      </c>
      <c r="M1692" t="s">
        <v>6634</v>
      </c>
      <c r="N1692" t="s">
        <v>6635</v>
      </c>
      <c r="O1692" t="s">
        <v>28</v>
      </c>
      <c r="P1692">
        <v>11.6</v>
      </c>
      <c r="Q1692">
        <v>1.883</v>
      </c>
      <c r="R1692">
        <v>7.6999999999999999E-2</v>
      </c>
      <c r="S1692">
        <v>49</v>
      </c>
      <c r="T1692" t="s">
        <v>29</v>
      </c>
      <c r="U1692" t="s">
        <v>153</v>
      </c>
      <c r="V1692" t="s">
        <v>153</v>
      </c>
    </row>
    <row r="1693" spans="1:22" x14ac:dyDescent="0.2">
      <c r="A1693" t="s">
        <v>6636</v>
      </c>
      <c r="B1693">
        <v>17.292000000000002</v>
      </c>
      <c r="C1693">
        <v>120.7158</v>
      </c>
      <c r="D1693">
        <v>10</v>
      </c>
      <c r="E1693">
        <v>5.0999999999999996</v>
      </c>
      <c r="F1693" t="s">
        <v>5009</v>
      </c>
      <c r="G1693">
        <v>74</v>
      </c>
      <c r="H1693">
        <v>109</v>
      </c>
      <c r="I1693">
        <v>5.508</v>
      </c>
      <c r="J1693">
        <v>0.75</v>
      </c>
      <c r="K1693" t="s">
        <v>153</v>
      </c>
      <c r="L1693" t="s">
        <v>6637</v>
      </c>
      <c r="M1693" t="s">
        <v>6638</v>
      </c>
      <c r="N1693" t="s">
        <v>6639</v>
      </c>
      <c r="O1693" t="s">
        <v>28</v>
      </c>
      <c r="P1693">
        <v>4.3600000000000003</v>
      </c>
      <c r="Q1693">
        <v>1.865</v>
      </c>
      <c r="R1693">
        <v>6.6000000000000003E-2</v>
      </c>
      <c r="S1693">
        <v>22</v>
      </c>
      <c r="T1693" t="s">
        <v>29</v>
      </c>
      <c r="U1693" t="s">
        <v>153</v>
      </c>
      <c r="V1693" t="s">
        <v>153</v>
      </c>
    </row>
    <row r="1694" spans="1:22" x14ac:dyDescent="0.2">
      <c r="A1694" t="s">
        <v>6640</v>
      </c>
      <c r="B1694">
        <v>18.019400000000001</v>
      </c>
      <c r="C1694">
        <v>119.8202</v>
      </c>
      <c r="D1694">
        <v>10</v>
      </c>
      <c r="E1694">
        <v>4.5</v>
      </c>
      <c r="F1694" t="s">
        <v>152</v>
      </c>
      <c r="G1694">
        <v>28</v>
      </c>
      <c r="H1694">
        <v>114</v>
      </c>
      <c r="I1694">
        <v>4.9180000000000001</v>
      </c>
      <c r="J1694">
        <v>0.97</v>
      </c>
      <c r="K1694" t="s">
        <v>153</v>
      </c>
      <c r="L1694" t="s">
        <v>6641</v>
      </c>
      <c r="M1694" t="s">
        <v>6642</v>
      </c>
      <c r="N1694" t="s">
        <v>6643</v>
      </c>
      <c r="O1694" t="s">
        <v>28</v>
      </c>
      <c r="P1694">
        <v>13.83</v>
      </c>
      <c r="Q1694">
        <v>1.887</v>
      </c>
      <c r="R1694">
        <v>0.156</v>
      </c>
      <c r="S1694">
        <v>12</v>
      </c>
      <c r="T1694" t="s">
        <v>29</v>
      </c>
      <c r="U1694" t="s">
        <v>153</v>
      </c>
      <c r="V1694" t="s">
        <v>153</v>
      </c>
    </row>
    <row r="1695" spans="1:22" x14ac:dyDescent="0.2">
      <c r="A1695" t="s">
        <v>6644</v>
      </c>
      <c r="B1695">
        <v>17.2666</v>
      </c>
      <c r="C1695">
        <v>121.02370000000001</v>
      </c>
      <c r="D1695">
        <v>10</v>
      </c>
      <c r="E1695">
        <v>4.5</v>
      </c>
      <c r="F1695" t="s">
        <v>152</v>
      </c>
      <c r="G1695">
        <v>37</v>
      </c>
      <c r="H1695">
        <v>132</v>
      </c>
      <c r="I1695">
        <v>5.5229999999999997</v>
      </c>
      <c r="J1695">
        <v>0.48</v>
      </c>
      <c r="K1695" t="s">
        <v>153</v>
      </c>
      <c r="L1695" t="s">
        <v>6645</v>
      </c>
      <c r="M1695" t="s">
        <v>6646</v>
      </c>
      <c r="N1695" t="s">
        <v>6647</v>
      </c>
      <c r="O1695" t="s">
        <v>28</v>
      </c>
      <c r="P1695">
        <v>12.07</v>
      </c>
      <c r="Q1695">
        <v>1.911</v>
      </c>
      <c r="R1695">
        <v>0.127</v>
      </c>
      <c r="S1695">
        <v>18</v>
      </c>
      <c r="T1695" t="s">
        <v>29</v>
      </c>
      <c r="U1695" t="s">
        <v>153</v>
      </c>
      <c r="V1695" t="s">
        <v>153</v>
      </c>
    </row>
    <row r="1696" spans="1:22" x14ac:dyDescent="0.2">
      <c r="A1696" t="s">
        <v>6648</v>
      </c>
      <c r="B1696">
        <v>13.735799999999999</v>
      </c>
      <c r="C1696">
        <v>120.7668</v>
      </c>
      <c r="D1696">
        <v>138.232</v>
      </c>
      <c r="E1696">
        <v>4.5</v>
      </c>
      <c r="F1696" t="s">
        <v>152</v>
      </c>
      <c r="G1696">
        <v>30</v>
      </c>
      <c r="H1696">
        <v>129</v>
      </c>
      <c r="I1696">
        <v>9.0380000000000003</v>
      </c>
      <c r="J1696">
        <v>0.72</v>
      </c>
      <c r="K1696" t="s">
        <v>153</v>
      </c>
      <c r="L1696" t="s">
        <v>6649</v>
      </c>
      <c r="M1696" t="s">
        <v>6650</v>
      </c>
      <c r="N1696" t="s">
        <v>1716</v>
      </c>
      <c r="O1696" t="s">
        <v>28</v>
      </c>
      <c r="P1696">
        <v>7.15</v>
      </c>
      <c r="Q1696">
        <v>9.2390000000000008</v>
      </c>
      <c r="R1696">
        <v>0.121</v>
      </c>
      <c r="S1696">
        <v>20</v>
      </c>
      <c r="T1696" t="s">
        <v>29</v>
      </c>
      <c r="U1696" t="s">
        <v>153</v>
      </c>
      <c r="V1696" t="s">
        <v>153</v>
      </c>
    </row>
    <row r="1697" spans="1:22" x14ac:dyDescent="0.2">
      <c r="A1697" t="s">
        <v>6651</v>
      </c>
      <c r="B1697">
        <v>18.028199999999998</v>
      </c>
      <c r="C1697">
        <v>121.0998</v>
      </c>
      <c r="D1697">
        <v>88.093000000000004</v>
      </c>
      <c r="E1697">
        <v>4.9000000000000004</v>
      </c>
      <c r="F1697" t="s">
        <v>152</v>
      </c>
      <c r="G1697">
        <v>138</v>
      </c>
      <c r="H1697">
        <v>93</v>
      </c>
      <c r="I1697">
        <v>4.7649999999999997</v>
      </c>
      <c r="J1697">
        <v>0.32</v>
      </c>
      <c r="K1697" t="s">
        <v>153</v>
      </c>
      <c r="L1697" t="s">
        <v>6652</v>
      </c>
      <c r="M1697" t="s">
        <v>6653</v>
      </c>
      <c r="N1697" t="s">
        <v>6654</v>
      </c>
      <c r="O1697" t="s">
        <v>28</v>
      </c>
      <c r="P1697">
        <v>7.82</v>
      </c>
      <c r="Q1697">
        <v>6.1639999999999997</v>
      </c>
      <c r="R1697">
        <v>3.6999999999999998E-2</v>
      </c>
      <c r="S1697">
        <v>227</v>
      </c>
      <c r="T1697" t="s">
        <v>29</v>
      </c>
      <c r="U1697" t="s">
        <v>153</v>
      </c>
      <c r="V1697" t="s">
        <v>153</v>
      </c>
    </row>
    <row r="1698" spans="1:22" x14ac:dyDescent="0.2">
      <c r="A1698" t="s">
        <v>6655</v>
      </c>
      <c r="B1698">
        <v>15.178900000000001</v>
      </c>
      <c r="C1698">
        <v>122.3229</v>
      </c>
      <c r="D1698">
        <v>10</v>
      </c>
      <c r="E1698">
        <v>4.5</v>
      </c>
      <c r="F1698" t="s">
        <v>152</v>
      </c>
      <c r="G1698">
        <v>23</v>
      </c>
      <c r="H1698">
        <v>121</v>
      </c>
      <c r="I1698">
        <v>8.2279999999999998</v>
      </c>
      <c r="J1698">
        <v>1.1399999999999999</v>
      </c>
      <c r="K1698" t="s">
        <v>153</v>
      </c>
      <c r="L1698" t="s">
        <v>6656</v>
      </c>
      <c r="M1698" t="s">
        <v>6657</v>
      </c>
      <c r="N1698" t="s">
        <v>6658</v>
      </c>
      <c r="O1698" t="s">
        <v>28</v>
      </c>
      <c r="P1698">
        <v>6.77</v>
      </c>
      <c r="Q1698">
        <v>1.921</v>
      </c>
      <c r="R1698">
        <v>0.17199999999999999</v>
      </c>
      <c r="S1698">
        <v>11</v>
      </c>
      <c r="T1698" t="s">
        <v>29</v>
      </c>
      <c r="U1698" t="s">
        <v>153</v>
      </c>
      <c r="V1698" t="s">
        <v>153</v>
      </c>
    </row>
    <row r="1699" spans="1:22" x14ac:dyDescent="0.2">
      <c r="A1699" t="s">
        <v>6659</v>
      </c>
      <c r="B1699">
        <v>13.599600000000001</v>
      </c>
      <c r="C1699">
        <v>120.8066</v>
      </c>
      <c r="D1699">
        <v>93.882999999999996</v>
      </c>
      <c r="E1699">
        <v>4.5</v>
      </c>
      <c r="F1699" t="s">
        <v>152</v>
      </c>
      <c r="G1699">
        <v>43</v>
      </c>
      <c r="H1699">
        <v>115</v>
      </c>
      <c r="I1699">
        <v>11.824999999999999</v>
      </c>
      <c r="J1699">
        <v>0.71</v>
      </c>
      <c r="K1699" t="s">
        <v>153</v>
      </c>
      <c r="L1699" t="s">
        <v>6660</v>
      </c>
      <c r="M1699" t="s">
        <v>6661</v>
      </c>
      <c r="N1699" t="s">
        <v>5531</v>
      </c>
      <c r="O1699" t="s">
        <v>28</v>
      </c>
      <c r="P1699">
        <v>10.95</v>
      </c>
      <c r="Q1699">
        <v>6.3280000000000003</v>
      </c>
      <c r="R1699">
        <v>8.5999999999999993E-2</v>
      </c>
      <c r="S1699">
        <v>40</v>
      </c>
      <c r="T1699" t="s">
        <v>29</v>
      </c>
      <c r="U1699" t="s">
        <v>153</v>
      </c>
      <c r="V1699" t="s">
        <v>153</v>
      </c>
    </row>
    <row r="1700" spans="1:22" x14ac:dyDescent="0.2">
      <c r="A1700" t="s">
        <v>6662</v>
      </c>
      <c r="B1700">
        <v>17.293099999999999</v>
      </c>
      <c r="C1700">
        <v>120.7624</v>
      </c>
      <c r="D1700">
        <v>20.398</v>
      </c>
      <c r="E1700">
        <v>5.2</v>
      </c>
      <c r="F1700" t="s">
        <v>5009</v>
      </c>
      <c r="G1700">
        <v>169</v>
      </c>
      <c r="H1700">
        <v>36</v>
      </c>
      <c r="I1700">
        <v>5.5039999999999996</v>
      </c>
      <c r="J1700">
        <v>0.71</v>
      </c>
      <c r="K1700" t="s">
        <v>153</v>
      </c>
      <c r="L1700" t="s">
        <v>6663</v>
      </c>
      <c r="M1700" t="s">
        <v>6664</v>
      </c>
      <c r="N1700" t="s">
        <v>6665</v>
      </c>
      <c r="O1700" t="s">
        <v>28</v>
      </c>
      <c r="P1700">
        <v>9.1199999999999992</v>
      </c>
      <c r="Q1700">
        <v>3.5870000000000002</v>
      </c>
      <c r="R1700">
        <v>6.3E-2</v>
      </c>
      <c r="S1700">
        <v>24</v>
      </c>
      <c r="T1700" t="s">
        <v>29</v>
      </c>
      <c r="U1700" t="s">
        <v>153</v>
      </c>
      <c r="V1700" t="s">
        <v>153</v>
      </c>
    </row>
    <row r="1701" spans="1:22" x14ac:dyDescent="0.2">
      <c r="A1701" t="s">
        <v>6666</v>
      </c>
      <c r="B1701">
        <v>13.6648</v>
      </c>
      <c r="C1701">
        <v>120.65819999999999</v>
      </c>
      <c r="D1701">
        <v>10</v>
      </c>
      <c r="E1701">
        <v>4.5999999999999996</v>
      </c>
      <c r="F1701" t="s">
        <v>152</v>
      </c>
      <c r="G1701">
        <v>19</v>
      </c>
      <c r="H1701">
        <v>119</v>
      </c>
      <c r="I1701">
        <v>15.644</v>
      </c>
      <c r="J1701">
        <v>0.8</v>
      </c>
      <c r="K1701" t="s">
        <v>153</v>
      </c>
      <c r="L1701" t="s">
        <v>6667</v>
      </c>
      <c r="M1701" t="s">
        <v>6668</v>
      </c>
      <c r="N1701" t="s">
        <v>4364</v>
      </c>
      <c r="O1701" t="s">
        <v>28</v>
      </c>
      <c r="P1701">
        <v>10.71</v>
      </c>
      <c r="Q1701">
        <v>1.7569999999999999</v>
      </c>
      <c r="R1701">
        <v>0.17299999999999999</v>
      </c>
      <c r="S1701">
        <v>10</v>
      </c>
      <c r="T1701" t="s">
        <v>29</v>
      </c>
      <c r="U1701" t="s">
        <v>153</v>
      </c>
      <c r="V1701" t="s">
        <v>153</v>
      </c>
    </row>
    <row r="1702" spans="1:22" x14ac:dyDescent="0.2">
      <c r="A1702" t="s">
        <v>6669</v>
      </c>
      <c r="B1702">
        <v>18.4254</v>
      </c>
      <c r="C1702">
        <v>120.4992</v>
      </c>
      <c r="D1702">
        <v>29.821999999999999</v>
      </c>
      <c r="E1702">
        <v>4.5</v>
      </c>
      <c r="F1702" t="s">
        <v>152</v>
      </c>
      <c r="G1702">
        <v>67</v>
      </c>
      <c r="H1702">
        <v>112</v>
      </c>
      <c r="I1702">
        <v>4.4039999999999999</v>
      </c>
      <c r="J1702">
        <v>0.79</v>
      </c>
      <c r="K1702" t="s">
        <v>153</v>
      </c>
      <c r="L1702" t="s">
        <v>6670</v>
      </c>
      <c r="M1702" t="s">
        <v>6671</v>
      </c>
      <c r="N1702" t="s">
        <v>6672</v>
      </c>
      <c r="O1702" t="s">
        <v>28</v>
      </c>
      <c r="P1702">
        <v>6.11</v>
      </c>
      <c r="Q1702">
        <v>4.8250000000000002</v>
      </c>
      <c r="R1702">
        <v>9.7000000000000003E-2</v>
      </c>
      <c r="S1702">
        <v>31</v>
      </c>
      <c r="T1702" t="s">
        <v>29</v>
      </c>
      <c r="U1702" t="s">
        <v>153</v>
      </c>
      <c r="V1702" t="s">
        <v>153</v>
      </c>
    </row>
    <row r="1703" spans="1:22" x14ac:dyDescent="0.2">
      <c r="A1703" t="s">
        <v>6673</v>
      </c>
      <c r="B1703">
        <v>17.244499999999999</v>
      </c>
      <c r="C1703">
        <v>120.8432</v>
      </c>
      <c r="D1703">
        <v>10</v>
      </c>
      <c r="E1703">
        <v>4.5</v>
      </c>
      <c r="F1703" t="s">
        <v>152</v>
      </c>
      <c r="G1703">
        <v>34</v>
      </c>
      <c r="H1703">
        <v>125</v>
      </c>
      <c r="I1703">
        <v>5.5490000000000004</v>
      </c>
      <c r="J1703">
        <v>0.75</v>
      </c>
      <c r="K1703" t="s">
        <v>153</v>
      </c>
      <c r="L1703" t="s">
        <v>6674</v>
      </c>
      <c r="M1703" t="s">
        <v>6675</v>
      </c>
      <c r="N1703" t="s">
        <v>6676</v>
      </c>
      <c r="O1703" t="s">
        <v>28</v>
      </c>
      <c r="P1703">
        <v>12.92</v>
      </c>
      <c r="Q1703">
        <v>1.927</v>
      </c>
      <c r="R1703">
        <v>0.13900000000000001</v>
      </c>
      <c r="S1703">
        <v>15</v>
      </c>
      <c r="T1703" t="s">
        <v>29</v>
      </c>
      <c r="U1703" t="s">
        <v>153</v>
      </c>
      <c r="V1703" t="s">
        <v>153</v>
      </c>
    </row>
    <row r="1704" spans="1:22" x14ac:dyDescent="0.2">
      <c r="A1704" t="s">
        <v>6677</v>
      </c>
      <c r="B1704">
        <v>17.0473</v>
      </c>
      <c r="C1704">
        <v>121.2968</v>
      </c>
      <c r="D1704">
        <v>10</v>
      </c>
      <c r="E1704">
        <v>4.7</v>
      </c>
      <c r="F1704" t="s">
        <v>152</v>
      </c>
      <c r="G1704">
        <v>20</v>
      </c>
      <c r="H1704">
        <v>277</v>
      </c>
      <c r="I1704">
        <v>5.7439999999999998</v>
      </c>
      <c r="J1704">
        <v>0.38</v>
      </c>
      <c r="K1704" t="s">
        <v>153</v>
      </c>
      <c r="L1704" t="s">
        <v>6678</v>
      </c>
      <c r="M1704" t="s">
        <v>6679</v>
      </c>
      <c r="N1704" t="s">
        <v>6680</v>
      </c>
      <c r="O1704" t="s">
        <v>28</v>
      </c>
      <c r="P1704">
        <v>13.94</v>
      </c>
      <c r="Q1704">
        <v>2.0030000000000001</v>
      </c>
      <c r="R1704">
        <v>0.31900000000000001</v>
      </c>
      <c r="S1704">
        <v>3</v>
      </c>
      <c r="T1704" t="s">
        <v>29</v>
      </c>
      <c r="U1704" t="s">
        <v>153</v>
      </c>
      <c r="V1704" t="s">
        <v>153</v>
      </c>
    </row>
    <row r="1705" spans="1:22" x14ac:dyDescent="0.2">
      <c r="A1705" t="s">
        <v>6681</v>
      </c>
      <c r="B1705">
        <v>17.2454</v>
      </c>
      <c r="C1705">
        <v>121.0301</v>
      </c>
      <c r="D1705">
        <v>10</v>
      </c>
      <c r="E1705">
        <v>4.8</v>
      </c>
      <c r="F1705" t="s">
        <v>152</v>
      </c>
      <c r="G1705">
        <v>63</v>
      </c>
      <c r="H1705">
        <v>110</v>
      </c>
      <c r="I1705">
        <v>5.5439999999999996</v>
      </c>
      <c r="J1705">
        <v>0.95</v>
      </c>
      <c r="K1705" t="s">
        <v>153</v>
      </c>
      <c r="L1705" t="s">
        <v>6682</v>
      </c>
      <c r="M1705" t="s">
        <v>6683</v>
      </c>
      <c r="N1705" t="s">
        <v>6684</v>
      </c>
      <c r="O1705" t="s">
        <v>28</v>
      </c>
      <c r="P1705">
        <v>10.62</v>
      </c>
      <c r="Q1705">
        <v>1.8979999999999999</v>
      </c>
      <c r="R1705">
        <v>7.4999999999999997E-2</v>
      </c>
      <c r="S1705">
        <v>60</v>
      </c>
      <c r="T1705" t="s">
        <v>29</v>
      </c>
      <c r="U1705" t="s">
        <v>153</v>
      </c>
      <c r="V1705" t="s">
        <v>153</v>
      </c>
    </row>
    <row r="1706" spans="1:22" x14ac:dyDescent="0.2">
      <c r="A1706" t="s">
        <v>6685</v>
      </c>
      <c r="B1706">
        <v>17.523299999999999</v>
      </c>
      <c r="C1706">
        <v>121.8091</v>
      </c>
      <c r="D1706">
        <v>180.61600000000001</v>
      </c>
      <c r="E1706">
        <v>4.5</v>
      </c>
      <c r="F1706" t="s">
        <v>152</v>
      </c>
      <c r="G1706">
        <v>16</v>
      </c>
      <c r="H1706">
        <v>110</v>
      </c>
      <c r="I1706">
        <v>5.3120000000000003</v>
      </c>
      <c r="J1706">
        <v>0.32</v>
      </c>
      <c r="K1706" t="s">
        <v>153</v>
      </c>
      <c r="L1706" t="s">
        <v>6686</v>
      </c>
      <c r="M1706" t="s">
        <v>6687</v>
      </c>
      <c r="N1706" t="s">
        <v>6688</v>
      </c>
      <c r="O1706" t="s">
        <v>28</v>
      </c>
      <c r="P1706">
        <v>13.74</v>
      </c>
      <c r="Q1706">
        <v>9.1859999999999999</v>
      </c>
      <c r="R1706">
        <v>0.17100000000000001</v>
      </c>
      <c r="S1706">
        <v>10</v>
      </c>
      <c r="T1706" t="s">
        <v>29</v>
      </c>
      <c r="U1706" t="s">
        <v>153</v>
      </c>
      <c r="V1706" t="s">
        <v>153</v>
      </c>
    </row>
    <row r="1707" spans="1:22" x14ac:dyDescent="0.2">
      <c r="A1707" t="s">
        <v>6689</v>
      </c>
      <c r="B1707">
        <v>13.6143</v>
      </c>
      <c r="C1707">
        <v>120.6931</v>
      </c>
      <c r="D1707">
        <v>100.755</v>
      </c>
      <c r="E1707">
        <v>4.5999999999999996</v>
      </c>
      <c r="F1707" t="s">
        <v>152</v>
      </c>
      <c r="G1707">
        <v>40</v>
      </c>
      <c r="H1707">
        <v>111</v>
      </c>
      <c r="I1707">
        <v>20.512</v>
      </c>
      <c r="J1707">
        <v>0.49</v>
      </c>
      <c r="K1707" t="s">
        <v>153</v>
      </c>
      <c r="L1707" t="s">
        <v>6690</v>
      </c>
      <c r="M1707" t="s">
        <v>6691</v>
      </c>
      <c r="N1707" t="s">
        <v>5324</v>
      </c>
      <c r="O1707" t="s">
        <v>28</v>
      </c>
      <c r="P1707">
        <v>14.04</v>
      </c>
      <c r="Q1707">
        <v>7.7229999999999999</v>
      </c>
      <c r="R1707">
        <v>0.107</v>
      </c>
      <c r="S1707">
        <v>26</v>
      </c>
      <c r="T1707" t="s">
        <v>29</v>
      </c>
      <c r="U1707" t="s">
        <v>153</v>
      </c>
      <c r="V1707" t="s">
        <v>153</v>
      </c>
    </row>
    <row r="1708" spans="1:22" x14ac:dyDescent="0.2">
      <c r="A1708" t="s">
        <v>6692</v>
      </c>
      <c r="B1708">
        <v>18.058299999999999</v>
      </c>
      <c r="C1708">
        <v>120.5966</v>
      </c>
      <c r="D1708">
        <v>35</v>
      </c>
      <c r="E1708">
        <v>4.5</v>
      </c>
      <c r="F1708" t="s">
        <v>152</v>
      </c>
      <c r="G1708">
        <v>26</v>
      </c>
      <c r="H1708">
        <v>114</v>
      </c>
      <c r="I1708">
        <v>4.7569999999999997</v>
      </c>
      <c r="J1708">
        <v>0.52</v>
      </c>
      <c r="K1708" t="s">
        <v>153</v>
      </c>
      <c r="L1708" t="s">
        <v>6693</v>
      </c>
      <c r="M1708" t="s">
        <v>6694</v>
      </c>
      <c r="N1708" t="s">
        <v>6695</v>
      </c>
      <c r="O1708" t="s">
        <v>28</v>
      </c>
      <c r="P1708">
        <v>13.07</v>
      </c>
      <c r="Q1708">
        <v>1.9470000000000001</v>
      </c>
      <c r="R1708">
        <v>0.15</v>
      </c>
      <c r="S1708">
        <v>13</v>
      </c>
      <c r="T1708" t="s">
        <v>29</v>
      </c>
      <c r="U1708" t="s">
        <v>153</v>
      </c>
      <c r="V1708" t="s">
        <v>153</v>
      </c>
    </row>
    <row r="1709" spans="1:22" x14ac:dyDescent="0.2">
      <c r="A1709" t="s">
        <v>6696</v>
      </c>
      <c r="B1709">
        <v>17.660900000000002</v>
      </c>
      <c r="C1709">
        <v>120.8147</v>
      </c>
      <c r="D1709">
        <v>6</v>
      </c>
      <c r="E1709">
        <v>6.4</v>
      </c>
      <c r="F1709" t="s">
        <v>5009</v>
      </c>
      <c r="G1709">
        <v>124</v>
      </c>
      <c r="H1709">
        <v>25</v>
      </c>
      <c r="I1709">
        <v>5.1369999999999996</v>
      </c>
      <c r="J1709">
        <v>0.55000000000000004</v>
      </c>
      <c r="K1709" t="s">
        <v>153</v>
      </c>
      <c r="L1709" t="s">
        <v>6697</v>
      </c>
      <c r="M1709" t="s">
        <v>6698</v>
      </c>
      <c r="N1709" t="s">
        <v>6699</v>
      </c>
      <c r="O1709" t="s">
        <v>28</v>
      </c>
      <c r="P1709">
        <v>7.31</v>
      </c>
      <c r="Q1709">
        <v>1.778</v>
      </c>
      <c r="R1709">
        <v>0.05</v>
      </c>
      <c r="S1709">
        <v>38</v>
      </c>
      <c r="T1709" t="s">
        <v>29</v>
      </c>
      <c r="U1709" t="s">
        <v>153</v>
      </c>
      <c r="V1709" t="s">
        <v>153</v>
      </c>
    </row>
    <row r="1710" spans="1:22" x14ac:dyDescent="0.2">
      <c r="A1710" t="s">
        <v>6700</v>
      </c>
      <c r="B1710">
        <v>17.4879</v>
      </c>
      <c r="C1710">
        <v>121.2195</v>
      </c>
      <c r="D1710">
        <v>10.172000000000001</v>
      </c>
      <c r="E1710">
        <v>4.7</v>
      </c>
      <c r="F1710" t="s">
        <v>152</v>
      </c>
      <c r="G1710">
        <v>43</v>
      </c>
      <c r="H1710">
        <v>61</v>
      </c>
      <c r="I1710">
        <v>5.3040000000000003</v>
      </c>
      <c r="J1710">
        <v>0.56000000000000005</v>
      </c>
      <c r="K1710" t="s">
        <v>153</v>
      </c>
      <c r="L1710" t="s">
        <v>6701</v>
      </c>
      <c r="M1710" t="s">
        <v>6702</v>
      </c>
      <c r="N1710" t="s">
        <v>6703</v>
      </c>
      <c r="O1710" t="s">
        <v>28</v>
      </c>
      <c r="P1710">
        <v>8.08</v>
      </c>
      <c r="Q1710">
        <v>3.8050000000000002</v>
      </c>
      <c r="R1710">
        <v>0.12</v>
      </c>
      <c r="S1710">
        <v>24</v>
      </c>
      <c r="T1710" t="s">
        <v>29</v>
      </c>
      <c r="U1710" t="s">
        <v>153</v>
      </c>
      <c r="V1710" t="s">
        <v>153</v>
      </c>
    </row>
    <row r="1711" spans="1:22" x14ac:dyDescent="0.2">
      <c r="A1711" t="s">
        <v>6704</v>
      </c>
      <c r="B1711">
        <v>17.595099999999999</v>
      </c>
      <c r="C1711">
        <v>120.8901</v>
      </c>
      <c r="D1711">
        <v>10</v>
      </c>
      <c r="E1711">
        <v>4.5</v>
      </c>
      <c r="F1711" t="s">
        <v>152</v>
      </c>
      <c r="G1711">
        <v>53</v>
      </c>
      <c r="H1711">
        <v>124</v>
      </c>
      <c r="I1711">
        <v>5.7809999999999997</v>
      </c>
      <c r="J1711">
        <v>0.51</v>
      </c>
      <c r="K1711" t="s">
        <v>153</v>
      </c>
      <c r="L1711" t="s">
        <v>6705</v>
      </c>
      <c r="M1711" t="s">
        <v>6702</v>
      </c>
      <c r="N1711" t="s">
        <v>6706</v>
      </c>
      <c r="O1711" t="s">
        <v>28</v>
      </c>
      <c r="P1711">
        <v>5.69</v>
      </c>
      <c r="Q1711">
        <v>1.8859999999999999</v>
      </c>
      <c r="R1711">
        <v>9.4E-2</v>
      </c>
      <c r="S1711">
        <v>35</v>
      </c>
      <c r="T1711" t="s">
        <v>29</v>
      </c>
      <c r="U1711" t="s">
        <v>153</v>
      </c>
      <c r="V1711" t="s">
        <v>153</v>
      </c>
    </row>
    <row r="1712" spans="1:22" x14ac:dyDescent="0.2">
      <c r="A1712" t="s">
        <v>6707</v>
      </c>
      <c r="B1712">
        <v>17.924499999999998</v>
      </c>
      <c r="C1712">
        <v>120.7668</v>
      </c>
      <c r="D1712">
        <v>40.491</v>
      </c>
      <c r="E1712">
        <v>4.7</v>
      </c>
      <c r="F1712" t="s">
        <v>152</v>
      </c>
      <c r="G1712">
        <v>74</v>
      </c>
      <c r="H1712">
        <v>127</v>
      </c>
      <c r="I1712">
        <v>4.8769999999999998</v>
      </c>
      <c r="J1712">
        <v>0.71</v>
      </c>
      <c r="K1712" t="s">
        <v>153</v>
      </c>
      <c r="L1712" t="s">
        <v>6708</v>
      </c>
      <c r="M1712" t="s">
        <v>6709</v>
      </c>
      <c r="N1712" t="s">
        <v>376</v>
      </c>
      <c r="O1712" t="s">
        <v>28</v>
      </c>
      <c r="P1712">
        <v>10.01</v>
      </c>
      <c r="Q1712">
        <v>6.4960000000000004</v>
      </c>
      <c r="R1712">
        <v>7.8E-2</v>
      </c>
      <c r="S1712">
        <v>50</v>
      </c>
      <c r="T1712" t="s">
        <v>29</v>
      </c>
      <c r="U1712" t="s">
        <v>153</v>
      </c>
      <c r="V1712" t="s">
        <v>153</v>
      </c>
    </row>
    <row r="1713" spans="1:22" x14ac:dyDescent="0.2">
      <c r="A1713" t="s">
        <v>6710</v>
      </c>
      <c r="B1713">
        <v>17.790700000000001</v>
      </c>
      <c r="C1713">
        <v>120.8663</v>
      </c>
      <c r="D1713">
        <v>29.033999999999999</v>
      </c>
      <c r="E1713">
        <v>4.8</v>
      </c>
      <c r="F1713" t="s">
        <v>152</v>
      </c>
      <c r="G1713">
        <v>76</v>
      </c>
      <c r="H1713">
        <v>122</v>
      </c>
      <c r="I1713">
        <v>5.0049999999999999</v>
      </c>
      <c r="J1713">
        <v>0.6</v>
      </c>
      <c r="K1713" t="s">
        <v>153</v>
      </c>
      <c r="L1713" t="s">
        <v>6711</v>
      </c>
      <c r="M1713" t="s">
        <v>6709</v>
      </c>
      <c r="N1713" t="s">
        <v>6712</v>
      </c>
      <c r="O1713" t="s">
        <v>28</v>
      </c>
      <c r="P1713">
        <v>9.42</v>
      </c>
      <c r="Q1713">
        <v>5.718</v>
      </c>
      <c r="R1713">
        <v>6.3E-2</v>
      </c>
      <c r="S1713">
        <v>78</v>
      </c>
      <c r="T1713" t="s">
        <v>29</v>
      </c>
      <c r="U1713" t="s">
        <v>153</v>
      </c>
      <c r="V1713" t="s">
        <v>153</v>
      </c>
    </row>
    <row r="1714" spans="1:22" x14ac:dyDescent="0.2">
      <c r="A1714" t="s">
        <v>6713</v>
      </c>
      <c r="B1714">
        <v>17.568200000000001</v>
      </c>
      <c r="C1714">
        <v>120.5783</v>
      </c>
      <c r="D1714">
        <v>10</v>
      </c>
      <c r="E1714">
        <v>4.5</v>
      </c>
      <c r="F1714" t="s">
        <v>152</v>
      </c>
      <c r="G1714">
        <v>40</v>
      </c>
      <c r="H1714">
        <v>122</v>
      </c>
      <c r="I1714">
        <v>5.2439999999999998</v>
      </c>
      <c r="J1714">
        <v>0.49</v>
      </c>
      <c r="K1714" t="s">
        <v>153</v>
      </c>
      <c r="L1714" t="s">
        <v>6714</v>
      </c>
      <c r="M1714" t="s">
        <v>6715</v>
      </c>
      <c r="N1714" t="s">
        <v>6716</v>
      </c>
      <c r="O1714" t="s">
        <v>28</v>
      </c>
      <c r="P1714">
        <v>10.65</v>
      </c>
      <c r="Q1714">
        <v>1.911</v>
      </c>
      <c r="R1714">
        <v>0.124</v>
      </c>
      <c r="S1714">
        <v>19</v>
      </c>
      <c r="T1714" t="s">
        <v>29</v>
      </c>
      <c r="U1714" t="s">
        <v>153</v>
      </c>
      <c r="V1714" t="s">
        <v>153</v>
      </c>
    </row>
    <row r="1715" spans="1:22" x14ac:dyDescent="0.2">
      <c r="A1715" t="s">
        <v>6717</v>
      </c>
      <c r="B1715">
        <v>17.8718</v>
      </c>
      <c r="C1715">
        <v>120.85120000000001</v>
      </c>
      <c r="D1715">
        <v>35.369</v>
      </c>
      <c r="E1715">
        <v>4.9000000000000004</v>
      </c>
      <c r="F1715" t="s">
        <v>152</v>
      </c>
      <c r="G1715">
        <v>79</v>
      </c>
      <c r="H1715">
        <v>117</v>
      </c>
      <c r="I1715">
        <v>4.9249999999999998</v>
      </c>
      <c r="J1715">
        <v>0.56000000000000005</v>
      </c>
      <c r="K1715" t="s">
        <v>153</v>
      </c>
      <c r="L1715" t="s">
        <v>6718</v>
      </c>
      <c r="M1715" t="s">
        <v>6719</v>
      </c>
      <c r="N1715" t="s">
        <v>6720</v>
      </c>
      <c r="O1715" t="s">
        <v>28</v>
      </c>
      <c r="P1715">
        <v>9.6</v>
      </c>
      <c r="Q1715">
        <v>7.6180000000000003</v>
      </c>
      <c r="R1715">
        <v>7.8E-2</v>
      </c>
      <c r="S1715">
        <v>52</v>
      </c>
      <c r="T1715" t="s">
        <v>29</v>
      </c>
      <c r="U1715" t="s">
        <v>153</v>
      </c>
      <c r="V1715" t="s">
        <v>153</v>
      </c>
    </row>
    <row r="1716" spans="1:22" x14ac:dyDescent="0.2">
      <c r="A1716" t="s">
        <v>6721</v>
      </c>
      <c r="B1716">
        <v>15.309900000000001</v>
      </c>
      <c r="C1716">
        <v>120.8566</v>
      </c>
      <c r="D1716">
        <v>171.94800000000001</v>
      </c>
      <c r="E1716">
        <v>5.2</v>
      </c>
      <c r="F1716" t="s">
        <v>5009</v>
      </c>
      <c r="G1716">
        <v>100</v>
      </c>
      <c r="H1716">
        <v>104</v>
      </c>
      <c r="I1716">
        <v>7.4710000000000001</v>
      </c>
      <c r="J1716">
        <v>0.56999999999999995</v>
      </c>
      <c r="K1716" t="s">
        <v>153</v>
      </c>
      <c r="L1716" t="s">
        <v>6722</v>
      </c>
      <c r="M1716" t="s">
        <v>6723</v>
      </c>
      <c r="N1716" t="s">
        <v>6724</v>
      </c>
      <c r="O1716" t="s">
        <v>28</v>
      </c>
      <c r="P1716">
        <v>9.26</v>
      </c>
      <c r="Q1716">
        <v>5.0670000000000002</v>
      </c>
      <c r="R1716">
        <v>5.5E-2</v>
      </c>
      <c r="S1716">
        <v>32</v>
      </c>
      <c r="T1716" t="s">
        <v>29</v>
      </c>
      <c r="U1716" t="s">
        <v>153</v>
      </c>
      <c r="V1716" t="s">
        <v>153</v>
      </c>
    </row>
    <row r="1717" spans="1:22" x14ac:dyDescent="0.2">
      <c r="A1717" t="s">
        <v>6725</v>
      </c>
      <c r="B1717">
        <v>13.9351</v>
      </c>
      <c r="C1717">
        <v>120.7003</v>
      </c>
      <c r="D1717">
        <v>120.989</v>
      </c>
      <c r="E1717">
        <v>4.9000000000000004</v>
      </c>
      <c r="F1717" t="s">
        <v>152</v>
      </c>
      <c r="G1717">
        <v>65</v>
      </c>
      <c r="H1717">
        <v>106</v>
      </c>
      <c r="I1717">
        <v>8.8420000000000005</v>
      </c>
      <c r="J1717">
        <v>0.82</v>
      </c>
      <c r="K1717" t="s">
        <v>153</v>
      </c>
      <c r="L1717" t="s">
        <v>6726</v>
      </c>
      <c r="M1717" t="s">
        <v>6727</v>
      </c>
      <c r="N1717" t="s">
        <v>6728</v>
      </c>
      <c r="O1717" t="s">
        <v>28</v>
      </c>
      <c r="P1717">
        <v>10.95</v>
      </c>
      <c r="Q1717">
        <v>6.9340000000000002</v>
      </c>
      <c r="R1717">
        <v>4.4999999999999998E-2</v>
      </c>
      <c r="S1717">
        <v>152</v>
      </c>
      <c r="T1717" t="s">
        <v>29</v>
      </c>
      <c r="U1717" t="s">
        <v>153</v>
      </c>
      <c r="V1717" t="s">
        <v>153</v>
      </c>
    </row>
    <row r="1718" spans="1:22" x14ac:dyDescent="0.2">
      <c r="A1718" t="s">
        <v>6729</v>
      </c>
      <c r="B1718">
        <v>16.0337</v>
      </c>
      <c r="C1718">
        <v>119.4751</v>
      </c>
      <c r="D1718">
        <v>23.545999999999999</v>
      </c>
      <c r="E1718">
        <v>5</v>
      </c>
      <c r="F1718" t="s">
        <v>152</v>
      </c>
      <c r="G1718">
        <v>64</v>
      </c>
      <c r="H1718">
        <v>99</v>
      </c>
      <c r="I1718">
        <v>6.9160000000000004</v>
      </c>
      <c r="J1718">
        <v>0.78</v>
      </c>
      <c r="K1718" t="s">
        <v>153</v>
      </c>
      <c r="L1718" t="s">
        <v>6730</v>
      </c>
      <c r="M1718" t="s">
        <v>6731</v>
      </c>
      <c r="N1718" t="s">
        <v>6732</v>
      </c>
      <c r="O1718" t="s">
        <v>28</v>
      </c>
      <c r="P1718">
        <v>9.93</v>
      </c>
      <c r="Q1718">
        <v>5.2329999999999997</v>
      </c>
      <c r="R1718">
        <v>4.7E-2</v>
      </c>
      <c r="S1718">
        <v>143</v>
      </c>
      <c r="T1718" t="s">
        <v>29</v>
      </c>
      <c r="U1718" t="s">
        <v>153</v>
      </c>
      <c r="V1718" t="s">
        <v>153</v>
      </c>
    </row>
    <row r="1719" spans="1:22" x14ac:dyDescent="0.2">
      <c r="A1719" t="s">
        <v>6733</v>
      </c>
      <c r="B1719">
        <v>15.7079</v>
      </c>
      <c r="C1719">
        <v>121.733</v>
      </c>
      <c r="D1719">
        <v>10</v>
      </c>
      <c r="E1719">
        <v>4.5</v>
      </c>
      <c r="F1719" t="s">
        <v>152</v>
      </c>
      <c r="G1719">
        <v>17</v>
      </c>
      <c r="H1719">
        <v>138</v>
      </c>
      <c r="I1719">
        <v>7.6239999999999997</v>
      </c>
      <c r="J1719">
        <v>0.8</v>
      </c>
      <c r="K1719" t="s">
        <v>153</v>
      </c>
      <c r="L1719" t="s">
        <v>6734</v>
      </c>
      <c r="M1719" t="s">
        <v>6735</v>
      </c>
      <c r="N1719" t="s">
        <v>6736</v>
      </c>
      <c r="O1719" t="s">
        <v>28</v>
      </c>
      <c r="P1719">
        <v>15.37</v>
      </c>
      <c r="Q1719">
        <v>1.2310000000000001</v>
      </c>
      <c r="R1719">
        <v>0.18099999999999999</v>
      </c>
      <c r="S1719">
        <v>9</v>
      </c>
      <c r="T1719" t="s">
        <v>29</v>
      </c>
      <c r="U1719" t="s">
        <v>153</v>
      </c>
      <c r="V1719" t="s">
        <v>153</v>
      </c>
    </row>
    <row r="1720" spans="1:22" x14ac:dyDescent="0.2">
      <c r="A1720" t="s">
        <v>6737</v>
      </c>
      <c r="B1720">
        <v>17.714500000000001</v>
      </c>
      <c r="C1720">
        <v>120.71510000000001</v>
      </c>
      <c r="D1720">
        <v>42.811</v>
      </c>
      <c r="E1720">
        <v>4.7</v>
      </c>
      <c r="F1720" t="s">
        <v>152</v>
      </c>
      <c r="G1720">
        <v>81</v>
      </c>
      <c r="H1720">
        <v>85</v>
      </c>
      <c r="I1720">
        <v>5.0890000000000004</v>
      </c>
      <c r="J1720">
        <v>0.87</v>
      </c>
      <c r="K1720" t="s">
        <v>153</v>
      </c>
      <c r="L1720" t="s">
        <v>6738</v>
      </c>
      <c r="M1720" t="s">
        <v>6739</v>
      </c>
      <c r="N1720" t="s">
        <v>6740</v>
      </c>
      <c r="O1720" t="s">
        <v>28</v>
      </c>
      <c r="P1720">
        <v>8.24</v>
      </c>
      <c r="Q1720">
        <v>4.5919999999999996</v>
      </c>
      <c r="R1720">
        <v>5.1999999999999998E-2</v>
      </c>
      <c r="S1720">
        <v>110</v>
      </c>
      <c r="T1720" t="s">
        <v>29</v>
      </c>
      <c r="U1720" t="s">
        <v>153</v>
      </c>
      <c r="V1720" t="s">
        <v>153</v>
      </c>
    </row>
    <row r="1721" spans="1:22" x14ac:dyDescent="0.2">
      <c r="A1721" t="s">
        <v>6741</v>
      </c>
      <c r="B1721">
        <v>17.633700000000001</v>
      </c>
      <c r="C1721">
        <v>120.9064</v>
      </c>
      <c r="D1721">
        <v>35</v>
      </c>
      <c r="E1721">
        <v>4.5</v>
      </c>
      <c r="F1721" t="s">
        <v>152</v>
      </c>
      <c r="G1721">
        <v>45</v>
      </c>
      <c r="H1721">
        <v>120</v>
      </c>
      <c r="I1721">
        <v>5.16</v>
      </c>
      <c r="J1721">
        <v>1.1599999999999999</v>
      </c>
      <c r="K1721" t="s">
        <v>153</v>
      </c>
      <c r="L1721" t="s">
        <v>6742</v>
      </c>
      <c r="M1721" t="s">
        <v>6739</v>
      </c>
      <c r="N1721" t="s">
        <v>6743</v>
      </c>
      <c r="O1721" t="s">
        <v>28</v>
      </c>
      <c r="P1721">
        <v>9.7100000000000009</v>
      </c>
      <c r="Q1721">
        <v>1.9379999999999999</v>
      </c>
      <c r="R1721">
        <v>9.1999999999999998E-2</v>
      </c>
      <c r="S1721">
        <v>35</v>
      </c>
      <c r="T1721" t="s">
        <v>29</v>
      </c>
      <c r="U1721" t="s">
        <v>153</v>
      </c>
      <c r="V1721" t="s">
        <v>153</v>
      </c>
    </row>
    <row r="1722" spans="1:22" x14ac:dyDescent="0.2">
      <c r="A1722" t="s">
        <v>6744</v>
      </c>
      <c r="B1722">
        <v>18.375800000000002</v>
      </c>
      <c r="C1722">
        <v>120.82340000000001</v>
      </c>
      <c r="D1722">
        <v>46.255000000000003</v>
      </c>
      <c r="E1722">
        <v>5.0999999999999996</v>
      </c>
      <c r="F1722" t="s">
        <v>5009</v>
      </c>
      <c r="G1722">
        <v>201</v>
      </c>
      <c r="H1722">
        <v>27</v>
      </c>
      <c r="I1722">
        <v>4.4260000000000002</v>
      </c>
      <c r="J1722">
        <v>0.78</v>
      </c>
      <c r="K1722" t="s">
        <v>153</v>
      </c>
      <c r="L1722" t="s">
        <v>6745</v>
      </c>
      <c r="M1722" t="s">
        <v>6746</v>
      </c>
      <c r="N1722" t="s">
        <v>376</v>
      </c>
      <c r="O1722" t="s">
        <v>28</v>
      </c>
      <c r="P1722">
        <v>8.4600000000000009</v>
      </c>
      <c r="Q1722">
        <v>3.9849999999999999</v>
      </c>
      <c r="R1722">
        <v>6.3E-2</v>
      </c>
      <c r="S1722">
        <v>24</v>
      </c>
      <c r="T1722" t="s">
        <v>29</v>
      </c>
      <c r="U1722" t="s">
        <v>153</v>
      </c>
      <c r="V1722" t="s">
        <v>153</v>
      </c>
    </row>
    <row r="1723" spans="1:22" x14ac:dyDescent="0.2">
      <c r="A1723" t="s">
        <v>6747</v>
      </c>
      <c r="B1723">
        <v>17.3155</v>
      </c>
      <c r="C1723">
        <v>121.18980000000001</v>
      </c>
      <c r="D1723">
        <v>9.3140000000000001</v>
      </c>
      <c r="E1723">
        <v>4.7</v>
      </c>
      <c r="F1723" t="s">
        <v>152</v>
      </c>
      <c r="G1723">
        <v>37</v>
      </c>
      <c r="H1723">
        <v>124</v>
      </c>
      <c r="I1723">
        <v>5.4749999999999996</v>
      </c>
      <c r="J1723">
        <v>0.43</v>
      </c>
      <c r="K1723" t="s">
        <v>153</v>
      </c>
      <c r="L1723" t="s">
        <v>6748</v>
      </c>
      <c r="M1723" t="s">
        <v>6749</v>
      </c>
      <c r="N1723" t="s">
        <v>376</v>
      </c>
      <c r="O1723" t="s">
        <v>28</v>
      </c>
      <c r="P1723">
        <v>11.92</v>
      </c>
      <c r="Q1723">
        <v>2.4239999999999999</v>
      </c>
      <c r="R1723">
        <v>0.115</v>
      </c>
      <c r="S1723">
        <v>23</v>
      </c>
      <c r="T1723" t="s">
        <v>29</v>
      </c>
      <c r="U1723" t="s">
        <v>153</v>
      </c>
      <c r="V1723" t="s">
        <v>153</v>
      </c>
    </row>
    <row r="1724" spans="1:22" x14ac:dyDescent="0.2">
      <c r="A1724" t="s">
        <v>6750</v>
      </c>
      <c r="B1724">
        <v>13.5829</v>
      </c>
      <c r="C1724">
        <v>121.07640000000001</v>
      </c>
      <c r="D1724">
        <v>10.321999999999999</v>
      </c>
      <c r="E1724">
        <v>4.5</v>
      </c>
      <c r="F1724" t="s">
        <v>152</v>
      </c>
      <c r="G1724">
        <v>24</v>
      </c>
      <c r="H1724">
        <v>97</v>
      </c>
      <c r="I1724">
        <v>21.812000000000001</v>
      </c>
      <c r="J1724">
        <v>0.4</v>
      </c>
      <c r="K1724" t="s">
        <v>153</v>
      </c>
      <c r="L1724" t="s">
        <v>6751</v>
      </c>
      <c r="M1724" t="s">
        <v>6752</v>
      </c>
      <c r="N1724" t="s">
        <v>6753</v>
      </c>
      <c r="O1724" t="s">
        <v>28</v>
      </c>
      <c r="P1724">
        <v>14.16</v>
      </c>
      <c r="Q1724">
        <v>5.3289999999999997</v>
      </c>
      <c r="R1724">
        <v>0.14499999999999999</v>
      </c>
      <c r="S1724">
        <v>14</v>
      </c>
      <c r="T1724" t="s">
        <v>29</v>
      </c>
      <c r="U1724" t="s">
        <v>153</v>
      </c>
      <c r="V1724" t="s">
        <v>153</v>
      </c>
    </row>
    <row r="1725" spans="1:22" x14ac:dyDescent="0.2">
      <c r="A1725" t="s">
        <v>6754</v>
      </c>
      <c r="B1725">
        <v>14.503</v>
      </c>
      <c r="C1725">
        <v>123.0492</v>
      </c>
      <c r="D1725">
        <v>10</v>
      </c>
      <c r="E1725">
        <v>5.2</v>
      </c>
      <c r="F1725" t="s">
        <v>5009</v>
      </c>
      <c r="G1725">
        <v>117</v>
      </c>
      <c r="H1725">
        <v>44</v>
      </c>
      <c r="I1725">
        <v>7.7939999999999996</v>
      </c>
      <c r="J1725">
        <v>0.7</v>
      </c>
      <c r="K1725" t="s">
        <v>153</v>
      </c>
      <c r="L1725" t="s">
        <v>6755</v>
      </c>
      <c r="M1725" t="s">
        <v>6756</v>
      </c>
      <c r="N1725" t="s">
        <v>6757</v>
      </c>
      <c r="O1725" t="s">
        <v>28</v>
      </c>
      <c r="P1725">
        <v>7.67</v>
      </c>
      <c r="Q1725">
        <v>1.4410000000000001</v>
      </c>
      <c r="R1725">
        <v>9.2999999999999999E-2</v>
      </c>
      <c r="S1725">
        <v>11</v>
      </c>
      <c r="T1725" t="s">
        <v>29</v>
      </c>
      <c r="U1725" t="s">
        <v>153</v>
      </c>
      <c r="V1725" t="s">
        <v>153</v>
      </c>
    </row>
    <row r="1726" spans="1:22" x14ac:dyDescent="0.2">
      <c r="A1726" t="s">
        <v>6758</v>
      </c>
      <c r="B1726">
        <v>13.6187</v>
      </c>
      <c r="C1726">
        <v>120.81789999999999</v>
      </c>
      <c r="D1726">
        <v>139.67599999999999</v>
      </c>
      <c r="E1726">
        <v>5</v>
      </c>
      <c r="F1726" t="s">
        <v>5009</v>
      </c>
      <c r="G1726">
        <v>106</v>
      </c>
      <c r="H1726">
        <v>81</v>
      </c>
      <c r="I1726">
        <v>8.0169999999999995</v>
      </c>
      <c r="J1726">
        <v>0.54</v>
      </c>
      <c r="K1726" t="s">
        <v>153</v>
      </c>
      <c r="L1726" t="s">
        <v>6759</v>
      </c>
      <c r="M1726" t="s">
        <v>6760</v>
      </c>
      <c r="N1726" t="s">
        <v>6761</v>
      </c>
      <c r="O1726" t="s">
        <v>28</v>
      </c>
      <c r="P1726">
        <v>9.44</v>
      </c>
      <c r="Q1726">
        <v>5.7409999999999997</v>
      </c>
      <c r="R1726">
        <v>6.3E-2</v>
      </c>
      <c r="S1726">
        <v>24</v>
      </c>
      <c r="T1726" t="s">
        <v>29</v>
      </c>
      <c r="U1726" t="s">
        <v>153</v>
      </c>
      <c r="V1726" t="s">
        <v>153</v>
      </c>
    </row>
    <row r="1727" spans="1:22" x14ac:dyDescent="0.2">
      <c r="A1727" t="s">
        <v>6762</v>
      </c>
      <c r="B1727">
        <v>16.8004</v>
      </c>
      <c r="C1727">
        <v>123.0068</v>
      </c>
      <c r="D1727">
        <v>10</v>
      </c>
      <c r="E1727">
        <v>4.5</v>
      </c>
      <c r="F1727" t="s">
        <v>152</v>
      </c>
      <c r="G1727">
        <v>41</v>
      </c>
      <c r="H1727">
        <v>82</v>
      </c>
      <c r="I1727">
        <v>6.2549999999999999</v>
      </c>
      <c r="J1727">
        <v>0.68</v>
      </c>
      <c r="K1727" t="s">
        <v>153</v>
      </c>
      <c r="L1727" t="s">
        <v>6763</v>
      </c>
      <c r="M1727" t="s">
        <v>6764</v>
      </c>
      <c r="N1727" t="s">
        <v>6765</v>
      </c>
      <c r="O1727" t="s">
        <v>28</v>
      </c>
      <c r="P1727">
        <v>4.7699999999999996</v>
      </c>
      <c r="Q1727">
        <v>1.86</v>
      </c>
      <c r="R1727">
        <v>0.13500000000000001</v>
      </c>
      <c r="S1727">
        <v>27</v>
      </c>
      <c r="T1727" t="s">
        <v>29</v>
      </c>
      <c r="U1727" t="s">
        <v>153</v>
      </c>
      <c r="V1727" t="s">
        <v>153</v>
      </c>
    </row>
    <row r="1728" spans="1:22" x14ac:dyDescent="0.2">
      <c r="A1728" t="s">
        <v>6766</v>
      </c>
      <c r="B1728">
        <v>15.671099999999999</v>
      </c>
      <c r="C1728">
        <v>119.57250000000001</v>
      </c>
      <c r="D1728">
        <v>10</v>
      </c>
      <c r="E1728">
        <v>5.2</v>
      </c>
      <c r="F1728" t="s">
        <v>5009</v>
      </c>
      <c r="G1728">
        <v>68</v>
      </c>
      <c r="H1728">
        <v>67</v>
      </c>
      <c r="I1728">
        <v>7.25</v>
      </c>
      <c r="J1728">
        <v>0.42</v>
      </c>
      <c r="K1728" t="s">
        <v>153</v>
      </c>
      <c r="L1728" t="s">
        <v>6767</v>
      </c>
      <c r="M1728" t="s">
        <v>6768</v>
      </c>
      <c r="N1728" t="s">
        <v>6769</v>
      </c>
      <c r="O1728" t="s">
        <v>28</v>
      </c>
      <c r="P1728">
        <v>3.23</v>
      </c>
      <c r="Q1728">
        <v>1.8819999999999999</v>
      </c>
      <c r="R1728">
        <v>5.0999999999999997E-2</v>
      </c>
      <c r="S1728">
        <v>37</v>
      </c>
      <c r="T1728" t="s">
        <v>29</v>
      </c>
      <c r="U1728" t="s">
        <v>153</v>
      </c>
      <c r="V1728" t="s">
        <v>153</v>
      </c>
    </row>
    <row r="1729" spans="1:22" x14ac:dyDescent="0.2">
      <c r="A1729" t="s">
        <v>6770</v>
      </c>
      <c r="B1729">
        <v>17.245000000000001</v>
      </c>
      <c r="C1729">
        <v>120.7169</v>
      </c>
      <c r="D1729">
        <v>13.968</v>
      </c>
      <c r="E1729">
        <v>5</v>
      </c>
      <c r="F1729" t="s">
        <v>5009</v>
      </c>
      <c r="G1729">
        <v>87</v>
      </c>
      <c r="H1729">
        <v>42</v>
      </c>
      <c r="I1729">
        <v>5.5549999999999997</v>
      </c>
      <c r="J1729">
        <v>0.73</v>
      </c>
      <c r="K1729" t="s">
        <v>153</v>
      </c>
      <c r="L1729" t="s">
        <v>6771</v>
      </c>
      <c r="M1729" t="s">
        <v>6772</v>
      </c>
      <c r="N1729" t="s">
        <v>6773</v>
      </c>
      <c r="O1729" t="s">
        <v>28</v>
      </c>
      <c r="P1729">
        <v>7.27</v>
      </c>
      <c r="Q1729">
        <v>3.802</v>
      </c>
      <c r="R1729">
        <v>8.5999999999999993E-2</v>
      </c>
      <c r="S1729">
        <v>13</v>
      </c>
      <c r="T1729" t="s">
        <v>29</v>
      </c>
      <c r="U1729" t="s">
        <v>153</v>
      </c>
      <c r="V1729" t="s">
        <v>153</v>
      </c>
    </row>
    <row r="1730" spans="1:22" x14ac:dyDescent="0.2">
      <c r="A1730" t="s">
        <v>6774</v>
      </c>
      <c r="B1730">
        <v>14.312200000000001</v>
      </c>
      <c r="C1730">
        <v>122.9606</v>
      </c>
      <c r="D1730">
        <v>10</v>
      </c>
      <c r="E1730">
        <v>4.5</v>
      </c>
      <c r="F1730" t="s">
        <v>152</v>
      </c>
      <c r="G1730">
        <v>33</v>
      </c>
      <c r="H1730">
        <v>90</v>
      </c>
      <c r="I1730">
        <v>8.6460000000000008</v>
      </c>
      <c r="J1730">
        <v>0.7</v>
      </c>
      <c r="K1730" t="s">
        <v>153</v>
      </c>
      <c r="L1730" t="s">
        <v>6775</v>
      </c>
      <c r="M1730" t="s">
        <v>6776</v>
      </c>
      <c r="N1730" t="s">
        <v>6777</v>
      </c>
      <c r="O1730" t="s">
        <v>28</v>
      </c>
      <c r="P1730">
        <v>9.07</v>
      </c>
      <c r="Q1730">
        <v>1.7989999999999999</v>
      </c>
      <c r="R1730">
        <v>0.11600000000000001</v>
      </c>
      <c r="S1730">
        <v>22</v>
      </c>
      <c r="T1730" t="s">
        <v>29</v>
      </c>
      <c r="U1730" t="s">
        <v>153</v>
      </c>
      <c r="V1730" t="s">
        <v>153</v>
      </c>
    </row>
    <row r="1731" spans="1:22" x14ac:dyDescent="0.2">
      <c r="A1731" t="s">
        <v>6778</v>
      </c>
      <c r="B1731">
        <v>17.4697</v>
      </c>
      <c r="C1731">
        <v>119.6884</v>
      </c>
      <c r="D1731">
        <v>10</v>
      </c>
      <c r="E1731">
        <v>4.5</v>
      </c>
      <c r="F1731" t="s">
        <v>152</v>
      </c>
      <c r="G1731">
        <v>24</v>
      </c>
      <c r="H1731">
        <v>125</v>
      </c>
      <c r="I1731">
        <v>5.4790000000000001</v>
      </c>
      <c r="J1731">
        <v>0.6</v>
      </c>
      <c r="K1731" t="s">
        <v>153</v>
      </c>
      <c r="L1731" t="s">
        <v>6779</v>
      </c>
      <c r="M1731" t="s">
        <v>6780</v>
      </c>
      <c r="N1731" t="s">
        <v>6781</v>
      </c>
      <c r="O1731" t="s">
        <v>28</v>
      </c>
      <c r="P1731">
        <v>6.74</v>
      </c>
      <c r="Q1731">
        <v>1.9019999999999999</v>
      </c>
      <c r="R1731">
        <v>0.16300000000000001</v>
      </c>
      <c r="S1731">
        <v>11</v>
      </c>
      <c r="T1731" t="s">
        <v>29</v>
      </c>
      <c r="U1731" t="s">
        <v>153</v>
      </c>
      <c r="V1731" t="s">
        <v>153</v>
      </c>
    </row>
    <row r="1732" spans="1:22" x14ac:dyDescent="0.2">
      <c r="A1732" t="s">
        <v>6782</v>
      </c>
      <c r="B1732">
        <v>13.996600000000001</v>
      </c>
      <c r="C1732">
        <v>120.5752</v>
      </c>
      <c r="D1732">
        <v>10.557</v>
      </c>
      <c r="E1732">
        <v>4.5</v>
      </c>
      <c r="F1732" t="s">
        <v>152</v>
      </c>
      <c r="G1732">
        <v>39</v>
      </c>
      <c r="H1732">
        <v>124</v>
      </c>
      <c r="I1732">
        <v>8.9990000000000006</v>
      </c>
      <c r="J1732">
        <v>0.87</v>
      </c>
      <c r="K1732" t="s">
        <v>153</v>
      </c>
      <c r="L1732" t="s">
        <v>6783</v>
      </c>
      <c r="M1732" t="s">
        <v>6784</v>
      </c>
      <c r="N1732" t="s">
        <v>6785</v>
      </c>
      <c r="O1732" t="s">
        <v>28</v>
      </c>
      <c r="P1732">
        <v>11.19</v>
      </c>
      <c r="Q1732">
        <v>4.12</v>
      </c>
      <c r="R1732">
        <v>0.111</v>
      </c>
      <c r="S1732">
        <v>24</v>
      </c>
      <c r="T1732" t="s">
        <v>29</v>
      </c>
      <c r="U1732" t="s">
        <v>153</v>
      </c>
      <c r="V1732" t="s">
        <v>153</v>
      </c>
    </row>
    <row r="1733" spans="1:22" x14ac:dyDescent="0.2">
      <c r="A1733" t="s">
        <v>6786</v>
      </c>
      <c r="B1733">
        <v>14.4132</v>
      </c>
      <c r="C1733">
        <v>122.9785</v>
      </c>
      <c r="D1733">
        <v>10</v>
      </c>
      <c r="E1733">
        <v>5.0999999999999996</v>
      </c>
      <c r="F1733" t="s">
        <v>5009</v>
      </c>
      <c r="G1733">
        <v>185</v>
      </c>
      <c r="H1733">
        <v>73</v>
      </c>
      <c r="I1733">
        <v>7.7320000000000002</v>
      </c>
      <c r="J1733">
        <v>0.63</v>
      </c>
      <c r="K1733" t="s">
        <v>153</v>
      </c>
      <c r="L1733" t="s">
        <v>6787</v>
      </c>
      <c r="M1733" t="s">
        <v>6788</v>
      </c>
      <c r="N1733" t="s">
        <v>6789</v>
      </c>
      <c r="O1733" t="s">
        <v>28</v>
      </c>
      <c r="P1733">
        <v>7.59</v>
      </c>
      <c r="Q1733">
        <v>1.7649999999999999</v>
      </c>
      <c r="R1733">
        <v>7.2999999999999995E-2</v>
      </c>
      <c r="S1733">
        <v>18</v>
      </c>
      <c r="T1733" t="s">
        <v>29</v>
      </c>
      <c r="U1733" t="s">
        <v>153</v>
      </c>
      <c r="V1733" t="s">
        <v>153</v>
      </c>
    </row>
    <row r="1734" spans="1:22" x14ac:dyDescent="0.2">
      <c r="A1734" t="s">
        <v>6790</v>
      </c>
      <c r="B1734">
        <v>14.339499999999999</v>
      </c>
      <c r="C1734">
        <v>122.989</v>
      </c>
      <c r="D1734">
        <v>10</v>
      </c>
      <c r="E1734">
        <v>4.5999999999999996</v>
      </c>
      <c r="F1734" t="s">
        <v>152</v>
      </c>
      <c r="G1734">
        <v>78</v>
      </c>
      <c r="H1734">
        <v>117</v>
      </c>
      <c r="I1734">
        <v>9.1460000000000008</v>
      </c>
      <c r="J1734">
        <v>0.81</v>
      </c>
      <c r="K1734" t="s">
        <v>153</v>
      </c>
      <c r="L1734" t="s">
        <v>6791</v>
      </c>
      <c r="M1734" t="s">
        <v>6792</v>
      </c>
      <c r="N1734" t="s">
        <v>6793</v>
      </c>
      <c r="O1734" t="s">
        <v>28</v>
      </c>
      <c r="P1734">
        <v>11.66</v>
      </c>
      <c r="Q1734">
        <v>1.8560000000000001</v>
      </c>
      <c r="R1734">
        <v>7.0999999999999994E-2</v>
      </c>
      <c r="S1734">
        <v>62</v>
      </c>
      <c r="T1734" t="s">
        <v>29</v>
      </c>
      <c r="U1734" t="s">
        <v>153</v>
      </c>
      <c r="V1734" t="s">
        <v>153</v>
      </c>
    </row>
    <row r="1735" spans="1:22" x14ac:dyDescent="0.2">
      <c r="A1735" t="s">
        <v>6794</v>
      </c>
      <c r="B1735">
        <v>14.288600000000001</v>
      </c>
      <c r="C1735">
        <v>123.1735</v>
      </c>
      <c r="D1735">
        <v>10</v>
      </c>
      <c r="E1735">
        <v>4.5999999999999996</v>
      </c>
      <c r="F1735" t="s">
        <v>152</v>
      </c>
      <c r="G1735">
        <v>57</v>
      </c>
      <c r="H1735">
        <v>121</v>
      </c>
      <c r="I1735">
        <v>9.2279999999999998</v>
      </c>
      <c r="J1735">
        <v>0.7</v>
      </c>
      <c r="K1735" t="s">
        <v>153</v>
      </c>
      <c r="L1735" t="s">
        <v>6795</v>
      </c>
      <c r="M1735" t="s">
        <v>6796</v>
      </c>
      <c r="N1735" t="s">
        <v>6797</v>
      </c>
      <c r="O1735" t="s">
        <v>28</v>
      </c>
      <c r="P1735">
        <v>8.86</v>
      </c>
      <c r="Q1735">
        <v>1.7569999999999999</v>
      </c>
      <c r="R1735">
        <v>8.4000000000000005E-2</v>
      </c>
      <c r="S1735">
        <v>43</v>
      </c>
      <c r="T1735" t="s">
        <v>29</v>
      </c>
      <c r="U1735" t="s">
        <v>153</v>
      </c>
      <c r="V1735" t="s">
        <v>153</v>
      </c>
    </row>
    <row r="1736" spans="1:22" x14ac:dyDescent="0.2">
      <c r="A1736" t="s">
        <v>6798</v>
      </c>
      <c r="B1736">
        <v>14.2601</v>
      </c>
      <c r="C1736">
        <v>123.0134</v>
      </c>
      <c r="D1736">
        <v>10</v>
      </c>
      <c r="E1736">
        <v>4.5999999999999996</v>
      </c>
      <c r="F1736" t="s">
        <v>152</v>
      </c>
      <c r="G1736">
        <v>38</v>
      </c>
      <c r="H1736">
        <v>99</v>
      </c>
      <c r="I1736">
        <v>13.478999999999999</v>
      </c>
      <c r="J1736">
        <v>0.47</v>
      </c>
      <c r="K1736" t="s">
        <v>153</v>
      </c>
      <c r="L1736" t="s">
        <v>6799</v>
      </c>
      <c r="M1736" t="s">
        <v>6800</v>
      </c>
      <c r="N1736" t="s">
        <v>6801</v>
      </c>
      <c r="O1736" t="s">
        <v>28</v>
      </c>
      <c r="P1736">
        <v>12.52</v>
      </c>
      <c r="Q1736">
        <v>1.833</v>
      </c>
      <c r="R1736">
        <v>0.122</v>
      </c>
      <c r="S1736">
        <v>20</v>
      </c>
      <c r="T1736" t="s">
        <v>29</v>
      </c>
      <c r="U1736" t="s">
        <v>153</v>
      </c>
      <c r="V1736" t="s">
        <v>153</v>
      </c>
    </row>
    <row r="1737" spans="1:22" x14ac:dyDescent="0.2">
      <c r="A1737" t="s">
        <v>6802</v>
      </c>
      <c r="B1737">
        <v>14.2402</v>
      </c>
      <c r="C1737">
        <v>122.9879</v>
      </c>
      <c r="D1737">
        <v>10</v>
      </c>
      <c r="E1737">
        <v>4.5</v>
      </c>
      <c r="F1737" t="s">
        <v>152</v>
      </c>
      <c r="G1737">
        <v>42</v>
      </c>
      <c r="H1737">
        <v>108</v>
      </c>
      <c r="I1737">
        <v>9.2430000000000003</v>
      </c>
      <c r="J1737">
        <v>0.61</v>
      </c>
      <c r="K1737" t="s">
        <v>153</v>
      </c>
      <c r="L1737" t="s">
        <v>6803</v>
      </c>
      <c r="M1737" t="s">
        <v>6804</v>
      </c>
      <c r="N1737" t="s">
        <v>6805</v>
      </c>
      <c r="O1737" t="s">
        <v>28</v>
      </c>
      <c r="P1737">
        <v>6.26</v>
      </c>
      <c r="Q1737">
        <v>1.845</v>
      </c>
      <c r="R1737">
        <v>9.1999999999999998E-2</v>
      </c>
      <c r="S1737">
        <v>35</v>
      </c>
      <c r="T1737" t="s">
        <v>29</v>
      </c>
      <c r="U1737" t="s">
        <v>153</v>
      </c>
      <c r="V1737" t="s">
        <v>153</v>
      </c>
    </row>
    <row r="1738" spans="1:22" x14ac:dyDescent="0.2">
      <c r="A1738" t="s">
        <v>6806</v>
      </c>
      <c r="B1738">
        <v>14.880599999999999</v>
      </c>
      <c r="C1738">
        <v>122.28489999999999</v>
      </c>
      <c r="D1738">
        <v>40.898000000000003</v>
      </c>
      <c r="E1738">
        <v>4.5</v>
      </c>
      <c r="F1738" t="s">
        <v>152</v>
      </c>
      <c r="G1738">
        <v>37</v>
      </c>
      <c r="H1738">
        <v>117</v>
      </c>
      <c r="I1738">
        <v>7.9770000000000003</v>
      </c>
      <c r="J1738">
        <v>0.6</v>
      </c>
      <c r="K1738" t="s">
        <v>153</v>
      </c>
      <c r="L1738" t="s">
        <v>6807</v>
      </c>
      <c r="M1738" t="s">
        <v>6808</v>
      </c>
      <c r="N1738" t="s">
        <v>6809</v>
      </c>
      <c r="O1738" t="s">
        <v>28</v>
      </c>
      <c r="P1738">
        <v>13.61</v>
      </c>
      <c r="Q1738">
        <v>8.3710000000000004</v>
      </c>
      <c r="R1738">
        <v>0.113</v>
      </c>
      <c r="S1738">
        <v>23</v>
      </c>
      <c r="T1738" t="s">
        <v>29</v>
      </c>
      <c r="U1738" t="s">
        <v>153</v>
      </c>
      <c r="V1738" t="s">
        <v>153</v>
      </c>
    </row>
    <row r="1739" spans="1:22" x14ac:dyDescent="0.2">
      <c r="A1739" t="s">
        <v>6810</v>
      </c>
      <c r="B1739">
        <v>13.7753</v>
      </c>
      <c r="C1739">
        <v>120.5562</v>
      </c>
      <c r="D1739">
        <v>117.53700000000001</v>
      </c>
      <c r="E1739">
        <v>4.5</v>
      </c>
      <c r="F1739" t="s">
        <v>152</v>
      </c>
      <c r="G1739">
        <v>43</v>
      </c>
      <c r="H1739">
        <v>111</v>
      </c>
      <c r="I1739">
        <v>8.2940000000000005</v>
      </c>
      <c r="J1739">
        <v>0.62</v>
      </c>
      <c r="K1739" t="s">
        <v>153</v>
      </c>
      <c r="L1739" t="s">
        <v>6811</v>
      </c>
      <c r="M1739" t="s">
        <v>6812</v>
      </c>
      <c r="N1739" t="s">
        <v>6813</v>
      </c>
      <c r="O1739" t="s">
        <v>28</v>
      </c>
      <c r="P1739">
        <v>9.68</v>
      </c>
      <c r="Q1739">
        <v>5.4370000000000003</v>
      </c>
      <c r="R1739">
        <v>7.8E-2</v>
      </c>
      <c r="S1739">
        <v>48</v>
      </c>
      <c r="T1739" t="s">
        <v>29</v>
      </c>
      <c r="U1739" t="s">
        <v>153</v>
      </c>
      <c r="V1739" t="s">
        <v>153</v>
      </c>
    </row>
    <row r="1740" spans="1:22" x14ac:dyDescent="0.2">
      <c r="A1740" t="s">
        <v>6814</v>
      </c>
      <c r="B1740">
        <v>15.506600000000001</v>
      </c>
      <c r="C1740">
        <v>119.4087</v>
      </c>
      <c r="D1740">
        <v>26.504000000000001</v>
      </c>
      <c r="E1740">
        <v>4.5</v>
      </c>
      <c r="F1740" t="s">
        <v>152</v>
      </c>
      <c r="G1740">
        <v>50</v>
      </c>
      <c r="H1740">
        <v>124</v>
      </c>
      <c r="I1740">
        <v>7.8380000000000001</v>
      </c>
      <c r="J1740">
        <v>0.93</v>
      </c>
      <c r="K1740" t="s">
        <v>153</v>
      </c>
      <c r="L1740" t="s">
        <v>6815</v>
      </c>
      <c r="M1740" t="s">
        <v>6816</v>
      </c>
      <c r="N1740" t="s">
        <v>6817</v>
      </c>
      <c r="O1740" t="s">
        <v>28</v>
      </c>
      <c r="P1740">
        <v>12.77</v>
      </c>
      <c r="Q1740">
        <v>2.9710000000000001</v>
      </c>
      <c r="R1740">
        <v>9.9000000000000005E-2</v>
      </c>
      <c r="S1740">
        <v>30</v>
      </c>
      <c r="T1740" t="s">
        <v>29</v>
      </c>
      <c r="U1740" t="s">
        <v>153</v>
      </c>
      <c r="V1740" t="s">
        <v>153</v>
      </c>
    </row>
    <row r="1741" spans="1:22" x14ac:dyDescent="0.2">
      <c r="A1741" t="s">
        <v>6818</v>
      </c>
      <c r="B1741">
        <v>14.208299999999999</v>
      </c>
      <c r="C1741">
        <v>122.9667</v>
      </c>
      <c r="D1741">
        <v>10</v>
      </c>
      <c r="E1741">
        <v>4.5</v>
      </c>
      <c r="F1741" t="s">
        <v>152</v>
      </c>
      <c r="G1741">
        <v>34</v>
      </c>
      <c r="H1741">
        <v>126</v>
      </c>
      <c r="I1741">
        <v>20.245999999999999</v>
      </c>
      <c r="J1741">
        <v>0.48</v>
      </c>
      <c r="K1741" t="s">
        <v>153</v>
      </c>
      <c r="L1741" t="s">
        <v>6819</v>
      </c>
      <c r="M1741" t="s">
        <v>6820</v>
      </c>
      <c r="N1741" t="s">
        <v>6821</v>
      </c>
      <c r="O1741" t="s">
        <v>28</v>
      </c>
      <c r="P1741">
        <v>14.33</v>
      </c>
      <c r="Q1741">
        <v>1.9279999999999999</v>
      </c>
      <c r="R1741">
        <v>0.10199999999999999</v>
      </c>
      <c r="S1741">
        <v>28</v>
      </c>
      <c r="T1741" t="s">
        <v>29</v>
      </c>
      <c r="U1741" t="s">
        <v>153</v>
      </c>
      <c r="V1741" t="s">
        <v>153</v>
      </c>
    </row>
    <row r="1742" spans="1:22" x14ac:dyDescent="0.2">
      <c r="A1742" t="s">
        <v>6822</v>
      </c>
      <c r="B1742">
        <v>14.6538</v>
      </c>
      <c r="C1742">
        <v>119.5729</v>
      </c>
      <c r="D1742">
        <v>26.706</v>
      </c>
      <c r="E1742">
        <v>4.5999999999999996</v>
      </c>
      <c r="F1742" t="s">
        <v>152</v>
      </c>
      <c r="G1742">
        <v>57</v>
      </c>
      <c r="H1742">
        <v>113</v>
      </c>
      <c r="I1742">
        <v>8.2449999999999992</v>
      </c>
      <c r="J1742">
        <v>0.76</v>
      </c>
      <c r="K1742" t="s">
        <v>153</v>
      </c>
      <c r="L1742" t="s">
        <v>6823</v>
      </c>
      <c r="M1742" t="s">
        <v>6820</v>
      </c>
      <c r="N1742" t="s">
        <v>6824</v>
      </c>
      <c r="O1742" t="s">
        <v>28</v>
      </c>
      <c r="P1742">
        <v>7.97</v>
      </c>
      <c r="Q1742">
        <v>5.3360000000000003</v>
      </c>
      <c r="R1742">
        <v>8.6999999999999994E-2</v>
      </c>
      <c r="S1742">
        <v>41</v>
      </c>
      <c r="T1742" t="s">
        <v>29</v>
      </c>
      <c r="U1742" t="s">
        <v>153</v>
      </c>
      <c r="V1742" t="s">
        <v>153</v>
      </c>
    </row>
    <row r="1743" spans="1:22" x14ac:dyDescent="0.2">
      <c r="A1743" t="s">
        <v>6825</v>
      </c>
      <c r="B1743">
        <v>14.3575</v>
      </c>
      <c r="C1743">
        <v>122.9823</v>
      </c>
      <c r="D1743">
        <v>10</v>
      </c>
      <c r="E1743">
        <v>4.8</v>
      </c>
      <c r="F1743" t="s">
        <v>152</v>
      </c>
      <c r="G1743">
        <v>80</v>
      </c>
      <c r="H1743">
        <v>112</v>
      </c>
      <c r="I1743">
        <v>7.6779999999999999</v>
      </c>
      <c r="J1743">
        <v>0.56999999999999995</v>
      </c>
      <c r="K1743" t="s">
        <v>153</v>
      </c>
      <c r="L1743" t="s">
        <v>6826</v>
      </c>
      <c r="M1743" t="s">
        <v>6827</v>
      </c>
      <c r="N1743" t="s">
        <v>376</v>
      </c>
      <c r="O1743" t="s">
        <v>28</v>
      </c>
      <c r="P1743">
        <v>9.27</v>
      </c>
      <c r="Q1743">
        <v>1.841</v>
      </c>
      <c r="R1743">
        <v>6.3E-2</v>
      </c>
      <c r="S1743">
        <v>77</v>
      </c>
      <c r="T1743" t="s">
        <v>29</v>
      </c>
      <c r="U1743" t="s">
        <v>153</v>
      </c>
      <c r="V1743" t="s">
        <v>153</v>
      </c>
    </row>
    <row r="1744" spans="1:22" x14ac:dyDescent="0.2">
      <c r="A1744" t="s">
        <v>6828</v>
      </c>
      <c r="B1744">
        <v>14.8781</v>
      </c>
      <c r="C1744">
        <v>119.81480000000001</v>
      </c>
      <c r="D1744">
        <v>40.046999999999997</v>
      </c>
      <c r="E1744">
        <v>4.7</v>
      </c>
      <c r="F1744" t="s">
        <v>152</v>
      </c>
      <c r="G1744">
        <v>28</v>
      </c>
      <c r="H1744">
        <v>116</v>
      </c>
      <c r="I1744">
        <v>8.5850000000000009</v>
      </c>
      <c r="J1744">
        <v>0.47</v>
      </c>
      <c r="K1744" t="s">
        <v>153</v>
      </c>
      <c r="L1744" t="s">
        <v>6829</v>
      </c>
      <c r="M1744" t="s">
        <v>6830</v>
      </c>
      <c r="N1744" t="s">
        <v>6831</v>
      </c>
      <c r="O1744" t="s">
        <v>28</v>
      </c>
      <c r="P1744">
        <v>6.6</v>
      </c>
      <c r="Q1744">
        <v>7.4509999999999996</v>
      </c>
      <c r="R1744">
        <v>0.13</v>
      </c>
      <c r="S1744">
        <v>18</v>
      </c>
      <c r="T1744" t="s">
        <v>29</v>
      </c>
      <c r="U1744" t="s">
        <v>153</v>
      </c>
      <c r="V1744" t="s">
        <v>153</v>
      </c>
    </row>
    <row r="1745" spans="1:22" x14ac:dyDescent="0.2">
      <c r="A1745" t="s">
        <v>6832</v>
      </c>
      <c r="B1745">
        <v>14.973699999999999</v>
      </c>
      <c r="C1745">
        <v>119.83110000000001</v>
      </c>
      <c r="D1745">
        <v>46.506</v>
      </c>
      <c r="E1745">
        <v>5.0999999999999996</v>
      </c>
      <c r="F1745" t="s">
        <v>5009</v>
      </c>
      <c r="G1745">
        <v>145</v>
      </c>
      <c r="H1745">
        <v>92</v>
      </c>
      <c r="I1745">
        <v>7.891</v>
      </c>
      <c r="J1745">
        <v>0.62</v>
      </c>
      <c r="K1745" t="s">
        <v>153</v>
      </c>
      <c r="L1745" t="s">
        <v>6833</v>
      </c>
      <c r="M1745" t="s">
        <v>6834</v>
      </c>
      <c r="N1745" t="s">
        <v>5132</v>
      </c>
      <c r="O1745" t="s">
        <v>28</v>
      </c>
      <c r="P1745">
        <v>8.85</v>
      </c>
      <c r="Q1745">
        <v>6.508</v>
      </c>
      <c r="R1745">
        <v>7.2999999999999995E-2</v>
      </c>
      <c r="S1745">
        <v>18</v>
      </c>
      <c r="T1745" t="s">
        <v>29</v>
      </c>
      <c r="U1745" t="s">
        <v>153</v>
      </c>
      <c r="V1745" t="s">
        <v>153</v>
      </c>
    </row>
    <row r="1746" spans="1:22" x14ac:dyDescent="0.2">
      <c r="A1746" t="s">
        <v>6835</v>
      </c>
      <c r="B1746">
        <v>15.202199999999999</v>
      </c>
      <c r="C1746">
        <v>122.8013</v>
      </c>
      <c r="D1746">
        <v>10</v>
      </c>
      <c r="E1746">
        <v>5</v>
      </c>
      <c r="F1746" t="s">
        <v>152</v>
      </c>
      <c r="G1746">
        <v>130</v>
      </c>
      <c r="H1746">
        <v>111</v>
      </c>
      <c r="I1746">
        <v>8.27</v>
      </c>
      <c r="J1746">
        <v>0.74</v>
      </c>
      <c r="K1746" t="s">
        <v>153</v>
      </c>
      <c r="L1746" t="s">
        <v>6836</v>
      </c>
      <c r="M1746" t="s">
        <v>6837</v>
      </c>
      <c r="N1746" t="s">
        <v>6838</v>
      </c>
      <c r="O1746" t="s">
        <v>28</v>
      </c>
      <c r="P1746">
        <v>9.32</v>
      </c>
      <c r="Q1746">
        <v>1.88</v>
      </c>
      <c r="R1746">
        <v>5.5E-2</v>
      </c>
      <c r="S1746">
        <v>106</v>
      </c>
      <c r="T1746" t="s">
        <v>29</v>
      </c>
      <c r="U1746" t="s">
        <v>153</v>
      </c>
      <c r="V1746" t="s">
        <v>153</v>
      </c>
    </row>
    <row r="1747" spans="1:22" x14ac:dyDescent="0.2">
      <c r="A1747" t="s">
        <v>6839</v>
      </c>
      <c r="B1747">
        <v>13.729900000000001</v>
      </c>
      <c r="C1747">
        <v>120.2291</v>
      </c>
      <c r="D1747">
        <v>48.741</v>
      </c>
      <c r="E1747">
        <v>4.5999999999999996</v>
      </c>
      <c r="F1747" t="s">
        <v>152</v>
      </c>
      <c r="G1747">
        <v>64</v>
      </c>
      <c r="H1747">
        <v>114</v>
      </c>
      <c r="I1747">
        <v>9.0749999999999993</v>
      </c>
      <c r="J1747">
        <v>0.47</v>
      </c>
      <c r="K1747" t="s">
        <v>153</v>
      </c>
      <c r="L1747" t="s">
        <v>6840</v>
      </c>
      <c r="M1747" t="s">
        <v>6841</v>
      </c>
      <c r="N1747" t="s">
        <v>6842</v>
      </c>
      <c r="O1747" t="s">
        <v>28</v>
      </c>
      <c r="P1747">
        <v>9.58</v>
      </c>
      <c r="Q1747">
        <v>6.1029999999999998</v>
      </c>
      <c r="R1747">
        <v>7.6999999999999999E-2</v>
      </c>
      <c r="S1747">
        <v>50</v>
      </c>
      <c r="T1747" t="s">
        <v>29</v>
      </c>
      <c r="U1747" t="s">
        <v>153</v>
      </c>
      <c r="V1747" t="s">
        <v>153</v>
      </c>
    </row>
    <row r="1748" spans="1:22" x14ac:dyDescent="0.2">
      <c r="A1748" t="s">
        <v>6843</v>
      </c>
      <c r="B1748">
        <v>13.707700000000001</v>
      </c>
      <c r="C1748">
        <v>120.7099</v>
      </c>
      <c r="D1748">
        <v>146.864</v>
      </c>
      <c r="E1748">
        <v>4.5</v>
      </c>
      <c r="F1748" t="s">
        <v>152</v>
      </c>
      <c r="G1748">
        <v>56</v>
      </c>
      <c r="H1748">
        <v>115</v>
      </c>
      <c r="I1748">
        <v>17.715</v>
      </c>
      <c r="J1748">
        <v>0.54</v>
      </c>
      <c r="K1748" t="s">
        <v>153</v>
      </c>
      <c r="L1748" t="s">
        <v>6844</v>
      </c>
      <c r="M1748" t="s">
        <v>6845</v>
      </c>
      <c r="N1748" t="s">
        <v>6355</v>
      </c>
      <c r="O1748" t="s">
        <v>28</v>
      </c>
      <c r="P1748">
        <v>10.44</v>
      </c>
      <c r="Q1748">
        <v>6.3890000000000002</v>
      </c>
      <c r="R1748">
        <v>0.08</v>
      </c>
      <c r="S1748">
        <v>46</v>
      </c>
      <c r="T1748" t="s">
        <v>29</v>
      </c>
      <c r="U1748" t="s">
        <v>153</v>
      </c>
      <c r="V1748" t="s">
        <v>153</v>
      </c>
    </row>
    <row r="1749" spans="1:22" x14ac:dyDescent="0.2">
      <c r="A1749" t="s">
        <v>6846</v>
      </c>
      <c r="B1749">
        <v>17.4968</v>
      </c>
      <c r="C1749">
        <v>120.61190000000001</v>
      </c>
      <c r="D1749">
        <v>10</v>
      </c>
      <c r="E1749">
        <v>4.5</v>
      </c>
      <c r="F1749" t="s">
        <v>152</v>
      </c>
      <c r="G1749">
        <v>16</v>
      </c>
      <c r="H1749">
        <v>127</v>
      </c>
      <c r="I1749">
        <v>5.3120000000000003</v>
      </c>
      <c r="J1749">
        <v>1.29</v>
      </c>
      <c r="K1749" t="s">
        <v>153</v>
      </c>
      <c r="L1749" t="s">
        <v>6847</v>
      </c>
      <c r="M1749" t="s">
        <v>6848</v>
      </c>
      <c r="N1749" t="s">
        <v>6849</v>
      </c>
      <c r="O1749" t="s">
        <v>28</v>
      </c>
      <c r="P1749">
        <v>6.48</v>
      </c>
      <c r="Q1749">
        <v>1.9219999999999999</v>
      </c>
      <c r="R1749">
        <v>0.22</v>
      </c>
      <c r="S1749">
        <v>6</v>
      </c>
      <c r="T1749" t="s">
        <v>29</v>
      </c>
      <c r="U1749" t="s">
        <v>153</v>
      </c>
      <c r="V1749" t="s">
        <v>153</v>
      </c>
    </row>
    <row r="1750" spans="1:22" x14ac:dyDescent="0.2">
      <c r="A1750" t="s">
        <v>6850</v>
      </c>
      <c r="B1750">
        <v>14.407400000000001</v>
      </c>
      <c r="C1750">
        <v>123.01990000000001</v>
      </c>
      <c r="D1750">
        <v>28.64</v>
      </c>
      <c r="E1750">
        <v>4.5999999999999996</v>
      </c>
      <c r="F1750" t="s">
        <v>152</v>
      </c>
      <c r="G1750">
        <v>59</v>
      </c>
      <c r="H1750">
        <v>97</v>
      </c>
      <c r="I1750">
        <v>8.5649999999999995</v>
      </c>
      <c r="J1750">
        <v>0.78</v>
      </c>
      <c r="K1750" t="s">
        <v>153</v>
      </c>
      <c r="L1750" t="s">
        <v>6851</v>
      </c>
      <c r="M1750" t="s">
        <v>6852</v>
      </c>
      <c r="N1750" t="s">
        <v>6853</v>
      </c>
      <c r="O1750" t="s">
        <v>28</v>
      </c>
      <c r="P1750">
        <v>11.09</v>
      </c>
      <c r="Q1750">
        <v>5.3460000000000001</v>
      </c>
      <c r="R1750">
        <v>6.7000000000000004E-2</v>
      </c>
      <c r="S1750">
        <v>67</v>
      </c>
      <c r="T1750" t="s">
        <v>29</v>
      </c>
      <c r="U1750" t="s">
        <v>153</v>
      </c>
      <c r="V1750" t="s">
        <v>153</v>
      </c>
    </row>
    <row r="1751" spans="1:22" x14ac:dyDescent="0.2">
      <c r="A1751" t="s">
        <v>6854</v>
      </c>
      <c r="B1751">
        <v>14.3345</v>
      </c>
      <c r="C1751">
        <v>123.00109999999999</v>
      </c>
      <c r="D1751">
        <v>10</v>
      </c>
      <c r="E1751">
        <v>4.5</v>
      </c>
      <c r="F1751" t="s">
        <v>152</v>
      </c>
      <c r="G1751">
        <v>42</v>
      </c>
      <c r="H1751">
        <v>115</v>
      </c>
      <c r="I1751">
        <v>8.6319999999999997</v>
      </c>
      <c r="J1751">
        <v>0.68</v>
      </c>
      <c r="K1751" t="s">
        <v>153</v>
      </c>
      <c r="L1751" t="s">
        <v>6855</v>
      </c>
      <c r="M1751" t="s">
        <v>6856</v>
      </c>
      <c r="N1751" t="s">
        <v>6857</v>
      </c>
      <c r="O1751" t="s">
        <v>28</v>
      </c>
      <c r="P1751">
        <v>11.06</v>
      </c>
      <c r="Q1751">
        <v>1.899</v>
      </c>
      <c r="R1751">
        <v>0.09</v>
      </c>
      <c r="S1751">
        <v>36</v>
      </c>
      <c r="T1751" t="s">
        <v>29</v>
      </c>
      <c r="U1751" t="s">
        <v>153</v>
      </c>
      <c r="V1751" t="s">
        <v>153</v>
      </c>
    </row>
    <row r="1752" spans="1:22" x14ac:dyDescent="0.2">
      <c r="A1752" t="s">
        <v>6858</v>
      </c>
      <c r="B1752">
        <v>15.530900000000001</v>
      </c>
      <c r="C1752">
        <v>120.12309999999999</v>
      </c>
      <c r="D1752">
        <v>58.018999999999998</v>
      </c>
      <c r="E1752">
        <v>4.8</v>
      </c>
      <c r="F1752" t="s">
        <v>152</v>
      </c>
      <c r="G1752">
        <v>72</v>
      </c>
      <c r="H1752">
        <v>87</v>
      </c>
      <c r="I1752">
        <v>7.3049999999999997</v>
      </c>
      <c r="J1752">
        <v>0.54</v>
      </c>
      <c r="K1752" t="s">
        <v>153</v>
      </c>
      <c r="L1752" t="s">
        <v>6859</v>
      </c>
      <c r="M1752" t="s">
        <v>6860</v>
      </c>
      <c r="N1752" t="s">
        <v>6861</v>
      </c>
      <c r="O1752" t="s">
        <v>28</v>
      </c>
      <c r="P1752">
        <v>9.66</v>
      </c>
      <c r="Q1752">
        <v>6.3159999999999998</v>
      </c>
      <c r="R1752">
        <v>5.0999999999999997E-2</v>
      </c>
      <c r="S1752">
        <v>117</v>
      </c>
      <c r="T1752" t="s">
        <v>29</v>
      </c>
      <c r="U1752" t="s">
        <v>153</v>
      </c>
      <c r="V1752" t="s">
        <v>153</v>
      </c>
    </row>
    <row r="1753" spans="1:22" x14ac:dyDescent="0.2">
      <c r="A1753" t="s">
        <v>6862</v>
      </c>
      <c r="B1753">
        <v>18.430499999999999</v>
      </c>
      <c r="C1753">
        <v>120.3745</v>
      </c>
      <c r="D1753">
        <v>23.843</v>
      </c>
      <c r="E1753">
        <v>4.9000000000000004</v>
      </c>
      <c r="F1753" t="s">
        <v>152</v>
      </c>
      <c r="G1753">
        <v>86</v>
      </c>
      <c r="H1753">
        <v>79</v>
      </c>
      <c r="I1753">
        <v>4.415</v>
      </c>
      <c r="J1753">
        <v>0.59</v>
      </c>
      <c r="K1753" t="s">
        <v>153</v>
      </c>
      <c r="L1753" t="s">
        <v>6863</v>
      </c>
      <c r="M1753" t="s">
        <v>6864</v>
      </c>
      <c r="N1753" t="s">
        <v>376</v>
      </c>
      <c r="O1753" t="s">
        <v>28</v>
      </c>
      <c r="P1753">
        <v>5.07</v>
      </c>
      <c r="Q1753">
        <v>5.298</v>
      </c>
      <c r="R1753">
        <v>5.0999999999999997E-2</v>
      </c>
      <c r="S1753">
        <v>120</v>
      </c>
      <c r="T1753" t="s">
        <v>29</v>
      </c>
      <c r="U1753" t="s">
        <v>153</v>
      </c>
      <c r="V1753" t="s">
        <v>153</v>
      </c>
    </row>
    <row r="1754" spans="1:22" x14ac:dyDescent="0.2">
      <c r="A1754" t="s">
        <v>6865</v>
      </c>
      <c r="B1754">
        <v>14.5246</v>
      </c>
      <c r="C1754">
        <v>119.99299999999999</v>
      </c>
      <c r="D1754">
        <v>42.984999999999999</v>
      </c>
      <c r="E1754">
        <v>4.9000000000000004</v>
      </c>
      <c r="F1754" t="s">
        <v>152</v>
      </c>
      <c r="G1754">
        <v>70</v>
      </c>
      <c r="H1754">
        <v>100</v>
      </c>
      <c r="I1754">
        <v>8.3130000000000006</v>
      </c>
      <c r="J1754">
        <v>0.55000000000000004</v>
      </c>
      <c r="K1754" t="s">
        <v>153</v>
      </c>
      <c r="L1754" t="s">
        <v>6866</v>
      </c>
      <c r="M1754" t="s">
        <v>6864</v>
      </c>
      <c r="N1754" t="s">
        <v>6867</v>
      </c>
      <c r="O1754" t="s">
        <v>28</v>
      </c>
      <c r="P1754">
        <v>10.199999999999999</v>
      </c>
      <c r="Q1754">
        <v>7.2549999999999999</v>
      </c>
      <c r="R1754">
        <v>5.0999999999999997E-2</v>
      </c>
      <c r="S1754">
        <v>119</v>
      </c>
      <c r="T1754" t="s">
        <v>29</v>
      </c>
      <c r="U1754" t="s">
        <v>153</v>
      </c>
      <c r="V1754" t="s">
        <v>153</v>
      </c>
    </row>
    <row r="1755" spans="1:22" x14ac:dyDescent="0.2">
      <c r="A1755" t="s">
        <v>6868</v>
      </c>
      <c r="B1755">
        <v>17.1036</v>
      </c>
      <c r="C1755">
        <v>120.93389999999999</v>
      </c>
      <c r="D1755">
        <v>10</v>
      </c>
      <c r="E1755">
        <v>4.5</v>
      </c>
      <c r="F1755" t="s">
        <v>152</v>
      </c>
      <c r="G1755">
        <v>83</v>
      </c>
      <c r="H1755">
        <v>78</v>
      </c>
      <c r="I1755">
        <v>5.6859999999999999</v>
      </c>
      <c r="J1755">
        <v>0.48</v>
      </c>
      <c r="K1755" t="s">
        <v>153</v>
      </c>
      <c r="L1755" t="s">
        <v>6869</v>
      </c>
      <c r="M1755" t="s">
        <v>6870</v>
      </c>
      <c r="N1755" t="s">
        <v>6871</v>
      </c>
      <c r="O1755" t="s">
        <v>28</v>
      </c>
      <c r="P1755">
        <v>8.48</v>
      </c>
      <c r="Q1755">
        <v>1.8660000000000001</v>
      </c>
      <c r="R1755">
        <v>7.2999999999999995E-2</v>
      </c>
      <c r="S1755">
        <v>55</v>
      </c>
      <c r="T1755" t="s">
        <v>29</v>
      </c>
      <c r="U1755" t="s">
        <v>153</v>
      </c>
      <c r="V1755" t="s">
        <v>153</v>
      </c>
    </row>
    <row r="1756" spans="1:22" x14ac:dyDescent="0.2">
      <c r="A1756" t="s">
        <v>6872</v>
      </c>
      <c r="B1756">
        <v>17.5778</v>
      </c>
      <c r="C1756">
        <v>120.7175</v>
      </c>
      <c r="D1756">
        <v>39.497999999999998</v>
      </c>
      <c r="E1756">
        <v>4.5999999999999996</v>
      </c>
      <c r="F1756" t="s">
        <v>152</v>
      </c>
      <c r="G1756">
        <v>71</v>
      </c>
      <c r="H1756">
        <v>85</v>
      </c>
      <c r="I1756">
        <v>5.2240000000000002</v>
      </c>
      <c r="J1756">
        <v>0.49</v>
      </c>
      <c r="K1756" t="s">
        <v>153</v>
      </c>
      <c r="L1756" t="s">
        <v>6873</v>
      </c>
      <c r="M1756" t="s">
        <v>6874</v>
      </c>
      <c r="N1756" t="s">
        <v>376</v>
      </c>
      <c r="O1756" t="s">
        <v>28</v>
      </c>
      <c r="P1756">
        <v>9.7799999999999994</v>
      </c>
      <c r="Q1756">
        <v>6.3029999999999999</v>
      </c>
      <c r="R1756">
        <v>5.8999999999999997E-2</v>
      </c>
      <c r="S1756">
        <v>84</v>
      </c>
      <c r="T1756" t="s">
        <v>29</v>
      </c>
      <c r="U1756" t="s">
        <v>153</v>
      </c>
      <c r="V1756" t="s">
        <v>153</v>
      </c>
    </row>
    <row r="1757" spans="1:22" x14ac:dyDescent="0.2">
      <c r="A1757" t="s">
        <v>6875</v>
      </c>
      <c r="B1757">
        <v>18.3383</v>
      </c>
      <c r="C1757">
        <v>120.45780000000001</v>
      </c>
      <c r="D1757">
        <v>25.13</v>
      </c>
      <c r="E1757">
        <v>5.0999999999999996</v>
      </c>
      <c r="F1757" t="s">
        <v>5009</v>
      </c>
      <c r="G1757">
        <v>84</v>
      </c>
      <c r="H1757">
        <v>80</v>
      </c>
      <c r="I1757">
        <v>4.4950000000000001</v>
      </c>
      <c r="J1757">
        <v>0.51</v>
      </c>
      <c r="K1757" t="s">
        <v>153</v>
      </c>
      <c r="L1757" t="s">
        <v>6876</v>
      </c>
      <c r="M1757" t="s">
        <v>6877</v>
      </c>
      <c r="N1757" t="s">
        <v>6878</v>
      </c>
      <c r="O1757" t="s">
        <v>28</v>
      </c>
      <c r="P1757">
        <v>8.5</v>
      </c>
      <c r="Q1757">
        <v>1.9410000000000001</v>
      </c>
      <c r="R1757">
        <v>5.5E-2</v>
      </c>
      <c r="S1757">
        <v>32</v>
      </c>
      <c r="T1757" t="s">
        <v>29</v>
      </c>
      <c r="U1757" t="s">
        <v>153</v>
      </c>
      <c r="V1757" t="s">
        <v>153</v>
      </c>
    </row>
    <row r="1758" spans="1:22" x14ac:dyDescent="0.2">
      <c r="A1758" t="s">
        <v>6879</v>
      </c>
      <c r="B1758">
        <v>17.52</v>
      </c>
      <c r="C1758">
        <v>122.3026</v>
      </c>
      <c r="D1758">
        <v>36.524000000000001</v>
      </c>
      <c r="E1758">
        <v>5.3</v>
      </c>
      <c r="F1758" t="s">
        <v>5009</v>
      </c>
      <c r="G1758">
        <v>130</v>
      </c>
      <c r="H1758">
        <v>64</v>
      </c>
      <c r="I1758">
        <v>5.9180000000000001</v>
      </c>
      <c r="J1758">
        <v>0.55000000000000004</v>
      </c>
      <c r="K1758" t="s">
        <v>153</v>
      </c>
      <c r="L1758" t="s">
        <v>6880</v>
      </c>
      <c r="M1758" t="s">
        <v>6881</v>
      </c>
      <c r="N1758" t="s">
        <v>6882</v>
      </c>
      <c r="O1758" t="s">
        <v>28</v>
      </c>
      <c r="P1758">
        <v>5.61</v>
      </c>
      <c r="Q1758">
        <v>5.0880000000000001</v>
      </c>
      <c r="R1758">
        <v>5.5E-2</v>
      </c>
      <c r="S1758">
        <v>32</v>
      </c>
      <c r="T1758" t="s">
        <v>29</v>
      </c>
      <c r="U1758" t="s">
        <v>153</v>
      </c>
      <c r="V1758" t="s">
        <v>153</v>
      </c>
    </row>
    <row r="1759" spans="1:22" x14ac:dyDescent="0.2">
      <c r="A1759" t="s">
        <v>6883</v>
      </c>
      <c r="B1759">
        <v>17.541499999999999</v>
      </c>
      <c r="C1759">
        <v>122.3079</v>
      </c>
      <c r="D1759">
        <v>10.334</v>
      </c>
      <c r="E1759">
        <v>4.9000000000000004</v>
      </c>
      <c r="F1759" t="s">
        <v>152</v>
      </c>
      <c r="G1759">
        <v>60</v>
      </c>
      <c r="H1759">
        <v>116</v>
      </c>
      <c r="I1759">
        <v>5.8979999999999997</v>
      </c>
      <c r="J1759">
        <v>0.47</v>
      </c>
      <c r="K1759" t="s">
        <v>153</v>
      </c>
      <c r="L1759" t="s">
        <v>6884</v>
      </c>
      <c r="M1759" t="s">
        <v>6885</v>
      </c>
      <c r="N1759" t="s">
        <v>6886</v>
      </c>
      <c r="O1759" t="s">
        <v>28</v>
      </c>
      <c r="P1759">
        <v>5.97</v>
      </c>
      <c r="Q1759">
        <v>4.6520000000000001</v>
      </c>
      <c r="R1759">
        <v>8.3000000000000004E-2</v>
      </c>
      <c r="S1759">
        <v>45</v>
      </c>
      <c r="T1759" t="s">
        <v>29</v>
      </c>
      <c r="U1759" t="s">
        <v>153</v>
      </c>
      <c r="V1759" t="s">
        <v>153</v>
      </c>
    </row>
    <row r="1760" spans="1:22" x14ac:dyDescent="0.2">
      <c r="A1760" t="s">
        <v>6887</v>
      </c>
      <c r="B1760">
        <v>13.664400000000001</v>
      </c>
      <c r="C1760">
        <v>120.63330000000001</v>
      </c>
      <c r="D1760">
        <v>89.364000000000004</v>
      </c>
      <c r="E1760">
        <v>5.2</v>
      </c>
      <c r="F1760" t="s">
        <v>5009</v>
      </c>
      <c r="G1760">
        <v>88</v>
      </c>
      <c r="H1760">
        <v>72</v>
      </c>
      <c r="I1760">
        <v>8.1609999999999996</v>
      </c>
      <c r="J1760">
        <v>0.94</v>
      </c>
      <c r="K1760" t="s">
        <v>153</v>
      </c>
      <c r="L1760" t="s">
        <v>6888</v>
      </c>
      <c r="M1760" t="s">
        <v>6889</v>
      </c>
      <c r="N1760" t="s">
        <v>4364</v>
      </c>
      <c r="O1760" t="s">
        <v>28</v>
      </c>
      <c r="P1760">
        <v>8.86</v>
      </c>
      <c r="Q1760">
        <v>5.0289999999999999</v>
      </c>
      <c r="R1760">
        <v>4.8000000000000001E-2</v>
      </c>
      <c r="S1760">
        <v>42</v>
      </c>
      <c r="T1760" t="s">
        <v>29</v>
      </c>
      <c r="U1760" t="s">
        <v>153</v>
      </c>
      <c r="V1760" t="s">
        <v>153</v>
      </c>
    </row>
    <row r="1761" spans="1:22" x14ac:dyDescent="0.2">
      <c r="A1761" t="s">
        <v>6890</v>
      </c>
      <c r="B1761">
        <v>17.4696</v>
      </c>
      <c r="C1761">
        <v>122.34650000000001</v>
      </c>
      <c r="D1761">
        <v>19</v>
      </c>
      <c r="E1761">
        <v>5.4</v>
      </c>
      <c r="F1761" t="s">
        <v>5009</v>
      </c>
      <c r="G1761">
        <v>235</v>
      </c>
      <c r="H1761">
        <v>51</v>
      </c>
      <c r="I1761">
        <v>5.452</v>
      </c>
      <c r="J1761">
        <v>0.65</v>
      </c>
      <c r="K1761" t="s">
        <v>153</v>
      </c>
      <c r="L1761" t="s">
        <v>6891</v>
      </c>
      <c r="M1761" t="s">
        <v>6892</v>
      </c>
      <c r="N1761" t="s">
        <v>376</v>
      </c>
      <c r="O1761" t="s">
        <v>28</v>
      </c>
      <c r="P1761">
        <v>8.7799999999999994</v>
      </c>
      <c r="Q1761">
        <v>1.7070000000000001</v>
      </c>
      <c r="R1761">
        <v>5.6000000000000001E-2</v>
      </c>
      <c r="S1761">
        <v>31</v>
      </c>
      <c r="T1761" t="s">
        <v>29</v>
      </c>
      <c r="U1761" t="s">
        <v>153</v>
      </c>
      <c r="V1761" t="s">
        <v>153</v>
      </c>
    </row>
    <row r="1762" spans="1:22" x14ac:dyDescent="0.2">
      <c r="A1762" t="s">
        <v>6893</v>
      </c>
      <c r="B1762">
        <v>17.507100000000001</v>
      </c>
      <c r="C1762">
        <v>122.3129</v>
      </c>
      <c r="D1762">
        <v>10.637</v>
      </c>
      <c r="E1762">
        <v>4.9000000000000004</v>
      </c>
      <c r="F1762" t="s">
        <v>152</v>
      </c>
      <c r="G1762">
        <v>80</v>
      </c>
      <c r="H1762">
        <v>87</v>
      </c>
      <c r="I1762">
        <v>5.4089999999999998</v>
      </c>
      <c r="J1762">
        <v>0.77</v>
      </c>
      <c r="K1762" t="s">
        <v>153</v>
      </c>
      <c r="L1762" t="s">
        <v>6894</v>
      </c>
      <c r="M1762" t="s">
        <v>6892</v>
      </c>
      <c r="N1762" t="s">
        <v>6895</v>
      </c>
      <c r="O1762" t="s">
        <v>28</v>
      </c>
      <c r="P1762">
        <v>9.0500000000000007</v>
      </c>
      <c r="Q1762">
        <v>2.1509999999999998</v>
      </c>
      <c r="R1762">
        <v>5.1999999999999998E-2</v>
      </c>
      <c r="S1762">
        <v>117</v>
      </c>
      <c r="T1762" t="s">
        <v>29</v>
      </c>
      <c r="U1762" t="s">
        <v>153</v>
      </c>
      <c r="V1762" t="s">
        <v>153</v>
      </c>
    </row>
    <row r="1763" spans="1:22" x14ac:dyDescent="0.2">
      <c r="A1763" t="s">
        <v>6896</v>
      </c>
      <c r="B1763">
        <v>17.505600000000001</v>
      </c>
      <c r="C1763">
        <v>122.3053</v>
      </c>
      <c r="D1763">
        <v>10.461</v>
      </c>
      <c r="E1763">
        <v>4.8</v>
      </c>
      <c r="F1763" t="s">
        <v>152</v>
      </c>
      <c r="G1763">
        <v>114</v>
      </c>
      <c r="H1763">
        <v>91</v>
      </c>
      <c r="I1763">
        <v>5.4089999999999998</v>
      </c>
      <c r="J1763">
        <v>0.46</v>
      </c>
      <c r="K1763" t="s">
        <v>153</v>
      </c>
      <c r="L1763" t="s">
        <v>6897</v>
      </c>
      <c r="M1763" t="s">
        <v>6898</v>
      </c>
      <c r="N1763" t="s">
        <v>6895</v>
      </c>
      <c r="O1763" t="s">
        <v>28</v>
      </c>
      <c r="P1763">
        <v>8.65</v>
      </c>
      <c r="Q1763">
        <v>3.621</v>
      </c>
      <c r="R1763">
        <v>5.7000000000000002E-2</v>
      </c>
      <c r="S1763">
        <v>118</v>
      </c>
      <c r="T1763" t="s">
        <v>29</v>
      </c>
      <c r="U1763" t="s">
        <v>153</v>
      </c>
      <c r="V1763" t="s">
        <v>153</v>
      </c>
    </row>
    <row r="1764" spans="1:22" x14ac:dyDescent="0.2">
      <c r="A1764" t="s">
        <v>6899</v>
      </c>
      <c r="B1764">
        <v>17.483799999999999</v>
      </c>
      <c r="C1764">
        <v>122.30719999999999</v>
      </c>
      <c r="D1764">
        <v>31.536999999999999</v>
      </c>
      <c r="E1764">
        <v>5.2</v>
      </c>
      <c r="F1764" t="s">
        <v>5009</v>
      </c>
      <c r="G1764">
        <v>110</v>
      </c>
      <c r="H1764">
        <v>41</v>
      </c>
      <c r="I1764">
        <v>5.43</v>
      </c>
      <c r="J1764">
        <v>0.51</v>
      </c>
      <c r="K1764" t="s">
        <v>153</v>
      </c>
      <c r="L1764" t="s">
        <v>6900</v>
      </c>
      <c r="M1764" t="s">
        <v>6901</v>
      </c>
      <c r="N1764" t="s">
        <v>6902</v>
      </c>
      <c r="O1764" t="s">
        <v>28</v>
      </c>
      <c r="P1764">
        <v>7.25</v>
      </c>
      <c r="Q1764">
        <v>4.3280000000000003</v>
      </c>
      <c r="R1764">
        <v>5.6000000000000001E-2</v>
      </c>
      <c r="S1764">
        <v>31</v>
      </c>
      <c r="T1764" t="s">
        <v>29</v>
      </c>
      <c r="U1764" t="s">
        <v>153</v>
      </c>
      <c r="V1764" t="s">
        <v>153</v>
      </c>
    </row>
    <row r="1765" spans="1:22" x14ac:dyDescent="0.2">
      <c r="A1765" t="s">
        <v>6903</v>
      </c>
      <c r="B1765">
        <v>17.420300000000001</v>
      </c>
      <c r="C1765">
        <v>122.39449999999999</v>
      </c>
      <c r="D1765">
        <v>10</v>
      </c>
      <c r="E1765">
        <v>4.7</v>
      </c>
      <c r="F1765" t="s">
        <v>152</v>
      </c>
      <c r="G1765">
        <v>70</v>
      </c>
      <c r="H1765">
        <v>109</v>
      </c>
      <c r="I1765">
        <v>5.51</v>
      </c>
      <c r="J1765">
        <v>1.03</v>
      </c>
      <c r="K1765" t="s">
        <v>153</v>
      </c>
      <c r="L1765" t="s">
        <v>6904</v>
      </c>
      <c r="M1765" t="s">
        <v>6905</v>
      </c>
      <c r="N1765" t="s">
        <v>6906</v>
      </c>
      <c r="O1765" t="s">
        <v>28</v>
      </c>
      <c r="P1765">
        <v>9.99</v>
      </c>
      <c r="Q1765">
        <v>1.871</v>
      </c>
      <c r="R1765">
        <v>0.06</v>
      </c>
      <c r="S1765">
        <v>85</v>
      </c>
      <c r="T1765" t="s">
        <v>29</v>
      </c>
      <c r="U1765" t="s">
        <v>153</v>
      </c>
      <c r="V1765" t="s">
        <v>153</v>
      </c>
    </row>
    <row r="1766" spans="1:22" x14ac:dyDescent="0.2">
      <c r="A1766" t="s">
        <v>6907</v>
      </c>
      <c r="B1766">
        <v>17.551400000000001</v>
      </c>
      <c r="C1766">
        <v>122.28100000000001</v>
      </c>
      <c r="D1766">
        <v>10</v>
      </c>
      <c r="E1766">
        <v>4.5</v>
      </c>
      <c r="F1766" t="s">
        <v>152</v>
      </c>
      <c r="G1766">
        <v>52</v>
      </c>
      <c r="H1766">
        <v>126</v>
      </c>
      <c r="I1766">
        <v>5.359</v>
      </c>
      <c r="J1766">
        <v>0.53</v>
      </c>
      <c r="K1766" t="s">
        <v>153</v>
      </c>
      <c r="L1766" t="s">
        <v>6908</v>
      </c>
      <c r="M1766" t="s">
        <v>6909</v>
      </c>
      <c r="N1766" t="s">
        <v>6910</v>
      </c>
      <c r="O1766" t="s">
        <v>28</v>
      </c>
      <c r="P1766">
        <v>12.32</v>
      </c>
      <c r="Q1766">
        <v>1.8979999999999999</v>
      </c>
      <c r="R1766">
        <v>8.8999999999999996E-2</v>
      </c>
      <c r="S1766">
        <v>37</v>
      </c>
      <c r="T1766" t="s">
        <v>29</v>
      </c>
      <c r="U1766" t="s">
        <v>153</v>
      </c>
      <c r="V1766" t="s">
        <v>153</v>
      </c>
    </row>
    <row r="1767" spans="1:22" x14ac:dyDescent="0.2">
      <c r="A1767" t="s">
        <v>6911</v>
      </c>
      <c r="B1767">
        <v>16.397099999999998</v>
      </c>
      <c r="C1767">
        <v>122.1957</v>
      </c>
      <c r="D1767">
        <v>38.485999999999997</v>
      </c>
      <c r="E1767">
        <v>4.5</v>
      </c>
      <c r="F1767" t="s">
        <v>152</v>
      </c>
      <c r="G1767">
        <v>83</v>
      </c>
      <c r="H1767">
        <v>117</v>
      </c>
      <c r="I1767">
        <v>6.4729999999999999</v>
      </c>
      <c r="J1767">
        <v>0.56999999999999995</v>
      </c>
      <c r="K1767" t="s">
        <v>153</v>
      </c>
      <c r="L1767" t="s">
        <v>6912</v>
      </c>
      <c r="M1767" t="s">
        <v>6913</v>
      </c>
      <c r="N1767" t="s">
        <v>6914</v>
      </c>
      <c r="O1767" t="s">
        <v>28</v>
      </c>
      <c r="P1767">
        <v>10.57</v>
      </c>
      <c r="Q1767">
        <v>7.4180000000000001</v>
      </c>
      <c r="R1767">
        <v>6.4000000000000001E-2</v>
      </c>
      <c r="S1767">
        <v>75</v>
      </c>
      <c r="T1767" t="s">
        <v>29</v>
      </c>
      <c r="U1767" t="s">
        <v>153</v>
      </c>
      <c r="V1767" t="s">
        <v>153</v>
      </c>
    </row>
    <row r="1768" spans="1:22" x14ac:dyDescent="0.2">
      <c r="A1768" t="s">
        <v>6915</v>
      </c>
      <c r="B1768">
        <v>14.9361</v>
      </c>
      <c r="C1768">
        <v>121.71769999999999</v>
      </c>
      <c r="D1768">
        <v>10</v>
      </c>
      <c r="E1768">
        <v>4.5999999999999996</v>
      </c>
      <c r="F1768" t="s">
        <v>152</v>
      </c>
      <c r="G1768">
        <v>65</v>
      </c>
      <c r="H1768">
        <v>99</v>
      </c>
      <c r="I1768">
        <v>8.3840000000000003</v>
      </c>
      <c r="J1768">
        <v>0.55000000000000004</v>
      </c>
      <c r="K1768" t="s">
        <v>153</v>
      </c>
      <c r="L1768" t="s">
        <v>6916</v>
      </c>
      <c r="M1768" t="s">
        <v>6917</v>
      </c>
      <c r="N1768" t="s">
        <v>6918</v>
      </c>
      <c r="O1768" t="s">
        <v>28</v>
      </c>
      <c r="P1768">
        <v>10.72</v>
      </c>
      <c r="Q1768">
        <v>1.921</v>
      </c>
      <c r="R1768">
        <v>6.5000000000000002E-2</v>
      </c>
      <c r="S1768">
        <v>71</v>
      </c>
      <c r="T1768" t="s">
        <v>29</v>
      </c>
      <c r="U1768" t="s">
        <v>153</v>
      </c>
      <c r="V1768" t="s">
        <v>153</v>
      </c>
    </row>
    <row r="1769" spans="1:22" x14ac:dyDescent="0.2">
      <c r="A1769" t="s">
        <v>6919</v>
      </c>
      <c r="B1769">
        <v>13.8062</v>
      </c>
      <c r="C1769">
        <v>122.8763</v>
      </c>
      <c r="D1769">
        <v>21.012</v>
      </c>
      <c r="E1769">
        <v>4.5</v>
      </c>
      <c r="F1769" t="s">
        <v>152</v>
      </c>
      <c r="G1769">
        <v>42</v>
      </c>
      <c r="H1769">
        <v>122</v>
      </c>
      <c r="I1769">
        <v>9.1240000000000006</v>
      </c>
      <c r="J1769">
        <v>0.79</v>
      </c>
      <c r="K1769" t="s">
        <v>153</v>
      </c>
      <c r="L1769" t="s">
        <v>6920</v>
      </c>
      <c r="M1769" t="s">
        <v>6921</v>
      </c>
      <c r="N1769" t="s">
        <v>376</v>
      </c>
      <c r="O1769" t="s">
        <v>28</v>
      </c>
      <c r="P1769">
        <v>12.68</v>
      </c>
      <c r="Q1769">
        <v>6.6079999999999997</v>
      </c>
      <c r="R1769">
        <v>0.10100000000000001</v>
      </c>
      <c r="S1769">
        <v>29</v>
      </c>
      <c r="T1769" t="s">
        <v>29</v>
      </c>
      <c r="U1769" t="s">
        <v>153</v>
      </c>
      <c r="V1769" t="s">
        <v>153</v>
      </c>
    </row>
    <row r="1770" spans="1:22" x14ac:dyDescent="0.2">
      <c r="A1770" t="s">
        <v>6922</v>
      </c>
      <c r="B1770">
        <v>13.9338</v>
      </c>
      <c r="C1770">
        <v>119.9211</v>
      </c>
      <c r="D1770">
        <v>35</v>
      </c>
      <c r="E1770">
        <v>4.8</v>
      </c>
      <c r="F1770" t="s">
        <v>152</v>
      </c>
      <c r="G1770">
        <v>130</v>
      </c>
      <c r="H1770">
        <v>76</v>
      </c>
      <c r="I1770">
        <v>8.8010000000000002</v>
      </c>
      <c r="J1770">
        <v>0.51</v>
      </c>
      <c r="K1770" t="s">
        <v>153</v>
      </c>
      <c r="L1770" t="s">
        <v>6923</v>
      </c>
      <c r="M1770" t="s">
        <v>6924</v>
      </c>
      <c r="N1770" t="s">
        <v>6925</v>
      </c>
      <c r="O1770" t="s">
        <v>28</v>
      </c>
      <c r="P1770">
        <v>7.69</v>
      </c>
      <c r="Q1770">
        <v>1.8779999999999999</v>
      </c>
      <c r="R1770">
        <v>4.7E-2</v>
      </c>
      <c r="S1770">
        <v>144</v>
      </c>
      <c r="T1770" t="s">
        <v>29</v>
      </c>
      <c r="U1770" t="s">
        <v>153</v>
      </c>
      <c r="V1770" t="s">
        <v>153</v>
      </c>
    </row>
    <row r="1771" spans="1:22" x14ac:dyDescent="0.2">
      <c r="A1771" t="s">
        <v>6926</v>
      </c>
      <c r="B1771">
        <v>13.7629</v>
      </c>
      <c r="C1771">
        <v>120.72029999999999</v>
      </c>
      <c r="D1771">
        <v>112</v>
      </c>
      <c r="E1771">
        <v>6.2</v>
      </c>
      <c r="F1771" t="s">
        <v>5009</v>
      </c>
      <c r="G1771">
        <v>146</v>
      </c>
      <c r="H1771">
        <v>22</v>
      </c>
      <c r="I1771">
        <v>8.1890000000000001</v>
      </c>
      <c r="J1771">
        <v>0.64</v>
      </c>
      <c r="K1771" t="s">
        <v>153</v>
      </c>
      <c r="L1771" t="s">
        <v>6927</v>
      </c>
      <c r="M1771" t="s">
        <v>6928</v>
      </c>
      <c r="N1771" t="s">
        <v>175</v>
      </c>
      <c r="O1771" t="s">
        <v>28</v>
      </c>
      <c r="P1771">
        <v>7.51</v>
      </c>
      <c r="Q1771">
        <v>1.81</v>
      </c>
      <c r="R1771">
        <v>3.4000000000000002E-2</v>
      </c>
      <c r="S1771">
        <v>84</v>
      </c>
      <c r="T1771" t="s">
        <v>29</v>
      </c>
      <c r="U1771" t="s">
        <v>153</v>
      </c>
      <c r="V1771" t="s">
        <v>153</v>
      </c>
    </row>
    <row r="1772" spans="1:22" x14ac:dyDescent="0.2">
      <c r="A1772" t="s">
        <v>6929</v>
      </c>
      <c r="B1772">
        <v>13.6877</v>
      </c>
      <c r="C1772">
        <v>120.6296</v>
      </c>
      <c r="D1772">
        <v>148.54400000000001</v>
      </c>
      <c r="E1772">
        <v>4.5</v>
      </c>
      <c r="F1772" t="s">
        <v>152</v>
      </c>
      <c r="G1772">
        <v>102</v>
      </c>
      <c r="H1772">
        <v>98</v>
      </c>
      <c r="I1772">
        <v>9.0909999999999993</v>
      </c>
      <c r="J1772">
        <v>0.79</v>
      </c>
      <c r="K1772" t="s">
        <v>153</v>
      </c>
      <c r="L1772" t="s">
        <v>6930</v>
      </c>
      <c r="M1772" t="s">
        <v>6931</v>
      </c>
      <c r="N1772" t="s">
        <v>6932</v>
      </c>
      <c r="O1772" t="s">
        <v>28</v>
      </c>
      <c r="P1772">
        <v>10.82</v>
      </c>
      <c r="Q1772">
        <v>7.0919999999999996</v>
      </c>
      <c r="R1772">
        <v>5.8999999999999997E-2</v>
      </c>
      <c r="S1772">
        <v>90</v>
      </c>
      <c r="T1772" t="s">
        <v>29</v>
      </c>
      <c r="U1772" t="s">
        <v>153</v>
      </c>
      <c r="V1772" t="s">
        <v>153</v>
      </c>
    </row>
    <row r="1773" spans="1:22" x14ac:dyDescent="0.2">
      <c r="A1773" t="s">
        <v>6933</v>
      </c>
      <c r="B1773">
        <v>15.284599999999999</v>
      </c>
      <c r="C1773">
        <v>119.8695</v>
      </c>
      <c r="D1773">
        <v>47.77</v>
      </c>
      <c r="E1773">
        <v>4.9000000000000004</v>
      </c>
      <c r="F1773" t="s">
        <v>152</v>
      </c>
      <c r="G1773">
        <v>98</v>
      </c>
      <c r="H1773">
        <v>102</v>
      </c>
      <c r="I1773">
        <v>7.58</v>
      </c>
      <c r="J1773">
        <v>0.6</v>
      </c>
      <c r="K1773" t="s">
        <v>153</v>
      </c>
      <c r="L1773" t="s">
        <v>6934</v>
      </c>
      <c r="M1773" t="s">
        <v>6935</v>
      </c>
      <c r="N1773" t="s">
        <v>6936</v>
      </c>
      <c r="O1773" t="s">
        <v>28</v>
      </c>
      <c r="P1773">
        <v>9.11</v>
      </c>
      <c r="Q1773">
        <v>6.8040000000000003</v>
      </c>
      <c r="R1773">
        <v>5.3999999999999999E-2</v>
      </c>
      <c r="S1773">
        <v>119</v>
      </c>
      <c r="T1773" t="s">
        <v>29</v>
      </c>
      <c r="U1773" t="s">
        <v>153</v>
      </c>
      <c r="V1773" t="s">
        <v>153</v>
      </c>
    </row>
    <row r="1774" spans="1:22" x14ac:dyDescent="0.2">
      <c r="A1774" t="s">
        <v>6937</v>
      </c>
      <c r="B1774">
        <v>18.590399999999999</v>
      </c>
      <c r="C1774">
        <v>121.017</v>
      </c>
      <c r="D1774">
        <v>27.327000000000002</v>
      </c>
      <c r="E1774">
        <v>4.5</v>
      </c>
      <c r="F1774" t="s">
        <v>152</v>
      </c>
      <c r="G1774">
        <v>48</v>
      </c>
      <c r="H1774">
        <v>116</v>
      </c>
      <c r="I1774">
        <v>4.2060000000000004</v>
      </c>
      <c r="J1774">
        <v>0.96</v>
      </c>
      <c r="K1774" t="s">
        <v>153</v>
      </c>
      <c r="L1774" t="s">
        <v>6938</v>
      </c>
      <c r="M1774" t="s">
        <v>6939</v>
      </c>
      <c r="N1774" t="s">
        <v>6940</v>
      </c>
      <c r="O1774" t="s">
        <v>28</v>
      </c>
      <c r="P1774">
        <v>9.4600000000000009</v>
      </c>
      <c r="Q1774">
        <v>5.7939999999999996</v>
      </c>
      <c r="R1774">
        <v>0.113</v>
      </c>
      <c r="S1774">
        <v>23</v>
      </c>
      <c r="T1774" t="s">
        <v>29</v>
      </c>
      <c r="U1774" t="s">
        <v>153</v>
      </c>
      <c r="V1774" t="s">
        <v>153</v>
      </c>
    </row>
    <row r="1775" spans="1:22" x14ac:dyDescent="0.2">
      <c r="A1775" t="s">
        <v>6941</v>
      </c>
      <c r="B1775">
        <v>17.891999999999999</v>
      </c>
      <c r="C1775">
        <v>122.4817</v>
      </c>
      <c r="D1775">
        <v>10.457000000000001</v>
      </c>
      <c r="E1775">
        <v>4.5999999999999996</v>
      </c>
      <c r="F1775" t="s">
        <v>152</v>
      </c>
      <c r="G1775">
        <v>67</v>
      </c>
      <c r="H1775">
        <v>112</v>
      </c>
      <c r="I1775">
        <v>5.0739999999999998</v>
      </c>
      <c r="J1775">
        <v>0.9</v>
      </c>
      <c r="K1775" t="s">
        <v>153</v>
      </c>
      <c r="L1775" t="s">
        <v>6942</v>
      </c>
      <c r="M1775" t="s">
        <v>6943</v>
      </c>
      <c r="N1775" t="s">
        <v>6944</v>
      </c>
      <c r="O1775" t="s">
        <v>28</v>
      </c>
      <c r="P1775">
        <v>10.09</v>
      </c>
      <c r="Q1775">
        <v>4.2859999999999996</v>
      </c>
      <c r="R1775">
        <v>6.9000000000000006E-2</v>
      </c>
      <c r="S1775">
        <v>63</v>
      </c>
      <c r="T1775" t="s">
        <v>29</v>
      </c>
      <c r="U1775" t="s">
        <v>153</v>
      </c>
      <c r="V1775" t="s">
        <v>153</v>
      </c>
    </row>
    <row r="1776" spans="1:22" x14ac:dyDescent="0.2">
      <c r="A1776" t="s">
        <v>6945</v>
      </c>
      <c r="B1776">
        <v>13.781499999999999</v>
      </c>
      <c r="C1776">
        <v>120.8353</v>
      </c>
      <c r="D1776">
        <v>10</v>
      </c>
      <c r="E1776">
        <v>5</v>
      </c>
      <c r="F1776" t="s">
        <v>5009</v>
      </c>
      <c r="G1776">
        <v>106</v>
      </c>
      <c r="H1776">
        <v>49</v>
      </c>
      <c r="I1776">
        <v>8.1389999999999993</v>
      </c>
      <c r="J1776">
        <v>0.51</v>
      </c>
      <c r="K1776" t="s">
        <v>153</v>
      </c>
      <c r="L1776" t="s">
        <v>6946</v>
      </c>
      <c r="M1776" t="s">
        <v>6947</v>
      </c>
      <c r="N1776" t="s">
        <v>6948</v>
      </c>
      <c r="O1776" t="s">
        <v>28</v>
      </c>
      <c r="P1776">
        <v>6.3</v>
      </c>
      <c r="Q1776">
        <v>1.837</v>
      </c>
      <c r="R1776">
        <v>9.8000000000000004E-2</v>
      </c>
      <c r="S1776">
        <v>10</v>
      </c>
      <c r="T1776" t="s">
        <v>29</v>
      </c>
      <c r="U1776" t="s">
        <v>153</v>
      </c>
      <c r="V1776" t="s">
        <v>153</v>
      </c>
    </row>
    <row r="1777" spans="1:22" x14ac:dyDescent="0.2">
      <c r="A1777" t="s">
        <v>6949</v>
      </c>
      <c r="B1777">
        <v>13.908899999999999</v>
      </c>
      <c r="C1777">
        <v>120.5645</v>
      </c>
      <c r="D1777">
        <v>75</v>
      </c>
      <c r="E1777">
        <v>5.7</v>
      </c>
      <c r="F1777" t="s">
        <v>5009</v>
      </c>
      <c r="G1777">
        <v>147</v>
      </c>
      <c r="H1777">
        <v>39</v>
      </c>
      <c r="I1777">
        <v>8.3960000000000008</v>
      </c>
      <c r="J1777">
        <v>0.74</v>
      </c>
      <c r="K1777" t="s">
        <v>153</v>
      </c>
      <c r="L1777" t="s">
        <v>6950</v>
      </c>
      <c r="M1777" t="s">
        <v>6951</v>
      </c>
      <c r="N1777" t="s">
        <v>4995</v>
      </c>
      <c r="O1777" t="s">
        <v>28</v>
      </c>
      <c r="P1777">
        <v>5.73</v>
      </c>
      <c r="Q1777">
        <v>1.8740000000000001</v>
      </c>
      <c r="R1777">
        <v>4.2999999999999997E-2</v>
      </c>
      <c r="S1777">
        <v>52</v>
      </c>
      <c r="T1777" t="s">
        <v>29</v>
      </c>
      <c r="U1777" t="s">
        <v>153</v>
      </c>
      <c r="V1777" t="s">
        <v>153</v>
      </c>
    </row>
    <row r="1778" spans="1:22" x14ac:dyDescent="0.2">
      <c r="A1778" t="s">
        <v>6952</v>
      </c>
      <c r="B1778">
        <v>13.607699999999999</v>
      </c>
      <c r="C1778">
        <v>122.307</v>
      </c>
      <c r="D1778">
        <v>41.368000000000002</v>
      </c>
      <c r="E1778">
        <v>4.5999999999999996</v>
      </c>
      <c r="F1778" t="s">
        <v>152</v>
      </c>
      <c r="G1778">
        <v>68</v>
      </c>
      <c r="H1778">
        <v>74</v>
      </c>
      <c r="I1778">
        <v>10.868</v>
      </c>
      <c r="J1778">
        <v>0.5</v>
      </c>
      <c r="K1778" t="s">
        <v>153</v>
      </c>
      <c r="L1778" t="s">
        <v>6953</v>
      </c>
      <c r="M1778" t="s">
        <v>6954</v>
      </c>
      <c r="N1778" t="s">
        <v>6955</v>
      </c>
      <c r="O1778" t="s">
        <v>28</v>
      </c>
      <c r="P1778">
        <v>10.67</v>
      </c>
      <c r="Q1778">
        <v>6.085</v>
      </c>
      <c r="R1778">
        <v>8.1000000000000003E-2</v>
      </c>
      <c r="S1778">
        <v>50</v>
      </c>
      <c r="T1778" t="s">
        <v>29</v>
      </c>
      <c r="U1778" t="s">
        <v>153</v>
      </c>
      <c r="V1778" t="s">
        <v>153</v>
      </c>
    </row>
    <row r="1779" spans="1:22" x14ac:dyDescent="0.2">
      <c r="A1779" t="s">
        <v>6956</v>
      </c>
      <c r="B1779">
        <v>17.1111</v>
      </c>
      <c r="C1779">
        <v>120.17310000000001</v>
      </c>
      <c r="D1779">
        <v>47.706000000000003</v>
      </c>
      <c r="E1779">
        <v>5</v>
      </c>
      <c r="F1779" t="s">
        <v>152</v>
      </c>
      <c r="G1779">
        <v>161</v>
      </c>
      <c r="H1779">
        <v>35</v>
      </c>
      <c r="I1779">
        <v>5.7409999999999997</v>
      </c>
      <c r="J1779">
        <v>0.71</v>
      </c>
      <c r="K1779" t="s">
        <v>153</v>
      </c>
      <c r="L1779" t="s">
        <v>6957</v>
      </c>
      <c r="M1779" t="s">
        <v>6958</v>
      </c>
      <c r="N1779" t="s">
        <v>6959</v>
      </c>
      <c r="O1779" t="s">
        <v>28</v>
      </c>
      <c r="P1779">
        <v>9.43</v>
      </c>
      <c r="Q1779">
        <v>5.2069999999999999</v>
      </c>
      <c r="R1779">
        <v>5.0999999999999997E-2</v>
      </c>
      <c r="S1779">
        <v>124</v>
      </c>
      <c r="T1779" t="s">
        <v>29</v>
      </c>
      <c r="U1779" t="s">
        <v>153</v>
      </c>
      <c r="V1779" t="s">
        <v>153</v>
      </c>
    </row>
    <row r="1780" spans="1:22" x14ac:dyDescent="0.2">
      <c r="A1780" t="s">
        <v>6960</v>
      </c>
      <c r="B1780">
        <v>17.056000000000001</v>
      </c>
      <c r="C1780">
        <v>120.08839999999999</v>
      </c>
      <c r="D1780">
        <v>35</v>
      </c>
      <c r="E1780">
        <v>4.5</v>
      </c>
      <c r="F1780" t="s">
        <v>152</v>
      </c>
      <c r="G1780">
        <v>37</v>
      </c>
      <c r="H1780">
        <v>121</v>
      </c>
      <c r="I1780">
        <v>5.8070000000000004</v>
      </c>
      <c r="J1780">
        <v>0.45</v>
      </c>
      <c r="K1780" t="s">
        <v>153</v>
      </c>
      <c r="L1780" t="s">
        <v>6961</v>
      </c>
      <c r="M1780" t="s">
        <v>6962</v>
      </c>
      <c r="N1780" t="s">
        <v>4521</v>
      </c>
      <c r="O1780" t="s">
        <v>28</v>
      </c>
      <c r="P1780">
        <v>12.98</v>
      </c>
      <c r="Q1780">
        <v>1.9319999999999999</v>
      </c>
      <c r="R1780">
        <v>0.13200000000000001</v>
      </c>
      <c r="S1780">
        <v>17</v>
      </c>
      <c r="T1780" t="s">
        <v>29</v>
      </c>
      <c r="U1780" t="s">
        <v>153</v>
      </c>
      <c r="V1780" t="s">
        <v>153</v>
      </c>
    </row>
    <row r="1781" spans="1:22" x14ac:dyDescent="0.2">
      <c r="A1781" t="s">
        <v>6963</v>
      </c>
      <c r="B1781">
        <v>13.6364</v>
      </c>
      <c r="C1781">
        <v>120.83110000000001</v>
      </c>
      <c r="D1781">
        <v>52.555999999999997</v>
      </c>
      <c r="E1781">
        <v>4.9000000000000004</v>
      </c>
      <c r="F1781" t="s">
        <v>152</v>
      </c>
      <c r="G1781">
        <v>52</v>
      </c>
      <c r="H1781">
        <v>112</v>
      </c>
      <c r="I1781">
        <v>8.0239999999999991</v>
      </c>
      <c r="J1781">
        <v>0.55000000000000004</v>
      </c>
      <c r="K1781" t="s">
        <v>153</v>
      </c>
      <c r="L1781" t="s">
        <v>6964</v>
      </c>
      <c r="M1781" t="s">
        <v>6965</v>
      </c>
      <c r="N1781" t="s">
        <v>1406</v>
      </c>
      <c r="O1781" t="s">
        <v>28</v>
      </c>
      <c r="P1781">
        <v>10.76</v>
      </c>
      <c r="Q1781">
        <v>7.9779999999999998</v>
      </c>
      <c r="R1781">
        <v>8.6999999999999994E-2</v>
      </c>
      <c r="S1781">
        <v>41</v>
      </c>
      <c r="T1781" t="s">
        <v>29</v>
      </c>
      <c r="U1781" t="s">
        <v>153</v>
      </c>
      <c r="V1781" t="s">
        <v>153</v>
      </c>
    </row>
    <row r="1782" spans="1:22" x14ac:dyDescent="0.2">
      <c r="A1782" t="s">
        <v>6966</v>
      </c>
      <c r="B1782">
        <v>18.130099999999999</v>
      </c>
      <c r="C1782">
        <v>120.8758</v>
      </c>
      <c r="D1782">
        <v>10</v>
      </c>
      <c r="E1782">
        <v>4.7</v>
      </c>
      <c r="F1782" t="s">
        <v>152</v>
      </c>
      <c r="G1782">
        <v>73</v>
      </c>
      <c r="H1782">
        <v>116</v>
      </c>
      <c r="I1782">
        <v>4.6680000000000001</v>
      </c>
      <c r="J1782">
        <v>0.56000000000000005</v>
      </c>
      <c r="K1782" t="s">
        <v>153</v>
      </c>
      <c r="L1782" t="s">
        <v>6967</v>
      </c>
      <c r="M1782" t="s">
        <v>6968</v>
      </c>
      <c r="N1782" t="s">
        <v>6969</v>
      </c>
      <c r="O1782" t="s">
        <v>28</v>
      </c>
      <c r="P1782">
        <v>11.48</v>
      </c>
      <c r="Q1782">
        <v>1.91</v>
      </c>
      <c r="R1782">
        <v>7.0000000000000007E-2</v>
      </c>
      <c r="S1782">
        <v>61</v>
      </c>
      <c r="T1782" t="s">
        <v>29</v>
      </c>
      <c r="U1782" t="s">
        <v>153</v>
      </c>
      <c r="V1782" t="s">
        <v>153</v>
      </c>
    </row>
    <row r="1783" spans="1:22" x14ac:dyDescent="0.2">
      <c r="A1783" t="s">
        <v>6970</v>
      </c>
      <c r="B1783">
        <v>16.7806</v>
      </c>
      <c r="C1783">
        <v>121.002</v>
      </c>
      <c r="D1783">
        <v>10</v>
      </c>
      <c r="E1783">
        <v>4.5999999999999996</v>
      </c>
      <c r="F1783" t="s">
        <v>152</v>
      </c>
      <c r="G1783">
        <v>61</v>
      </c>
      <c r="H1783">
        <v>121</v>
      </c>
      <c r="I1783">
        <v>6.0060000000000002</v>
      </c>
      <c r="J1783">
        <v>0.78</v>
      </c>
      <c r="K1783" t="s">
        <v>153</v>
      </c>
      <c r="L1783" t="s">
        <v>6971</v>
      </c>
      <c r="M1783" t="s">
        <v>6972</v>
      </c>
      <c r="N1783" t="s">
        <v>6973</v>
      </c>
      <c r="O1783" t="s">
        <v>28</v>
      </c>
      <c r="P1783">
        <v>3.67</v>
      </c>
      <c r="Q1783">
        <v>1.845</v>
      </c>
      <c r="R1783">
        <v>9.1999999999999998E-2</v>
      </c>
      <c r="S1783">
        <v>35</v>
      </c>
      <c r="T1783" t="s">
        <v>29</v>
      </c>
      <c r="U1783" t="s">
        <v>153</v>
      </c>
      <c r="V1783" t="s">
        <v>153</v>
      </c>
    </row>
    <row r="1784" spans="1:22" x14ac:dyDescent="0.2">
      <c r="A1784" t="s">
        <v>6974</v>
      </c>
      <c r="B1784">
        <v>18.504999999999999</v>
      </c>
      <c r="C1784">
        <v>120.9687</v>
      </c>
      <c r="D1784">
        <v>44</v>
      </c>
      <c r="E1784">
        <v>5.4</v>
      </c>
      <c r="F1784" t="s">
        <v>5009</v>
      </c>
      <c r="G1784">
        <v>129</v>
      </c>
      <c r="H1784">
        <v>65</v>
      </c>
      <c r="I1784">
        <v>5.2560000000000002</v>
      </c>
      <c r="J1784">
        <v>0.66</v>
      </c>
      <c r="K1784" t="s">
        <v>153</v>
      </c>
      <c r="L1784" t="s">
        <v>6975</v>
      </c>
      <c r="M1784" t="s">
        <v>6976</v>
      </c>
      <c r="N1784" t="s">
        <v>6977</v>
      </c>
      <c r="O1784" t="s">
        <v>28</v>
      </c>
      <c r="P1784">
        <v>9.1999999999999993</v>
      </c>
      <c r="Q1784">
        <v>1.2210000000000001</v>
      </c>
      <c r="R1784">
        <v>5.0999999999999997E-2</v>
      </c>
      <c r="S1784">
        <v>37</v>
      </c>
      <c r="T1784" t="s">
        <v>29</v>
      </c>
      <c r="U1784" t="s">
        <v>153</v>
      </c>
      <c r="V1784" t="s">
        <v>153</v>
      </c>
    </row>
    <row r="1785" spans="1:22" x14ac:dyDescent="0.2">
      <c r="A1785" t="s">
        <v>6978</v>
      </c>
      <c r="B1785">
        <v>13.8643</v>
      </c>
      <c r="C1785">
        <v>120.2291</v>
      </c>
      <c r="D1785">
        <v>76.09</v>
      </c>
      <c r="E1785">
        <v>4.5999999999999996</v>
      </c>
      <c r="F1785" t="s">
        <v>152</v>
      </c>
      <c r="G1785">
        <v>47</v>
      </c>
      <c r="H1785">
        <v>128</v>
      </c>
      <c r="I1785">
        <v>9.3930000000000007</v>
      </c>
      <c r="J1785">
        <v>0.6</v>
      </c>
      <c r="K1785" t="s">
        <v>153</v>
      </c>
      <c r="L1785" t="s">
        <v>6979</v>
      </c>
      <c r="M1785" t="s">
        <v>6980</v>
      </c>
      <c r="N1785" t="s">
        <v>6981</v>
      </c>
      <c r="O1785" t="s">
        <v>28</v>
      </c>
      <c r="P1785">
        <v>7.85</v>
      </c>
      <c r="Q1785">
        <v>8.1219999999999999</v>
      </c>
      <c r="R1785">
        <v>8.7999999999999995E-2</v>
      </c>
      <c r="S1785">
        <v>39</v>
      </c>
      <c r="T1785" t="s">
        <v>29</v>
      </c>
      <c r="U1785" t="s">
        <v>153</v>
      </c>
      <c r="V1785" t="s">
        <v>153</v>
      </c>
    </row>
    <row r="1786" spans="1:22" x14ac:dyDescent="0.2">
      <c r="A1786" t="s">
        <v>6982</v>
      </c>
      <c r="B1786">
        <v>15.388299999999999</v>
      </c>
      <c r="C1786">
        <v>120.4978</v>
      </c>
      <c r="D1786">
        <v>139.46</v>
      </c>
      <c r="E1786">
        <v>4.5999999999999996</v>
      </c>
      <c r="F1786" t="s">
        <v>152</v>
      </c>
      <c r="G1786">
        <v>86</v>
      </c>
      <c r="H1786">
        <v>63</v>
      </c>
      <c r="I1786">
        <v>7.41</v>
      </c>
      <c r="J1786">
        <v>0.66</v>
      </c>
      <c r="K1786" t="s">
        <v>153</v>
      </c>
      <c r="L1786" t="s">
        <v>6983</v>
      </c>
      <c r="M1786" t="s">
        <v>6984</v>
      </c>
      <c r="N1786" t="s">
        <v>6985</v>
      </c>
      <c r="O1786" t="s">
        <v>28</v>
      </c>
      <c r="P1786">
        <v>9.19</v>
      </c>
      <c r="Q1786">
        <v>4.8040000000000003</v>
      </c>
      <c r="R1786">
        <v>4.9000000000000002E-2</v>
      </c>
      <c r="S1786">
        <v>122</v>
      </c>
      <c r="T1786" t="s">
        <v>29</v>
      </c>
      <c r="U1786" t="s">
        <v>153</v>
      </c>
      <c r="V1786" t="s">
        <v>153</v>
      </c>
    </row>
    <row r="1787" spans="1:22" x14ac:dyDescent="0.2">
      <c r="A1787" t="s">
        <v>6986</v>
      </c>
      <c r="B1787">
        <v>13.825100000000001</v>
      </c>
      <c r="C1787">
        <v>120.60590000000001</v>
      </c>
      <c r="D1787">
        <v>129.71700000000001</v>
      </c>
      <c r="E1787">
        <v>4.5</v>
      </c>
      <c r="F1787" t="s">
        <v>152</v>
      </c>
      <c r="G1787">
        <v>105</v>
      </c>
      <c r="H1787">
        <v>110</v>
      </c>
      <c r="I1787">
        <v>8.9550000000000001</v>
      </c>
      <c r="J1787">
        <v>0.71</v>
      </c>
      <c r="K1787" t="s">
        <v>153</v>
      </c>
      <c r="L1787" t="s">
        <v>6987</v>
      </c>
      <c r="M1787" t="s">
        <v>6988</v>
      </c>
      <c r="N1787" t="s">
        <v>6989</v>
      </c>
      <c r="O1787" t="s">
        <v>28</v>
      </c>
      <c r="P1787">
        <v>11.49</v>
      </c>
      <c r="Q1787">
        <v>6.9850000000000003</v>
      </c>
      <c r="R1787">
        <v>5.7000000000000002E-2</v>
      </c>
      <c r="S1787">
        <v>90</v>
      </c>
      <c r="T1787" t="s">
        <v>29</v>
      </c>
      <c r="U1787" t="s">
        <v>153</v>
      </c>
      <c r="V1787" t="s">
        <v>153</v>
      </c>
    </row>
    <row r="1788" spans="1:22" x14ac:dyDescent="0.2">
      <c r="A1788" t="s">
        <v>6990</v>
      </c>
      <c r="B1788">
        <v>13.629</v>
      </c>
      <c r="C1788">
        <v>121.0622</v>
      </c>
      <c r="D1788">
        <v>111.05800000000001</v>
      </c>
      <c r="E1788">
        <v>4.5</v>
      </c>
      <c r="F1788" t="s">
        <v>152</v>
      </c>
      <c r="G1788">
        <v>60</v>
      </c>
      <c r="H1788">
        <v>99</v>
      </c>
      <c r="I1788">
        <v>7.8869999999999996</v>
      </c>
      <c r="J1788">
        <v>0.31</v>
      </c>
      <c r="K1788" t="s">
        <v>153</v>
      </c>
      <c r="L1788" t="s">
        <v>6991</v>
      </c>
      <c r="M1788" t="s">
        <v>6992</v>
      </c>
      <c r="N1788" t="s">
        <v>6993</v>
      </c>
      <c r="O1788" t="s">
        <v>28</v>
      </c>
      <c r="P1788">
        <v>8.4600000000000009</v>
      </c>
      <c r="Q1788">
        <v>8.1349999999999998</v>
      </c>
      <c r="R1788">
        <v>8.1000000000000003E-2</v>
      </c>
      <c r="S1788">
        <v>45</v>
      </c>
      <c r="T1788" t="s">
        <v>29</v>
      </c>
      <c r="U1788" t="s">
        <v>153</v>
      </c>
      <c r="V1788" t="s">
        <v>153</v>
      </c>
    </row>
    <row r="1789" spans="1:22" x14ac:dyDescent="0.2">
      <c r="A1789" t="s">
        <v>6994</v>
      </c>
      <c r="B1789">
        <v>15.028700000000001</v>
      </c>
      <c r="C1789">
        <v>119.9468</v>
      </c>
      <c r="D1789">
        <v>35.875999999999998</v>
      </c>
      <c r="E1789">
        <v>4.8</v>
      </c>
      <c r="F1789" t="s">
        <v>152</v>
      </c>
      <c r="G1789">
        <v>72</v>
      </c>
      <c r="H1789">
        <v>96</v>
      </c>
      <c r="I1789">
        <v>7.8209999999999997</v>
      </c>
      <c r="J1789">
        <v>0.66</v>
      </c>
      <c r="K1789" t="s">
        <v>153</v>
      </c>
      <c r="L1789" t="s">
        <v>6995</v>
      </c>
      <c r="M1789" t="s">
        <v>6996</v>
      </c>
      <c r="N1789" t="s">
        <v>6997</v>
      </c>
      <c r="O1789" t="s">
        <v>28</v>
      </c>
      <c r="P1789">
        <v>9.86</v>
      </c>
      <c r="Q1789">
        <v>7.2709999999999999</v>
      </c>
      <c r="R1789">
        <v>5.8999999999999997E-2</v>
      </c>
      <c r="S1789">
        <v>88</v>
      </c>
      <c r="T1789" t="s">
        <v>29</v>
      </c>
      <c r="U1789" t="s">
        <v>153</v>
      </c>
      <c r="V1789" t="s">
        <v>153</v>
      </c>
    </row>
    <row r="1790" spans="1:22" x14ac:dyDescent="0.2">
      <c r="A1790" t="s">
        <v>6998</v>
      </c>
      <c r="B1790">
        <v>17.460899999999999</v>
      </c>
      <c r="C1790">
        <v>122.5693</v>
      </c>
      <c r="D1790">
        <v>10</v>
      </c>
      <c r="E1790">
        <v>4.5</v>
      </c>
      <c r="F1790" t="s">
        <v>152</v>
      </c>
      <c r="G1790">
        <v>30</v>
      </c>
      <c r="H1790">
        <v>130</v>
      </c>
      <c r="I1790">
        <v>5.51</v>
      </c>
      <c r="J1790">
        <v>0.59</v>
      </c>
      <c r="K1790" t="s">
        <v>153</v>
      </c>
      <c r="L1790" t="s">
        <v>6999</v>
      </c>
      <c r="M1790" t="s">
        <v>7000</v>
      </c>
      <c r="N1790" t="s">
        <v>7001</v>
      </c>
      <c r="O1790" t="s">
        <v>28</v>
      </c>
      <c r="P1790">
        <v>12.18</v>
      </c>
      <c r="Q1790">
        <v>1.9159999999999999</v>
      </c>
      <c r="R1790">
        <v>0.128</v>
      </c>
      <c r="S1790">
        <v>18</v>
      </c>
      <c r="T1790" t="s">
        <v>29</v>
      </c>
      <c r="U1790" t="s">
        <v>153</v>
      </c>
      <c r="V1790" t="s">
        <v>153</v>
      </c>
    </row>
    <row r="1791" spans="1:22" x14ac:dyDescent="0.2">
      <c r="A1791" t="s">
        <v>7002</v>
      </c>
      <c r="B1791">
        <v>13.7005</v>
      </c>
      <c r="C1791">
        <v>120.5574</v>
      </c>
      <c r="D1791">
        <v>81.206999999999994</v>
      </c>
      <c r="E1791">
        <v>4.5999999999999996</v>
      </c>
      <c r="F1791" t="s">
        <v>152</v>
      </c>
      <c r="G1791">
        <v>30</v>
      </c>
      <c r="H1791">
        <v>130</v>
      </c>
      <c r="I1791">
        <v>9.0809999999999995</v>
      </c>
      <c r="J1791">
        <v>0.28999999999999998</v>
      </c>
      <c r="K1791" t="s">
        <v>153</v>
      </c>
      <c r="L1791" t="s">
        <v>7003</v>
      </c>
      <c r="M1791" t="s">
        <v>7004</v>
      </c>
      <c r="N1791" t="s">
        <v>7005</v>
      </c>
      <c r="O1791" t="s">
        <v>28</v>
      </c>
      <c r="P1791">
        <v>9.5</v>
      </c>
      <c r="Q1791">
        <v>8.7759999999999998</v>
      </c>
      <c r="R1791">
        <v>0.157</v>
      </c>
      <c r="S1791">
        <v>12</v>
      </c>
      <c r="T1791" t="s">
        <v>29</v>
      </c>
      <c r="U1791" t="s">
        <v>153</v>
      </c>
      <c r="V1791" t="s">
        <v>153</v>
      </c>
    </row>
    <row r="1792" spans="1:22" x14ac:dyDescent="0.2">
      <c r="A1792" t="s">
        <v>7006</v>
      </c>
      <c r="B1792">
        <v>18.161200000000001</v>
      </c>
      <c r="C1792">
        <v>120.0021</v>
      </c>
      <c r="D1792">
        <v>20.997</v>
      </c>
      <c r="E1792">
        <v>4.5</v>
      </c>
      <c r="F1792" t="s">
        <v>152</v>
      </c>
      <c r="G1792">
        <v>71</v>
      </c>
      <c r="H1792">
        <v>100</v>
      </c>
      <c r="I1792">
        <v>4.7409999999999997</v>
      </c>
      <c r="J1792">
        <v>0.84</v>
      </c>
      <c r="K1792" t="s">
        <v>153</v>
      </c>
      <c r="L1792" t="s">
        <v>7007</v>
      </c>
      <c r="M1792" t="s">
        <v>7008</v>
      </c>
      <c r="N1792" t="s">
        <v>7009</v>
      </c>
      <c r="O1792" t="s">
        <v>28</v>
      </c>
      <c r="P1792">
        <v>10.55</v>
      </c>
      <c r="Q1792">
        <v>5.3090000000000002</v>
      </c>
      <c r="R1792">
        <v>7.4999999999999997E-2</v>
      </c>
      <c r="S1792">
        <v>52</v>
      </c>
      <c r="T1792" t="s">
        <v>29</v>
      </c>
      <c r="U1792" t="s">
        <v>153</v>
      </c>
      <c r="V1792" t="s">
        <v>153</v>
      </c>
    </row>
    <row r="1793" spans="1:22" x14ac:dyDescent="0.2">
      <c r="A1793" t="s">
        <v>7010</v>
      </c>
      <c r="B1793">
        <v>15.0543</v>
      </c>
      <c r="C1793">
        <v>122.7034</v>
      </c>
      <c r="D1793">
        <v>31.277000000000001</v>
      </c>
      <c r="E1793">
        <v>4.5</v>
      </c>
      <c r="F1793" t="s">
        <v>152</v>
      </c>
      <c r="G1793">
        <v>30</v>
      </c>
      <c r="H1793">
        <v>110</v>
      </c>
      <c r="I1793">
        <v>7.8730000000000002</v>
      </c>
      <c r="J1793">
        <v>0.82</v>
      </c>
      <c r="K1793" t="s">
        <v>153</v>
      </c>
      <c r="L1793" t="s">
        <v>7011</v>
      </c>
      <c r="M1793" t="s">
        <v>7012</v>
      </c>
      <c r="N1793" t="s">
        <v>7013</v>
      </c>
      <c r="O1793" t="s">
        <v>28</v>
      </c>
      <c r="P1793">
        <v>10.01</v>
      </c>
      <c r="Q1793">
        <v>5.5979999999999999</v>
      </c>
      <c r="R1793">
        <v>0.15</v>
      </c>
      <c r="S1793">
        <v>18</v>
      </c>
      <c r="T1793" t="s">
        <v>29</v>
      </c>
      <c r="U1793" t="s">
        <v>153</v>
      </c>
      <c r="V1793" t="s">
        <v>153</v>
      </c>
    </row>
    <row r="1794" spans="1:22" x14ac:dyDescent="0.2">
      <c r="A1794" t="s">
        <v>7014</v>
      </c>
      <c r="B1794">
        <v>18.3186</v>
      </c>
      <c r="C1794">
        <v>120.3646</v>
      </c>
      <c r="D1794">
        <v>32.981000000000002</v>
      </c>
      <c r="E1794">
        <v>4.8</v>
      </c>
      <c r="F1794" t="s">
        <v>152</v>
      </c>
      <c r="G1794">
        <v>82</v>
      </c>
      <c r="H1794">
        <v>106</v>
      </c>
      <c r="I1794">
        <v>4.5259999999999998</v>
      </c>
      <c r="J1794">
        <v>0.78</v>
      </c>
      <c r="K1794" t="s">
        <v>153</v>
      </c>
      <c r="L1794" t="s">
        <v>7015</v>
      </c>
      <c r="M1794" t="s">
        <v>7016</v>
      </c>
      <c r="N1794" t="s">
        <v>7017</v>
      </c>
      <c r="O1794" t="s">
        <v>28</v>
      </c>
      <c r="P1794">
        <v>9.18</v>
      </c>
      <c r="Q1794">
        <v>5.7380000000000004</v>
      </c>
      <c r="R1794">
        <v>7.2999999999999995E-2</v>
      </c>
      <c r="S1794">
        <v>58</v>
      </c>
      <c r="T1794" t="s">
        <v>29</v>
      </c>
      <c r="U1794" t="s">
        <v>153</v>
      </c>
      <c r="V1794" t="s">
        <v>153</v>
      </c>
    </row>
    <row r="1795" spans="1:22" x14ac:dyDescent="0.2">
      <c r="A1795" t="s">
        <v>7018</v>
      </c>
      <c r="B1795">
        <v>17.489799999999999</v>
      </c>
      <c r="C1795">
        <v>122.36490000000001</v>
      </c>
      <c r="D1795">
        <v>10</v>
      </c>
      <c r="E1795">
        <v>4.7</v>
      </c>
      <c r="F1795" t="s">
        <v>152</v>
      </c>
      <c r="G1795">
        <v>138</v>
      </c>
      <c r="H1795">
        <v>86</v>
      </c>
      <c r="I1795">
        <v>5.4359999999999999</v>
      </c>
      <c r="J1795">
        <v>0.48</v>
      </c>
      <c r="K1795" t="s">
        <v>153</v>
      </c>
      <c r="L1795" t="s">
        <v>7019</v>
      </c>
      <c r="M1795" t="s">
        <v>7020</v>
      </c>
      <c r="N1795" t="s">
        <v>4658</v>
      </c>
      <c r="O1795" t="s">
        <v>28</v>
      </c>
      <c r="P1795">
        <v>9.1199999999999992</v>
      </c>
      <c r="Q1795">
        <v>1.865</v>
      </c>
      <c r="R1795">
        <v>5.2999999999999999E-2</v>
      </c>
      <c r="S1795">
        <v>109</v>
      </c>
      <c r="T1795" t="s">
        <v>29</v>
      </c>
      <c r="U1795" t="s">
        <v>153</v>
      </c>
      <c r="V1795" t="s">
        <v>153</v>
      </c>
    </row>
    <row r="1796" spans="1:22" x14ac:dyDescent="0.2">
      <c r="A1796" t="s">
        <v>7021</v>
      </c>
      <c r="B1796">
        <v>13.9259</v>
      </c>
      <c r="C1796">
        <v>120.7856</v>
      </c>
      <c r="D1796">
        <v>98.308999999999997</v>
      </c>
      <c r="E1796">
        <v>4.5</v>
      </c>
      <c r="F1796" t="s">
        <v>152</v>
      </c>
      <c r="G1796">
        <v>17</v>
      </c>
      <c r="H1796">
        <v>97</v>
      </c>
      <c r="I1796">
        <v>8.8480000000000008</v>
      </c>
      <c r="J1796">
        <v>0.53</v>
      </c>
      <c r="K1796" t="s">
        <v>153</v>
      </c>
      <c r="L1796" t="s">
        <v>7022</v>
      </c>
      <c r="M1796" t="s">
        <v>7023</v>
      </c>
      <c r="N1796" t="s">
        <v>7024</v>
      </c>
      <c r="O1796" t="s">
        <v>28</v>
      </c>
      <c r="P1796">
        <v>12.99</v>
      </c>
      <c r="Q1796">
        <v>9.6999999999999993</v>
      </c>
      <c r="R1796">
        <v>0.17100000000000001</v>
      </c>
      <c r="S1796">
        <v>10</v>
      </c>
      <c r="T1796" t="s">
        <v>29</v>
      </c>
      <c r="U1796" t="s">
        <v>153</v>
      </c>
      <c r="V1796" t="s">
        <v>153</v>
      </c>
    </row>
    <row r="1797" spans="1:22" x14ac:dyDescent="0.2">
      <c r="A1797" t="s">
        <v>7025</v>
      </c>
      <c r="B1797">
        <v>17.823499999999999</v>
      </c>
      <c r="C1797">
        <v>119.6835</v>
      </c>
      <c r="D1797">
        <v>10</v>
      </c>
      <c r="E1797">
        <v>4.8</v>
      </c>
      <c r="F1797" t="s">
        <v>152</v>
      </c>
      <c r="G1797">
        <v>70</v>
      </c>
      <c r="H1797">
        <v>102</v>
      </c>
      <c r="I1797">
        <v>5.1379999999999999</v>
      </c>
      <c r="J1797">
        <v>0.71</v>
      </c>
      <c r="K1797" t="s">
        <v>153</v>
      </c>
      <c r="L1797" t="s">
        <v>7026</v>
      </c>
      <c r="M1797" t="s">
        <v>7027</v>
      </c>
      <c r="N1797" t="s">
        <v>7028</v>
      </c>
      <c r="O1797" t="s">
        <v>28</v>
      </c>
      <c r="P1797">
        <v>8.5</v>
      </c>
      <c r="Q1797">
        <v>1.7749999999999999</v>
      </c>
      <c r="R1797">
        <v>5.7000000000000002E-2</v>
      </c>
      <c r="S1797">
        <v>94</v>
      </c>
      <c r="T1797" t="s">
        <v>29</v>
      </c>
      <c r="U1797" t="s">
        <v>153</v>
      </c>
      <c r="V1797" t="s">
        <v>153</v>
      </c>
    </row>
    <row r="1798" spans="1:22" x14ac:dyDescent="0.2">
      <c r="A1798" t="s">
        <v>7029</v>
      </c>
      <c r="B1798">
        <v>14.888500000000001</v>
      </c>
      <c r="C1798">
        <v>122.99769999999999</v>
      </c>
      <c r="D1798">
        <v>52.942999999999998</v>
      </c>
      <c r="E1798">
        <v>4.5</v>
      </c>
      <c r="F1798" t="s">
        <v>152</v>
      </c>
      <c r="G1798">
        <v>30</v>
      </c>
      <c r="H1798">
        <v>113</v>
      </c>
      <c r="I1798">
        <v>8.093</v>
      </c>
      <c r="J1798">
        <v>0.53</v>
      </c>
      <c r="K1798" t="s">
        <v>153</v>
      </c>
      <c r="L1798" t="s">
        <v>7030</v>
      </c>
      <c r="M1798" t="s">
        <v>7031</v>
      </c>
      <c r="N1798" t="s">
        <v>7032</v>
      </c>
      <c r="O1798" t="s">
        <v>28</v>
      </c>
      <c r="P1798">
        <v>6.4</v>
      </c>
      <c r="Q1798">
        <v>8.2140000000000004</v>
      </c>
      <c r="R1798">
        <v>0.13100000000000001</v>
      </c>
      <c r="S1798">
        <v>17</v>
      </c>
      <c r="T1798" t="s">
        <v>29</v>
      </c>
      <c r="U1798" t="s">
        <v>153</v>
      </c>
      <c r="V1798" t="s">
        <v>153</v>
      </c>
    </row>
    <row r="1799" spans="1:22" x14ac:dyDescent="0.2">
      <c r="A1799" t="s">
        <v>7033</v>
      </c>
      <c r="B1799">
        <v>18.392099999999999</v>
      </c>
      <c r="C1799">
        <v>120.7811</v>
      </c>
      <c r="D1799">
        <v>37.935000000000002</v>
      </c>
      <c r="E1799">
        <v>4.5999999999999996</v>
      </c>
      <c r="F1799" t="s">
        <v>152</v>
      </c>
      <c r="G1799">
        <v>34</v>
      </c>
      <c r="H1799">
        <v>116</v>
      </c>
      <c r="I1799">
        <v>4.4119999999999999</v>
      </c>
      <c r="J1799">
        <v>0.75</v>
      </c>
      <c r="K1799" t="s">
        <v>153</v>
      </c>
      <c r="L1799" t="s">
        <v>7034</v>
      </c>
      <c r="M1799" t="s">
        <v>7035</v>
      </c>
      <c r="N1799" t="s">
        <v>7036</v>
      </c>
      <c r="O1799" t="s">
        <v>28</v>
      </c>
      <c r="P1799">
        <v>11.35</v>
      </c>
      <c r="Q1799">
        <v>4.1050000000000004</v>
      </c>
      <c r="R1799">
        <v>9.8000000000000004E-2</v>
      </c>
      <c r="S1799">
        <v>31</v>
      </c>
      <c r="T1799" t="s">
        <v>29</v>
      </c>
      <c r="U1799" t="s">
        <v>153</v>
      </c>
      <c r="V1799" t="s">
        <v>153</v>
      </c>
    </row>
    <row r="1800" spans="1:22" x14ac:dyDescent="0.2">
      <c r="A1800" t="s">
        <v>7037</v>
      </c>
      <c r="B1800">
        <v>14.864000000000001</v>
      </c>
      <c r="C1800">
        <v>122.5951</v>
      </c>
      <c r="D1800">
        <v>16.815000000000001</v>
      </c>
      <c r="E1800">
        <v>5.3</v>
      </c>
      <c r="F1800" t="s">
        <v>5009</v>
      </c>
      <c r="G1800">
        <v>180</v>
      </c>
      <c r="H1800">
        <v>79</v>
      </c>
      <c r="I1800">
        <v>8.0399999999999991</v>
      </c>
      <c r="J1800">
        <v>0.68</v>
      </c>
      <c r="K1800" t="s">
        <v>153</v>
      </c>
      <c r="L1800" t="s">
        <v>7038</v>
      </c>
      <c r="M1800" t="s">
        <v>7039</v>
      </c>
      <c r="N1800" t="s">
        <v>7040</v>
      </c>
      <c r="O1800" t="s">
        <v>28</v>
      </c>
      <c r="P1800">
        <v>9.26</v>
      </c>
      <c r="Q1800">
        <v>4.4809999999999999</v>
      </c>
      <c r="R1800">
        <v>6.9000000000000006E-2</v>
      </c>
      <c r="S1800">
        <v>20</v>
      </c>
      <c r="T1800" t="s">
        <v>29</v>
      </c>
      <c r="U1800" t="s">
        <v>153</v>
      </c>
      <c r="V1800" t="s">
        <v>153</v>
      </c>
    </row>
    <row r="1801" spans="1:22" x14ac:dyDescent="0.2">
      <c r="A1801" t="s">
        <v>7041</v>
      </c>
      <c r="B1801">
        <v>14.8504</v>
      </c>
      <c r="C1801">
        <v>122.54040000000001</v>
      </c>
      <c r="D1801">
        <v>10</v>
      </c>
      <c r="E1801">
        <v>5</v>
      </c>
      <c r="F1801" t="s">
        <v>152</v>
      </c>
      <c r="G1801">
        <v>140</v>
      </c>
      <c r="H1801">
        <v>120</v>
      </c>
      <c r="I1801">
        <v>8.0440000000000005</v>
      </c>
      <c r="J1801">
        <v>0.69</v>
      </c>
      <c r="K1801" t="s">
        <v>153</v>
      </c>
      <c r="L1801" t="s">
        <v>7042</v>
      </c>
      <c r="M1801" t="s">
        <v>7039</v>
      </c>
      <c r="N1801" t="s">
        <v>7043</v>
      </c>
      <c r="O1801" t="s">
        <v>28</v>
      </c>
      <c r="P1801">
        <v>9.7799999999999994</v>
      </c>
      <c r="Q1801">
        <v>1.87</v>
      </c>
      <c r="R1801">
        <v>5.0999999999999997E-2</v>
      </c>
      <c r="S1801">
        <v>123</v>
      </c>
      <c r="T1801" t="s">
        <v>29</v>
      </c>
      <c r="U1801" t="s">
        <v>153</v>
      </c>
      <c r="V1801" t="s">
        <v>153</v>
      </c>
    </row>
    <row r="1802" spans="1:22" x14ac:dyDescent="0.2">
      <c r="A1802" t="s">
        <v>7044</v>
      </c>
      <c r="B1802">
        <v>17.873799999999999</v>
      </c>
      <c r="C1802">
        <v>119.8096</v>
      </c>
      <c r="D1802">
        <v>20.062000000000001</v>
      </c>
      <c r="E1802">
        <v>4.5</v>
      </c>
      <c r="F1802" t="s">
        <v>152</v>
      </c>
      <c r="G1802">
        <v>57</v>
      </c>
      <c r="H1802">
        <v>118</v>
      </c>
      <c r="I1802">
        <v>5.0609999999999999</v>
      </c>
      <c r="J1802">
        <v>1</v>
      </c>
      <c r="K1802" t="s">
        <v>153</v>
      </c>
      <c r="L1802" t="s">
        <v>7045</v>
      </c>
      <c r="M1802" t="s">
        <v>7046</v>
      </c>
      <c r="N1802" t="s">
        <v>5511</v>
      </c>
      <c r="O1802" t="s">
        <v>28</v>
      </c>
      <c r="P1802">
        <v>12.31</v>
      </c>
      <c r="Q1802">
        <v>5.758</v>
      </c>
      <c r="R1802">
        <v>8.1000000000000003E-2</v>
      </c>
      <c r="S1802">
        <v>44</v>
      </c>
      <c r="T1802" t="s">
        <v>29</v>
      </c>
      <c r="U1802" t="s">
        <v>153</v>
      </c>
      <c r="V1802" t="s">
        <v>153</v>
      </c>
    </row>
    <row r="1803" spans="1:22" x14ac:dyDescent="0.2">
      <c r="A1803" t="s">
        <v>7047</v>
      </c>
      <c r="B1803">
        <v>17.863499999999998</v>
      </c>
      <c r="C1803">
        <v>119.6665</v>
      </c>
      <c r="D1803">
        <v>18.166</v>
      </c>
      <c r="E1803">
        <v>4.7</v>
      </c>
      <c r="F1803" t="s">
        <v>152</v>
      </c>
      <c r="G1803">
        <v>45</v>
      </c>
      <c r="H1803">
        <v>114</v>
      </c>
      <c r="I1803">
        <v>5.1040000000000001</v>
      </c>
      <c r="J1803">
        <v>0.57999999999999996</v>
      </c>
      <c r="K1803" t="s">
        <v>153</v>
      </c>
      <c r="L1803" t="s">
        <v>7048</v>
      </c>
      <c r="M1803" t="s">
        <v>7049</v>
      </c>
      <c r="N1803" t="s">
        <v>7050</v>
      </c>
      <c r="O1803" t="s">
        <v>28</v>
      </c>
      <c r="P1803">
        <v>9.68</v>
      </c>
      <c r="Q1803">
        <v>4.3520000000000003</v>
      </c>
      <c r="R1803">
        <v>6.5000000000000002E-2</v>
      </c>
      <c r="S1803">
        <v>71</v>
      </c>
      <c r="T1803" t="s">
        <v>29</v>
      </c>
      <c r="U1803" t="s">
        <v>153</v>
      </c>
      <c r="V1803" t="s">
        <v>153</v>
      </c>
    </row>
    <row r="1804" spans="1:22" x14ac:dyDescent="0.2">
      <c r="A1804" t="s">
        <v>7051</v>
      </c>
      <c r="B1804">
        <v>17.869299999999999</v>
      </c>
      <c r="C1804">
        <v>119.71850000000001</v>
      </c>
      <c r="D1804">
        <v>10</v>
      </c>
      <c r="E1804">
        <v>4.7</v>
      </c>
      <c r="F1804" t="s">
        <v>152</v>
      </c>
      <c r="G1804">
        <v>72</v>
      </c>
      <c r="H1804">
        <v>113</v>
      </c>
      <c r="I1804">
        <v>5.0860000000000003</v>
      </c>
      <c r="J1804">
        <v>0.7</v>
      </c>
      <c r="K1804" t="s">
        <v>153</v>
      </c>
      <c r="L1804" t="s">
        <v>7052</v>
      </c>
      <c r="M1804" t="s">
        <v>7049</v>
      </c>
      <c r="N1804" t="s">
        <v>7053</v>
      </c>
      <c r="O1804" t="s">
        <v>28</v>
      </c>
      <c r="P1804">
        <v>11.66</v>
      </c>
      <c r="Q1804">
        <v>1.885</v>
      </c>
      <c r="R1804">
        <v>7.1999999999999995E-2</v>
      </c>
      <c r="S1804">
        <v>58</v>
      </c>
      <c r="T1804" t="s">
        <v>29</v>
      </c>
      <c r="U1804" t="s">
        <v>153</v>
      </c>
      <c r="V1804" t="s">
        <v>153</v>
      </c>
    </row>
    <row r="1805" spans="1:22" x14ac:dyDescent="0.2">
      <c r="A1805" t="s">
        <v>7054</v>
      </c>
      <c r="B1805">
        <v>17.848600000000001</v>
      </c>
      <c r="C1805">
        <v>119.7388</v>
      </c>
      <c r="D1805">
        <v>10</v>
      </c>
      <c r="E1805">
        <v>4.5</v>
      </c>
      <c r="F1805" t="s">
        <v>152</v>
      </c>
      <c r="G1805">
        <v>81</v>
      </c>
      <c r="H1805">
        <v>91</v>
      </c>
      <c r="I1805">
        <v>5.101</v>
      </c>
      <c r="J1805">
        <v>0.59</v>
      </c>
      <c r="K1805" t="s">
        <v>153</v>
      </c>
      <c r="L1805" t="s">
        <v>7055</v>
      </c>
      <c r="M1805" t="s">
        <v>7056</v>
      </c>
      <c r="N1805" t="s">
        <v>7057</v>
      </c>
      <c r="O1805" t="s">
        <v>28</v>
      </c>
      <c r="P1805">
        <v>11.64</v>
      </c>
      <c r="Q1805">
        <v>1.865</v>
      </c>
      <c r="R1805">
        <v>6.5000000000000002E-2</v>
      </c>
      <c r="S1805">
        <v>78</v>
      </c>
      <c r="T1805" t="s">
        <v>29</v>
      </c>
      <c r="U1805" t="s">
        <v>153</v>
      </c>
      <c r="V1805" t="s">
        <v>153</v>
      </c>
    </row>
    <row r="1806" spans="1:22" x14ac:dyDescent="0.2">
      <c r="A1806" t="s">
        <v>7058</v>
      </c>
      <c r="B1806">
        <v>17.816700000000001</v>
      </c>
      <c r="C1806">
        <v>119.7659</v>
      </c>
      <c r="D1806">
        <v>10</v>
      </c>
      <c r="E1806">
        <v>4.5</v>
      </c>
      <c r="F1806" t="s">
        <v>152</v>
      </c>
      <c r="G1806">
        <v>30</v>
      </c>
      <c r="H1806">
        <v>99</v>
      </c>
      <c r="I1806">
        <v>5.5149999999999997</v>
      </c>
      <c r="J1806">
        <v>0.7</v>
      </c>
      <c r="K1806" t="s">
        <v>153</v>
      </c>
      <c r="L1806" t="s">
        <v>7059</v>
      </c>
      <c r="M1806" t="s">
        <v>7056</v>
      </c>
      <c r="N1806" t="s">
        <v>7060</v>
      </c>
      <c r="O1806" t="s">
        <v>28</v>
      </c>
      <c r="P1806">
        <v>13.08</v>
      </c>
      <c r="Q1806">
        <v>1.9079999999999999</v>
      </c>
      <c r="R1806">
        <v>0.121</v>
      </c>
      <c r="S1806">
        <v>22</v>
      </c>
      <c r="T1806" t="s">
        <v>29</v>
      </c>
      <c r="U1806" t="s">
        <v>153</v>
      </c>
      <c r="V1806" t="s">
        <v>153</v>
      </c>
    </row>
    <row r="1807" spans="1:22" x14ac:dyDescent="0.2">
      <c r="A1807" t="s">
        <v>7061</v>
      </c>
      <c r="B1807">
        <v>16.726900000000001</v>
      </c>
      <c r="C1807">
        <v>119.98990000000001</v>
      </c>
      <c r="D1807">
        <v>35</v>
      </c>
      <c r="E1807">
        <v>4.7</v>
      </c>
      <c r="F1807" t="s">
        <v>152</v>
      </c>
      <c r="G1807">
        <v>50</v>
      </c>
      <c r="H1807">
        <v>93</v>
      </c>
      <c r="I1807">
        <v>6.1449999999999996</v>
      </c>
      <c r="J1807">
        <v>0.89</v>
      </c>
      <c r="K1807" t="s">
        <v>153</v>
      </c>
      <c r="L1807" t="s">
        <v>7062</v>
      </c>
      <c r="M1807" t="s">
        <v>7063</v>
      </c>
      <c r="N1807" t="s">
        <v>7064</v>
      </c>
      <c r="O1807" t="s">
        <v>28</v>
      </c>
      <c r="P1807">
        <v>11.74</v>
      </c>
      <c r="Q1807">
        <v>1.909</v>
      </c>
      <c r="R1807">
        <v>0.09</v>
      </c>
      <c r="S1807">
        <v>37</v>
      </c>
      <c r="T1807" t="s">
        <v>29</v>
      </c>
      <c r="U1807" t="s">
        <v>153</v>
      </c>
      <c r="V1807" t="s">
        <v>153</v>
      </c>
    </row>
    <row r="1808" spans="1:22" x14ac:dyDescent="0.2">
      <c r="A1808" t="s">
        <v>7065</v>
      </c>
      <c r="B1808">
        <v>15.059900000000001</v>
      </c>
      <c r="C1808">
        <v>120.13460000000001</v>
      </c>
      <c r="D1808">
        <v>69.766999999999996</v>
      </c>
      <c r="E1808">
        <v>4.5999999999999996</v>
      </c>
      <c r="F1808" t="s">
        <v>152</v>
      </c>
      <c r="G1808">
        <v>68</v>
      </c>
      <c r="H1808">
        <v>106</v>
      </c>
      <c r="I1808">
        <v>7.7679999999999998</v>
      </c>
      <c r="J1808">
        <v>0.68</v>
      </c>
      <c r="K1808" t="s">
        <v>153</v>
      </c>
      <c r="L1808" t="s">
        <v>7066</v>
      </c>
      <c r="M1808" t="s">
        <v>7067</v>
      </c>
      <c r="N1808" t="s">
        <v>3262</v>
      </c>
      <c r="O1808" t="s">
        <v>28</v>
      </c>
      <c r="P1808">
        <v>11.23</v>
      </c>
      <c r="Q1808">
        <v>7.6219999999999999</v>
      </c>
      <c r="R1808">
        <v>7.9000000000000001E-2</v>
      </c>
      <c r="S1808">
        <v>48</v>
      </c>
      <c r="T1808" t="s">
        <v>29</v>
      </c>
      <c r="U1808" t="s">
        <v>153</v>
      </c>
      <c r="V1808" t="s">
        <v>153</v>
      </c>
    </row>
    <row r="1809" spans="1:22" x14ac:dyDescent="0.2">
      <c r="A1809" t="s">
        <v>7068</v>
      </c>
      <c r="B1809">
        <v>17.995899999999999</v>
      </c>
      <c r="C1809">
        <v>120.0762</v>
      </c>
      <c r="D1809">
        <v>10</v>
      </c>
      <c r="E1809">
        <v>4.7</v>
      </c>
      <c r="F1809" t="s">
        <v>5009</v>
      </c>
      <c r="G1809">
        <v>125</v>
      </c>
      <c r="H1809">
        <v>42</v>
      </c>
      <c r="I1809">
        <v>4.8879999999999999</v>
      </c>
      <c r="J1809">
        <v>0.69</v>
      </c>
      <c r="K1809" t="s">
        <v>153</v>
      </c>
      <c r="L1809" t="s">
        <v>7069</v>
      </c>
      <c r="M1809" t="s">
        <v>7070</v>
      </c>
      <c r="N1809" t="s">
        <v>7071</v>
      </c>
      <c r="O1809" t="s">
        <v>28</v>
      </c>
      <c r="P1809">
        <v>8.3000000000000007</v>
      </c>
      <c r="Q1809">
        <v>1.764</v>
      </c>
      <c r="R1809">
        <v>9.8000000000000004E-2</v>
      </c>
      <c r="S1809">
        <v>10</v>
      </c>
      <c r="T1809" t="s">
        <v>29</v>
      </c>
      <c r="U1809" t="s">
        <v>153</v>
      </c>
      <c r="V1809" t="s">
        <v>153</v>
      </c>
    </row>
    <row r="1810" spans="1:22" x14ac:dyDescent="0.2">
      <c r="A1810" t="s">
        <v>7072</v>
      </c>
      <c r="B1810">
        <v>16.238199999999999</v>
      </c>
      <c r="C1810">
        <v>122.1919</v>
      </c>
      <c r="D1810">
        <v>35</v>
      </c>
      <c r="E1810">
        <v>4.7</v>
      </c>
      <c r="F1810" t="s">
        <v>152</v>
      </c>
      <c r="G1810">
        <v>61</v>
      </c>
      <c r="H1810">
        <v>114</v>
      </c>
      <c r="I1810">
        <v>7.1779999999999999</v>
      </c>
      <c r="J1810">
        <v>0.63</v>
      </c>
      <c r="K1810" t="s">
        <v>153</v>
      </c>
      <c r="L1810" t="s">
        <v>7073</v>
      </c>
      <c r="M1810" t="s">
        <v>7074</v>
      </c>
      <c r="N1810" t="s">
        <v>7075</v>
      </c>
      <c r="O1810" t="s">
        <v>28</v>
      </c>
      <c r="P1810">
        <v>7.1</v>
      </c>
      <c r="Q1810">
        <v>1.845</v>
      </c>
      <c r="R1810">
        <v>8.3000000000000004E-2</v>
      </c>
      <c r="S1810">
        <v>44</v>
      </c>
      <c r="T1810" t="s">
        <v>29</v>
      </c>
      <c r="U1810" t="s">
        <v>153</v>
      </c>
      <c r="V1810" t="s">
        <v>153</v>
      </c>
    </row>
    <row r="1811" spans="1:22" x14ac:dyDescent="0.2">
      <c r="A1811" t="s">
        <v>7076</v>
      </c>
      <c r="B1811">
        <v>13.6508</v>
      </c>
      <c r="C1811">
        <v>120.8082</v>
      </c>
      <c r="D1811">
        <v>10</v>
      </c>
      <c r="E1811">
        <v>4.5</v>
      </c>
      <c r="F1811" t="s">
        <v>152</v>
      </c>
      <c r="G1811">
        <v>45</v>
      </c>
      <c r="H1811">
        <v>127</v>
      </c>
      <c r="I1811">
        <v>11.802</v>
      </c>
      <c r="J1811">
        <v>0.56000000000000005</v>
      </c>
      <c r="K1811" t="s">
        <v>153</v>
      </c>
      <c r="L1811" t="s">
        <v>7077</v>
      </c>
      <c r="M1811" t="s">
        <v>7078</v>
      </c>
      <c r="N1811" t="s">
        <v>7079</v>
      </c>
      <c r="O1811" t="s">
        <v>28</v>
      </c>
      <c r="P1811">
        <v>12.47</v>
      </c>
      <c r="Q1811">
        <v>1.921</v>
      </c>
      <c r="R1811">
        <v>9.2999999999999999E-2</v>
      </c>
      <c r="S1811">
        <v>34</v>
      </c>
      <c r="T1811" t="s">
        <v>29</v>
      </c>
      <c r="U1811" t="s">
        <v>153</v>
      </c>
      <c r="V1811" t="s">
        <v>153</v>
      </c>
    </row>
    <row r="1812" spans="1:22" x14ac:dyDescent="0.2">
      <c r="A1812" t="s">
        <v>7080</v>
      </c>
      <c r="B1812">
        <v>17.597300000000001</v>
      </c>
      <c r="C1812">
        <v>119.51560000000001</v>
      </c>
      <c r="D1812">
        <v>10</v>
      </c>
      <c r="E1812">
        <v>4.7</v>
      </c>
      <c r="F1812" t="s">
        <v>152</v>
      </c>
      <c r="G1812">
        <v>75</v>
      </c>
      <c r="H1812">
        <v>117</v>
      </c>
      <c r="I1812">
        <v>5.3970000000000002</v>
      </c>
      <c r="J1812">
        <v>0.99</v>
      </c>
      <c r="K1812" t="s">
        <v>153</v>
      </c>
      <c r="L1812" t="s">
        <v>7081</v>
      </c>
      <c r="M1812" t="s">
        <v>7082</v>
      </c>
      <c r="N1812" t="s">
        <v>7083</v>
      </c>
      <c r="O1812" t="s">
        <v>28</v>
      </c>
      <c r="P1812">
        <v>11.45</v>
      </c>
      <c r="Q1812">
        <v>1.9019999999999999</v>
      </c>
      <c r="R1812">
        <v>6.3E-2</v>
      </c>
      <c r="S1812">
        <v>76</v>
      </c>
      <c r="T1812" t="s">
        <v>29</v>
      </c>
      <c r="U1812" t="s">
        <v>153</v>
      </c>
      <c r="V1812" t="s">
        <v>153</v>
      </c>
    </row>
    <row r="1813" spans="1:22" x14ac:dyDescent="0.2">
      <c r="A1813" t="s">
        <v>7084</v>
      </c>
      <c r="B1813">
        <v>15.9222</v>
      </c>
      <c r="C1813">
        <v>120.2381</v>
      </c>
      <c r="D1813">
        <v>58.963000000000001</v>
      </c>
      <c r="E1813">
        <v>4.5</v>
      </c>
      <c r="F1813" t="s">
        <v>152</v>
      </c>
      <c r="G1813">
        <v>55</v>
      </c>
      <c r="H1813">
        <v>84</v>
      </c>
      <c r="I1813">
        <v>6.9050000000000002</v>
      </c>
      <c r="J1813">
        <v>0.57999999999999996</v>
      </c>
      <c r="K1813" t="s">
        <v>153</v>
      </c>
      <c r="L1813" t="s">
        <v>7085</v>
      </c>
      <c r="M1813" t="s">
        <v>7086</v>
      </c>
      <c r="N1813" t="s">
        <v>7087</v>
      </c>
      <c r="O1813" t="s">
        <v>28</v>
      </c>
      <c r="P1813">
        <v>7.71</v>
      </c>
      <c r="Q1813">
        <v>7.9420000000000002</v>
      </c>
      <c r="R1813">
        <v>8.8999999999999996E-2</v>
      </c>
      <c r="S1813">
        <v>37</v>
      </c>
      <c r="T1813" t="s">
        <v>29</v>
      </c>
      <c r="U1813" t="s">
        <v>153</v>
      </c>
      <c r="V1813" t="s">
        <v>153</v>
      </c>
    </row>
    <row r="1814" spans="1:22" x14ac:dyDescent="0.2">
      <c r="A1814" t="s">
        <v>7088</v>
      </c>
      <c r="B1814">
        <v>15.460800000000001</v>
      </c>
      <c r="C1814">
        <v>120.80459999999999</v>
      </c>
      <c r="D1814">
        <v>182</v>
      </c>
      <c r="E1814">
        <v>5.7</v>
      </c>
      <c r="F1814" t="s">
        <v>5009</v>
      </c>
      <c r="G1814">
        <v>242</v>
      </c>
      <c r="H1814">
        <v>30</v>
      </c>
      <c r="I1814">
        <v>7.3220000000000001</v>
      </c>
      <c r="J1814">
        <v>0.61</v>
      </c>
      <c r="K1814" t="s">
        <v>153</v>
      </c>
      <c r="L1814" t="s">
        <v>7089</v>
      </c>
      <c r="M1814" t="s">
        <v>7090</v>
      </c>
      <c r="N1814" t="s">
        <v>7091</v>
      </c>
      <c r="O1814" t="s">
        <v>28</v>
      </c>
      <c r="P1814">
        <v>9.33</v>
      </c>
      <c r="Q1814">
        <v>1.8839999999999999</v>
      </c>
      <c r="R1814">
        <v>4.3999999999999997E-2</v>
      </c>
      <c r="S1814">
        <v>50</v>
      </c>
      <c r="T1814" t="s">
        <v>29</v>
      </c>
      <c r="U1814" t="s">
        <v>153</v>
      </c>
      <c r="V1814" t="s">
        <v>153</v>
      </c>
    </row>
    <row r="1815" spans="1:22" x14ac:dyDescent="0.2">
      <c r="A1815" t="s">
        <v>7092</v>
      </c>
      <c r="B1815">
        <v>17.620899999999999</v>
      </c>
      <c r="C1815">
        <v>119.5558</v>
      </c>
      <c r="D1815">
        <v>17.55</v>
      </c>
      <c r="E1815">
        <v>4.5999999999999996</v>
      </c>
      <c r="F1815" t="s">
        <v>152</v>
      </c>
      <c r="G1815">
        <v>54</v>
      </c>
      <c r="H1815">
        <v>115</v>
      </c>
      <c r="I1815">
        <v>5.3639999999999999</v>
      </c>
      <c r="J1815">
        <v>0.91</v>
      </c>
      <c r="K1815" t="s">
        <v>153</v>
      </c>
      <c r="L1815" t="s">
        <v>7093</v>
      </c>
      <c r="M1815" t="s">
        <v>7094</v>
      </c>
      <c r="N1815" t="s">
        <v>7095</v>
      </c>
      <c r="O1815" t="s">
        <v>28</v>
      </c>
      <c r="P1815">
        <v>11.82</v>
      </c>
      <c r="Q1815">
        <v>4.9989999999999997</v>
      </c>
      <c r="R1815">
        <v>7.6999999999999999E-2</v>
      </c>
      <c r="S1815">
        <v>51</v>
      </c>
      <c r="T1815" t="s">
        <v>29</v>
      </c>
      <c r="U1815" t="s">
        <v>153</v>
      </c>
      <c r="V1815" t="s">
        <v>153</v>
      </c>
    </row>
    <row r="1816" spans="1:22" x14ac:dyDescent="0.2">
      <c r="A1816" t="s">
        <v>7096</v>
      </c>
      <c r="B1816">
        <v>18.500299999999999</v>
      </c>
      <c r="C1816">
        <v>120.7963</v>
      </c>
      <c r="D1816">
        <v>34</v>
      </c>
      <c r="E1816">
        <v>5.7</v>
      </c>
      <c r="F1816" t="s">
        <v>5009</v>
      </c>
      <c r="G1816">
        <v>181</v>
      </c>
      <c r="H1816">
        <v>19</v>
      </c>
      <c r="I1816">
        <v>4.3040000000000003</v>
      </c>
      <c r="J1816">
        <v>0.92</v>
      </c>
      <c r="K1816" t="s">
        <v>153</v>
      </c>
      <c r="L1816" t="s">
        <v>7097</v>
      </c>
      <c r="M1816" t="s">
        <v>7098</v>
      </c>
      <c r="N1816" t="s">
        <v>7099</v>
      </c>
      <c r="O1816" t="s">
        <v>28</v>
      </c>
      <c r="P1816">
        <v>8.11</v>
      </c>
      <c r="Q1816">
        <v>1.774</v>
      </c>
      <c r="R1816">
        <v>4.2999999999999997E-2</v>
      </c>
      <c r="S1816">
        <v>51</v>
      </c>
      <c r="T1816" t="s">
        <v>29</v>
      </c>
      <c r="U1816" t="s">
        <v>153</v>
      </c>
      <c r="V1816" t="s">
        <v>153</v>
      </c>
    </row>
    <row r="1817" spans="1:22" x14ac:dyDescent="0.2">
      <c r="A1817" t="s">
        <v>7100</v>
      </c>
      <c r="B1817">
        <v>13.846399999999999</v>
      </c>
      <c r="C1817">
        <v>120.75409999999999</v>
      </c>
      <c r="D1817">
        <v>213.63200000000001</v>
      </c>
      <c r="E1817">
        <v>4.7</v>
      </c>
      <c r="F1817" t="s">
        <v>152</v>
      </c>
      <c r="G1817">
        <v>65</v>
      </c>
      <c r="H1817">
        <v>92</v>
      </c>
      <c r="I1817">
        <v>8.9280000000000008</v>
      </c>
      <c r="J1817">
        <v>0.78</v>
      </c>
      <c r="K1817" t="s">
        <v>153</v>
      </c>
      <c r="L1817" t="s">
        <v>7101</v>
      </c>
      <c r="M1817" t="s">
        <v>7102</v>
      </c>
      <c r="N1817" t="s">
        <v>7103</v>
      </c>
      <c r="O1817" t="s">
        <v>28</v>
      </c>
      <c r="P1817">
        <v>10.9</v>
      </c>
      <c r="Q1817">
        <v>8.6240000000000006</v>
      </c>
      <c r="R1817">
        <v>8.1000000000000003E-2</v>
      </c>
      <c r="S1817">
        <v>46</v>
      </c>
      <c r="T1817" t="s">
        <v>29</v>
      </c>
      <c r="U1817" t="s">
        <v>153</v>
      </c>
      <c r="V1817" t="s">
        <v>153</v>
      </c>
    </row>
    <row r="1818" spans="1:22" x14ac:dyDescent="0.2">
      <c r="A1818" t="s">
        <v>7104</v>
      </c>
      <c r="B1818">
        <v>17.483000000000001</v>
      </c>
      <c r="C1818">
        <v>119.5326</v>
      </c>
      <c r="D1818">
        <v>10</v>
      </c>
      <c r="E1818">
        <v>4.5</v>
      </c>
      <c r="F1818" t="s">
        <v>152</v>
      </c>
      <c r="G1818">
        <v>34</v>
      </c>
      <c r="H1818">
        <v>84</v>
      </c>
      <c r="I1818">
        <v>24.009</v>
      </c>
      <c r="J1818">
        <v>0.69</v>
      </c>
      <c r="K1818" t="s">
        <v>153</v>
      </c>
      <c r="L1818" t="s">
        <v>7105</v>
      </c>
      <c r="M1818" t="s">
        <v>7106</v>
      </c>
      <c r="N1818" t="s">
        <v>7107</v>
      </c>
      <c r="O1818" t="s">
        <v>28</v>
      </c>
      <c r="P1818">
        <v>13.8</v>
      </c>
      <c r="Q1818">
        <v>1.909</v>
      </c>
      <c r="R1818">
        <v>0.108</v>
      </c>
      <c r="S1818">
        <v>25</v>
      </c>
      <c r="T1818" t="s">
        <v>29</v>
      </c>
      <c r="U1818" t="s">
        <v>153</v>
      </c>
      <c r="V1818" t="s">
        <v>153</v>
      </c>
    </row>
    <row r="1819" spans="1:22" x14ac:dyDescent="0.2">
      <c r="A1819" t="s">
        <v>7108</v>
      </c>
      <c r="B1819">
        <v>17.6053</v>
      </c>
      <c r="C1819">
        <v>119.4867</v>
      </c>
      <c r="D1819">
        <v>10</v>
      </c>
      <c r="E1819">
        <v>4.5</v>
      </c>
      <c r="F1819" t="s">
        <v>152</v>
      </c>
      <c r="G1819">
        <v>27</v>
      </c>
      <c r="H1819">
        <v>141</v>
      </c>
      <c r="I1819">
        <v>5.3970000000000002</v>
      </c>
      <c r="J1819">
        <v>0.65</v>
      </c>
      <c r="K1819" t="s">
        <v>153</v>
      </c>
      <c r="L1819" t="s">
        <v>7109</v>
      </c>
      <c r="M1819" t="s">
        <v>7106</v>
      </c>
      <c r="N1819" t="s">
        <v>7110</v>
      </c>
      <c r="O1819" t="s">
        <v>28</v>
      </c>
      <c r="P1819">
        <v>15.22</v>
      </c>
      <c r="Q1819">
        <v>1.9339999999999999</v>
      </c>
      <c r="R1819">
        <v>0.16300000000000001</v>
      </c>
      <c r="S1819">
        <v>11</v>
      </c>
      <c r="T1819" t="s">
        <v>29</v>
      </c>
      <c r="U1819" t="s">
        <v>153</v>
      </c>
      <c r="V1819" t="s">
        <v>153</v>
      </c>
    </row>
    <row r="1820" spans="1:22" x14ac:dyDescent="0.2">
      <c r="A1820" t="s">
        <v>7111</v>
      </c>
      <c r="B1820">
        <v>17.595199999999998</v>
      </c>
      <c r="C1820">
        <v>119.4341</v>
      </c>
      <c r="D1820">
        <v>10</v>
      </c>
      <c r="E1820">
        <v>4.5</v>
      </c>
      <c r="F1820" t="s">
        <v>152</v>
      </c>
      <c r="G1820">
        <v>33</v>
      </c>
      <c r="H1820">
        <v>126</v>
      </c>
      <c r="I1820">
        <v>5.42</v>
      </c>
      <c r="J1820">
        <v>0.75</v>
      </c>
      <c r="K1820" t="s">
        <v>153</v>
      </c>
      <c r="L1820" t="s">
        <v>7112</v>
      </c>
      <c r="M1820" t="s">
        <v>7106</v>
      </c>
      <c r="N1820" t="s">
        <v>7113</v>
      </c>
      <c r="O1820" t="s">
        <v>28</v>
      </c>
      <c r="P1820">
        <v>14.25</v>
      </c>
      <c r="Q1820">
        <v>1.9239999999999999</v>
      </c>
      <c r="R1820">
        <v>0.11</v>
      </c>
      <c r="S1820">
        <v>24</v>
      </c>
      <c r="T1820" t="s">
        <v>29</v>
      </c>
      <c r="U1820" t="s">
        <v>153</v>
      </c>
      <c r="V1820" t="s">
        <v>153</v>
      </c>
    </row>
    <row r="1821" spans="1:22" x14ac:dyDescent="0.2">
      <c r="A1821" t="s">
        <v>7114</v>
      </c>
      <c r="B1821">
        <v>17.611799999999999</v>
      </c>
      <c r="C1821">
        <v>119.50830000000001</v>
      </c>
      <c r="D1821">
        <v>10</v>
      </c>
      <c r="E1821">
        <v>4.7</v>
      </c>
      <c r="F1821" t="s">
        <v>152</v>
      </c>
      <c r="G1821">
        <v>71</v>
      </c>
      <c r="H1821">
        <v>114</v>
      </c>
      <c r="I1821">
        <v>5.3849999999999998</v>
      </c>
      <c r="J1821">
        <v>0.64</v>
      </c>
      <c r="K1821" t="s">
        <v>153</v>
      </c>
      <c r="L1821" t="s">
        <v>7115</v>
      </c>
      <c r="M1821" t="s">
        <v>7102</v>
      </c>
      <c r="N1821" t="s">
        <v>7116</v>
      </c>
      <c r="O1821" t="s">
        <v>28</v>
      </c>
      <c r="P1821">
        <v>11.97</v>
      </c>
      <c r="Q1821">
        <v>1.885</v>
      </c>
      <c r="R1821">
        <v>6.7000000000000004E-2</v>
      </c>
      <c r="S1821">
        <v>68</v>
      </c>
      <c r="T1821" t="s">
        <v>29</v>
      </c>
      <c r="U1821" t="s">
        <v>153</v>
      </c>
      <c r="V1821" t="s">
        <v>153</v>
      </c>
    </row>
    <row r="1822" spans="1:22" x14ac:dyDescent="0.2">
      <c r="A1822" t="s">
        <v>7117</v>
      </c>
      <c r="B1822">
        <v>17.608000000000001</v>
      </c>
      <c r="C1822">
        <v>119.57380000000001</v>
      </c>
      <c r="D1822">
        <v>10</v>
      </c>
      <c r="E1822">
        <v>5.0999999999999996</v>
      </c>
      <c r="F1822" t="s">
        <v>152</v>
      </c>
      <c r="G1822">
        <v>148</v>
      </c>
      <c r="H1822">
        <v>109</v>
      </c>
      <c r="I1822">
        <v>5.3719999999999999</v>
      </c>
      <c r="J1822">
        <v>0.72</v>
      </c>
      <c r="K1822" t="s">
        <v>153</v>
      </c>
      <c r="L1822" t="s">
        <v>7118</v>
      </c>
      <c r="M1822" t="s">
        <v>7102</v>
      </c>
      <c r="N1822" t="s">
        <v>7119</v>
      </c>
      <c r="O1822" t="s">
        <v>28</v>
      </c>
      <c r="P1822">
        <v>9.77</v>
      </c>
      <c r="Q1822">
        <v>1.875</v>
      </c>
      <c r="R1822">
        <v>5.1999999999999998E-2</v>
      </c>
      <c r="S1822">
        <v>122</v>
      </c>
      <c r="T1822" t="s">
        <v>29</v>
      </c>
      <c r="U1822" t="s">
        <v>153</v>
      </c>
      <c r="V1822" t="s">
        <v>153</v>
      </c>
    </row>
    <row r="1823" spans="1:22" x14ac:dyDescent="0.2">
      <c r="A1823" t="s">
        <v>7120</v>
      </c>
      <c r="B1823">
        <v>17.716100000000001</v>
      </c>
      <c r="C1823">
        <v>119.46210000000001</v>
      </c>
      <c r="D1823">
        <v>10</v>
      </c>
      <c r="E1823">
        <v>4.5999999999999996</v>
      </c>
      <c r="F1823" t="s">
        <v>152</v>
      </c>
      <c r="G1823">
        <v>33</v>
      </c>
      <c r="H1823">
        <v>130</v>
      </c>
      <c r="I1823">
        <v>5.2969999999999997</v>
      </c>
      <c r="J1823">
        <v>0.46</v>
      </c>
      <c r="K1823" t="s">
        <v>153</v>
      </c>
      <c r="L1823" t="s">
        <v>7121</v>
      </c>
      <c r="M1823" t="s">
        <v>7102</v>
      </c>
      <c r="N1823" t="s">
        <v>7122</v>
      </c>
      <c r="O1823" t="s">
        <v>28</v>
      </c>
      <c r="P1823">
        <v>14.58</v>
      </c>
      <c r="Q1823">
        <v>1.8520000000000001</v>
      </c>
      <c r="R1823">
        <v>0.13200000000000001</v>
      </c>
      <c r="S1823">
        <v>17</v>
      </c>
      <c r="T1823" t="s">
        <v>29</v>
      </c>
      <c r="U1823" t="s">
        <v>153</v>
      </c>
      <c r="V1823" t="s">
        <v>153</v>
      </c>
    </row>
    <row r="1824" spans="1:22" x14ac:dyDescent="0.2">
      <c r="A1824" t="s">
        <v>7123</v>
      </c>
      <c r="B1824">
        <v>17.5823</v>
      </c>
      <c r="C1824">
        <v>119.55110000000001</v>
      </c>
      <c r="D1824">
        <v>10</v>
      </c>
      <c r="E1824">
        <v>4.5999999999999996</v>
      </c>
      <c r="F1824" t="s">
        <v>152</v>
      </c>
      <c r="G1824">
        <v>40</v>
      </c>
      <c r="H1824">
        <v>126</v>
      </c>
      <c r="I1824">
        <v>5.4020000000000001</v>
      </c>
      <c r="J1824">
        <v>0.75</v>
      </c>
      <c r="K1824" t="s">
        <v>153</v>
      </c>
      <c r="L1824" t="s">
        <v>7124</v>
      </c>
      <c r="M1824" t="s">
        <v>7106</v>
      </c>
      <c r="N1824" t="s">
        <v>7095</v>
      </c>
      <c r="O1824" t="s">
        <v>28</v>
      </c>
      <c r="P1824">
        <v>13.55</v>
      </c>
      <c r="Q1824">
        <v>1.9039999999999999</v>
      </c>
      <c r="R1824">
        <v>0.107</v>
      </c>
      <c r="S1824">
        <v>26</v>
      </c>
      <c r="T1824" t="s">
        <v>29</v>
      </c>
      <c r="U1824" t="s">
        <v>153</v>
      </c>
      <c r="V1824" t="s">
        <v>153</v>
      </c>
    </row>
    <row r="1825" spans="1:22" x14ac:dyDescent="0.2">
      <c r="A1825" t="s">
        <v>7125</v>
      </c>
      <c r="B1825">
        <v>17.601900000000001</v>
      </c>
      <c r="C1825">
        <v>119.52889999999999</v>
      </c>
      <c r="D1825">
        <v>10</v>
      </c>
      <c r="E1825">
        <v>5.0999999999999996</v>
      </c>
      <c r="F1825" t="s">
        <v>152</v>
      </c>
      <c r="G1825">
        <v>70</v>
      </c>
      <c r="H1825">
        <v>118</v>
      </c>
      <c r="I1825">
        <v>5.7629999999999999</v>
      </c>
      <c r="J1825">
        <v>0.63</v>
      </c>
      <c r="K1825" t="s">
        <v>153</v>
      </c>
      <c r="L1825" t="s">
        <v>7126</v>
      </c>
      <c r="M1825" t="s">
        <v>7127</v>
      </c>
      <c r="N1825" t="s">
        <v>7107</v>
      </c>
      <c r="O1825" t="s">
        <v>28</v>
      </c>
      <c r="P1825">
        <v>12.35</v>
      </c>
      <c r="Q1825">
        <v>1.901</v>
      </c>
      <c r="R1825">
        <v>7.4999999999999997E-2</v>
      </c>
      <c r="S1825">
        <v>57</v>
      </c>
      <c r="T1825" t="s">
        <v>29</v>
      </c>
      <c r="U1825" t="s">
        <v>153</v>
      </c>
      <c r="V1825" t="s">
        <v>153</v>
      </c>
    </row>
    <row r="1826" spans="1:22" x14ac:dyDescent="0.2">
      <c r="A1826" t="s">
        <v>7128</v>
      </c>
      <c r="B1826">
        <v>17.622599999999998</v>
      </c>
      <c r="C1826">
        <v>119.6247</v>
      </c>
      <c r="D1826">
        <v>10</v>
      </c>
      <c r="E1826">
        <v>5.0999999999999996</v>
      </c>
      <c r="F1826" t="s">
        <v>152</v>
      </c>
      <c r="G1826">
        <v>92</v>
      </c>
      <c r="H1826">
        <v>106</v>
      </c>
      <c r="I1826">
        <v>5.3460000000000001</v>
      </c>
      <c r="J1826">
        <v>0.71</v>
      </c>
      <c r="K1826" t="s">
        <v>153</v>
      </c>
      <c r="L1826" t="s">
        <v>7129</v>
      </c>
      <c r="M1826" t="s">
        <v>7127</v>
      </c>
      <c r="N1826" t="s">
        <v>7130</v>
      </c>
      <c r="O1826" t="s">
        <v>28</v>
      </c>
      <c r="P1826">
        <v>6.14</v>
      </c>
      <c r="Q1826">
        <v>1.89</v>
      </c>
      <c r="R1826">
        <v>6.6000000000000003E-2</v>
      </c>
      <c r="S1826">
        <v>73</v>
      </c>
      <c r="T1826" t="s">
        <v>29</v>
      </c>
      <c r="U1826" t="s">
        <v>153</v>
      </c>
      <c r="V1826" t="s">
        <v>153</v>
      </c>
    </row>
    <row r="1827" spans="1:22" x14ac:dyDescent="0.2">
      <c r="A1827" t="s">
        <v>7131</v>
      </c>
      <c r="B1827">
        <v>17.584199999999999</v>
      </c>
      <c r="C1827">
        <v>119.5736</v>
      </c>
      <c r="D1827">
        <v>10</v>
      </c>
      <c r="E1827">
        <v>4.5999999999999996</v>
      </c>
      <c r="F1827" t="s">
        <v>152</v>
      </c>
      <c r="G1827">
        <v>47</v>
      </c>
      <c r="H1827">
        <v>120</v>
      </c>
      <c r="I1827">
        <v>5.3949999999999996</v>
      </c>
      <c r="J1827">
        <v>0.51</v>
      </c>
      <c r="K1827" t="s">
        <v>153</v>
      </c>
      <c r="L1827" t="s">
        <v>7132</v>
      </c>
      <c r="M1827" t="s">
        <v>7106</v>
      </c>
      <c r="N1827" t="s">
        <v>7119</v>
      </c>
      <c r="O1827" t="s">
        <v>28</v>
      </c>
      <c r="P1827">
        <v>13.55</v>
      </c>
      <c r="Q1827">
        <v>1.903</v>
      </c>
      <c r="R1827">
        <v>9.4E-2</v>
      </c>
      <c r="S1827">
        <v>34</v>
      </c>
      <c r="T1827" t="s">
        <v>29</v>
      </c>
      <c r="U1827" t="s">
        <v>153</v>
      </c>
      <c r="V1827" t="s">
        <v>153</v>
      </c>
    </row>
    <row r="1828" spans="1:22" x14ac:dyDescent="0.2">
      <c r="A1828" t="s">
        <v>7133</v>
      </c>
      <c r="B1828">
        <v>17.587800000000001</v>
      </c>
      <c r="C1828">
        <v>119.646</v>
      </c>
      <c r="D1828">
        <v>10</v>
      </c>
      <c r="E1828">
        <v>4.5999999999999996</v>
      </c>
      <c r="F1828" t="s">
        <v>152</v>
      </c>
      <c r="G1828">
        <v>25</v>
      </c>
      <c r="H1828">
        <v>133</v>
      </c>
      <c r="I1828">
        <v>5.3739999999999997</v>
      </c>
      <c r="J1828">
        <v>0.86</v>
      </c>
      <c r="K1828" t="s">
        <v>153</v>
      </c>
      <c r="L1828" t="s">
        <v>7134</v>
      </c>
      <c r="M1828" t="s">
        <v>7127</v>
      </c>
      <c r="N1828" t="s">
        <v>7135</v>
      </c>
      <c r="O1828" t="s">
        <v>28</v>
      </c>
      <c r="P1828">
        <v>12.31</v>
      </c>
      <c r="Q1828">
        <v>1.905</v>
      </c>
      <c r="R1828">
        <v>0.114</v>
      </c>
      <c r="S1828">
        <v>25</v>
      </c>
      <c r="T1828" t="s">
        <v>29</v>
      </c>
      <c r="U1828" t="s">
        <v>153</v>
      </c>
      <c r="V1828" t="s">
        <v>153</v>
      </c>
    </row>
    <row r="1829" spans="1:22" x14ac:dyDescent="0.2">
      <c r="A1829" t="s">
        <v>7136</v>
      </c>
      <c r="B1829">
        <v>17.594200000000001</v>
      </c>
      <c r="C1829">
        <v>119.68259999999999</v>
      </c>
      <c r="D1829">
        <v>10</v>
      </c>
      <c r="E1829">
        <v>4.9000000000000004</v>
      </c>
      <c r="F1829" t="s">
        <v>152</v>
      </c>
      <c r="G1829">
        <v>43</v>
      </c>
      <c r="H1829">
        <v>137</v>
      </c>
      <c r="I1829">
        <v>5.359</v>
      </c>
      <c r="J1829">
        <v>0.79</v>
      </c>
      <c r="K1829" t="s">
        <v>153</v>
      </c>
      <c r="L1829" t="s">
        <v>7137</v>
      </c>
      <c r="M1829" t="s">
        <v>7138</v>
      </c>
      <c r="N1829" t="s">
        <v>7139</v>
      </c>
      <c r="O1829" t="s">
        <v>28</v>
      </c>
      <c r="P1829">
        <v>13.35</v>
      </c>
      <c r="Q1829">
        <v>1.91</v>
      </c>
      <c r="R1829">
        <v>9.2999999999999999E-2</v>
      </c>
      <c r="S1829">
        <v>36</v>
      </c>
      <c r="T1829" t="s">
        <v>29</v>
      </c>
      <c r="U1829" t="s">
        <v>153</v>
      </c>
      <c r="V1829" t="s">
        <v>153</v>
      </c>
    </row>
    <row r="1830" spans="1:22" x14ac:dyDescent="0.2">
      <c r="A1830" t="s">
        <v>7140</v>
      </c>
      <c r="B1830">
        <v>17.721</v>
      </c>
      <c r="C1830">
        <v>119.52200000000001</v>
      </c>
      <c r="D1830">
        <v>10</v>
      </c>
      <c r="E1830">
        <v>4.9000000000000004</v>
      </c>
      <c r="F1830" t="s">
        <v>152</v>
      </c>
      <c r="G1830">
        <v>40</v>
      </c>
      <c r="H1830">
        <v>116</v>
      </c>
      <c r="I1830">
        <v>5.2770000000000001</v>
      </c>
      <c r="J1830">
        <v>0.93</v>
      </c>
      <c r="K1830" t="s">
        <v>153</v>
      </c>
      <c r="L1830" t="s">
        <v>7141</v>
      </c>
      <c r="M1830" t="s">
        <v>7138</v>
      </c>
      <c r="N1830" t="s">
        <v>7142</v>
      </c>
      <c r="O1830" t="s">
        <v>28</v>
      </c>
      <c r="P1830">
        <v>12.79</v>
      </c>
      <c r="Q1830">
        <v>1.9</v>
      </c>
      <c r="R1830">
        <v>7.9000000000000001E-2</v>
      </c>
      <c r="S1830">
        <v>50</v>
      </c>
      <c r="T1830" t="s">
        <v>29</v>
      </c>
      <c r="U1830" t="s">
        <v>153</v>
      </c>
      <c r="V1830" t="s">
        <v>153</v>
      </c>
    </row>
    <row r="1831" spans="1:22" x14ac:dyDescent="0.2">
      <c r="A1831" t="s">
        <v>7143</v>
      </c>
      <c r="B1831">
        <v>18.538599999999999</v>
      </c>
      <c r="C1831">
        <v>121.1392</v>
      </c>
      <c r="D1831">
        <v>35</v>
      </c>
      <c r="E1831">
        <v>4.5</v>
      </c>
      <c r="F1831" t="s">
        <v>152</v>
      </c>
      <c r="G1831">
        <v>52</v>
      </c>
      <c r="H1831">
        <v>136</v>
      </c>
      <c r="I1831">
        <v>4.258</v>
      </c>
      <c r="J1831">
        <v>0.9</v>
      </c>
      <c r="K1831" t="s">
        <v>153</v>
      </c>
      <c r="L1831" t="s">
        <v>7144</v>
      </c>
      <c r="M1831" t="s">
        <v>7145</v>
      </c>
      <c r="N1831" t="s">
        <v>7146</v>
      </c>
      <c r="O1831" t="s">
        <v>28</v>
      </c>
      <c r="P1831">
        <v>12.05</v>
      </c>
      <c r="Q1831">
        <v>1.9</v>
      </c>
      <c r="R1831">
        <v>9.2999999999999999E-2</v>
      </c>
      <c r="S1831">
        <v>34</v>
      </c>
      <c r="T1831" t="s">
        <v>29</v>
      </c>
      <c r="U1831" t="s">
        <v>153</v>
      </c>
      <c r="V1831" t="s">
        <v>153</v>
      </c>
    </row>
    <row r="1832" spans="1:22" x14ac:dyDescent="0.2">
      <c r="A1832" t="s">
        <v>7147</v>
      </c>
      <c r="B1832">
        <v>18.4391</v>
      </c>
      <c r="C1832">
        <v>120.9038</v>
      </c>
      <c r="D1832">
        <v>34</v>
      </c>
      <c r="E1832">
        <v>5.5</v>
      </c>
      <c r="F1832" t="s">
        <v>5009</v>
      </c>
      <c r="G1832">
        <v>246</v>
      </c>
      <c r="H1832">
        <v>32</v>
      </c>
      <c r="I1832">
        <v>4.359</v>
      </c>
      <c r="J1832">
        <v>0.59</v>
      </c>
      <c r="K1832" t="s">
        <v>153</v>
      </c>
      <c r="L1832" t="s">
        <v>7148</v>
      </c>
      <c r="M1832" t="s">
        <v>7149</v>
      </c>
      <c r="N1832" t="s">
        <v>3211</v>
      </c>
      <c r="O1832" t="s">
        <v>28</v>
      </c>
      <c r="P1832">
        <v>8.41</v>
      </c>
      <c r="Q1832">
        <v>1.7829999999999999</v>
      </c>
      <c r="R1832">
        <v>5.3999999999999999E-2</v>
      </c>
      <c r="S1832">
        <v>33</v>
      </c>
      <c r="T1832" t="s">
        <v>29</v>
      </c>
      <c r="U1832" t="s">
        <v>153</v>
      </c>
      <c r="V1832" t="s">
        <v>153</v>
      </c>
    </row>
    <row r="1833" spans="1:22" x14ac:dyDescent="0.2">
      <c r="A1833" t="s">
        <v>7150</v>
      </c>
      <c r="B1833">
        <v>13.903499999999999</v>
      </c>
      <c r="C1833">
        <v>120.5676</v>
      </c>
      <c r="D1833">
        <v>100</v>
      </c>
      <c r="E1833">
        <v>5.4</v>
      </c>
      <c r="F1833" t="s">
        <v>5009</v>
      </c>
      <c r="G1833">
        <v>132</v>
      </c>
      <c r="H1833">
        <v>18</v>
      </c>
      <c r="I1833">
        <v>8.3889999999999993</v>
      </c>
      <c r="J1833">
        <v>1.1200000000000001</v>
      </c>
      <c r="K1833" t="s">
        <v>153</v>
      </c>
      <c r="L1833" t="s">
        <v>7151</v>
      </c>
      <c r="M1833" t="s">
        <v>7152</v>
      </c>
      <c r="N1833" t="s">
        <v>7153</v>
      </c>
      <c r="O1833" t="s">
        <v>28</v>
      </c>
      <c r="P1833">
        <v>8.14</v>
      </c>
      <c r="Q1833">
        <v>1.8759999999999999</v>
      </c>
      <c r="R1833">
        <v>4.2999999999999997E-2</v>
      </c>
      <c r="S1833">
        <v>52</v>
      </c>
      <c r="T1833" t="s">
        <v>29</v>
      </c>
      <c r="U1833" t="s">
        <v>153</v>
      </c>
      <c r="V1833" t="s">
        <v>153</v>
      </c>
    </row>
    <row r="1834" spans="1:22" x14ac:dyDescent="0.2">
      <c r="A1834" t="s">
        <v>7154</v>
      </c>
      <c r="B1834">
        <v>17.674099999999999</v>
      </c>
      <c r="C1834">
        <v>119.7814</v>
      </c>
      <c r="D1834">
        <v>10</v>
      </c>
      <c r="E1834">
        <v>4.5</v>
      </c>
      <c r="F1834" t="s">
        <v>152</v>
      </c>
      <c r="G1834">
        <v>43</v>
      </c>
      <c r="H1834">
        <v>104</v>
      </c>
      <c r="I1834">
        <v>5.26</v>
      </c>
      <c r="J1834">
        <v>0.46</v>
      </c>
      <c r="K1834" t="s">
        <v>153</v>
      </c>
      <c r="L1834" t="s">
        <v>7155</v>
      </c>
      <c r="M1834" t="s">
        <v>7156</v>
      </c>
      <c r="N1834" t="s">
        <v>7157</v>
      </c>
      <c r="O1834" t="s">
        <v>28</v>
      </c>
      <c r="P1834">
        <v>9.27</v>
      </c>
      <c r="Q1834">
        <v>1.875</v>
      </c>
      <c r="R1834">
        <v>0.11</v>
      </c>
      <c r="S1834">
        <v>24</v>
      </c>
      <c r="T1834" t="s">
        <v>29</v>
      </c>
      <c r="U1834" t="s">
        <v>153</v>
      </c>
      <c r="V1834" t="s">
        <v>153</v>
      </c>
    </row>
    <row r="1835" spans="1:22" x14ac:dyDescent="0.2">
      <c r="A1835" t="s">
        <v>7158</v>
      </c>
      <c r="B1835">
        <v>18.548100000000002</v>
      </c>
      <c r="C1835">
        <v>121.13590000000001</v>
      </c>
      <c r="D1835">
        <v>46.896999999999998</v>
      </c>
      <c r="E1835">
        <v>4.5</v>
      </c>
      <c r="F1835" t="s">
        <v>152</v>
      </c>
      <c r="G1835">
        <v>67</v>
      </c>
      <c r="H1835">
        <v>117</v>
      </c>
      <c r="I1835">
        <v>4.2480000000000002</v>
      </c>
      <c r="J1835">
        <v>0.72</v>
      </c>
      <c r="K1835" t="s">
        <v>153</v>
      </c>
      <c r="L1835" t="s">
        <v>7159</v>
      </c>
      <c r="M1835" t="s">
        <v>7160</v>
      </c>
      <c r="N1835" t="s">
        <v>7161</v>
      </c>
      <c r="O1835" t="s">
        <v>28</v>
      </c>
      <c r="P1835">
        <v>11.12</v>
      </c>
      <c r="Q1835">
        <v>7.9459999999999997</v>
      </c>
      <c r="R1835">
        <v>7.8E-2</v>
      </c>
      <c r="S1835">
        <v>48</v>
      </c>
      <c r="T1835" t="s">
        <v>29</v>
      </c>
      <c r="U1835" t="s">
        <v>153</v>
      </c>
      <c r="V1835" t="s">
        <v>153</v>
      </c>
    </row>
    <row r="1836" spans="1:22" x14ac:dyDescent="0.2">
      <c r="A1836" t="s">
        <v>7162</v>
      </c>
      <c r="B1836">
        <v>15.120200000000001</v>
      </c>
      <c r="C1836">
        <v>122.8014</v>
      </c>
      <c r="D1836">
        <v>18.88</v>
      </c>
      <c r="E1836">
        <v>4.5</v>
      </c>
      <c r="F1836" t="s">
        <v>152</v>
      </c>
      <c r="G1836">
        <v>43</v>
      </c>
      <c r="H1836">
        <v>109</v>
      </c>
      <c r="I1836">
        <v>7.827</v>
      </c>
      <c r="J1836">
        <v>0.65</v>
      </c>
      <c r="K1836" t="s">
        <v>153</v>
      </c>
      <c r="L1836" t="s">
        <v>7163</v>
      </c>
      <c r="M1836" t="s">
        <v>7164</v>
      </c>
      <c r="N1836" t="s">
        <v>7165</v>
      </c>
      <c r="O1836" t="s">
        <v>28</v>
      </c>
      <c r="P1836">
        <v>10.65</v>
      </c>
      <c r="Q1836">
        <v>3.81</v>
      </c>
      <c r="R1836">
        <v>9.9000000000000005E-2</v>
      </c>
      <c r="S1836">
        <v>30</v>
      </c>
      <c r="T1836" t="s">
        <v>29</v>
      </c>
      <c r="U1836" t="s">
        <v>153</v>
      </c>
      <c r="V1836" t="s">
        <v>153</v>
      </c>
    </row>
    <row r="1837" spans="1:22" x14ac:dyDescent="0.2">
      <c r="A1837" t="s">
        <v>7166</v>
      </c>
      <c r="B1837">
        <v>17.409600000000001</v>
      </c>
      <c r="C1837">
        <v>120.6794</v>
      </c>
      <c r="D1837">
        <v>10</v>
      </c>
      <c r="E1837">
        <v>4.5</v>
      </c>
      <c r="F1837" t="s">
        <v>152</v>
      </c>
      <c r="G1837">
        <v>34</v>
      </c>
      <c r="H1837">
        <v>125</v>
      </c>
      <c r="I1837">
        <v>5.3929999999999998</v>
      </c>
      <c r="J1837">
        <v>0.99</v>
      </c>
      <c r="K1837" t="s">
        <v>153</v>
      </c>
      <c r="L1837" t="s">
        <v>7167</v>
      </c>
      <c r="M1837" t="s">
        <v>7168</v>
      </c>
      <c r="N1837" t="s">
        <v>7169</v>
      </c>
      <c r="O1837" t="s">
        <v>28</v>
      </c>
      <c r="P1837">
        <v>13.84</v>
      </c>
      <c r="Q1837">
        <v>1.9319999999999999</v>
      </c>
      <c r="R1837">
        <v>0.121</v>
      </c>
      <c r="S1837">
        <v>20</v>
      </c>
      <c r="T1837" t="s">
        <v>29</v>
      </c>
      <c r="U1837" t="s">
        <v>153</v>
      </c>
      <c r="V1837" t="s">
        <v>153</v>
      </c>
    </row>
    <row r="1838" spans="1:22" x14ac:dyDescent="0.2">
      <c r="A1838" t="s">
        <v>7170</v>
      </c>
      <c r="B1838">
        <v>13.6799</v>
      </c>
      <c r="C1838">
        <v>120.5745</v>
      </c>
      <c r="D1838">
        <v>104.21299999999999</v>
      </c>
      <c r="E1838">
        <v>4.5</v>
      </c>
      <c r="F1838" t="s">
        <v>152</v>
      </c>
      <c r="G1838">
        <v>48</v>
      </c>
      <c r="H1838">
        <v>111</v>
      </c>
      <c r="I1838">
        <v>8.6929999999999996</v>
      </c>
      <c r="J1838">
        <v>0.87</v>
      </c>
      <c r="K1838" t="s">
        <v>153</v>
      </c>
      <c r="L1838" t="s">
        <v>7171</v>
      </c>
      <c r="M1838" t="s">
        <v>7172</v>
      </c>
      <c r="N1838" t="s">
        <v>284</v>
      </c>
      <c r="O1838" t="s">
        <v>28</v>
      </c>
      <c r="P1838">
        <v>10.37</v>
      </c>
      <c r="Q1838">
        <v>4.5890000000000004</v>
      </c>
      <c r="R1838">
        <v>8.2000000000000003E-2</v>
      </c>
      <c r="S1838">
        <v>44</v>
      </c>
      <c r="T1838" t="s">
        <v>29</v>
      </c>
      <c r="U1838" t="s">
        <v>153</v>
      </c>
      <c r="V1838" t="s">
        <v>153</v>
      </c>
    </row>
    <row r="1839" spans="1:22" x14ac:dyDescent="0.2">
      <c r="A1839" t="s">
        <v>7173</v>
      </c>
      <c r="B1839">
        <v>17.547000000000001</v>
      </c>
      <c r="C1839">
        <v>120.7124</v>
      </c>
      <c r="D1839">
        <v>10</v>
      </c>
      <c r="E1839">
        <v>4.5999999999999996</v>
      </c>
      <c r="F1839" t="s">
        <v>152</v>
      </c>
      <c r="G1839">
        <v>76</v>
      </c>
      <c r="H1839">
        <v>110</v>
      </c>
      <c r="I1839">
        <v>5.2549999999999999</v>
      </c>
      <c r="J1839">
        <v>0.67</v>
      </c>
      <c r="K1839" t="s">
        <v>153</v>
      </c>
      <c r="L1839" t="s">
        <v>7174</v>
      </c>
      <c r="M1839" t="s">
        <v>7175</v>
      </c>
      <c r="N1839" t="s">
        <v>7176</v>
      </c>
      <c r="O1839" t="s">
        <v>28</v>
      </c>
      <c r="P1839">
        <v>10.85</v>
      </c>
      <c r="Q1839">
        <v>1.915</v>
      </c>
      <c r="R1839">
        <v>6.0999999999999999E-2</v>
      </c>
      <c r="S1839">
        <v>80</v>
      </c>
      <c r="T1839" t="s">
        <v>29</v>
      </c>
      <c r="U1839" t="s">
        <v>153</v>
      </c>
      <c r="V1839" t="s">
        <v>153</v>
      </c>
    </row>
    <row r="1840" spans="1:22" x14ac:dyDescent="0.2">
      <c r="A1840" t="s">
        <v>7177</v>
      </c>
      <c r="B1840">
        <v>15.531000000000001</v>
      </c>
      <c r="C1840">
        <v>121.7273</v>
      </c>
      <c r="D1840">
        <v>10</v>
      </c>
      <c r="E1840">
        <v>4.8</v>
      </c>
      <c r="F1840" t="s">
        <v>152</v>
      </c>
      <c r="G1840">
        <v>67</v>
      </c>
      <c r="H1840">
        <v>111</v>
      </c>
      <c r="I1840">
        <v>7.274</v>
      </c>
      <c r="J1840">
        <v>0.56000000000000005</v>
      </c>
      <c r="K1840" t="s">
        <v>153</v>
      </c>
      <c r="L1840" t="s">
        <v>7178</v>
      </c>
      <c r="M1840" t="s">
        <v>7179</v>
      </c>
      <c r="N1840" t="s">
        <v>7180</v>
      </c>
      <c r="O1840" t="s">
        <v>28</v>
      </c>
      <c r="P1840">
        <v>11.32</v>
      </c>
      <c r="Q1840">
        <v>1.9059999999999999</v>
      </c>
      <c r="R1840">
        <v>0.08</v>
      </c>
      <c r="S1840">
        <v>48</v>
      </c>
      <c r="T1840" t="s">
        <v>29</v>
      </c>
      <c r="U1840" t="s">
        <v>153</v>
      </c>
      <c r="V1840" t="s">
        <v>153</v>
      </c>
    </row>
    <row r="1841" spans="1:22" x14ac:dyDescent="0.2">
      <c r="A1841" t="s">
        <v>7181</v>
      </c>
      <c r="B1841">
        <v>13.6098</v>
      </c>
      <c r="C1841">
        <v>120.85420000000001</v>
      </c>
      <c r="D1841">
        <v>173.96600000000001</v>
      </c>
      <c r="E1841">
        <v>4.9000000000000004</v>
      </c>
      <c r="F1841" t="s">
        <v>152</v>
      </c>
      <c r="G1841">
        <v>175</v>
      </c>
      <c r="H1841">
        <v>77</v>
      </c>
      <c r="I1841">
        <v>7.9889999999999999</v>
      </c>
      <c r="J1841">
        <v>0.45</v>
      </c>
      <c r="K1841" t="s">
        <v>153</v>
      </c>
      <c r="L1841" t="s">
        <v>7182</v>
      </c>
      <c r="M1841" t="s">
        <v>7183</v>
      </c>
      <c r="N1841" t="s">
        <v>324</v>
      </c>
      <c r="O1841" t="s">
        <v>28</v>
      </c>
      <c r="P1841">
        <v>8.92</v>
      </c>
      <c r="Q1841">
        <v>6.4020000000000001</v>
      </c>
      <c r="R1841">
        <v>3.5000000000000003E-2</v>
      </c>
      <c r="S1841">
        <v>254</v>
      </c>
      <c r="T1841" t="s">
        <v>29</v>
      </c>
      <c r="U1841" t="s">
        <v>153</v>
      </c>
      <c r="V1841" t="s">
        <v>153</v>
      </c>
    </row>
    <row r="1842" spans="1:22" x14ac:dyDescent="0.2">
      <c r="A1842" t="s">
        <v>7184</v>
      </c>
      <c r="B1842">
        <v>18.427099999999999</v>
      </c>
      <c r="C1842">
        <v>120.8313</v>
      </c>
      <c r="D1842">
        <v>37.841999999999999</v>
      </c>
      <c r="E1842">
        <v>4.5</v>
      </c>
      <c r="F1842" t="s">
        <v>152</v>
      </c>
      <c r="G1842">
        <v>77</v>
      </c>
      <c r="H1842">
        <v>82</v>
      </c>
      <c r="I1842">
        <v>4.3739999999999997</v>
      </c>
      <c r="J1842">
        <v>0.99</v>
      </c>
      <c r="K1842" t="s">
        <v>153</v>
      </c>
      <c r="L1842" t="s">
        <v>7185</v>
      </c>
      <c r="M1842" t="s">
        <v>7186</v>
      </c>
      <c r="N1842" t="s">
        <v>7187</v>
      </c>
      <c r="O1842" t="s">
        <v>28</v>
      </c>
      <c r="P1842">
        <v>9.86</v>
      </c>
      <c r="Q1842">
        <v>7.2960000000000003</v>
      </c>
      <c r="R1842">
        <v>5.3999999999999999E-2</v>
      </c>
      <c r="S1842">
        <v>100</v>
      </c>
      <c r="T1842" t="s">
        <v>29</v>
      </c>
      <c r="U1842" t="s">
        <v>153</v>
      </c>
      <c r="V1842" t="s">
        <v>153</v>
      </c>
    </row>
    <row r="1843" spans="1:22" x14ac:dyDescent="0.2">
      <c r="A1843" t="s">
        <v>7188</v>
      </c>
      <c r="B1843">
        <v>16.693200000000001</v>
      </c>
      <c r="C1843">
        <v>120.2389</v>
      </c>
      <c r="D1843">
        <v>35</v>
      </c>
      <c r="E1843">
        <v>5.2</v>
      </c>
      <c r="F1843" t="s">
        <v>5009</v>
      </c>
      <c r="G1843">
        <v>85</v>
      </c>
      <c r="H1843">
        <v>96</v>
      </c>
      <c r="I1843">
        <v>6.1440000000000001</v>
      </c>
      <c r="J1843">
        <v>0.74</v>
      </c>
      <c r="K1843" t="s">
        <v>153</v>
      </c>
      <c r="L1843" t="s">
        <v>7189</v>
      </c>
      <c r="M1843" t="s">
        <v>7190</v>
      </c>
      <c r="N1843" t="s">
        <v>7191</v>
      </c>
      <c r="O1843" t="s">
        <v>28</v>
      </c>
      <c r="P1843">
        <v>10.08</v>
      </c>
      <c r="Q1843">
        <v>1.84</v>
      </c>
      <c r="R1843">
        <v>6.9000000000000006E-2</v>
      </c>
      <c r="S1843">
        <v>20</v>
      </c>
      <c r="T1843" t="s">
        <v>29</v>
      </c>
      <c r="U1843" t="s">
        <v>153</v>
      </c>
      <c r="V1843" t="s">
        <v>153</v>
      </c>
    </row>
    <row r="1844" spans="1:22" x14ac:dyDescent="0.2">
      <c r="A1844" t="s">
        <v>7192</v>
      </c>
      <c r="B1844">
        <v>14.678900000000001</v>
      </c>
      <c r="C1844">
        <v>121.45480000000001</v>
      </c>
      <c r="D1844">
        <v>10</v>
      </c>
      <c r="E1844">
        <v>4.8</v>
      </c>
      <c r="F1844" t="s">
        <v>152</v>
      </c>
      <c r="G1844">
        <v>131</v>
      </c>
      <c r="H1844">
        <v>103</v>
      </c>
      <c r="I1844">
        <v>8.1029999999999998</v>
      </c>
      <c r="J1844">
        <v>0.61</v>
      </c>
      <c r="K1844" t="s">
        <v>153</v>
      </c>
      <c r="L1844" t="s">
        <v>7193</v>
      </c>
      <c r="M1844" t="s">
        <v>7194</v>
      </c>
      <c r="N1844" t="s">
        <v>7195</v>
      </c>
      <c r="O1844" t="s">
        <v>28</v>
      </c>
      <c r="P1844">
        <v>8.3000000000000007</v>
      </c>
      <c r="Q1844">
        <v>1.861</v>
      </c>
      <c r="R1844">
        <v>5.5E-2</v>
      </c>
      <c r="S1844">
        <v>109</v>
      </c>
      <c r="T1844" t="s">
        <v>29</v>
      </c>
      <c r="U1844" t="s">
        <v>153</v>
      </c>
      <c r="V1844" t="s">
        <v>153</v>
      </c>
    </row>
    <row r="1845" spans="1:22" x14ac:dyDescent="0.2">
      <c r="A1845" t="s">
        <v>7196</v>
      </c>
      <c r="B1845">
        <v>13.622400000000001</v>
      </c>
      <c r="C1845">
        <v>123.4808</v>
      </c>
      <c r="D1845">
        <v>35</v>
      </c>
      <c r="E1845">
        <v>4.7</v>
      </c>
      <c r="F1845" t="s">
        <v>152</v>
      </c>
      <c r="G1845">
        <v>44</v>
      </c>
      <c r="H1845">
        <v>132</v>
      </c>
      <c r="I1845">
        <v>9.4250000000000007</v>
      </c>
      <c r="J1845">
        <v>1.1499999999999999</v>
      </c>
      <c r="K1845" t="s">
        <v>153</v>
      </c>
      <c r="L1845" t="s">
        <v>7197</v>
      </c>
      <c r="M1845" t="s">
        <v>7198</v>
      </c>
      <c r="N1845" t="s">
        <v>7199</v>
      </c>
      <c r="O1845" t="s">
        <v>28</v>
      </c>
      <c r="P1845">
        <v>13</v>
      </c>
      <c r="Q1845">
        <v>1.9430000000000001</v>
      </c>
      <c r="R1845">
        <v>9.4E-2</v>
      </c>
      <c r="S1845">
        <v>34</v>
      </c>
      <c r="T1845" t="s">
        <v>29</v>
      </c>
      <c r="U1845" t="s">
        <v>153</v>
      </c>
      <c r="V1845" t="s">
        <v>153</v>
      </c>
    </row>
    <row r="1846" spans="1:22" x14ac:dyDescent="0.2">
      <c r="A1846" t="s">
        <v>7200</v>
      </c>
      <c r="B1846">
        <v>13.6999</v>
      </c>
      <c r="C1846">
        <v>120.7166</v>
      </c>
      <c r="D1846">
        <v>167.51499999999999</v>
      </c>
      <c r="E1846">
        <v>5.0999999999999996</v>
      </c>
      <c r="F1846" t="s">
        <v>5009</v>
      </c>
      <c r="G1846">
        <v>183</v>
      </c>
      <c r="H1846">
        <v>19</v>
      </c>
      <c r="I1846">
        <v>8.14</v>
      </c>
      <c r="J1846">
        <v>0.77</v>
      </c>
      <c r="K1846" t="s">
        <v>153</v>
      </c>
      <c r="L1846" t="s">
        <v>7201</v>
      </c>
      <c r="M1846" t="s">
        <v>7202</v>
      </c>
      <c r="N1846" t="s">
        <v>7203</v>
      </c>
      <c r="O1846" t="s">
        <v>28</v>
      </c>
      <c r="P1846">
        <v>8.39</v>
      </c>
      <c r="Q1846">
        <v>4.9420000000000002</v>
      </c>
      <c r="R1846">
        <v>5.5E-2</v>
      </c>
      <c r="S1846">
        <v>32</v>
      </c>
      <c r="T1846" t="s">
        <v>29</v>
      </c>
      <c r="U1846" t="s">
        <v>153</v>
      </c>
      <c r="V1846" t="s">
        <v>153</v>
      </c>
    </row>
    <row r="1847" spans="1:22" x14ac:dyDescent="0.2">
      <c r="A1847" t="s">
        <v>7204</v>
      </c>
      <c r="B1847">
        <v>17.8277</v>
      </c>
      <c r="C1847">
        <v>119.72709999999999</v>
      </c>
      <c r="D1847">
        <v>10</v>
      </c>
      <c r="E1847">
        <v>4.5999999999999996</v>
      </c>
      <c r="F1847" t="s">
        <v>152</v>
      </c>
      <c r="G1847">
        <v>56</v>
      </c>
      <c r="H1847">
        <v>128</v>
      </c>
      <c r="I1847">
        <v>5.1239999999999997</v>
      </c>
      <c r="J1847">
        <v>0.67</v>
      </c>
      <c r="K1847" t="s">
        <v>153</v>
      </c>
      <c r="L1847" t="s">
        <v>7205</v>
      </c>
      <c r="M1847" t="s">
        <v>7206</v>
      </c>
      <c r="N1847" t="s">
        <v>7057</v>
      </c>
      <c r="O1847" t="s">
        <v>28</v>
      </c>
      <c r="P1847">
        <v>10.65</v>
      </c>
      <c r="Q1847">
        <v>1.9179999999999999</v>
      </c>
      <c r="R1847">
        <v>8.5000000000000006E-2</v>
      </c>
      <c r="S1847">
        <v>41</v>
      </c>
      <c r="T1847" t="s">
        <v>29</v>
      </c>
      <c r="U1847" t="s">
        <v>153</v>
      </c>
      <c r="V1847" t="s">
        <v>153</v>
      </c>
    </row>
    <row r="1848" spans="1:22" x14ac:dyDescent="0.2">
      <c r="A1848" t="s">
        <v>7207</v>
      </c>
      <c r="B1848">
        <v>18.148199999999999</v>
      </c>
      <c r="C1848">
        <v>120.69889999999999</v>
      </c>
      <c r="D1848">
        <v>50</v>
      </c>
      <c r="E1848">
        <v>5.4</v>
      </c>
      <c r="F1848" t="s">
        <v>5009</v>
      </c>
      <c r="G1848">
        <v>147</v>
      </c>
      <c r="H1848">
        <v>40</v>
      </c>
      <c r="I1848">
        <v>4.6589999999999998</v>
      </c>
      <c r="J1848">
        <v>0.85</v>
      </c>
      <c r="K1848" t="s">
        <v>153</v>
      </c>
      <c r="L1848" t="s">
        <v>7208</v>
      </c>
      <c r="M1848" t="s">
        <v>7209</v>
      </c>
      <c r="N1848" t="s">
        <v>7210</v>
      </c>
      <c r="O1848" t="s">
        <v>28</v>
      </c>
      <c r="P1848">
        <v>9.11</v>
      </c>
      <c r="Q1848">
        <v>1.9490000000000001</v>
      </c>
      <c r="R1848">
        <v>5.1999999999999998E-2</v>
      </c>
      <c r="S1848">
        <v>35</v>
      </c>
      <c r="T1848" t="s">
        <v>29</v>
      </c>
      <c r="U1848" t="s">
        <v>153</v>
      </c>
      <c r="V1848" t="s">
        <v>153</v>
      </c>
    </row>
    <row r="1849" spans="1:22" x14ac:dyDescent="0.2">
      <c r="A1849" t="s">
        <v>7211</v>
      </c>
      <c r="B1849">
        <v>18.427700000000002</v>
      </c>
      <c r="C1849">
        <v>120.7461</v>
      </c>
      <c r="D1849">
        <v>43.148000000000003</v>
      </c>
      <c r="E1849">
        <v>4.5</v>
      </c>
      <c r="F1849" t="s">
        <v>152</v>
      </c>
      <c r="G1849">
        <v>56</v>
      </c>
      <c r="H1849">
        <v>92</v>
      </c>
      <c r="I1849">
        <v>4.3789999999999996</v>
      </c>
      <c r="J1849">
        <v>0.42</v>
      </c>
      <c r="K1849" t="s">
        <v>153</v>
      </c>
      <c r="L1849" t="s">
        <v>7212</v>
      </c>
      <c r="M1849" t="s">
        <v>7213</v>
      </c>
      <c r="N1849" t="s">
        <v>7214</v>
      </c>
      <c r="O1849" t="s">
        <v>28</v>
      </c>
      <c r="P1849">
        <v>10.48</v>
      </c>
      <c r="Q1849">
        <v>7.29</v>
      </c>
      <c r="R1849">
        <v>0.08</v>
      </c>
      <c r="S1849">
        <v>46</v>
      </c>
      <c r="T1849" t="s">
        <v>29</v>
      </c>
      <c r="U1849" t="s">
        <v>153</v>
      </c>
      <c r="V1849" t="s">
        <v>153</v>
      </c>
    </row>
    <row r="1850" spans="1:22" x14ac:dyDescent="0.2">
      <c r="A1850" t="s">
        <v>7215</v>
      </c>
      <c r="B1850">
        <v>18.179300000000001</v>
      </c>
      <c r="C1850">
        <v>121.4718</v>
      </c>
      <c r="D1850">
        <v>125.483</v>
      </c>
      <c r="E1850">
        <v>4.7</v>
      </c>
      <c r="F1850" t="s">
        <v>152</v>
      </c>
      <c r="G1850">
        <v>78</v>
      </c>
      <c r="H1850">
        <v>58</v>
      </c>
      <c r="I1850">
        <v>4.6289999999999996</v>
      </c>
      <c r="J1850">
        <v>1.07</v>
      </c>
      <c r="K1850" t="s">
        <v>153</v>
      </c>
      <c r="L1850" t="s">
        <v>7216</v>
      </c>
      <c r="M1850" t="s">
        <v>7217</v>
      </c>
      <c r="N1850" t="s">
        <v>7218</v>
      </c>
      <c r="O1850" t="s">
        <v>28</v>
      </c>
      <c r="P1850">
        <v>9.92</v>
      </c>
      <c r="Q1850">
        <v>7.2919999999999998</v>
      </c>
      <c r="R1850">
        <v>7.0999999999999994E-2</v>
      </c>
      <c r="S1850">
        <v>61</v>
      </c>
      <c r="T1850" t="s">
        <v>29</v>
      </c>
      <c r="U1850" t="s">
        <v>153</v>
      </c>
      <c r="V1850" t="s">
        <v>153</v>
      </c>
    </row>
    <row r="1851" spans="1:22" x14ac:dyDescent="0.2">
      <c r="A1851" t="s">
        <v>7219</v>
      </c>
      <c r="B1851">
        <v>13.784800000000001</v>
      </c>
      <c r="C1851">
        <v>120.7204</v>
      </c>
      <c r="D1851">
        <v>148.78</v>
      </c>
      <c r="E1851">
        <v>4.9000000000000004</v>
      </c>
      <c r="F1851" t="s">
        <v>152</v>
      </c>
      <c r="G1851">
        <v>78</v>
      </c>
      <c r="H1851">
        <v>65</v>
      </c>
      <c r="I1851">
        <v>8.2059999999999995</v>
      </c>
      <c r="J1851">
        <v>0.94</v>
      </c>
      <c r="K1851" t="s">
        <v>153</v>
      </c>
      <c r="L1851" t="s">
        <v>7220</v>
      </c>
      <c r="M1851" t="s">
        <v>7221</v>
      </c>
      <c r="N1851" t="s">
        <v>7222</v>
      </c>
      <c r="O1851" t="s">
        <v>28</v>
      </c>
      <c r="P1851">
        <v>9.19</v>
      </c>
      <c r="Q1851">
        <v>6.0460000000000003</v>
      </c>
      <c r="R1851">
        <v>3.7999999999999999E-2</v>
      </c>
      <c r="S1851">
        <v>217</v>
      </c>
      <c r="T1851" t="s">
        <v>29</v>
      </c>
      <c r="U1851" t="s">
        <v>153</v>
      </c>
      <c r="V1851" t="s">
        <v>153</v>
      </c>
    </row>
    <row r="1852" spans="1:22" x14ac:dyDescent="0.2">
      <c r="A1852" t="s">
        <v>7223</v>
      </c>
      <c r="B1852">
        <v>14.3101</v>
      </c>
      <c r="C1852">
        <v>120.52209999999999</v>
      </c>
      <c r="D1852">
        <v>147.67699999999999</v>
      </c>
      <c r="E1852">
        <v>4.5</v>
      </c>
      <c r="F1852" t="s">
        <v>152</v>
      </c>
      <c r="G1852">
        <v>51</v>
      </c>
      <c r="H1852">
        <v>89</v>
      </c>
      <c r="I1852">
        <v>8.4779999999999998</v>
      </c>
      <c r="J1852">
        <v>0.73</v>
      </c>
      <c r="K1852" t="s">
        <v>153</v>
      </c>
      <c r="L1852" t="s">
        <v>7224</v>
      </c>
      <c r="M1852" t="s">
        <v>7225</v>
      </c>
      <c r="N1852" t="s">
        <v>7226</v>
      </c>
      <c r="O1852" t="s">
        <v>28</v>
      </c>
      <c r="P1852">
        <v>9.5</v>
      </c>
      <c r="Q1852">
        <v>5.8869999999999996</v>
      </c>
      <c r="R1852">
        <v>8.1000000000000003E-2</v>
      </c>
      <c r="S1852">
        <v>45</v>
      </c>
      <c r="T1852" t="s">
        <v>29</v>
      </c>
      <c r="U1852" t="s">
        <v>153</v>
      </c>
      <c r="V1852" t="s">
        <v>153</v>
      </c>
    </row>
    <row r="1853" spans="1:22" x14ac:dyDescent="0.2">
      <c r="A1853" t="s">
        <v>7227</v>
      </c>
      <c r="B1853">
        <v>13.9315</v>
      </c>
      <c r="C1853">
        <v>120.81659999999999</v>
      </c>
      <c r="D1853">
        <v>93.766000000000005</v>
      </c>
      <c r="E1853">
        <v>4.7</v>
      </c>
      <c r="F1853" t="s">
        <v>152</v>
      </c>
      <c r="G1853">
        <v>115</v>
      </c>
      <c r="H1853">
        <v>99</v>
      </c>
      <c r="I1853">
        <v>8.8420000000000005</v>
      </c>
      <c r="J1853">
        <v>0.85</v>
      </c>
      <c r="K1853" t="s">
        <v>153</v>
      </c>
      <c r="L1853" t="s">
        <v>7228</v>
      </c>
      <c r="M1853" t="s">
        <v>7229</v>
      </c>
      <c r="N1853" t="s">
        <v>7230</v>
      </c>
      <c r="O1853" t="s">
        <v>28</v>
      </c>
      <c r="P1853">
        <v>8.41</v>
      </c>
      <c r="Q1853">
        <v>7.29</v>
      </c>
      <c r="R1853">
        <v>4.2999999999999997E-2</v>
      </c>
      <c r="S1853">
        <v>161</v>
      </c>
      <c r="T1853" t="s">
        <v>29</v>
      </c>
      <c r="U1853" t="s">
        <v>153</v>
      </c>
      <c r="V1853" t="s">
        <v>153</v>
      </c>
    </row>
    <row r="1854" spans="1:22" x14ac:dyDescent="0.2">
      <c r="A1854" t="s">
        <v>7231</v>
      </c>
      <c r="B1854">
        <v>13.583600000000001</v>
      </c>
      <c r="C1854">
        <v>122.9062</v>
      </c>
      <c r="D1854">
        <v>10</v>
      </c>
      <c r="E1854">
        <v>4.5</v>
      </c>
      <c r="F1854" t="s">
        <v>152</v>
      </c>
      <c r="G1854">
        <v>53</v>
      </c>
      <c r="H1854">
        <v>117</v>
      </c>
      <c r="I1854">
        <v>22.084</v>
      </c>
      <c r="J1854">
        <v>0.78</v>
      </c>
      <c r="K1854" t="s">
        <v>153</v>
      </c>
      <c r="L1854" t="s">
        <v>7232</v>
      </c>
      <c r="M1854" t="s">
        <v>7233</v>
      </c>
      <c r="N1854" t="s">
        <v>7234</v>
      </c>
      <c r="O1854" t="s">
        <v>28</v>
      </c>
      <c r="P1854">
        <v>13.78</v>
      </c>
      <c r="Q1854">
        <v>1.9019999999999999</v>
      </c>
      <c r="R1854">
        <v>8.3000000000000004E-2</v>
      </c>
      <c r="S1854">
        <v>43</v>
      </c>
      <c r="T1854" t="s">
        <v>29</v>
      </c>
      <c r="U1854" t="s">
        <v>153</v>
      </c>
      <c r="V1854" t="s">
        <v>153</v>
      </c>
    </row>
    <row r="1855" spans="1:22" x14ac:dyDescent="0.2">
      <c r="A1855" t="s">
        <v>7235</v>
      </c>
      <c r="B1855">
        <v>15.1935</v>
      </c>
      <c r="C1855">
        <v>120.0363</v>
      </c>
      <c r="D1855">
        <v>65.313000000000002</v>
      </c>
      <c r="E1855">
        <v>4.5</v>
      </c>
      <c r="F1855" t="s">
        <v>152</v>
      </c>
      <c r="G1855">
        <v>33</v>
      </c>
      <c r="H1855">
        <v>91</v>
      </c>
      <c r="I1855">
        <v>7.6470000000000002</v>
      </c>
      <c r="J1855">
        <v>0.92</v>
      </c>
      <c r="K1855" t="s">
        <v>153</v>
      </c>
      <c r="L1855" t="s">
        <v>7236</v>
      </c>
      <c r="M1855" t="s">
        <v>7237</v>
      </c>
      <c r="N1855" t="s">
        <v>7238</v>
      </c>
      <c r="O1855" t="s">
        <v>28</v>
      </c>
      <c r="P1855">
        <v>5.25</v>
      </c>
      <c r="Q1855">
        <v>8.4139999999999997</v>
      </c>
      <c r="R1855">
        <v>9.8000000000000004E-2</v>
      </c>
      <c r="S1855">
        <v>31</v>
      </c>
      <c r="T1855" t="s">
        <v>29</v>
      </c>
      <c r="U1855" t="s">
        <v>153</v>
      </c>
      <c r="V1855" t="s">
        <v>153</v>
      </c>
    </row>
    <row r="1856" spans="1:22" x14ac:dyDescent="0.2">
      <c r="A1856" t="s">
        <v>7239</v>
      </c>
      <c r="B1856">
        <v>16.863499999999998</v>
      </c>
      <c r="C1856">
        <v>120.02679999999999</v>
      </c>
      <c r="D1856">
        <v>35</v>
      </c>
      <c r="E1856">
        <v>5.4</v>
      </c>
      <c r="F1856" t="s">
        <v>152</v>
      </c>
      <c r="G1856">
        <v>87</v>
      </c>
      <c r="H1856">
        <v>46</v>
      </c>
      <c r="I1856">
        <v>6.0049999999999999</v>
      </c>
      <c r="J1856">
        <v>0.85</v>
      </c>
      <c r="K1856" t="s">
        <v>153</v>
      </c>
      <c r="L1856" t="s">
        <v>7240</v>
      </c>
      <c r="M1856" t="s">
        <v>7241</v>
      </c>
      <c r="N1856" t="s">
        <v>7242</v>
      </c>
      <c r="O1856" t="s">
        <v>28</v>
      </c>
      <c r="P1856">
        <v>8.15</v>
      </c>
      <c r="Q1856">
        <v>1.8660000000000001</v>
      </c>
      <c r="R1856">
        <v>0.04</v>
      </c>
      <c r="S1856">
        <v>209</v>
      </c>
      <c r="T1856" t="s">
        <v>29</v>
      </c>
      <c r="U1856" t="s">
        <v>153</v>
      </c>
      <c r="V1856" t="s">
        <v>153</v>
      </c>
    </row>
    <row r="1857" spans="1:22" x14ac:dyDescent="0.2">
      <c r="A1857" t="s">
        <v>7243</v>
      </c>
      <c r="B1857">
        <v>18.124600000000001</v>
      </c>
      <c r="C1857">
        <v>119.8944</v>
      </c>
      <c r="D1857">
        <v>10</v>
      </c>
      <c r="E1857">
        <v>5.0999999999999996</v>
      </c>
      <c r="F1857" t="s">
        <v>152</v>
      </c>
      <c r="G1857">
        <v>67</v>
      </c>
      <c r="H1857">
        <v>80</v>
      </c>
      <c r="I1857">
        <v>4.7990000000000004</v>
      </c>
      <c r="J1857">
        <v>0.94</v>
      </c>
      <c r="K1857" t="s">
        <v>153</v>
      </c>
      <c r="L1857" t="s">
        <v>7244</v>
      </c>
      <c r="M1857" t="s">
        <v>7245</v>
      </c>
      <c r="N1857" t="s">
        <v>7246</v>
      </c>
      <c r="O1857" t="s">
        <v>28</v>
      </c>
      <c r="P1857">
        <v>10.220000000000001</v>
      </c>
      <c r="Q1857">
        <v>1.825</v>
      </c>
      <c r="R1857">
        <v>5.0999999999999997E-2</v>
      </c>
      <c r="S1857">
        <v>126</v>
      </c>
      <c r="T1857" t="s">
        <v>29</v>
      </c>
      <c r="U1857" t="s">
        <v>153</v>
      </c>
      <c r="V1857" t="s">
        <v>153</v>
      </c>
    </row>
    <row r="1858" spans="1:22" x14ac:dyDescent="0.2">
      <c r="A1858" t="s">
        <v>7247</v>
      </c>
      <c r="B1858">
        <v>16.125599999999999</v>
      </c>
      <c r="C1858">
        <v>120.65389999999999</v>
      </c>
      <c r="D1858">
        <v>10</v>
      </c>
      <c r="E1858">
        <v>4.7</v>
      </c>
      <c r="F1858" t="s">
        <v>152</v>
      </c>
      <c r="G1858">
        <v>66</v>
      </c>
      <c r="H1858">
        <v>107</v>
      </c>
      <c r="I1858">
        <v>6.6689999999999996</v>
      </c>
      <c r="J1858">
        <v>0.81</v>
      </c>
      <c r="K1858" t="s">
        <v>153</v>
      </c>
      <c r="L1858" t="s">
        <v>7248</v>
      </c>
      <c r="M1858" t="s">
        <v>7249</v>
      </c>
      <c r="N1858" t="s">
        <v>7250</v>
      </c>
      <c r="O1858" t="s">
        <v>28</v>
      </c>
      <c r="P1858">
        <v>11.17</v>
      </c>
      <c r="Q1858">
        <v>1.9179999999999999</v>
      </c>
      <c r="R1858">
        <v>7.6999999999999999E-2</v>
      </c>
      <c r="S1858">
        <v>51</v>
      </c>
      <c r="T1858" t="s">
        <v>29</v>
      </c>
      <c r="U1858" t="s">
        <v>153</v>
      </c>
      <c r="V1858" t="s">
        <v>153</v>
      </c>
    </row>
    <row r="1859" spans="1:22" x14ac:dyDescent="0.2">
      <c r="A1859" t="s">
        <v>7251</v>
      </c>
      <c r="B1859">
        <v>17.480499999999999</v>
      </c>
      <c r="C1859">
        <v>122.29810000000001</v>
      </c>
      <c r="D1859">
        <v>10</v>
      </c>
      <c r="E1859">
        <v>4.7</v>
      </c>
      <c r="F1859" t="s">
        <v>152</v>
      </c>
      <c r="G1859">
        <v>89</v>
      </c>
      <c r="H1859">
        <v>58</v>
      </c>
      <c r="I1859">
        <v>5.431</v>
      </c>
      <c r="J1859">
        <v>0.71</v>
      </c>
      <c r="K1859" t="s">
        <v>153</v>
      </c>
      <c r="L1859" t="s">
        <v>7252</v>
      </c>
      <c r="M1859" t="s">
        <v>7253</v>
      </c>
      <c r="N1859" t="s">
        <v>6902</v>
      </c>
      <c r="O1859" t="s">
        <v>28</v>
      </c>
      <c r="P1859">
        <v>10.25</v>
      </c>
      <c r="Q1859">
        <v>1.897</v>
      </c>
      <c r="R1859">
        <v>6.2E-2</v>
      </c>
      <c r="S1859">
        <v>80</v>
      </c>
      <c r="T1859" t="s">
        <v>29</v>
      </c>
      <c r="U1859" t="s">
        <v>153</v>
      </c>
      <c r="V1859" t="s">
        <v>153</v>
      </c>
    </row>
    <row r="1860" spans="1:22" x14ac:dyDescent="0.2">
      <c r="A1860" t="s">
        <v>7254</v>
      </c>
      <c r="B1860">
        <v>15.2256</v>
      </c>
      <c r="C1860">
        <v>120.42149999999999</v>
      </c>
      <c r="D1860">
        <v>126.217</v>
      </c>
      <c r="E1860">
        <v>5</v>
      </c>
      <c r="F1860" t="s">
        <v>152</v>
      </c>
      <c r="G1860">
        <v>84</v>
      </c>
      <c r="H1860">
        <v>97</v>
      </c>
      <c r="I1860">
        <v>7.577</v>
      </c>
      <c r="J1860">
        <v>0.82</v>
      </c>
      <c r="K1860" t="s">
        <v>153</v>
      </c>
      <c r="L1860" t="s">
        <v>7255</v>
      </c>
      <c r="M1860" t="s">
        <v>7256</v>
      </c>
      <c r="N1860" t="s">
        <v>7257</v>
      </c>
      <c r="O1860" t="s">
        <v>28</v>
      </c>
      <c r="P1860">
        <v>10.55</v>
      </c>
      <c r="Q1860">
        <v>3.6259999999999999</v>
      </c>
      <c r="R1860">
        <v>4.2999999999999997E-2</v>
      </c>
      <c r="S1860">
        <v>176</v>
      </c>
      <c r="T1860" t="s">
        <v>29</v>
      </c>
      <c r="U1860" t="s">
        <v>153</v>
      </c>
      <c r="V1860" t="s">
        <v>153</v>
      </c>
    </row>
    <row r="1861" spans="1:22" x14ac:dyDescent="0.2">
      <c r="A1861" t="s">
        <v>7258</v>
      </c>
      <c r="B1861">
        <v>15.52</v>
      </c>
      <c r="C1861">
        <v>120.09350000000001</v>
      </c>
      <c r="D1861">
        <v>59.843000000000004</v>
      </c>
      <c r="E1861">
        <v>4.7</v>
      </c>
      <c r="F1861" t="s">
        <v>152</v>
      </c>
      <c r="G1861">
        <v>62</v>
      </c>
      <c r="H1861">
        <v>80</v>
      </c>
      <c r="I1861">
        <v>7.3179999999999996</v>
      </c>
      <c r="J1861">
        <v>0.8</v>
      </c>
      <c r="K1861" t="s">
        <v>153</v>
      </c>
      <c r="L1861" t="s">
        <v>7259</v>
      </c>
      <c r="M1861" t="s">
        <v>7260</v>
      </c>
      <c r="N1861" t="s">
        <v>3773</v>
      </c>
      <c r="O1861" t="s">
        <v>28</v>
      </c>
      <c r="P1861">
        <v>9.77</v>
      </c>
      <c r="Q1861">
        <v>7.1959999999999997</v>
      </c>
      <c r="R1861">
        <v>8.5999999999999993E-2</v>
      </c>
      <c r="S1861">
        <v>41</v>
      </c>
      <c r="T1861" t="s">
        <v>29</v>
      </c>
      <c r="U1861" t="s">
        <v>153</v>
      </c>
      <c r="V1861" t="s">
        <v>153</v>
      </c>
    </row>
    <row r="1862" spans="1:22" x14ac:dyDescent="0.2">
      <c r="A1862" t="s">
        <v>7261</v>
      </c>
      <c r="B1862">
        <v>18.6114</v>
      </c>
      <c r="C1862">
        <v>120.55240000000001</v>
      </c>
      <c r="D1862">
        <v>14.144</v>
      </c>
      <c r="E1862">
        <v>4.9000000000000004</v>
      </c>
      <c r="F1862" t="s">
        <v>152</v>
      </c>
      <c r="G1862">
        <v>49</v>
      </c>
      <c r="H1862">
        <v>119</v>
      </c>
      <c r="I1862">
        <v>4.2140000000000004</v>
      </c>
      <c r="J1862">
        <v>0.86</v>
      </c>
      <c r="K1862" t="s">
        <v>153</v>
      </c>
      <c r="L1862" t="s">
        <v>7262</v>
      </c>
      <c r="M1862" t="s">
        <v>7263</v>
      </c>
      <c r="N1862" t="s">
        <v>7264</v>
      </c>
      <c r="O1862" t="s">
        <v>28</v>
      </c>
      <c r="P1862">
        <v>11.46</v>
      </c>
      <c r="Q1862">
        <v>5.1440000000000001</v>
      </c>
      <c r="R1862">
        <v>7.3999999999999996E-2</v>
      </c>
      <c r="S1862">
        <v>57</v>
      </c>
      <c r="T1862" t="s">
        <v>29</v>
      </c>
      <c r="U1862" t="s">
        <v>153</v>
      </c>
      <c r="V1862" t="s">
        <v>153</v>
      </c>
    </row>
    <row r="1863" spans="1:22" x14ac:dyDescent="0.2">
      <c r="A1863" t="s">
        <v>7265</v>
      </c>
      <c r="B1863">
        <v>18.028199999999998</v>
      </c>
      <c r="C1863">
        <v>119.8266</v>
      </c>
      <c r="D1863">
        <v>10</v>
      </c>
      <c r="E1863">
        <v>4.9000000000000004</v>
      </c>
      <c r="F1863" t="s">
        <v>152</v>
      </c>
      <c r="G1863">
        <v>120</v>
      </c>
      <c r="H1863">
        <v>105</v>
      </c>
      <c r="I1863">
        <v>4.9080000000000004</v>
      </c>
      <c r="J1863">
        <v>0.77</v>
      </c>
      <c r="K1863" t="s">
        <v>153</v>
      </c>
      <c r="L1863" t="s">
        <v>7266</v>
      </c>
      <c r="M1863" t="s">
        <v>7267</v>
      </c>
      <c r="N1863" t="s">
        <v>7268</v>
      </c>
      <c r="O1863" t="s">
        <v>28</v>
      </c>
      <c r="P1863">
        <v>9.98</v>
      </c>
      <c r="Q1863">
        <v>1.87</v>
      </c>
      <c r="R1863">
        <v>5.6000000000000001E-2</v>
      </c>
      <c r="S1863">
        <v>102</v>
      </c>
      <c r="T1863" t="s">
        <v>29</v>
      </c>
      <c r="U1863" t="s">
        <v>153</v>
      </c>
      <c r="V1863" t="s">
        <v>153</v>
      </c>
    </row>
    <row r="1864" spans="1:22" x14ac:dyDescent="0.2">
      <c r="A1864" t="s">
        <v>7269</v>
      </c>
      <c r="B1864">
        <v>15.9993</v>
      </c>
      <c r="C1864">
        <v>119.9288</v>
      </c>
      <c r="D1864">
        <v>55.585999999999999</v>
      </c>
      <c r="E1864">
        <v>4.5</v>
      </c>
      <c r="F1864" t="s">
        <v>152</v>
      </c>
      <c r="G1864">
        <v>43</v>
      </c>
      <c r="H1864">
        <v>113</v>
      </c>
      <c r="I1864">
        <v>6.8689999999999998</v>
      </c>
      <c r="J1864">
        <v>1.01</v>
      </c>
      <c r="K1864" t="s">
        <v>153</v>
      </c>
      <c r="L1864" t="s">
        <v>7270</v>
      </c>
      <c r="M1864" t="s">
        <v>7271</v>
      </c>
      <c r="N1864" t="s">
        <v>7272</v>
      </c>
      <c r="O1864" t="s">
        <v>28</v>
      </c>
      <c r="P1864">
        <v>11.38</v>
      </c>
      <c r="Q1864">
        <v>7.1689999999999996</v>
      </c>
      <c r="R1864">
        <v>8.8999999999999996E-2</v>
      </c>
      <c r="S1864">
        <v>37</v>
      </c>
      <c r="T1864" t="s">
        <v>29</v>
      </c>
      <c r="U1864" t="s">
        <v>153</v>
      </c>
      <c r="V1864" t="s">
        <v>153</v>
      </c>
    </row>
    <row r="1865" spans="1:22" x14ac:dyDescent="0.2">
      <c r="A1865" t="s">
        <v>7273</v>
      </c>
      <c r="B1865">
        <v>17.679400000000001</v>
      </c>
      <c r="C1865">
        <v>122.9543</v>
      </c>
      <c r="D1865">
        <v>10</v>
      </c>
      <c r="E1865">
        <v>4.5</v>
      </c>
      <c r="F1865" t="s">
        <v>152</v>
      </c>
      <c r="G1865">
        <v>43</v>
      </c>
      <c r="H1865">
        <v>129</v>
      </c>
      <c r="I1865">
        <v>5.4059999999999997</v>
      </c>
      <c r="J1865">
        <v>0.52</v>
      </c>
      <c r="K1865" t="s">
        <v>153</v>
      </c>
      <c r="L1865" t="s">
        <v>7274</v>
      </c>
      <c r="M1865" t="s">
        <v>7275</v>
      </c>
      <c r="N1865" t="s">
        <v>7276</v>
      </c>
      <c r="O1865" t="s">
        <v>28</v>
      </c>
      <c r="P1865">
        <v>11.21</v>
      </c>
      <c r="Q1865">
        <v>1.9139999999999999</v>
      </c>
      <c r="R1865">
        <v>0.108</v>
      </c>
      <c r="S1865">
        <v>25</v>
      </c>
      <c r="T1865" t="s">
        <v>29</v>
      </c>
      <c r="U1865" t="s">
        <v>153</v>
      </c>
      <c r="V1865" t="s">
        <v>153</v>
      </c>
    </row>
    <row r="1866" spans="1:22" x14ac:dyDescent="0.2">
      <c r="A1866" t="s">
        <v>7277</v>
      </c>
      <c r="B1866">
        <v>16.7087</v>
      </c>
      <c r="C1866">
        <v>120.39019999999999</v>
      </c>
      <c r="D1866">
        <v>71.960999999999999</v>
      </c>
      <c r="E1866">
        <v>4.5999999999999996</v>
      </c>
      <c r="F1866" t="s">
        <v>152</v>
      </c>
      <c r="G1866">
        <v>49</v>
      </c>
      <c r="H1866">
        <v>107</v>
      </c>
      <c r="I1866">
        <v>6.1120000000000001</v>
      </c>
      <c r="J1866">
        <v>1.05</v>
      </c>
      <c r="K1866" t="s">
        <v>153</v>
      </c>
      <c r="L1866" t="s">
        <v>7278</v>
      </c>
      <c r="M1866" t="s">
        <v>7279</v>
      </c>
      <c r="N1866" t="s">
        <v>7280</v>
      </c>
      <c r="O1866" t="s">
        <v>28</v>
      </c>
      <c r="P1866">
        <v>10.38</v>
      </c>
      <c r="Q1866">
        <v>4.2869999999999999</v>
      </c>
      <c r="R1866">
        <v>7.4999999999999997E-2</v>
      </c>
      <c r="S1866">
        <v>53</v>
      </c>
      <c r="T1866" t="s">
        <v>29</v>
      </c>
      <c r="U1866" t="s">
        <v>153</v>
      </c>
      <c r="V1866" t="s">
        <v>153</v>
      </c>
    </row>
    <row r="1867" spans="1:22" x14ac:dyDescent="0.2">
      <c r="A1867" t="s">
        <v>7281</v>
      </c>
      <c r="B1867">
        <v>15.672599999999999</v>
      </c>
      <c r="C1867">
        <v>122.2526</v>
      </c>
      <c r="D1867">
        <v>21.521000000000001</v>
      </c>
      <c r="E1867">
        <v>4.5999999999999996</v>
      </c>
      <c r="F1867" t="s">
        <v>152</v>
      </c>
      <c r="G1867">
        <v>38</v>
      </c>
      <c r="H1867">
        <v>158</v>
      </c>
      <c r="I1867">
        <v>7.1929999999999996</v>
      </c>
      <c r="J1867">
        <v>0.64</v>
      </c>
      <c r="K1867" t="s">
        <v>153</v>
      </c>
      <c r="L1867" t="s">
        <v>7282</v>
      </c>
      <c r="M1867" t="s">
        <v>7283</v>
      </c>
      <c r="N1867" t="s">
        <v>7284</v>
      </c>
      <c r="O1867" t="s">
        <v>28</v>
      </c>
      <c r="P1867">
        <v>12.34</v>
      </c>
      <c r="Q1867">
        <v>5.681</v>
      </c>
      <c r="R1867">
        <v>0.111</v>
      </c>
      <c r="S1867">
        <v>24</v>
      </c>
      <c r="T1867" t="s">
        <v>29</v>
      </c>
      <c r="U1867" t="s">
        <v>153</v>
      </c>
      <c r="V1867" t="s">
        <v>153</v>
      </c>
    </row>
    <row r="1868" spans="1:22" x14ac:dyDescent="0.2">
      <c r="A1868" t="s">
        <v>7285</v>
      </c>
      <c r="B1868">
        <v>15.662599999999999</v>
      </c>
      <c r="C1868">
        <v>122.1174</v>
      </c>
      <c r="D1868">
        <v>39.470999999999997</v>
      </c>
      <c r="E1868">
        <v>4.9000000000000004</v>
      </c>
      <c r="F1868" t="s">
        <v>152</v>
      </c>
      <c r="G1868">
        <v>72</v>
      </c>
      <c r="H1868">
        <v>105</v>
      </c>
      <c r="I1868">
        <v>7.1840000000000002</v>
      </c>
      <c r="J1868">
        <v>0.63</v>
      </c>
      <c r="K1868" t="s">
        <v>153</v>
      </c>
      <c r="L1868" t="s">
        <v>7286</v>
      </c>
      <c r="M1868" t="s">
        <v>7287</v>
      </c>
      <c r="N1868" t="s">
        <v>7288</v>
      </c>
      <c r="O1868" t="s">
        <v>28</v>
      </c>
      <c r="P1868">
        <v>10.3</v>
      </c>
      <c r="Q1868">
        <v>7.6479999999999997</v>
      </c>
      <c r="R1868">
        <v>7.1999999999999995E-2</v>
      </c>
      <c r="S1868">
        <v>61</v>
      </c>
      <c r="T1868" t="s">
        <v>29</v>
      </c>
      <c r="U1868" t="s">
        <v>153</v>
      </c>
      <c r="V1868" t="s">
        <v>153</v>
      </c>
    </row>
    <row r="1869" spans="1:22" x14ac:dyDescent="0.2">
      <c r="A1869" t="s">
        <v>7289</v>
      </c>
      <c r="B1869">
        <v>17.8827</v>
      </c>
      <c r="C1869">
        <v>120.8943</v>
      </c>
      <c r="D1869">
        <v>10</v>
      </c>
      <c r="E1869">
        <v>4.5999999999999996</v>
      </c>
      <c r="F1869" t="s">
        <v>152</v>
      </c>
      <c r="G1869">
        <v>74</v>
      </c>
      <c r="H1869">
        <v>101</v>
      </c>
      <c r="I1869">
        <v>4.9130000000000003</v>
      </c>
      <c r="J1869">
        <v>0.62</v>
      </c>
      <c r="K1869" t="s">
        <v>153</v>
      </c>
      <c r="L1869" t="s">
        <v>7290</v>
      </c>
      <c r="M1869" t="s">
        <v>7291</v>
      </c>
      <c r="N1869" t="s">
        <v>7292</v>
      </c>
      <c r="O1869" t="s">
        <v>28</v>
      </c>
      <c r="P1869">
        <v>11.36</v>
      </c>
      <c r="Q1869">
        <v>1.8979999999999999</v>
      </c>
      <c r="R1869">
        <v>6.7000000000000004E-2</v>
      </c>
      <c r="S1869">
        <v>67</v>
      </c>
      <c r="T1869" t="s">
        <v>29</v>
      </c>
      <c r="U1869" t="s">
        <v>153</v>
      </c>
      <c r="V1869" t="s">
        <v>153</v>
      </c>
    </row>
    <row r="1870" spans="1:22" x14ac:dyDescent="0.2">
      <c r="A1870" t="s">
        <v>7293</v>
      </c>
      <c r="B1870">
        <v>18.366800000000001</v>
      </c>
      <c r="C1870">
        <v>120.89749999999999</v>
      </c>
      <c r="D1870">
        <v>37.594999999999999</v>
      </c>
      <c r="E1870">
        <v>4.9000000000000004</v>
      </c>
      <c r="F1870" t="s">
        <v>5009</v>
      </c>
      <c r="G1870">
        <v>88</v>
      </c>
      <c r="H1870">
        <v>89</v>
      </c>
      <c r="I1870">
        <v>4.431</v>
      </c>
      <c r="J1870">
        <v>0.66</v>
      </c>
      <c r="K1870" t="s">
        <v>153</v>
      </c>
      <c r="L1870" t="s">
        <v>7294</v>
      </c>
      <c r="M1870" t="s">
        <v>7295</v>
      </c>
      <c r="N1870" t="s">
        <v>7296</v>
      </c>
      <c r="O1870" t="s">
        <v>28</v>
      </c>
      <c r="P1870">
        <v>10.34</v>
      </c>
      <c r="Q1870">
        <v>7.1210000000000004</v>
      </c>
      <c r="R1870">
        <v>8.5999999999999993E-2</v>
      </c>
      <c r="S1870">
        <v>13</v>
      </c>
      <c r="T1870" t="s">
        <v>29</v>
      </c>
      <c r="U1870" t="s">
        <v>153</v>
      </c>
      <c r="V1870" t="s">
        <v>153</v>
      </c>
    </row>
    <row r="1871" spans="1:22" x14ac:dyDescent="0.2">
      <c r="A1871" t="s">
        <v>7297</v>
      </c>
      <c r="B1871">
        <v>14.758699999999999</v>
      </c>
      <c r="C1871">
        <v>119.7692</v>
      </c>
      <c r="D1871">
        <v>10</v>
      </c>
      <c r="E1871">
        <v>4.5</v>
      </c>
      <c r="F1871" t="s">
        <v>152</v>
      </c>
      <c r="G1871">
        <v>48</v>
      </c>
      <c r="H1871">
        <v>99</v>
      </c>
      <c r="I1871">
        <v>8.1110000000000007</v>
      </c>
      <c r="J1871">
        <v>0.84</v>
      </c>
      <c r="K1871" t="s">
        <v>153</v>
      </c>
      <c r="L1871" t="s">
        <v>7298</v>
      </c>
      <c r="M1871" t="s">
        <v>7299</v>
      </c>
      <c r="N1871" t="s">
        <v>7300</v>
      </c>
      <c r="O1871" t="s">
        <v>28</v>
      </c>
      <c r="P1871">
        <v>9.56</v>
      </c>
      <c r="Q1871">
        <v>1.89</v>
      </c>
      <c r="R1871">
        <v>9.0999999999999998E-2</v>
      </c>
      <c r="S1871">
        <v>36</v>
      </c>
      <c r="T1871" t="s">
        <v>29</v>
      </c>
      <c r="U1871" t="s">
        <v>153</v>
      </c>
      <c r="V1871" t="s">
        <v>153</v>
      </c>
    </row>
    <row r="1872" spans="1:22" x14ac:dyDescent="0.2">
      <c r="A1872" t="s">
        <v>7301</v>
      </c>
      <c r="B1872">
        <v>18.0289</v>
      </c>
      <c r="C1872">
        <v>120.8263</v>
      </c>
      <c r="D1872">
        <v>10</v>
      </c>
      <c r="E1872">
        <v>4.5</v>
      </c>
      <c r="F1872" t="s">
        <v>152</v>
      </c>
      <c r="G1872">
        <v>97</v>
      </c>
      <c r="H1872">
        <v>75</v>
      </c>
      <c r="I1872">
        <v>4.7699999999999996</v>
      </c>
      <c r="J1872">
        <v>0.62</v>
      </c>
      <c r="K1872" t="s">
        <v>153</v>
      </c>
      <c r="L1872" t="s">
        <v>7302</v>
      </c>
      <c r="M1872" t="s">
        <v>7303</v>
      </c>
      <c r="N1872" t="s">
        <v>7304</v>
      </c>
      <c r="O1872" t="s">
        <v>28</v>
      </c>
      <c r="P1872">
        <v>10.01</v>
      </c>
      <c r="Q1872">
        <v>1.8009999999999999</v>
      </c>
      <c r="R1872">
        <v>0.06</v>
      </c>
      <c r="S1872">
        <v>94</v>
      </c>
      <c r="T1872" t="s">
        <v>29</v>
      </c>
      <c r="U1872" t="s">
        <v>153</v>
      </c>
      <c r="V1872" t="s">
        <v>153</v>
      </c>
    </row>
    <row r="1873" spans="1:22" x14ac:dyDescent="0.2">
      <c r="A1873" t="s">
        <v>7305</v>
      </c>
      <c r="B1873">
        <v>16.6492</v>
      </c>
      <c r="C1873">
        <v>119.729</v>
      </c>
      <c r="D1873">
        <v>10</v>
      </c>
      <c r="E1873">
        <v>4.5999999999999996</v>
      </c>
      <c r="F1873" t="s">
        <v>152</v>
      </c>
      <c r="G1873">
        <v>67</v>
      </c>
      <c r="H1873">
        <v>104</v>
      </c>
      <c r="I1873">
        <v>6.2670000000000003</v>
      </c>
      <c r="J1873">
        <v>0.7</v>
      </c>
      <c r="K1873" t="s">
        <v>153</v>
      </c>
      <c r="L1873" t="s">
        <v>7306</v>
      </c>
      <c r="M1873" t="s">
        <v>7307</v>
      </c>
      <c r="N1873" t="s">
        <v>7308</v>
      </c>
      <c r="O1873" t="s">
        <v>28</v>
      </c>
      <c r="P1873">
        <v>9.58</v>
      </c>
      <c r="Q1873">
        <v>1.881</v>
      </c>
      <c r="R1873">
        <v>8.2000000000000003E-2</v>
      </c>
      <c r="S1873">
        <v>47</v>
      </c>
      <c r="T1873" t="s">
        <v>29</v>
      </c>
      <c r="U1873" t="s">
        <v>153</v>
      </c>
      <c r="V1873" t="s">
        <v>153</v>
      </c>
    </row>
    <row r="1874" spans="1:22" x14ac:dyDescent="0.2">
      <c r="A1874" t="s">
        <v>7309</v>
      </c>
      <c r="B1874">
        <v>14.8483</v>
      </c>
      <c r="C1874">
        <v>119.8742</v>
      </c>
      <c r="D1874">
        <v>42.576999999999998</v>
      </c>
      <c r="E1874">
        <v>4.8</v>
      </c>
      <c r="F1874" t="s">
        <v>152</v>
      </c>
      <c r="G1874">
        <v>52</v>
      </c>
      <c r="H1874">
        <v>88</v>
      </c>
      <c r="I1874">
        <v>8.4380000000000006</v>
      </c>
      <c r="J1874">
        <v>0.84</v>
      </c>
      <c r="K1874" t="s">
        <v>153</v>
      </c>
      <c r="L1874" t="s">
        <v>7310</v>
      </c>
      <c r="M1874" t="s">
        <v>7311</v>
      </c>
      <c r="N1874" t="s">
        <v>7312</v>
      </c>
      <c r="O1874" t="s">
        <v>28</v>
      </c>
      <c r="P1874">
        <v>9.64</v>
      </c>
      <c r="Q1874">
        <v>7.73</v>
      </c>
      <c r="R1874">
        <v>6.8000000000000005E-2</v>
      </c>
      <c r="S1874">
        <v>67</v>
      </c>
      <c r="T1874" t="s">
        <v>29</v>
      </c>
      <c r="U1874" t="s">
        <v>153</v>
      </c>
      <c r="V1874" t="s">
        <v>153</v>
      </c>
    </row>
    <row r="1875" spans="1:22" x14ac:dyDescent="0.2">
      <c r="A1875" t="s">
        <v>7313</v>
      </c>
      <c r="B1875">
        <v>15.3857</v>
      </c>
      <c r="C1875">
        <v>120.1378</v>
      </c>
      <c r="D1875">
        <v>64.159000000000006</v>
      </c>
      <c r="E1875">
        <v>4.9000000000000004</v>
      </c>
      <c r="F1875" t="s">
        <v>152</v>
      </c>
      <c r="G1875">
        <v>163</v>
      </c>
      <c r="H1875">
        <v>73</v>
      </c>
      <c r="I1875">
        <v>7.4459999999999997</v>
      </c>
      <c r="J1875">
        <v>0.73</v>
      </c>
      <c r="K1875" t="s">
        <v>153</v>
      </c>
      <c r="L1875" t="s">
        <v>7314</v>
      </c>
      <c r="M1875" t="s">
        <v>7315</v>
      </c>
      <c r="N1875" t="s">
        <v>7316</v>
      </c>
      <c r="O1875" t="s">
        <v>28</v>
      </c>
      <c r="P1875">
        <v>9.9700000000000006</v>
      </c>
      <c r="Q1875">
        <v>6.3920000000000003</v>
      </c>
      <c r="R1875">
        <v>4.4999999999999998E-2</v>
      </c>
      <c r="S1875">
        <v>155</v>
      </c>
      <c r="T1875" t="s">
        <v>29</v>
      </c>
      <c r="U1875" t="s">
        <v>153</v>
      </c>
      <c r="V1875" t="s">
        <v>153</v>
      </c>
    </row>
    <row r="1876" spans="1:22" x14ac:dyDescent="0.2">
      <c r="A1876" t="s">
        <v>7317</v>
      </c>
      <c r="B1876">
        <v>16.0214</v>
      </c>
      <c r="C1876">
        <v>119.86499999999999</v>
      </c>
      <c r="D1876">
        <v>69.408000000000001</v>
      </c>
      <c r="E1876">
        <v>4.5999999999999996</v>
      </c>
      <c r="F1876" t="s">
        <v>152</v>
      </c>
      <c r="G1876">
        <v>35</v>
      </c>
      <c r="H1876">
        <v>120</v>
      </c>
      <c r="I1876">
        <v>6.8570000000000002</v>
      </c>
      <c r="J1876">
        <v>0.56000000000000005</v>
      </c>
      <c r="K1876" t="s">
        <v>153</v>
      </c>
      <c r="L1876" t="s">
        <v>7318</v>
      </c>
      <c r="M1876" t="s">
        <v>7319</v>
      </c>
      <c r="N1876" t="s">
        <v>7320</v>
      </c>
      <c r="O1876" t="s">
        <v>28</v>
      </c>
      <c r="P1876">
        <v>12.9</v>
      </c>
      <c r="Q1876">
        <v>5.53</v>
      </c>
      <c r="R1876">
        <v>7.2999999999999995E-2</v>
      </c>
      <c r="S1876">
        <v>57</v>
      </c>
      <c r="T1876" t="s">
        <v>29</v>
      </c>
      <c r="U1876" t="s">
        <v>153</v>
      </c>
      <c r="V1876" t="s">
        <v>153</v>
      </c>
    </row>
    <row r="1877" spans="1:22" x14ac:dyDescent="0.2">
      <c r="A1877" t="s">
        <v>7321</v>
      </c>
      <c r="B1877">
        <v>13.739000000000001</v>
      </c>
      <c r="C1877">
        <v>120.6521</v>
      </c>
      <c r="D1877">
        <v>104.755</v>
      </c>
      <c r="E1877">
        <v>4.5999999999999996</v>
      </c>
      <c r="F1877" t="s">
        <v>152</v>
      </c>
      <c r="G1877">
        <v>58</v>
      </c>
      <c r="H1877">
        <v>112</v>
      </c>
      <c r="I1877">
        <v>9.51</v>
      </c>
      <c r="J1877">
        <v>0.59</v>
      </c>
      <c r="K1877" t="s">
        <v>153</v>
      </c>
      <c r="L1877" t="s">
        <v>7322</v>
      </c>
      <c r="M1877" t="s">
        <v>7323</v>
      </c>
      <c r="N1877" t="s">
        <v>1898</v>
      </c>
      <c r="O1877" t="s">
        <v>28</v>
      </c>
      <c r="P1877">
        <v>12.01</v>
      </c>
      <c r="Q1877">
        <v>5.5659999999999998</v>
      </c>
      <c r="R1877">
        <v>6.5000000000000002E-2</v>
      </c>
      <c r="S1877">
        <v>71</v>
      </c>
      <c r="T1877" t="s">
        <v>29</v>
      </c>
      <c r="U1877" t="s">
        <v>153</v>
      </c>
      <c r="V1877" t="s">
        <v>153</v>
      </c>
    </row>
    <row r="1878" spans="1:22" x14ac:dyDescent="0.2">
      <c r="A1878" t="s">
        <v>7324</v>
      </c>
      <c r="B1878">
        <v>17.1174</v>
      </c>
      <c r="C1878">
        <v>120.2199</v>
      </c>
      <c r="D1878">
        <v>45.076999999999998</v>
      </c>
      <c r="E1878">
        <v>4.8</v>
      </c>
      <c r="F1878" t="s">
        <v>152</v>
      </c>
      <c r="G1878">
        <v>113</v>
      </c>
      <c r="H1878">
        <v>102</v>
      </c>
      <c r="I1878">
        <v>5.7279999999999998</v>
      </c>
      <c r="J1878">
        <v>0.49</v>
      </c>
      <c r="K1878" t="s">
        <v>153</v>
      </c>
      <c r="L1878" t="s">
        <v>7325</v>
      </c>
      <c r="M1878" t="s">
        <v>7326</v>
      </c>
      <c r="N1878" t="s">
        <v>7327</v>
      </c>
      <c r="O1878" t="s">
        <v>28</v>
      </c>
      <c r="P1878">
        <v>6.86</v>
      </c>
      <c r="Q1878">
        <v>6.1059999999999999</v>
      </c>
      <c r="R1878">
        <v>5.6000000000000001E-2</v>
      </c>
      <c r="S1878">
        <v>98</v>
      </c>
      <c r="T1878" t="s">
        <v>29</v>
      </c>
      <c r="U1878" t="s">
        <v>153</v>
      </c>
      <c r="V1878" t="s">
        <v>153</v>
      </c>
    </row>
    <row r="1879" spans="1:22" x14ac:dyDescent="0.2">
      <c r="A1879" t="s">
        <v>7328</v>
      </c>
      <c r="B1879">
        <v>13.863899999999999</v>
      </c>
      <c r="C1879">
        <v>120.71429999999999</v>
      </c>
      <c r="D1879">
        <v>177.38</v>
      </c>
      <c r="E1879">
        <v>5</v>
      </c>
      <c r="F1879" t="s">
        <v>5009</v>
      </c>
      <c r="G1879">
        <v>171</v>
      </c>
      <c r="H1879">
        <v>47</v>
      </c>
      <c r="I1879">
        <v>8.2729999999999997</v>
      </c>
      <c r="J1879">
        <v>0.74</v>
      </c>
      <c r="K1879" t="s">
        <v>153</v>
      </c>
      <c r="L1879" t="s">
        <v>7329</v>
      </c>
      <c r="M1879" t="s">
        <v>7330</v>
      </c>
      <c r="N1879" t="s">
        <v>7331</v>
      </c>
      <c r="O1879" t="s">
        <v>28</v>
      </c>
      <c r="P1879">
        <v>9.6</v>
      </c>
      <c r="Q1879">
        <v>21.167000000000002</v>
      </c>
      <c r="R1879">
        <v>6.0999999999999999E-2</v>
      </c>
      <c r="S1879">
        <v>26</v>
      </c>
      <c r="T1879" t="s">
        <v>29</v>
      </c>
      <c r="U1879" t="s">
        <v>153</v>
      </c>
      <c r="V1879" t="s">
        <v>153</v>
      </c>
    </row>
    <row r="1880" spans="1:22" x14ac:dyDescent="0.2">
      <c r="A1880" t="s">
        <v>7332</v>
      </c>
      <c r="B1880">
        <v>13.602</v>
      </c>
      <c r="C1880">
        <v>120.82</v>
      </c>
      <c r="D1880">
        <v>148.28200000000001</v>
      </c>
      <c r="E1880">
        <v>4.5999999999999996</v>
      </c>
      <c r="F1880" t="s">
        <v>152</v>
      </c>
      <c r="G1880">
        <v>77</v>
      </c>
      <c r="H1880">
        <v>111</v>
      </c>
      <c r="I1880">
        <v>16.02</v>
      </c>
      <c r="J1880">
        <v>0.86</v>
      </c>
      <c r="K1880" t="s">
        <v>153</v>
      </c>
      <c r="L1880" t="s">
        <v>7333</v>
      </c>
      <c r="M1880" t="s">
        <v>7334</v>
      </c>
      <c r="N1880" t="s">
        <v>7335</v>
      </c>
      <c r="O1880" t="s">
        <v>28</v>
      </c>
      <c r="P1880">
        <v>11.71</v>
      </c>
      <c r="Q1880">
        <v>6.298</v>
      </c>
      <c r="R1880">
        <v>6.4000000000000001E-2</v>
      </c>
      <c r="S1880">
        <v>73</v>
      </c>
      <c r="T1880" t="s">
        <v>29</v>
      </c>
      <c r="U1880" t="s">
        <v>153</v>
      </c>
      <c r="V1880" t="s">
        <v>153</v>
      </c>
    </row>
    <row r="1881" spans="1:22" x14ac:dyDescent="0.2">
      <c r="A1881" t="s">
        <v>7336</v>
      </c>
      <c r="B1881">
        <v>16.405799999999999</v>
      </c>
      <c r="C1881">
        <v>120.01439999999999</v>
      </c>
      <c r="D1881">
        <v>35</v>
      </c>
      <c r="E1881">
        <v>4.5</v>
      </c>
      <c r="F1881" t="s">
        <v>152</v>
      </c>
      <c r="G1881">
        <v>49</v>
      </c>
      <c r="H1881">
        <v>116</v>
      </c>
      <c r="I1881">
        <v>6.883</v>
      </c>
      <c r="J1881">
        <v>0.48</v>
      </c>
      <c r="K1881" t="s">
        <v>153</v>
      </c>
      <c r="L1881" t="s">
        <v>7337</v>
      </c>
      <c r="M1881" t="s">
        <v>7338</v>
      </c>
      <c r="N1881" t="s">
        <v>7339</v>
      </c>
      <c r="O1881" t="s">
        <v>28</v>
      </c>
      <c r="P1881">
        <v>11.58</v>
      </c>
      <c r="Q1881">
        <v>1.944</v>
      </c>
      <c r="R1881">
        <v>7.5999999999999998E-2</v>
      </c>
      <c r="S1881">
        <v>50</v>
      </c>
      <c r="T1881" t="s">
        <v>29</v>
      </c>
      <c r="U1881" t="s">
        <v>153</v>
      </c>
      <c r="V1881" t="s">
        <v>153</v>
      </c>
    </row>
    <row r="1882" spans="1:22" x14ac:dyDescent="0.2">
      <c r="A1882" t="s">
        <v>7340</v>
      </c>
      <c r="B1882">
        <v>14.8818</v>
      </c>
      <c r="C1882">
        <v>122.16970000000001</v>
      </c>
      <c r="D1882">
        <v>10</v>
      </c>
      <c r="E1882">
        <v>4.5</v>
      </c>
      <c r="F1882" t="s">
        <v>152</v>
      </c>
      <c r="G1882">
        <v>37</v>
      </c>
      <c r="H1882">
        <v>129</v>
      </c>
      <c r="I1882">
        <v>8.5</v>
      </c>
      <c r="J1882">
        <v>0.76</v>
      </c>
      <c r="K1882" t="s">
        <v>153</v>
      </c>
      <c r="L1882" t="s">
        <v>7341</v>
      </c>
      <c r="M1882" t="s">
        <v>7342</v>
      </c>
      <c r="N1882" t="s">
        <v>7343</v>
      </c>
      <c r="O1882" t="s">
        <v>28</v>
      </c>
      <c r="P1882">
        <v>6.29</v>
      </c>
      <c r="Q1882">
        <v>1.8979999999999999</v>
      </c>
      <c r="R1882">
        <v>0.10199999999999999</v>
      </c>
      <c r="S1882">
        <v>28</v>
      </c>
      <c r="T1882" t="s">
        <v>29</v>
      </c>
      <c r="U1882" t="s">
        <v>153</v>
      </c>
      <c r="V1882" t="s">
        <v>153</v>
      </c>
    </row>
    <row r="1883" spans="1:22" x14ac:dyDescent="0.2">
      <c r="A1883" t="s">
        <v>7344</v>
      </c>
      <c r="B1883">
        <v>15.035600000000001</v>
      </c>
      <c r="C1883">
        <v>122.2694</v>
      </c>
      <c r="D1883">
        <v>10</v>
      </c>
      <c r="E1883">
        <v>4.5999999999999996</v>
      </c>
      <c r="F1883" t="s">
        <v>152</v>
      </c>
      <c r="G1883">
        <v>48</v>
      </c>
      <c r="H1883">
        <v>114</v>
      </c>
      <c r="I1883">
        <v>8.3629999999999995</v>
      </c>
      <c r="J1883">
        <v>0.93</v>
      </c>
      <c r="K1883" t="s">
        <v>153</v>
      </c>
      <c r="L1883" t="s">
        <v>7345</v>
      </c>
      <c r="M1883" t="s">
        <v>7346</v>
      </c>
      <c r="N1883" t="s">
        <v>7347</v>
      </c>
      <c r="O1883" t="s">
        <v>28</v>
      </c>
      <c r="P1883">
        <v>11.94</v>
      </c>
      <c r="Q1883">
        <v>1.9</v>
      </c>
      <c r="R1883">
        <v>0.08</v>
      </c>
      <c r="S1883">
        <v>46</v>
      </c>
      <c r="T1883" t="s">
        <v>29</v>
      </c>
      <c r="U1883" t="s">
        <v>153</v>
      </c>
      <c r="V1883" t="s">
        <v>153</v>
      </c>
    </row>
    <row r="1884" spans="1:22" x14ac:dyDescent="0.2">
      <c r="A1884" t="s">
        <v>7348</v>
      </c>
      <c r="B1884">
        <v>16.045999999999999</v>
      </c>
      <c r="C1884">
        <v>121.8164</v>
      </c>
      <c r="D1884">
        <v>10</v>
      </c>
      <c r="E1884">
        <v>4.5</v>
      </c>
      <c r="F1884" t="s">
        <v>152</v>
      </c>
      <c r="G1884">
        <v>44</v>
      </c>
      <c r="H1884">
        <v>118</v>
      </c>
      <c r="I1884">
        <v>7.3029999999999999</v>
      </c>
      <c r="J1884">
        <v>0.6</v>
      </c>
      <c r="K1884" t="s">
        <v>153</v>
      </c>
      <c r="L1884" t="s">
        <v>7349</v>
      </c>
      <c r="M1884" t="s">
        <v>7350</v>
      </c>
      <c r="N1884" t="s">
        <v>7351</v>
      </c>
      <c r="O1884" t="s">
        <v>28</v>
      </c>
      <c r="P1884">
        <v>10.61</v>
      </c>
      <c r="Q1884">
        <v>1.39</v>
      </c>
      <c r="R1884">
        <v>9.9000000000000005E-2</v>
      </c>
      <c r="S1884">
        <v>30</v>
      </c>
      <c r="T1884" t="s">
        <v>29</v>
      </c>
      <c r="U1884" t="s">
        <v>153</v>
      </c>
      <c r="V1884" t="s">
        <v>153</v>
      </c>
    </row>
    <row r="1885" spans="1:22" x14ac:dyDescent="0.2">
      <c r="A1885" t="s">
        <v>7352</v>
      </c>
      <c r="B1885">
        <v>17.423100000000002</v>
      </c>
      <c r="C1885">
        <v>119.6433</v>
      </c>
      <c r="D1885">
        <v>10</v>
      </c>
      <c r="E1885">
        <v>4.5</v>
      </c>
      <c r="F1885" t="s">
        <v>152</v>
      </c>
      <c r="G1885">
        <v>45</v>
      </c>
      <c r="H1885">
        <v>114</v>
      </c>
      <c r="I1885">
        <v>6.1379999999999999</v>
      </c>
      <c r="J1885">
        <v>0.43</v>
      </c>
      <c r="K1885" t="s">
        <v>153</v>
      </c>
      <c r="L1885" t="s">
        <v>7353</v>
      </c>
      <c r="M1885" t="s">
        <v>7354</v>
      </c>
      <c r="N1885" t="s">
        <v>7355</v>
      </c>
      <c r="O1885" t="s">
        <v>28</v>
      </c>
      <c r="P1885">
        <v>13.66</v>
      </c>
      <c r="Q1885">
        <v>1.8919999999999999</v>
      </c>
      <c r="R1885">
        <v>9.4E-2</v>
      </c>
      <c r="S1885">
        <v>33</v>
      </c>
      <c r="T1885" t="s">
        <v>29</v>
      </c>
      <c r="U1885" t="s">
        <v>153</v>
      </c>
      <c r="V1885" t="s">
        <v>153</v>
      </c>
    </row>
    <row r="1886" spans="1:22" x14ac:dyDescent="0.2">
      <c r="A1886" t="s">
        <v>7356</v>
      </c>
      <c r="B1886">
        <v>14.4168</v>
      </c>
      <c r="C1886">
        <v>122.7856</v>
      </c>
      <c r="D1886">
        <v>57.203000000000003</v>
      </c>
      <c r="E1886">
        <v>4.5</v>
      </c>
      <c r="F1886" t="s">
        <v>152</v>
      </c>
      <c r="G1886">
        <v>68</v>
      </c>
      <c r="H1886">
        <v>106</v>
      </c>
      <c r="I1886">
        <v>8.5109999999999992</v>
      </c>
      <c r="J1886">
        <v>0.51</v>
      </c>
      <c r="K1886" t="s">
        <v>153</v>
      </c>
      <c r="L1886" t="s">
        <v>7357</v>
      </c>
      <c r="M1886" t="s">
        <v>7358</v>
      </c>
      <c r="N1886" t="s">
        <v>7359</v>
      </c>
      <c r="O1886" t="s">
        <v>28</v>
      </c>
      <c r="P1886">
        <v>11.03</v>
      </c>
      <c r="Q1886">
        <v>7.3040000000000003</v>
      </c>
      <c r="R1886">
        <v>6.3E-2</v>
      </c>
      <c r="S1886">
        <v>76</v>
      </c>
      <c r="T1886" t="s">
        <v>29</v>
      </c>
      <c r="U1886" t="s">
        <v>153</v>
      </c>
      <c r="V1886" t="s">
        <v>153</v>
      </c>
    </row>
    <row r="1887" spans="1:22" x14ac:dyDescent="0.2">
      <c r="A1887" t="s">
        <v>7360</v>
      </c>
      <c r="B1887">
        <v>13.6782</v>
      </c>
      <c r="C1887">
        <v>120.601</v>
      </c>
      <c r="D1887">
        <v>80.414000000000001</v>
      </c>
      <c r="E1887">
        <v>4.5</v>
      </c>
      <c r="F1887" t="s">
        <v>152</v>
      </c>
      <c r="G1887">
        <v>37</v>
      </c>
      <c r="H1887">
        <v>111</v>
      </c>
      <c r="I1887">
        <v>8.19</v>
      </c>
      <c r="J1887">
        <v>0.68</v>
      </c>
      <c r="K1887" t="s">
        <v>153</v>
      </c>
      <c r="L1887" t="s">
        <v>7361</v>
      </c>
      <c r="M1887" t="s">
        <v>7362</v>
      </c>
      <c r="N1887" t="s">
        <v>3525</v>
      </c>
      <c r="O1887" t="s">
        <v>28</v>
      </c>
      <c r="P1887">
        <v>10.56</v>
      </c>
      <c r="Q1887">
        <v>7.6070000000000002</v>
      </c>
      <c r="R1887">
        <v>0.106</v>
      </c>
      <c r="S1887">
        <v>26</v>
      </c>
      <c r="T1887" t="s">
        <v>29</v>
      </c>
      <c r="U1887" t="s">
        <v>153</v>
      </c>
      <c r="V1887" t="s">
        <v>153</v>
      </c>
    </row>
    <row r="1888" spans="1:22" x14ac:dyDescent="0.2">
      <c r="A1888" t="s">
        <v>7363</v>
      </c>
      <c r="B1888">
        <v>13.7187</v>
      </c>
      <c r="C1888">
        <v>120.6409</v>
      </c>
      <c r="D1888">
        <v>157.35599999999999</v>
      </c>
      <c r="E1888">
        <v>4.5</v>
      </c>
      <c r="F1888" t="s">
        <v>152</v>
      </c>
      <c r="G1888">
        <v>67</v>
      </c>
      <c r="H1888">
        <v>96</v>
      </c>
      <c r="I1888">
        <v>9.0589999999999993</v>
      </c>
      <c r="J1888">
        <v>0.91</v>
      </c>
      <c r="K1888" t="s">
        <v>153</v>
      </c>
      <c r="L1888" t="s">
        <v>7364</v>
      </c>
      <c r="M1888" t="s">
        <v>7365</v>
      </c>
      <c r="N1888" t="s">
        <v>7366</v>
      </c>
      <c r="O1888" t="s">
        <v>28</v>
      </c>
      <c r="P1888">
        <v>10.49</v>
      </c>
      <c r="Q1888">
        <v>8.0779999999999994</v>
      </c>
      <c r="R1888">
        <v>5.5E-2</v>
      </c>
      <c r="S1888">
        <v>95</v>
      </c>
      <c r="T1888" t="s">
        <v>29</v>
      </c>
      <c r="U1888" t="s">
        <v>153</v>
      </c>
      <c r="V1888" t="s">
        <v>153</v>
      </c>
    </row>
    <row r="1889" spans="1:22" x14ac:dyDescent="0.2">
      <c r="A1889" t="s">
        <v>7367</v>
      </c>
      <c r="B1889">
        <v>15.269399999999999</v>
      </c>
      <c r="C1889">
        <v>122.85250000000001</v>
      </c>
      <c r="D1889">
        <v>10</v>
      </c>
      <c r="E1889">
        <v>5.0999999999999996</v>
      </c>
      <c r="F1889" t="s">
        <v>5009</v>
      </c>
      <c r="G1889">
        <v>99</v>
      </c>
      <c r="H1889">
        <v>80</v>
      </c>
      <c r="I1889">
        <v>7.6929999999999996</v>
      </c>
      <c r="J1889">
        <v>0.88</v>
      </c>
      <c r="K1889" t="s">
        <v>153</v>
      </c>
      <c r="L1889" t="s">
        <v>7368</v>
      </c>
      <c r="M1889" t="s">
        <v>7369</v>
      </c>
      <c r="N1889" t="s">
        <v>7370</v>
      </c>
      <c r="O1889" t="s">
        <v>28</v>
      </c>
      <c r="P1889">
        <v>7.86</v>
      </c>
      <c r="Q1889">
        <v>1.7689999999999999</v>
      </c>
      <c r="R1889">
        <v>8.5999999999999993E-2</v>
      </c>
      <c r="S1889">
        <v>13</v>
      </c>
      <c r="T1889" t="s">
        <v>29</v>
      </c>
      <c r="U1889" t="s">
        <v>153</v>
      </c>
      <c r="V1889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2496-729A-4FA8-80D8-4ACC7118EB4F}">
  <dimension ref="A4:C625"/>
  <sheetViews>
    <sheetView workbookViewId="0">
      <selection activeCell="A13" sqref="A13"/>
    </sheetView>
  </sheetViews>
  <sheetFormatPr defaultRowHeight="14.25" x14ac:dyDescent="0.2"/>
  <cols>
    <col min="1" max="1" width="13.875" bestFit="1" customWidth="1"/>
    <col min="2" max="2" width="10.75" bestFit="1" customWidth="1"/>
    <col min="3" max="3" width="11" bestFit="1" customWidth="1"/>
    <col min="4" max="4" width="10.75" bestFit="1" customWidth="1"/>
    <col min="5" max="32" width="4.875" bestFit="1" customWidth="1"/>
    <col min="33" max="33" width="8" bestFit="1" customWidth="1"/>
    <col min="34" max="34" width="12" bestFit="1" customWidth="1"/>
    <col min="35" max="58" width="6.125" bestFit="1" customWidth="1"/>
    <col min="59" max="59" width="8" bestFit="1" customWidth="1"/>
    <col min="60" max="60" width="12" bestFit="1" customWidth="1"/>
  </cols>
  <sheetData>
    <row r="4" spans="1:3" x14ac:dyDescent="0.2">
      <c r="A4" s="6" t="s">
        <v>10707</v>
      </c>
      <c r="B4" t="s">
        <v>10712</v>
      </c>
      <c r="C4" t="s">
        <v>10713</v>
      </c>
    </row>
    <row r="5" spans="1:3" x14ac:dyDescent="0.2">
      <c r="A5" s="3">
        <v>1970</v>
      </c>
      <c r="B5" s="7">
        <v>19</v>
      </c>
      <c r="C5" s="7">
        <v>19</v>
      </c>
    </row>
    <row r="6" spans="1:3" x14ac:dyDescent="0.2">
      <c r="A6" s="8">
        <v>1</v>
      </c>
      <c r="B6" s="7">
        <v>1</v>
      </c>
      <c r="C6" s="7">
        <v>1</v>
      </c>
    </row>
    <row r="7" spans="1:3" x14ac:dyDescent="0.2">
      <c r="A7" s="8">
        <v>4</v>
      </c>
      <c r="B7" s="7">
        <v>12</v>
      </c>
      <c r="C7" s="7">
        <v>12</v>
      </c>
    </row>
    <row r="8" spans="1:3" x14ac:dyDescent="0.2">
      <c r="A8" s="8">
        <v>5</v>
      </c>
      <c r="B8" s="7">
        <v>1</v>
      </c>
      <c r="C8" s="7">
        <v>1</v>
      </c>
    </row>
    <row r="9" spans="1:3" x14ac:dyDescent="0.2">
      <c r="A9" s="8">
        <v>7</v>
      </c>
      <c r="B9" s="7">
        <v>1</v>
      </c>
      <c r="C9" s="7">
        <v>1</v>
      </c>
    </row>
    <row r="10" spans="1:3" x14ac:dyDescent="0.2">
      <c r="A10" s="8">
        <v>8</v>
      </c>
      <c r="B10" s="7">
        <v>1</v>
      </c>
      <c r="C10" s="7">
        <v>1</v>
      </c>
    </row>
    <row r="11" spans="1:3" x14ac:dyDescent="0.2">
      <c r="A11" s="8">
        <v>11</v>
      </c>
      <c r="B11" s="7">
        <v>3</v>
      </c>
      <c r="C11" s="7">
        <v>3</v>
      </c>
    </row>
    <row r="12" spans="1:3" x14ac:dyDescent="0.2">
      <c r="A12" s="3">
        <v>1971</v>
      </c>
      <c r="B12" s="7">
        <v>6</v>
      </c>
      <c r="C12" s="7">
        <v>6</v>
      </c>
    </row>
    <row r="13" spans="1:3" x14ac:dyDescent="0.2">
      <c r="A13" s="8">
        <v>4</v>
      </c>
      <c r="B13" s="7">
        <v>1</v>
      </c>
      <c r="C13" s="7">
        <v>1</v>
      </c>
    </row>
    <row r="14" spans="1:3" x14ac:dyDescent="0.2">
      <c r="A14" s="8">
        <v>6</v>
      </c>
      <c r="B14" s="7">
        <v>2</v>
      </c>
      <c r="C14" s="7">
        <v>2</v>
      </c>
    </row>
    <row r="15" spans="1:3" x14ac:dyDescent="0.2">
      <c r="A15" s="8">
        <v>7</v>
      </c>
      <c r="B15" s="7">
        <v>2</v>
      </c>
      <c r="C15" s="7">
        <v>2</v>
      </c>
    </row>
    <row r="16" spans="1:3" x14ac:dyDescent="0.2">
      <c r="A16" s="8">
        <v>10</v>
      </c>
      <c r="B16" s="7">
        <v>1</v>
      </c>
      <c r="C16" s="7">
        <v>1</v>
      </c>
    </row>
    <row r="17" spans="1:3" x14ac:dyDescent="0.2">
      <c r="A17" s="3">
        <v>1972</v>
      </c>
      <c r="B17" s="7">
        <v>6</v>
      </c>
      <c r="C17" s="7">
        <v>6</v>
      </c>
    </row>
    <row r="18" spans="1:3" x14ac:dyDescent="0.2">
      <c r="A18" s="8">
        <v>3</v>
      </c>
      <c r="B18" s="7">
        <v>1</v>
      </c>
      <c r="C18" s="7">
        <v>1</v>
      </c>
    </row>
    <row r="19" spans="1:3" x14ac:dyDescent="0.2">
      <c r="A19" s="8">
        <v>4</v>
      </c>
      <c r="B19" s="7">
        <v>1</v>
      </c>
      <c r="C19" s="7">
        <v>1</v>
      </c>
    </row>
    <row r="20" spans="1:3" x14ac:dyDescent="0.2">
      <c r="A20" s="8">
        <v>5</v>
      </c>
      <c r="B20" s="7">
        <v>2</v>
      </c>
      <c r="C20" s="7">
        <v>2</v>
      </c>
    </row>
    <row r="21" spans="1:3" x14ac:dyDescent="0.2">
      <c r="A21" s="8">
        <v>6</v>
      </c>
      <c r="B21" s="7">
        <v>2</v>
      </c>
      <c r="C21" s="7">
        <v>2</v>
      </c>
    </row>
    <row r="22" spans="1:3" x14ac:dyDescent="0.2">
      <c r="A22" s="3">
        <v>1973</v>
      </c>
      <c r="B22" s="7">
        <v>21</v>
      </c>
      <c r="C22" s="7">
        <v>21</v>
      </c>
    </row>
    <row r="23" spans="1:3" x14ac:dyDescent="0.2">
      <c r="A23" s="8">
        <v>1</v>
      </c>
      <c r="B23" s="7">
        <v>2</v>
      </c>
      <c r="C23" s="7">
        <v>2</v>
      </c>
    </row>
    <row r="24" spans="1:3" x14ac:dyDescent="0.2">
      <c r="A24" s="8">
        <v>2</v>
      </c>
      <c r="B24" s="7">
        <v>1</v>
      </c>
      <c r="C24" s="7">
        <v>1</v>
      </c>
    </row>
    <row r="25" spans="1:3" x14ac:dyDescent="0.2">
      <c r="A25" s="8">
        <v>3</v>
      </c>
      <c r="B25" s="7">
        <v>2</v>
      </c>
      <c r="C25" s="7">
        <v>2</v>
      </c>
    </row>
    <row r="26" spans="1:3" x14ac:dyDescent="0.2">
      <c r="A26" s="8">
        <v>4</v>
      </c>
      <c r="B26" s="7">
        <v>1</v>
      </c>
      <c r="C26" s="7">
        <v>1</v>
      </c>
    </row>
    <row r="27" spans="1:3" x14ac:dyDescent="0.2">
      <c r="A27" s="8">
        <v>5</v>
      </c>
      <c r="B27" s="7">
        <v>2</v>
      </c>
      <c r="C27" s="7">
        <v>2</v>
      </c>
    </row>
    <row r="28" spans="1:3" x14ac:dyDescent="0.2">
      <c r="A28" s="8">
        <v>6</v>
      </c>
      <c r="B28" s="7">
        <v>2</v>
      </c>
      <c r="C28" s="7">
        <v>2</v>
      </c>
    </row>
    <row r="29" spans="1:3" x14ac:dyDescent="0.2">
      <c r="A29" s="8">
        <v>7</v>
      </c>
      <c r="B29" s="7">
        <v>1</v>
      </c>
      <c r="C29" s="7">
        <v>1</v>
      </c>
    </row>
    <row r="30" spans="1:3" x14ac:dyDescent="0.2">
      <c r="A30" s="8">
        <v>8</v>
      </c>
      <c r="B30" s="7">
        <v>3</v>
      </c>
      <c r="C30" s="7">
        <v>3</v>
      </c>
    </row>
    <row r="31" spans="1:3" x14ac:dyDescent="0.2">
      <c r="A31" s="8">
        <v>9</v>
      </c>
      <c r="B31" s="7">
        <v>1</v>
      </c>
      <c r="C31" s="7">
        <v>1</v>
      </c>
    </row>
    <row r="32" spans="1:3" x14ac:dyDescent="0.2">
      <c r="A32" s="8">
        <v>10</v>
      </c>
      <c r="B32" s="7">
        <v>6</v>
      </c>
      <c r="C32" s="7">
        <v>6</v>
      </c>
    </row>
    <row r="33" spans="1:3" x14ac:dyDescent="0.2">
      <c r="A33" s="3">
        <v>1974</v>
      </c>
      <c r="B33" s="7">
        <v>14</v>
      </c>
      <c r="C33" s="7">
        <v>14</v>
      </c>
    </row>
    <row r="34" spans="1:3" x14ac:dyDescent="0.2">
      <c r="A34" s="8">
        <v>1</v>
      </c>
      <c r="B34" s="7">
        <v>1</v>
      </c>
      <c r="C34" s="7">
        <v>1</v>
      </c>
    </row>
    <row r="35" spans="1:3" x14ac:dyDescent="0.2">
      <c r="A35" s="8">
        <v>2</v>
      </c>
      <c r="B35" s="7">
        <v>3</v>
      </c>
      <c r="C35" s="7">
        <v>3</v>
      </c>
    </row>
    <row r="36" spans="1:3" x14ac:dyDescent="0.2">
      <c r="A36" s="8">
        <v>3</v>
      </c>
      <c r="B36" s="7">
        <v>1</v>
      </c>
      <c r="C36" s="7">
        <v>1</v>
      </c>
    </row>
    <row r="37" spans="1:3" x14ac:dyDescent="0.2">
      <c r="A37" s="8">
        <v>4</v>
      </c>
      <c r="B37" s="7">
        <v>1</v>
      </c>
      <c r="C37" s="7">
        <v>1</v>
      </c>
    </row>
    <row r="38" spans="1:3" x14ac:dyDescent="0.2">
      <c r="A38" s="8">
        <v>5</v>
      </c>
      <c r="B38" s="7">
        <v>1</v>
      </c>
      <c r="C38" s="7">
        <v>1</v>
      </c>
    </row>
    <row r="39" spans="1:3" x14ac:dyDescent="0.2">
      <c r="A39" s="8">
        <v>6</v>
      </c>
      <c r="B39" s="7">
        <v>1</v>
      </c>
      <c r="C39" s="7">
        <v>1</v>
      </c>
    </row>
    <row r="40" spans="1:3" x14ac:dyDescent="0.2">
      <c r="A40" s="8">
        <v>7</v>
      </c>
      <c r="B40" s="7">
        <v>1</v>
      </c>
      <c r="C40" s="7">
        <v>1</v>
      </c>
    </row>
    <row r="41" spans="1:3" x14ac:dyDescent="0.2">
      <c r="A41" s="8">
        <v>8</v>
      </c>
      <c r="B41" s="7">
        <v>1</v>
      </c>
      <c r="C41" s="7">
        <v>1</v>
      </c>
    </row>
    <row r="42" spans="1:3" x14ac:dyDescent="0.2">
      <c r="A42" s="8">
        <v>9</v>
      </c>
      <c r="B42" s="7">
        <v>1</v>
      </c>
      <c r="C42" s="7">
        <v>1</v>
      </c>
    </row>
    <row r="43" spans="1:3" x14ac:dyDescent="0.2">
      <c r="A43" s="8">
        <v>10</v>
      </c>
      <c r="B43" s="7">
        <v>1</v>
      </c>
      <c r="C43" s="7">
        <v>1</v>
      </c>
    </row>
    <row r="44" spans="1:3" x14ac:dyDescent="0.2">
      <c r="A44" s="8">
        <v>11</v>
      </c>
      <c r="B44" s="7">
        <v>1</v>
      </c>
      <c r="C44" s="7">
        <v>1</v>
      </c>
    </row>
    <row r="45" spans="1:3" x14ac:dyDescent="0.2">
      <c r="A45" s="8">
        <v>12</v>
      </c>
      <c r="B45" s="7">
        <v>1</v>
      </c>
      <c r="C45" s="7">
        <v>1</v>
      </c>
    </row>
    <row r="46" spans="1:3" x14ac:dyDescent="0.2">
      <c r="A46" s="3">
        <v>1975</v>
      </c>
      <c r="B46" s="7">
        <v>20</v>
      </c>
      <c r="C46" s="7">
        <v>20</v>
      </c>
    </row>
    <row r="47" spans="1:3" x14ac:dyDescent="0.2">
      <c r="A47" s="8">
        <v>1</v>
      </c>
      <c r="B47" s="7">
        <v>1</v>
      </c>
      <c r="C47" s="7">
        <v>1</v>
      </c>
    </row>
    <row r="48" spans="1:3" x14ac:dyDescent="0.2">
      <c r="A48" s="8">
        <v>4</v>
      </c>
      <c r="B48" s="7">
        <v>3</v>
      </c>
      <c r="C48" s="7">
        <v>3</v>
      </c>
    </row>
    <row r="49" spans="1:3" x14ac:dyDescent="0.2">
      <c r="A49" s="8">
        <v>5</v>
      </c>
      <c r="B49" s="7">
        <v>4</v>
      </c>
      <c r="C49" s="7">
        <v>4</v>
      </c>
    </row>
    <row r="50" spans="1:3" x14ac:dyDescent="0.2">
      <c r="A50" s="8">
        <v>6</v>
      </c>
      <c r="B50" s="7">
        <v>3</v>
      </c>
      <c r="C50" s="7">
        <v>3</v>
      </c>
    </row>
    <row r="51" spans="1:3" x14ac:dyDescent="0.2">
      <c r="A51" s="8">
        <v>8</v>
      </c>
      <c r="B51" s="7">
        <v>1</v>
      </c>
      <c r="C51" s="7">
        <v>1</v>
      </c>
    </row>
    <row r="52" spans="1:3" x14ac:dyDescent="0.2">
      <c r="A52" s="8">
        <v>9</v>
      </c>
      <c r="B52" s="7">
        <v>1</v>
      </c>
      <c r="C52" s="7">
        <v>1</v>
      </c>
    </row>
    <row r="53" spans="1:3" x14ac:dyDescent="0.2">
      <c r="A53" s="8">
        <v>10</v>
      </c>
      <c r="B53" s="7">
        <v>2</v>
      </c>
      <c r="C53" s="7">
        <v>2</v>
      </c>
    </row>
    <row r="54" spans="1:3" x14ac:dyDescent="0.2">
      <c r="A54" s="8">
        <v>12</v>
      </c>
      <c r="B54" s="7">
        <v>5</v>
      </c>
      <c r="C54" s="7">
        <v>5</v>
      </c>
    </row>
    <row r="55" spans="1:3" x14ac:dyDescent="0.2">
      <c r="A55" s="3">
        <v>1976</v>
      </c>
      <c r="B55" s="7">
        <v>13</v>
      </c>
      <c r="C55" s="7">
        <v>13</v>
      </c>
    </row>
    <row r="56" spans="1:3" x14ac:dyDescent="0.2">
      <c r="A56" s="8">
        <v>2</v>
      </c>
      <c r="B56" s="7">
        <v>2</v>
      </c>
      <c r="C56" s="7">
        <v>2</v>
      </c>
    </row>
    <row r="57" spans="1:3" x14ac:dyDescent="0.2">
      <c r="A57" s="8">
        <v>5</v>
      </c>
      <c r="B57" s="7">
        <v>4</v>
      </c>
      <c r="C57" s="7">
        <v>4</v>
      </c>
    </row>
    <row r="58" spans="1:3" x14ac:dyDescent="0.2">
      <c r="A58" s="8">
        <v>6</v>
      </c>
      <c r="B58" s="7">
        <v>1</v>
      </c>
      <c r="C58" s="7">
        <v>1</v>
      </c>
    </row>
    <row r="59" spans="1:3" x14ac:dyDescent="0.2">
      <c r="A59" s="8">
        <v>7</v>
      </c>
      <c r="B59" s="7">
        <v>1</v>
      </c>
      <c r="C59" s="7">
        <v>1</v>
      </c>
    </row>
    <row r="60" spans="1:3" x14ac:dyDescent="0.2">
      <c r="A60" s="8">
        <v>9</v>
      </c>
      <c r="B60" s="7">
        <v>2</v>
      </c>
      <c r="C60" s="7">
        <v>2</v>
      </c>
    </row>
    <row r="61" spans="1:3" x14ac:dyDescent="0.2">
      <c r="A61" s="8">
        <v>11</v>
      </c>
      <c r="B61" s="7">
        <v>2</v>
      </c>
      <c r="C61" s="7">
        <v>2</v>
      </c>
    </row>
    <row r="62" spans="1:3" x14ac:dyDescent="0.2">
      <c r="A62" s="8">
        <v>12</v>
      </c>
      <c r="B62" s="7">
        <v>1</v>
      </c>
      <c r="C62" s="7">
        <v>1</v>
      </c>
    </row>
    <row r="63" spans="1:3" x14ac:dyDescent="0.2">
      <c r="A63" s="3">
        <v>1977</v>
      </c>
      <c r="B63" s="7">
        <v>82</v>
      </c>
      <c r="C63" s="7">
        <v>82</v>
      </c>
    </row>
    <row r="64" spans="1:3" x14ac:dyDescent="0.2">
      <c r="A64" s="8">
        <v>1</v>
      </c>
      <c r="B64" s="7">
        <v>2</v>
      </c>
      <c r="C64" s="7">
        <v>2</v>
      </c>
    </row>
    <row r="65" spans="1:3" x14ac:dyDescent="0.2">
      <c r="A65" s="8">
        <v>2</v>
      </c>
      <c r="B65" s="7">
        <v>4</v>
      </c>
      <c r="C65" s="7">
        <v>4</v>
      </c>
    </row>
    <row r="66" spans="1:3" x14ac:dyDescent="0.2">
      <c r="A66" s="8">
        <v>3</v>
      </c>
      <c r="B66" s="7">
        <v>37</v>
      </c>
      <c r="C66" s="7">
        <v>37</v>
      </c>
    </row>
    <row r="67" spans="1:3" x14ac:dyDescent="0.2">
      <c r="A67" s="8">
        <v>4</v>
      </c>
      <c r="B67" s="7">
        <v>3</v>
      </c>
      <c r="C67" s="7">
        <v>3</v>
      </c>
    </row>
    <row r="68" spans="1:3" x14ac:dyDescent="0.2">
      <c r="A68" s="8">
        <v>5</v>
      </c>
      <c r="B68" s="7">
        <v>8</v>
      </c>
      <c r="C68" s="7">
        <v>8</v>
      </c>
    </row>
    <row r="69" spans="1:3" x14ac:dyDescent="0.2">
      <c r="A69" s="8">
        <v>6</v>
      </c>
      <c r="B69" s="7">
        <v>4</v>
      </c>
      <c r="C69" s="7">
        <v>4</v>
      </c>
    </row>
    <row r="70" spans="1:3" x14ac:dyDescent="0.2">
      <c r="A70" s="8">
        <v>7</v>
      </c>
      <c r="B70" s="7">
        <v>12</v>
      </c>
      <c r="C70" s="7">
        <v>12</v>
      </c>
    </row>
    <row r="71" spans="1:3" x14ac:dyDescent="0.2">
      <c r="A71" s="8">
        <v>8</v>
      </c>
      <c r="B71" s="7">
        <v>3</v>
      </c>
      <c r="C71" s="7">
        <v>3</v>
      </c>
    </row>
    <row r="72" spans="1:3" x14ac:dyDescent="0.2">
      <c r="A72" s="8">
        <v>10</v>
      </c>
      <c r="B72" s="7">
        <v>5</v>
      </c>
      <c r="C72" s="7">
        <v>5</v>
      </c>
    </row>
    <row r="73" spans="1:3" x14ac:dyDescent="0.2">
      <c r="A73" s="8">
        <v>11</v>
      </c>
      <c r="B73" s="7">
        <v>2</v>
      </c>
      <c r="C73" s="7">
        <v>2</v>
      </c>
    </row>
    <row r="74" spans="1:3" x14ac:dyDescent="0.2">
      <c r="A74" s="8">
        <v>12</v>
      </c>
      <c r="B74" s="7">
        <v>2</v>
      </c>
      <c r="C74" s="7">
        <v>2</v>
      </c>
    </row>
    <row r="75" spans="1:3" x14ac:dyDescent="0.2">
      <c r="A75" s="3">
        <v>1978</v>
      </c>
      <c r="B75" s="7">
        <v>19</v>
      </c>
      <c r="C75" s="7">
        <v>19</v>
      </c>
    </row>
    <row r="76" spans="1:3" x14ac:dyDescent="0.2">
      <c r="A76" s="8">
        <v>1</v>
      </c>
      <c r="B76" s="7">
        <v>1</v>
      </c>
      <c r="C76" s="7">
        <v>1</v>
      </c>
    </row>
    <row r="77" spans="1:3" x14ac:dyDescent="0.2">
      <c r="A77" s="8">
        <v>2</v>
      </c>
      <c r="B77" s="7">
        <v>1</v>
      </c>
      <c r="C77" s="7">
        <v>1</v>
      </c>
    </row>
    <row r="78" spans="1:3" x14ac:dyDescent="0.2">
      <c r="A78" s="8">
        <v>3</v>
      </c>
      <c r="B78" s="7">
        <v>4</v>
      </c>
      <c r="C78" s="7">
        <v>4</v>
      </c>
    </row>
    <row r="79" spans="1:3" x14ac:dyDescent="0.2">
      <c r="A79" s="8">
        <v>4</v>
      </c>
      <c r="B79" s="7">
        <v>3</v>
      </c>
      <c r="C79" s="7">
        <v>3</v>
      </c>
    </row>
    <row r="80" spans="1:3" x14ac:dyDescent="0.2">
      <c r="A80" s="8">
        <v>6</v>
      </c>
      <c r="B80" s="7">
        <v>1</v>
      </c>
      <c r="C80" s="7">
        <v>1</v>
      </c>
    </row>
    <row r="81" spans="1:3" x14ac:dyDescent="0.2">
      <c r="A81" s="8">
        <v>8</v>
      </c>
      <c r="B81" s="7">
        <v>4</v>
      </c>
      <c r="C81" s="7">
        <v>4</v>
      </c>
    </row>
    <row r="82" spans="1:3" x14ac:dyDescent="0.2">
      <c r="A82" s="8">
        <v>10</v>
      </c>
      <c r="B82" s="7">
        <v>2</v>
      </c>
      <c r="C82" s="7">
        <v>2</v>
      </c>
    </row>
    <row r="83" spans="1:3" x14ac:dyDescent="0.2">
      <c r="A83" s="8">
        <v>12</v>
      </c>
      <c r="B83" s="7">
        <v>3</v>
      </c>
      <c r="C83" s="7">
        <v>3</v>
      </c>
    </row>
    <row r="84" spans="1:3" x14ac:dyDescent="0.2">
      <c r="A84" s="3">
        <v>1979</v>
      </c>
      <c r="B84" s="7">
        <v>17</v>
      </c>
      <c r="C84" s="7">
        <v>17</v>
      </c>
    </row>
    <row r="85" spans="1:3" x14ac:dyDescent="0.2">
      <c r="A85" s="8">
        <v>5</v>
      </c>
      <c r="B85" s="7">
        <v>2</v>
      </c>
      <c r="C85" s="7">
        <v>2</v>
      </c>
    </row>
    <row r="86" spans="1:3" x14ac:dyDescent="0.2">
      <c r="A86" s="8">
        <v>7</v>
      </c>
      <c r="B86" s="7">
        <v>3</v>
      </c>
      <c r="C86" s="7">
        <v>3</v>
      </c>
    </row>
    <row r="87" spans="1:3" x14ac:dyDescent="0.2">
      <c r="A87" s="8">
        <v>8</v>
      </c>
      <c r="B87" s="7">
        <v>5</v>
      </c>
      <c r="C87" s="7">
        <v>5</v>
      </c>
    </row>
    <row r="88" spans="1:3" x14ac:dyDescent="0.2">
      <c r="A88" s="8">
        <v>10</v>
      </c>
      <c r="B88" s="7">
        <v>3</v>
      </c>
      <c r="C88" s="7">
        <v>3</v>
      </c>
    </row>
    <row r="89" spans="1:3" x14ac:dyDescent="0.2">
      <c r="A89" s="8">
        <v>11</v>
      </c>
      <c r="B89" s="7">
        <v>1</v>
      </c>
      <c r="C89" s="7">
        <v>1</v>
      </c>
    </row>
    <row r="90" spans="1:3" x14ac:dyDescent="0.2">
      <c r="A90" s="8">
        <v>12</v>
      </c>
      <c r="B90" s="7">
        <v>3</v>
      </c>
      <c r="C90" s="7">
        <v>3</v>
      </c>
    </row>
    <row r="91" spans="1:3" x14ac:dyDescent="0.2">
      <c r="A91" s="3">
        <v>1980</v>
      </c>
      <c r="B91" s="7">
        <v>16</v>
      </c>
      <c r="C91" s="7">
        <v>16</v>
      </c>
    </row>
    <row r="92" spans="1:3" x14ac:dyDescent="0.2">
      <c r="A92" s="8">
        <v>2</v>
      </c>
      <c r="B92" s="7">
        <v>1</v>
      </c>
      <c r="C92" s="7">
        <v>1</v>
      </c>
    </row>
    <row r="93" spans="1:3" x14ac:dyDescent="0.2">
      <c r="A93" s="8">
        <v>3</v>
      </c>
      <c r="B93" s="7">
        <v>2</v>
      </c>
      <c r="C93" s="7">
        <v>2</v>
      </c>
    </row>
    <row r="94" spans="1:3" x14ac:dyDescent="0.2">
      <c r="A94" s="8">
        <v>4</v>
      </c>
      <c r="B94" s="7">
        <v>2</v>
      </c>
      <c r="C94" s="7">
        <v>2</v>
      </c>
    </row>
    <row r="95" spans="1:3" x14ac:dyDescent="0.2">
      <c r="A95" s="8">
        <v>6</v>
      </c>
      <c r="B95" s="7">
        <v>1</v>
      </c>
      <c r="C95" s="7">
        <v>1</v>
      </c>
    </row>
    <row r="96" spans="1:3" x14ac:dyDescent="0.2">
      <c r="A96" s="8">
        <v>7</v>
      </c>
      <c r="B96" s="7">
        <v>1</v>
      </c>
      <c r="C96" s="7">
        <v>1</v>
      </c>
    </row>
    <row r="97" spans="1:3" x14ac:dyDescent="0.2">
      <c r="A97" s="8">
        <v>8</v>
      </c>
      <c r="B97" s="7">
        <v>3</v>
      </c>
      <c r="C97" s="7">
        <v>3</v>
      </c>
    </row>
    <row r="98" spans="1:3" x14ac:dyDescent="0.2">
      <c r="A98" s="8">
        <v>9</v>
      </c>
      <c r="B98" s="7">
        <v>2</v>
      </c>
      <c r="C98" s="7">
        <v>2</v>
      </c>
    </row>
    <row r="99" spans="1:3" x14ac:dyDescent="0.2">
      <c r="A99" s="8">
        <v>10</v>
      </c>
      <c r="B99" s="7">
        <v>1</v>
      </c>
      <c r="C99" s="7">
        <v>1</v>
      </c>
    </row>
    <row r="100" spans="1:3" x14ac:dyDescent="0.2">
      <c r="A100" s="8">
        <v>11</v>
      </c>
      <c r="B100" s="7">
        <v>2</v>
      </c>
      <c r="C100" s="7">
        <v>2</v>
      </c>
    </row>
    <row r="101" spans="1:3" x14ac:dyDescent="0.2">
      <c r="A101" s="8">
        <v>12</v>
      </c>
      <c r="B101" s="7">
        <v>1</v>
      </c>
      <c r="C101" s="7">
        <v>1</v>
      </c>
    </row>
    <row r="102" spans="1:3" x14ac:dyDescent="0.2">
      <c r="A102" s="3">
        <v>1981</v>
      </c>
      <c r="B102" s="7">
        <v>27</v>
      </c>
      <c r="C102" s="7">
        <v>27</v>
      </c>
    </row>
    <row r="103" spans="1:3" x14ac:dyDescent="0.2">
      <c r="A103" s="8">
        <v>1</v>
      </c>
      <c r="B103" s="7">
        <v>1</v>
      </c>
      <c r="C103" s="7">
        <v>1</v>
      </c>
    </row>
    <row r="104" spans="1:3" x14ac:dyDescent="0.2">
      <c r="A104" s="8">
        <v>2</v>
      </c>
      <c r="B104" s="7">
        <v>1</v>
      </c>
      <c r="C104" s="7">
        <v>1</v>
      </c>
    </row>
    <row r="105" spans="1:3" x14ac:dyDescent="0.2">
      <c r="A105" s="8">
        <v>3</v>
      </c>
      <c r="B105" s="7">
        <v>2</v>
      </c>
      <c r="C105" s="7">
        <v>2</v>
      </c>
    </row>
    <row r="106" spans="1:3" x14ac:dyDescent="0.2">
      <c r="A106" s="8">
        <v>4</v>
      </c>
      <c r="B106" s="7">
        <v>6</v>
      </c>
      <c r="C106" s="7">
        <v>6</v>
      </c>
    </row>
    <row r="107" spans="1:3" x14ac:dyDescent="0.2">
      <c r="A107" s="8">
        <v>6</v>
      </c>
      <c r="B107" s="7">
        <v>1</v>
      </c>
      <c r="C107" s="7">
        <v>1</v>
      </c>
    </row>
    <row r="108" spans="1:3" x14ac:dyDescent="0.2">
      <c r="A108" s="8">
        <v>7</v>
      </c>
      <c r="B108" s="7">
        <v>2</v>
      </c>
      <c r="C108" s="7">
        <v>2</v>
      </c>
    </row>
    <row r="109" spans="1:3" x14ac:dyDescent="0.2">
      <c r="A109" s="8">
        <v>8</v>
      </c>
      <c r="B109" s="7">
        <v>4</v>
      </c>
      <c r="C109" s="7">
        <v>4</v>
      </c>
    </row>
    <row r="110" spans="1:3" x14ac:dyDescent="0.2">
      <c r="A110" s="8">
        <v>9</v>
      </c>
      <c r="B110" s="7">
        <v>4</v>
      </c>
      <c r="C110" s="7">
        <v>4</v>
      </c>
    </row>
    <row r="111" spans="1:3" x14ac:dyDescent="0.2">
      <c r="A111" s="8">
        <v>10</v>
      </c>
      <c r="B111" s="7">
        <v>3</v>
      </c>
      <c r="C111" s="7">
        <v>3</v>
      </c>
    </row>
    <row r="112" spans="1:3" x14ac:dyDescent="0.2">
      <c r="A112" s="8">
        <v>11</v>
      </c>
      <c r="B112" s="7">
        <v>2</v>
      </c>
      <c r="C112" s="7">
        <v>2</v>
      </c>
    </row>
    <row r="113" spans="1:3" x14ac:dyDescent="0.2">
      <c r="A113" s="8">
        <v>12</v>
      </c>
      <c r="B113" s="7">
        <v>1</v>
      </c>
      <c r="C113" s="7">
        <v>1</v>
      </c>
    </row>
    <row r="114" spans="1:3" x14ac:dyDescent="0.2">
      <c r="A114" s="3">
        <v>1982</v>
      </c>
      <c r="B114" s="7">
        <v>27</v>
      </c>
      <c r="C114" s="7">
        <v>27</v>
      </c>
    </row>
    <row r="115" spans="1:3" x14ac:dyDescent="0.2">
      <c r="A115" s="8">
        <v>1</v>
      </c>
      <c r="B115" s="7">
        <v>3</v>
      </c>
      <c r="C115" s="7">
        <v>3</v>
      </c>
    </row>
    <row r="116" spans="1:3" x14ac:dyDescent="0.2">
      <c r="A116" s="8">
        <v>2</v>
      </c>
      <c r="B116" s="7">
        <v>2</v>
      </c>
      <c r="C116" s="7">
        <v>2</v>
      </c>
    </row>
    <row r="117" spans="1:3" x14ac:dyDescent="0.2">
      <c r="A117" s="8">
        <v>3</v>
      </c>
      <c r="B117" s="7">
        <v>7</v>
      </c>
      <c r="C117" s="7">
        <v>7</v>
      </c>
    </row>
    <row r="118" spans="1:3" x14ac:dyDescent="0.2">
      <c r="A118" s="8">
        <v>5</v>
      </c>
      <c r="B118" s="7">
        <v>5</v>
      </c>
      <c r="C118" s="7">
        <v>5</v>
      </c>
    </row>
    <row r="119" spans="1:3" x14ac:dyDescent="0.2">
      <c r="A119" s="8">
        <v>6</v>
      </c>
      <c r="B119" s="7">
        <v>1</v>
      </c>
      <c r="C119" s="7">
        <v>1</v>
      </c>
    </row>
    <row r="120" spans="1:3" x14ac:dyDescent="0.2">
      <c r="A120" s="8">
        <v>7</v>
      </c>
      <c r="B120" s="7">
        <v>2</v>
      </c>
      <c r="C120" s="7">
        <v>2</v>
      </c>
    </row>
    <row r="121" spans="1:3" x14ac:dyDescent="0.2">
      <c r="A121" s="8">
        <v>8</v>
      </c>
      <c r="B121" s="7">
        <v>2</v>
      </c>
      <c r="C121" s="7">
        <v>2</v>
      </c>
    </row>
    <row r="122" spans="1:3" x14ac:dyDescent="0.2">
      <c r="A122" s="8">
        <v>11</v>
      </c>
      <c r="B122" s="7">
        <v>1</v>
      </c>
      <c r="C122" s="7">
        <v>1</v>
      </c>
    </row>
    <row r="123" spans="1:3" x14ac:dyDescent="0.2">
      <c r="A123" s="8">
        <v>12</v>
      </c>
      <c r="B123" s="7">
        <v>4</v>
      </c>
      <c r="C123" s="7">
        <v>4</v>
      </c>
    </row>
    <row r="124" spans="1:3" x14ac:dyDescent="0.2">
      <c r="A124" s="3">
        <v>1983</v>
      </c>
      <c r="B124" s="7">
        <v>33</v>
      </c>
      <c r="C124" s="7">
        <v>33</v>
      </c>
    </row>
    <row r="125" spans="1:3" x14ac:dyDescent="0.2">
      <c r="A125" s="8">
        <v>4</v>
      </c>
      <c r="B125" s="7">
        <v>3</v>
      </c>
      <c r="C125" s="7">
        <v>3</v>
      </c>
    </row>
    <row r="126" spans="1:3" x14ac:dyDescent="0.2">
      <c r="A126" s="8">
        <v>5</v>
      </c>
      <c r="B126" s="7">
        <v>7</v>
      </c>
      <c r="C126" s="7">
        <v>7</v>
      </c>
    </row>
    <row r="127" spans="1:3" x14ac:dyDescent="0.2">
      <c r="A127" s="8">
        <v>6</v>
      </c>
      <c r="B127" s="7">
        <v>3</v>
      </c>
      <c r="C127" s="7">
        <v>3</v>
      </c>
    </row>
    <row r="128" spans="1:3" x14ac:dyDescent="0.2">
      <c r="A128" s="8">
        <v>7</v>
      </c>
      <c r="B128" s="7">
        <v>1</v>
      </c>
      <c r="C128" s="7">
        <v>1</v>
      </c>
    </row>
    <row r="129" spans="1:3" x14ac:dyDescent="0.2">
      <c r="A129" s="8">
        <v>8</v>
      </c>
      <c r="B129" s="7">
        <v>6</v>
      </c>
      <c r="C129" s="7">
        <v>6</v>
      </c>
    </row>
    <row r="130" spans="1:3" x14ac:dyDescent="0.2">
      <c r="A130" s="8">
        <v>9</v>
      </c>
      <c r="B130" s="7">
        <v>7</v>
      </c>
      <c r="C130" s="7">
        <v>7</v>
      </c>
    </row>
    <row r="131" spans="1:3" x14ac:dyDescent="0.2">
      <c r="A131" s="8">
        <v>10</v>
      </c>
      <c r="B131" s="7">
        <v>4</v>
      </c>
      <c r="C131" s="7">
        <v>4</v>
      </c>
    </row>
    <row r="132" spans="1:3" x14ac:dyDescent="0.2">
      <c r="A132" s="8">
        <v>12</v>
      </c>
      <c r="B132" s="7">
        <v>2</v>
      </c>
      <c r="C132" s="7">
        <v>2</v>
      </c>
    </row>
    <row r="133" spans="1:3" x14ac:dyDescent="0.2">
      <c r="A133" s="3">
        <v>1984</v>
      </c>
      <c r="B133" s="7">
        <v>22</v>
      </c>
      <c r="C133" s="7">
        <v>22</v>
      </c>
    </row>
    <row r="134" spans="1:3" x14ac:dyDescent="0.2">
      <c r="A134" s="8">
        <v>1</v>
      </c>
      <c r="B134" s="7">
        <v>2</v>
      </c>
      <c r="C134" s="7">
        <v>2</v>
      </c>
    </row>
    <row r="135" spans="1:3" x14ac:dyDescent="0.2">
      <c r="A135" s="8">
        <v>2</v>
      </c>
      <c r="B135" s="7">
        <v>1</v>
      </c>
      <c r="C135" s="7">
        <v>1</v>
      </c>
    </row>
    <row r="136" spans="1:3" x14ac:dyDescent="0.2">
      <c r="A136" s="8">
        <v>4</v>
      </c>
      <c r="B136" s="7">
        <v>4</v>
      </c>
      <c r="C136" s="7">
        <v>4</v>
      </c>
    </row>
    <row r="137" spans="1:3" x14ac:dyDescent="0.2">
      <c r="A137" s="8">
        <v>5</v>
      </c>
      <c r="B137" s="7">
        <v>4</v>
      </c>
      <c r="C137" s="7">
        <v>4</v>
      </c>
    </row>
    <row r="138" spans="1:3" x14ac:dyDescent="0.2">
      <c r="A138" s="8">
        <v>7</v>
      </c>
      <c r="B138" s="7">
        <v>1</v>
      </c>
      <c r="C138" s="7">
        <v>1</v>
      </c>
    </row>
    <row r="139" spans="1:3" x14ac:dyDescent="0.2">
      <c r="A139" s="8">
        <v>8</v>
      </c>
      <c r="B139" s="7">
        <v>2</v>
      </c>
      <c r="C139" s="7">
        <v>2</v>
      </c>
    </row>
    <row r="140" spans="1:3" x14ac:dyDescent="0.2">
      <c r="A140" s="8">
        <v>9</v>
      </c>
      <c r="B140" s="7">
        <v>3</v>
      </c>
      <c r="C140" s="7">
        <v>3</v>
      </c>
    </row>
    <row r="141" spans="1:3" x14ac:dyDescent="0.2">
      <c r="A141" s="8">
        <v>10</v>
      </c>
      <c r="B141" s="7">
        <v>3</v>
      </c>
      <c r="C141" s="7">
        <v>3</v>
      </c>
    </row>
    <row r="142" spans="1:3" x14ac:dyDescent="0.2">
      <c r="A142" s="8">
        <v>11</v>
      </c>
      <c r="B142" s="7">
        <v>1</v>
      </c>
      <c r="C142" s="7">
        <v>1</v>
      </c>
    </row>
    <row r="143" spans="1:3" x14ac:dyDescent="0.2">
      <c r="A143" s="8">
        <v>12</v>
      </c>
      <c r="B143" s="7">
        <v>1</v>
      </c>
      <c r="C143" s="7">
        <v>1</v>
      </c>
    </row>
    <row r="144" spans="1:3" x14ac:dyDescent="0.2">
      <c r="A144" s="3">
        <v>1985</v>
      </c>
      <c r="B144" s="7">
        <v>37</v>
      </c>
      <c r="C144" s="7">
        <v>37</v>
      </c>
    </row>
    <row r="145" spans="1:3" x14ac:dyDescent="0.2">
      <c r="A145" s="8">
        <v>1</v>
      </c>
      <c r="B145" s="7">
        <v>3</v>
      </c>
      <c r="C145" s="7">
        <v>3</v>
      </c>
    </row>
    <row r="146" spans="1:3" x14ac:dyDescent="0.2">
      <c r="A146" s="8">
        <v>2</v>
      </c>
      <c r="B146" s="7">
        <v>3</v>
      </c>
      <c r="C146" s="7">
        <v>3</v>
      </c>
    </row>
    <row r="147" spans="1:3" x14ac:dyDescent="0.2">
      <c r="A147" s="8">
        <v>3</v>
      </c>
      <c r="B147" s="7">
        <v>2</v>
      </c>
      <c r="C147" s="7">
        <v>2</v>
      </c>
    </row>
    <row r="148" spans="1:3" x14ac:dyDescent="0.2">
      <c r="A148" s="8">
        <v>4</v>
      </c>
      <c r="B148" s="7">
        <v>5</v>
      </c>
      <c r="C148" s="7">
        <v>5</v>
      </c>
    </row>
    <row r="149" spans="1:3" x14ac:dyDescent="0.2">
      <c r="A149" s="8">
        <v>5</v>
      </c>
      <c r="B149" s="7">
        <v>5</v>
      </c>
      <c r="C149" s="7">
        <v>5</v>
      </c>
    </row>
    <row r="150" spans="1:3" x14ac:dyDescent="0.2">
      <c r="A150" s="8">
        <v>6</v>
      </c>
      <c r="B150" s="7">
        <v>1</v>
      </c>
      <c r="C150" s="7">
        <v>1</v>
      </c>
    </row>
    <row r="151" spans="1:3" x14ac:dyDescent="0.2">
      <c r="A151" s="8">
        <v>7</v>
      </c>
      <c r="B151" s="7">
        <v>2</v>
      </c>
      <c r="C151" s="7">
        <v>2</v>
      </c>
    </row>
    <row r="152" spans="1:3" x14ac:dyDescent="0.2">
      <c r="A152" s="8">
        <v>8</v>
      </c>
      <c r="B152" s="7">
        <v>6</v>
      </c>
      <c r="C152" s="7">
        <v>6</v>
      </c>
    </row>
    <row r="153" spans="1:3" x14ac:dyDescent="0.2">
      <c r="A153" s="8">
        <v>9</v>
      </c>
      <c r="B153" s="7">
        <v>3</v>
      </c>
      <c r="C153" s="7">
        <v>3</v>
      </c>
    </row>
    <row r="154" spans="1:3" x14ac:dyDescent="0.2">
      <c r="A154" s="8">
        <v>10</v>
      </c>
      <c r="B154" s="7">
        <v>1</v>
      </c>
      <c r="C154" s="7">
        <v>1</v>
      </c>
    </row>
    <row r="155" spans="1:3" x14ac:dyDescent="0.2">
      <c r="A155" s="8">
        <v>11</v>
      </c>
      <c r="B155" s="7">
        <v>3</v>
      </c>
      <c r="C155" s="7">
        <v>3</v>
      </c>
    </row>
    <row r="156" spans="1:3" x14ac:dyDescent="0.2">
      <c r="A156" s="8">
        <v>12</v>
      </c>
      <c r="B156" s="7">
        <v>3</v>
      </c>
      <c r="C156" s="7">
        <v>3</v>
      </c>
    </row>
    <row r="157" spans="1:3" x14ac:dyDescent="0.2">
      <c r="A157" s="3">
        <v>1986</v>
      </c>
      <c r="B157" s="7">
        <v>15</v>
      </c>
      <c r="C157" s="7">
        <v>15</v>
      </c>
    </row>
    <row r="158" spans="1:3" x14ac:dyDescent="0.2">
      <c r="A158" s="8">
        <v>1</v>
      </c>
      <c r="B158" s="7">
        <v>2</v>
      </c>
      <c r="C158" s="7">
        <v>2</v>
      </c>
    </row>
    <row r="159" spans="1:3" x14ac:dyDescent="0.2">
      <c r="A159" s="8">
        <v>3</v>
      </c>
      <c r="B159" s="7">
        <v>2</v>
      </c>
      <c r="C159" s="7">
        <v>2</v>
      </c>
    </row>
    <row r="160" spans="1:3" x14ac:dyDescent="0.2">
      <c r="A160" s="8">
        <v>4</v>
      </c>
      <c r="B160" s="7">
        <v>2</v>
      </c>
      <c r="C160" s="7">
        <v>2</v>
      </c>
    </row>
    <row r="161" spans="1:3" x14ac:dyDescent="0.2">
      <c r="A161" s="8">
        <v>6</v>
      </c>
      <c r="B161" s="7">
        <v>1</v>
      </c>
      <c r="C161" s="7">
        <v>1</v>
      </c>
    </row>
    <row r="162" spans="1:3" x14ac:dyDescent="0.2">
      <c r="A162" s="8">
        <v>7</v>
      </c>
      <c r="B162" s="7">
        <v>2</v>
      </c>
      <c r="C162" s="7">
        <v>2</v>
      </c>
    </row>
    <row r="163" spans="1:3" x14ac:dyDescent="0.2">
      <c r="A163" s="8">
        <v>8</v>
      </c>
      <c r="B163" s="7">
        <v>1</v>
      </c>
      <c r="C163" s="7">
        <v>1</v>
      </c>
    </row>
    <row r="164" spans="1:3" x14ac:dyDescent="0.2">
      <c r="A164" s="8">
        <v>9</v>
      </c>
      <c r="B164" s="7">
        <v>1</v>
      </c>
      <c r="C164" s="7">
        <v>1</v>
      </c>
    </row>
    <row r="165" spans="1:3" x14ac:dyDescent="0.2">
      <c r="A165" s="8">
        <v>10</v>
      </c>
      <c r="B165" s="7">
        <v>1</v>
      </c>
      <c r="C165" s="7">
        <v>1</v>
      </c>
    </row>
    <row r="166" spans="1:3" x14ac:dyDescent="0.2">
      <c r="A166" s="8">
        <v>11</v>
      </c>
      <c r="B166" s="7">
        <v>1</v>
      </c>
      <c r="C166" s="7">
        <v>1</v>
      </c>
    </row>
    <row r="167" spans="1:3" x14ac:dyDescent="0.2">
      <c r="A167" s="8">
        <v>12</v>
      </c>
      <c r="B167" s="7">
        <v>2</v>
      </c>
      <c r="C167" s="7">
        <v>2</v>
      </c>
    </row>
    <row r="168" spans="1:3" x14ac:dyDescent="0.2">
      <c r="A168" s="3">
        <v>1987</v>
      </c>
      <c r="B168" s="7">
        <v>26</v>
      </c>
      <c r="C168" s="7">
        <v>26</v>
      </c>
    </row>
    <row r="169" spans="1:3" x14ac:dyDescent="0.2">
      <c r="A169" s="8">
        <v>1</v>
      </c>
      <c r="B169" s="7">
        <v>4</v>
      </c>
      <c r="C169" s="7">
        <v>4</v>
      </c>
    </row>
    <row r="170" spans="1:3" x14ac:dyDescent="0.2">
      <c r="A170" s="8">
        <v>2</v>
      </c>
      <c r="B170" s="7">
        <v>4</v>
      </c>
      <c r="C170" s="7">
        <v>4</v>
      </c>
    </row>
    <row r="171" spans="1:3" x14ac:dyDescent="0.2">
      <c r="A171" s="8">
        <v>3</v>
      </c>
      <c r="B171" s="7">
        <v>3</v>
      </c>
      <c r="C171" s="7">
        <v>3</v>
      </c>
    </row>
    <row r="172" spans="1:3" x14ac:dyDescent="0.2">
      <c r="A172" s="8">
        <v>4</v>
      </c>
      <c r="B172" s="7">
        <v>3</v>
      </c>
      <c r="C172" s="7">
        <v>3</v>
      </c>
    </row>
    <row r="173" spans="1:3" x14ac:dyDescent="0.2">
      <c r="A173" s="8">
        <v>5</v>
      </c>
      <c r="B173" s="7">
        <v>2</v>
      </c>
      <c r="C173" s="7">
        <v>2</v>
      </c>
    </row>
    <row r="174" spans="1:3" x14ac:dyDescent="0.2">
      <c r="A174" s="8">
        <v>6</v>
      </c>
      <c r="B174" s="7">
        <v>3</v>
      </c>
      <c r="C174" s="7">
        <v>3</v>
      </c>
    </row>
    <row r="175" spans="1:3" x14ac:dyDescent="0.2">
      <c r="A175" s="8">
        <v>7</v>
      </c>
      <c r="B175" s="7">
        <v>2</v>
      </c>
      <c r="C175" s="7">
        <v>2</v>
      </c>
    </row>
    <row r="176" spans="1:3" x14ac:dyDescent="0.2">
      <c r="A176" s="8">
        <v>8</v>
      </c>
      <c r="B176" s="7">
        <v>1</v>
      </c>
      <c r="C176" s="7">
        <v>1</v>
      </c>
    </row>
    <row r="177" spans="1:3" x14ac:dyDescent="0.2">
      <c r="A177" s="8">
        <v>9</v>
      </c>
      <c r="B177" s="7">
        <v>1</v>
      </c>
      <c r="C177" s="7">
        <v>1</v>
      </c>
    </row>
    <row r="178" spans="1:3" x14ac:dyDescent="0.2">
      <c r="A178" s="8">
        <v>10</v>
      </c>
      <c r="B178" s="7">
        <v>1</v>
      </c>
      <c r="C178" s="7">
        <v>1</v>
      </c>
    </row>
    <row r="179" spans="1:3" x14ac:dyDescent="0.2">
      <c r="A179" s="8">
        <v>11</v>
      </c>
      <c r="B179" s="7">
        <v>2</v>
      </c>
      <c r="C179" s="7">
        <v>2</v>
      </c>
    </row>
    <row r="180" spans="1:3" x14ac:dyDescent="0.2">
      <c r="A180" s="3">
        <v>1988</v>
      </c>
      <c r="B180" s="7">
        <v>21</v>
      </c>
      <c r="C180" s="7">
        <v>21</v>
      </c>
    </row>
    <row r="181" spans="1:3" x14ac:dyDescent="0.2">
      <c r="A181" s="8">
        <v>2</v>
      </c>
      <c r="B181" s="7">
        <v>3</v>
      </c>
      <c r="C181" s="7">
        <v>3</v>
      </c>
    </row>
    <row r="182" spans="1:3" x14ac:dyDescent="0.2">
      <c r="A182" s="8">
        <v>3</v>
      </c>
      <c r="B182" s="7">
        <v>3</v>
      </c>
      <c r="C182" s="7">
        <v>3</v>
      </c>
    </row>
    <row r="183" spans="1:3" x14ac:dyDescent="0.2">
      <c r="A183" s="8">
        <v>5</v>
      </c>
      <c r="B183" s="7">
        <v>3</v>
      </c>
      <c r="C183" s="7">
        <v>3</v>
      </c>
    </row>
    <row r="184" spans="1:3" x14ac:dyDescent="0.2">
      <c r="A184" s="8">
        <v>6</v>
      </c>
      <c r="B184" s="7">
        <v>1</v>
      </c>
      <c r="C184" s="7">
        <v>1</v>
      </c>
    </row>
    <row r="185" spans="1:3" x14ac:dyDescent="0.2">
      <c r="A185" s="8">
        <v>7</v>
      </c>
      <c r="B185" s="7">
        <v>2</v>
      </c>
      <c r="C185" s="7">
        <v>2</v>
      </c>
    </row>
    <row r="186" spans="1:3" x14ac:dyDescent="0.2">
      <c r="A186" s="8">
        <v>8</v>
      </c>
      <c r="B186" s="7">
        <v>2</v>
      </c>
      <c r="C186" s="7">
        <v>2</v>
      </c>
    </row>
    <row r="187" spans="1:3" x14ac:dyDescent="0.2">
      <c r="A187" s="8">
        <v>9</v>
      </c>
      <c r="B187" s="7">
        <v>3</v>
      </c>
      <c r="C187" s="7">
        <v>3</v>
      </c>
    </row>
    <row r="188" spans="1:3" x14ac:dyDescent="0.2">
      <c r="A188" s="8">
        <v>11</v>
      </c>
      <c r="B188" s="7">
        <v>2</v>
      </c>
      <c r="C188" s="7">
        <v>2</v>
      </c>
    </row>
    <row r="189" spans="1:3" x14ac:dyDescent="0.2">
      <c r="A189" s="8">
        <v>12</v>
      </c>
      <c r="B189" s="7">
        <v>2</v>
      </c>
      <c r="C189" s="7">
        <v>2</v>
      </c>
    </row>
    <row r="190" spans="1:3" x14ac:dyDescent="0.2">
      <c r="A190" s="3">
        <v>1989</v>
      </c>
      <c r="B190" s="7">
        <v>21</v>
      </c>
      <c r="C190" s="7">
        <v>21</v>
      </c>
    </row>
    <row r="191" spans="1:3" x14ac:dyDescent="0.2">
      <c r="A191" s="8">
        <v>1</v>
      </c>
      <c r="B191" s="7">
        <v>2</v>
      </c>
      <c r="C191" s="7">
        <v>2</v>
      </c>
    </row>
    <row r="192" spans="1:3" x14ac:dyDescent="0.2">
      <c r="A192" s="8">
        <v>2</v>
      </c>
      <c r="B192" s="7">
        <v>1</v>
      </c>
      <c r="C192" s="7">
        <v>1</v>
      </c>
    </row>
    <row r="193" spans="1:3" x14ac:dyDescent="0.2">
      <c r="A193" s="8">
        <v>3</v>
      </c>
      <c r="B193" s="7">
        <v>3</v>
      </c>
      <c r="C193" s="7">
        <v>3</v>
      </c>
    </row>
    <row r="194" spans="1:3" x14ac:dyDescent="0.2">
      <c r="A194" s="8">
        <v>4</v>
      </c>
      <c r="B194" s="7">
        <v>3</v>
      </c>
      <c r="C194" s="7">
        <v>3</v>
      </c>
    </row>
    <row r="195" spans="1:3" x14ac:dyDescent="0.2">
      <c r="A195" s="8">
        <v>5</v>
      </c>
      <c r="B195" s="7">
        <v>2</v>
      </c>
      <c r="C195" s="7">
        <v>2</v>
      </c>
    </row>
    <row r="196" spans="1:3" x14ac:dyDescent="0.2">
      <c r="A196" s="8">
        <v>6</v>
      </c>
      <c r="B196" s="7">
        <v>1</v>
      </c>
      <c r="C196" s="7">
        <v>1</v>
      </c>
    </row>
    <row r="197" spans="1:3" x14ac:dyDescent="0.2">
      <c r="A197" s="8">
        <v>7</v>
      </c>
      <c r="B197" s="7">
        <v>1</v>
      </c>
      <c r="C197" s="7">
        <v>1</v>
      </c>
    </row>
    <row r="198" spans="1:3" x14ac:dyDescent="0.2">
      <c r="A198" s="8">
        <v>8</v>
      </c>
      <c r="B198" s="7">
        <v>2</v>
      </c>
      <c r="C198" s="7">
        <v>2</v>
      </c>
    </row>
    <row r="199" spans="1:3" x14ac:dyDescent="0.2">
      <c r="A199" s="8">
        <v>9</v>
      </c>
      <c r="B199" s="7">
        <v>3</v>
      </c>
      <c r="C199" s="7">
        <v>3</v>
      </c>
    </row>
    <row r="200" spans="1:3" x14ac:dyDescent="0.2">
      <c r="A200" s="8">
        <v>10</v>
      </c>
      <c r="B200" s="7">
        <v>2</v>
      </c>
      <c r="C200" s="7">
        <v>2</v>
      </c>
    </row>
    <row r="201" spans="1:3" x14ac:dyDescent="0.2">
      <c r="A201" s="8">
        <v>12</v>
      </c>
      <c r="B201" s="7">
        <v>1</v>
      </c>
      <c r="C201" s="7">
        <v>1</v>
      </c>
    </row>
    <row r="202" spans="1:3" x14ac:dyDescent="0.2">
      <c r="A202" s="3">
        <v>1990</v>
      </c>
      <c r="B202" s="7">
        <v>190</v>
      </c>
      <c r="C202" s="7">
        <v>190</v>
      </c>
    </row>
    <row r="203" spans="1:3" x14ac:dyDescent="0.2">
      <c r="A203" s="8">
        <v>1</v>
      </c>
      <c r="B203" s="7">
        <v>1</v>
      </c>
      <c r="C203" s="7">
        <v>1</v>
      </c>
    </row>
    <row r="204" spans="1:3" x14ac:dyDescent="0.2">
      <c r="A204" s="8">
        <v>2</v>
      </c>
      <c r="B204" s="7">
        <v>5</v>
      </c>
      <c r="C204" s="7">
        <v>5</v>
      </c>
    </row>
    <row r="205" spans="1:3" x14ac:dyDescent="0.2">
      <c r="A205" s="8">
        <v>3</v>
      </c>
      <c r="B205" s="7">
        <v>2</v>
      </c>
      <c r="C205" s="7">
        <v>2</v>
      </c>
    </row>
    <row r="206" spans="1:3" x14ac:dyDescent="0.2">
      <c r="A206" s="8">
        <v>4</v>
      </c>
      <c r="B206" s="7">
        <v>1</v>
      </c>
      <c r="C206" s="7">
        <v>1</v>
      </c>
    </row>
    <row r="207" spans="1:3" x14ac:dyDescent="0.2">
      <c r="A207" s="8">
        <v>5</v>
      </c>
      <c r="B207" s="7">
        <v>2</v>
      </c>
      <c r="C207" s="7">
        <v>2</v>
      </c>
    </row>
    <row r="208" spans="1:3" x14ac:dyDescent="0.2">
      <c r="A208" s="8">
        <v>6</v>
      </c>
      <c r="B208" s="7">
        <v>1</v>
      </c>
      <c r="C208" s="7">
        <v>1</v>
      </c>
    </row>
    <row r="209" spans="1:3" x14ac:dyDescent="0.2">
      <c r="A209" s="8">
        <v>7</v>
      </c>
      <c r="B209" s="7">
        <v>139</v>
      </c>
      <c r="C209" s="7">
        <v>139</v>
      </c>
    </row>
    <row r="210" spans="1:3" x14ac:dyDescent="0.2">
      <c r="A210" s="8">
        <v>8</v>
      </c>
      <c r="B210" s="7">
        <v>18</v>
      </c>
      <c r="C210" s="7">
        <v>18</v>
      </c>
    </row>
    <row r="211" spans="1:3" x14ac:dyDescent="0.2">
      <c r="A211" s="8">
        <v>9</v>
      </c>
      <c r="B211" s="7">
        <v>12</v>
      </c>
      <c r="C211" s="7">
        <v>12</v>
      </c>
    </row>
    <row r="212" spans="1:3" x14ac:dyDescent="0.2">
      <c r="A212" s="8">
        <v>10</v>
      </c>
      <c r="B212" s="7">
        <v>4</v>
      </c>
      <c r="C212" s="7">
        <v>4</v>
      </c>
    </row>
    <row r="213" spans="1:3" x14ac:dyDescent="0.2">
      <c r="A213" s="8">
        <v>11</v>
      </c>
      <c r="B213" s="7">
        <v>3</v>
      </c>
      <c r="C213" s="7">
        <v>3</v>
      </c>
    </row>
    <row r="214" spans="1:3" x14ac:dyDescent="0.2">
      <c r="A214" s="8">
        <v>12</v>
      </c>
      <c r="B214" s="7">
        <v>2</v>
      </c>
      <c r="C214" s="7">
        <v>2</v>
      </c>
    </row>
    <row r="215" spans="1:3" x14ac:dyDescent="0.2">
      <c r="A215" s="3">
        <v>1991</v>
      </c>
      <c r="B215" s="7">
        <v>83</v>
      </c>
      <c r="C215" s="7">
        <v>83</v>
      </c>
    </row>
    <row r="216" spans="1:3" x14ac:dyDescent="0.2">
      <c r="A216" s="8">
        <v>1</v>
      </c>
      <c r="B216" s="7">
        <v>1</v>
      </c>
      <c r="C216" s="7">
        <v>1</v>
      </c>
    </row>
    <row r="217" spans="1:3" x14ac:dyDescent="0.2">
      <c r="A217" s="8">
        <v>2</v>
      </c>
      <c r="B217" s="7">
        <v>4</v>
      </c>
      <c r="C217" s="7">
        <v>4</v>
      </c>
    </row>
    <row r="218" spans="1:3" x14ac:dyDescent="0.2">
      <c r="A218" s="8">
        <v>3</v>
      </c>
      <c r="B218" s="7">
        <v>2</v>
      </c>
      <c r="C218" s="7">
        <v>2</v>
      </c>
    </row>
    <row r="219" spans="1:3" x14ac:dyDescent="0.2">
      <c r="A219" s="8">
        <v>4</v>
      </c>
      <c r="B219" s="7">
        <v>2</v>
      </c>
      <c r="C219" s="7">
        <v>2</v>
      </c>
    </row>
    <row r="220" spans="1:3" x14ac:dyDescent="0.2">
      <c r="A220" s="8">
        <v>6</v>
      </c>
      <c r="B220" s="7">
        <v>51</v>
      </c>
      <c r="C220" s="7">
        <v>51</v>
      </c>
    </row>
    <row r="221" spans="1:3" x14ac:dyDescent="0.2">
      <c r="A221" s="8">
        <v>7</v>
      </c>
      <c r="B221" s="7">
        <v>16</v>
      </c>
      <c r="C221" s="7">
        <v>16</v>
      </c>
    </row>
    <row r="222" spans="1:3" x14ac:dyDescent="0.2">
      <c r="A222" s="8">
        <v>9</v>
      </c>
      <c r="B222" s="7">
        <v>4</v>
      </c>
      <c r="C222" s="7">
        <v>4</v>
      </c>
    </row>
    <row r="223" spans="1:3" x14ac:dyDescent="0.2">
      <c r="A223" s="8">
        <v>10</v>
      </c>
      <c r="B223" s="7">
        <v>1</v>
      </c>
      <c r="C223" s="7">
        <v>1</v>
      </c>
    </row>
    <row r="224" spans="1:3" x14ac:dyDescent="0.2">
      <c r="A224" s="8">
        <v>11</v>
      </c>
      <c r="B224" s="7">
        <v>1</v>
      </c>
      <c r="C224" s="7">
        <v>1</v>
      </c>
    </row>
    <row r="225" spans="1:3" x14ac:dyDescent="0.2">
      <c r="A225" s="8">
        <v>12</v>
      </c>
      <c r="B225" s="7">
        <v>1</v>
      </c>
      <c r="C225" s="7">
        <v>1</v>
      </c>
    </row>
    <row r="226" spans="1:3" x14ac:dyDescent="0.2">
      <c r="A226" s="3">
        <v>1992</v>
      </c>
      <c r="B226" s="7">
        <v>23</v>
      </c>
      <c r="C226" s="7">
        <v>23</v>
      </c>
    </row>
    <row r="227" spans="1:3" x14ac:dyDescent="0.2">
      <c r="A227" s="8">
        <v>1</v>
      </c>
      <c r="B227" s="7">
        <v>4</v>
      </c>
      <c r="C227" s="7">
        <v>4</v>
      </c>
    </row>
    <row r="228" spans="1:3" x14ac:dyDescent="0.2">
      <c r="A228" s="8">
        <v>3</v>
      </c>
      <c r="B228" s="7">
        <v>8</v>
      </c>
      <c r="C228" s="7">
        <v>8</v>
      </c>
    </row>
    <row r="229" spans="1:3" x14ac:dyDescent="0.2">
      <c r="A229" s="8">
        <v>4</v>
      </c>
      <c r="B229" s="7">
        <v>1</v>
      </c>
      <c r="C229" s="7">
        <v>1</v>
      </c>
    </row>
    <row r="230" spans="1:3" x14ac:dyDescent="0.2">
      <c r="A230" s="8">
        <v>5</v>
      </c>
      <c r="B230" s="7">
        <v>2</v>
      </c>
      <c r="C230" s="7">
        <v>2</v>
      </c>
    </row>
    <row r="231" spans="1:3" x14ac:dyDescent="0.2">
      <c r="A231" s="8">
        <v>6</v>
      </c>
      <c r="B231" s="7">
        <v>4</v>
      </c>
      <c r="C231" s="7">
        <v>4</v>
      </c>
    </row>
    <row r="232" spans="1:3" x14ac:dyDescent="0.2">
      <c r="A232" s="8">
        <v>7</v>
      </c>
      <c r="B232" s="7">
        <v>1</v>
      </c>
      <c r="C232" s="7">
        <v>1</v>
      </c>
    </row>
    <row r="233" spans="1:3" x14ac:dyDescent="0.2">
      <c r="A233" s="8">
        <v>8</v>
      </c>
      <c r="B233" s="7">
        <v>1</v>
      </c>
      <c r="C233" s="7">
        <v>1</v>
      </c>
    </row>
    <row r="234" spans="1:3" x14ac:dyDescent="0.2">
      <c r="A234" s="8">
        <v>12</v>
      </c>
      <c r="B234" s="7">
        <v>2</v>
      </c>
      <c r="C234" s="7">
        <v>2</v>
      </c>
    </row>
    <row r="235" spans="1:3" x14ac:dyDescent="0.2">
      <c r="A235" s="3">
        <v>1993</v>
      </c>
      <c r="B235" s="7">
        <v>25</v>
      </c>
      <c r="C235" s="7">
        <v>25</v>
      </c>
    </row>
    <row r="236" spans="1:3" x14ac:dyDescent="0.2">
      <c r="A236" s="8">
        <v>1</v>
      </c>
      <c r="B236" s="7">
        <v>2</v>
      </c>
      <c r="C236" s="7">
        <v>2</v>
      </c>
    </row>
    <row r="237" spans="1:3" x14ac:dyDescent="0.2">
      <c r="A237" s="8">
        <v>2</v>
      </c>
      <c r="B237" s="7">
        <v>2</v>
      </c>
      <c r="C237" s="7">
        <v>2</v>
      </c>
    </row>
    <row r="238" spans="1:3" x14ac:dyDescent="0.2">
      <c r="A238" s="8">
        <v>3</v>
      </c>
      <c r="B238" s="7">
        <v>1</v>
      </c>
      <c r="C238" s="7">
        <v>1</v>
      </c>
    </row>
    <row r="239" spans="1:3" x14ac:dyDescent="0.2">
      <c r="A239" s="8">
        <v>4</v>
      </c>
      <c r="B239" s="7">
        <v>2</v>
      </c>
      <c r="C239" s="7">
        <v>2</v>
      </c>
    </row>
    <row r="240" spans="1:3" x14ac:dyDescent="0.2">
      <c r="A240" s="8">
        <v>5</v>
      </c>
      <c r="B240" s="7">
        <v>2</v>
      </c>
      <c r="C240" s="7">
        <v>2</v>
      </c>
    </row>
    <row r="241" spans="1:3" x14ac:dyDescent="0.2">
      <c r="A241" s="8">
        <v>6</v>
      </c>
      <c r="B241" s="7">
        <v>2</v>
      </c>
      <c r="C241" s="7">
        <v>2</v>
      </c>
    </row>
    <row r="242" spans="1:3" x14ac:dyDescent="0.2">
      <c r="A242" s="8">
        <v>7</v>
      </c>
      <c r="B242" s="7">
        <v>4</v>
      </c>
      <c r="C242" s="7">
        <v>4</v>
      </c>
    </row>
    <row r="243" spans="1:3" x14ac:dyDescent="0.2">
      <c r="A243" s="8">
        <v>8</v>
      </c>
      <c r="B243" s="7">
        <v>1</v>
      </c>
      <c r="C243" s="7">
        <v>1</v>
      </c>
    </row>
    <row r="244" spans="1:3" x14ac:dyDescent="0.2">
      <c r="A244" s="8">
        <v>9</v>
      </c>
      <c r="B244" s="7">
        <v>1</v>
      </c>
      <c r="C244" s="7">
        <v>1</v>
      </c>
    </row>
    <row r="245" spans="1:3" x14ac:dyDescent="0.2">
      <c r="A245" s="8">
        <v>10</v>
      </c>
      <c r="B245" s="7">
        <v>3</v>
      </c>
      <c r="C245" s="7">
        <v>3</v>
      </c>
    </row>
    <row r="246" spans="1:3" x14ac:dyDescent="0.2">
      <c r="A246" s="8">
        <v>11</v>
      </c>
      <c r="B246" s="7">
        <v>3</v>
      </c>
      <c r="C246" s="7">
        <v>3</v>
      </c>
    </row>
    <row r="247" spans="1:3" x14ac:dyDescent="0.2">
      <c r="A247" s="8">
        <v>12</v>
      </c>
      <c r="B247" s="7">
        <v>2</v>
      </c>
      <c r="C247" s="7">
        <v>2</v>
      </c>
    </row>
    <row r="248" spans="1:3" x14ac:dyDescent="0.2">
      <c r="A248" s="3">
        <v>1994</v>
      </c>
      <c r="B248" s="7">
        <v>18</v>
      </c>
      <c r="C248" s="7">
        <v>18</v>
      </c>
    </row>
    <row r="249" spans="1:3" x14ac:dyDescent="0.2">
      <c r="A249" s="8">
        <v>1</v>
      </c>
      <c r="B249" s="7">
        <v>2</v>
      </c>
      <c r="C249" s="7">
        <v>2</v>
      </c>
    </row>
    <row r="250" spans="1:3" x14ac:dyDescent="0.2">
      <c r="A250" s="8">
        <v>2</v>
      </c>
      <c r="B250" s="7">
        <v>2</v>
      </c>
      <c r="C250" s="7">
        <v>2</v>
      </c>
    </row>
    <row r="251" spans="1:3" x14ac:dyDescent="0.2">
      <c r="A251" s="8">
        <v>4</v>
      </c>
      <c r="B251" s="7">
        <v>2</v>
      </c>
      <c r="C251" s="7">
        <v>2</v>
      </c>
    </row>
    <row r="252" spans="1:3" x14ac:dyDescent="0.2">
      <c r="A252" s="8">
        <v>5</v>
      </c>
      <c r="B252" s="7">
        <v>3</v>
      </c>
      <c r="C252" s="7">
        <v>3</v>
      </c>
    </row>
    <row r="253" spans="1:3" x14ac:dyDescent="0.2">
      <c r="A253" s="8">
        <v>6</v>
      </c>
      <c r="B253" s="7">
        <v>1</v>
      </c>
      <c r="C253" s="7">
        <v>1</v>
      </c>
    </row>
    <row r="254" spans="1:3" x14ac:dyDescent="0.2">
      <c r="A254" s="8">
        <v>7</v>
      </c>
      <c r="B254" s="7">
        <v>1</v>
      </c>
      <c r="C254" s="7">
        <v>1</v>
      </c>
    </row>
    <row r="255" spans="1:3" x14ac:dyDescent="0.2">
      <c r="A255" s="8">
        <v>9</v>
      </c>
      <c r="B255" s="7">
        <v>2</v>
      </c>
      <c r="C255" s="7">
        <v>2</v>
      </c>
    </row>
    <row r="256" spans="1:3" x14ac:dyDescent="0.2">
      <c r="A256" s="8">
        <v>11</v>
      </c>
      <c r="B256" s="7">
        <v>3</v>
      </c>
      <c r="C256" s="7">
        <v>3</v>
      </c>
    </row>
    <row r="257" spans="1:3" x14ac:dyDescent="0.2">
      <c r="A257" s="8">
        <v>12</v>
      </c>
      <c r="B257" s="7">
        <v>2</v>
      </c>
      <c r="C257" s="7">
        <v>2</v>
      </c>
    </row>
    <row r="258" spans="1:3" x14ac:dyDescent="0.2">
      <c r="A258" s="3">
        <v>1995</v>
      </c>
      <c r="B258" s="7">
        <v>13</v>
      </c>
      <c r="C258" s="7">
        <v>13</v>
      </c>
    </row>
    <row r="259" spans="1:3" x14ac:dyDescent="0.2">
      <c r="A259" s="8">
        <v>2</v>
      </c>
      <c r="B259" s="7">
        <v>4</v>
      </c>
      <c r="C259" s="7">
        <v>4</v>
      </c>
    </row>
    <row r="260" spans="1:3" x14ac:dyDescent="0.2">
      <c r="A260" s="8">
        <v>3</v>
      </c>
      <c r="B260" s="7">
        <v>1</v>
      </c>
      <c r="C260" s="7">
        <v>1</v>
      </c>
    </row>
    <row r="261" spans="1:3" x14ac:dyDescent="0.2">
      <c r="A261" s="8">
        <v>6</v>
      </c>
      <c r="B261" s="7">
        <v>2</v>
      </c>
      <c r="C261" s="7">
        <v>2</v>
      </c>
    </row>
    <row r="262" spans="1:3" x14ac:dyDescent="0.2">
      <c r="A262" s="8">
        <v>7</v>
      </c>
      <c r="B262" s="7">
        <v>2</v>
      </c>
      <c r="C262" s="7">
        <v>2</v>
      </c>
    </row>
    <row r="263" spans="1:3" x14ac:dyDescent="0.2">
      <c r="A263" s="8">
        <v>9</v>
      </c>
      <c r="B263" s="7">
        <v>1</v>
      </c>
      <c r="C263" s="7">
        <v>1</v>
      </c>
    </row>
    <row r="264" spans="1:3" x14ac:dyDescent="0.2">
      <c r="A264" s="8">
        <v>10</v>
      </c>
      <c r="B264" s="7">
        <v>1</v>
      </c>
      <c r="C264" s="7">
        <v>1</v>
      </c>
    </row>
    <row r="265" spans="1:3" x14ac:dyDescent="0.2">
      <c r="A265" s="8">
        <v>12</v>
      </c>
      <c r="B265" s="7">
        <v>2</v>
      </c>
      <c r="C265" s="7">
        <v>2</v>
      </c>
    </row>
    <row r="266" spans="1:3" x14ac:dyDescent="0.2">
      <c r="A266" s="3">
        <v>1996</v>
      </c>
      <c r="B266" s="7">
        <v>24</v>
      </c>
      <c r="C266" s="7">
        <v>24</v>
      </c>
    </row>
    <row r="267" spans="1:3" x14ac:dyDescent="0.2">
      <c r="A267" s="8">
        <v>1</v>
      </c>
      <c r="B267" s="7">
        <v>1</v>
      </c>
      <c r="C267" s="7">
        <v>1</v>
      </c>
    </row>
    <row r="268" spans="1:3" x14ac:dyDescent="0.2">
      <c r="A268" s="8">
        <v>2</v>
      </c>
      <c r="B268" s="7">
        <v>3</v>
      </c>
      <c r="C268" s="7">
        <v>3</v>
      </c>
    </row>
    <row r="269" spans="1:3" x14ac:dyDescent="0.2">
      <c r="A269" s="8">
        <v>4</v>
      </c>
      <c r="B269" s="7">
        <v>4</v>
      </c>
      <c r="C269" s="7">
        <v>4</v>
      </c>
    </row>
    <row r="270" spans="1:3" x14ac:dyDescent="0.2">
      <c r="A270" s="8">
        <v>5</v>
      </c>
      <c r="B270" s="7">
        <v>1</v>
      </c>
      <c r="C270" s="7">
        <v>1</v>
      </c>
    </row>
    <row r="271" spans="1:3" x14ac:dyDescent="0.2">
      <c r="A271" s="8">
        <v>7</v>
      </c>
      <c r="B271" s="7">
        <v>2</v>
      </c>
      <c r="C271" s="7">
        <v>2</v>
      </c>
    </row>
    <row r="272" spans="1:3" x14ac:dyDescent="0.2">
      <c r="A272" s="8">
        <v>8</v>
      </c>
      <c r="B272" s="7">
        <v>2</v>
      </c>
      <c r="C272" s="7">
        <v>2</v>
      </c>
    </row>
    <row r="273" spans="1:3" x14ac:dyDescent="0.2">
      <c r="A273" s="8">
        <v>9</v>
      </c>
      <c r="B273" s="7">
        <v>3</v>
      </c>
      <c r="C273" s="7">
        <v>3</v>
      </c>
    </row>
    <row r="274" spans="1:3" x14ac:dyDescent="0.2">
      <c r="A274" s="8">
        <v>10</v>
      </c>
      <c r="B274" s="7">
        <v>3</v>
      </c>
      <c r="C274" s="7">
        <v>3</v>
      </c>
    </row>
    <row r="275" spans="1:3" x14ac:dyDescent="0.2">
      <c r="A275" s="8">
        <v>11</v>
      </c>
      <c r="B275" s="7">
        <v>3</v>
      </c>
      <c r="C275" s="7">
        <v>3</v>
      </c>
    </row>
    <row r="276" spans="1:3" x14ac:dyDescent="0.2">
      <c r="A276" s="8">
        <v>12</v>
      </c>
      <c r="B276" s="7">
        <v>2</v>
      </c>
      <c r="C276" s="7">
        <v>2</v>
      </c>
    </row>
    <row r="277" spans="1:3" x14ac:dyDescent="0.2">
      <c r="A277" s="3">
        <v>1997</v>
      </c>
      <c r="B277" s="7">
        <v>19</v>
      </c>
      <c r="C277" s="7">
        <v>19</v>
      </c>
    </row>
    <row r="278" spans="1:3" x14ac:dyDescent="0.2">
      <c r="A278" s="8">
        <v>1</v>
      </c>
      <c r="B278" s="7">
        <v>1</v>
      </c>
      <c r="C278" s="7">
        <v>1</v>
      </c>
    </row>
    <row r="279" spans="1:3" x14ac:dyDescent="0.2">
      <c r="A279" s="8">
        <v>3</v>
      </c>
      <c r="B279" s="7">
        <v>1</v>
      </c>
      <c r="C279" s="7">
        <v>1</v>
      </c>
    </row>
    <row r="280" spans="1:3" x14ac:dyDescent="0.2">
      <c r="A280" s="8">
        <v>4</v>
      </c>
      <c r="B280" s="7">
        <v>3</v>
      </c>
      <c r="C280" s="7">
        <v>3</v>
      </c>
    </row>
    <row r="281" spans="1:3" x14ac:dyDescent="0.2">
      <c r="A281" s="8">
        <v>5</v>
      </c>
      <c r="B281" s="7">
        <v>3</v>
      </c>
      <c r="C281" s="7">
        <v>3</v>
      </c>
    </row>
    <row r="282" spans="1:3" x14ac:dyDescent="0.2">
      <c r="A282" s="8">
        <v>6</v>
      </c>
      <c r="B282" s="7">
        <v>2</v>
      </c>
      <c r="C282" s="7">
        <v>2</v>
      </c>
    </row>
    <row r="283" spans="1:3" x14ac:dyDescent="0.2">
      <c r="A283" s="8">
        <v>7</v>
      </c>
      <c r="B283" s="7">
        <v>3</v>
      </c>
      <c r="C283" s="7">
        <v>3</v>
      </c>
    </row>
    <row r="284" spans="1:3" x14ac:dyDescent="0.2">
      <c r="A284" s="8">
        <v>8</v>
      </c>
      <c r="B284" s="7">
        <v>1</v>
      </c>
      <c r="C284" s="7">
        <v>1</v>
      </c>
    </row>
    <row r="285" spans="1:3" x14ac:dyDescent="0.2">
      <c r="A285" s="8">
        <v>9</v>
      </c>
      <c r="B285" s="7">
        <v>1</v>
      </c>
      <c r="C285" s="7">
        <v>1</v>
      </c>
    </row>
    <row r="286" spans="1:3" x14ac:dyDescent="0.2">
      <c r="A286" s="8">
        <v>10</v>
      </c>
      <c r="B286" s="7">
        <v>1</v>
      </c>
      <c r="C286" s="7">
        <v>1</v>
      </c>
    </row>
    <row r="287" spans="1:3" x14ac:dyDescent="0.2">
      <c r="A287" s="8">
        <v>11</v>
      </c>
      <c r="B287" s="7">
        <v>2</v>
      </c>
      <c r="C287" s="7">
        <v>2</v>
      </c>
    </row>
    <row r="288" spans="1:3" x14ac:dyDescent="0.2">
      <c r="A288" s="8">
        <v>12</v>
      </c>
      <c r="B288" s="7">
        <v>1</v>
      </c>
      <c r="C288" s="7">
        <v>1</v>
      </c>
    </row>
    <row r="289" spans="1:3" x14ac:dyDescent="0.2">
      <c r="A289" s="3">
        <v>1998</v>
      </c>
      <c r="B289" s="7">
        <v>20</v>
      </c>
      <c r="C289" s="7">
        <v>20</v>
      </c>
    </row>
    <row r="290" spans="1:3" x14ac:dyDescent="0.2">
      <c r="A290" s="8">
        <v>1</v>
      </c>
      <c r="B290" s="7">
        <v>3</v>
      </c>
      <c r="C290" s="7">
        <v>3</v>
      </c>
    </row>
    <row r="291" spans="1:3" x14ac:dyDescent="0.2">
      <c r="A291" s="8">
        <v>3</v>
      </c>
      <c r="B291" s="7">
        <v>1</v>
      </c>
      <c r="C291" s="7">
        <v>1</v>
      </c>
    </row>
    <row r="292" spans="1:3" x14ac:dyDescent="0.2">
      <c r="A292" s="8">
        <v>6</v>
      </c>
      <c r="B292" s="7">
        <v>1</v>
      </c>
      <c r="C292" s="7">
        <v>1</v>
      </c>
    </row>
    <row r="293" spans="1:3" x14ac:dyDescent="0.2">
      <c r="A293" s="8">
        <v>7</v>
      </c>
      <c r="B293" s="7">
        <v>3</v>
      </c>
      <c r="C293" s="7">
        <v>3</v>
      </c>
    </row>
    <row r="294" spans="1:3" x14ac:dyDescent="0.2">
      <c r="A294" s="8">
        <v>8</v>
      </c>
      <c r="B294" s="7">
        <v>5</v>
      </c>
      <c r="C294" s="7">
        <v>5</v>
      </c>
    </row>
    <row r="295" spans="1:3" x14ac:dyDescent="0.2">
      <c r="A295" s="8">
        <v>9</v>
      </c>
      <c r="B295" s="7">
        <v>1</v>
      </c>
      <c r="C295" s="7">
        <v>1</v>
      </c>
    </row>
    <row r="296" spans="1:3" x14ac:dyDescent="0.2">
      <c r="A296" s="8">
        <v>10</v>
      </c>
      <c r="B296" s="7">
        <v>1</v>
      </c>
      <c r="C296" s="7">
        <v>1</v>
      </c>
    </row>
    <row r="297" spans="1:3" x14ac:dyDescent="0.2">
      <c r="A297" s="8">
        <v>11</v>
      </c>
      <c r="B297" s="7">
        <v>3</v>
      </c>
      <c r="C297" s="7">
        <v>3</v>
      </c>
    </row>
    <row r="298" spans="1:3" x14ac:dyDescent="0.2">
      <c r="A298" s="8">
        <v>12</v>
      </c>
      <c r="B298" s="7">
        <v>2</v>
      </c>
      <c r="C298" s="7">
        <v>2</v>
      </c>
    </row>
    <row r="299" spans="1:3" x14ac:dyDescent="0.2">
      <c r="A299" s="3">
        <v>1999</v>
      </c>
      <c r="B299" s="7">
        <v>29</v>
      </c>
      <c r="C299" s="7">
        <v>29</v>
      </c>
    </row>
    <row r="300" spans="1:3" x14ac:dyDescent="0.2">
      <c r="A300" s="8">
        <v>1</v>
      </c>
      <c r="B300" s="7">
        <v>1</v>
      </c>
      <c r="C300" s="7">
        <v>1</v>
      </c>
    </row>
    <row r="301" spans="1:3" x14ac:dyDescent="0.2">
      <c r="A301" s="8">
        <v>4</v>
      </c>
      <c r="B301" s="7">
        <v>4</v>
      </c>
      <c r="C301" s="7">
        <v>4</v>
      </c>
    </row>
    <row r="302" spans="1:3" x14ac:dyDescent="0.2">
      <c r="A302" s="8">
        <v>5</v>
      </c>
      <c r="B302" s="7">
        <v>4</v>
      </c>
      <c r="C302" s="7">
        <v>4</v>
      </c>
    </row>
    <row r="303" spans="1:3" x14ac:dyDescent="0.2">
      <c r="A303" s="8">
        <v>6</v>
      </c>
      <c r="B303" s="7">
        <v>1</v>
      </c>
      <c r="C303" s="7">
        <v>1</v>
      </c>
    </row>
    <row r="304" spans="1:3" x14ac:dyDescent="0.2">
      <c r="A304" s="8">
        <v>8</v>
      </c>
      <c r="B304" s="7">
        <v>1</v>
      </c>
      <c r="C304" s="7">
        <v>1</v>
      </c>
    </row>
    <row r="305" spans="1:3" x14ac:dyDescent="0.2">
      <c r="A305" s="8">
        <v>9</v>
      </c>
      <c r="B305" s="7">
        <v>3</v>
      </c>
      <c r="C305" s="7">
        <v>3</v>
      </c>
    </row>
    <row r="306" spans="1:3" x14ac:dyDescent="0.2">
      <c r="A306" s="8">
        <v>10</v>
      </c>
      <c r="B306" s="7">
        <v>1</v>
      </c>
      <c r="C306" s="7">
        <v>1</v>
      </c>
    </row>
    <row r="307" spans="1:3" x14ac:dyDescent="0.2">
      <c r="A307" s="8">
        <v>12</v>
      </c>
      <c r="B307" s="7">
        <v>14</v>
      </c>
      <c r="C307" s="7">
        <v>14</v>
      </c>
    </row>
    <row r="308" spans="1:3" x14ac:dyDescent="0.2">
      <c r="A308" s="3">
        <v>2000</v>
      </c>
      <c r="B308" s="7">
        <v>34</v>
      </c>
      <c r="C308" s="7">
        <v>34</v>
      </c>
    </row>
    <row r="309" spans="1:3" x14ac:dyDescent="0.2">
      <c r="A309" s="8">
        <v>1</v>
      </c>
      <c r="B309" s="7">
        <v>4</v>
      </c>
      <c r="C309" s="7">
        <v>4</v>
      </c>
    </row>
    <row r="310" spans="1:3" x14ac:dyDescent="0.2">
      <c r="A310" s="8">
        <v>2</v>
      </c>
      <c r="B310" s="7">
        <v>3</v>
      </c>
      <c r="C310" s="7">
        <v>3</v>
      </c>
    </row>
    <row r="311" spans="1:3" x14ac:dyDescent="0.2">
      <c r="A311" s="8">
        <v>3</v>
      </c>
      <c r="B311" s="7">
        <v>1</v>
      </c>
      <c r="C311" s="7">
        <v>1</v>
      </c>
    </row>
    <row r="312" spans="1:3" x14ac:dyDescent="0.2">
      <c r="A312" s="8">
        <v>4</v>
      </c>
      <c r="B312" s="7">
        <v>3</v>
      </c>
      <c r="C312" s="7">
        <v>3</v>
      </c>
    </row>
    <row r="313" spans="1:3" x14ac:dyDescent="0.2">
      <c r="A313" s="8">
        <v>5</v>
      </c>
      <c r="B313" s="7">
        <v>2</v>
      </c>
      <c r="C313" s="7">
        <v>2</v>
      </c>
    </row>
    <row r="314" spans="1:3" x14ac:dyDescent="0.2">
      <c r="A314" s="8">
        <v>6</v>
      </c>
      <c r="B314" s="7">
        <v>3</v>
      </c>
      <c r="C314" s="7">
        <v>3</v>
      </c>
    </row>
    <row r="315" spans="1:3" x14ac:dyDescent="0.2">
      <c r="A315" s="8">
        <v>7</v>
      </c>
      <c r="B315" s="7">
        <v>3</v>
      </c>
      <c r="C315" s="7">
        <v>3</v>
      </c>
    </row>
    <row r="316" spans="1:3" x14ac:dyDescent="0.2">
      <c r="A316" s="8">
        <v>8</v>
      </c>
      <c r="B316" s="7">
        <v>2</v>
      </c>
      <c r="C316" s="7">
        <v>2</v>
      </c>
    </row>
    <row r="317" spans="1:3" x14ac:dyDescent="0.2">
      <c r="A317" s="8">
        <v>9</v>
      </c>
      <c r="B317" s="7">
        <v>2</v>
      </c>
      <c r="C317" s="7">
        <v>2</v>
      </c>
    </row>
    <row r="318" spans="1:3" x14ac:dyDescent="0.2">
      <c r="A318" s="8">
        <v>10</v>
      </c>
      <c r="B318" s="7">
        <v>4</v>
      </c>
      <c r="C318" s="7">
        <v>4</v>
      </c>
    </row>
    <row r="319" spans="1:3" x14ac:dyDescent="0.2">
      <c r="A319" s="8">
        <v>11</v>
      </c>
      <c r="B319" s="7">
        <v>5</v>
      </c>
      <c r="C319" s="7">
        <v>5</v>
      </c>
    </row>
    <row r="320" spans="1:3" x14ac:dyDescent="0.2">
      <c r="A320" s="8">
        <v>12</v>
      </c>
      <c r="B320" s="7">
        <v>2</v>
      </c>
      <c r="C320" s="7">
        <v>2</v>
      </c>
    </row>
    <row r="321" spans="1:3" x14ac:dyDescent="0.2">
      <c r="A321" s="3">
        <v>2001</v>
      </c>
      <c r="B321" s="7">
        <v>22</v>
      </c>
      <c r="C321" s="7">
        <v>22</v>
      </c>
    </row>
    <row r="322" spans="1:3" x14ac:dyDescent="0.2">
      <c r="A322" s="8">
        <v>1</v>
      </c>
      <c r="B322" s="7">
        <v>3</v>
      </c>
      <c r="C322" s="7">
        <v>3</v>
      </c>
    </row>
    <row r="323" spans="1:3" x14ac:dyDescent="0.2">
      <c r="A323" s="8">
        <v>3</v>
      </c>
      <c r="B323" s="7">
        <v>3</v>
      </c>
      <c r="C323" s="7">
        <v>3</v>
      </c>
    </row>
    <row r="324" spans="1:3" x14ac:dyDescent="0.2">
      <c r="A324" s="8">
        <v>4</v>
      </c>
      <c r="B324" s="7">
        <v>1</v>
      </c>
      <c r="C324" s="7">
        <v>1</v>
      </c>
    </row>
    <row r="325" spans="1:3" x14ac:dyDescent="0.2">
      <c r="A325" s="8">
        <v>5</v>
      </c>
      <c r="B325" s="7">
        <v>3</v>
      </c>
      <c r="C325" s="7">
        <v>3</v>
      </c>
    </row>
    <row r="326" spans="1:3" x14ac:dyDescent="0.2">
      <c r="A326" s="8">
        <v>7</v>
      </c>
      <c r="B326" s="7">
        <v>2</v>
      </c>
      <c r="C326" s="7">
        <v>2</v>
      </c>
    </row>
    <row r="327" spans="1:3" x14ac:dyDescent="0.2">
      <c r="A327" s="8">
        <v>8</v>
      </c>
      <c r="B327" s="7">
        <v>1</v>
      </c>
      <c r="C327" s="7">
        <v>1</v>
      </c>
    </row>
    <row r="328" spans="1:3" x14ac:dyDescent="0.2">
      <c r="A328" s="8">
        <v>9</v>
      </c>
      <c r="B328" s="7">
        <v>3</v>
      </c>
      <c r="C328" s="7">
        <v>3</v>
      </c>
    </row>
    <row r="329" spans="1:3" x14ac:dyDescent="0.2">
      <c r="A329" s="8">
        <v>10</v>
      </c>
      <c r="B329" s="7">
        <v>1</v>
      </c>
      <c r="C329" s="7">
        <v>1</v>
      </c>
    </row>
    <row r="330" spans="1:3" x14ac:dyDescent="0.2">
      <c r="A330" s="8">
        <v>11</v>
      </c>
      <c r="B330" s="7">
        <v>4</v>
      </c>
      <c r="C330" s="7">
        <v>4</v>
      </c>
    </row>
    <row r="331" spans="1:3" x14ac:dyDescent="0.2">
      <c r="A331" s="8">
        <v>12</v>
      </c>
      <c r="B331" s="7">
        <v>1</v>
      </c>
      <c r="C331" s="7">
        <v>1</v>
      </c>
    </row>
    <row r="332" spans="1:3" x14ac:dyDescent="0.2">
      <c r="A332" s="3">
        <v>2002</v>
      </c>
      <c r="B332" s="7">
        <v>16</v>
      </c>
      <c r="C332" s="7">
        <v>16</v>
      </c>
    </row>
    <row r="333" spans="1:3" x14ac:dyDescent="0.2">
      <c r="A333" s="8">
        <v>1</v>
      </c>
      <c r="B333" s="7">
        <v>2</v>
      </c>
      <c r="C333" s="7">
        <v>2</v>
      </c>
    </row>
    <row r="334" spans="1:3" x14ac:dyDescent="0.2">
      <c r="A334" s="8">
        <v>3</v>
      </c>
      <c r="B334" s="7">
        <v>1</v>
      </c>
      <c r="C334" s="7">
        <v>1</v>
      </c>
    </row>
    <row r="335" spans="1:3" x14ac:dyDescent="0.2">
      <c r="A335" s="8">
        <v>4</v>
      </c>
      <c r="B335" s="7">
        <v>2</v>
      </c>
      <c r="C335" s="7">
        <v>2</v>
      </c>
    </row>
    <row r="336" spans="1:3" x14ac:dyDescent="0.2">
      <c r="A336" s="8">
        <v>5</v>
      </c>
      <c r="B336" s="7">
        <v>1</v>
      </c>
      <c r="C336" s="7">
        <v>1</v>
      </c>
    </row>
    <row r="337" spans="1:3" x14ac:dyDescent="0.2">
      <c r="A337" s="8">
        <v>6</v>
      </c>
      <c r="B337" s="7">
        <v>1</v>
      </c>
      <c r="C337" s="7">
        <v>1</v>
      </c>
    </row>
    <row r="338" spans="1:3" x14ac:dyDescent="0.2">
      <c r="A338" s="8">
        <v>7</v>
      </c>
      <c r="B338" s="7">
        <v>1</v>
      </c>
      <c r="C338" s="7">
        <v>1</v>
      </c>
    </row>
    <row r="339" spans="1:3" x14ac:dyDescent="0.2">
      <c r="A339" s="8">
        <v>8</v>
      </c>
      <c r="B339" s="7">
        <v>1</v>
      </c>
      <c r="C339" s="7">
        <v>1</v>
      </c>
    </row>
    <row r="340" spans="1:3" x14ac:dyDescent="0.2">
      <c r="A340" s="8">
        <v>11</v>
      </c>
      <c r="B340" s="7">
        <v>5</v>
      </c>
      <c r="C340" s="7">
        <v>5</v>
      </c>
    </row>
    <row r="341" spans="1:3" x14ac:dyDescent="0.2">
      <c r="A341" s="8">
        <v>12</v>
      </c>
      <c r="B341" s="7">
        <v>2</v>
      </c>
      <c r="C341" s="7">
        <v>2</v>
      </c>
    </row>
    <row r="342" spans="1:3" x14ac:dyDescent="0.2">
      <c r="A342" s="3">
        <v>2003</v>
      </c>
      <c r="B342" s="7">
        <v>40</v>
      </c>
      <c r="C342" s="7">
        <v>40</v>
      </c>
    </row>
    <row r="343" spans="1:3" x14ac:dyDescent="0.2">
      <c r="A343" s="8">
        <v>1</v>
      </c>
      <c r="B343" s="7">
        <v>2</v>
      </c>
      <c r="C343" s="7">
        <v>2</v>
      </c>
    </row>
    <row r="344" spans="1:3" x14ac:dyDescent="0.2">
      <c r="A344" s="8">
        <v>3</v>
      </c>
      <c r="B344" s="7">
        <v>4</v>
      </c>
      <c r="C344" s="7">
        <v>4</v>
      </c>
    </row>
    <row r="345" spans="1:3" x14ac:dyDescent="0.2">
      <c r="A345" s="8">
        <v>4</v>
      </c>
      <c r="B345" s="7">
        <v>2</v>
      </c>
      <c r="C345" s="7">
        <v>2</v>
      </c>
    </row>
    <row r="346" spans="1:3" x14ac:dyDescent="0.2">
      <c r="A346" s="8">
        <v>5</v>
      </c>
      <c r="B346" s="7">
        <v>3</v>
      </c>
      <c r="C346" s="7">
        <v>3</v>
      </c>
    </row>
    <row r="347" spans="1:3" x14ac:dyDescent="0.2">
      <c r="A347" s="8">
        <v>6</v>
      </c>
      <c r="B347" s="7">
        <v>1</v>
      </c>
      <c r="C347" s="7">
        <v>1</v>
      </c>
    </row>
    <row r="348" spans="1:3" x14ac:dyDescent="0.2">
      <c r="A348" s="8">
        <v>7</v>
      </c>
      <c r="B348" s="7">
        <v>6</v>
      </c>
      <c r="C348" s="7">
        <v>6</v>
      </c>
    </row>
    <row r="349" spans="1:3" x14ac:dyDescent="0.2">
      <c r="A349" s="8">
        <v>8</v>
      </c>
      <c r="B349" s="7">
        <v>3</v>
      </c>
      <c r="C349" s="7">
        <v>3</v>
      </c>
    </row>
    <row r="350" spans="1:3" x14ac:dyDescent="0.2">
      <c r="A350" s="8">
        <v>9</v>
      </c>
      <c r="B350" s="7">
        <v>4</v>
      </c>
      <c r="C350" s="7">
        <v>4</v>
      </c>
    </row>
    <row r="351" spans="1:3" x14ac:dyDescent="0.2">
      <c r="A351" s="8">
        <v>10</v>
      </c>
      <c r="B351" s="7">
        <v>7</v>
      </c>
      <c r="C351" s="7">
        <v>7</v>
      </c>
    </row>
    <row r="352" spans="1:3" x14ac:dyDescent="0.2">
      <c r="A352" s="8">
        <v>11</v>
      </c>
      <c r="B352" s="7">
        <v>4</v>
      </c>
      <c r="C352" s="7">
        <v>4</v>
      </c>
    </row>
    <row r="353" spans="1:3" x14ac:dyDescent="0.2">
      <c r="A353" s="8">
        <v>12</v>
      </c>
      <c r="B353" s="7">
        <v>4</v>
      </c>
      <c r="C353" s="7">
        <v>4</v>
      </c>
    </row>
    <row r="354" spans="1:3" x14ac:dyDescent="0.2">
      <c r="A354" s="3">
        <v>2004</v>
      </c>
      <c r="B354" s="7">
        <v>33</v>
      </c>
      <c r="C354" s="7">
        <v>33</v>
      </c>
    </row>
    <row r="355" spans="1:3" x14ac:dyDescent="0.2">
      <c r="A355" s="8">
        <v>1</v>
      </c>
      <c r="B355" s="7">
        <v>1</v>
      </c>
      <c r="C355" s="7">
        <v>1</v>
      </c>
    </row>
    <row r="356" spans="1:3" x14ac:dyDescent="0.2">
      <c r="A356" s="8">
        <v>4</v>
      </c>
      <c r="B356" s="7">
        <v>2</v>
      </c>
      <c r="C356" s="7">
        <v>2</v>
      </c>
    </row>
    <row r="357" spans="1:3" x14ac:dyDescent="0.2">
      <c r="A357" s="8">
        <v>5</v>
      </c>
      <c r="B357" s="7">
        <v>1</v>
      </c>
      <c r="C357" s="7">
        <v>1</v>
      </c>
    </row>
    <row r="358" spans="1:3" x14ac:dyDescent="0.2">
      <c r="A358" s="8">
        <v>6</v>
      </c>
      <c r="B358" s="7">
        <v>2</v>
      </c>
      <c r="C358" s="7">
        <v>2</v>
      </c>
    </row>
    <row r="359" spans="1:3" x14ac:dyDescent="0.2">
      <c r="A359" s="8">
        <v>7</v>
      </c>
      <c r="B359" s="7">
        <v>3</v>
      </c>
      <c r="C359" s="7">
        <v>3</v>
      </c>
    </row>
    <row r="360" spans="1:3" x14ac:dyDescent="0.2">
      <c r="A360" s="8">
        <v>8</v>
      </c>
      <c r="B360" s="7">
        <v>2</v>
      </c>
      <c r="C360" s="7">
        <v>2</v>
      </c>
    </row>
    <row r="361" spans="1:3" x14ac:dyDescent="0.2">
      <c r="A361" s="8">
        <v>9</v>
      </c>
      <c r="B361" s="7">
        <v>3</v>
      </c>
      <c r="C361" s="7">
        <v>3</v>
      </c>
    </row>
    <row r="362" spans="1:3" x14ac:dyDescent="0.2">
      <c r="A362" s="8">
        <v>10</v>
      </c>
      <c r="B362" s="7">
        <v>12</v>
      </c>
      <c r="C362" s="7">
        <v>12</v>
      </c>
    </row>
    <row r="363" spans="1:3" x14ac:dyDescent="0.2">
      <c r="A363" s="8">
        <v>11</v>
      </c>
      <c r="B363" s="7">
        <v>5</v>
      </c>
      <c r="C363" s="7">
        <v>5</v>
      </c>
    </row>
    <row r="364" spans="1:3" x14ac:dyDescent="0.2">
      <c r="A364" s="8">
        <v>12</v>
      </c>
      <c r="B364" s="7">
        <v>2</v>
      </c>
      <c r="C364" s="7">
        <v>2</v>
      </c>
    </row>
    <row r="365" spans="1:3" x14ac:dyDescent="0.2">
      <c r="A365" s="3">
        <v>2005</v>
      </c>
      <c r="B365" s="7">
        <v>35</v>
      </c>
      <c r="C365" s="7">
        <v>35</v>
      </c>
    </row>
    <row r="366" spans="1:3" x14ac:dyDescent="0.2">
      <c r="A366" s="8">
        <v>1</v>
      </c>
      <c r="B366" s="7">
        <v>4</v>
      </c>
      <c r="C366" s="7">
        <v>4</v>
      </c>
    </row>
    <row r="367" spans="1:3" x14ac:dyDescent="0.2">
      <c r="A367" s="8">
        <v>2</v>
      </c>
      <c r="B367" s="7">
        <v>2</v>
      </c>
      <c r="C367" s="7">
        <v>2</v>
      </c>
    </row>
    <row r="368" spans="1:3" x14ac:dyDescent="0.2">
      <c r="A368" s="8">
        <v>3</v>
      </c>
      <c r="B368" s="7">
        <v>1</v>
      </c>
      <c r="C368" s="7">
        <v>1</v>
      </c>
    </row>
    <row r="369" spans="1:3" x14ac:dyDescent="0.2">
      <c r="A369" s="8">
        <v>4</v>
      </c>
      <c r="B369" s="7">
        <v>2</v>
      </c>
      <c r="C369" s="7">
        <v>2</v>
      </c>
    </row>
    <row r="370" spans="1:3" x14ac:dyDescent="0.2">
      <c r="A370" s="8">
        <v>5</v>
      </c>
      <c r="B370" s="7">
        <v>4</v>
      </c>
      <c r="C370" s="7">
        <v>4</v>
      </c>
    </row>
    <row r="371" spans="1:3" x14ac:dyDescent="0.2">
      <c r="A371" s="8">
        <v>6</v>
      </c>
      <c r="B371" s="7">
        <v>2</v>
      </c>
      <c r="C371" s="7">
        <v>2</v>
      </c>
    </row>
    <row r="372" spans="1:3" x14ac:dyDescent="0.2">
      <c r="A372" s="8">
        <v>7</v>
      </c>
      <c r="B372" s="7">
        <v>2</v>
      </c>
      <c r="C372" s="7">
        <v>2</v>
      </c>
    </row>
    <row r="373" spans="1:3" x14ac:dyDescent="0.2">
      <c r="A373" s="8">
        <v>8</v>
      </c>
      <c r="B373" s="7">
        <v>2</v>
      </c>
      <c r="C373" s="7">
        <v>2</v>
      </c>
    </row>
    <row r="374" spans="1:3" x14ac:dyDescent="0.2">
      <c r="A374" s="8">
        <v>9</v>
      </c>
      <c r="B374" s="7">
        <v>6</v>
      </c>
      <c r="C374" s="7">
        <v>6</v>
      </c>
    </row>
    <row r="375" spans="1:3" x14ac:dyDescent="0.2">
      <c r="A375" s="8">
        <v>10</v>
      </c>
      <c r="B375" s="7">
        <v>3</v>
      </c>
      <c r="C375" s="7">
        <v>3</v>
      </c>
    </row>
    <row r="376" spans="1:3" x14ac:dyDescent="0.2">
      <c r="A376" s="8">
        <v>11</v>
      </c>
      <c r="B376" s="7">
        <v>4</v>
      </c>
      <c r="C376" s="7">
        <v>4</v>
      </c>
    </row>
    <row r="377" spans="1:3" x14ac:dyDescent="0.2">
      <c r="A377" s="8">
        <v>12</v>
      </c>
      <c r="B377" s="7">
        <v>3</v>
      </c>
      <c r="C377" s="7">
        <v>3</v>
      </c>
    </row>
    <row r="378" spans="1:3" x14ac:dyDescent="0.2">
      <c r="A378" s="3">
        <v>2006</v>
      </c>
      <c r="B378" s="7">
        <v>33</v>
      </c>
      <c r="C378" s="7">
        <v>33</v>
      </c>
    </row>
    <row r="379" spans="1:3" x14ac:dyDescent="0.2">
      <c r="A379" s="8">
        <v>1</v>
      </c>
      <c r="B379" s="7">
        <v>3</v>
      </c>
      <c r="C379" s="7">
        <v>3</v>
      </c>
    </row>
    <row r="380" spans="1:3" x14ac:dyDescent="0.2">
      <c r="A380" s="8">
        <v>2</v>
      </c>
      <c r="B380" s="7">
        <v>2</v>
      </c>
      <c r="C380" s="7">
        <v>2</v>
      </c>
    </row>
    <row r="381" spans="1:3" x14ac:dyDescent="0.2">
      <c r="A381" s="8">
        <v>3</v>
      </c>
      <c r="B381" s="7">
        <v>6</v>
      </c>
      <c r="C381" s="7">
        <v>6</v>
      </c>
    </row>
    <row r="382" spans="1:3" x14ac:dyDescent="0.2">
      <c r="A382" s="8">
        <v>5</v>
      </c>
      <c r="B382" s="7">
        <v>3</v>
      </c>
      <c r="C382" s="7">
        <v>3</v>
      </c>
    </row>
    <row r="383" spans="1:3" x14ac:dyDescent="0.2">
      <c r="A383" s="8">
        <v>6</v>
      </c>
      <c r="B383" s="7">
        <v>5</v>
      </c>
      <c r="C383" s="7">
        <v>5</v>
      </c>
    </row>
    <row r="384" spans="1:3" x14ac:dyDescent="0.2">
      <c r="A384" s="8">
        <v>7</v>
      </c>
      <c r="B384" s="7">
        <v>2</v>
      </c>
      <c r="C384" s="7">
        <v>2</v>
      </c>
    </row>
    <row r="385" spans="1:3" x14ac:dyDescent="0.2">
      <c r="A385" s="8">
        <v>8</v>
      </c>
      <c r="B385" s="7">
        <v>4</v>
      </c>
      <c r="C385" s="7">
        <v>4</v>
      </c>
    </row>
    <row r="386" spans="1:3" x14ac:dyDescent="0.2">
      <c r="A386" s="8">
        <v>9</v>
      </c>
      <c r="B386" s="7">
        <v>3</v>
      </c>
      <c r="C386" s="7">
        <v>3</v>
      </c>
    </row>
    <row r="387" spans="1:3" x14ac:dyDescent="0.2">
      <c r="A387" s="8">
        <v>10</v>
      </c>
      <c r="B387" s="7">
        <v>1</v>
      </c>
      <c r="C387" s="7">
        <v>1</v>
      </c>
    </row>
    <row r="388" spans="1:3" x14ac:dyDescent="0.2">
      <c r="A388" s="8">
        <v>11</v>
      </c>
      <c r="B388" s="7">
        <v>3</v>
      </c>
      <c r="C388" s="7">
        <v>3</v>
      </c>
    </row>
    <row r="389" spans="1:3" x14ac:dyDescent="0.2">
      <c r="A389" s="8">
        <v>12</v>
      </c>
      <c r="B389" s="7">
        <v>1</v>
      </c>
      <c r="C389" s="7">
        <v>1</v>
      </c>
    </row>
    <row r="390" spans="1:3" x14ac:dyDescent="0.2">
      <c r="A390" s="3">
        <v>2007</v>
      </c>
      <c r="B390" s="7">
        <v>43</v>
      </c>
      <c r="C390" s="7">
        <v>43</v>
      </c>
    </row>
    <row r="391" spans="1:3" x14ac:dyDescent="0.2">
      <c r="A391" s="8">
        <v>2</v>
      </c>
      <c r="B391" s="7">
        <v>2</v>
      </c>
      <c r="C391" s="7">
        <v>2</v>
      </c>
    </row>
    <row r="392" spans="1:3" x14ac:dyDescent="0.2">
      <c r="A392" s="8">
        <v>4</v>
      </c>
      <c r="B392" s="7">
        <v>4</v>
      </c>
      <c r="C392" s="7">
        <v>4</v>
      </c>
    </row>
    <row r="393" spans="1:3" x14ac:dyDescent="0.2">
      <c r="A393" s="8">
        <v>5</v>
      </c>
      <c r="B393" s="7">
        <v>4</v>
      </c>
      <c r="C393" s="7">
        <v>4</v>
      </c>
    </row>
    <row r="394" spans="1:3" x14ac:dyDescent="0.2">
      <c r="A394" s="8">
        <v>6</v>
      </c>
      <c r="B394" s="7">
        <v>1</v>
      </c>
      <c r="C394" s="7">
        <v>1</v>
      </c>
    </row>
    <row r="395" spans="1:3" x14ac:dyDescent="0.2">
      <c r="A395" s="8">
        <v>7</v>
      </c>
      <c r="B395" s="7">
        <v>3</v>
      </c>
      <c r="C395" s="7">
        <v>3</v>
      </c>
    </row>
    <row r="396" spans="1:3" x14ac:dyDescent="0.2">
      <c r="A396" s="8">
        <v>8</v>
      </c>
      <c r="B396" s="7">
        <v>3</v>
      </c>
      <c r="C396" s="7">
        <v>3</v>
      </c>
    </row>
    <row r="397" spans="1:3" x14ac:dyDescent="0.2">
      <c r="A397" s="8">
        <v>9</v>
      </c>
      <c r="B397" s="7">
        <v>3</v>
      </c>
      <c r="C397" s="7">
        <v>3</v>
      </c>
    </row>
    <row r="398" spans="1:3" x14ac:dyDescent="0.2">
      <c r="A398" s="8">
        <v>10</v>
      </c>
      <c r="B398" s="7">
        <v>7</v>
      </c>
      <c r="C398" s="7">
        <v>7</v>
      </c>
    </row>
    <row r="399" spans="1:3" x14ac:dyDescent="0.2">
      <c r="A399" s="8">
        <v>11</v>
      </c>
      <c r="B399" s="7">
        <v>5</v>
      </c>
      <c r="C399" s="7">
        <v>5</v>
      </c>
    </row>
    <row r="400" spans="1:3" x14ac:dyDescent="0.2">
      <c r="A400" s="8">
        <v>12</v>
      </c>
      <c r="B400" s="7">
        <v>11</v>
      </c>
      <c r="C400" s="7">
        <v>11</v>
      </c>
    </row>
    <row r="401" spans="1:3" x14ac:dyDescent="0.2">
      <c r="A401" s="3">
        <v>2008</v>
      </c>
      <c r="B401" s="7">
        <v>44</v>
      </c>
      <c r="C401" s="7">
        <v>44</v>
      </c>
    </row>
    <row r="402" spans="1:3" x14ac:dyDescent="0.2">
      <c r="A402" s="8">
        <v>1</v>
      </c>
      <c r="B402" s="7">
        <v>3</v>
      </c>
      <c r="C402" s="7">
        <v>3</v>
      </c>
    </row>
    <row r="403" spans="1:3" x14ac:dyDescent="0.2">
      <c r="A403" s="8">
        <v>2</v>
      </c>
      <c r="B403" s="7">
        <v>2</v>
      </c>
      <c r="C403" s="7">
        <v>2</v>
      </c>
    </row>
    <row r="404" spans="1:3" x14ac:dyDescent="0.2">
      <c r="A404" s="8">
        <v>3</v>
      </c>
      <c r="B404" s="7">
        <v>3</v>
      </c>
      <c r="C404" s="7">
        <v>3</v>
      </c>
    </row>
    <row r="405" spans="1:3" x14ac:dyDescent="0.2">
      <c r="A405" s="8">
        <v>4</v>
      </c>
      <c r="B405" s="7">
        <v>2</v>
      </c>
      <c r="C405" s="7">
        <v>2</v>
      </c>
    </row>
    <row r="406" spans="1:3" x14ac:dyDescent="0.2">
      <c r="A406" s="8">
        <v>5</v>
      </c>
      <c r="B406" s="7">
        <v>12</v>
      </c>
      <c r="C406" s="7">
        <v>12</v>
      </c>
    </row>
    <row r="407" spans="1:3" x14ac:dyDescent="0.2">
      <c r="A407" s="8">
        <v>6</v>
      </c>
      <c r="B407" s="7">
        <v>3</v>
      </c>
      <c r="C407" s="7">
        <v>3</v>
      </c>
    </row>
    <row r="408" spans="1:3" x14ac:dyDescent="0.2">
      <c r="A408" s="8">
        <v>7</v>
      </c>
      <c r="B408" s="7">
        <v>9</v>
      </c>
      <c r="C408" s="7">
        <v>9</v>
      </c>
    </row>
    <row r="409" spans="1:3" x14ac:dyDescent="0.2">
      <c r="A409" s="8">
        <v>8</v>
      </c>
      <c r="B409" s="7">
        <v>4</v>
      </c>
      <c r="C409" s="7">
        <v>4</v>
      </c>
    </row>
    <row r="410" spans="1:3" x14ac:dyDescent="0.2">
      <c r="A410" s="8">
        <v>10</v>
      </c>
      <c r="B410" s="7">
        <v>2</v>
      </c>
      <c r="C410" s="7">
        <v>2</v>
      </c>
    </row>
    <row r="411" spans="1:3" x14ac:dyDescent="0.2">
      <c r="A411" s="8">
        <v>11</v>
      </c>
      <c r="B411" s="7">
        <v>1</v>
      </c>
      <c r="C411" s="7">
        <v>1</v>
      </c>
    </row>
    <row r="412" spans="1:3" x14ac:dyDescent="0.2">
      <c r="A412" s="8">
        <v>12</v>
      </c>
      <c r="B412" s="7">
        <v>3</v>
      </c>
      <c r="C412" s="7">
        <v>3</v>
      </c>
    </row>
    <row r="413" spans="1:3" x14ac:dyDescent="0.2">
      <c r="A413" s="3">
        <v>2009</v>
      </c>
      <c r="B413" s="7">
        <v>18</v>
      </c>
      <c r="C413" s="7">
        <v>18</v>
      </c>
    </row>
    <row r="414" spans="1:3" x14ac:dyDescent="0.2">
      <c r="A414" s="8">
        <v>1</v>
      </c>
      <c r="B414" s="7">
        <v>3</v>
      </c>
      <c r="C414" s="7">
        <v>3</v>
      </c>
    </row>
    <row r="415" spans="1:3" x14ac:dyDescent="0.2">
      <c r="A415" s="8">
        <v>2</v>
      </c>
      <c r="B415" s="7">
        <v>1</v>
      </c>
      <c r="C415" s="7">
        <v>1</v>
      </c>
    </row>
    <row r="416" spans="1:3" x14ac:dyDescent="0.2">
      <c r="A416" s="8">
        <v>3</v>
      </c>
      <c r="B416" s="7">
        <v>2</v>
      </c>
      <c r="C416" s="7">
        <v>2</v>
      </c>
    </row>
    <row r="417" spans="1:3" x14ac:dyDescent="0.2">
      <c r="A417" s="8">
        <v>4</v>
      </c>
      <c r="B417" s="7">
        <v>1</v>
      </c>
      <c r="C417" s="7">
        <v>1</v>
      </c>
    </row>
    <row r="418" spans="1:3" x14ac:dyDescent="0.2">
      <c r="A418" s="8">
        <v>5</v>
      </c>
      <c r="B418" s="7">
        <v>1</v>
      </c>
      <c r="C418" s="7">
        <v>1</v>
      </c>
    </row>
    <row r="419" spans="1:3" x14ac:dyDescent="0.2">
      <c r="A419" s="8">
        <v>6</v>
      </c>
      <c r="B419" s="7">
        <v>2</v>
      </c>
      <c r="C419" s="7">
        <v>2</v>
      </c>
    </row>
    <row r="420" spans="1:3" x14ac:dyDescent="0.2">
      <c r="A420" s="8">
        <v>7</v>
      </c>
      <c r="B420" s="7">
        <v>3</v>
      </c>
      <c r="C420" s="7">
        <v>3</v>
      </c>
    </row>
    <row r="421" spans="1:3" x14ac:dyDescent="0.2">
      <c r="A421" s="8">
        <v>10</v>
      </c>
      <c r="B421" s="7">
        <v>3</v>
      </c>
      <c r="C421" s="7">
        <v>3</v>
      </c>
    </row>
    <row r="422" spans="1:3" x14ac:dyDescent="0.2">
      <c r="A422" s="8">
        <v>12</v>
      </c>
      <c r="B422" s="7">
        <v>2</v>
      </c>
      <c r="C422" s="7">
        <v>2</v>
      </c>
    </row>
    <row r="423" spans="1:3" x14ac:dyDescent="0.2">
      <c r="A423" s="3">
        <v>2010</v>
      </c>
      <c r="B423" s="7">
        <v>25</v>
      </c>
      <c r="C423" s="7">
        <v>25</v>
      </c>
    </row>
    <row r="424" spans="1:3" x14ac:dyDescent="0.2">
      <c r="A424" s="8">
        <v>1</v>
      </c>
      <c r="B424" s="7">
        <v>1</v>
      </c>
      <c r="C424" s="7">
        <v>1</v>
      </c>
    </row>
    <row r="425" spans="1:3" x14ac:dyDescent="0.2">
      <c r="A425" s="8">
        <v>2</v>
      </c>
      <c r="B425" s="7">
        <v>2</v>
      </c>
      <c r="C425" s="7">
        <v>2</v>
      </c>
    </row>
    <row r="426" spans="1:3" x14ac:dyDescent="0.2">
      <c r="A426" s="8">
        <v>3</v>
      </c>
      <c r="B426" s="7">
        <v>4</v>
      </c>
      <c r="C426" s="7">
        <v>4</v>
      </c>
    </row>
    <row r="427" spans="1:3" x14ac:dyDescent="0.2">
      <c r="A427" s="8">
        <v>4</v>
      </c>
      <c r="B427" s="7">
        <v>2</v>
      </c>
      <c r="C427" s="7">
        <v>2</v>
      </c>
    </row>
    <row r="428" spans="1:3" x14ac:dyDescent="0.2">
      <c r="A428" s="8">
        <v>5</v>
      </c>
      <c r="B428" s="7">
        <v>2</v>
      </c>
      <c r="C428" s="7">
        <v>2</v>
      </c>
    </row>
    <row r="429" spans="1:3" x14ac:dyDescent="0.2">
      <c r="A429" s="8">
        <v>6</v>
      </c>
      <c r="B429" s="7">
        <v>5</v>
      </c>
      <c r="C429" s="7">
        <v>5</v>
      </c>
    </row>
    <row r="430" spans="1:3" x14ac:dyDescent="0.2">
      <c r="A430" s="8">
        <v>7</v>
      </c>
      <c r="B430" s="7">
        <v>1</v>
      </c>
      <c r="C430" s="7">
        <v>1</v>
      </c>
    </row>
    <row r="431" spans="1:3" x14ac:dyDescent="0.2">
      <c r="A431" s="8">
        <v>8</v>
      </c>
      <c r="B431" s="7">
        <v>1</v>
      </c>
      <c r="C431" s="7">
        <v>1</v>
      </c>
    </row>
    <row r="432" spans="1:3" x14ac:dyDescent="0.2">
      <c r="A432" s="8">
        <v>9</v>
      </c>
      <c r="B432" s="7">
        <v>1</v>
      </c>
      <c r="C432" s="7">
        <v>1</v>
      </c>
    </row>
    <row r="433" spans="1:3" x14ac:dyDescent="0.2">
      <c r="A433" s="8">
        <v>10</v>
      </c>
      <c r="B433" s="7">
        <v>2</v>
      </c>
      <c r="C433" s="7">
        <v>2</v>
      </c>
    </row>
    <row r="434" spans="1:3" x14ac:dyDescent="0.2">
      <c r="A434" s="8">
        <v>11</v>
      </c>
      <c r="B434" s="7">
        <v>2</v>
      </c>
      <c r="C434" s="7">
        <v>2</v>
      </c>
    </row>
    <row r="435" spans="1:3" x14ac:dyDescent="0.2">
      <c r="A435" s="8">
        <v>12</v>
      </c>
      <c r="B435" s="7">
        <v>2</v>
      </c>
      <c r="C435" s="7">
        <v>2</v>
      </c>
    </row>
    <row r="436" spans="1:3" x14ac:dyDescent="0.2">
      <c r="A436" s="3">
        <v>2011</v>
      </c>
      <c r="B436" s="7">
        <v>29</v>
      </c>
      <c r="C436" s="7">
        <v>29</v>
      </c>
    </row>
    <row r="437" spans="1:3" x14ac:dyDescent="0.2">
      <c r="A437" s="8">
        <v>1</v>
      </c>
      <c r="B437" s="7">
        <v>2</v>
      </c>
      <c r="C437" s="7">
        <v>2</v>
      </c>
    </row>
    <row r="438" spans="1:3" x14ac:dyDescent="0.2">
      <c r="A438" s="8">
        <v>2</v>
      </c>
      <c r="B438" s="7">
        <v>5</v>
      </c>
      <c r="C438" s="7">
        <v>5</v>
      </c>
    </row>
    <row r="439" spans="1:3" x14ac:dyDescent="0.2">
      <c r="A439" s="8">
        <v>3</v>
      </c>
      <c r="B439" s="7">
        <v>5</v>
      </c>
      <c r="C439" s="7">
        <v>5</v>
      </c>
    </row>
    <row r="440" spans="1:3" x14ac:dyDescent="0.2">
      <c r="A440" s="8">
        <v>4</v>
      </c>
      <c r="B440" s="7">
        <v>1</v>
      </c>
      <c r="C440" s="7">
        <v>1</v>
      </c>
    </row>
    <row r="441" spans="1:3" x14ac:dyDescent="0.2">
      <c r="A441" s="8">
        <v>5</v>
      </c>
      <c r="B441" s="7">
        <v>2</v>
      </c>
      <c r="C441" s="7">
        <v>2</v>
      </c>
    </row>
    <row r="442" spans="1:3" x14ac:dyDescent="0.2">
      <c r="A442" s="8">
        <v>7</v>
      </c>
      <c r="B442" s="7">
        <v>2</v>
      </c>
      <c r="C442" s="7">
        <v>2</v>
      </c>
    </row>
    <row r="443" spans="1:3" x14ac:dyDescent="0.2">
      <c r="A443" s="8">
        <v>8</v>
      </c>
      <c r="B443" s="7">
        <v>1</v>
      </c>
      <c r="C443" s="7">
        <v>1</v>
      </c>
    </row>
    <row r="444" spans="1:3" x14ac:dyDescent="0.2">
      <c r="A444" s="8">
        <v>9</v>
      </c>
      <c r="B444" s="7">
        <v>3</v>
      </c>
      <c r="C444" s="7">
        <v>3</v>
      </c>
    </row>
    <row r="445" spans="1:3" x14ac:dyDescent="0.2">
      <c r="A445" s="8">
        <v>10</v>
      </c>
      <c r="B445" s="7">
        <v>4</v>
      </c>
      <c r="C445" s="7">
        <v>4</v>
      </c>
    </row>
    <row r="446" spans="1:3" x14ac:dyDescent="0.2">
      <c r="A446" s="8">
        <v>11</v>
      </c>
      <c r="B446" s="7">
        <v>2</v>
      </c>
      <c r="C446" s="7">
        <v>2</v>
      </c>
    </row>
    <row r="447" spans="1:3" x14ac:dyDescent="0.2">
      <c r="A447" s="8">
        <v>12</v>
      </c>
      <c r="B447" s="7">
        <v>2</v>
      </c>
      <c r="C447" s="7">
        <v>2</v>
      </c>
    </row>
    <row r="448" spans="1:3" x14ac:dyDescent="0.2">
      <c r="A448" s="3">
        <v>2012</v>
      </c>
      <c r="B448" s="7">
        <v>28</v>
      </c>
      <c r="C448" s="7">
        <v>28</v>
      </c>
    </row>
    <row r="449" spans="1:3" x14ac:dyDescent="0.2">
      <c r="A449" s="8">
        <v>1</v>
      </c>
      <c r="B449" s="7">
        <v>2</v>
      </c>
      <c r="C449" s="7">
        <v>2</v>
      </c>
    </row>
    <row r="450" spans="1:3" x14ac:dyDescent="0.2">
      <c r="A450" s="8">
        <v>2</v>
      </c>
      <c r="B450" s="7">
        <v>1</v>
      </c>
      <c r="C450" s="7">
        <v>1</v>
      </c>
    </row>
    <row r="451" spans="1:3" x14ac:dyDescent="0.2">
      <c r="A451" s="8">
        <v>3</v>
      </c>
      <c r="B451" s="7">
        <v>6</v>
      </c>
      <c r="C451" s="7">
        <v>6</v>
      </c>
    </row>
    <row r="452" spans="1:3" x14ac:dyDescent="0.2">
      <c r="A452" s="8">
        <v>4</v>
      </c>
      <c r="B452" s="7">
        <v>3</v>
      </c>
      <c r="C452" s="7">
        <v>3</v>
      </c>
    </row>
    <row r="453" spans="1:3" x14ac:dyDescent="0.2">
      <c r="A453" s="8">
        <v>5</v>
      </c>
      <c r="B453" s="7">
        <v>1</v>
      </c>
      <c r="C453" s="7">
        <v>1</v>
      </c>
    </row>
    <row r="454" spans="1:3" x14ac:dyDescent="0.2">
      <c r="A454" s="8">
        <v>6</v>
      </c>
      <c r="B454" s="7">
        <v>2</v>
      </c>
      <c r="C454" s="7">
        <v>2</v>
      </c>
    </row>
    <row r="455" spans="1:3" x14ac:dyDescent="0.2">
      <c r="A455" s="8">
        <v>7</v>
      </c>
      <c r="B455" s="7">
        <v>3</v>
      </c>
      <c r="C455" s="7">
        <v>3</v>
      </c>
    </row>
    <row r="456" spans="1:3" x14ac:dyDescent="0.2">
      <c r="A456" s="8">
        <v>8</v>
      </c>
      <c r="B456" s="7">
        <v>2</v>
      </c>
      <c r="C456" s="7">
        <v>2</v>
      </c>
    </row>
    <row r="457" spans="1:3" x14ac:dyDescent="0.2">
      <c r="A457" s="8">
        <v>9</v>
      </c>
      <c r="B457" s="7">
        <v>3</v>
      </c>
      <c r="C457" s="7">
        <v>3</v>
      </c>
    </row>
    <row r="458" spans="1:3" x14ac:dyDescent="0.2">
      <c r="A458" s="8">
        <v>10</v>
      </c>
      <c r="B458" s="7">
        <v>3</v>
      </c>
      <c r="C458" s="7">
        <v>3</v>
      </c>
    </row>
    <row r="459" spans="1:3" x14ac:dyDescent="0.2">
      <c r="A459" s="8">
        <v>11</v>
      </c>
      <c r="B459" s="7">
        <v>2</v>
      </c>
      <c r="C459" s="7">
        <v>2</v>
      </c>
    </row>
    <row r="460" spans="1:3" x14ac:dyDescent="0.2">
      <c r="A460" s="3">
        <v>2013</v>
      </c>
      <c r="B460" s="7">
        <v>23</v>
      </c>
      <c r="C460" s="7">
        <v>23</v>
      </c>
    </row>
    <row r="461" spans="1:3" x14ac:dyDescent="0.2">
      <c r="A461" s="8">
        <v>1</v>
      </c>
      <c r="B461" s="7">
        <v>2</v>
      </c>
      <c r="C461" s="7">
        <v>2</v>
      </c>
    </row>
    <row r="462" spans="1:3" x14ac:dyDescent="0.2">
      <c r="A462" s="8">
        <v>2</v>
      </c>
      <c r="B462" s="7">
        <v>2</v>
      </c>
      <c r="C462" s="7">
        <v>2</v>
      </c>
    </row>
    <row r="463" spans="1:3" x14ac:dyDescent="0.2">
      <c r="A463" s="8">
        <v>3</v>
      </c>
      <c r="B463" s="7">
        <v>1</v>
      </c>
      <c r="C463" s="7">
        <v>1</v>
      </c>
    </row>
    <row r="464" spans="1:3" x14ac:dyDescent="0.2">
      <c r="A464" s="8">
        <v>4</v>
      </c>
      <c r="B464" s="7">
        <v>4</v>
      </c>
      <c r="C464" s="7">
        <v>4</v>
      </c>
    </row>
    <row r="465" spans="1:3" x14ac:dyDescent="0.2">
      <c r="A465" s="8">
        <v>5</v>
      </c>
      <c r="B465" s="7">
        <v>3</v>
      </c>
      <c r="C465" s="7">
        <v>3</v>
      </c>
    </row>
    <row r="466" spans="1:3" x14ac:dyDescent="0.2">
      <c r="A466" s="8">
        <v>6</v>
      </c>
      <c r="B466" s="7">
        <v>4</v>
      </c>
      <c r="C466" s="7">
        <v>4</v>
      </c>
    </row>
    <row r="467" spans="1:3" x14ac:dyDescent="0.2">
      <c r="A467" s="8">
        <v>8</v>
      </c>
      <c r="B467" s="7">
        <v>1</v>
      </c>
      <c r="C467" s="7">
        <v>1</v>
      </c>
    </row>
    <row r="468" spans="1:3" x14ac:dyDescent="0.2">
      <c r="A468" s="8">
        <v>9</v>
      </c>
      <c r="B468" s="7">
        <v>1</v>
      </c>
      <c r="C468" s="7">
        <v>1</v>
      </c>
    </row>
    <row r="469" spans="1:3" x14ac:dyDescent="0.2">
      <c r="A469" s="8">
        <v>10</v>
      </c>
      <c r="B469" s="7">
        <v>3</v>
      </c>
      <c r="C469" s="7">
        <v>3</v>
      </c>
    </row>
    <row r="470" spans="1:3" x14ac:dyDescent="0.2">
      <c r="A470" s="8">
        <v>12</v>
      </c>
      <c r="B470" s="7">
        <v>2</v>
      </c>
      <c r="C470" s="7">
        <v>2</v>
      </c>
    </row>
    <row r="471" spans="1:3" x14ac:dyDescent="0.2">
      <c r="A471" s="3">
        <v>2014</v>
      </c>
      <c r="B471" s="7">
        <v>29</v>
      </c>
      <c r="C471" s="7">
        <v>29</v>
      </c>
    </row>
    <row r="472" spans="1:3" x14ac:dyDescent="0.2">
      <c r="A472" s="8">
        <v>1</v>
      </c>
      <c r="B472" s="7">
        <v>4</v>
      </c>
      <c r="C472" s="7">
        <v>4</v>
      </c>
    </row>
    <row r="473" spans="1:3" x14ac:dyDescent="0.2">
      <c r="A473" s="8">
        <v>2</v>
      </c>
      <c r="B473" s="7">
        <v>3</v>
      </c>
      <c r="C473" s="7">
        <v>3</v>
      </c>
    </row>
    <row r="474" spans="1:3" x14ac:dyDescent="0.2">
      <c r="A474" s="8">
        <v>3</v>
      </c>
      <c r="B474" s="7">
        <v>3</v>
      </c>
      <c r="C474" s="7">
        <v>3</v>
      </c>
    </row>
    <row r="475" spans="1:3" x14ac:dyDescent="0.2">
      <c r="A475" s="8">
        <v>4</v>
      </c>
      <c r="B475" s="7">
        <v>2</v>
      </c>
      <c r="C475" s="7">
        <v>2</v>
      </c>
    </row>
    <row r="476" spans="1:3" x14ac:dyDescent="0.2">
      <c r="A476" s="8">
        <v>5</v>
      </c>
      <c r="B476" s="7">
        <v>1</v>
      </c>
      <c r="C476" s="7">
        <v>1</v>
      </c>
    </row>
    <row r="477" spans="1:3" x14ac:dyDescent="0.2">
      <c r="A477" s="8">
        <v>6</v>
      </c>
      <c r="B477" s="7">
        <v>2</v>
      </c>
      <c r="C477" s="7">
        <v>2</v>
      </c>
    </row>
    <row r="478" spans="1:3" x14ac:dyDescent="0.2">
      <c r="A478" s="8">
        <v>7</v>
      </c>
      <c r="B478" s="7">
        <v>1</v>
      </c>
      <c r="C478" s="7">
        <v>1</v>
      </c>
    </row>
    <row r="479" spans="1:3" x14ac:dyDescent="0.2">
      <c r="A479" s="8">
        <v>8</v>
      </c>
      <c r="B479" s="7">
        <v>2</v>
      </c>
      <c r="C479" s="7">
        <v>2</v>
      </c>
    </row>
    <row r="480" spans="1:3" x14ac:dyDescent="0.2">
      <c r="A480" s="8">
        <v>9</v>
      </c>
      <c r="B480" s="7">
        <v>3</v>
      </c>
      <c r="C480" s="7">
        <v>3</v>
      </c>
    </row>
    <row r="481" spans="1:3" x14ac:dyDescent="0.2">
      <c r="A481" s="8">
        <v>10</v>
      </c>
      <c r="B481" s="7">
        <v>4</v>
      </c>
      <c r="C481" s="7">
        <v>4</v>
      </c>
    </row>
    <row r="482" spans="1:3" x14ac:dyDescent="0.2">
      <c r="A482" s="8">
        <v>11</v>
      </c>
      <c r="B482" s="7">
        <v>1</v>
      </c>
      <c r="C482" s="7">
        <v>1</v>
      </c>
    </row>
    <row r="483" spans="1:3" x14ac:dyDescent="0.2">
      <c r="A483" s="8">
        <v>12</v>
      </c>
      <c r="B483" s="7">
        <v>3</v>
      </c>
      <c r="C483" s="7">
        <v>3</v>
      </c>
    </row>
    <row r="484" spans="1:3" x14ac:dyDescent="0.2">
      <c r="A484" s="3">
        <v>2015</v>
      </c>
      <c r="B484" s="7">
        <v>24</v>
      </c>
      <c r="C484" s="7">
        <v>24</v>
      </c>
    </row>
    <row r="485" spans="1:3" x14ac:dyDescent="0.2">
      <c r="A485" s="8">
        <v>1</v>
      </c>
      <c r="B485" s="7">
        <v>3</v>
      </c>
      <c r="C485" s="7">
        <v>3</v>
      </c>
    </row>
    <row r="486" spans="1:3" x14ac:dyDescent="0.2">
      <c r="A486" s="8">
        <v>2</v>
      </c>
      <c r="B486" s="7">
        <v>2</v>
      </c>
      <c r="C486" s="7">
        <v>2</v>
      </c>
    </row>
    <row r="487" spans="1:3" x14ac:dyDescent="0.2">
      <c r="A487" s="8">
        <v>3</v>
      </c>
      <c r="B487" s="7">
        <v>1</v>
      </c>
      <c r="C487" s="7">
        <v>1</v>
      </c>
    </row>
    <row r="488" spans="1:3" x14ac:dyDescent="0.2">
      <c r="A488" s="8">
        <v>4</v>
      </c>
      <c r="B488" s="7">
        <v>1</v>
      </c>
      <c r="C488" s="7">
        <v>1</v>
      </c>
    </row>
    <row r="489" spans="1:3" x14ac:dyDescent="0.2">
      <c r="A489" s="8">
        <v>5</v>
      </c>
      <c r="B489" s="7">
        <v>1</v>
      </c>
      <c r="C489" s="7">
        <v>1</v>
      </c>
    </row>
    <row r="490" spans="1:3" x14ac:dyDescent="0.2">
      <c r="A490" s="8">
        <v>6</v>
      </c>
      <c r="B490" s="7">
        <v>3</v>
      </c>
      <c r="C490" s="7">
        <v>3</v>
      </c>
    </row>
    <row r="491" spans="1:3" x14ac:dyDescent="0.2">
      <c r="A491" s="8">
        <v>7</v>
      </c>
      <c r="B491" s="7">
        <v>5</v>
      </c>
      <c r="C491" s="7">
        <v>5</v>
      </c>
    </row>
    <row r="492" spans="1:3" x14ac:dyDescent="0.2">
      <c r="A492" s="8">
        <v>8</v>
      </c>
      <c r="B492" s="7">
        <v>1</v>
      </c>
      <c r="C492" s="7">
        <v>1</v>
      </c>
    </row>
    <row r="493" spans="1:3" x14ac:dyDescent="0.2">
      <c r="A493" s="8">
        <v>10</v>
      </c>
      <c r="B493" s="7">
        <v>1</v>
      </c>
      <c r="C493" s="7">
        <v>1</v>
      </c>
    </row>
    <row r="494" spans="1:3" x14ac:dyDescent="0.2">
      <c r="A494" s="8">
        <v>11</v>
      </c>
      <c r="B494" s="7">
        <v>2</v>
      </c>
      <c r="C494" s="7">
        <v>2</v>
      </c>
    </row>
    <row r="495" spans="1:3" x14ac:dyDescent="0.2">
      <c r="A495" s="8">
        <v>12</v>
      </c>
      <c r="B495" s="7">
        <v>4</v>
      </c>
      <c r="C495" s="7">
        <v>4</v>
      </c>
    </row>
    <row r="496" spans="1:3" x14ac:dyDescent="0.2">
      <c r="A496" s="3">
        <v>2016</v>
      </c>
      <c r="B496" s="7">
        <v>36</v>
      </c>
      <c r="C496" s="7">
        <v>36</v>
      </c>
    </row>
    <row r="497" spans="1:3" x14ac:dyDescent="0.2">
      <c r="A497" s="8">
        <v>2</v>
      </c>
      <c r="B497" s="7">
        <v>3</v>
      </c>
      <c r="C497" s="7">
        <v>3</v>
      </c>
    </row>
    <row r="498" spans="1:3" x14ac:dyDescent="0.2">
      <c r="A498" s="8">
        <v>3</v>
      </c>
      <c r="B498" s="7">
        <v>8</v>
      </c>
      <c r="C498" s="7">
        <v>8</v>
      </c>
    </row>
    <row r="499" spans="1:3" x14ac:dyDescent="0.2">
      <c r="A499" s="8">
        <v>4</v>
      </c>
      <c r="B499" s="7">
        <v>1</v>
      </c>
      <c r="C499" s="7">
        <v>1</v>
      </c>
    </row>
    <row r="500" spans="1:3" x14ac:dyDescent="0.2">
      <c r="A500" s="8">
        <v>5</v>
      </c>
      <c r="B500" s="7">
        <v>3</v>
      </c>
      <c r="C500" s="7">
        <v>3</v>
      </c>
    </row>
    <row r="501" spans="1:3" x14ac:dyDescent="0.2">
      <c r="A501" s="8">
        <v>6</v>
      </c>
      <c r="B501" s="7">
        <v>2</v>
      </c>
      <c r="C501" s="7">
        <v>2</v>
      </c>
    </row>
    <row r="502" spans="1:3" x14ac:dyDescent="0.2">
      <c r="A502" s="8">
        <v>7</v>
      </c>
      <c r="B502" s="7">
        <v>2</v>
      </c>
      <c r="C502" s="7">
        <v>2</v>
      </c>
    </row>
    <row r="503" spans="1:3" x14ac:dyDescent="0.2">
      <c r="A503" s="8">
        <v>8</v>
      </c>
      <c r="B503" s="7">
        <v>4</v>
      </c>
      <c r="C503" s="7">
        <v>4</v>
      </c>
    </row>
    <row r="504" spans="1:3" x14ac:dyDescent="0.2">
      <c r="A504" s="8">
        <v>10</v>
      </c>
      <c r="B504" s="7">
        <v>5</v>
      </c>
      <c r="C504" s="7">
        <v>5</v>
      </c>
    </row>
    <row r="505" spans="1:3" x14ac:dyDescent="0.2">
      <c r="A505" s="8">
        <v>11</v>
      </c>
      <c r="B505" s="7">
        <v>3</v>
      </c>
      <c r="C505" s="7">
        <v>3</v>
      </c>
    </row>
    <row r="506" spans="1:3" x14ac:dyDescent="0.2">
      <c r="A506" s="8">
        <v>12</v>
      </c>
      <c r="B506" s="7">
        <v>5</v>
      </c>
      <c r="C506" s="7">
        <v>5</v>
      </c>
    </row>
    <row r="507" spans="1:3" x14ac:dyDescent="0.2">
      <c r="A507" s="3">
        <v>2017</v>
      </c>
      <c r="B507" s="7">
        <v>42</v>
      </c>
      <c r="C507" s="7">
        <v>42</v>
      </c>
    </row>
    <row r="508" spans="1:3" x14ac:dyDescent="0.2">
      <c r="A508" s="8">
        <v>1</v>
      </c>
      <c r="B508" s="7">
        <v>2</v>
      </c>
      <c r="C508" s="7">
        <v>2</v>
      </c>
    </row>
    <row r="509" spans="1:3" x14ac:dyDescent="0.2">
      <c r="A509" s="8">
        <v>2</v>
      </c>
      <c r="B509" s="7">
        <v>1</v>
      </c>
      <c r="C509" s="7">
        <v>1</v>
      </c>
    </row>
    <row r="510" spans="1:3" x14ac:dyDescent="0.2">
      <c r="A510" s="8">
        <v>3</v>
      </c>
      <c r="B510" s="7">
        <v>3</v>
      </c>
      <c r="C510" s="7">
        <v>3</v>
      </c>
    </row>
    <row r="511" spans="1:3" x14ac:dyDescent="0.2">
      <c r="A511" s="8">
        <v>4</v>
      </c>
      <c r="B511" s="7">
        <v>14</v>
      </c>
      <c r="C511" s="7">
        <v>14</v>
      </c>
    </row>
    <row r="512" spans="1:3" x14ac:dyDescent="0.2">
      <c r="A512" s="8">
        <v>5</v>
      </c>
      <c r="B512" s="7">
        <v>2</v>
      </c>
      <c r="C512" s="7">
        <v>2</v>
      </c>
    </row>
    <row r="513" spans="1:3" x14ac:dyDescent="0.2">
      <c r="A513" s="8">
        <v>6</v>
      </c>
      <c r="B513" s="7">
        <v>2</v>
      </c>
      <c r="C513" s="7">
        <v>2</v>
      </c>
    </row>
    <row r="514" spans="1:3" x14ac:dyDescent="0.2">
      <c r="A514" s="8">
        <v>7</v>
      </c>
      <c r="B514" s="7">
        <v>4</v>
      </c>
      <c r="C514" s="7">
        <v>4</v>
      </c>
    </row>
    <row r="515" spans="1:3" x14ac:dyDescent="0.2">
      <c r="A515" s="8">
        <v>8</v>
      </c>
      <c r="B515" s="7">
        <v>6</v>
      </c>
      <c r="C515" s="7">
        <v>6</v>
      </c>
    </row>
    <row r="516" spans="1:3" x14ac:dyDescent="0.2">
      <c r="A516" s="8">
        <v>9</v>
      </c>
      <c r="B516" s="7">
        <v>2</v>
      </c>
      <c r="C516" s="7">
        <v>2</v>
      </c>
    </row>
    <row r="517" spans="1:3" x14ac:dyDescent="0.2">
      <c r="A517" s="8">
        <v>10</v>
      </c>
      <c r="B517" s="7">
        <v>3</v>
      </c>
      <c r="C517" s="7">
        <v>3</v>
      </c>
    </row>
    <row r="518" spans="1:3" x14ac:dyDescent="0.2">
      <c r="A518" s="8">
        <v>11</v>
      </c>
      <c r="B518" s="7">
        <v>2</v>
      </c>
      <c r="C518" s="7">
        <v>2</v>
      </c>
    </row>
    <row r="519" spans="1:3" x14ac:dyDescent="0.2">
      <c r="A519" s="8">
        <v>12</v>
      </c>
      <c r="B519" s="7">
        <v>1</v>
      </c>
      <c r="C519" s="7">
        <v>1</v>
      </c>
    </row>
    <row r="520" spans="1:3" x14ac:dyDescent="0.2">
      <c r="A520" s="3">
        <v>2018</v>
      </c>
      <c r="B520" s="7">
        <v>26</v>
      </c>
      <c r="C520" s="7">
        <v>26</v>
      </c>
    </row>
    <row r="521" spans="1:3" x14ac:dyDescent="0.2">
      <c r="A521" s="8">
        <v>1</v>
      </c>
      <c r="B521" s="7">
        <v>1</v>
      </c>
      <c r="C521" s="7">
        <v>1</v>
      </c>
    </row>
    <row r="522" spans="1:3" x14ac:dyDescent="0.2">
      <c r="A522" s="8">
        <v>2</v>
      </c>
      <c r="B522" s="7">
        <v>2</v>
      </c>
      <c r="C522" s="7">
        <v>2</v>
      </c>
    </row>
    <row r="523" spans="1:3" x14ac:dyDescent="0.2">
      <c r="A523" s="8">
        <v>4</v>
      </c>
      <c r="B523" s="7">
        <v>1</v>
      </c>
      <c r="C523" s="7">
        <v>1</v>
      </c>
    </row>
    <row r="524" spans="1:3" x14ac:dyDescent="0.2">
      <c r="A524" s="8">
        <v>5</v>
      </c>
      <c r="B524" s="7">
        <v>1</v>
      </c>
      <c r="C524" s="7">
        <v>1</v>
      </c>
    </row>
    <row r="525" spans="1:3" x14ac:dyDescent="0.2">
      <c r="A525" s="8">
        <v>6</v>
      </c>
      <c r="B525" s="7">
        <v>3</v>
      </c>
      <c r="C525" s="7">
        <v>3</v>
      </c>
    </row>
    <row r="526" spans="1:3" x14ac:dyDescent="0.2">
      <c r="A526" s="8">
        <v>7</v>
      </c>
      <c r="B526" s="7">
        <v>3</v>
      </c>
      <c r="C526" s="7">
        <v>3</v>
      </c>
    </row>
    <row r="527" spans="1:3" x14ac:dyDescent="0.2">
      <c r="A527" s="8">
        <v>8</v>
      </c>
      <c r="B527" s="7">
        <v>2</v>
      </c>
      <c r="C527" s="7">
        <v>2</v>
      </c>
    </row>
    <row r="528" spans="1:3" x14ac:dyDescent="0.2">
      <c r="A528" s="8">
        <v>10</v>
      </c>
      <c r="B528" s="7">
        <v>7</v>
      </c>
      <c r="C528" s="7">
        <v>7</v>
      </c>
    </row>
    <row r="529" spans="1:3" x14ac:dyDescent="0.2">
      <c r="A529" s="8">
        <v>11</v>
      </c>
      <c r="B529" s="7">
        <v>3</v>
      </c>
      <c r="C529" s="7">
        <v>3</v>
      </c>
    </row>
    <row r="530" spans="1:3" x14ac:dyDescent="0.2">
      <c r="A530" s="8">
        <v>12</v>
      </c>
      <c r="B530" s="7">
        <v>3</v>
      </c>
      <c r="C530" s="7">
        <v>3</v>
      </c>
    </row>
    <row r="531" spans="1:3" x14ac:dyDescent="0.2">
      <c r="A531" s="3">
        <v>2019</v>
      </c>
      <c r="B531" s="7">
        <v>46</v>
      </c>
      <c r="C531" s="7">
        <v>46</v>
      </c>
    </row>
    <row r="532" spans="1:3" x14ac:dyDescent="0.2">
      <c r="A532" s="8">
        <v>1</v>
      </c>
      <c r="B532" s="7">
        <v>4</v>
      </c>
      <c r="C532" s="7">
        <v>4</v>
      </c>
    </row>
    <row r="533" spans="1:3" x14ac:dyDescent="0.2">
      <c r="A533" s="8">
        <v>2</v>
      </c>
      <c r="B533" s="7">
        <v>6</v>
      </c>
      <c r="C533" s="7">
        <v>6</v>
      </c>
    </row>
    <row r="534" spans="1:3" x14ac:dyDescent="0.2">
      <c r="A534" s="8">
        <v>3</v>
      </c>
      <c r="B534" s="7">
        <v>7</v>
      </c>
      <c r="C534" s="7">
        <v>7</v>
      </c>
    </row>
    <row r="535" spans="1:3" x14ac:dyDescent="0.2">
      <c r="A535" s="8">
        <v>4</v>
      </c>
      <c r="B535" s="7">
        <v>4</v>
      </c>
      <c r="C535" s="7">
        <v>4</v>
      </c>
    </row>
    <row r="536" spans="1:3" x14ac:dyDescent="0.2">
      <c r="A536" s="8">
        <v>5</v>
      </c>
      <c r="B536" s="7">
        <v>2</v>
      </c>
      <c r="C536" s="7">
        <v>2</v>
      </c>
    </row>
    <row r="537" spans="1:3" x14ac:dyDescent="0.2">
      <c r="A537" s="8">
        <v>6</v>
      </c>
      <c r="B537" s="7">
        <v>1</v>
      </c>
      <c r="C537" s="7">
        <v>1</v>
      </c>
    </row>
    <row r="538" spans="1:3" x14ac:dyDescent="0.2">
      <c r="A538" s="8">
        <v>7</v>
      </c>
      <c r="B538" s="7">
        <v>4</v>
      </c>
      <c r="C538" s="7">
        <v>4</v>
      </c>
    </row>
    <row r="539" spans="1:3" x14ac:dyDescent="0.2">
      <c r="A539" s="8">
        <v>8</v>
      </c>
      <c r="B539" s="7">
        <v>3</v>
      </c>
      <c r="C539" s="7">
        <v>3</v>
      </c>
    </row>
    <row r="540" spans="1:3" x14ac:dyDescent="0.2">
      <c r="A540" s="8">
        <v>9</v>
      </c>
      <c r="B540" s="7">
        <v>8</v>
      </c>
      <c r="C540" s="7">
        <v>8</v>
      </c>
    </row>
    <row r="541" spans="1:3" x14ac:dyDescent="0.2">
      <c r="A541" s="8">
        <v>10</v>
      </c>
      <c r="B541" s="7">
        <v>3</v>
      </c>
      <c r="C541" s="7">
        <v>3</v>
      </c>
    </row>
    <row r="542" spans="1:3" x14ac:dyDescent="0.2">
      <c r="A542" s="8">
        <v>11</v>
      </c>
      <c r="B542" s="7">
        <v>4</v>
      </c>
      <c r="C542" s="7">
        <v>4</v>
      </c>
    </row>
    <row r="543" spans="1:3" x14ac:dyDescent="0.2">
      <c r="A543" s="3">
        <v>2020</v>
      </c>
      <c r="B543" s="7">
        <v>58</v>
      </c>
      <c r="C543" s="7">
        <v>58</v>
      </c>
    </row>
    <row r="544" spans="1:3" x14ac:dyDescent="0.2">
      <c r="A544" s="8">
        <v>1</v>
      </c>
      <c r="B544" s="7">
        <v>24</v>
      </c>
      <c r="C544" s="7">
        <v>24</v>
      </c>
    </row>
    <row r="545" spans="1:3" x14ac:dyDescent="0.2">
      <c r="A545" s="8">
        <v>2</v>
      </c>
      <c r="B545" s="7">
        <v>1</v>
      </c>
      <c r="C545" s="7">
        <v>1</v>
      </c>
    </row>
    <row r="546" spans="1:3" x14ac:dyDescent="0.2">
      <c r="A546" s="8">
        <v>3</v>
      </c>
      <c r="B546" s="7">
        <v>3</v>
      </c>
      <c r="C546" s="7">
        <v>3</v>
      </c>
    </row>
    <row r="547" spans="1:3" x14ac:dyDescent="0.2">
      <c r="A547" s="8">
        <v>4</v>
      </c>
      <c r="B547" s="7">
        <v>1</v>
      </c>
      <c r="C547" s="7">
        <v>1</v>
      </c>
    </row>
    <row r="548" spans="1:3" x14ac:dyDescent="0.2">
      <c r="A548" s="8">
        <v>5</v>
      </c>
      <c r="B548" s="7">
        <v>5</v>
      </c>
      <c r="C548" s="7">
        <v>5</v>
      </c>
    </row>
    <row r="549" spans="1:3" x14ac:dyDescent="0.2">
      <c r="A549" s="8">
        <v>6</v>
      </c>
      <c r="B549" s="7">
        <v>2</v>
      </c>
      <c r="C549" s="7">
        <v>2</v>
      </c>
    </row>
    <row r="550" spans="1:3" x14ac:dyDescent="0.2">
      <c r="A550" s="8">
        <v>7</v>
      </c>
      <c r="B550" s="7">
        <v>3</v>
      </c>
      <c r="C550" s="7">
        <v>3</v>
      </c>
    </row>
    <row r="551" spans="1:3" x14ac:dyDescent="0.2">
      <c r="A551" s="8">
        <v>8</v>
      </c>
      <c r="B551" s="7">
        <v>1</v>
      </c>
      <c r="C551" s="7">
        <v>1</v>
      </c>
    </row>
    <row r="552" spans="1:3" x14ac:dyDescent="0.2">
      <c r="A552" s="8">
        <v>9</v>
      </c>
      <c r="B552" s="7">
        <v>1</v>
      </c>
      <c r="C552" s="7">
        <v>1</v>
      </c>
    </row>
    <row r="553" spans="1:3" x14ac:dyDescent="0.2">
      <c r="A553" s="8">
        <v>10</v>
      </c>
      <c r="B553" s="7">
        <v>8</v>
      </c>
      <c r="C553" s="7">
        <v>8</v>
      </c>
    </row>
    <row r="554" spans="1:3" x14ac:dyDescent="0.2">
      <c r="A554" s="8">
        <v>11</v>
      </c>
      <c r="B554" s="7">
        <v>1</v>
      </c>
      <c r="C554" s="7">
        <v>1</v>
      </c>
    </row>
    <row r="555" spans="1:3" x14ac:dyDescent="0.2">
      <c r="A555" s="8">
        <v>12</v>
      </c>
      <c r="B555" s="7">
        <v>8</v>
      </c>
      <c r="C555" s="7">
        <v>8</v>
      </c>
    </row>
    <row r="556" spans="1:3" x14ac:dyDescent="0.2">
      <c r="A556" s="3">
        <v>2021</v>
      </c>
      <c r="B556" s="7">
        <v>41</v>
      </c>
      <c r="C556" s="7">
        <v>41</v>
      </c>
    </row>
    <row r="557" spans="1:3" x14ac:dyDescent="0.2">
      <c r="A557" s="8">
        <v>1</v>
      </c>
      <c r="B557" s="7">
        <v>3</v>
      </c>
      <c r="C557" s="7">
        <v>3</v>
      </c>
    </row>
    <row r="558" spans="1:3" x14ac:dyDescent="0.2">
      <c r="A558" s="8">
        <v>2</v>
      </c>
      <c r="B558" s="7">
        <v>5</v>
      </c>
      <c r="C558" s="7">
        <v>5</v>
      </c>
    </row>
    <row r="559" spans="1:3" x14ac:dyDescent="0.2">
      <c r="A559" s="8">
        <v>3</v>
      </c>
      <c r="B559" s="7">
        <v>4</v>
      </c>
      <c r="C559" s="7">
        <v>4</v>
      </c>
    </row>
    <row r="560" spans="1:3" x14ac:dyDescent="0.2">
      <c r="A560" s="8">
        <v>4</v>
      </c>
      <c r="B560" s="7">
        <v>2</v>
      </c>
      <c r="C560" s="7">
        <v>2</v>
      </c>
    </row>
    <row r="561" spans="1:3" x14ac:dyDescent="0.2">
      <c r="A561" s="8">
        <v>5</v>
      </c>
      <c r="B561" s="7">
        <v>5</v>
      </c>
      <c r="C561" s="7">
        <v>5</v>
      </c>
    </row>
    <row r="562" spans="1:3" x14ac:dyDescent="0.2">
      <c r="A562" s="8">
        <v>6</v>
      </c>
      <c r="B562" s="7">
        <v>2</v>
      </c>
      <c r="C562" s="7">
        <v>2</v>
      </c>
    </row>
    <row r="563" spans="1:3" x14ac:dyDescent="0.2">
      <c r="A563" s="8">
        <v>7</v>
      </c>
      <c r="B563" s="7">
        <v>5</v>
      </c>
      <c r="C563" s="7">
        <v>5</v>
      </c>
    </row>
    <row r="564" spans="1:3" x14ac:dyDescent="0.2">
      <c r="A564" s="8">
        <v>8</v>
      </c>
      <c r="B564" s="7">
        <v>3</v>
      </c>
      <c r="C564" s="7">
        <v>3</v>
      </c>
    </row>
    <row r="565" spans="1:3" x14ac:dyDescent="0.2">
      <c r="A565" s="8">
        <v>9</v>
      </c>
      <c r="B565" s="7">
        <v>3</v>
      </c>
      <c r="C565" s="7">
        <v>3</v>
      </c>
    </row>
    <row r="566" spans="1:3" x14ac:dyDescent="0.2">
      <c r="A566" s="8">
        <v>10</v>
      </c>
      <c r="B566" s="7">
        <v>4</v>
      </c>
      <c r="C566" s="7">
        <v>4</v>
      </c>
    </row>
    <row r="567" spans="1:3" x14ac:dyDescent="0.2">
      <c r="A567" s="8">
        <v>11</v>
      </c>
      <c r="B567" s="7">
        <v>1</v>
      </c>
      <c r="C567" s="7">
        <v>1</v>
      </c>
    </row>
    <row r="568" spans="1:3" x14ac:dyDescent="0.2">
      <c r="A568" s="8">
        <v>12</v>
      </c>
      <c r="B568" s="7">
        <v>4</v>
      </c>
      <c r="C568" s="7">
        <v>4</v>
      </c>
    </row>
    <row r="569" spans="1:3" x14ac:dyDescent="0.2">
      <c r="A569" s="3">
        <v>2022</v>
      </c>
      <c r="B569" s="7">
        <v>98</v>
      </c>
      <c r="C569" s="7">
        <v>98</v>
      </c>
    </row>
    <row r="570" spans="1:3" x14ac:dyDescent="0.2">
      <c r="A570" s="8">
        <v>1</v>
      </c>
      <c r="B570" s="7">
        <v>1</v>
      </c>
      <c r="C570" s="7">
        <v>1</v>
      </c>
    </row>
    <row r="571" spans="1:3" x14ac:dyDescent="0.2">
      <c r="A571" s="8">
        <v>2</v>
      </c>
      <c r="B571" s="7">
        <v>1</v>
      </c>
      <c r="C571" s="7">
        <v>1</v>
      </c>
    </row>
    <row r="572" spans="1:3" x14ac:dyDescent="0.2">
      <c r="A572" s="8">
        <v>3</v>
      </c>
      <c r="B572" s="7">
        <v>26</v>
      </c>
      <c r="C572" s="7">
        <v>26</v>
      </c>
    </row>
    <row r="573" spans="1:3" x14ac:dyDescent="0.2">
      <c r="A573" s="8">
        <v>4</v>
      </c>
      <c r="B573" s="7">
        <v>2</v>
      </c>
      <c r="C573" s="7">
        <v>2</v>
      </c>
    </row>
    <row r="574" spans="1:3" x14ac:dyDescent="0.2">
      <c r="A574" s="8">
        <v>5</v>
      </c>
      <c r="B574" s="7">
        <v>5</v>
      </c>
      <c r="C574" s="7">
        <v>5</v>
      </c>
    </row>
    <row r="575" spans="1:3" x14ac:dyDescent="0.2">
      <c r="A575" s="8">
        <v>6</v>
      </c>
      <c r="B575" s="7">
        <v>1</v>
      </c>
      <c r="C575" s="7">
        <v>1</v>
      </c>
    </row>
    <row r="576" spans="1:3" x14ac:dyDescent="0.2">
      <c r="A576" s="8">
        <v>7</v>
      </c>
      <c r="B576" s="7">
        <v>25</v>
      </c>
      <c r="C576" s="7">
        <v>25</v>
      </c>
    </row>
    <row r="577" spans="1:3" x14ac:dyDescent="0.2">
      <c r="A577" s="8">
        <v>8</v>
      </c>
      <c r="B577" s="7">
        <v>7</v>
      </c>
      <c r="C577" s="7">
        <v>7</v>
      </c>
    </row>
    <row r="578" spans="1:3" x14ac:dyDescent="0.2">
      <c r="A578" s="8">
        <v>9</v>
      </c>
      <c r="B578" s="7">
        <v>6</v>
      </c>
      <c r="C578" s="7">
        <v>6</v>
      </c>
    </row>
    <row r="579" spans="1:3" x14ac:dyDescent="0.2">
      <c r="A579" s="8">
        <v>10</v>
      </c>
      <c r="B579" s="7">
        <v>9</v>
      </c>
      <c r="C579" s="7">
        <v>9</v>
      </c>
    </row>
    <row r="580" spans="1:3" x14ac:dyDescent="0.2">
      <c r="A580" s="8">
        <v>11</v>
      </c>
      <c r="B580" s="7">
        <v>7</v>
      </c>
      <c r="C580" s="7">
        <v>7</v>
      </c>
    </row>
    <row r="581" spans="1:3" x14ac:dyDescent="0.2">
      <c r="A581" s="8">
        <v>12</v>
      </c>
      <c r="B581" s="7">
        <v>8</v>
      </c>
      <c r="C581" s="7">
        <v>8</v>
      </c>
    </row>
    <row r="582" spans="1:3" x14ac:dyDescent="0.2">
      <c r="A582" s="3">
        <v>2023</v>
      </c>
      <c r="B582" s="7">
        <v>48</v>
      </c>
      <c r="C582" s="7">
        <v>48</v>
      </c>
    </row>
    <row r="583" spans="1:3" x14ac:dyDescent="0.2">
      <c r="A583" s="8">
        <v>1</v>
      </c>
      <c r="B583" s="7">
        <v>10</v>
      </c>
      <c r="C583" s="7">
        <v>10</v>
      </c>
    </row>
    <row r="584" spans="1:3" x14ac:dyDescent="0.2">
      <c r="A584" s="8">
        <v>2</v>
      </c>
      <c r="B584" s="7">
        <v>6</v>
      </c>
      <c r="C584" s="7">
        <v>6</v>
      </c>
    </row>
    <row r="585" spans="1:3" x14ac:dyDescent="0.2">
      <c r="A585" s="8">
        <v>3</v>
      </c>
      <c r="B585" s="7">
        <v>11</v>
      </c>
      <c r="C585" s="7">
        <v>11</v>
      </c>
    </row>
    <row r="586" spans="1:3" x14ac:dyDescent="0.2">
      <c r="A586" s="8">
        <v>4</v>
      </c>
      <c r="B586" s="7">
        <v>3</v>
      </c>
      <c r="C586" s="7">
        <v>3</v>
      </c>
    </row>
    <row r="587" spans="1:3" x14ac:dyDescent="0.2">
      <c r="A587" s="8">
        <v>5</v>
      </c>
      <c r="B587" s="7">
        <v>8</v>
      </c>
      <c r="C587" s="7">
        <v>8</v>
      </c>
    </row>
    <row r="588" spans="1:3" x14ac:dyDescent="0.2">
      <c r="A588" s="8">
        <v>6</v>
      </c>
      <c r="B588" s="7">
        <v>4</v>
      </c>
      <c r="C588" s="7">
        <v>4</v>
      </c>
    </row>
    <row r="589" spans="1:3" x14ac:dyDescent="0.2">
      <c r="A589" s="8">
        <v>7</v>
      </c>
      <c r="B589" s="7">
        <v>1</v>
      </c>
      <c r="C589" s="7">
        <v>1</v>
      </c>
    </row>
    <row r="590" spans="1:3" x14ac:dyDescent="0.2">
      <c r="A590" s="8">
        <v>8</v>
      </c>
      <c r="B590" s="7">
        <v>2</v>
      </c>
      <c r="C590" s="7">
        <v>2</v>
      </c>
    </row>
    <row r="591" spans="1:3" x14ac:dyDescent="0.2">
      <c r="A591" s="8">
        <v>10</v>
      </c>
      <c r="B591" s="7">
        <v>1</v>
      </c>
      <c r="C591" s="7">
        <v>1</v>
      </c>
    </row>
    <row r="592" spans="1:3" x14ac:dyDescent="0.2">
      <c r="A592" s="8">
        <v>12</v>
      </c>
      <c r="B592" s="7">
        <v>2</v>
      </c>
      <c r="C592" s="7">
        <v>2</v>
      </c>
    </row>
    <row r="593" spans="1:3" x14ac:dyDescent="0.2">
      <c r="A593" s="3">
        <v>2024</v>
      </c>
      <c r="B593" s="7">
        <v>54</v>
      </c>
      <c r="C593" s="7">
        <v>54</v>
      </c>
    </row>
    <row r="594" spans="1:3" x14ac:dyDescent="0.2">
      <c r="A594" s="8">
        <v>1</v>
      </c>
      <c r="B594" s="7">
        <v>4</v>
      </c>
      <c r="C594" s="7">
        <v>4</v>
      </c>
    </row>
    <row r="595" spans="1:3" x14ac:dyDescent="0.2">
      <c r="A595" s="8">
        <v>2</v>
      </c>
      <c r="B595" s="7">
        <v>3</v>
      </c>
      <c r="C595" s="7">
        <v>3</v>
      </c>
    </row>
    <row r="596" spans="1:3" x14ac:dyDescent="0.2">
      <c r="A596" s="8">
        <v>4</v>
      </c>
      <c r="B596" s="7">
        <v>2</v>
      </c>
      <c r="C596" s="7">
        <v>2</v>
      </c>
    </row>
    <row r="597" spans="1:3" x14ac:dyDescent="0.2">
      <c r="A597" s="8">
        <v>5</v>
      </c>
      <c r="B597" s="7">
        <v>4</v>
      </c>
      <c r="C597" s="7">
        <v>4</v>
      </c>
    </row>
    <row r="598" spans="1:3" x14ac:dyDescent="0.2">
      <c r="A598" s="8">
        <v>6</v>
      </c>
      <c r="B598" s="7">
        <v>1</v>
      </c>
      <c r="C598" s="7">
        <v>1</v>
      </c>
    </row>
    <row r="599" spans="1:3" x14ac:dyDescent="0.2">
      <c r="A599" s="8">
        <v>7</v>
      </c>
      <c r="B599" s="7">
        <v>5</v>
      </c>
      <c r="C599" s="7">
        <v>5</v>
      </c>
    </row>
    <row r="600" spans="1:3" x14ac:dyDescent="0.2">
      <c r="A600" s="8">
        <v>8</v>
      </c>
      <c r="B600" s="7">
        <v>2</v>
      </c>
      <c r="C600" s="7">
        <v>2</v>
      </c>
    </row>
    <row r="601" spans="1:3" x14ac:dyDescent="0.2">
      <c r="A601" s="8">
        <v>9</v>
      </c>
      <c r="B601" s="7">
        <v>7</v>
      </c>
      <c r="C601" s="7">
        <v>7</v>
      </c>
    </row>
    <row r="602" spans="1:3" x14ac:dyDescent="0.2">
      <c r="A602" s="8">
        <v>10</v>
      </c>
      <c r="B602" s="7">
        <v>3</v>
      </c>
      <c r="C602" s="7">
        <v>3</v>
      </c>
    </row>
    <row r="603" spans="1:3" x14ac:dyDescent="0.2">
      <c r="A603" s="8">
        <v>11</v>
      </c>
      <c r="B603" s="7">
        <v>5</v>
      </c>
      <c r="C603" s="7">
        <v>5</v>
      </c>
    </row>
    <row r="604" spans="1:3" x14ac:dyDescent="0.2">
      <c r="A604" s="8">
        <v>12</v>
      </c>
      <c r="B604" s="7">
        <v>18</v>
      </c>
      <c r="C604" s="7">
        <v>18</v>
      </c>
    </row>
    <row r="605" spans="1:3" x14ac:dyDescent="0.2">
      <c r="A605" s="3">
        <v>2025</v>
      </c>
      <c r="B605" s="7">
        <v>43</v>
      </c>
      <c r="C605" s="7">
        <v>43</v>
      </c>
    </row>
    <row r="606" spans="1:3" x14ac:dyDescent="0.2">
      <c r="A606" s="8">
        <v>1</v>
      </c>
      <c r="B606" s="7">
        <v>1</v>
      </c>
      <c r="C606" s="7">
        <v>1</v>
      </c>
    </row>
    <row r="607" spans="1:3" x14ac:dyDescent="0.2">
      <c r="A607" s="8">
        <v>2</v>
      </c>
      <c r="B607" s="7">
        <v>3</v>
      </c>
      <c r="C607" s="7">
        <v>3</v>
      </c>
    </row>
    <row r="608" spans="1:3" x14ac:dyDescent="0.2">
      <c r="A608" s="8">
        <v>3</v>
      </c>
      <c r="B608" s="7">
        <v>4</v>
      </c>
      <c r="C608" s="7">
        <v>4</v>
      </c>
    </row>
    <row r="609" spans="1:3" x14ac:dyDescent="0.2">
      <c r="A609" s="8">
        <v>4</v>
      </c>
      <c r="B609" s="7">
        <v>2</v>
      </c>
      <c r="C609" s="7">
        <v>2</v>
      </c>
    </row>
    <row r="610" spans="1:3" x14ac:dyDescent="0.2">
      <c r="A610" s="8">
        <v>5</v>
      </c>
      <c r="B610" s="7">
        <v>2</v>
      </c>
      <c r="C610" s="7">
        <v>2</v>
      </c>
    </row>
    <row r="611" spans="1:3" x14ac:dyDescent="0.2">
      <c r="A611" s="8">
        <v>6</v>
      </c>
      <c r="B611" s="7">
        <v>2</v>
      </c>
      <c r="C611" s="7">
        <v>2</v>
      </c>
    </row>
    <row r="612" spans="1:3" x14ac:dyDescent="0.2">
      <c r="A612" s="8">
        <v>7</v>
      </c>
      <c r="B612" s="7">
        <v>3</v>
      </c>
      <c r="C612" s="7">
        <v>3</v>
      </c>
    </row>
    <row r="613" spans="1:3" x14ac:dyDescent="0.2">
      <c r="A613" s="8">
        <v>8</v>
      </c>
      <c r="B613" s="7">
        <v>5</v>
      </c>
      <c r="C613" s="7">
        <v>5</v>
      </c>
    </row>
    <row r="614" spans="1:3" x14ac:dyDescent="0.2">
      <c r="A614" s="8">
        <v>9</v>
      </c>
      <c r="B614" s="7">
        <v>2</v>
      </c>
      <c r="C614" s="7">
        <v>2</v>
      </c>
    </row>
    <row r="615" spans="1:3" x14ac:dyDescent="0.2">
      <c r="A615" s="8">
        <v>10</v>
      </c>
      <c r="B615" s="7">
        <v>7</v>
      </c>
      <c r="C615" s="7">
        <v>7</v>
      </c>
    </row>
    <row r="616" spans="1:3" x14ac:dyDescent="0.2">
      <c r="A616" s="8">
        <v>11</v>
      </c>
      <c r="B616" s="7">
        <v>7</v>
      </c>
      <c r="C616" s="7">
        <v>7</v>
      </c>
    </row>
    <row r="617" spans="1:3" x14ac:dyDescent="0.2">
      <c r="A617" s="8">
        <v>12</v>
      </c>
      <c r="B617" s="7">
        <v>5</v>
      </c>
      <c r="C617" s="7">
        <v>5</v>
      </c>
    </row>
    <row r="618" spans="1:3" x14ac:dyDescent="0.2">
      <c r="A618" s="3">
        <v>2026</v>
      </c>
      <c r="B618" s="7">
        <v>14</v>
      </c>
      <c r="C618" s="7">
        <v>14</v>
      </c>
    </row>
    <row r="619" spans="1:3" x14ac:dyDescent="0.2">
      <c r="A619" s="8">
        <v>1</v>
      </c>
      <c r="B619" s="7">
        <v>1</v>
      </c>
      <c r="C619" s="7">
        <v>1</v>
      </c>
    </row>
    <row r="620" spans="1:3" x14ac:dyDescent="0.2">
      <c r="A620" s="8">
        <v>2</v>
      </c>
      <c r="B620" s="7">
        <v>2</v>
      </c>
      <c r="C620" s="7">
        <v>2</v>
      </c>
    </row>
    <row r="621" spans="1:3" x14ac:dyDescent="0.2">
      <c r="A621" s="8">
        <v>3</v>
      </c>
      <c r="B621" s="7">
        <v>2</v>
      </c>
      <c r="C621" s="7">
        <v>2</v>
      </c>
    </row>
    <row r="622" spans="1:3" x14ac:dyDescent="0.2">
      <c r="A622" s="8">
        <v>4</v>
      </c>
      <c r="B622" s="7">
        <v>5</v>
      </c>
      <c r="C622" s="7">
        <v>5</v>
      </c>
    </row>
    <row r="623" spans="1:3" x14ac:dyDescent="0.2">
      <c r="A623" s="8">
        <v>6</v>
      </c>
      <c r="B623" s="7">
        <v>2</v>
      </c>
      <c r="C623" s="7">
        <v>2</v>
      </c>
    </row>
    <row r="624" spans="1:3" x14ac:dyDescent="0.2">
      <c r="A624" s="8">
        <v>7</v>
      </c>
      <c r="B624" s="7">
        <v>2</v>
      </c>
      <c r="C624" s="7">
        <v>2</v>
      </c>
    </row>
    <row r="625" spans="1:3" x14ac:dyDescent="0.2">
      <c r="A625" s="3" t="s">
        <v>10708</v>
      </c>
      <c r="B625" s="7">
        <v>1888</v>
      </c>
      <c r="C625" s="7">
        <v>1888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B19B-4869-4871-AC63-DCB2EFAA5F94}">
  <dimension ref="A1:M1889"/>
  <sheetViews>
    <sheetView topLeftCell="A52" workbookViewId="0">
      <selection activeCell="D4" sqref="D4"/>
    </sheetView>
  </sheetViews>
  <sheetFormatPr defaultRowHeight="14.25" x14ac:dyDescent="0.2"/>
  <cols>
    <col min="1" max="4" width="18.375" customWidth="1"/>
    <col min="5" max="5" width="20.375" customWidth="1"/>
    <col min="6" max="6" width="18" customWidth="1"/>
    <col min="7" max="7" width="12.25" customWidth="1"/>
    <col min="14" max="14" width="12.75" customWidth="1"/>
  </cols>
  <sheetData>
    <row r="1" spans="1:13" x14ac:dyDescent="0.2">
      <c r="A1" s="2" t="s">
        <v>7372</v>
      </c>
      <c r="B1" s="2" t="s">
        <v>10709</v>
      </c>
      <c r="C1" s="2" t="s">
        <v>10710</v>
      </c>
      <c r="D1" s="2" t="s">
        <v>10711</v>
      </c>
      <c r="E1" s="2" t="s">
        <v>7373</v>
      </c>
      <c r="F1" s="2" t="s">
        <v>10698</v>
      </c>
      <c r="G1" s="2" t="s">
        <v>10697</v>
      </c>
      <c r="H1" s="2" t="s">
        <v>10696</v>
      </c>
      <c r="I1" s="2" t="s">
        <v>10695</v>
      </c>
      <c r="J1" s="2" t="s">
        <v>10694</v>
      </c>
      <c r="K1" s="2" t="s">
        <v>10691</v>
      </c>
      <c r="L1" s="2" t="s">
        <v>10692</v>
      </c>
      <c r="M1" s="2" t="s">
        <v>10693</v>
      </c>
    </row>
    <row r="2" spans="1:13" ht="18" x14ac:dyDescent="0.4">
      <c r="A2" s="1" t="s">
        <v>9240</v>
      </c>
      <c r="B2" s="1">
        <f>YEAR(A2)</f>
        <v>1970</v>
      </c>
      <c r="C2" s="1">
        <f>MONTH(A2)</f>
        <v>1</v>
      </c>
      <c r="D2" s="1">
        <f>DAY(A2)</f>
        <v>24</v>
      </c>
      <c r="E2" s="1" t="s">
        <v>7374</v>
      </c>
      <c r="F2" s="1">
        <v>17.495000000000001</v>
      </c>
      <c r="G2" s="1">
        <v>122.209</v>
      </c>
      <c r="H2" s="1">
        <v>36.799999999999997</v>
      </c>
      <c r="I2" s="1">
        <v>5.7</v>
      </c>
      <c r="J2" s="3" t="s">
        <v>27</v>
      </c>
      <c r="K2" s="4" t="str">
        <f>IF(AND(HOUR(E2)&gt;=6, HOUR(E2)&lt;18),"กลางวัน","กลางคืน")</f>
        <v>กลางคืน</v>
      </c>
      <c r="L2" s="4" t="str">
        <f>IF(H2&lt;=10,"ตื้นมาก", IF(H2&lt;=30,"ตื้น",IF(H2&lt;=70,"กลาง", "ลึก")))</f>
        <v>กลาง</v>
      </c>
      <c r="M2">
        <f>H2*-1</f>
        <v>-36.799999999999997</v>
      </c>
    </row>
    <row r="3" spans="1:13" ht="18" x14ac:dyDescent="0.4">
      <c r="A3" s="1" t="s">
        <v>9241</v>
      </c>
      <c r="B3" s="1">
        <f t="shared" ref="B3:B66" si="0">YEAR(A3)</f>
        <v>1970</v>
      </c>
      <c r="C3" s="1">
        <f t="shared" ref="C3:C66" si="1">MONTH(A3)</f>
        <v>4</v>
      </c>
      <c r="D3" s="1">
        <f t="shared" ref="D3:D66" si="2">DAY(A3)</f>
        <v>7</v>
      </c>
      <c r="E3" s="1" t="s">
        <v>7375</v>
      </c>
      <c r="F3" s="1">
        <v>15.786</v>
      </c>
      <c r="G3" s="1">
        <v>121.678</v>
      </c>
      <c r="H3" s="1">
        <v>30.9</v>
      </c>
      <c r="I3" s="1">
        <v>7.42</v>
      </c>
      <c r="J3" s="3" t="s">
        <v>33</v>
      </c>
      <c r="K3" s="4" t="str">
        <f t="shared" ref="K3:K66" si="3">IF(AND(HOUR(E3)&gt;=6, HOUR(E3)&lt;18),"กลางวัน","กลางคืน")</f>
        <v>กลางคืน</v>
      </c>
      <c r="L3" s="4" t="str">
        <f t="shared" ref="L3:L7" si="4">IF(H3&lt;=10,"ตื้นมาก", IF(H3&lt;=30,"ตื้น",IF(H3&lt;=70,"กลาง", "ลึก")))</f>
        <v>กลาง</v>
      </c>
      <c r="M3">
        <f t="shared" ref="M3:M66" si="5">H3*-1</f>
        <v>-30.9</v>
      </c>
    </row>
    <row r="4" spans="1:13" ht="18" x14ac:dyDescent="0.4">
      <c r="A4" s="1" t="s">
        <v>9241</v>
      </c>
      <c r="B4" s="1">
        <f t="shared" si="0"/>
        <v>1970</v>
      </c>
      <c r="C4" s="1">
        <f t="shared" si="1"/>
        <v>4</v>
      </c>
      <c r="D4" s="1">
        <f t="shared" si="2"/>
        <v>7</v>
      </c>
      <c r="E4" s="1" t="s">
        <v>7376</v>
      </c>
      <c r="F4" s="1">
        <v>15.776</v>
      </c>
      <c r="G4" s="1">
        <v>121.92700000000001</v>
      </c>
      <c r="H4" s="1">
        <v>15</v>
      </c>
      <c r="I4" s="1">
        <v>5.79</v>
      </c>
      <c r="J4" s="3" t="s">
        <v>38</v>
      </c>
      <c r="K4" s="4" t="str">
        <f t="shared" si="3"/>
        <v>กลางคืน</v>
      </c>
      <c r="L4" s="4" t="str">
        <f t="shared" si="4"/>
        <v>ตื้น</v>
      </c>
      <c r="M4">
        <f t="shared" si="5"/>
        <v>-15</v>
      </c>
    </row>
    <row r="5" spans="1:13" ht="18" x14ac:dyDescent="0.4">
      <c r="A5" s="1" t="s">
        <v>9241</v>
      </c>
      <c r="B5" s="1">
        <f t="shared" si="0"/>
        <v>1970</v>
      </c>
      <c r="C5" s="1">
        <f t="shared" si="1"/>
        <v>4</v>
      </c>
      <c r="D5" s="1">
        <f t="shared" si="2"/>
        <v>7</v>
      </c>
      <c r="E5" s="1" t="s">
        <v>7377</v>
      </c>
      <c r="F5" s="1">
        <v>15.662000000000001</v>
      </c>
      <c r="G5" s="1">
        <v>121.852</v>
      </c>
      <c r="H5" s="1">
        <v>25</v>
      </c>
      <c r="I5" s="1">
        <v>5.62</v>
      </c>
      <c r="J5" s="3" t="s">
        <v>42</v>
      </c>
      <c r="K5" s="4" t="str">
        <f t="shared" si="3"/>
        <v>กลางวัน</v>
      </c>
      <c r="L5" s="4" t="str">
        <f t="shared" si="4"/>
        <v>ตื้น</v>
      </c>
      <c r="M5">
        <f t="shared" si="5"/>
        <v>-25</v>
      </c>
    </row>
    <row r="6" spans="1:13" ht="18" x14ac:dyDescent="0.4">
      <c r="A6" s="1" t="s">
        <v>9241</v>
      </c>
      <c r="B6" s="1">
        <f t="shared" si="0"/>
        <v>1970</v>
      </c>
      <c r="C6" s="1">
        <f t="shared" si="1"/>
        <v>4</v>
      </c>
      <c r="D6" s="1">
        <f t="shared" si="2"/>
        <v>7</v>
      </c>
      <c r="E6" s="1" t="s">
        <v>7378</v>
      </c>
      <c r="F6" s="1">
        <v>15.526999999999999</v>
      </c>
      <c r="G6" s="1">
        <v>121.81100000000001</v>
      </c>
      <c r="H6" s="1">
        <v>25</v>
      </c>
      <c r="I6" s="1">
        <v>5.81</v>
      </c>
      <c r="J6" s="3" t="s">
        <v>46</v>
      </c>
      <c r="K6" s="4" t="str">
        <f t="shared" si="3"/>
        <v>กลางวัน</v>
      </c>
      <c r="L6" s="4" t="str">
        <f t="shared" si="4"/>
        <v>ตื้น</v>
      </c>
      <c r="M6">
        <f t="shared" si="5"/>
        <v>-25</v>
      </c>
    </row>
    <row r="7" spans="1:13" ht="18" x14ac:dyDescent="0.4">
      <c r="A7" s="1" t="s">
        <v>9242</v>
      </c>
      <c r="B7" s="1">
        <f t="shared" si="0"/>
        <v>1970</v>
      </c>
      <c r="C7" s="1">
        <f t="shared" si="1"/>
        <v>4</v>
      </c>
      <c r="D7" s="1">
        <f t="shared" si="2"/>
        <v>8</v>
      </c>
      <c r="E7" s="1" t="s">
        <v>7379</v>
      </c>
      <c r="F7" s="1">
        <v>15.446999999999999</v>
      </c>
      <c r="G7" s="1">
        <v>121.715</v>
      </c>
      <c r="H7" s="1">
        <v>27.5</v>
      </c>
      <c r="I7" s="1">
        <v>6.52</v>
      </c>
      <c r="J7" s="3" t="s">
        <v>50</v>
      </c>
      <c r="K7" s="4" t="str">
        <f t="shared" si="3"/>
        <v>กลางคืน</v>
      </c>
      <c r="L7" s="4" t="str">
        <f t="shared" si="4"/>
        <v>ตื้น</v>
      </c>
      <c r="M7">
        <f t="shared" si="5"/>
        <v>-27.5</v>
      </c>
    </row>
    <row r="8" spans="1:13" ht="18" x14ac:dyDescent="0.4">
      <c r="A8" s="1" t="s">
        <v>9243</v>
      </c>
      <c r="B8" s="1">
        <f t="shared" si="0"/>
        <v>1970</v>
      </c>
      <c r="C8" s="1">
        <f t="shared" si="1"/>
        <v>4</v>
      </c>
      <c r="D8" s="1">
        <f t="shared" si="2"/>
        <v>12</v>
      </c>
      <c r="E8" s="1" t="s">
        <v>7380</v>
      </c>
      <c r="F8" s="1">
        <v>15.131</v>
      </c>
      <c r="G8" s="1">
        <v>122.051</v>
      </c>
      <c r="H8" s="1">
        <v>14.8</v>
      </c>
      <c r="I8" s="1">
        <v>7.03</v>
      </c>
      <c r="J8" s="3" t="s">
        <v>54</v>
      </c>
      <c r="K8" s="4" t="str">
        <f t="shared" si="3"/>
        <v>กลางคืน</v>
      </c>
      <c r="L8" s="4" t="str">
        <f>IF(H8&lt;=10,"ตื้นมาก", IF(H8&lt;=30,"ตื้น",IF(H8&lt;=70,"กลาง", "ลึก")))</f>
        <v>ตื้น</v>
      </c>
      <c r="M8">
        <f t="shared" si="5"/>
        <v>-14.8</v>
      </c>
    </row>
    <row r="9" spans="1:13" ht="18" x14ac:dyDescent="0.4">
      <c r="A9" s="1" t="s">
        <v>9243</v>
      </c>
      <c r="B9" s="1">
        <f t="shared" si="0"/>
        <v>1970</v>
      </c>
      <c r="C9" s="1">
        <f t="shared" si="1"/>
        <v>4</v>
      </c>
      <c r="D9" s="1">
        <f t="shared" si="2"/>
        <v>12</v>
      </c>
      <c r="E9" s="1" t="s">
        <v>7381</v>
      </c>
      <c r="F9" s="1">
        <v>15.263</v>
      </c>
      <c r="G9" s="1">
        <v>122.063</v>
      </c>
      <c r="H9" s="1">
        <v>19.100000000000001</v>
      </c>
      <c r="I9" s="1">
        <v>5.73</v>
      </c>
      <c r="J9" s="3" t="s">
        <v>58</v>
      </c>
      <c r="K9" s="4" t="str">
        <f t="shared" si="3"/>
        <v>กลางคืน</v>
      </c>
      <c r="L9" s="4" t="str">
        <f t="shared" ref="L9:L72" si="6">IF(H9&lt;=10,"ตื้นมาก", IF(H9&lt;=30,"ตื้น",IF(H9&lt;=70,"กลาง", "ลึก")))</f>
        <v>ตื้น</v>
      </c>
      <c r="M9">
        <f t="shared" si="5"/>
        <v>-19.100000000000001</v>
      </c>
    </row>
    <row r="10" spans="1:13" ht="18" x14ac:dyDescent="0.4">
      <c r="A10" s="1" t="s">
        <v>9243</v>
      </c>
      <c r="B10" s="1">
        <f t="shared" si="0"/>
        <v>1970</v>
      </c>
      <c r="C10" s="1">
        <f t="shared" si="1"/>
        <v>4</v>
      </c>
      <c r="D10" s="1">
        <f t="shared" si="2"/>
        <v>12</v>
      </c>
      <c r="E10" s="1" t="s">
        <v>7382</v>
      </c>
      <c r="F10" s="1">
        <v>15.164</v>
      </c>
      <c r="G10" s="1">
        <v>122.443</v>
      </c>
      <c r="H10" s="1">
        <v>22.5</v>
      </c>
      <c r="I10" s="1">
        <v>5.56</v>
      </c>
      <c r="J10" s="3" t="s">
        <v>62</v>
      </c>
      <c r="K10" s="4" t="str">
        <f t="shared" si="3"/>
        <v>กลางคืน</v>
      </c>
      <c r="L10" s="4" t="str">
        <f t="shared" si="6"/>
        <v>ตื้น</v>
      </c>
      <c r="M10">
        <f t="shared" si="5"/>
        <v>-22.5</v>
      </c>
    </row>
    <row r="11" spans="1:13" ht="18" x14ac:dyDescent="0.4">
      <c r="A11" s="1" t="s">
        <v>9243</v>
      </c>
      <c r="B11" s="1">
        <f t="shared" si="0"/>
        <v>1970</v>
      </c>
      <c r="C11" s="1">
        <f t="shared" si="1"/>
        <v>4</v>
      </c>
      <c r="D11" s="1">
        <f t="shared" si="2"/>
        <v>12</v>
      </c>
      <c r="E11" s="1" t="s">
        <v>7383</v>
      </c>
      <c r="F11" s="1">
        <v>15.048</v>
      </c>
      <c r="G11" s="1">
        <v>122.43899999999999</v>
      </c>
      <c r="H11" s="1">
        <v>19</v>
      </c>
      <c r="I11" s="1">
        <v>5.65</v>
      </c>
      <c r="J11" s="3" t="s">
        <v>66</v>
      </c>
      <c r="K11" s="4" t="str">
        <f t="shared" si="3"/>
        <v>กลางวัน</v>
      </c>
      <c r="L11" s="4" t="str">
        <f t="shared" si="6"/>
        <v>ตื้น</v>
      </c>
      <c r="M11">
        <f t="shared" si="5"/>
        <v>-19</v>
      </c>
    </row>
    <row r="12" spans="1:13" ht="18" x14ac:dyDescent="0.4">
      <c r="A12" s="1" t="s">
        <v>9243</v>
      </c>
      <c r="B12" s="1">
        <f t="shared" si="0"/>
        <v>1970</v>
      </c>
      <c r="C12" s="1">
        <f t="shared" si="1"/>
        <v>4</v>
      </c>
      <c r="D12" s="1">
        <f t="shared" si="2"/>
        <v>12</v>
      </c>
      <c r="E12" s="1" t="s">
        <v>7384</v>
      </c>
      <c r="F12" s="1">
        <v>15.223000000000001</v>
      </c>
      <c r="G12" s="1">
        <v>122.35899999999999</v>
      </c>
      <c r="H12" s="1">
        <v>10.7</v>
      </c>
      <c r="I12" s="1">
        <v>5.53</v>
      </c>
      <c r="J12" s="3" t="s">
        <v>70</v>
      </c>
      <c r="K12" s="4" t="str">
        <f t="shared" si="3"/>
        <v>กลางคืน</v>
      </c>
      <c r="L12" s="4" t="str">
        <f t="shared" si="6"/>
        <v>ตื้น</v>
      </c>
      <c r="M12">
        <f t="shared" si="5"/>
        <v>-10.7</v>
      </c>
    </row>
    <row r="13" spans="1:13" ht="18" x14ac:dyDescent="0.4">
      <c r="A13" s="1" t="s">
        <v>9244</v>
      </c>
      <c r="B13" s="1">
        <f t="shared" si="0"/>
        <v>1970</v>
      </c>
      <c r="C13" s="1">
        <f t="shared" si="1"/>
        <v>4</v>
      </c>
      <c r="D13" s="1">
        <f t="shared" si="2"/>
        <v>13</v>
      </c>
      <c r="E13" s="1" t="s">
        <v>7385</v>
      </c>
      <c r="F13" s="1">
        <v>15.255000000000001</v>
      </c>
      <c r="G13" s="1">
        <v>122.19199999999999</v>
      </c>
      <c r="H13" s="1">
        <v>17.100000000000001</v>
      </c>
      <c r="I13" s="1">
        <v>5.68</v>
      </c>
      <c r="J13" s="3" t="s">
        <v>74</v>
      </c>
      <c r="K13" s="4" t="str">
        <f t="shared" si="3"/>
        <v>กลางวัน</v>
      </c>
      <c r="L13" s="4" t="str">
        <f t="shared" si="6"/>
        <v>ตื้น</v>
      </c>
      <c r="M13">
        <f t="shared" si="5"/>
        <v>-17.100000000000001</v>
      </c>
    </row>
    <row r="14" spans="1:13" ht="18" x14ac:dyDescent="0.4">
      <c r="A14" s="1" t="s">
        <v>9245</v>
      </c>
      <c r="B14" s="1">
        <f t="shared" si="0"/>
        <v>1970</v>
      </c>
      <c r="C14" s="1">
        <f t="shared" si="1"/>
        <v>4</v>
      </c>
      <c r="D14" s="1">
        <f t="shared" si="2"/>
        <v>15</v>
      </c>
      <c r="E14" s="1" t="s">
        <v>7386</v>
      </c>
      <c r="F14" s="1">
        <v>15.177</v>
      </c>
      <c r="G14" s="1">
        <v>122.66200000000001</v>
      </c>
      <c r="H14" s="1">
        <v>26</v>
      </c>
      <c r="I14" s="1">
        <v>6.24</v>
      </c>
      <c r="J14" s="3" t="s">
        <v>78</v>
      </c>
      <c r="K14" s="4" t="str">
        <f t="shared" si="3"/>
        <v>กลางวัน</v>
      </c>
      <c r="L14" s="4" t="str">
        <f t="shared" si="6"/>
        <v>ตื้น</v>
      </c>
      <c r="M14">
        <f t="shared" si="5"/>
        <v>-26</v>
      </c>
    </row>
    <row r="15" spans="1:13" ht="18" x14ac:dyDescent="0.4">
      <c r="A15" s="1" t="s">
        <v>9246</v>
      </c>
      <c r="B15" s="1">
        <f t="shared" si="0"/>
        <v>1970</v>
      </c>
      <c r="C15" s="1">
        <f t="shared" si="1"/>
        <v>5</v>
      </c>
      <c r="D15" s="1">
        <f t="shared" si="2"/>
        <v>1</v>
      </c>
      <c r="E15" s="1" t="s">
        <v>7387</v>
      </c>
      <c r="F15" s="1">
        <v>15.706</v>
      </c>
      <c r="G15" s="1">
        <v>121.74299999999999</v>
      </c>
      <c r="H15" s="1">
        <v>34</v>
      </c>
      <c r="I15" s="1">
        <v>5.88</v>
      </c>
      <c r="J15" s="3" t="s">
        <v>82</v>
      </c>
      <c r="K15" s="4" t="str">
        <f t="shared" si="3"/>
        <v>กลางคืน</v>
      </c>
      <c r="L15" s="4" t="str">
        <f t="shared" si="6"/>
        <v>กลาง</v>
      </c>
      <c r="M15">
        <f t="shared" si="5"/>
        <v>-34</v>
      </c>
    </row>
    <row r="16" spans="1:13" ht="18" x14ac:dyDescent="0.4">
      <c r="A16" s="1" t="s">
        <v>9247</v>
      </c>
      <c r="B16" s="1">
        <f t="shared" si="0"/>
        <v>1970</v>
      </c>
      <c r="C16" s="1">
        <f t="shared" si="1"/>
        <v>7</v>
      </c>
      <c r="D16" s="1">
        <f t="shared" si="2"/>
        <v>10</v>
      </c>
      <c r="E16" s="1" t="s">
        <v>7388</v>
      </c>
      <c r="F16" s="1">
        <v>13.938000000000001</v>
      </c>
      <c r="G16" s="1">
        <v>120.357</v>
      </c>
      <c r="H16" s="1">
        <v>84.8</v>
      </c>
      <c r="I16" s="1">
        <v>5.78</v>
      </c>
      <c r="J16" s="3" t="s">
        <v>86</v>
      </c>
      <c r="K16" s="4" t="str">
        <f t="shared" si="3"/>
        <v>กลางคืน</v>
      </c>
      <c r="L16" s="4" t="str">
        <f t="shared" si="6"/>
        <v>ลึก</v>
      </c>
      <c r="M16">
        <f t="shared" si="5"/>
        <v>-84.8</v>
      </c>
    </row>
    <row r="17" spans="1:13" ht="18" x14ac:dyDescent="0.4">
      <c r="A17" s="1" t="s">
        <v>9248</v>
      </c>
      <c r="B17" s="1">
        <f t="shared" si="0"/>
        <v>1970</v>
      </c>
      <c r="C17" s="1">
        <f t="shared" si="1"/>
        <v>8</v>
      </c>
      <c r="D17" s="1">
        <f t="shared" si="2"/>
        <v>26</v>
      </c>
      <c r="E17" s="1" t="s">
        <v>7389</v>
      </c>
      <c r="F17" s="1">
        <v>18.033999999999999</v>
      </c>
      <c r="G17" s="1">
        <v>120.464</v>
      </c>
      <c r="H17" s="1">
        <v>48.7</v>
      </c>
      <c r="I17" s="1">
        <v>5.88</v>
      </c>
      <c r="J17" s="3" t="s">
        <v>90</v>
      </c>
      <c r="K17" s="4" t="str">
        <f t="shared" si="3"/>
        <v>กลางวัน</v>
      </c>
      <c r="L17" s="4" t="str">
        <f t="shared" si="6"/>
        <v>กลาง</v>
      </c>
      <c r="M17">
        <f t="shared" si="5"/>
        <v>-48.7</v>
      </c>
    </row>
    <row r="18" spans="1:13" ht="18" x14ac:dyDescent="0.4">
      <c r="A18" s="1" t="s">
        <v>9249</v>
      </c>
      <c r="B18" s="1">
        <f t="shared" si="0"/>
        <v>1970</v>
      </c>
      <c r="C18" s="1">
        <f t="shared" si="1"/>
        <v>11</v>
      </c>
      <c r="D18" s="1">
        <f t="shared" si="2"/>
        <v>3</v>
      </c>
      <c r="E18" s="1" t="s">
        <v>7390</v>
      </c>
      <c r="F18" s="1">
        <v>18.332999999999998</v>
      </c>
      <c r="G18" s="1">
        <v>120.792</v>
      </c>
      <c r="H18" s="1">
        <v>32.5</v>
      </c>
      <c r="I18" s="1">
        <v>5.64</v>
      </c>
      <c r="J18" s="3" t="s">
        <v>94</v>
      </c>
      <c r="K18" s="4" t="str">
        <f t="shared" si="3"/>
        <v>กลางวัน</v>
      </c>
      <c r="L18" s="4" t="str">
        <f t="shared" si="6"/>
        <v>กลาง</v>
      </c>
      <c r="M18">
        <f t="shared" si="5"/>
        <v>-32.5</v>
      </c>
    </row>
    <row r="19" spans="1:13" ht="18" x14ac:dyDescent="0.4">
      <c r="A19" s="1" t="s">
        <v>9250</v>
      </c>
      <c r="B19" s="1">
        <f t="shared" si="0"/>
        <v>1970</v>
      </c>
      <c r="C19" s="1">
        <f t="shared" si="1"/>
        <v>11</v>
      </c>
      <c r="D19" s="1">
        <f t="shared" si="2"/>
        <v>7</v>
      </c>
      <c r="E19" s="1" t="s">
        <v>7391</v>
      </c>
      <c r="F19" s="1">
        <v>18.465</v>
      </c>
      <c r="G19" s="1">
        <v>120.876</v>
      </c>
      <c r="H19" s="1">
        <v>33.4</v>
      </c>
      <c r="I19" s="1">
        <v>5.71</v>
      </c>
      <c r="J19" s="3" t="s">
        <v>98</v>
      </c>
      <c r="K19" s="4" t="str">
        <f t="shared" si="3"/>
        <v>กลางคืน</v>
      </c>
      <c r="L19" s="4" t="str">
        <f t="shared" si="6"/>
        <v>กลาง</v>
      </c>
      <c r="M19">
        <f t="shared" si="5"/>
        <v>-33.4</v>
      </c>
    </row>
    <row r="20" spans="1:13" ht="18" x14ac:dyDescent="0.4">
      <c r="A20" s="1" t="s">
        <v>9251</v>
      </c>
      <c r="B20" s="1">
        <f t="shared" si="0"/>
        <v>1970</v>
      </c>
      <c r="C20" s="1">
        <f t="shared" si="1"/>
        <v>11</v>
      </c>
      <c r="D20" s="1">
        <f t="shared" si="2"/>
        <v>21</v>
      </c>
      <c r="E20" s="1" t="s">
        <v>7392</v>
      </c>
      <c r="F20" s="1">
        <v>15.053000000000001</v>
      </c>
      <c r="G20" s="1">
        <v>120.065</v>
      </c>
      <c r="H20" s="1">
        <v>55.3</v>
      </c>
      <c r="I20" s="1">
        <v>5.77</v>
      </c>
      <c r="J20" s="3" t="s">
        <v>102</v>
      </c>
      <c r="K20" s="4" t="str">
        <f t="shared" si="3"/>
        <v>กลางวัน</v>
      </c>
      <c r="L20" s="4" t="str">
        <f t="shared" si="6"/>
        <v>กลาง</v>
      </c>
      <c r="M20">
        <f t="shared" si="5"/>
        <v>-55.3</v>
      </c>
    </row>
    <row r="21" spans="1:13" ht="18" x14ac:dyDescent="0.4">
      <c r="A21" s="1" t="s">
        <v>9252</v>
      </c>
      <c r="B21" s="1">
        <f t="shared" si="0"/>
        <v>1971</v>
      </c>
      <c r="C21" s="1">
        <f t="shared" si="1"/>
        <v>4</v>
      </c>
      <c r="D21" s="1">
        <f t="shared" si="2"/>
        <v>29</v>
      </c>
      <c r="E21" s="1" t="s">
        <v>7393</v>
      </c>
      <c r="F21" s="1">
        <v>18.064</v>
      </c>
      <c r="G21" s="1">
        <v>120.724</v>
      </c>
      <c r="H21" s="1">
        <v>30.9</v>
      </c>
      <c r="I21" s="1">
        <v>5.5</v>
      </c>
      <c r="J21" s="3" t="s">
        <v>106</v>
      </c>
      <c r="K21" s="4" t="str">
        <f t="shared" si="3"/>
        <v>กลางคืน</v>
      </c>
      <c r="L21" s="4" t="str">
        <f t="shared" si="6"/>
        <v>กลาง</v>
      </c>
      <c r="M21">
        <f t="shared" si="5"/>
        <v>-30.9</v>
      </c>
    </row>
    <row r="22" spans="1:13" ht="18" x14ac:dyDescent="0.4">
      <c r="A22" s="1" t="s">
        <v>9253</v>
      </c>
      <c r="B22" s="1">
        <f t="shared" si="0"/>
        <v>1971</v>
      </c>
      <c r="C22" s="1">
        <f t="shared" si="1"/>
        <v>6</v>
      </c>
      <c r="D22" s="1">
        <f t="shared" si="2"/>
        <v>1</v>
      </c>
      <c r="E22" s="1" t="s">
        <v>7394</v>
      </c>
      <c r="F22" s="1">
        <v>18.006</v>
      </c>
      <c r="G22" s="1">
        <v>120.163</v>
      </c>
      <c r="H22" s="1">
        <v>30</v>
      </c>
      <c r="I22" s="1">
        <v>5.22</v>
      </c>
      <c r="J22" s="3" t="s">
        <v>110</v>
      </c>
      <c r="K22" s="4" t="str">
        <f t="shared" si="3"/>
        <v>กลางคืน</v>
      </c>
      <c r="L22" s="4" t="str">
        <f t="shared" si="6"/>
        <v>ตื้น</v>
      </c>
      <c r="M22">
        <f t="shared" si="5"/>
        <v>-30</v>
      </c>
    </row>
    <row r="23" spans="1:13" ht="18" x14ac:dyDescent="0.4">
      <c r="A23" s="1" t="s">
        <v>9254</v>
      </c>
      <c r="B23" s="1">
        <f t="shared" si="0"/>
        <v>1971</v>
      </c>
      <c r="C23" s="1">
        <f t="shared" si="1"/>
        <v>6</v>
      </c>
      <c r="D23" s="1">
        <f t="shared" si="2"/>
        <v>15</v>
      </c>
      <c r="E23" s="1" t="s">
        <v>7395</v>
      </c>
      <c r="F23" s="1">
        <v>18.018999999999998</v>
      </c>
      <c r="G23" s="1">
        <v>119.46599999999999</v>
      </c>
      <c r="H23" s="1">
        <v>14.4</v>
      </c>
      <c r="I23" s="1">
        <v>5.29</v>
      </c>
      <c r="J23" s="3" t="s">
        <v>114</v>
      </c>
      <c r="K23" s="4" t="str">
        <f t="shared" si="3"/>
        <v>กลางคืน</v>
      </c>
      <c r="L23" s="4" t="str">
        <f t="shared" si="6"/>
        <v>ตื้น</v>
      </c>
      <c r="M23">
        <f t="shared" si="5"/>
        <v>-14.4</v>
      </c>
    </row>
    <row r="24" spans="1:13" ht="18" x14ac:dyDescent="0.4">
      <c r="A24" s="1" t="s">
        <v>9255</v>
      </c>
      <c r="B24" s="1">
        <f t="shared" si="0"/>
        <v>1971</v>
      </c>
      <c r="C24" s="1">
        <f t="shared" si="1"/>
        <v>7</v>
      </c>
      <c r="D24" s="1">
        <f t="shared" si="2"/>
        <v>4</v>
      </c>
      <c r="E24" s="1" t="s">
        <v>7396</v>
      </c>
      <c r="F24" s="1">
        <v>15.583</v>
      </c>
      <c r="G24" s="1">
        <v>121.82</v>
      </c>
      <c r="H24" s="1">
        <v>32.200000000000003</v>
      </c>
      <c r="I24" s="1">
        <v>5.82</v>
      </c>
      <c r="J24" s="3" t="s">
        <v>118</v>
      </c>
      <c r="K24" s="4" t="str">
        <f t="shared" si="3"/>
        <v>กลางวัน</v>
      </c>
      <c r="L24" s="4" t="str">
        <f t="shared" si="6"/>
        <v>กลาง</v>
      </c>
      <c r="M24">
        <f t="shared" si="5"/>
        <v>-32.200000000000003</v>
      </c>
    </row>
    <row r="25" spans="1:13" ht="18" x14ac:dyDescent="0.4">
      <c r="A25" s="1" t="s">
        <v>9256</v>
      </c>
      <c r="B25" s="1">
        <f t="shared" si="0"/>
        <v>1971</v>
      </c>
      <c r="C25" s="1">
        <f t="shared" si="1"/>
        <v>7</v>
      </c>
      <c r="D25" s="1">
        <f t="shared" si="2"/>
        <v>20</v>
      </c>
      <c r="E25" s="1" t="s">
        <v>7397</v>
      </c>
      <c r="F25" s="1">
        <v>15.311</v>
      </c>
      <c r="G25" s="1">
        <v>120.17400000000001</v>
      </c>
      <c r="H25" s="1">
        <v>12.9</v>
      </c>
      <c r="I25" s="1">
        <v>5.35</v>
      </c>
      <c r="J25" s="3" t="s">
        <v>122</v>
      </c>
      <c r="K25" s="4" t="str">
        <f t="shared" si="3"/>
        <v>กลางวัน</v>
      </c>
      <c r="L25" s="4" t="str">
        <f t="shared" si="6"/>
        <v>ตื้น</v>
      </c>
      <c r="M25">
        <f t="shared" si="5"/>
        <v>-12.9</v>
      </c>
    </row>
    <row r="26" spans="1:13" ht="18" x14ac:dyDescent="0.4">
      <c r="A26" s="1" t="s">
        <v>9257</v>
      </c>
      <c r="B26" s="1">
        <f t="shared" si="0"/>
        <v>1971</v>
      </c>
      <c r="C26" s="1">
        <f t="shared" si="1"/>
        <v>10</v>
      </c>
      <c r="D26" s="1">
        <f t="shared" si="2"/>
        <v>27</v>
      </c>
      <c r="E26" s="1" t="s">
        <v>7398</v>
      </c>
      <c r="F26" s="1">
        <v>17.533000000000001</v>
      </c>
      <c r="G26" s="1">
        <v>120.136</v>
      </c>
      <c r="H26" s="1">
        <v>25.5</v>
      </c>
      <c r="I26" s="1">
        <v>5.84</v>
      </c>
      <c r="J26" s="3" t="s">
        <v>126</v>
      </c>
      <c r="K26" s="4" t="str">
        <f t="shared" si="3"/>
        <v>กลางวัน</v>
      </c>
      <c r="L26" s="4" t="str">
        <f t="shared" si="6"/>
        <v>ตื้น</v>
      </c>
      <c r="M26">
        <f t="shared" si="5"/>
        <v>-25.5</v>
      </c>
    </row>
    <row r="27" spans="1:13" ht="18" x14ac:dyDescent="0.4">
      <c r="A27" s="1" t="s">
        <v>9258</v>
      </c>
      <c r="B27" s="1">
        <f t="shared" si="0"/>
        <v>1972</v>
      </c>
      <c r="C27" s="1">
        <f t="shared" si="1"/>
        <v>3</v>
      </c>
      <c r="D27" s="1">
        <f t="shared" si="2"/>
        <v>16</v>
      </c>
      <c r="E27" s="1" t="s">
        <v>7399</v>
      </c>
      <c r="F27" s="1">
        <v>15.728</v>
      </c>
      <c r="G27" s="1">
        <v>121.77800000000001</v>
      </c>
      <c r="H27" s="1">
        <v>32.299999999999997</v>
      </c>
      <c r="I27" s="1">
        <v>5.36</v>
      </c>
      <c r="J27" s="3" t="s">
        <v>130</v>
      </c>
      <c r="K27" s="4" t="str">
        <f t="shared" si="3"/>
        <v>กลางคืน</v>
      </c>
      <c r="L27" s="4" t="str">
        <f t="shared" si="6"/>
        <v>กลาง</v>
      </c>
      <c r="M27">
        <f t="shared" si="5"/>
        <v>-32.299999999999997</v>
      </c>
    </row>
    <row r="28" spans="1:13" ht="18" x14ac:dyDescent="0.4">
      <c r="A28" s="1" t="s">
        <v>9259</v>
      </c>
      <c r="B28" s="1">
        <f t="shared" si="0"/>
        <v>1972</v>
      </c>
      <c r="C28" s="1">
        <f t="shared" si="1"/>
        <v>4</v>
      </c>
      <c r="D28" s="1">
        <f t="shared" si="2"/>
        <v>30</v>
      </c>
      <c r="E28" s="1" t="s">
        <v>7400</v>
      </c>
      <c r="F28" s="1">
        <v>13.563000000000001</v>
      </c>
      <c r="G28" s="1">
        <v>120.437</v>
      </c>
      <c r="H28" s="1">
        <v>31.9</v>
      </c>
      <c r="I28" s="1">
        <v>5.93</v>
      </c>
      <c r="J28" s="3" t="s">
        <v>134</v>
      </c>
      <c r="K28" s="4" t="str">
        <f t="shared" si="3"/>
        <v>กลางวัน</v>
      </c>
      <c r="L28" s="4" t="str">
        <f t="shared" si="6"/>
        <v>กลาง</v>
      </c>
      <c r="M28">
        <f t="shared" si="5"/>
        <v>-31.9</v>
      </c>
    </row>
    <row r="29" spans="1:13" ht="18" x14ac:dyDescent="0.4">
      <c r="A29" s="1" t="s">
        <v>9260</v>
      </c>
      <c r="B29" s="1">
        <f t="shared" si="0"/>
        <v>1972</v>
      </c>
      <c r="C29" s="1">
        <f t="shared" si="1"/>
        <v>5</v>
      </c>
      <c r="D29" s="1">
        <f t="shared" si="2"/>
        <v>22</v>
      </c>
      <c r="E29" s="1" t="s">
        <v>7401</v>
      </c>
      <c r="F29" s="1">
        <v>16.606999999999999</v>
      </c>
      <c r="G29" s="1">
        <v>122.239</v>
      </c>
      <c r="H29" s="1">
        <v>31.3</v>
      </c>
      <c r="I29" s="1">
        <v>6.91</v>
      </c>
      <c r="J29" s="3" t="s">
        <v>138</v>
      </c>
      <c r="K29" s="4" t="str">
        <f t="shared" si="3"/>
        <v>กลางวัน</v>
      </c>
      <c r="L29" s="4" t="str">
        <f t="shared" si="6"/>
        <v>กลาง</v>
      </c>
      <c r="M29">
        <f t="shared" si="5"/>
        <v>-31.3</v>
      </c>
    </row>
    <row r="30" spans="1:13" ht="18" x14ac:dyDescent="0.4">
      <c r="A30" s="1" t="s">
        <v>9260</v>
      </c>
      <c r="B30" s="1">
        <f t="shared" si="0"/>
        <v>1972</v>
      </c>
      <c r="C30" s="1">
        <f t="shared" si="1"/>
        <v>5</v>
      </c>
      <c r="D30" s="1">
        <f t="shared" si="2"/>
        <v>22</v>
      </c>
      <c r="E30" s="1" t="s">
        <v>7402</v>
      </c>
      <c r="F30" s="1">
        <v>16.663</v>
      </c>
      <c r="G30" s="1">
        <v>122.35299999999999</v>
      </c>
      <c r="H30" s="1">
        <v>15</v>
      </c>
      <c r="I30" s="1">
        <v>5.65</v>
      </c>
      <c r="J30" s="3" t="s">
        <v>142</v>
      </c>
      <c r="K30" s="4" t="str">
        <f t="shared" si="3"/>
        <v>กลางวัน</v>
      </c>
      <c r="L30" s="4" t="str">
        <f t="shared" si="6"/>
        <v>ตื้น</v>
      </c>
      <c r="M30">
        <f t="shared" si="5"/>
        <v>-15</v>
      </c>
    </row>
    <row r="31" spans="1:13" ht="18" x14ac:dyDescent="0.4">
      <c r="A31" s="1" t="s">
        <v>9261</v>
      </c>
      <c r="B31" s="1">
        <f t="shared" si="0"/>
        <v>1972</v>
      </c>
      <c r="C31" s="1">
        <f t="shared" si="1"/>
        <v>6</v>
      </c>
      <c r="D31" s="1">
        <f t="shared" si="2"/>
        <v>1</v>
      </c>
      <c r="E31" s="1" t="s">
        <v>7403</v>
      </c>
      <c r="F31" s="1">
        <v>16.71</v>
      </c>
      <c r="G31" s="1">
        <v>122.30500000000001</v>
      </c>
      <c r="H31" s="1">
        <v>15</v>
      </c>
      <c r="I31" s="1">
        <v>5.46</v>
      </c>
      <c r="J31" s="3" t="s">
        <v>146</v>
      </c>
      <c r="K31" s="4" t="str">
        <f t="shared" si="3"/>
        <v>กลางวัน</v>
      </c>
      <c r="L31" s="4" t="str">
        <f t="shared" si="6"/>
        <v>ตื้น</v>
      </c>
      <c r="M31">
        <f t="shared" si="5"/>
        <v>-15</v>
      </c>
    </row>
    <row r="32" spans="1:13" ht="18" x14ac:dyDescent="0.4">
      <c r="A32" s="1" t="s">
        <v>9262</v>
      </c>
      <c r="B32" s="1">
        <f t="shared" si="0"/>
        <v>1972</v>
      </c>
      <c r="C32" s="1">
        <f t="shared" si="1"/>
        <v>6</v>
      </c>
      <c r="D32" s="1">
        <f t="shared" si="2"/>
        <v>12</v>
      </c>
      <c r="E32" s="1" t="s">
        <v>7404</v>
      </c>
      <c r="F32" s="1">
        <v>16.687000000000001</v>
      </c>
      <c r="G32" s="1">
        <v>122.51600000000001</v>
      </c>
      <c r="H32" s="1">
        <v>15</v>
      </c>
      <c r="I32" s="1">
        <v>5.55</v>
      </c>
      <c r="J32" s="3" t="s">
        <v>150</v>
      </c>
      <c r="K32" s="4" t="str">
        <f t="shared" si="3"/>
        <v>กลางวัน</v>
      </c>
      <c r="L32" s="4" t="str">
        <f t="shared" si="6"/>
        <v>ตื้น</v>
      </c>
      <c r="M32">
        <f t="shared" si="5"/>
        <v>-15</v>
      </c>
    </row>
    <row r="33" spans="1:13" ht="18" x14ac:dyDescent="0.4">
      <c r="A33" s="1" t="s">
        <v>9263</v>
      </c>
      <c r="B33" s="1">
        <f t="shared" si="0"/>
        <v>1973</v>
      </c>
      <c r="C33" s="1">
        <f t="shared" si="1"/>
        <v>1</v>
      </c>
      <c r="D33" s="1">
        <f t="shared" si="2"/>
        <v>4</v>
      </c>
      <c r="E33" s="1" t="s">
        <v>7405</v>
      </c>
      <c r="F33" s="1">
        <v>14.994</v>
      </c>
      <c r="G33" s="1">
        <v>120.158</v>
      </c>
      <c r="H33" s="1">
        <v>67</v>
      </c>
      <c r="I33" s="1">
        <v>4.5</v>
      </c>
      <c r="J33" s="3" t="s">
        <v>156</v>
      </c>
      <c r="K33" s="4" t="str">
        <f t="shared" si="3"/>
        <v>กลางวัน</v>
      </c>
      <c r="L33" s="4" t="str">
        <f t="shared" si="6"/>
        <v>กลาง</v>
      </c>
      <c r="M33">
        <f t="shared" si="5"/>
        <v>-67</v>
      </c>
    </row>
    <row r="34" spans="1:13" ht="18" x14ac:dyDescent="0.4">
      <c r="A34" s="1" t="s">
        <v>9264</v>
      </c>
      <c r="B34" s="1">
        <f t="shared" si="0"/>
        <v>1973</v>
      </c>
      <c r="C34" s="1">
        <f t="shared" si="1"/>
        <v>1</v>
      </c>
      <c r="D34" s="1">
        <f t="shared" si="2"/>
        <v>7</v>
      </c>
      <c r="E34" s="1" t="s">
        <v>7406</v>
      </c>
      <c r="F34" s="1">
        <v>17.279</v>
      </c>
      <c r="G34" s="1">
        <v>119.968</v>
      </c>
      <c r="H34" s="1">
        <v>77</v>
      </c>
      <c r="I34" s="1">
        <v>4.8</v>
      </c>
      <c r="J34" s="3" t="s">
        <v>160</v>
      </c>
      <c r="K34" s="4" t="str">
        <f t="shared" si="3"/>
        <v>กลางวัน</v>
      </c>
      <c r="L34" s="4" t="str">
        <f t="shared" si="6"/>
        <v>ลึก</v>
      </c>
      <c r="M34">
        <f t="shared" si="5"/>
        <v>-77</v>
      </c>
    </row>
    <row r="35" spans="1:13" ht="18" x14ac:dyDescent="0.4">
      <c r="A35" s="1" t="s">
        <v>9265</v>
      </c>
      <c r="B35" s="1">
        <f t="shared" si="0"/>
        <v>1973</v>
      </c>
      <c r="C35" s="1">
        <f t="shared" si="1"/>
        <v>2</v>
      </c>
      <c r="D35" s="1">
        <f t="shared" si="2"/>
        <v>14</v>
      </c>
      <c r="E35" s="1" t="s">
        <v>7407</v>
      </c>
      <c r="F35" s="1">
        <v>13.82</v>
      </c>
      <c r="G35" s="1">
        <v>120.81399999999999</v>
      </c>
      <c r="H35" s="1">
        <v>233</v>
      </c>
      <c r="I35" s="1">
        <v>4.5999999999999996</v>
      </c>
      <c r="J35" s="3" t="s">
        <v>164</v>
      </c>
      <c r="K35" s="4" t="str">
        <f t="shared" si="3"/>
        <v>กลางวัน</v>
      </c>
      <c r="L35" s="4" t="str">
        <f t="shared" si="6"/>
        <v>ลึก</v>
      </c>
      <c r="M35">
        <f t="shared" si="5"/>
        <v>-233</v>
      </c>
    </row>
    <row r="36" spans="1:13" ht="18" x14ac:dyDescent="0.4">
      <c r="A36" s="1" t="s">
        <v>9266</v>
      </c>
      <c r="B36" s="1">
        <f t="shared" si="0"/>
        <v>1973</v>
      </c>
      <c r="C36" s="1">
        <f t="shared" si="1"/>
        <v>3</v>
      </c>
      <c r="D36" s="1">
        <f t="shared" si="2"/>
        <v>6</v>
      </c>
      <c r="E36" s="1" t="s">
        <v>7408</v>
      </c>
      <c r="F36" s="1">
        <v>18.111999999999998</v>
      </c>
      <c r="G36" s="1">
        <v>120.708</v>
      </c>
      <c r="H36" s="1">
        <v>98</v>
      </c>
      <c r="I36" s="1">
        <v>5.0999999999999996</v>
      </c>
      <c r="J36" s="3" t="s">
        <v>168</v>
      </c>
      <c r="K36" s="4" t="str">
        <f t="shared" si="3"/>
        <v>กลางคืน</v>
      </c>
      <c r="L36" s="4" t="str">
        <f t="shared" si="6"/>
        <v>ลึก</v>
      </c>
      <c r="M36">
        <f t="shared" si="5"/>
        <v>-98</v>
      </c>
    </row>
    <row r="37" spans="1:13" ht="18" x14ac:dyDescent="0.4">
      <c r="A37" s="1" t="s">
        <v>9267</v>
      </c>
      <c r="B37" s="1">
        <f t="shared" si="0"/>
        <v>1973</v>
      </c>
      <c r="C37" s="1">
        <f t="shared" si="1"/>
        <v>3</v>
      </c>
      <c r="D37" s="1">
        <f t="shared" si="2"/>
        <v>15</v>
      </c>
      <c r="E37" s="1" t="s">
        <v>7409</v>
      </c>
      <c r="F37" s="1">
        <v>13.936999999999999</v>
      </c>
      <c r="G37" s="1">
        <v>120.357</v>
      </c>
      <c r="H37" s="1">
        <v>113</v>
      </c>
      <c r="I37" s="1">
        <v>5.2</v>
      </c>
      <c r="J37" s="3" t="s">
        <v>86</v>
      </c>
      <c r="K37" s="4" t="str">
        <f t="shared" si="3"/>
        <v>กลางวัน</v>
      </c>
      <c r="L37" s="4" t="str">
        <f t="shared" si="6"/>
        <v>ลึก</v>
      </c>
      <c r="M37">
        <f t="shared" si="5"/>
        <v>-113</v>
      </c>
    </row>
    <row r="38" spans="1:13" ht="18" x14ac:dyDescent="0.4">
      <c r="A38" s="1" t="s">
        <v>9268</v>
      </c>
      <c r="B38" s="1">
        <f t="shared" si="0"/>
        <v>1973</v>
      </c>
      <c r="C38" s="1">
        <f t="shared" si="1"/>
        <v>4</v>
      </c>
      <c r="D38" s="1">
        <f t="shared" si="2"/>
        <v>7</v>
      </c>
      <c r="E38" s="1" t="s">
        <v>7410</v>
      </c>
      <c r="F38" s="1">
        <v>13.646000000000001</v>
      </c>
      <c r="G38" s="1">
        <v>120.749</v>
      </c>
      <c r="H38" s="1">
        <v>33</v>
      </c>
      <c r="I38" s="1">
        <v>4.5999999999999996</v>
      </c>
      <c r="J38" s="3" t="s">
        <v>175</v>
      </c>
      <c r="K38" s="4" t="str">
        <f t="shared" si="3"/>
        <v>กลางวัน</v>
      </c>
      <c r="L38" s="4" t="str">
        <f t="shared" si="6"/>
        <v>กลาง</v>
      </c>
      <c r="M38">
        <f t="shared" si="5"/>
        <v>-33</v>
      </c>
    </row>
    <row r="39" spans="1:13" ht="18" x14ac:dyDescent="0.4">
      <c r="A39" s="1" t="s">
        <v>9269</v>
      </c>
      <c r="B39" s="1">
        <f t="shared" si="0"/>
        <v>1973</v>
      </c>
      <c r="C39" s="1">
        <f t="shared" si="1"/>
        <v>5</v>
      </c>
      <c r="D39" s="1">
        <f t="shared" si="2"/>
        <v>10</v>
      </c>
      <c r="E39" s="1" t="s">
        <v>7411</v>
      </c>
      <c r="F39" s="1">
        <v>15.888</v>
      </c>
      <c r="G39" s="1">
        <v>119.559</v>
      </c>
      <c r="H39" s="1">
        <v>46</v>
      </c>
      <c r="I39" s="1">
        <v>4.8</v>
      </c>
      <c r="J39" s="3" t="s">
        <v>179</v>
      </c>
      <c r="K39" s="4" t="str">
        <f t="shared" si="3"/>
        <v>กลางวัน</v>
      </c>
      <c r="L39" s="4" t="str">
        <f t="shared" si="6"/>
        <v>กลาง</v>
      </c>
      <c r="M39">
        <f t="shared" si="5"/>
        <v>-46</v>
      </c>
    </row>
    <row r="40" spans="1:13" ht="18" x14ac:dyDescent="0.4">
      <c r="A40" s="1" t="s">
        <v>9270</v>
      </c>
      <c r="B40" s="1">
        <f t="shared" si="0"/>
        <v>1973</v>
      </c>
      <c r="C40" s="1">
        <f t="shared" si="1"/>
        <v>5</v>
      </c>
      <c r="D40" s="1">
        <f t="shared" si="2"/>
        <v>13</v>
      </c>
      <c r="E40" s="1" t="s">
        <v>7412</v>
      </c>
      <c r="F40" s="1">
        <v>13.63</v>
      </c>
      <c r="G40" s="1">
        <v>120.752</v>
      </c>
      <c r="H40" s="1">
        <v>1</v>
      </c>
      <c r="I40" s="1">
        <v>5.3</v>
      </c>
      <c r="J40" s="3" t="s">
        <v>183</v>
      </c>
      <c r="K40" s="4" t="str">
        <f t="shared" si="3"/>
        <v>กลางวัน</v>
      </c>
      <c r="L40" s="4" t="str">
        <f t="shared" si="6"/>
        <v>ตื้นมาก</v>
      </c>
      <c r="M40">
        <f t="shared" si="5"/>
        <v>-1</v>
      </c>
    </row>
    <row r="41" spans="1:13" ht="18" x14ac:dyDescent="0.4">
      <c r="A41" s="1" t="s">
        <v>9271</v>
      </c>
      <c r="B41" s="1">
        <f t="shared" si="0"/>
        <v>1973</v>
      </c>
      <c r="C41" s="1">
        <f t="shared" si="1"/>
        <v>6</v>
      </c>
      <c r="D41" s="1">
        <f t="shared" si="2"/>
        <v>14</v>
      </c>
      <c r="E41" s="1" t="s">
        <v>7413</v>
      </c>
      <c r="F41" s="1">
        <v>18.501000000000001</v>
      </c>
      <c r="G41" s="1">
        <v>121.1</v>
      </c>
      <c r="H41" s="1">
        <v>79</v>
      </c>
      <c r="I41" s="1">
        <v>4.7</v>
      </c>
      <c r="J41" s="3" t="s">
        <v>187</v>
      </c>
      <c r="K41" s="4" t="str">
        <f t="shared" si="3"/>
        <v>กลางคืน</v>
      </c>
      <c r="L41" s="4" t="str">
        <f t="shared" si="6"/>
        <v>ลึก</v>
      </c>
      <c r="M41">
        <f t="shared" si="5"/>
        <v>-79</v>
      </c>
    </row>
    <row r="42" spans="1:13" ht="18" x14ac:dyDescent="0.4">
      <c r="A42" s="1" t="s">
        <v>9272</v>
      </c>
      <c r="B42" s="1">
        <f t="shared" si="0"/>
        <v>1973</v>
      </c>
      <c r="C42" s="1">
        <f t="shared" si="1"/>
        <v>6</v>
      </c>
      <c r="D42" s="1">
        <f t="shared" si="2"/>
        <v>25</v>
      </c>
      <c r="E42" s="1" t="s">
        <v>7414</v>
      </c>
      <c r="F42" s="1">
        <v>16.405999999999999</v>
      </c>
      <c r="G42" s="1">
        <v>122.434</v>
      </c>
      <c r="H42" s="1">
        <v>33</v>
      </c>
      <c r="I42" s="1">
        <v>4.8</v>
      </c>
      <c r="J42" s="3" t="s">
        <v>191</v>
      </c>
      <c r="K42" s="4" t="str">
        <f t="shared" si="3"/>
        <v>กลางวัน</v>
      </c>
      <c r="L42" s="4" t="str">
        <f t="shared" si="6"/>
        <v>กลาง</v>
      </c>
      <c r="M42">
        <f t="shared" si="5"/>
        <v>-33</v>
      </c>
    </row>
    <row r="43" spans="1:13" ht="18" x14ac:dyDescent="0.4">
      <c r="A43" s="1" t="s">
        <v>9273</v>
      </c>
      <c r="B43" s="1">
        <f t="shared" si="0"/>
        <v>1973</v>
      </c>
      <c r="C43" s="1">
        <f t="shared" si="1"/>
        <v>7</v>
      </c>
      <c r="D43" s="1">
        <f t="shared" si="2"/>
        <v>18</v>
      </c>
      <c r="E43" s="1" t="s">
        <v>7415</v>
      </c>
      <c r="F43" s="1">
        <v>14.925000000000001</v>
      </c>
      <c r="G43" s="1">
        <v>119.855</v>
      </c>
      <c r="H43" s="1">
        <v>56</v>
      </c>
      <c r="I43" s="1">
        <v>5.0999999999999996</v>
      </c>
      <c r="J43" s="3" t="s">
        <v>195</v>
      </c>
      <c r="K43" s="4" t="str">
        <f t="shared" si="3"/>
        <v>กลางคืน</v>
      </c>
      <c r="L43" s="4" t="str">
        <f t="shared" si="6"/>
        <v>กลาง</v>
      </c>
      <c r="M43">
        <f t="shared" si="5"/>
        <v>-56</v>
      </c>
    </row>
    <row r="44" spans="1:13" ht="18" x14ac:dyDescent="0.4">
      <c r="A44" s="1" t="s">
        <v>9274</v>
      </c>
      <c r="B44" s="1">
        <f t="shared" si="0"/>
        <v>1973</v>
      </c>
      <c r="C44" s="1">
        <f t="shared" si="1"/>
        <v>8</v>
      </c>
      <c r="D44" s="1">
        <f t="shared" si="2"/>
        <v>6</v>
      </c>
      <c r="E44" s="1" t="s">
        <v>7416</v>
      </c>
      <c r="F44" s="1">
        <v>18.268000000000001</v>
      </c>
      <c r="G44" s="1">
        <v>120.764</v>
      </c>
      <c r="H44" s="1">
        <v>6</v>
      </c>
      <c r="I44" s="1">
        <v>4.5999999999999996</v>
      </c>
      <c r="J44" s="3" t="s">
        <v>199</v>
      </c>
      <c r="K44" s="4" t="str">
        <f t="shared" si="3"/>
        <v>กลางวัน</v>
      </c>
      <c r="L44" s="4" t="str">
        <f t="shared" si="6"/>
        <v>ตื้นมาก</v>
      </c>
      <c r="M44">
        <f t="shared" si="5"/>
        <v>-6</v>
      </c>
    </row>
    <row r="45" spans="1:13" ht="18" x14ac:dyDescent="0.4">
      <c r="A45" s="1" t="s">
        <v>9275</v>
      </c>
      <c r="B45" s="1">
        <f t="shared" si="0"/>
        <v>1973</v>
      </c>
      <c r="C45" s="1">
        <f t="shared" si="1"/>
        <v>8</v>
      </c>
      <c r="D45" s="1">
        <f t="shared" si="2"/>
        <v>23</v>
      </c>
      <c r="E45" s="1" t="s">
        <v>7417</v>
      </c>
      <c r="F45" s="1">
        <v>16.443999999999999</v>
      </c>
      <c r="G45" s="1">
        <v>121.977</v>
      </c>
      <c r="H45" s="1">
        <v>64</v>
      </c>
      <c r="I45" s="1">
        <v>5.0999999999999996</v>
      </c>
      <c r="J45" s="3" t="s">
        <v>203</v>
      </c>
      <c r="K45" s="4" t="str">
        <f t="shared" si="3"/>
        <v>กลางวัน</v>
      </c>
      <c r="L45" s="4" t="str">
        <f t="shared" si="6"/>
        <v>กลาง</v>
      </c>
      <c r="M45">
        <f t="shared" si="5"/>
        <v>-64</v>
      </c>
    </row>
    <row r="46" spans="1:13" ht="18" x14ac:dyDescent="0.4">
      <c r="A46" s="1" t="s">
        <v>9276</v>
      </c>
      <c r="B46" s="1">
        <f t="shared" si="0"/>
        <v>1973</v>
      </c>
      <c r="C46" s="1">
        <f t="shared" si="1"/>
        <v>8</v>
      </c>
      <c r="D46" s="1">
        <f t="shared" si="2"/>
        <v>31</v>
      </c>
      <c r="E46" s="1" t="s">
        <v>7418</v>
      </c>
      <c r="F46" s="1">
        <v>15.387</v>
      </c>
      <c r="G46" s="1">
        <v>120.521</v>
      </c>
      <c r="H46" s="1">
        <v>25</v>
      </c>
      <c r="I46" s="1">
        <v>4.5</v>
      </c>
      <c r="J46" s="3" t="s">
        <v>207</v>
      </c>
      <c r="K46" s="4" t="str">
        <f t="shared" si="3"/>
        <v>กลางวัน</v>
      </c>
      <c r="L46" s="4" t="str">
        <f t="shared" si="6"/>
        <v>ตื้น</v>
      </c>
      <c r="M46">
        <f t="shared" si="5"/>
        <v>-25</v>
      </c>
    </row>
    <row r="47" spans="1:13" ht="18" x14ac:dyDescent="0.4">
      <c r="A47" s="1" t="s">
        <v>9277</v>
      </c>
      <c r="B47" s="1">
        <f t="shared" si="0"/>
        <v>1973</v>
      </c>
      <c r="C47" s="1">
        <f t="shared" si="1"/>
        <v>9</v>
      </c>
      <c r="D47" s="1">
        <f t="shared" si="2"/>
        <v>10</v>
      </c>
      <c r="E47" s="1" t="s">
        <v>7419</v>
      </c>
      <c r="F47" s="1">
        <v>15.052</v>
      </c>
      <c r="G47" s="1">
        <v>119.69</v>
      </c>
      <c r="H47" s="1">
        <v>45</v>
      </c>
      <c r="I47" s="1">
        <v>4.9000000000000004</v>
      </c>
      <c r="J47" s="3" t="s">
        <v>211</v>
      </c>
      <c r="K47" s="4" t="str">
        <f t="shared" si="3"/>
        <v>กลางวัน</v>
      </c>
      <c r="L47" s="4" t="str">
        <f t="shared" si="6"/>
        <v>กลาง</v>
      </c>
      <c r="M47">
        <f t="shared" si="5"/>
        <v>-45</v>
      </c>
    </row>
    <row r="48" spans="1:13" ht="18" x14ac:dyDescent="0.4">
      <c r="A48" s="1" t="s">
        <v>9278</v>
      </c>
      <c r="B48" s="1">
        <f t="shared" si="0"/>
        <v>1973</v>
      </c>
      <c r="C48" s="1">
        <f t="shared" si="1"/>
        <v>10</v>
      </c>
      <c r="D48" s="1">
        <f t="shared" si="2"/>
        <v>7</v>
      </c>
      <c r="E48" s="1" t="s">
        <v>7420</v>
      </c>
      <c r="F48" s="1">
        <v>16.198</v>
      </c>
      <c r="G48" s="1">
        <v>122.169</v>
      </c>
      <c r="H48" s="1">
        <v>78</v>
      </c>
      <c r="I48" s="1">
        <v>4.8</v>
      </c>
      <c r="J48" s="3" t="s">
        <v>215</v>
      </c>
      <c r="K48" s="4" t="str">
        <f t="shared" si="3"/>
        <v>กลางวัน</v>
      </c>
      <c r="L48" s="4" t="str">
        <f t="shared" si="6"/>
        <v>ลึก</v>
      </c>
      <c r="M48">
        <f t="shared" si="5"/>
        <v>-78</v>
      </c>
    </row>
    <row r="49" spans="1:13" ht="18" x14ac:dyDescent="0.4">
      <c r="A49" s="1" t="s">
        <v>9278</v>
      </c>
      <c r="B49" s="1">
        <f t="shared" si="0"/>
        <v>1973</v>
      </c>
      <c r="C49" s="1">
        <f t="shared" si="1"/>
        <v>10</v>
      </c>
      <c r="D49" s="1">
        <f t="shared" si="2"/>
        <v>7</v>
      </c>
      <c r="E49" s="1" t="s">
        <v>7421</v>
      </c>
      <c r="F49" s="1">
        <v>16.212</v>
      </c>
      <c r="G49" s="1">
        <v>122.361</v>
      </c>
      <c r="H49" s="1">
        <v>62</v>
      </c>
      <c r="I49" s="1">
        <v>4.5999999999999996</v>
      </c>
      <c r="J49" s="3" t="s">
        <v>219</v>
      </c>
      <c r="K49" s="4" t="str">
        <f t="shared" si="3"/>
        <v>กลางวัน</v>
      </c>
      <c r="L49" s="4" t="str">
        <f t="shared" si="6"/>
        <v>กลาง</v>
      </c>
      <c r="M49">
        <f t="shared" si="5"/>
        <v>-62</v>
      </c>
    </row>
    <row r="50" spans="1:13" ht="18" x14ac:dyDescent="0.4">
      <c r="A50" s="1" t="s">
        <v>9278</v>
      </c>
      <c r="B50" s="1">
        <f t="shared" si="0"/>
        <v>1973</v>
      </c>
      <c r="C50" s="1">
        <f t="shared" si="1"/>
        <v>10</v>
      </c>
      <c r="D50" s="1">
        <f t="shared" si="2"/>
        <v>7</v>
      </c>
      <c r="E50" s="1" t="s">
        <v>7422</v>
      </c>
      <c r="F50" s="1">
        <v>16.327000000000002</v>
      </c>
      <c r="G50" s="1">
        <v>122.337</v>
      </c>
      <c r="H50" s="1">
        <v>33</v>
      </c>
      <c r="I50" s="1">
        <v>5</v>
      </c>
      <c r="J50" s="3" t="s">
        <v>223</v>
      </c>
      <c r="K50" s="4" t="str">
        <f t="shared" si="3"/>
        <v>กลางวัน</v>
      </c>
      <c r="L50" s="4" t="str">
        <f t="shared" si="6"/>
        <v>กลาง</v>
      </c>
      <c r="M50">
        <f t="shared" si="5"/>
        <v>-33</v>
      </c>
    </row>
    <row r="51" spans="1:13" ht="18" x14ac:dyDescent="0.4">
      <c r="A51" s="1" t="s">
        <v>9278</v>
      </c>
      <c r="B51" s="1">
        <f t="shared" si="0"/>
        <v>1973</v>
      </c>
      <c r="C51" s="1">
        <f t="shared" si="1"/>
        <v>10</v>
      </c>
      <c r="D51" s="1">
        <f t="shared" si="2"/>
        <v>7</v>
      </c>
      <c r="E51" s="1" t="s">
        <v>7423</v>
      </c>
      <c r="F51" s="1">
        <v>16.117999999999999</v>
      </c>
      <c r="G51" s="1">
        <v>122.35599999999999</v>
      </c>
      <c r="H51" s="1">
        <v>43</v>
      </c>
      <c r="I51" s="1">
        <v>4.5999999999999996</v>
      </c>
      <c r="J51" s="3" t="s">
        <v>227</v>
      </c>
      <c r="K51" s="4" t="str">
        <f t="shared" si="3"/>
        <v>กลางคืน</v>
      </c>
      <c r="L51" s="4" t="str">
        <f t="shared" si="6"/>
        <v>กลาง</v>
      </c>
      <c r="M51">
        <f t="shared" si="5"/>
        <v>-43</v>
      </c>
    </row>
    <row r="52" spans="1:13" ht="18" x14ac:dyDescent="0.4">
      <c r="A52" s="1" t="s">
        <v>9279</v>
      </c>
      <c r="B52" s="1">
        <f t="shared" si="0"/>
        <v>1973</v>
      </c>
      <c r="C52" s="1">
        <f t="shared" si="1"/>
        <v>10</v>
      </c>
      <c r="D52" s="1">
        <f t="shared" si="2"/>
        <v>9</v>
      </c>
      <c r="E52" s="1" t="s">
        <v>7424</v>
      </c>
      <c r="F52" s="1">
        <v>16.29</v>
      </c>
      <c r="G52" s="1">
        <v>122.35599999999999</v>
      </c>
      <c r="H52" s="1">
        <v>33</v>
      </c>
      <c r="I52" s="1">
        <v>5.2</v>
      </c>
      <c r="J52" s="3" t="s">
        <v>231</v>
      </c>
      <c r="K52" s="4" t="str">
        <f t="shared" si="3"/>
        <v>กลางคืน</v>
      </c>
      <c r="L52" s="4" t="str">
        <f t="shared" si="6"/>
        <v>กลาง</v>
      </c>
      <c r="M52">
        <f t="shared" si="5"/>
        <v>-33</v>
      </c>
    </row>
    <row r="53" spans="1:13" ht="18" x14ac:dyDescent="0.4">
      <c r="A53" s="1" t="s">
        <v>9280</v>
      </c>
      <c r="B53" s="1">
        <f t="shared" si="0"/>
        <v>1973</v>
      </c>
      <c r="C53" s="1">
        <f t="shared" si="1"/>
        <v>10</v>
      </c>
      <c r="D53" s="1">
        <f t="shared" si="2"/>
        <v>25</v>
      </c>
      <c r="E53" s="1" t="s">
        <v>7425</v>
      </c>
      <c r="F53" s="1">
        <v>13.797000000000001</v>
      </c>
      <c r="G53" s="1">
        <v>120.239</v>
      </c>
      <c r="H53" s="1">
        <v>63</v>
      </c>
      <c r="I53" s="1">
        <v>5.6</v>
      </c>
      <c r="J53" s="3" t="s">
        <v>235</v>
      </c>
      <c r="K53" s="4" t="str">
        <f t="shared" si="3"/>
        <v>กลางวัน</v>
      </c>
      <c r="L53" s="4" t="str">
        <f t="shared" si="6"/>
        <v>กลาง</v>
      </c>
      <c r="M53">
        <f t="shared" si="5"/>
        <v>-63</v>
      </c>
    </row>
    <row r="54" spans="1:13" ht="18" x14ac:dyDescent="0.4">
      <c r="A54" s="1" t="s">
        <v>9281</v>
      </c>
      <c r="B54" s="1">
        <f t="shared" si="0"/>
        <v>1974</v>
      </c>
      <c r="C54" s="1">
        <f t="shared" si="1"/>
        <v>1</v>
      </c>
      <c r="D54" s="1">
        <f t="shared" si="2"/>
        <v>17</v>
      </c>
      <c r="E54" s="1" t="s">
        <v>7426</v>
      </c>
      <c r="F54" s="1">
        <v>16.7</v>
      </c>
      <c r="G54" s="1">
        <v>119.899</v>
      </c>
      <c r="H54" s="1">
        <v>74</v>
      </c>
      <c r="I54" s="1">
        <v>5.2</v>
      </c>
      <c r="J54" s="3" t="s">
        <v>239</v>
      </c>
      <c r="K54" s="4" t="str">
        <f t="shared" si="3"/>
        <v>กลางคืน</v>
      </c>
      <c r="L54" s="4" t="str">
        <f t="shared" si="6"/>
        <v>ลึก</v>
      </c>
      <c r="M54">
        <f t="shared" si="5"/>
        <v>-74</v>
      </c>
    </row>
    <row r="55" spans="1:13" ht="18" x14ac:dyDescent="0.4">
      <c r="A55" s="1" t="s">
        <v>9282</v>
      </c>
      <c r="B55" s="1">
        <f t="shared" si="0"/>
        <v>1974</v>
      </c>
      <c r="C55" s="1">
        <f t="shared" si="1"/>
        <v>2</v>
      </c>
      <c r="D55" s="1">
        <f t="shared" si="2"/>
        <v>9</v>
      </c>
      <c r="E55" s="1" t="s">
        <v>7427</v>
      </c>
      <c r="F55" s="1">
        <v>15.933</v>
      </c>
      <c r="G55" s="1">
        <v>119.773</v>
      </c>
      <c r="H55" s="1">
        <v>65</v>
      </c>
      <c r="I55" s="1">
        <v>5.2</v>
      </c>
      <c r="J55" s="3" t="s">
        <v>243</v>
      </c>
      <c r="K55" s="4" t="str">
        <f t="shared" si="3"/>
        <v>กลางวัน</v>
      </c>
      <c r="L55" s="4" t="str">
        <f t="shared" si="6"/>
        <v>กลาง</v>
      </c>
      <c r="M55">
        <f t="shared" si="5"/>
        <v>-65</v>
      </c>
    </row>
    <row r="56" spans="1:13" ht="18" x14ac:dyDescent="0.4">
      <c r="A56" s="1" t="s">
        <v>9283</v>
      </c>
      <c r="B56" s="1">
        <f t="shared" si="0"/>
        <v>1974</v>
      </c>
      <c r="C56" s="1">
        <f t="shared" si="1"/>
        <v>2</v>
      </c>
      <c r="D56" s="1">
        <f t="shared" si="2"/>
        <v>19</v>
      </c>
      <c r="E56" s="1" t="s">
        <v>7428</v>
      </c>
      <c r="F56" s="1">
        <v>13.909000000000001</v>
      </c>
      <c r="G56" s="1">
        <v>122.116</v>
      </c>
      <c r="H56" s="1">
        <v>17</v>
      </c>
      <c r="I56" s="1">
        <v>6.1</v>
      </c>
      <c r="J56" s="3" t="s">
        <v>248</v>
      </c>
      <c r="K56" s="4" t="str">
        <f t="shared" si="3"/>
        <v>กลางคืน</v>
      </c>
      <c r="L56" s="4" t="str">
        <f t="shared" si="6"/>
        <v>ตื้น</v>
      </c>
      <c r="M56">
        <f t="shared" si="5"/>
        <v>-17</v>
      </c>
    </row>
    <row r="57" spans="1:13" ht="18" x14ac:dyDescent="0.4">
      <c r="A57" s="1" t="s">
        <v>9283</v>
      </c>
      <c r="B57" s="1">
        <f t="shared" si="0"/>
        <v>1974</v>
      </c>
      <c r="C57" s="1">
        <f t="shared" si="1"/>
        <v>2</v>
      </c>
      <c r="D57" s="1">
        <f t="shared" si="2"/>
        <v>19</v>
      </c>
      <c r="E57" s="1" t="s">
        <v>7429</v>
      </c>
      <c r="F57" s="1">
        <v>13.958</v>
      </c>
      <c r="G57" s="1">
        <v>122.071</v>
      </c>
      <c r="H57" s="1">
        <v>43</v>
      </c>
      <c r="I57" s="1">
        <v>4.7</v>
      </c>
      <c r="J57" s="3" t="s">
        <v>252</v>
      </c>
      <c r="K57" s="4" t="str">
        <f t="shared" si="3"/>
        <v>กลางคืน</v>
      </c>
      <c r="L57" s="4" t="str">
        <f t="shared" si="6"/>
        <v>กลาง</v>
      </c>
      <c r="M57">
        <f t="shared" si="5"/>
        <v>-43</v>
      </c>
    </row>
    <row r="58" spans="1:13" ht="18" x14ac:dyDescent="0.4">
      <c r="A58" s="1" t="s">
        <v>9284</v>
      </c>
      <c r="B58" s="1">
        <f t="shared" si="0"/>
        <v>1974</v>
      </c>
      <c r="C58" s="1">
        <f t="shared" si="1"/>
        <v>3</v>
      </c>
      <c r="D58" s="1">
        <f t="shared" si="2"/>
        <v>22</v>
      </c>
      <c r="E58" s="1" t="s">
        <v>7430</v>
      </c>
      <c r="F58" s="1">
        <v>17.081</v>
      </c>
      <c r="G58" s="1">
        <v>119.71299999999999</v>
      </c>
      <c r="H58" s="1">
        <v>34</v>
      </c>
      <c r="I58" s="1">
        <v>5.0999999999999996</v>
      </c>
      <c r="J58" s="3" t="s">
        <v>256</v>
      </c>
      <c r="K58" s="4" t="str">
        <f t="shared" si="3"/>
        <v>กลางคืน</v>
      </c>
      <c r="L58" s="4" t="str">
        <f t="shared" si="6"/>
        <v>กลาง</v>
      </c>
      <c r="M58">
        <f t="shared" si="5"/>
        <v>-34</v>
      </c>
    </row>
    <row r="59" spans="1:13" ht="18" x14ac:dyDescent="0.4">
      <c r="A59" s="1" t="s">
        <v>9285</v>
      </c>
      <c r="B59" s="1">
        <f t="shared" si="0"/>
        <v>1974</v>
      </c>
      <c r="C59" s="1">
        <f t="shared" si="1"/>
        <v>4</v>
      </c>
      <c r="D59" s="1">
        <f t="shared" si="2"/>
        <v>16</v>
      </c>
      <c r="E59" s="1" t="s">
        <v>7431</v>
      </c>
      <c r="F59" s="1">
        <v>13.832000000000001</v>
      </c>
      <c r="G59" s="1">
        <v>120.646</v>
      </c>
      <c r="H59" s="1">
        <v>123</v>
      </c>
      <c r="I59" s="1">
        <v>5.4</v>
      </c>
      <c r="J59" s="3" t="s">
        <v>260</v>
      </c>
      <c r="K59" s="4" t="str">
        <f t="shared" si="3"/>
        <v>กลางวัน</v>
      </c>
      <c r="L59" s="4" t="str">
        <f t="shared" si="6"/>
        <v>ลึก</v>
      </c>
      <c r="M59">
        <f t="shared" si="5"/>
        <v>-123</v>
      </c>
    </row>
    <row r="60" spans="1:13" ht="18" x14ac:dyDescent="0.4">
      <c r="A60" s="1" t="s">
        <v>9286</v>
      </c>
      <c r="B60" s="1">
        <f t="shared" si="0"/>
        <v>1974</v>
      </c>
      <c r="C60" s="1">
        <f t="shared" si="1"/>
        <v>5</v>
      </c>
      <c r="D60" s="1">
        <f t="shared" si="2"/>
        <v>3</v>
      </c>
      <c r="E60" s="1" t="s">
        <v>7432</v>
      </c>
      <c r="F60" s="1">
        <v>15.65</v>
      </c>
      <c r="G60" s="1">
        <v>121.673</v>
      </c>
      <c r="H60" s="1">
        <v>47</v>
      </c>
      <c r="I60" s="1">
        <v>4.5999999999999996</v>
      </c>
      <c r="J60" s="3" t="s">
        <v>264</v>
      </c>
      <c r="K60" s="4" t="str">
        <f t="shared" si="3"/>
        <v>กลางวัน</v>
      </c>
      <c r="L60" s="4" t="str">
        <f t="shared" si="6"/>
        <v>กลาง</v>
      </c>
      <c r="M60">
        <f t="shared" si="5"/>
        <v>-47</v>
      </c>
    </row>
    <row r="61" spans="1:13" ht="18" x14ac:dyDescent="0.4">
      <c r="A61" s="1" t="s">
        <v>9287</v>
      </c>
      <c r="B61" s="1">
        <f t="shared" si="0"/>
        <v>1974</v>
      </c>
      <c r="C61" s="1">
        <f t="shared" si="1"/>
        <v>6</v>
      </c>
      <c r="D61" s="1">
        <f t="shared" si="2"/>
        <v>20</v>
      </c>
      <c r="E61" s="1" t="s">
        <v>7433</v>
      </c>
      <c r="F61" s="1">
        <v>18.292999999999999</v>
      </c>
      <c r="G61" s="1">
        <v>121.075</v>
      </c>
      <c r="H61" s="1">
        <v>33</v>
      </c>
      <c r="I61" s="1">
        <v>5</v>
      </c>
      <c r="J61" s="3" t="s">
        <v>268</v>
      </c>
      <c r="K61" s="4" t="str">
        <f t="shared" si="3"/>
        <v>กลางคืน</v>
      </c>
      <c r="L61" s="4" t="str">
        <f t="shared" si="6"/>
        <v>กลาง</v>
      </c>
      <c r="M61">
        <f t="shared" si="5"/>
        <v>-33</v>
      </c>
    </row>
    <row r="62" spans="1:13" ht="18" x14ac:dyDescent="0.4">
      <c r="A62" s="1" t="s">
        <v>9288</v>
      </c>
      <c r="B62" s="1">
        <f t="shared" si="0"/>
        <v>1974</v>
      </c>
      <c r="C62" s="1">
        <f t="shared" si="1"/>
        <v>7</v>
      </c>
      <c r="D62" s="1">
        <f t="shared" si="2"/>
        <v>14</v>
      </c>
      <c r="E62" s="1" t="s">
        <v>7434</v>
      </c>
      <c r="F62" s="1">
        <v>14.205</v>
      </c>
      <c r="G62" s="1">
        <v>120.57</v>
      </c>
      <c r="H62" s="1">
        <v>141</v>
      </c>
      <c r="I62" s="1">
        <v>4.7</v>
      </c>
      <c r="J62" s="3" t="s">
        <v>272</v>
      </c>
      <c r="K62" s="4" t="str">
        <f t="shared" si="3"/>
        <v>กลางคืน</v>
      </c>
      <c r="L62" s="4" t="str">
        <f t="shared" si="6"/>
        <v>ลึก</v>
      </c>
      <c r="M62">
        <f t="shared" si="5"/>
        <v>-141</v>
      </c>
    </row>
    <row r="63" spans="1:13" ht="18" x14ac:dyDescent="0.4">
      <c r="A63" s="1" t="s">
        <v>9289</v>
      </c>
      <c r="B63" s="1">
        <f t="shared" si="0"/>
        <v>1974</v>
      </c>
      <c r="C63" s="1">
        <f t="shared" si="1"/>
        <v>8</v>
      </c>
      <c r="D63" s="1">
        <f t="shared" si="2"/>
        <v>15</v>
      </c>
      <c r="E63" s="1" t="s">
        <v>7435</v>
      </c>
      <c r="F63" s="1">
        <v>18.457999999999998</v>
      </c>
      <c r="G63" s="1">
        <v>120.69199999999999</v>
      </c>
      <c r="H63" s="1">
        <v>33</v>
      </c>
      <c r="I63" s="1">
        <v>4.9000000000000004</v>
      </c>
      <c r="J63" s="3" t="s">
        <v>276</v>
      </c>
      <c r="K63" s="4" t="str">
        <f t="shared" si="3"/>
        <v>กลางคืน</v>
      </c>
      <c r="L63" s="4" t="str">
        <f t="shared" si="6"/>
        <v>กลาง</v>
      </c>
      <c r="M63">
        <f t="shared" si="5"/>
        <v>-33</v>
      </c>
    </row>
    <row r="64" spans="1:13" ht="18" x14ac:dyDescent="0.4">
      <c r="A64" s="1" t="s">
        <v>9290</v>
      </c>
      <c r="B64" s="1">
        <f t="shared" si="0"/>
        <v>1974</v>
      </c>
      <c r="C64" s="1">
        <f t="shared" si="1"/>
        <v>9</v>
      </c>
      <c r="D64" s="1">
        <f t="shared" si="2"/>
        <v>18</v>
      </c>
      <c r="E64" s="1" t="s">
        <v>7436</v>
      </c>
      <c r="F64" s="1">
        <v>16.138000000000002</v>
      </c>
      <c r="G64" s="1">
        <v>122.092</v>
      </c>
      <c r="H64" s="1">
        <v>45</v>
      </c>
      <c r="I64" s="1">
        <v>4.8</v>
      </c>
      <c r="J64" s="3" t="s">
        <v>280</v>
      </c>
      <c r="K64" s="4" t="str">
        <f t="shared" si="3"/>
        <v>กลางคืน</v>
      </c>
      <c r="L64" s="4" t="str">
        <f t="shared" si="6"/>
        <v>กลาง</v>
      </c>
      <c r="M64">
        <f t="shared" si="5"/>
        <v>-45</v>
      </c>
    </row>
    <row r="65" spans="1:13" ht="18" x14ac:dyDescent="0.4">
      <c r="A65" s="1" t="s">
        <v>9291</v>
      </c>
      <c r="B65" s="1">
        <f t="shared" si="0"/>
        <v>1974</v>
      </c>
      <c r="C65" s="1">
        <f t="shared" si="1"/>
        <v>10</v>
      </c>
      <c r="D65" s="1">
        <f t="shared" si="2"/>
        <v>17</v>
      </c>
      <c r="E65" s="1" t="s">
        <v>7437</v>
      </c>
      <c r="F65" s="1">
        <v>13.685</v>
      </c>
      <c r="G65" s="1">
        <v>120.586</v>
      </c>
      <c r="H65" s="1">
        <v>171</v>
      </c>
      <c r="I65" s="1">
        <v>4.9000000000000004</v>
      </c>
      <c r="J65" s="3" t="s">
        <v>284</v>
      </c>
      <c r="K65" s="4" t="str">
        <f t="shared" si="3"/>
        <v>กลางวัน</v>
      </c>
      <c r="L65" s="4" t="str">
        <f t="shared" si="6"/>
        <v>ลึก</v>
      </c>
      <c r="M65">
        <f t="shared" si="5"/>
        <v>-171</v>
      </c>
    </row>
    <row r="66" spans="1:13" ht="18" x14ac:dyDescent="0.4">
      <c r="A66" s="1" t="s">
        <v>9292</v>
      </c>
      <c r="B66" s="1">
        <f t="shared" si="0"/>
        <v>1974</v>
      </c>
      <c r="C66" s="1">
        <f t="shared" si="1"/>
        <v>11</v>
      </c>
      <c r="D66" s="1">
        <f t="shared" si="2"/>
        <v>3</v>
      </c>
      <c r="E66" s="1" t="s">
        <v>7438</v>
      </c>
      <c r="F66" s="1">
        <v>15.016999999999999</v>
      </c>
      <c r="G66" s="1">
        <v>122.67</v>
      </c>
      <c r="H66" s="1">
        <v>33</v>
      </c>
      <c r="I66" s="1">
        <v>5.0999999999999996</v>
      </c>
      <c r="J66" s="3" t="s">
        <v>288</v>
      </c>
      <c r="K66" s="4" t="str">
        <f t="shared" si="3"/>
        <v>กลางวัน</v>
      </c>
      <c r="L66" s="4" t="str">
        <f t="shared" si="6"/>
        <v>กลาง</v>
      </c>
      <c r="M66">
        <f t="shared" si="5"/>
        <v>-33</v>
      </c>
    </row>
    <row r="67" spans="1:13" ht="18" x14ac:dyDescent="0.4">
      <c r="A67" s="1" t="s">
        <v>9293</v>
      </c>
      <c r="B67" s="1">
        <f t="shared" ref="B67:B130" si="7">YEAR(A67)</f>
        <v>1974</v>
      </c>
      <c r="C67" s="1">
        <f t="shared" ref="C67:C130" si="8">MONTH(A67)</f>
        <v>12</v>
      </c>
      <c r="D67" s="1">
        <f t="shared" ref="D67:D130" si="9">DAY(A67)</f>
        <v>8</v>
      </c>
      <c r="E67" s="1" t="s">
        <v>7439</v>
      </c>
      <c r="F67" s="1">
        <v>16.997</v>
      </c>
      <c r="G67" s="1">
        <v>121.277</v>
      </c>
      <c r="H67" s="1">
        <v>67</v>
      </c>
      <c r="I67" s="1">
        <v>4.7</v>
      </c>
      <c r="J67" s="3" t="s">
        <v>292</v>
      </c>
      <c r="K67" s="4" t="str">
        <f t="shared" ref="K67:K130" si="10">IF(AND(HOUR(E67)&gt;=6, HOUR(E67)&lt;18),"กลางวัน","กลางคืน")</f>
        <v>กลางคืน</v>
      </c>
      <c r="L67" s="4" t="str">
        <f t="shared" si="6"/>
        <v>กลาง</v>
      </c>
      <c r="M67">
        <f t="shared" ref="M67:M130" si="11">H67*-1</f>
        <v>-67</v>
      </c>
    </row>
    <row r="68" spans="1:13" ht="18" x14ac:dyDescent="0.4">
      <c r="A68" s="1" t="s">
        <v>9294</v>
      </c>
      <c r="B68" s="1">
        <f t="shared" si="7"/>
        <v>1975</v>
      </c>
      <c r="C68" s="1">
        <f t="shared" si="8"/>
        <v>1</v>
      </c>
      <c r="D68" s="1">
        <f t="shared" si="9"/>
        <v>10</v>
      </c>
      <c r="E68" s="1" t="s">
        <v>7440</v>
      </c>
      <c r="F68" s="1">
        <v>13.75</v>
      </c>
      <c r="G68" s="1">
        <v>119.916</v>
      </c>
      <c r="H68" s="1">
        <v>42</v>
      </c>
      <c r="I68" s="1">
        <v>4.7</v>
      </c>
      <c r="J68" s="3" t="s">
        <v>296</v>
      </c>
      <c r="K68" s="4" t="str">
        <f t="shared" si="10"/>
        <v>กลางคืน</v>
      </c>
      <c r="L68" s="4" t="str">
        <f t="shared" si="6"/>
        <v>กลาง</v>
      </c>
      <c r="M68">
        <f t="shared" si="11"/>
        <v>-42</v>
      </c>
    </row>
    <row r="69" spans="1:13" ht="18" x14ac:dyDescent="0.4">
      <c r="A69" s="1" t="s">
        <v>9295</v>
      </c>
      <c r="B69" s="1">
        <f t="shared" si="7"/>
        <v>1975</v>
      </c>
      <c r="C69" s="1">
        <f t="shared" si="8"/>
        <v>4</v>
      </c>
      <c r="D69" s="1">
        <f t="shared" si="9"/>
        <v>3</v>
      </c>
      <c r="E69" s="1" t="s">
        <v>7441</v>
      </c>
      <c r="F69" s="1">
        <v>16.971</v>
      </c>
      <c r="G69" s="1">
        <v>120.30200000000001</v>
      </c>
      <c r="H69" s="1">
        <v>83</v>
      </c>
      <c r="I69" s="1">
        <v>5.2</v>
      </c>
      <c r="J69" s="3" t="s">
        <v>300</v>
      </c>
      <c r="K69" s="4" t="str">
        <f t="shared" si="10"/>
        <v>กลางวัน</v>
      </c>
      <c r="L69" s="4" t="str">
        <f t="shared" si="6"/>
        <v>ลึก</v>
      </c>
      <c r="M69">
        <f t="shared" si="11"/>
        <v>-83</v>
      </c>
    </row>
    <row r="70" spans="1:13" ht="18" x14ac:dyDescent="0.4">
      <c r="A70" s="1" t="s">
        <v>9296</v>
      </c>
      <c r="B70" s="1">
        <f t="shared" si="7"/>
        <v>1975</v>
      </c>
      <c r="C70" s="1">
        <f t="shared" si="8"/>
        <v>4</v>
      </c>
      <c r="D70" s="1">
        <f t="shared" si="9"/>
        <v>29</v>
      </c>
      <c r="E70" s="1" t="s">
        <v>7442</v>
      </c>
      <c r="F70" s="1">
        <v>13.646000000000001</v>
      </c>
      <c r="G70" s="1">
        <v>120.804</v>
      </c>
      <c r="H70" s="1">
        <v>53</v>
      </c>
      <c r="I70" s="1">
        <v>5.2</v>
      </c>
      <c r="J70" s="3" t="s">
        <v>304</v>
      </c>
      <c r="K70" s="4" t="str">
        <f t="shared" si="10"/>
        <v>กลางวัน</v>
      </c>
      <c r="L70" s="4" t="str">
        <f t="shared" si="6"/>
        <v>กลาง</v>
      </c>
      <c r="M70">
        <f t="shared" si="11"/>
        <v>-53</v>
      </c>
    </row>
    <row r="71" spans="1:13" ht="18" x14ac:dyDescent="0.4">
      <c r="A71" s="1" t="s">
        <v>9296</v>
      </c>
      <c r="B71" s="1">
        <f t="shared" si="7"/>
        <v>1975</v>
      </c>
      <c r="C71" s="1">
        <f t="shared" si="8"/>
        <v>4</v>
      </c>
      <c r="D71" s="1">
        <f t="shared" si="9"/>
        <v>29</v>
      </c>
      <c r="E71" s="1" t="s">
        <v>7443</v>
      </c>
      <c r="F71" s="1">
        <v>13.750999999999999</v>
      </c>
      <c r="G71" s="1">
        <v>120.88500000000001</v>
      </c>
      <c r="H71" s="1">
        <v>50</v>
      </c>
      <c r="I71" s="1">
        <v>5</v>
      </c>
      <c r="J71" s="3" t="s">
        <v>308</v>
      </c>
      <c r="K71" s="4" t="str">
        <f t="shared" si="10"/>
        <v>กลางวัน</v>
      </c>
      <c r="L71" s="4" t="str">
        <f t="shared" si="6"/>
        <v>กลาง</v>
      </c>
      <c r="M71">
        <f t="shared" si="11"/>
        <v>-50</v>
      </c>
    </row>
    <row r="72" spans="1:13" ht="18" x14ac:dyDescent="0.4">
      <c r="A72" s="1" t="s">
        <v>9297</v>
      </c>
      <c r="B72" s="1">
        <f t="shared" si="7"/>
        <v>1975</v>
      </c>
      <c r="C72" s="1">
        <f t="shared" si="8"/>
        <v>5</v>
      </c>
      <c r="D72" s="1">
        <f t="shared" si="9"/>
        <v>1</v>
      </c>
      <c r="E72" s="1" t="s">
        <v>7444</v>
      </c>
      <c r="F72" s="1">
        <v>13.683</v>
      </c>
      <c r="G72" s="1">
        <v>120.785</v>
      </c>
      <c r="H72" s="1">
        <v>50</v>
      </c>
      <c r="I72" s="1">
        <v>4.9000000000000004</v>
      </c>
      <c r="J72" s="3" t="s">
        <v>312</v>
      </c>
      <c r="K72" s="4" t="str">
        <f t="shared" si="10"/>
        <v>กลางวัน</v>
      </c>
      <c r="L72" s="4" t="str">
        <f t="shared" si="6"/>
        <v>กลาง</v>
      </c>
      <c r="M72">
        <f t="shared" si="11"/>
        <v>-50</v>
      </c>
    </row>
    <row r="73" spans="1:13" ht="18" x14ac:dyDescent="0.4">
      <c r="A73" s="1" t="s">
        <v>9297</v>
      </c>
      <c r="B73" s="1">
        <f t="shared" si="7"/>
        <v>1975</v>
      </c>
      <c r="C73" s="1">
        <f t="shared" si="8"/>
        <v>5</v>
      </c>
      <c r="D73" s="1">
        <f t="shared" si="9"/>
        <v>1</v>
      </c>
      <c r="E73" s="1" t="s">
        <v>7445</v>
      </c>
      <c r="F73" s="1">
        <v>13.624000000000001</v>
      </c>
      <c r="G73" s="1">
        <v>120.768</v>
      </c>
      <c r="H73" s="1">
        <v>48</v>
      </c>
      <c r="I73" s="1">
        <v>5.0999999999999996</v>
      </c>
      <c r="J73" s="3" t="s">
        <v>316</v>
      </c>
      <c r="K73" s="4" t="str">
        <f t="shared" si="10"/>
        <v>กลางคืน</v>
      </c>
      <c r="L73" s="4" t="str">
        <f t="shared" ref="L73:L136" si="12">IF(H73&lt;=10,"ตื้นมาก", IF(H73&lt;=30,"ตื้น",IF(H73&lt;=70,"กลาง", "ลึก")))</f>
        <v>กลาง</v>
      </c>
      <c r="M73">
        <f t="shared" si="11"/>
        <v>-48</v>
      </c>
    </row>
    <row r="74" spans="1:13" ht="18" x14ac:dyDescent="0.4">
      <c r="A74" s="1" t="s">
        <v>9298</v>
      </c>
      <c r="B74" s="1">
        <f t="shared" si="7"/>
        <v>1975</v>
      </c>
      <c r="C74" s="1">
        <f t="shared" si="8"/>
        <v>5</v>
      </c>
      <c r="D74" s="1">
        <f t="shared" si="9"/>
        <v>13</v>
      </c>
      <c r="E74" s="1" t="s">
        <v>7446</v>
      </c>
      <c r="F74" s="1">
        <v>16.181000000000001</v>
      </c>
      <c r="G74" s="1">
        <v>122.17100000000001</v>
      </c>
      <c r="H74" s="1">
        <v>64</v>
      </c>
      <c r="I74" s="1">
        <v>4.8</v>
      </c>
      <c r="J74" s="3" t="s">
        <v>320</v>
      </c>
      <c r="K74" s="4" t="str">
        <f t="shared" si="10"/>
        <v>กลางคืน</v>
      </c>
      <c r="L74" s="4" t="str">
        <f t="shared" si="12"/>
        <v>กลาง</v>
      </c>
      <c r="M74">
        <f t="shared" si="11"/>
        <v>-64</v>
      </c>
    </row>
    <row r="75" spans="1:13" ht="18" x14ac:dyDescent="0.4">
      <c r="A75" s="1" t="s">
        <v>9299</v>
      </c>
      <c r="B75" s="1">
        <f t="shared" si="7"/>
        <v>1975</v>
      </c>
      <c r="C75" s="1">
        <f t="shared" si="8"/>
        <v>5</v>
      </c>
      <c r="D75" s="1">
        <f t="shared" si="9"/>
        <v>23</v>
      </c>
      <c r="E75" s="1" t="s">
        <v>7447</v>
      </c>
      <c r="F75" s="1">
        <v>13.612</v>
      </c>
      <c r="G75" s="1">
        <v>120.852</v>
      </c>
      <c r="H75" s="1">
        <v>41</v>
      </c>
      <c r="I75" s="1">
        <v>5</v>
      </c>
      <c r="J75" s="3" t="s">
        <v>324</v>
      </c>
      <c r="K75" s="4" t="str">
        <f t="shared" si="10"/>
        <v>กลางคืน</v>
      </c>
      <c r="L75" s="4" t="str">
        <f t="shared" si="12"/>
        <v>กลาง</v>
      </c>
      <c r="M75">
        <f t="shared" si="11"/>
        <v>-41</v>
      </c>
    </row>
    <row r="76" spans="1:13" ht="18" x14ac:dyDescent="0.4">
      <c r="A76" s="1" t="s">
        <v>9300</v>
      </c>
      <c r="B76" s="1">
        <f t="shared" si="7"/>
        <v>1975</v>
      </c>
      <c r="C76" s="1">
        <f t="shared" si="8"/>
        <v>6</v>
      </c>
      <c r="D76" s="1">
        <f t="shared" si="9"/>
        <v>11</v>
      </c>
      <c r="E76" s="1" t="s">
        <v>7448</v>
      </c>
      <c r="F76" s="1">
        <v>14.332000000000001</v>
      </c>
      <c r="G76" s="1">
        <v>120.09699999999999</v>
      </c>
      <c r="H76" s="1">
        <v>44</v>
      </c>
      <c r="I76" s="1">
        <v>4.8</v>
      </c>
      <c r="J76" s="3" t="s">
        <v>328</v>
      </c>
      <c r="K76" s="4" t="str">
        <f t="shared" si="10"/>
        <v>กลางคืน</v>
      </c>
      <c r="L76" s="4" t="str">
        <f t="shared" si="12"/>
        <v>กลาง</v>
      </c>
      <c r="M76">
        <f t="shared" si="11"/>
        <v>-44</v>
      </c>
    </row>
    <row r="77" spans="1:13" ht="18" x14ac:dyDescent="0.4">
      <c r="A77" s="1" t="s">
        <v>9301</v>
      </c>
      <c r="B77" s="1">
        <f t="shared" si="7"/>
        <v>1975</v>
      </c>
      <c r="C77" s="1">
        <f t="shared" si="8"/>
        <v>6</v>
      </c>
      <c r="D77" s="1">
        <f t="shared" si="9"/>
        <v>18</v>
      </c>
      <c r="E77" s="1" t="s">
        <v>7449</v>
      </c>
      <c r="F77" s="1">
        <v>13.94</v>
      </c>
      <c r="G77" s="1">
        <v>120.64700000000001</v>
      </c>
      <c r="H77" s="1">
        <v>134</v>
      </c>
      <c r="I77" s="1">
        <v>5.4</v>
      </c>
      <c r="J77" s="3" t="s">
        <v>332</v>
      </c>
      <c r="K77" s="4" t="str">
        <f t="shared" si="10"/>
        <v>กลางคืน</v>
      </c>
      <c r="L77" s="4" t="str">
        <f t="shared" si="12"/>
        <v>ลึก</v>
      </c>
      <c r="M77">
        <f t="shared" si="11"/>
        <v>-134</v>
      </c>
    </row>
    <row r="78" spans="1:13" ht="18" x14ac:dyDescent="0.4">
      <c r="A78" s="1" t="s">
        <v>9301</v>
      </c>
      <c r="B78" s="1">
        <f t="shared" si="7"/>
        <v>1975</v>
      </c>
      <c r="C78" s="1">
        <f t="shared" si="8"/>
        <v>6</v>
      </c>
      <c r="D78" s="1">
        <f t="shared" si="9"/>
        <v>18</v>
      </c>
      <c r="E78" s="1" t="s">
        <v>7450</v>
      </c>
      <c r="F78" s="1">
        <v>17.29</v>
      </c>
      <c r="G78" s="1">
        <v>122.15900000000001</v>
      </c>
      <c r="H78" s="1">
        <v>77</v>
      </c>
      <c r="I78" s="1">
        <v>4.7</v>
      </c>
      <c r="J78" s="3" t="s">
        <v>336</v>
      </c>
      <c r="K78" s="4" t="str">
        <f t="shared" si="10"/>
        <v>กลางวัน</v>
      </c>
      <c r="L78" s="4" t="str">
        <f t="shared" si="12"/>
        <v>ลึก</v>
      </c>
      <c r="M78">
        <f t="shared" si="11"/>
        <v>-77</v>
      </c>
    </row>
    <row r="79" spans="1:13" ht="18" x14ac:dyDescent="0.4">
      <c r="A79" s="1" t="s">
        <v>9302</v>
      </c>
      <c r="B79" s="1">
        <f t="shared" si="7"/>
        <v>1975</v>
      </c>
      <c r="C79" s="1">
        <f t="shared" si="8"/>
        <v>8</v>
      </c>
      <c r="D79" s="1">
        <f t="shared" si="9"/>
        <v>18</v>
      </c>
      <c r="E79" s="1" t="s">
        <v>7451</v>
      </c>
      <c r="F79" s="1">
        <v>16.89</v>
      </c>
      <c r="G79" s="1">
        <v>120.532</v>
      </c>
      <c r="H79" s="1">
        <v>33</v>
      </c>
      <c r="I79" s="1">
        <v>4.8</v>
      </c>
      <c r="J79" s="3" t="s">
        <v>340</v>
      </c>
      <c r="K79" s="4" t="str">
        <f t="shared" si="10"/>
        <v>กลางวัน</v>
      </c>
      <c r="L79" s="4" t="str">
        <f t="shared" si="12"/>
        <v>กลาง</v>
      </c>
      <c r="M79">
        <f t="shared" si="11"/>
        <v>-33</v>
      </c>
    </row>
    <row r="80" spans="1:13" ht="18" x14ac:dyDescent="0.4">
      <c r="A80" s="1" t="s">
        <v>9303</v>
      </c>
      <c r="B80" s="1">
        <f t="shared" si="7"/>
        <v>1975</v>
      </c>
      <c r="C80" s="1">
        <f t="shared" si="8"/>
        <v>9</v>
      </c>
      <c r="D80" s="1">
        <f t="shared" si="9"/>
        <v>15</v>
      </c>
      <c r="E80" s="1" t="s">
        <v>7452</v>
      </c>
      <c r="F80" s="1">
        <v>16.864999999999998</v>
      </c>
      <c r="G80" s="1">
        <v>121.566</v>
      </c>
      <c r="H80" s="1">
        <v>53</v>
      </c>
      <c r="I80" s="1">
        <v>4.5</v>
      </c>
      <c r="J80" s="3" t="s">
        <v>344</v>
      </c>
      <c r="K80" s="4" t="str">
        <f t="shared" si="10"/>
        <v>กลางคืน</v>
      </c>
      <c r="L80" s="4" t="str">
        <f t="shared" si="12"/>
        <v>กลาง</v>
      </c>
      <c r="M80">
        <f t="shared" si="11"/>
        <v>-53</v>
      </c>
    </row>
    <row r="81" spans="1:13" ht="18" x14ac:dyDescent="0.4">
      <c r="A81" s="1" t="s">
        <v>9304</v>
      </c>
      <c r="B81" s="1">
        <f t="shared" si="7"/>
        <v>1975</v>
      </c>
      <c r="C81" s="1">
        <f t="shared" si="8"/>
        <v>10</v>
      </c>
      <c r="D81" s="1">
        <f t="shared" si="9"/>
        <v>5</v>
      </c>
      <c r="E81" s="1" t="s">
        <v>7453</v>
      </c>
      <c r="F81" s="1">
        <v>14.21</v>
      </c>
      <c r="G81" s="1">
        <v>121.925</v>
      </c>
      <c r="H81" s="1">
        <v>33</v>
      </c>
      <c r="I81" s="1">
        <v>5</v>
      </c>
      <c r="J81" s="3" t="s">
        <v>348</v>
      </c>
      <c r="K81" s="4" t="str">
        <f t="shared" si="10"/>
        <v>กลางวัน</v>
      </c>
      <c r="L81" s="4" t="str">
        <f t="shared" si="12"/>
        <v>กลาง</v>
      </c>
      <c r="M81">
        <f t="shared" si="11"/>
        <v>-33</v>
      </c>
    </row>
    <row r="82" spans="1:13" ht="18" x14ac:dyDescent="0.4">
      <c r="A82" s="1" t="s">
        <v>9305</v>
      </c>
      <c r="B82" s="1">
        <f t="shared" si="7"/>
        <v>1975</v>
      </c>
      <c r="C82" s="1">
        <f t="shared" si="8"/>
        <v>10</v>
      </c>
      <c r="D82" s="1">
        <f t="shared" si="9"/>
        <v>8</v>
      </c>
      <c r="E82" s="1" t="s">
        <v>7454</v>
      </c>
      <c r="F82" s="1">
        <v>13.938000000000001</v>
      </c>
      <c r="G82" s="1">
        <v>120.157</v>
      </c>
      <c r="H82" s="1">
        <v>68</v>
      </c>
      <c r="I82" s="1">
        <v>5.3</v>
      </c>
      <c r="J82" s="3" t="s">
        <v>352</v>
      </c>
      <c r="K82" s="4" t="str">
        <f t="shared" si="10"/>
        <v>กลางวัน</v>
      </c>
      <c r="L82" s="4" t="str">
        <f t="shared" si="12"/>
        <v>กลาง</v>
      </c>
      <c r="M82">
        <f t="shared" si="11"/>
        <v>-68</v>
      </c>
    </row>
    <row r="83" spans="1:13" ht="18" x14ac:dyDescent="0.4">
      <c r="A83" s="1" t="s">
        <v>9306</v>
      </c>
      <c r="B83" s="1">
        <f t="shared" si="7"/>
        <v>1975</v>
      </c>
      <c r="C83" s="1">
        <f t="shared" si="8"/>
        <v>12</v>
      </c>
      <c r="D83" s="1">
        <f t="shared" si="9"/>
        <v>6</v>
      </c>
      <c r="E83" s="1" t="s">
        <v>7455</v>
      </c>
      <c r="F83" s="1">
        <v>17.416</v>
      </c>
      <c r="G83" s="1">
        <v>119.682</v>
      </c>
      <c r="H83" s="1">
        <v>19</v>
      </c>
      <c r="I83" s="1">
        <v>5.8</v>
      </c>
      <c r="J83" s="3" t="s">
        <v>356</v>
      </c>
      <c r="K83" s="4" t="str">
        <f t="shared" si="10"/>
        <v>กลางคืน</v>
      </c>
      <c r="L83" s="4" t="str">
        <f t="shared" si="12"/>
        <v>ตื้น</v>
      </c>
      <c r="M83">
        <f t="shared" si="11"/>
        <v>-19</v>
      </c>
    </row>
    <row r="84" spans="1:13" ht="18" x14ac:dyDescent="0.4">
      <c r="A84" s="1" t="s">
        <v>9306</v>
      </c>
      <c r="B84" s="1">
        <f t="shared" si="7"/>
        <v>1975</v>
      </c>
      <c r="C84" s="1">
        <f t="shared" si="8"/>
        <v>12</v>
      </c>
      <c r="D84" s="1">
        <f t="shared" si="9"/>
        <v>6</v>
      </c>
      <c r="E84" s="1" t="s">
        <v>7456</v>
      </c>
      <c r="F84" s="1">
        <v>17.388999999999999</v>
      </c>
      <c r="G84" s="1">
        <v>119.664</v>
      </c>
      <c r="H84" s="1">
        <v>46</v>
      </c>
      <c r="I84" s="1">
        <v>5</v>
      </c>
      <c r="J84" s="3" t="s">
        <v>360</v>
      </c>
      <c r="K84" s="4" t="str">
        <f t="shared" si="10"/>
        <v>กลางคืน</v>
      </c>
      <c r="L84" s="4" t="str">
        <f t="shared" si="12"/>
        <v>กลาง</v>
      </c>
      <c r="M84">
        <f t="shared" si="11"/>
        <v>-46</v>
      </c>
    </row>
    <row r="85" spans="1:13" ht="18" x14ac:dyDescent="0.4">
      <c r="A85" s="1" t="s">
        <v>9306</v>
      </c>
      <c r="B85" s="1">
        <f t="shared" si="7"/>
        <v>1975</v>
      </c>
      <c r="C85" s="1">
        <f t="shared" si="8"/>
        <v>12</v>
      </c>
      <c r="D85" s="1">
        <f t="shared" si="9"/>
        <v>6</v>
      </c>
      <c r="E85" s="1" t="s">
        <v>7457</v>
      </c>
      <c r="F85" s="1">
        <v>17.431999999999999</v>
      </c>
      <c r="G85" s="1">
        <v>119.80800000000001</v>
      </c>
      <c r="H85" s="1">
        <v>52</v>
      </c>
      <c r="I85" s="1">
        <v>4.9000000000000004</v>
      </c>
      <c r="J85" s="3" t="s">
        <v>364</v>
      </c>
      <c r="K85" s="4" t="str">
        <f t="shared" si="10"/>
        <v>กลางวัน</v>
      </c>
      <c r="L85" s="4" t="str">
        <f t="shared" si="12"/>
        <v>กลาง</v>
      </c>
      <c r="M85">
        <f t="shared" si="11"/>
        <v>-52</v>
      </c>
    </row>
    <row r="86" spans="1:13" ht="18" x14ac:dyDescent="0.4">
      <c r="A86" s="1" t="s">
        <v>9307</v>
      </c>
      <c r="B86" s="1">
        <f t="shared" si="7"/>
        <v>1975</v>
      </c>
      <c r="C86" s="1">
        <f t="shared" si="8"/>
        <v>12</v>
      </c>
      <c r="D86" s="1">
        <f t="shared" si="9"/>
        <v>25</v>
      </c>
      <c r="E86" s="1" t="s">
        <v>7458</v>
      </c>
      <c r="F86" s="1">
        <v>17.379000000000001</v>
      </c>
      <c r="G86" s="1">
        <v>120.134</v>
      </c>
      <c r="H86" s="1">
        <v>56</v>
      </c>
      <c r="I86" s="1">
        <v>4.8</v>
      </c>
      <c r="J86" s="3" t="s">
        <v>368</v>
      </c>
      <c r="K86" s="4" t="str">
        <f t="shared" si="10"/>
        <v>กลางวัน</v>
      </c>
      <c r="L86" s="4" t="str">
        <f t="shared" si="12"/>
        <v>กลาง</v>
      </c>
      <c r="M86">
        <f t="shared" si="11"/>
        <v>-56</v>
      </c>
    </row>
    <row r="87" spans="1:13" ht="18" x14ac:dyDescent="0.4">
      <c r="A87" s="1" t="s">
        <v>9308</v>
      </c>
      <c r="B87" s="1">
        <f t="shared" si="7"/>
        <v>1975</v>
      </c>
      <c r="C87" s="1">
        <f t="shared" si="8"/>
        <v>12</v>
      </c>
      <c r="D87" s="1">
        <f t="shared" si="9"/>
        <v>31</v>
      </c>
      <c r="E87" s="1" t="s">
        <v>7459</v>
      </c>
      <c r="F87" s="1">
        <v>16.158000000000001</v>
      </c>
      <c r="G87" s="1">
        <v>121.90600000000001</v>
      </c>
      <c r="H87" s="1">
        <v>52</v>
      </c>
      <c r="I87" s="1">
        <v>4.5999999999999996</v>
      </c>
      <c r="J87" s="3" t="s">
        <v>372</v>
      </c>
      <c r="K87" s="4" t="str">
        <f t="shared" si="10"/>
        <v>กลางคืน</v>
      </c>
      <c r="L87" s="4" t="str">
        <f t="shared" si="12"/>
        <v>กลาง</v>
      </c>
      <c r="M87">
        <f t="shared" si="11"/>
        <v>-52</v>
      </c>
    </row>
    <row r="88" spans="1:13" ht="18" x14ac:dyDescent="0.4">
      <c r="A88" s="1" t="s">
        <v>9309</v>
      </c>
      <c r="B88" s="1">
        <f t="shared" si="7"/>
        <v>1976</v>
      </c>
      <c r="C88" s="1">
        <f t="shared" si="8"/>
        <v>2</v>
      </c>
      <c r="D88" s="1">
        <f t="shared" si="9"/>
        <v>13</v>
      </c>
      <c r="E88" s="1" t="s">
        <v>7460</v>
      </c>
      <c r="F88" s="1">
        <v>15.67</v>
      </c>
      <c r="G88" s="1">
        <v>121.703</v>
      </c>
      <c r="H88" s="1">
        <v>47</v>
      </c>
      <c r="I88" s="1">
        <v>5.5</v>
      </c>
      <c r="J88" s="3" t="s">
        <v>376</v>
      </c>
      <c r="K88" s="4" t="str">
        <f t="shared" si="10"/>
        <v>กลางวัน</v>
      </c>
      <c r="L88" s="4" t="str">
        <f t="shared" si="12"/>
        <v>กลาง</v>
      </c>
      <c r="M88">
        <f t="shared" si="11"/>
        <v>-47</v>
      </c>
    </row>
    <row r="89" spans="1:13" ht="18" x14ac:dyDescent="0.4">
      <c r="A89" s="1" t="s">
        <v>9309</v>
      </c>
      <c r="B89" s="1">
        <f t="shared" si="7"/>
        <v>1976</v>
      </c>
      <c r="C89" s="1">
        <f t="shared" si="8"/>
        <v>2</v>
      </c>
      <c r="D89" s="1">
        <f t="shared" si="9"/>
        <v>13</v>
      </c>
      <c r="E89" s="1" t="s">
        <v>7461</v>
      </c>
      <c r="F89" s="1">
        <v>13.916</v>
      </c>
      <c r="G89" s="1">
        <v>120.123</v>
      </c>
      <c r="H89" s="1">
        <v>29</v>
      </c>
      <c r="I89" s="1">
        <v>5.8</v>
      </c>
      <c r="J89" s="3" t="s">
        <v>380</v>
      </c>
      <c r="K89" s="4" t="str">
        <f t="shared" si="10"/>
        <v>กลางวัน</v>
      </c>
      <c r="L89" s="4" t="str">
        <f t="shared" si="12"/>
        <v>ตื้น</v>
      </c>
      <c r="M89">
        <f t="shared" si="11"/>
        <v>-29</v>
      </c>
    </row>
    <row r="90" spans="1:13" ht="18" x14ac:dyDescent="0.4">
      <c r="A90" s="1" t="s">
        <v>9310</v>
      </c>
      <c r="B90" s="1">
        <f t="shared" si="7"/>
        <v>1976</v>
      </c>
      <c r="C90" s="1">
        <f t="shared" si="8"/>
        <v>5</v>
      </c>
      <c r="D90" s="1">
        <f t="shared" si="9"/>
        <v>18</v>
      </c>
      <c r="E90" s="1" t="s">
        <v>7462</v>
      </c>
      <c r="F90" s="1">
        <v>14.922000000000001</v>
      </c>
      <c r="G90" s="1">
        <v>120.02</v>
      </c>
      <c r="H90" s="1">
        <v>33</v>
      </c>
      <c r="I90" s="1">
        <v>4.9000000000000004</v>
      </c>
      <c r="J90" s="3" t="s">
        <v>384</v>
      </c>
      <c r="K90" s="4" t="str">
        <f t="shared" si="10"/>
        <v>กลางคืน</v>
      </c>
      <c r="L90" s="4" t="str">
        <f t="shared" si="12"/>
        <v>กลาง</v>
      </c>
      <c r="M90">
        <f t="shared" si="11"/>
        <v>-33</v>
      </c>
    </row>
    <row r="91" spans="1:13" ht="18" x14ac:dyDescent="0.4">
      <c r="A91" s="1" t="s">
        <v>9311</v>
      </c>
      <c r="B91" s="1">
        <f t="shared" si="7"/>
        <v>1976</v>
      </c>
      <c r="C91" s="1">
        <f t="shared" si="8"/>
        <v>5</v>
      </c>
      <c r="D91" s="1">
        <f t="shared" si="9"/>
        <v>21</v>
      </c>
      <c r="E91" s="1" t="s">
        <v>7463</v>
      </c>
      <c r="F91" s="1">
        <v>13.977</v>
      </c>
      <c r="G91" s="1">
        <v>120.628</v>
      </c>
      <c r="H91" s="1">
        <v>160</v>
      </c>
      <c r="I91" s="1">
        <v>4.9000000000000004</v>
      </c>
      <c r="J91" s="3" t="s">
        <v>388</v>
      </c>
      <c r="K91" s="4" t="str">
        <f t="shared" si="10"/>
        <v>กลางคืน</v>
      </c>
      <c r="L91" s="4" t="str">
        <f t="shared" si="12"/>
        <v>ลึก</v>
      </c>
      <c r="M91">
        <f t="shared" si="11"/>
        <v>-160</v>
      </c>
    </row>
    <row r="92" spans="1:13" ht="18" x14ac:dyDescent="0.4">
      <c r="A92" s="1" t="s">
        <v>9312</v>
      </c>
      <c r="B92" s="1">
        <f t="shared" si="7"/>
        <v>1976</v>
      </c>
      <c r="C92" s="1">
        <f t="shared" si="8"/>
        <v>5</v>
      </c>
      <c r="D92" s="1">
        <f t="shared" si="9"/>
        <v>26</v>
      </c>
      <c r="E92" s="1" t="s">
        <v>7464</v>
      </c>
      <c r="F92" s="1">
        <v>18.323</v>
      </c>
      <c r="G92" s="1">
        <v>120.977</v>
      </c>
      <c r="H92" s="1">
        <v>33</v>
      </c>
      <c r="I92" s="1">
        <v>4.5999999999999996</v>
      </c>
      <c r="J92" s="3" t="s">
        <v>392</v>
      </c>
      <c r="K92" s="4" t="str">
        <f t="shared" si="10"/>
        <v>กลางคืน</v>
      </c>
      <c r="L92" s="4" t="str">
        <f t="shared" si="12"/>
        <v>กลาง</v>
      </c>
      <c r="M92">
        <f t="shared" si="11"/>
        <v>-33</v>
      </c>
    </row>
    <row r="93" spans="1:13" ht="18" x14ac:dyDescent="0.4">
      <c r="A93" s="1" t="s">
        <v>9313</v>
      </c>
      <c r="B93" s="1">
        <f t="shared" si="7"/>
        <v>1976</v>
      </c>
      <c r="C93" s="1">
        <f t="shared" si="8"/>
        <v>5</v>
      </c>
      <c r="D93" s="1">
        <f t="shared" si="9"/>
        <v>28</v>
      </c>
      <c r="E93" s="1" t="s">
        <v>7465</v>
      </c>
      <c r="F93" s="1">
        <v>16.858000000000001</v>
      </c>
      <c r="G93" s="1">
        <v>120.527</v>
      </c>
      <c r="H93" s="1">
        <v>101</v>
      </c>
      <c r="I93" s="1">
        <v>4.8</v>
      </c>
      <c r="J93" s="3" t="s">
        <v>396</v>
      </c>
      <c r="K93" s="4" t="str">
        <f t="shared" si="10"/>
        <v>กลางวัน</v>
      </c>
      <c r="L93" s="4" t="str">
        <f t="shared" si="12"/>
        <v>ลึก</v>
      </c>
      <c r="M93">
        <f t="shared" si="11"/>
        <v>-101</v>
      </c>
    </row>
    <row r="94" spans="1:13" ht="18" x14ac:dyDescent="0.4">
      <c r="A94" s="1" t="s">
        <v>9314</v>
      </c>
      <c r="B94" s="1">
        <f t="shared" si="7"/>
        <v>1976</v>
      </c>
      <c r="C94" s="1">
        <f t="shared" si="8"/>
        <v>6</v>
      </c>
      <c r="D94" s="1">
        <f t="shared" si="9"/>
        <v>23</v>
      </c>
      <c r="E94" s="1" t="s">
        <v>7466</v>
      </c>
      <c r="F94" s="1">
        <v>17.029</v>
      </c>
      <c r="G94" s="1">
        <v>121.52</v>
      </c>
      <c r="H94" s="1">
        <v>33</v>
      </c>
      <c r="I94" s="1">
        <v>4.7</v>
      </c>
      <c r="J94" s="3" t="s">
        <v>400</v>
      </c>
      <c r="K94" s="4" t="str">
        <f t="shared" si="10"/>
        <v>กลางคืน</v>
      </c>
      <c r="L94" s="4" t="str">
        <f t="shared" si="12"/>
        <v>กลาง</v>
      </c>
      <c r="M94">
        <f t="shared" si="11"/>
        <v>-33</v>
      </c>
    </row>
    <row r="95" spans="1:13" ht="18" x14ac:dyDescent="0.4">
      <c r="A95" s="1" t="s">
        <v>9315</v>
      </c>
      <c r="B95" s="1">
        <f t="shared" si="7"/>
        <v>1976</v>
      </c>
      <c r="C95" s="1">
        <f t="shared" si="8"/>
        <v>7</v>
      </c>
      <c r="D95" s="1">
        <f t="shared" si="9"/>
        <v>3</v>
      </c>
      <c r="E95" s="1" t="s">
        <v>7467</v>
      </c>
      <c r="F95" s="1">
        <v>15.055</v>
      </c>
      <c r="G95" s="1">
        <v>119.96299999999999</v>
      </c>
      <c r="H95" s="1">
        <v>33</v>
      </c>
      <c r="I95" s="1">
        <v>4.9000000000000004</v>
      </c>
      <c r="J95" s="3" t="s">
        <v>404</v>
      </c>
      <c r="K95" s="4" t="str">
        <f t="shared" si="10"/>
        <v>กลางคืน</v>
      </c>
      <c r="L95" s="4" t="str">
        <f t="shared" si="12"/>
        <v>กลาง</v>
      </c>
      <c r="M95">
        <f t="shared" si="11"/>
        <v>-33</v>
      </c>
    </row>
    <row r="96" spans="1:13" ht="18" x14ac:dyDescent="0.4">
      <c r="A96" s="1" t="s">
        <v>9316</v>
      </c>
      <c r="B96" s="1">
        <f t="shared" si="7"/>
        <v>1976</v>
      </c>
      <c r="C96" s="1">
        <f t="shared" si="8"/>
        <v>9</v>
      </c>
      <c r="D96" s="1">
        <f t="shared" si="9"/>
        <v>4</v>
      </c>
      <c r="E96" s="1" t="s">
        <v>7468</v>
      </c>
      <c r="F96" s="1">
        <v>15.962999999999999</v>
      </c>
      <c r="G96" s="1">
        <v>119.53100000000001</v>
      </c>
      <c r="H96" s="1">
        <v>56</v>
      </c>
      <c r="I96" s="1">
        <v>4.7</v>
      </c>
      <c r="J96" s="3" t="s">
        <v>408</v>
      </c>
      <c r="K96" s="4" t="str">
        <f t="shared" si="10"/>
        <v>กลางวัน</v>
      </c>
      <c r="L96" s="4" t="str">
        <f t="shared" si="12"/>
        <v>กลาง</v>
      </c>
      <c r="M96">
        <f t="shared" si="11"/>
        <v>-56</v>
      </c>
    </row>
    <row r="97" spans="1:13" ht="18" x14ac:dyDescent="0.4">
      <c r="A97" s="1" t="s">
        <v>9317</v>
      </c>
      <c r="B97" s="1">
        <f t="shared" si="7"/>
        <v>1976</v>
      </c>
      <c r="C97" s="1">
        <f t="shared" si="8"/>
        <v>9</v>
      </c>
      <c r="D97" s="1">
        <f t="shared" si="9"/>
        <v>22</v>
      </c>
      <c r="E97" s="1" t="s">
        <v>7469</v>
      </c>
      <c r="F97" s="1">
        <v>13.786</v>
      </c>
      <c r="G97" s="1">
        <v>120.71299999999999</v>
      </c>
      <c r="H97" s="1">
        <v>125</v>
      </c>
      <c r="I97" s="1">
        <v>5.2</v>
      </c>
      <c r="J97" s="3" t="s">
        <v>412</v>
      </c>
      <c r="K97" s="4" t="str">
        <f t="shared" si="10"/>
        <v>กลางวัน</v>
      </c>
      <c r="L97" s="4" t="str">
        <f t="shared" si="12"/>
        <v>ลึก</v>
      </c>
      <c r="M97">
        <f t="shared" si="11"/>
        <v>-125</v>
      </c>
    </row>
    <row r="98" spans="1:13" ht="18" x14ac:dyDescent="0.4">
      <c r="A98" s="1" t="s">
        <v>9318</v>
      </c>
      <c r="B98" s="1">
        <f t="shared" si="7"/>
        <v>1976</v>
      </c>
      <c r="C98" s="1">
        <f t="shared" si="8"/>
        <v>11</v>
      </c>
      <c r="D98" s="1">
        <f t="shared" si="9"/>
        <v>1</v>
      </c>
      <c r="E98" s="1" t="s">
        <v>7470</v>
      </c>
      <c r="F98" s="1">
        <v>15.571</v>
      </c>
      <c r="G98" s="1">
        <v>120.977</v>
      </c>
      <c r="H98" s="1">
        <v>208</v>
      </c>
      <c r="I98" s="1">
        <v>4.7</v>
      </c>
      <c r="J98" s="3" t="s">
        <v>416</v>
      </c>
      <c r="K98" s="4" t="str">
        <f t="shared" si="10"/>
        <v>กลางคืน</v>
      </c>
      <c r="L98" s="4" t="str">
        <f t="shared" si="12"/>
        <v>ลึก</v>
      </c>
      <c r="M98">
        <f t="shared" si="11"/>
        <v>-208</v>
      </c>
    </row>
    <row r="99" spans="1:13" ht="18" x14ac:dyDescent="0.4">
      <c r="A99" s="1" t="s">
        <v>9319</v>
      </c>
      <c r="B99" s="1">
        <f t="shared" si="7"/>
        <v>1976</v>
      </c>
      <c r="C99" s="1">
        <f t="shared" si="8"/>
        <v>11</v>
      </c>
      <c r="D99" s="1">
        <f t="shared" si="9"/>
        <v>27</v>
      </c>
      <c r="E99" s="1" t="s">
        <v>7471</v>
      </c>
      <c r="F99" s="1">
        <v>13.695</v>
      </c>
      <c r="G99" s="1">
        <v>120.083</v>
      </c>
      <c r="H99" s="1">
        <v>63</v>
      </c>
      <c r="I99" s="1">
        <v>4.7</v>
      </c>
      <c r="J99" s="3" t="s">
        <v>420</v>
      </c>
      <c r="K99" s="4" t="str">
        <f t="shared" si="10"/>
        <v>กลางคืน</v>
      </c>
      <c r="L99" s="4" t="str">
        <f t="shared" si="12"/>
        <v>กลาง</v>
      </c>
      <c r="M99">
        <f t="shared" si="11"/>
        <v>-63</v>
      </c>
    </row>
    <row r="100" spans="1:13" ht="18" x14ac:dyDescent="0.4">
      <c r="A100" s="1" t="s">
        <v>9320</v>
      </c>
      <c r="B100" s="1">
        <f t="shared" si="7"/>
        <v>1976</v>
      </c>
      <c r="C100" s="1">
        <f t="shared" si="8"/>
        <v>12</v>
      </c>
      <c r="D100" s="1">
        <f t="shared" si="9"/>
        <v>5</v>
      </c>
      <c r="E100" s="1" t="s">
        <v>7472</v>
      </c>
      <c r="F100" s="1">
        <v>17.396000000000001</v>
      </c>
      <c r="G100" s="1">
        <v>120.07</v>
      </c>
      <c r="H100" s="1">
        <v>42</v>
      </c>
      <c r="I100" s="1">
        <v>5</v>
      </c>
      <c r="J100" s="3" t="s">
        <v>424</v>
      </c>
      <c r="K100" s="4" t="str">
        <f t="shared" si="10"/>
        <v>กลางคืน</v>
      </c>
      <c r="L100" s="4" t="str">
        <f t="shared" si="12"/>
        <v>กลาง</v>
      </c>
      <c r="M100">
        <f t="shared" si="11"/>
        <v>-42</v>
      </c>
    </row>
    <row r="101" spans="1:13" ht="18" x14ac:dyDescent="0.4">
      <c r="A101" s="1" t="s">
        <v>9321</v>
      </c>
      <c r="B101" s="1">
        <f t="shared" si="7"/>
        <v>1977</v>
      </c>
      <c r="C101" s="1">
        <f t="shared" si="8"/>
        <v>1</v>
      </c>
      <c r="D101" s="1">
        <f t="shared" si="9"/>
        <v>8</v>
      </c>
      <c r="E101" s="1" t="s">
        <v>7473</v>
      </c>
      <c r="F101" s="1">
        <v>15.324</v>
      </c>
      <c r="G101" s="1">
        <v>121.90600000000001</v>
      </c>
      <c r="H101" s="1">
        <v>36</v>
      </c>
      <c r="I101" s="1">
        <v>5.3</v>
      </c>
      <c r="J101" s="3" t="s">
        <v>428</v>
      </c>
      <c r="K101" s="4" t="str">
        <f t="shared" si="10"/>
        <v>กลางวัน</v>
      </c>
      <c r="L101" s="4" t="str">
        <f t="shared" si="12"/>
        <v>กลาง</v>
      </c>
      <c r="M101">
        <f t="shared" si="11"/>
        <v>-36</v>
      </c>
    </row>
    <row r="102" spans="1:13" ht="18" x14ac:dyDescent="0.4">
      <c r="A102" s="1" t="s">
        <v>9322</v>
      </c>
      <c r="B102" s="1">
        <f t="shared" si="7"/>
        <v>1977</v>
      </c>
      <c r="C102" s="1">
        <f t="shared" si="8"/>
        <v>1</v>
      </c>
      <c r="D102" s="1">
        <f t="shared" si="9"/>
        <v>10</v>
      </c>
      <c r="E102" s="1" t="s">
        <v>7474</v>
      </c>
      <c r="F102" s="1">
        <v>15.332000000000001</v>
      </c>
      <c r="G102" s="1">
        <v>121.85899999999999</v>
      </c>
      <c r="H102" s="1">
        <v>47</v>
      </c>
      <c r="I102" s="1">
        <v>5</v>
      </c>
      <c r="J102" s="3" t="s">
        <v>432</v>
      </c>
      <c r="K102" s="4" t="str">
        <f t="shared" si="10"/>
        <v>กลางคืน</v>
      </c>
      <c r="L102" s="4" t="str">
        <f t="shared" si="12"/>
        <v>กลาง</v>
      </c>
      <c r="M102">
        <f t="shared" si="11"/>
        <v>-47</v>
      </c>
    </row>
    <row r="103" spans="1:13" ht="18" x14ac:dyDescent="0.4">
      <c r="A103" s="1" t="s">
        <v>9323</v>
      </c>
      <c r="B103" s="1">
        <f t="shared" si="7"/>
        <v>1977</v>
      </c>
      <c r="C103" s="1">
        <f t="shared" si="8"/>
        <v>2</v>
      </c>
      <c r="D103" s="1">
        <f t="shared" si="9"/>
        <v>23</v>
      </c>
      <c r="E103" s="1" t="s">
        <v>7475</v>
      </c>
      <c r="F103" s="1">
        <v>18.172999999999998</v>
      </c>
      <c r="G103" s="1">
        <v>120.42100000000001</v>
      </c>
      <c r="H103" s="1">
        <v>33</v>
      </c>
      <c r="I103" s="1">
        <v>4.5999999999999996</v>
      </c>
      <c r="J103" s="3" t="s">
        <v>436</v>
      </c>
      <c r="K103" s="4" t="str">
        <f t="shared" si="10"/>
        <v>กลางวัน</v>
      </c>
      <c r="L103" s="4" t="str">
        <f t="shared" si="12"/>
        <v>กลาง</v>
      </c>
      <c r="M103">
        <f t="shared" si="11"/>
        <v>-33</v>
      </c>
    </row>
    <row r="104" spans="1:13" ht="18" x14ac:dyDescent="0.4">
      <c r="A104" s="1" t="s">
        <v>9323</v>
      </c>
      <c r="B104" s="1">
        <f t="shared" si="7"/>
        <v>1977</v>
      </c>
      <c r="C104" s="1">
        <f t="shared" si="8"/>
        <v>2</v>
      </c>
      <c r="D104" s="1">
        <f t="shared" si="9"/>
        <v>23</v>
      </c>
      <c r="E104" s="1" t="s">
        <v>7476</v>
      </c>
      <c r="F104" s="1">
        <v>17.353999999999999</v>
      </c>
      <c r="G104" s="1">
        <v>119.72</v>
      </c>
      <c r="H104" s="1">
        <v>48</v>
      </c>
      <c r="I104" s="1">
        <v>5.2</v>
      </c>
      <c r="J104" s="3" t="s">
        <v>440</v>
      </c>
      <c r="K104" s="4" t="str">
        <f t="shared" si="10"/>
        <v>กลางวัน</v>
      </c>
      <c r="L104" s="4" t="str">
        <f t="shared" si="12"/>
        <v>กลาง</v>
      </c>
      <c r="M104">
        <f t="shared" si="11"/>
        <v>-48</v>
      </c>
    </row>
    <row r="105" spans="1:13" ht="18" x14ac:dyDescent="0.4">
      <c r="A105" s="1" t="s">
        <v>9323</v>
      </c>
      <c r="B105" s="1">
        <f t="shared" si="7"/>
        <v>1977</v>
      </c>
      <c r="C105" s="1">
        <f t="shared" si="8"/>
        <v>2</v>
      </c>
      <c r="D105" s="1">
        <f t="shared" si="9"/>
        <v>23</v>
      </c>
      <c r="E105" s="1" t="s">
        <v>7477</v>
      </c>
      <c r="F105" s="1">
        <v>17.349</v>
      </c>
      <c r="G105" s="1">
        <v>120.182</v>
      </c>
      <c r="H105" s="1">
        <v>67</v>
      </c>
      <c r="I105" s="1">
        <v>4.9000000000000004</v>
      </c>
      <c r="J105" s="3" t="s">
        <v>444</v>
      </c>
      <c r="K105" s="4" t="str">
        <f t="shared" si="10"/>
        <v>กลางวัน</v>
      </c>
      <c r="L105" s="4" t="str">
        <f t="shared" si="12"/>
        <v>กลาง</v>
      </c>
      <c r="M105">
        <f t="shared" si="11"/>
        <v>-67</v>
      </c>
    </row>
    <row r="106" spans="1:13" ht="18" x14ac:dyDescent="0.4">
      <c r="A106" s="1" t="s">
        <v>9323</v>
      </c>
      <c r="B106" s="1">
        <f t="shared" si="7"/>
        <v>1977</v>
      </c>
      <c r="C106" s="1">
        <f t="shared" si="8"/>
        <v>2</v>
      </c>
      <c r="D106" s="1">
        <f t="shared" si="9"/>
        <v>23</v>
      </c>
      <c r="E106" s="1" t="s">
        <v>7478</v>
      </c>
      <c r="F106" s="1">
        <v>16.795000000000002</v>
      </c>
      <c r="G106" s="1">
        <v>120.914</v>
      </c>
      <c r="H106" s="1">
        <v>132</v>
      </c>
      <c r="I106" s="1">
        <v>4.8</v>
      </c>
      <c r="J106" s="3" t="s">
        <v>448</v>
      </c>
      <c r="K106" s="4" t="str">
        <f t="shared" si="10"/>
        <v>กลางคืน</v>
      </c>
      <c r="L106" s="4" t="str">
        <f t="shared" si="12"/>
        <v>ลึก</v>
      </c>
      <c r="M106">
        <f t="shared" si="11"/>
        <v>-132</v>
      </c>
    </row>
    <row r="107" spans="1:13" ht="18" x14ac:dyDescent="0.4">
      <c r="A107" s="1" t="s">
        <v>9324</v>
      </c>
      <c r="B107" s="1">
        <f t="shared" si="7"/>
        <v>1977</v>
      </c>
      <c r="C107" s="1">
        <f t="shared" si="8"/>
        <v>3</v>
      </c>
      <c r="D107" s="1">
        <f t="shared" si="9"/>
        <v>18</v>
      </c>
      <c r="E107" s="1" t="s">
        <v>7479</v>
      </c>
      <c r="F107" s="1">
        <v>16.773</v>
      </c>
      <c r="G107" s="1">
        <v>122.327</v>
      </c>
      <c r="H107" s="1">
        <v>37</v>
      </c>
      <c r="I107" s="1">
        <v>7</v>
      </c>
      <c r="J107" s="3" t="s">
        <v>452</v>
      </c>
      <c r="K107" s="4" t="str">
        <f t="shared" si="10"/>
        <v>กลางคืน</v>
      </c>
      <c r="L107" s="4" t="str">
        <f t="shared" si="12"/>
        <v>กลาง</v>
      </c>
      <c r="M107">
        <f t="shared" si="11"/>
        <v>-37</v>
      </c>
    </row>
    <row r="108" spans="1:13" ht="18" x14ac:dyDescent="0.4">
      <c r="A108" s="1" t="s">
        <v>9324</v>
      </c>
      <c r="B108" s="1">
        <f t="shared" si="7"/>
        <v>1977</v>
      </c>
      <c r="C108" s="1">
        <f t="shared" si="8"/>
        <v>3</v>
      </c>
      <c r="D108" s="1">
        <f t="shared" si="9"/>
        <v>18</v>
      </c>
      <c r="E108" s="1" t="s">
        <v>7480</v>
      </c>
      <c r="F108" s="1">
        <v>16.704000000000001</v>
      </c>
      <c r="G108" s="1">
        <v>122.38</v>
      </c>
      <c r="H108" s="1">
        <v>15</v>
      </c>
      <c r="I108" s="1">
        <v>5.55</v>
      </c>
      <c r="J108" s="3" t="s">
        <v>456</v>
      </c>
      <c r="K108" s="4" t="str">
        <f t="shared" si="10"/>
        <v>กลางคืน</v>
      </c>
      <c r="L108" s="4" t="str">
        <f t="shared" si="12"/>
        <v>ตื้น</v>
      </c>
      <c r="M108">
        <f t="shared" si="11"/>
        <v>-15</v>
      </c>
    </row>
    <row r="109" spans="1:13" ht="18" x14ac:dyDescent="0.4">
      <c r="A109" s="1" t="s">
        <v>9324</v>
      </c>
      <c r="B109" s="1">
        <f t="shared" si="7"/>
        <v>1977</v>
      </c>
      <c r="C109" s="1">
        <f t="shared" si="8"/>
        <v>3</v>
      </c>
      <c r="D109" s="1">
        <f t="shared" si="9"/>
        <v>18</v>
      </c>
      <c r="E109" s="1" t="s">
        <v>7481</v>
      </c>
      <c r="F109" s="1">
        <v>16.739000000000001</v>
      </c>
      <c r="G109" s="1">
        <v>122.438</v>
      </c>
      <c r="H109" s="1">
        <v>15</v>
      </c>
      <c r="I109" s="1">
        <v>5.52</v>
      </c>
      <c r="J109" s="3" t="s">
        <v>460</v>
      </c>
      <c r="K109" s="4" t="str">
        <f t="shared" si="10"/>
        <v>กลางคืน</v>
      </c>
      <c r="L109" s="4" t="str">
        <f t="shared" si="12"/>
        <v>ตื้น</v>
      </c>
      <c r="M109">
        <f t="shared" si="11"/>
        <v>-15</v>
      </c>
    </row>
    <row r="110" spans="1:13" ht="18" x14ac:dyDescent="0.4">
      <c r="A110" s="1" t="s">
        <v>9324</v>
      </c>
      <c r="B110" s="1">
        <f t="shared" si="7"/>
        <v>1977</v>
      </c>
      <c r="C110" s="1">
        <f t="shared" si="8"/>
        <v>3</v>
      </c>
      <c r="D110" s="1">
        <f t="shared" si="9"/>
        <v>18</v>
      </c>
      <c r="E110" s="1" t="s">
        <v>7482</v>
      </c>
      <c r="F110" s="1">
        <v>16.611999999999998</v>
      </c>
      <c r="G110" s="1">
        <v>122.16500000000001</v>
      </c>
      <c r="H110" s="1">
        <v>33</v>
      </c>
      <c r="I110" s="1">
        <v>5.2</v>
      </c>
      <c r="J110" s="3" t="s">
        <v>464</v>
      </c>
      <c r="K110" s="4" t="str">
        <f t="shared" si="10"/>
        <v>กลางคืน</v>
      </c>
      <c r="L110" s="4" t="str">
        <f t="shared" si="12"/>
        <v>กลาง</v>
      </c>
      <c r="M110">
        <f t="shared" si="11"/>
        <v>-33</v>
      </c>
    </row>
    <row r="111" spans="1:13" ht="18" x14ac:dyDescent="0.4">
      <c r="A111" s="1" t="s">
        <v>9324</v>
      </c>
      <c r="B111" s="1">
        <f t="shared" si="7"/>
        <v>1977</v>
      </c>
      <c r="C111" s="1">
        <f t="shared" si="8"/>
        <v>3</v>
      </c>
      <c r="D111" s="1">
        <f t="shared" si="9"/>
        <v>18</v>
      </c>
      <c r="E111" s="1" t="s">
        <v>7483</v>
      </c>
      <c r="F111" s="1">
        <v>16.942</v>
      </c>
      <c r="G111" s="1">
        <v>122.524</v>
      </c>
      <c r="H111" s="1">
        <v>33</v>
      </c>
      <c r="I111" s="1">
        <v>5</v>
      </c>
      <c r="J111" s="3" t="s">
        <v>468</v>
      </c>
      <c r="K111" s="4" t="str">
        <f t="shared" si="10"/>
        <v>กลางคืน</v>
      </c>
      <c r="L111" s="4" t="str">
        <f t="shared" si="12"/>
        <v>กลาง</v>
      </c>
      <c r="M111">
        <f t="shared" si="11"/>
        <v>-33</v>
      </c>
    </row>
    <row r="112" spans="1:13" ht="18" x14ac:dyDescent="0.4">
      <c r="A112" s="1" t="s">
        <v>9324</v>
      </c>
      <c r="B112" s="1">
        <f t="shared" si="7"/>
        <v>1977</v>
      </c>
      <c r="C112" s="1">
        <f t="shared" si="8"/>
        <v>3</v>
      </c>
      <c r="D112" s="1">
        <f t="shared" si="9"/>
        <v>18</v>
      </c>
      <c r="E112" s="1" t="s">
        <v>7484</v>
      </c>
      <c r="F112" s="1">
        <v>16.763999999999999</v>
      </c>
      <c r="G112" s="1">
        <v>122.52200000000001</v>
      </c>
      <c r="H112" s="1">
        <v>33</v>
      </c>
      <c r="I112" s="1">
        <v>5.3</v>
      </c>
      <c r="J112" s="3" t="s">
        <v>472</v>
      </c>
      <c r="K112" s="4" t="str">
        <f t="shared" si="10"/>
        <v>กลางคืน</v>
      </c>
      <c r="L112" s="4" t="str">
        <f t="shared" si="12"/>
        <v>กลาง</v>
      </c>
      <c r="M112">
        <f t="shared" si="11"/>
        <v>-33</v>
      </c>
    </row>
    <row r="113" spans="1:13" ht="18" x14ac:dyDescent="0.4">
      <c r="A113" s="1" t="s">
        <v>9325</v>
      </c>
      <c r="B113" s="1">
        <f t="shared" si="7"/>
        <v>1977</v>
      </c>
      <c r="C113" s="1">
        <f t="shared" si="8"/>
        <v>3</v>
      </c>
      <c r="D113" s="1">
        <f t="shared" si="9"/>
        <v>19</v>
      </c>
      <c r="E113" s="1" t="s">
        <v>7485</v>
      </c>
      <c r="F113" s="1">
        <v>16.832000000000001</v>
      </c>
      <c r="G113" s="1">
        <v>122.453</v>
      </c>
      <c r="H113" s="1">
        <v>33</v>
      </c>
      <c r="I113" s="1">
        <v>5.2</v>
      </c>
      <c r="J113" s="3" t="s">
        <v>476</v>
      </c>
      <c r="K113" s="4" t="str">
        <f t="shared" si="10"/>
        <v>กลางคืน</v>
      </c>
      <c r="L113" s="4" t="str">
        <f t="shared" si="12"/>
        <v>กลาง</v>
      </c>
      <c r="M113">
        <f t="shared" si="11"/>
        <v>-33</v>
      </c>
    </row>
    <row r="114" spans="1:13" ht="18" x14ac:dyDescent="0.4">
      <c r="A114" s="1" t="s">
        <v>9325</v>
      </c>
      <c r="B114" s="1">
        <f t="shared" si="7"/>
        <v>1977</v>
      </c>
      <c r="C114" s="1">
        <f t="shared" si="8"/>
        <v>3</v>
      </c>
      <c r="D114" s="1">
        <f t="shared" si="9"/>
        <v>19</v>
      </c>
      <c r="E114" s="1" t="s">
        <v>7486</v>
      </c>
      <c r="F114" s="1">
        <v>17.052</v>
      </c>
      <c r="G114" s="1">
        <v>122.41500000000001</v>
      </c>
      <c r="H114" s="1">
        <v>58</v>
      </c>
      <c r="I114" s="1">
        <v>5.0999999999999996</v>
      </c>
      <c r="J114" s="3" t="s">
        <v>480</v>
      </c>
      <c r="K114" s="4" t="str">
        <f t="shared" si="10"/>
        <v>กลางคืน</v>
      </c>
      <c r="L114" s="4" t="str">
        <f t="shared" si="12"/>
        <v>กลาง</v>
      </c>
      <c r="M114">
        <f t="shared" si="11"/>
        <v>-58</v>
      </c>
    </row>
    <row r="115" spans="1:13" ht="18" x14ac:dyDescent="0.4">
      <c r="A115" s="1" t="s">
        <v>9325</v>
      </c>
      <c r="B115" s="1">
        <f t="shared" si="7"/>
        <v>1977</v>
      </c>
      <c r="C115" s="1">
        <f t="shared" si="8"/>
        <v>3</v>
      </c>
      <c r="D115" s="1">
        <f t="shared" si="9"/>
        <v>19</v>
      </c>
      <c r="E115" s="1" t="s">
        <v>7487</v>
      </c>
      <c r="F115" s="1">
        <v>16.510000000000002</v>
      </c>
      <c r="G115" s="1">
        <v>122.42700000000001</v>
      </c>
      <c r="H115" s="1">
        <v>47</v>
      </c>
      <c r="I115" s="1">
        <v>4.9000000000000004</v>
      </c>
      <c r="J115" s="3" t="s">
        <v>484</v>
      </c>
      <c r="K115" s="4" t="str">
        <f t="shared" si="10"/>
        <v>กลางคืน</v>
      </c>
      <c r="L115" s="4" t="str">
        <f t="shared" si="12"/>
        <v>กลาง</v>
      </c>
      <c r="M115">
        <f t="shared" si="11"/>
        <v>-47</v>
      </c>
    </row>
    <row r="116" spans="1:13" ht="18" x14ac:dyDescent="0.4">
      <c r="A116" s="1" t="s">
        <v>9325</v>
      </c>
      <c r="B116" s="1">
        <f t="shared" si="7"/>
        <v>1977</v>
      </c>
      <c r="C116" s="1">
        <f t="shared" si="8"/>
        <v>3</v>
      </c>
      <c r="D116" s="1">
        <f t="shared" si="9"/>
        <v>19</v>
      </c>
      <c r="E116" s="1" t="s">
        <v>7488</v>
      </c>
      <c r="F116" s="1">
        <v>16.593</v>
      </c>
      <c r="G116" s="1">
        <v>122.367</v>
      </c>
      <c r="H116" s="1">
        <v>72</v>
      </c>
      <c r="I116" s="1">
        <v>4.9000000000000004</v>
      </c>
      <c r="J116" s="3" t="s">
        <v>488</v>
      </c>
      <c r="K116" s="4" t="str">
        <f t="shared" si="10"/>
        <v>กลางคืน</v>
      </c>
      <c r="L116" s="4" t="str">
        <f t="shared" si="12"/>
        <v>ลึก</v>
      </c>
      <c r="M116">
        <f t="shared" si="11"/>
        <v>-72</v>
      </c>
    </row>
    <row r="117" spans="1:13" ht="18" x14ac:dyDescent="0.4">
      <c r="A117" s="1" t="s">
        <v>9325</v>
      </c>
      <c r="B117" s="1">
        <f t="shared" si="7"/>
        <v>1977</v>
      </c>
      <c r="C117" s="1">
        <f t="shared" si="8"/>
        <v>3</v>
      </c>
      <c r="D117" s="1">
        <f t="shared" si="9"/>
        <v>19</v>
      </c>
      <c r="E117" s="1" t="s">
        <v>7489</v>
      </c>
      <c r="F117" s="1">
        <v>16.356999999999999</v>
      </c>
      <c r="G117" s="1">
        <v>122.396</v>
      </c>
      <c r="H117" s="1">
        <v>33</v>
      </c>
      <c r="I117" s="1">
        <v>5</v>
      </c>
      <c r="J117" s="3" t="s">
        <v>191</v>
      </c>
      <c r="K117" s="4" t="str">
        <f t="shared" si="10"/>
        <v>กลางคืน</v>
      </c>
      <c r="L117" s="4" t="str">
        <f t="shared" si="12"/>
        <v>กลาง</v>
      </c>
      <c r="M117">
        <f t="shared" si="11"/>
        <v>-33</v>
      </c>
    </row>
    <row r="118" spans="1:13" ht="18" x14ac:dyDescent="0.4">
      <c r="A118" s="1" t="s">
        <v>9325</v>
      </c>
      <c r="B118" s="1">
        <f t="shared" si="7"/>
        <v>1977</v>
      </c>
      <c r="C118" s="1">
        <f t="shared" si="8"/>
        <v>3</v>
      </c>
      <c r="D118" s="1">
        <f t="shared" si="9"/>
        <v>19</v>
      </c>
      <c r="E118" s="1" t="s">
        <v>7490</v>
      </c>
      <c r="F118" s="1">
        <v>17.138999999999999</v>
      </c>
      <c r="G118" s="1">
        <v>122.434</v>
      </c>
      <c r="H118" s="1">
        <v>49</v>
      </c>
      <c r="I118" s="1">
        <v>5.3</v>
      </c>
      <c r="J118" s="3" t="s">
        <v>494</v>
      </c>
      <c r="K118" s="4" t="str">
        <f t="shared" si="10"/>
        <v>กลางคืน</v>
      </c>
      <c r="L118" s="4" t="str">
        <f t="shared" si="12"/>
        <v>กลาง</v>
      </c>
      <c r="M118">
        <f t="shared" si="11"/>
        <v>-49</v>
      </c>
    </row>
    <row r="119" spans="1:13" ht="18" x14ac:dyDescent="0.4">
      <c r="A119" s="1" t="s">
        <v>9325</v>
      </c>
      <c r="B119" s="1">
        <f t="shared" si="7"/>
        <v>1977</v>
      </c>
      <c r="C119" s="1">
        <f t="shared" si="8"/>
        <v>3</v>
      </c>
      <c r="D119" s="1">
        <f t="shared" si="9"/>
        <v>19</v>
      </c>
      <c r="E119" s="1" t="s">
        <v>7491</v>
      </c>
      <c r="F119" s="1">
        <v>17.140999999999998</v>
      </c>
      <c r="G119" s="1">
        <v>122.508</v>
      </c>
      <c r="H119" s="1">
        <v>34</v>
      </c>
      <c r="I119" s="1">
        <v>5.0999999999999996</v>
      </c>
      <c r="J119" s="3" t="s">
        <v>498</v>
      </c>
      <c r="K119" s="4" t="str">
        <f t="shared" si="10"/>
        <v>กลางคืน</v>
      </c>
      <c r="L119" s="4" t="str">
        <f t="shared" si="12"/>
        <v>กลาง</v>
      </c>
      <c r="M119">
        <f t="shared" si="11"/>
        <v>-34</v>
      </c>
    </row>
    <row r="120" spans="1:13" ht="18" x14ac:dyDescent="0.4">
      <c r="A120" s="1" t="s">
        <v>9325</v>
      </c>
      <c r="B120" s="1">
        <f t="shared" si="7"/>
        <v>1977</v>
      </c>
      <c r="C120" s="1">
        <f t="shared" si="8"/>
        <v>3</v>
      </c>
      <c r="D120" s="1">
        <f t="shared" si="9"/>
        <v>19</v>
      </c>
      <c r="E120" s="1" t="s">
        <v>7492</v>
      </c>
      <c r="F120" s="1">
        <v>16.600000000000001</v>
      </c>
      <c r="G120" s="1">
        <v>122.667</v>
      </c>
      <c r="H120" s="1">
        <v>33</v>
      </c>
      <c r="I120" s="1">
        <v>5</v>
      </c>
      <c r="J120" s="3" t="s">
        <v>502</v>
      </c>
      <c r="K120" s="4" t="str">
        <f t="shared" si="10"/>
        <v>กลางคืน</v>
      </c>
      <c r="L120" s="4" t="str">
        <f t="shared" si="12"/>
        <v>กลาง</v>
      </c>
      <c r="M120">
        <f t="shared" si="11"/>
        <v>-33</v>
      </c>
    </row>
    <row r="121" spans="1:13" ht="18" x14ac:dyDescent="0.4">
      <c r="A121" s="1" t="s">
        <v>9325</v>
      </c>
      <c r="B121" s="1">
        <f t="shared" si="7"/>
        <v>1977</v>
      </c>
      <c r="C121" s="1">
        <f t="shared" si="8"/>
        <v>3</v>
      </c>
      <c r="D121" s="1">
        <f t="shared" si="9"/>
        <v>19</v>
      </c>
      <c r="E121" s="1" t="s">
        <v>7493</v>
      </c>
      <c r="F121" s="1">
        <v>16.768000000000001</v>
      </c>
      <c r="G121" s="1">
        <v>122.69199999999999</v>
      </c>
      <c r="H121" s="1">
        <v>33</v>
      </c>
      <c r="I121" s="1">
        <v>4.5999999999999996</v>
      </c>
      <c r="J121" s="3" t="s">
        <v>506</v>
      </c>
      <c r="K121" s="4" t="str">
        <f t="shared" si="10"/>
        <v>กลางคืน</v>
      </c>
      <c r="L121" s="4" t="str">
        <f t="shared" si="12"/>
        <v>กลาง</v>
      </c>
      <c r="M121">
        <f t="shared" si="11"/>
        <v>-33</v>
      </c>
    </row>
    <row r="122" spans="1:13" ht="18" x14ac:dyDescent="0.4">
      <c r="A122" s="1" t="s">
        <v>9325</v>
      </c>
      <c r="B122" s="1">
        <f t="shared" si="7"/>
        <v>1977</v>
      </c>
      <c r="C122" s="1">
        <f t="shared" si="8"/>
        <v>3</v>
      </c>
      <c r="D122" s="1">
        <f t="shared" si="9"/>
        <v>19</v>
      </c>
      <c r="E122" s="1" t="s">
        <v>7494</v>
      </c>
      <c r="F122" s="1">
        <v>16.677</v>
      </c>
      <c r="G122" s="1">
        <v>122.532</v>
      </c>
      <c r="H122" s="1">
        <v>33</v>
      </c>
      <c r="I122" s="1">
        <v>5.0999999999999996</v>
      </c>
      <c r="J122" s="3" t="s">
        <v>509</v>
      </c>
      <c r="K122" s="4" t="str">
        <f t="shared" si="10"/>
        <v>กลางวัน</v>
      </c>
      <c r="L122" s="4" t="str">
        <f t="shared" si="12"/>
        <v>กลาง</v>
      </c>
      <c r="M122">
        <f t="shared" si="11"/>
        <v>-33</v>
      </c>
    </row>
    <row r="123" spans="1:13" ht="18" x14ac:dyDescent="0.4">
      <c r="A123" s="1" t="s">
        <v>9325</v>
      </c>
      <c r="B123" s="1">
        <f t="shared" si="7"/>
        <v>1977</v>
      </c>
      <c r="C123" s="1">
        <f t="shared" si="8"/>
        <v>3</v>
      </c>
      <c r="D123" s="1">
        <f t="shared" si="9"/>
        <v>19</v>
      </c>
      <c r="E123" s="1" t="s">
        <v>7495</v>
      </c>
      <c r="F123" s="1">
        <v>16.605</v>
      </c>
      <c r="G123" s="1">
        <v>122.562</v>
      </c>
      <c r="H123" s="1">
        <v>33</v>
      </c>
      <c r="I123" s="1">
        <v>5.2</v>
      </c>
      <c r="J123" s="3" t="s">
        <v>513</v>
      </c>
      <c r="K123" s="4" t="str">
        <f t="shared" si="10"/>
        <v>กลางวัน</v>
      </c>
      <c r="L123" s="4" t="str">
        <f t="shared" si="12"/>
        <v>กลาง</v>
      </c>
      <c r="M123">
        <f t="shared" si="11"/>
        <v>-33</v>
      </c>
    </row>
    <row r="124" spans="1:13" ht="18" x14ac:dyDescent="0.4">
      <c r="A124" s="1" t="s">
        <v>9325</v>
      </c>
      <c r="B124" s="1">
        <f t="shared" si="7"/>
        <v>1977</v>
      </c>
      <c r="C124" s="1">
        <f t="shared" si="8"/>
        <v>3</v>
      </c>
      <c r="D124" s="1">
        <f t="shared" si="9"/>
        <v>19</v>
      </c>
      <c r="E124" s="1" t="s">
        <v>7496</v>
      </c>
      <c r="F124" s="1">
        <v>16.684000000000001</v>
      </c>
      <c r="G124" s="1">
        <v>122.411</v>
      </c>
      <c r="H124" s="1">
        <v>45</v>
      </c>
      <c r="I124" s="1">
        <v>4.9000000000000004</v>
      </c>
      <c r="J124" s="3" t="s">
        <v>517</v>
      </c>
      <c r="K124" s="4" t="str">
        <f t="shared" si="10"/>
        <v>กลางวัน</v>
      </c>
      <c r="L124" s="4" t="str">
        <f t="shared" si="12"/>
        <v>กลาง</v>
      </c>
      <c r="M124">
        <f t="shared" si="11"/>
        <v>-45</v>
      </c>
    </row>
    <row r="125" spans="1:13" ht="18" x14ac:dyDescent="0.4">
      <c r="A125" s="1" t="s">
        <v>9325</v>
      </c>
      <c r="B125" s="1">
        <f t="shared" si="7"/>
        <v>1977</v>
      </c>
      <c r="C125" s="1">
        <f t="shared" si="8"/>
        <v>3</v>
      </c>
      <c r="D125" s="1">
        <f t="shared" si="9"/>
        <v>19</v>
      </c>
      <c r="E125" s="1" t="s">
        <v>7497</v>
      </c>
      <c r="F125" s="1">
        <v>16.795000000000002</v>
      </c>
      <c r="G125" s="1">
        <v>122.331</v>
      </c>
      <c r="H125" s="1">
        <v>33</v>
      </c>
      <c r="I125" s="1">
        <v>5</v>
      </c>
      <c r="J125" s="3" t="s">
        <v>521</v>
      </c>
      <c r="K125" s="4" t="str">
        <f t="shared" si="10"/>
        <v>กลางวัน</v>
      </c>
      <c r="L125" s="4" t="str">
        <f t="shared" si="12"/>
        <v>กลาง</v>
      </c>
      <c r="M125">
        <f t="shared" si="11"/>
        <v>-33</v>
      </c>
    </row>
    <row r="126" spans="1:13" ht="18" x14ac:dyDescent="0.4">
      <c r="A126" s="1" t="s">
        <v>9325</v>
      </c>
      <c r="B126" s="1">
        <f t="shared" si="7"/>
        <v>1977</v>
      </c>
      <c r="C126" s="1">
        <f t="shared" si="8"/>
        <v>3</v>
      </c>
      <c r="D126" s="1">
        <f t="shared" si="9"/>
        <v>19</v>
      </c>
      <c r="E126" s="1" t="s">
        <v>7498</v>
      </c>
      <c r="F126" s="1">
        <v>16.605</v>
      </c>
      <c r="G126" s="1">
        <v>122.422</v>
      </c>
      <c r="H126" s="1">
        <v>33</v>
      </c>
      <c r="I126" s="1">
        <v>5.4</v>
      </c>
      <c r="J126" s="3" t="s">
        <v>525</v>
      </c>
      <c r="K126" s="4" t="str">
        <f t="shared" si="10"/>
        <v>กลางวัน</v>
      </c>
      <c r="L126" s="4" t="str">
        <f t="shared" si="12"/>
        <v>กลาง</v>
      </c>
      <c r="M126">
        <f t="shared" si="11"/>
        <v>-33</v>
      </c>
    </row>
    <row r="127" spans="1:13" ht="18" x14ac:dyDescent="0.4">
      <c r="A127" s="1" t="s">
        <v>9325</v>
      </c>
      <c r="B127" s="1">
        <f t="shared" si="7"/>
        <v>1977</v>
      </c>
      <c r="C127" s="1">
        <f t="shared" si="8"/>
        <v>3</v>
      </c>
      <c r="D127" s="1">
        <f t="shared" si="9"/>
        <v>19</v>
      </c>
      <c r="E127" s="1" t="s">
        <v>7499</v>
      </c>
      <c r="F127" s="1">
        <v>16.649999999999999</v>
      </c>
      <c r="G127" s="1">
        <v>122.461</v>
      </c>
      <c r="H127" s="1">
        <v>33</v>
      </c>
      <c r="I127" s="1">
        <v>5.3</v>
      </c>
      <c r="J127" s="3" t="s">
        <v>529</v>
      </c>
      <c r="K127" s="4" t="str">
        <f t="shared" si="10"/>
        <v>กลางวัน</v>
      </c>
      <c r="L127" s="4" t="str">
        <f t="shared" si="12"/>
        <v>กลาง</v>
      </c>
      <c r="M127">
        <f t="shared" si="11"/>
        <v>-33</v>
      </c>
    </row>
    <row r="128" spans="1:13" ht="18" x14ac:dyDescent="0.4">
      <c r="A128" s="1" t="s">
        <v>9325</v>
      </c>
      <c r="B128" s="1">
        <f t="shared" si="7"/>
        <v>1977</v>
      </c>
      <c r="C128" s="1">
        <f t="shared" si="8"/>
        <v>3</v>
      </c>
      <c r="D128" s="1">
        <f t="shared" si="9"/>
        <v>19</v>
      </c>
      <c r="E128" s="1" t="s">
        <v>7500</v>
      </c>
      <c r="F128" s="1">
        <v>16.742999999999999</v>
      </c>
      <c r="G128" s="1">
        <v>122.458</v>
      </c>
      <c r="H128" s="1">
        <v>33</v>
      </c>
      <c r="I128" s="1">
        <v>5.5</v>
      </c>
      <c r="J128" s="3" t="s">
        <v>533</v>
      </c>
      <c r="K128" s="4" t="str">
        <f t="shared" si="10"/>
        <v>กลางวัน</v>
      </c>
      <c r="L128" s="4" t="str">
        <f t="shared" si="12"/>
        <v>กลาง</v>
      </c>
      <c r="M128">
        <f t="shared" si="11"/>
        <v>-33</v>
      </c>
    </row>
    <row r="129" spans="1:13" ht="18" x14ac:dyDescent="0.4">
      <c r="A129" s="1" t="s">
        <v>9325</v>
      </c>
      <c r="B129" s="1">
        <f t="shared" si="7"/>
        <v>1977</v>
      </c>
      <c r="C129" s="1">
        <f t="shared" si="8"/>
        <v>3</v>
      </c>
      <c r="D129" s="1">
        <f t="shared" si="9"/>
        <v>19</v>
      </c>
      <c r="E129" s="1" t="s">
        <v>7501</v>
      </c>
      <c r="F129" s="1">
        <v>16.698</v>
      </c>
      <c r="G129" s="1">
        <v>122.458</v>
      </c>
      <c r="H129" s="1">
        <v>53</v>
      </c>
      <c r="I129" s="1">
        <v>4.7</v>
      </c>
      <c r="J129" s="3" t="s">
        <v>537</v>
      </c>
      <c r="K129" s="4" t="str">
        <f t="shared" si="10"/>
        <v>กลางวัน</v>
      </c>
      <c r="L129" s="4" t="str">
        <f t="shared" si="12"/>
        <v>กลาง</v>
      </c>
      <c r="M129">
        <f t="shared" si="11"/>
        <v>-53</v>
      </c>
    </row>
    <row r="130" spans="1:13" ht="18" x14ac:dyDescent="0.4">
      <c r="A130" s="1" t="s">
        <v>9325</v>
      </c>
      <c r="B130" s="1">
        <f t="shared" si="7"/>
        <v>1977</v>
      </c>
      <c r="C130" s="1">
        <f t="shared" si="8"/>
        <v>3</v>
      </c>
      <c r="D130" s="1">
        <f t="shared" si="9"/>
        <v>19</v>
      </c>
      <c r="E130" s="1" t="s">
        <v>7502</v>
      </c>
      <c r="F130" s="1">
        <v>17.062000000000001</v>
      </c>
      <c r="G130" s="1">
        <v>122.354</v>
      </c>
      <c r="H130" s="1">
        <v>33</v>
      </c>
      <c r="I130" s="1">
        <v>5.2</v>
      </c>
      <c r="J130" s="3" t="s">
        <v>541</v>
      </c>
      <c r="K130" s="4" t="str">
        <f t="shared" si="10"/>
        <v>กลางวัน</v>
      </c>
      <c r="L130" s="4" t="str">
        <f t="shared" si="12"/>
        <v>กลาง</v>
      </c>
      <c r="M130">
        <f t="shared" si="11"/>
        <v>-33</v>
      </c>
    </row>
    <row r="131" spans="1:13" ht="18" x14ac:dyDescent="0.4">
      <c r="A131" s="1" t="s">
        <v>9325</v>
      </c>
      <c r="B131" s="1">
        <f t="shared" ref="B131:B194" si="13">YEAR(A131)</f>
        <v>1977</v>
      </c>
      <c r="C131" s="1">
        <f t="shared" ref="C131:C194" si="14">MONTH(A131)</f>
        <v>3</v>
      </c>
      <c r="D131" s="1">
        <f t="shared" ref="D131:D194" si="15">DAY(A131)</f>
        <v>19</v>
      </c>
      <c r="E131" s="1" t="s">
        <v>7503</v>
      </c>
      <c r="F131" s="1">
        <v>16.814</v>
      </c>
      <c r="G131" s="1">
        <v>122.354</v>
      </c>
      <c r="H131" s="1">
        <v>39</v>
      </c>
      <c r="I131" s="1">
        <v>5.8</v>
      </c>
      <c r="J131" s="3" t="s">
        <v>545</v>
      </c>
      <c r="K131" s="4" t="str">
        <f t="shared" ref="K131:K194" si="16">IF(AND(HOUR(E131)&gt;=6, HOUR(E131)&lt;18),"กลางวัน","กลางคืน")</f>
        <v>กลางคืน</v>
      </c>
      <c r="L131" s="4" t="str">
        <f t="shared" si="12"/>
        <v>กลาง</v>
      </c>
      <c r="M131">
        <f t="shared" ref="M131:M194" si="17">H131*-1</f>
        <v>-39</v>
      </c>
    </row>
    <row r="132" spans="1:13" ht="18" x14ac:dyDescent="0.4">
      <c r="A132" s="1" t="s">
        <v>9326</v>
      </c>
      <c r="B132" s="1">
        <f t="shared" si="13"/>
        <v>1977</v>
      </c>
      <c r="C132" s="1">
        <f t="shared" si="14"/>
        <v>3</v>
      </c>
      <c r="D132" s="1">
        <f t="shared" si="15"/>
        <v>20</v>
      </c>
      <c r="E132" s="1" t="s">
        <v>7504</v>
      </c>
      <c r="F132" s="1">
        <v>16.327000000000002</v>
      </c>
      <c r="G132" s="1">
        <v>122.241</v>
      </c>
      <c r="H132" s="1">
        <v>33</v>
      </c>
      <c r="I132" s="1">
        <v>4.8</v>
      </c>
      <c r="J132" s="3" t="s">
        <v>549</v>
      </c>
      <c r="K132" s="4" t="str">
        <f t="shared" si="16"/>
        <v>กลางวัน</v>
      </c>
      <c r="L132" s="4" t="str">
        <f t="shared" si="12"/>
        <v>กลาง</v>
      </c>
      <c r="M132">
        <f t="shared" si="17"/>
        <v>-33</v>
      </c>
    </row>
    <row r="133" spans="1:13" ht="18" x14ac:dyDescent="0.4">
      <c r="A133" s="1" t="s">
        <v>9326</v>
      </c>
      <c r="B133" s="1">
        <f t="shared" si="13"/>
        <v>1977</v>
      </c>
      <c r="C133" s="1">
        <f t="shared" si="14"/>
        <v>3</v>
      </c>
      <c r="D133" s="1">
        <f t="shared" si="15"/>
        <v>20</v>
      </c>
      <c r="E133" s="1" t="s">
        <v>7505</v>
      </c>
      <c r="F133" s="1">
        <v>16.507999999999999</v>
      </c>
      <c r="G133" s="1">
        <v>122.60899999999999</v>
      </c>
      <c r="H133" s="1">
        <v>27</v>
      </c>
      <c r="I133" s="1">
        <v>5</v>
      </c>
      <c r="J133" s="3" t="s">
        <v>553</v>
      </c>
      <c r="K133" s="4" t="str">
        <f t="shared" si="16"/>
        <v>กลางวัน</v>
      </c>
      <c r="L133" s="4" t="str">
        <f t="shared" si="12"/>
        <v>ตื้น</v>
      </c>
      <c r="M133">
        <f t="shared" si="17"/>
        <v>-27</v>
      </c>
    </row>
    <row r="134" spans="1:13" ht="18" x14ac:dyDescent="0.4">
      <c r="A134" s="1" t="s">
        <v>9326</v>
      </c>
      <c r="B134" s="1">
        <f t="shared" si="13"/>
        <v>1977</v>
      </c>
      <c r="C134" s="1">
        <f t="shared" si="14"/>
        <v>3</v>
      </c>
      <c r="D134" s="1">
        <f t="shared" si="15"/>
        <v>20</v>
      </c>
      <c r="E134" s="1" t="s">
        <v>7506</v>
      </c>
      <c r="F134" s="1">
        <v>16.675999999999998</v>
      </c>
      <c r="G134" s="1">
        <v>122.66</v>
      </c>
      <c r="H134" s="1">
        <v>33</v>
      </c>
      <c r="I134" s="1">
        <v>4.8</v>
      </c>
      <c r="J134" s="3" t="s">
        <v>557</v>
      </c>
      <c r="K134" s="4" t="str">
        <f t="shared" si="16"/>
        <v>กลางวัน</v>
      </c>
      <c r="L134" s="4" t="str">
        <f t="shared" si="12"/>
        <v>กลาง</v>
      </c>
      <c r="M134">
        <f t="shared" si="17"/>
        <v>-33</v>
      </c>
    </row>
    <row r="135" spans="1:13" ht="18" x14ac:dyDescent="0.4">
      <c r="A135" s="1" t="s">
        <v>9327</v>
      </c>
      <c r="B135" s="1">
        <f t="shared" si="13"/>
        <v>1977</v>
      </c>
      <c r="C135" s="1">
        <f t="shared" si="14"/>
        <v>3</v>
      </c>
      <c r="D135" s="1">
        <f t="shared" si="15"/>
        <v>21</v>
      </c>
      <c r="E135" s="1" t="s">
        <v>7507</v>
      </c>
      <c r="F135" s="1">
        <v>16.771000000000001</v>
      </c>
      <c r="G135" s="1">
        <v>122.41800000000001</v>
      </c>
      <c r="H135" s="1">
        <v>33</v>
      </c>
      <c r="I135" s="1">
        <v>4.5999999999999996</v>
      </c>
      <c r="J135" s="3" t="s">
        <v>561</v>
      </c>
      <c r="K135" s="4" t="str">
        <f t="shared" si="16"/>
        <v>กลางวัน</v>
      </c>
      <c r="L135" s="4" t="str">
        <f t="shared" si="12"/>
        <v>กลาง</v>
      </c>
      <c r="M135">
        <f t="shared" si="17"/>
        <v>-33</v>
      </c>
    </row>
    <row r="136" spans="1:13" ht="18" x14ac:dyDescent="0.4">
      <c r="A136" s="1" t="s">
        <v>9327</v>
      </c>
      <c r="B136" s="1">
        <f t="shared" si="13"/>
        <v>1977</v>
      </c>
      <c r="C136" s="1">
        <f t="shared" si="14"/>
        <v>3</v>
      </c>
      <c r="D136" s="1">
        <f t="shared" si="15"/>
        <v>21</v>
      </c>
      <c r="E136" s="1" t="s">
        <v>7508</v>
      </c>
      <c r="F136" s="1">
        <v>16.626999999999999</v>
      </c>
      <c r="G136" s="1">
        <v>122.51900000000001</v>
      </c>
      <c r="H136" s="1">
        <v>38</v>
      </c>
      <c r="I136" s="1">
        <v>4.5</v>
      </c>
      <c r="J136" s="3" t="s">
        <v>557</v>
      </c>
      <c r="K136" s="4" t="str">
        <f t="shared" si="16"/>
        <v>กลางวัน</v>
      </c>
      <c r="L136" s="4" t="str">
        <f t="shared" si="12"/>
        <v>กลาง</v>
      </c>
      <c r="M136">
        <f t="shared" si="17"/>
        <v>-38</v>
      </c>
    </row>
    <row r="137" spans="1:13" ht="18" x14ac:dyDescent="0.4">
      <c r="A137" s="1" t="s">
        <v>9327</v>
      </c>
      <c r="B137" s="1">
        <f t="shared" si="13"/>
        <v>1977</v>
      </c>
      <c r="C137" s="1">
        <f t="shared" si="14"/>
        <v>3</v>
      </c>
      <c r="D137" s="1">
        <f t="shared" si="15"/>
        <v>21</v>
      </c>
      <c r="E137" s="1" t="s">
        <v>7509</v>
      </c>
      <c r="F137" s="1">
        <v>16.663</v>
      </c>
      <c r="G137" s="1">
        <v>122.617</v>
      </c>
      <c r="H137" s="1">
        <v>53</v>
      </c>
      <c r="I137" s="1">
        <v>4.9000000000000004</v>
      </c>
      <c r="J137" s="3" t="s">
        <v>557</v>
      </c>
      <c r="K137" s="4" t="str">
        <f t="shared" si="16"/>
        <v>กลางวัน</v>
      </c>
      <c r="L137" s="4" t="str">
        <f t="shared" ref="L137:L200" si="18">IF(H137&lt;=10,"ตื้นมาก", IF(H137&lt;=30,"ตื้น",IF(H137&lt;=70,"กลาง", "ลึก")))</f>
        <v>กลาง</v>
      </c>
      <c r="M137">
        <f t="shared" si="17"/>
        <v>-53</v>
      </c>
    </row>
    <row r="138" spans="1:13" ht="18" x14ac:dyDescent="0.4">
      <c r="A138" s="1" t="s">
        <v>9328</v>
      </c>
      <c r="B138" s="1">
        <f t="shared" si="13"/>
        <v>1977</v>
      </c>
      <c r="C138" s="1">
        <f t="shared" si="14"/>
        <v>3</v>
      </c>
      <c r="D138" s="1">
        <f t="shared" si="15"/>
        <v>22</v>
      </c>
      <c r="E138" s="1" t="s">
        <v>7510</v>
      </c>
      <c r="F138" s="1">
        <v>16.785</v>
      </c>
      <c r="G138" s="1">
        <v>122.52500000000001</v>
      </c>
      <c r="H138" s="1">
        <v>70</v>
      </c>
      <c r="I138" s="1">
        <v>4.5999999999999996</v>
      </c>
      <c r="J138" s="3" t="s">
        <v>571</v>
      </c>
      <c r="K138" s="4" t="str">
        <f t="shared" si="16"/>
        <v>กลางวัน</v>
      </c>
      <c r="L138" s="4" t="str">
        <f t="shared" si="18"/>
        <v>กลาง</v>
      </c>
      <c r="M138">
        <f t="shared" si="17"/>
        <v>-70</v>
      </c>
    </row>
    <row r="139" spans="1:13" ht="18" x14ac:dyDescent="0.4">
      <c r="A139" s="1" t="s">
        <v>9329</v>
      </c>
      <c r="B139" s="1">
        <f t="shared" si="13"/>
        <v>1977</v>
      </c>
      <c r="C139" s="1">
        <f t="shared" si="14"/>
        <v>3</v>
      </c>
      <c r="D139" s="1">
        <f t="shared" si="15"/>
        <v>23</v>
      </c>
      <c r="E139" s="1" t="s">
        <v>7511</v>
      </c>
      <c r="F139" s="1">
        <v>16.308</v>
      </c>
      <c r="G139" s="1">
        <v>122.245</v>
      </c>
      <c r="H139" s="1">
        <v>78</v>
      </c>
      <c r="I139" s="1">
        <v>4.8</v>
      </c>
      <c r="J139" s="3" t="s">
        <v>575</v>
      </c>
      <c r="K139" s="4" t="str">
        <f t="shared" si="16"/>
        <v>กลางคืน</v>
      </c>
      <c r="L139" s="4" t="str">
        <f t="shared" si="18"/>
        <v>ลึก</v>
      </c>
      <c r="M139">
        <f t="shared" si="17"/>
        <v>-78</v>
      </c>
    </row>
    <row r="140" spans="1:13" ht="18" x14ac:dyDescent="0.4">
      <c r="A140" s="1" t="s">
        <v>9330</v>
      </c>
      <c r="B140" s="1">
        <f t="shared" si="13"/>
        <v>1977</v>
      </c>
      <c r="C140" s="1">
        <f t="shared" si="14"/>
        <v>3</v>
      </c>
      <c r="D140" s="1">
        <f t="shared" si="15"/>
        <v>24</v>
      </c>
      <c r="E140" s="1" t="s">
        <v>7512</v>
      </c>
      <c r="F140" s="1">
        <v>16.734000000000002</v>
      </c>
      <c r="G140" s="1">
        <v>122.562</v>
      </c>
      <c r="H140" s="1">
        <v>33</v>
      </c>
      <c r="I140" s="1">
        <v>5.0999999999999996</v>
      </c>
      <c r="J140" s="3" t="s">
        <v>579</v>
      </c>
      <c r="K140" s="4" t="str">
        <f t="shared" si="16"/>
        <v>กลางคืน</v>
      </c>
      <c r="L140" s="4" t="str">
        <f t="shared" si="18"/>
        <v>กลาง</v>
      </c>
      <c r="M140">
        <f t="shared" si="17"/>
        <v>-33</v>
      </c>
    </row>
    <row r="141" spans="1:13" ht="18" x14ac:dyDescent="0.4">
      <c r="A141" s="1" t="s">
        <v>9331</v>
      </c>
      <c r="B141" s="1">
        <f t="shared" si="13"/>
        <v>1977</v>
      </c>
      <c r="C141" s="1">
        <f t="shared" si="14"/>
        <v>3</v>
      </c>
      <c r="D141" s="1">
        <f t="shared" si="15"/>
        <v>26</v>
      </c>
      <c r="E141" s="1" t="s">
        <v>7513</v>
      </c>
      <c r="F141" s="1">
        <v>17.23</v>
      </c>
      <c r="G141" s="1">
        <v>122.39100000000001</v>
      </c>
      <c r="H141" s="1">
        <v>33</v>
      </c>
      <c r="I141" s="1">
        <v>4.5999999999999996</v>
      </c>
      <c r="J141" s="3" t="s">
        <v>583</v>
      </c>
      <c r="K141" s="4" t="str">
        <f t="shared" si="16"/>
        <v>กลางคืน</v>
      </c>
      <c r="L141" s="4" t="str">
        <f t="shared" si="18"/>
        <v>กลาง</v>
      </c>
      <c r="M141">
        <f t="shared" si="17"/>
        <v>-33</v>
      </c>
    </row>
    <row r="142" spans="1:13" ht="18" x14ac:dyDescent="0.4">
      <c r="A142" s="1" t="s">
        <v>9332</v>
      </c>
      <c r="B142" s="1">
        <f t="shared" si="13"/>
        <v>1977</v>
      </c>
      <c r="C142" s="1">
        <f t="shared" si="14"/>
        <v>3</v>
      </c>
      <c r="D142" s="1">
        <f t="shared" si="15"/>
        <v>28</v>
      </c>
      <c r="E142" s="1" t="s">
        <v>7514</v>
      </c>
      <c r="F142" s="1">
        <v>16.992000000000001</v>
      </c>
      <c r="G142" s="1">
        <v>122.495</v>
      </c>
      <c r="H142" s="1">
        <v>40</v>
      </c>
      <c r="I142" s="1">
        <v>4.5</v>
      </c>
      <c r="J142" s="3" t="s">
        <v>587</v>
      </c>
      <c r="K142" s="4" t="str">
        <f t="shared" si="16"/>
        <v>กลางคืน</v>
      </c>
      <c r="L142" s="4" t="str">
        <f t="shared" si="18"/>
        <v>กลาง</v>
      </c>
      <c r="M142">
        <f t="shared" si="17"/>
        <v>-40</v>
      </c>
    </row>
    <row r="143" spans="1:13" ht="18" x14ac:dyDescent="0.4">
      <c r="A143" s="1" t="s">
        <v>9333</v>
      </c>
      <c r="B143" s="1">
        <f t="shared" si="13"/>
        <v>1977</v>
      </c>
      <c r="C143" s="1">
        <f t="shared" si="14"/>
        <v>3</v>
      </c>
      <c r="D143" s="1">
        <f t="shared" si="15"/>
        <v>31</v>
      </c>
      <c r="E143" s="1" t="s">
        <v>7515</v>
      </c>
      <c r="F143" s="1">
        <v>16.358000000000001</v>
      </c>
      <c r="G143" s="1">
        <v>122.383</v>
      </c>
      <c r="H143" s="1">
        <v>60</v>
      </c>
      <c r="I143" s="1">
        <v>4.8</v>
      </c>
      <c r="J143" s="3" t="s">
        <v>231</v>
      </c>
      <c r="K143" s="4" t="str">
        <f t="shared" si="16"/>
        <v>กลางวัน</v>
      </c>
      <c r="L143" s="4" t="str">
        <f t="shared" si="18"/>
        <v>กลาง</v>
      </c>
      <c r="M143">
        <f t="shared" si="17"/>
        <v>-60</v>
      </c>
    </row>
    <row r="144" spans="1:13" ht="18" x14ac:dyDescent="0.4">
      <c r="A144" s="1" t="s">
        <v>9334</v>
      </c>
      <c r="B144" s="1">
        <f t="shared" si="13"/>
        <v>1977</v>
      </c>
      <c r="C144" s="1">
        <f t="shared" si="14"/>
        <v>4</v>
      </c>
      <c r="D144" s="1">
        <f t="shared" si="15"/>
        <v>9</v>
      </c>
      <c r="E144" s="1" t="s">
        <v>7516</v>
      </c>
      <c r="F144" s="1">
        <v>16.71</v>
      </c>
      <c r="G144" s="1">
        <v>122.334</v>
      </c>
      <c r="H144" s="1">
        <v>68</v>
      </c>
      <c r="I144" s="1">
        <v>4.5</v>
      </c>
      <c r="J144" s="3" t="s">
        <v>594</v>
      </c>
      <c r="K144" s="4" t="str">
        <f t="shared" si="16"/>
        <v>กลางวัน</v>
      </c>
      <c r="L144" s="4" t="str">
        <f t="shared" si="18"/>
        <v>กลาง</v>
      </c>
      <c r="M144">
        <f t="shared" si="17"/>
        <v>-68</v>
      </c>
    </row>
    <row r="145" spans="1:13" ht="18" x14ac:dyDescent="0.4">
      <c r="A145" s="1" t="s">
        <v>9335</v>
      </c>
      <c r="B145" s="1">
        <f t="shared" si="13"/>
        <v>1977</v>
      </c>
      <c r="C145" s="1">
        <f t="shared" si="14"/>
        <v>4</v>
      </c>
      <c r="D145" s="1">
        <f t="shared" si="15"/>
        <v>19</v>
      </c>
      <c r="E145" s="1" t="s">
        <v>7517</v>
      </c>
      <c r="F145" s="1">
        <v>15.12</v>
      </c>
      <c r="G145" s="1">
        <v>122.71899999999999</v>
      </c>
      <c r="H145" s="1">
        <v>43</v>
      </c>
      <c r="I145" s="1">
        <v>4.7</v>
      </c>
      <c r="J145" s="3" t="s">
        <v>598</v>
      </c>
      <c r="K145" s="4" t="str">
        <f t="shared" si="16"/>
        <v>กลางคืน</v>
      </c>
      <c r="L145" s="4" t="str">
        <f t="shared" si="18"/>
        <v>กลาง</v>
      </c>
      <c r="M145">
        <f t="shared" si="17"/>
        <v>-43</v>
      </c>
    </row>
    <row r="146" spans="1:13" ht="18" x14ac:dyDescent="0.4">
      <c r="A146" s="1" t="s">
        <v>9336</v>
      </c>
      <c r="B146" s="1">
        <f t="shared" si="13"/>
        <v>1977</v>
      </c>
      <c r="C146" s="1">
        <f t="shared" si="14"/>
        <v>4</v>
      </c>
      <c r="D146" s="1">
        <f t="shared" si="15"/>
        <v>20</v>
      </c>
      <c r="E146" s="1" t="s">
        <v>7518</v>
      </c>
      <c r="F146" s="1">
        <v>17.678000000000001</v>
      </c>
      <c r="G146" s="1">
        <v>121.691</v>
      </c>
      <c r="H146" s="1">
        <v>33</v>
      </c>
      <c r="I146" s="1">
        <v>5.4</v>
      </c>
      <c r="J146" s="3" t="s">
        <v>602</v>
      </c>
      <c r="K146" s="4" t="str">
        <f t="shared" si="16"/>
        <v>กลางวัน</v>
      </c>
      <c r="L146" s="4" t="str">
        <f t="shared" si="18"/>
        <v>กลาง</v>
      </c>
      <c r="M146">
        <f t="shared" si="17"/>
        <v>-33</v>
      </c>
    </row>
    <row r="147" spans="1:13" ht="18" x14ac:dyDescent="0.4">
      <c r="A147" s="1" t="s">
        <v>9337</v>
      </c>
      <c r="B147" s="1">
        <f t="shared" si="13"/>
        <v>1977</v>
      </c>
      <c r="C147" s="1">
        <f t="shared" si="14"/>
        <v>5</v>
      </c>
      <c r="D147" s="1">
        <f t="shared" si="15"/>
        <v>12</v>
      </c>
      <c r="E147" s="1" t="s">
        <v>7519</v>
      </c>
      <c r="F147" s="1">
        <v>16.003</v>
      </c>
      <c r="G147" s="1">
        <v>121.15</v>
      </c>
      <c r="H147" s="1">
        <v>16</v>
      </c>
      <c r="I147" s="1">
        <v>5</v>
      </c>
      <c r="J147" s="3" t="s">
        <v>606</v>
      </c>
      <c r="K147" s="4" t="str">
        <f t="shared" si="16"/>
        <v>กลางวัน</v>
      </c>
      <c r="L147" s="4" t="str">
        <f t="shared" si="18"/>
        <v>ตื้น</v>
      </c>
      <c r="M147">
        <f t="shared" si="17"/>
        <v>-16</v>
      </c>
    </row>
    <row r="148" spans="1:13" ht="18" x14ac:dyDescent="0.4">
      <c r="A148" s="1" t="s">
        <v>9338</v>
      </c>
      <c r="B148" s="1">
        <f t="shared" si="13"/>
        <v>1977</v>
      </c>
      <c r="C148" s="1">
        <f t="shared" si="14"/>
        <v>5</v>
      </c>
      <c r="D148" s="1">
        <f t="shared" si="15"/>
        <v>18</v>
      </c>
      <c r="E148" s="1" t="s">
        <v>7520</v>
      </c>
      <c r="F148" s="1">
        <v>16.724</v>
      </c>
      <c r="G148" s="1">
        <v>122.407</v>
      </c>
      <c r="H148" s="1">
        <v>33</v>
      </c>
      <c r="I148" s="1">
        <v>4.9000000000000004</v>
      </c>
      <c r="J148" s="3" t="s">
        <v>610</v>
      </c>
      <c r="K148" s="4" t="str">
        <f t="shared" si="16"/>
        <v>กลางคืน</v>
      </c>
      <c r="L148" s="4" t="str">
        <f t="shared" si="18"/>
        <v>กลาง</v>
      </c>
      <c r="M148">
        <f t="shared" si="17"/>
        <v>-33</v>
      </c>
    </row>
    <row r="149" spans="1:13" ht="18" x14ac:dyDescent="0.4">
      <c r="A149" s="1" t="s">
        <v>9339</v>
      </c>
      <c r="B149" s="1">
        <f t="shared" si="13"/>
        <v>1977</v>
      </c>
      <c r="C149" s="1">
        <f t="shared" si="14"/>
        <v>5</v>
      </c>
      <c r="D149" s="1">
        <f t="shared" si="15"/>
        <v>20</v>
      </c>
      <c r="E149" s="1" t="s">
        <v>7521</v>
      </c>
      <c r="F149" s="1">
        <v>17.544</v>
      </c>
      <c r="G149" s="1">
        <v>120.244</v>
      </c>
      <c r="H149" s="1">
        <v>76</v>
      </c>
      <c r="I149" s="1">
        <v>4.5</v>
      </c>
      <c r="J149" s="3" t="s">
        <v>614</v>
      </c>
      <c r="K149" s="4" t="str">
        <f t="shared" si="16"/>
        <v>กลางวัน</v>
      </c>
      <c r="L149" s="4" t="str">
        <f t="shared" si="18"/>
        <v>ลึก</v>
      </c>
      <c r="M149">
        <f t="shared" si="17"/>
        <v>-76</v>
      </c>
    </row>
    <row r="150" spans="1:13" ht="18" x14ac:dyDescent="0.4">
      <c r="A150" s="1" t="s">
        <v>9340</v>
      </c>
      <c r="B150" s="1">
        <f t="shared" si="13"/>
        <v>1977</v>
      </c>
      <c r="C150" s="1">
        <f t="shared" si="14"/>
        <v>5</v>
      </c>
      <c r="D150" s="1">
        <f t="shared" si="15"/>
        <v>21</v>
      </c>
      <c r="E150" s="1" t="s">
        <v>7522</v>
      </c>
      <c r="F150" s="1">
        <v>15.699</v>
      </c>
      <c r="G150" s="1">
        <v>120.82</v>
      </c>
      <c r="H150" s="1">
        <v>189</v>
      </c>
      <c r="I150" s="1">
        <v>5.7</v>
      </c>
      <c r="J150" s="3" t="s">
        <v>618</v>
      </c>
      <c r="K150" s="4" t="str">
        <f t="shared" si="16"/>
        <v>กลางคืน</v>
      </c>
      <c r="L150" s="4" t="str">
        <f t="shared" si="18"/>
        <v>ลึก</v>
      </c>
      <c r="M150">
        <f t="shared" si="17"/>
        <v>-189</v>
      </c>
    </row>
    <row r="151" spans="1:13" ht="18" x14ac:dyDescent="0.4">
      <c r="A151" s="1" t="s">
        <v>9341</v>
      </c>
      <c r="B151" s="1">
        <f t="shared" si="13"/>
        <v>1977</v>
      </c>
      <c r="C151" s="1">
        <f t="shared" si="14"/>
        <v>5</v>
      </c>
      <c r="D151" s="1">
        <f t="shared" si="15"/>
        <v>23</v>
      </c>
      <c r="E151" s="1" t="s">
        <v>7523</v>
      </c>
      <c r="F151" s="1">
        <v>16.472000000000001</v>
      </c>
      <c r="G151" s="1">
        <v>122.456</v>
      </c>
      <c r="H151" s="1">
        <v>49</v>
      </c>
      <c r="I151" s="1">
        <v>4.9000000000000004</v>
      </c>
      <c r="J151" s="3" t="s">
        <v>622</v>
      </c>
      <c r="K151" s="4" t="str">
        <f t="shared" si="16"/>
        <v>กลางวัน</v>
      </c>
      <c r="L151" s="4" t="str">
        <f t="shared" si="18"/>
        <v>กลาง</v>
      </c>
      <c r="M151">
        <f t="shared" si="17"/>
        <v>-49</v>
      </c>
    </row>
    <row r="152" spans="1:13" ht="18" x14ac:dyDescent="0.4">
      <c r="A152" s="1" t="s">
        <v>9342</v>
      </c>
      <c r="B152" s="1">
        <f t="shared" si="13"/>
        <v>1977</v>
      </c>
      <c r="C152" s="1">
        <f t="shared" si="14"/>
        <v>5</v>
      </c>
      <c r="D152" s="1">
        <f t="shared" si="15"/>
        <v>24</v>
      </c>
      <c r="E152" s="1" t="s">
        <v>7524</v>
      </c>
      <c r="F152" s="1">
        <v>16.741</v>
      </c>
      <c r="G152" s="1">
        <v>122.396</v>
      </c>
      <c r="H152" s="1">
        <v>33</v>
      </c>
      <c r="I152" s="1">
        <v>4.9000000000000004</v>
      </c>
      <c r="J152" s="3" t="s">
        <v>533</v>
      </c>
      <c r="K152" s="4" t="str">
        <f t="shared" si="16"/>
        <v>กลางคืน</v>
      </c>
      <c r="L152" s="4" t="str">
        <f t="shared" si="18"/>
        <v>กลาง</v>
      </c>
      <c r="M152">
        <f t="shared" si="17"/>
        <v>-33</v>
      </c>
    </row>
    <row r="153" spans="1:13" ht="18" x14ac:dyDescent="0.4">
      <c r="A153" s="1" t="s">
        <v>9342</v>
      </c>
      <c r="B153" s="1">
        <f t="shared" si="13"/>
        <v>1977</v>
      </c>
      <c r="C153" s="1">
        <f t="shared" si="14"/>
        <v>5</v>
      </c>
      <c r="D153" s="1">
        <f t="shared" si="15"/>
        <v>24</v>
      </c>
      <c r="E153" s="1" t="s">
        <v>7525</v>
      </c>
      <c r="F153" s="1">
        <v>16.292000000000002</v>
      </c>
      <c r="G153" s="1">
        <v>119.833</v>
      </c>
      <c r="H153" s="1">
        <v>73</v>
      </c>
      <c r="I153" s="1">
        <v>5.2</v>
      </c>
      <c r="J153" s="3" t="s">
        <v>629</v>
      </c>
      <c r="K153" s="4" t="str">
        <f t="shared" si="16"/>
        <v>กลางวัน</v>
      </c>
      <c r="L153" s="4" t="str">
        <f t="shared" si="18"/>
        <v>ลึก</v>
      </c>
      <c r="M153">
        <f t="shared" si="17"/>
        <v>-73</v>
      </c>
    </row>
    <row r="154" spans="1:13" ht="18" x14ac:dyDescent="0.4">
      <c r="A154" s="1" t="s">
        <v>9343</v>
      </c>
      <c r="B154" s="1">
        <f t="shared" si="13"/>
        <v>1977</v>
      </c>
      <c r="C154" s="1">
        <f t="shared" si="14"/>
        <v>5</v>
      </c>
      <c r="D154" s="1">
        <f t="shared" si="15"/>
        <v>25</v>
      </c>
      <c r="E154" s="1" t="s">
        <v>7526</v>
      </c>
      <c r="F154" s="1">
        <v>18.492000000000001</v>
      </c>
      <c r="G154" s="1">
        <v>120.423</v>
      </c>
      <c r="H154" s="1">
        <v>57</v>
      </c>
      <c r="I154" s="1">
        <v>4.5</v>
      </c>
      <c r="J154" s="3" t="s">
        <v>633</v>
      </c>
      <c r="K154" s="4" t="str">
        <f t="shared" si="16"/>
        <v>กลางคืน</v>
      </c>
      <c r="L154" s="4" t="str">
        <f t="shared" si="18"/>
        <v>กลาง</v>
      </c>
      <c r="M154">
        <f t="shared" si="17"/>
        <v>-57</v>
      </c>
    </row>
    <row r="155" spans="1:13" ht="18" x14ac:dyDescent="0.4">
      <c r="A155" s="1" t="s">
        <v>9344</v>
      </c>
      <c r="B155" s="1">
        <f t="shared" si="13"/>
        <v>1977</v>
      </c>
      <c r="C155" s="1">
        <f t="shared" si="14"/>
        <v>6</v>
      </c>
      <c r="D155" s="1">
        <f t="shared" si="15"/>
        <v>1</v>
      </c>
      <c r="E155" s="1" t="s">
        <v>7527</v>
      </c>
      <c r="F155" s="1">
        <v>13.792</v>
      </c>
      <c r="G155" s="1">
        <v>122.22199999999999</v>
      </c>
      <c r="H155" s="1">
        <v>46</v>
      </c>
      <c r="I155" s="1">
        <v>4.8</v>
      </c>
      <c r="J155" s="3" t="s">
        <v>637</v>
      </c>
      <c r="K155" s="4" t="str">
        <f t="shared" si="16"/>
        <v>กลางคืน</v>
      </c>
      <c r="L155" s="4" t="str">
        <f t="shared" si="18"/>
        <v>กลาง</v>
      </c>
      <c r="M155">
        <f t="shared" si="17"/>
        <v>-46</v>
      </c>
    </row>
    <row r="156" spans="1:13" ht="18" x14ac:dyDescent="0.4">
      <c r="A156" s="1" t="s">
        <v>9344</v>
      </c>
      <c r="B156" s="1">
        <f t="shared" si="13"/>
        <v>1977</v>
      </c>
      <c r="C156" s="1">
        <f t="shared" si="14"/>
        <v>6</v>
      </c>
      <c r="D156" s="1">
        <f t="shared" si="15"/>
        <v>1</v>
      </c>
      <c r="E156" s="1" t="s">
        <v>7528</v>
      </c>
      <c r="F156" s="1">
        <v>13.943</v>
      </c>
      <c r="G156" s="1">
        <v>122.262</v>
      </c>
      <c r="H156" s="1">
        <v>56</v>
      </c>
      <c r="I156" s="1">
        <v>4.9000000000000004</v>
      </c>
      <c r="J156" s="3" t="s">
        <v>641</v>
      </c>
      <c r="K156" s="4" t="str">
        <f t="shared" si="16"/>
        <v>กลางคืน</v>
      </c>
      <c r="L156" s="4" t="str">
        <f t="shared" si="18"/>
        <v>กลาง</v>
      </c>
      <c r="M156">
        <f t="shared" si="17"/>
        <v>-56</v>
      </c>
    </row>
    <row r="157" spans="1:13" ht="18" x14ac:dyDescent="0.4">
      <c r="A157" s="1" t="s">
        <v>9345</v>
      </c>
      <c r="B157" s="1">
        <f t="shared" si="13"/>
        <v>1977</v>
      </c>
      <c r="C157" s="1">
        <f t="shared" si="14"/>
        <v>6</v>
      </c>
      <c r="D157" s="1">
        <f t="shared" si="15"/>
        <v>10</v>
      </c>
      <c r="E157" s="1" t="s">
        <v>7529</v>
      </c>
      <c r="F157" s="1">
        <v>13.829000000000001</v>
      </c>
      <c r="G157" s="1">
        <v>120.59</v>
      </c>
      <c r="H157" s="1">
        <v>119</v>
      </c>
      <c r="I157" s="1">
        <v>4.5999999999999996</v>
      </c>
      <c r="J157" s="3" t="s">
        <v>645</v>
      </c>
      <c r="K157" s="4" t="str">
        <f t="shared" si="16"/>
        <v>กลางวัน</v>
      </c>
      <c r="L157" s="4" t="str">
        <f t="shared" si="18"/>
        <v>ลึก</v>
      </c>
      <c r="M157">
        <f t="shared" si="17"/>
        <v>-119</v>
      </c>
    </row>
    <row r="158" spans="1:13" ht="18" x14ac:dyDescent="0.4">
      <c r="A158" s="1" t="s">
        <v>9346</v>
      </c>
      <c r="B158" s="1">
        <f t="shared" si="13"/>
        <v>1977</v>
      </c>
      <c r="C158" s="1">
        <f t="shared" si="14"/>
        <v>6</v>
      </c>
      <c r="D158" s="1">
        <f t="shared" si="15"/>
        <v>12</v>
      </c>
      <c r="E158" s="1" t="s">
        <v>7530</v>
      </c>
      <c r="F158" s="1">
        <v>14.500999999999999</v>
      </c>
      <c r="G158" s="1">
        <v>123.73699999999999</v>
      </c>
      <c r="H158" s="1">
        <v>52</v>
      </c>
      <c r="I158" s="1">
        <v>5.3</v>
      </c>
      <c r="J158" s="3" t="s">
        <v>649</v>
      </c>
      <c r="K158" s="4" t="str">
        <f t="shared" si="16"/>
        <v>กลางวัน</v>
      </c>
      <c r="L158" s="4" t="str">
        <f t="shared" si="18"/>
        <v>กลาง</v>
      </c>
      <c r="M158">
        <f t="shared" si="17"/>
        <v>-52</v>
      </c>
    </row>
    <row r="159" spans="1:13" ht="18" x14ac:dyDescent="0.4">
      <c r="A159" s="1" t="s">
        <v>9347</v>
      </c>
      <c r="B159" s="1">
        <f t="shared" si="13"/>
        <v>1977</v>
      </c>
      <c r="C159" s="1">
        <f t="shared" si="14"/>
        <v>7</v>
      </c>
      <c r="D159" s="1">
        <f t="shared" si="15"/>
        <v>10</v>
      </c>
      <c r="E159" s="1" t="s">
        <v>7531</v>
      </c>
      <c r="F159" s="1">
        <v>16.693000000000001</v>
      </c>
      <c r="G159" s="1">
        <v>122.621</v>
      </c>
      <c r="H159" s="1">
        <v>33</v>
      </c>
      <c r="I159" s="1">
        <v>4.5999999999999996</v>
      </c>
      <c r="J159" s="3" t="s">
        <v>653</v>
      </c>
      <c r="K159" s="4" t="str">
        <f t="shared" si="16"/>
        <v>กลางคืน</v>
      </c>
      <c r="L159" s="4" t="str">
        <f t="shared" si="18"/>
        <v>กลาง</v>
      </c>
      <c r="M159">
        <f t="shared" si="17"/>
        <v>-33</v>
      </c>
    </row>
    <row r="160" spans="1:13" ht="18" x14ac:dyDescent="0.4">
      <c r="A160" s="1" t="s">
        <v>9348</v>
      </c>
      <c r="B160" s="1">
        <f t="shared" si="13"/>
        <v>1977</v>
      </c>
      <c r="C160" s="1">
        <f t="shared" si="14"/>
        <v>7</v>
      </c>
      <c r="D160" s="1">
        <f t="shared" si="15"/>
        <v>16</v>
      </c>
      <c r="E160" s="1" t="s">
        <v>7532</v>
      </c>
      <c r="F160" s="1">
        <v>14.872999999999999</v>
      </c>
      <c r="G160" s="1">
        <v>120.005</v>
      </c>
      <c r="H160" s="1">
        <v>72</v>
      </c>
      <c r="I160" s="1">
        <v>5.2</v>
      </c>
      <c r="J160" s="3" t="s">
        <v>657</v>
      </c>
      <c r="K160" s="4" t="str">
        <f t="shared" si="16"/>
        <v>กลางวัน</v>
      </c>
      <c r="L160" s="4" t="str">
        <f t="shared" si="18"/>
        <v>ลึก</v>
      </c>
      <c r="M160">
        <f t="shared" si="17"/>
        <v>-72</v>
      </c>
    </row>
    <row r="161" spans="1:13" ht="18" x14ac:dyDescent="0.4">
      <c r="A161" s="1" t="s">
        <v>9349</v>
      </c>
      <c r="B161" s="1">
        <f t="shared" si="13"/>
        <v>1977</v>
      </c>
      <c r="C161" s="1">
        <f t="shared" si="14"/>
        <v>7</v>
      </c>
      <c r="D161" s="1">
        <f t="shared" si="15"/>
        <v>21</v>
      </c>
      <c r="E161" s="1" t="s">
        <v>7533</v>
      </c>
      <c r="F161" s="1">
        <v>16.882000000000001</v>
      </c>
      <c r="G161" s="1">
        <v>122.361</v>
      </c>
      <c r="H161" s="1">
        <v>33</v>
      </c>
      <c r="I161" s="1">
        <v>6.9</v>
      </c>
      <c r="J161" s="3" t="s">
        <v>661</v>
      </c>
      <c r="K161" s="4" t="str">
        <f t="shared" si="16"/>
        <v>กลางวัน</v>
      </c>
      <c r="L161" s="4" t="str">
        <f t="shared" si="18"/>
        <v>กลาง</v>
      </c>
      <c r="M161">
        <f t="shared" si="17"/>
        <v>-33</v>
      </c>
    </row>
    <row r="162" spans="1:13" ht="18" x14ac:dyDescent="0.4">
      <c r="A162" s="1" t="s">
        <v>9349</v>
      </c>
      <c r="B162" s="1">
        <f t="shared" si="13"/>
        <v>1977</v>
      </c>
      <c r="C162" s="1">
        <f t="shared" si="14"/>
        <v>7</v>
      </c>
      <c r="D162" s="1">
        <f t="shared" si="15"/>
        <v>21</v>
      </c>
      <c r="E162" s="1" t="s">
        <v>7534</v>
      </c>
      <c r="F162" s="1">
        <v>17.137</v>
      </c>
      <c r="G162" s="1">
        <v>122.71</v>
      </c>
      <c r="H162" s="1">
        <v>33</v>
      </c>
      <c r="I162" s="1">
        <v>4.7</v>
      </c>
      <c r="J162" s="3" t="s">
        <v>665</v>
      </c>
      <c r="K162" s="4" t="str">
        <f t="shared" si="16"/>
        <v>กลางวัน</v>
      </c>
      <c r="L162" s="4" t="str">
        <f t="shared" si="18"/>
        <v>กลาง</v>
      </c>
      <c r="M162">
        <f t="shared" si="17"/>
        <v>-33</v>
      </c>
    </row>
    <row r="163" spans="1:13" ht="18" x14ac:dyDescent="0.4">
      <c r="A163" s="1" t="s">
        <v>9349</v>
      </c>
      <c r="B163" s="1">
        <f t="shared" si="13"/>
        <v>1977</v>
      </c>
      <c r="C163" s="1">
        <f t="shared" si="14"/>
        <v>7</v>
      </c>
      <c r="D163" s="1">
        <f t="shared" si="15"/>
        <v>21</v>
      </c>
      <c r="E163" s="1" t="s">
        <v>7535</v>
      </c>
      <c r="F163" s="1">
        <v>17.212</v>
      </c>
      <c r="G163" s="1">
        <v>122.432</v>
      </c>
      <c r="H163" s="1">
        <v>46</v>
      </c>
      <c r="I163" s="1">
        <v>5.0999999999999996</v>
      </c>
      <c r="J163" s="3" t="s">
        <v>669</v>
      </c>
      <c r="K163" s="4" t="str">
        <f t="shared" si="16"/>
        <v>กลางคืน</v>
      </c>
      <c r="L163" s="4" t="str">
        <f t="shared" si="18"/>
        <v>กลาง</v>
      </c>
      <c r="M163">
        <f t="shared" si="17"/>
        <v>-46</v>
      </c>
    </row>
    <row r="164" spans="1:13" ht="18" x14ac:dyDescent="0.4">
      <c r="A164" s="1" t="s">
        <v>9349</v>
      </c>
      <c r="B164" s="1">
        <f t="shared" si="13"/>
        <v>1977</v>
      </c>
      <c r="C164" s="1">
        <f t="shared" si="14"/>
        <v>7</v>
      </c>
      <c r="D164" s="1">
        <f t="shared" si="15"/>
        <v>21</v>
      </c>
      <c r="E164" s="1" t="s">
        <v>7536</v>
      </c>
      <c r="F164" s="1">
        <v>16.974</v>
      </c>
      <c r="G164" s="1">
        <v>122.52500000000001</v>
      </c>
      <c r="H164" s="1">
        <v>33</v>
      </c>
      <c r="I164" s="1">
        <v>4.5</v>
      </c>
      <c r="J164" s="3" t="s">
        <v>673</v>
      </c>
      <c r="K164" s="4" t="str">
        <f t="shared" si="16"/>
        <v>กลางคืน</v>
      </c>
      <c r="L164" s="4" t="str">
        <f t="shared" si="18"/>
        <v>กลาง</v>
      </c>
      <c r="M164">
        <f t="shared" si="17"/>
        <v>-33</v>
      </c>
    </row>
    <row r="165" spans="1:13" ht="18" x14ac:dyDescent="0.4">
      <c r="A165" s="1" t="s">
        <v>9350</v>
      </c>
      <c r="B165" s="1">
        <f t="shared" si="13"/>
        <v>1977</v>
      </c>
      <c r="C165" s="1">
        <f t="shared" si="14"/>
        <v>7</v>
      </c>
      <c r="D165" s="1">
        <f t="shared" si="15"/>
        <v>22</v>
      </c>
      <c r="E165" s="1" t="s">
        <v>7537</v>
      </c>
      <c r="F165" s="1">
        <v>16.696000000000002</v>
      </c>
      <c r="G165" s="1">
        <v>122.154</v>
      </c>
      <c r="H165" s="1">
        <v>85</v>
      </c>
      <c r="I165" s="1">
        <v>4.8</v>
      </c>
      <c r="J165" s="3" t="s">
        <v>677</v>
      </c>
      <c r="K165" s="4" t="str">
        <f t="shared" si="16"/>
        <v>กลางคืน</v>
      </c>
      <c r="L165" s="4" t="str">
        <f t="shared" si="18"/>
        <v>ลึก</v>
      </c>
      <c r="M165">
        <f t="shared" si="17"/>
        <v>-85</v>
      </c>
    </row>
    <row r="166" spans="1:13" ht="18" x14ac:dyDescent="0.4">
      <c r="A166" s="1" t="s">
        <v>9350</v>
      </c>
      <c r="B166" s="1">
        <f t="shared" si="13"/>
        <v>1977</v>
      </c>
      <c r="C166" s="1">
        <f t="shared" si="14"/>
        <v>7</v>
      </c>
      <c r="D166" s="1">
        <f t="shared" si="15"/>
        <v>22</v>
      </c>
      <c r="E166" s="1" t="s">
        <v>7538</v>
      </c>
      <c r="F166" s="1">
        <v>17.347000000000001</v>
      </c>
      <c r="G166" s="1">
        <v>122.306</v>
      </c>
      <c r="H166" s="1">
        <v>46</v>
      </c>
      <c r="I166" s="1">
        <v>5.0999999999999996</v>
      </c>
      <c r="J166" s="3" t="s">
        <v>681</v>
      </c>
      <c r="K166" s="4" t="str">
        <f t="shared" si="16"/>
        <v>กลางคืน</v>
      </c>
      <c r="L166" s="4" t="str">
        <f t="shared" si="18"/>
        <v>กลาง</v>
      </c>
      <c r="M166">
        <f t="shared" si="17"/>
        <v>-46</v>
      </c>
    </row>
    <row r="167" spans="1:13" ht="18" x14ac:dyDescent="0.4">
      <c r="A167" s="1" t="s">
        <v>9350</v>
      </c>
      <c r="B167" s="1">
        <f t="shared" si="13"/>
        <v>1977</v>
      </c>
      <c r="C167" s="1">
        <f t="shared" si="14"/>
        <v>7</v>
      </c>
      <c r="D167" s="1">
        <f t="shared" si="15"/>
        <v>22</v>
      </c>
      <c r="E167" s="1" t="s">
        <v>7539</v>
      </c>
      <c r="F167" s="1">
        <v>17.375</v>
      </c>
      <c r="G167" s="1">
        <v>122.705</v>
      </c>
      <c r="H167" s="1">
        <v>50</v>
      </c>
      <c r="I167" s="1">
        <v>4.7</v>
      </c>
      <c r="J167" s="3" t="s">
        <v>685</v>
      </c>
      <c r="K167" s="4" t="str">
        <f t="shared" si="16"/>
        <v>กลางคืน</v>
      </c>
      <c r="L167" s="4" t="str">
        <f t="shared" si="18"/>
        <v>กลาง</v>
      </c>
      <c r="M167">
        <f t="shared" si="17"/>
        <v>-50</v>
      </c>
    </row>
    <row r="168" spans="1:13" ht="18" x14ac:dyDescent="0.4">
      <c r="A168" s="1" t="s">
        <v>9351</v>
      </c>
      <c r="B168" s="1">
        <f t="shared" si="13"/>
        <v>1977</v>
      </c>
      <c r="C168" s="1">
        <f t="shared" si="14"/>
        <v>7</v>
      </c>
      <c r="D168" s="1">
        <f t="shared" si="15"/>
        <v>25</v>
      </c>
      <c r="E168" s="1" t="s">
        <v>7540</v>
      </c>
      <c r="F168" s="1">
        <v>15.96</v>
      </c>
      <c r="G168" s="1">
        <v>123.04600000000001</v>
      </c>
      <c r="H168" s="1">
        <v>33</v>
      </c>
      <c r="I168" s="1">
        <v>4.8</v>
      </c>
      <c r="J168" s="3" t="s">
        <v>689</v>
      </c>
      <c r="K168" s="4" t="str">
        <f t="shared" si="16"/>
        <v>กลางคืน</v>
      </c>
      <c r="L168" s="4" t="str">
        <f t="shared" si="18"/>
        <v>กลาง</v>
      </c>
      <c r="M168">
        <f t="shared" si="17"/>
        <v>-33</v>
      </c>
    </row>
    <row r="169" spans="1:13" ht="18" x14ac:dyDescent="0.4">
      <c r="A169" s="1" t="s">
        <v>9352</v>
      </c>
      <c r="B169" s="1">
        <f t="shared" si="13"/>
        <v>1977</v>
      </c>
      <c r="C169" s="1">
        <f t="shared" si="14"/>
        <v>7</v>
      </c>
      <c r="D169" s="1">
        <f t="shared" si="15"/>
        <v>27</v>
      </c>
      <c r="E169" s="1" t="s">
        <v>7541</v>
      </c>
      <c r="F169" s="1">
        <v>17.062999999999999</v>
      </c>
      <c r="G169" s="1">
        <v>122.498</v>
      </c>
      <c r="H169" s="1">
        <v>41</v>
      </c>
      <c r="I169" s="1">
        <v>5.4</v>
      </c>
      <c r="J169" s="3" t="s">
        <v>693</v>
      </c>
      <c r="K169" s="4" t="str">
        <f t="shared" si="16"/>
        <v>กลางวัน</v>
      </c>
      <c r="L169" s="4" t="str">
        <f t="shared" si="18"/>
        <v>กลาง</v>
      </c>
      <c r="M169">
        <f t="shared" si="17"/>
        <v>-41</v>
      </c>
    </row>
    <row r="170" spans="1:13" ht="18" x14ac:dyDescent="0.4">
      <c r="A170" s="1" t="s">
        <v>9353</v>
      </c>
      <c r="B170" s="1">
        <f t="shared" si="13"/>
        <v>1977</v>
      </c>
      <c r="C170" s="1">
        <f t="shared" si="14"/>
        <v>7</v>
      </c>
      <c r="D170" s="1">
        <f t="shared" si="15"/>
        <v>29</v>
      </c>
      <c r="E170" s="1" t="s">
        <v>7542</v>
      </c>
      <c r="F170" s="1">
        <v>18.646000000000001</v>
      </c>
      <c r="G170" s="1">
        <v>121.05500000000001</v>
      </c>
      <c r="H170" s="1">
        <v>40</v>
      </c>
      <c r="I170" s="1">
        <v>5.2</v>
      </c>
      <c r="J170" s="3" t="s">
        <v>697</v>
      </c>
      <c r="K170" s="4" t="str">
        <f t="shared" si="16"/>
        <v>กลางคืน</v>
      </c>
      <c r="L170" s="4" t="str">
        <f t="shared" si="18"/>
        <v>กลาง</v>
      </c>
      <c r="M170">
        <f t="shared" si="17"/>
        <v>-40</v>
      </c>
    </row>
    <row r="171" spans="1:13" ht="18" x14ac:dyDescent="0.4">
      <c r="A171" s="1" t="s">
        <v>9354</v>
      </c>
      <c r="B171" s="1">
        <f t="shared" si="13"/>
        <v>1977</v>
      </c>
      <c r="C171" s="1">
        <f t="shared" si="14"/>
        <v>8</v>
      </c>
      <c r="D171" s="1">
        <f t="shared" si="15"/>
        <v>2</v>
      </c>
      <c r="E171" s="1" t="s">
        <v>7543</v>
      </c>
      <c r="F171" s="1">
        <v>17.399999999999999</v>
      </c>
      <c r="G171" s="1">
        <v>122.812</v>
      </c>
      <c r="H171" s="1">
        <v>33</v>
      </c>
      <c r="I171" s="1">
        <v>5.0999999999999996</v>
      </c>
      <c r="J171" s="3" t="s">
        <v>701</v>
      </c>
      <c r="K171" s="4" t="str">
        <f t="shared" si="16"/>
        <v>กลางคืน</v>
      </c>
      <c r="L171" s="4" t="str">
        <f t="shared" si="18"/>
        <v>กลาง</v>
      </c>
      <c r="M171">
        <f t="shared" si="17"/>
        <v>-33</v>
      </c>
    </row>
    <row r="172" spans="1:13" ht="18" x14ac:dyDescent="0.4">
      <c r="A172" s="1" t="s">
        <v>9355</v>
      </c>
      <c r="B172" s="1">
        <f t="shared" si="13"/>
        <v>1977</v>
      </c>
      <c r="C172" s="1">
        <f t="shared" si="14"/>
        <v>8</v>
      </c>
      <c r="D172" s="1">
        <f t="shared" si="15"/>
        <v>18</v>
      </c>
      <c r="E172" s="1" t="s">
        <v>7544</v>
      </c>
      <c r="F172" s="1">
        <v>17.369</v>
      </c>
      <c r="G172" s="1">
        <v>122.684</v>
      </c>
      <c r="H172" s="1">
        <v>33</v>
      </c>
      <c r="I172" s="1">
        <v>5</v>
      </c>
      <c r="J172" s="3" t="s">
        <v>705</v>
      </c>
      <c r="K172" s="4" t="str">
        <f t="shared" si="16"/>
        <v>กลางวัน</v>
      </c>
      <c r="L172" s="4" t="str">
        <f t="shared" si="18"/>
        <v>กลาง</v>
      </c>
      <c r="M172">
        <f t="shared" si="17"/>
        <v>-33</v>
      </c>
    </row>
    <row r="173" spans="1:13" ht="18" x14ac:dyDescent="0.4">
      <c r="A173" s="1" t="s">
        <v>9356</v>
      </c>
      <c r="B173" s="1">
        <f t="shared" si="13"/>
        <v>1977</v>
      </c>
      <c r="C173" s="1">
        <f t="shared" si="14"/>
        <v>8</v>
      </c>
      <c r="D173" s="1">
        <f t="shared" si="15"/>
        <v>29</v>
      </c>
      <c r="E173" s="1" t="s">
        <v>7545</v>
      </c>
      <c r="F173" s="1">
        <v>17.440999999999999</v>
      </c>
      <c r="G173" s="1">
        <v>119.869</v>
      </c>
      <c r="H173" s="1">
        <v>12</v>
      </c>
      <c r="I173" s="1">
        <v>6.2</v>
      </c>
      <c r="J173" s="3" t="s">
        <v>709</v>
      </c>
      <c r="K173" s="4" t="str">
        <f t="shared" si="16"/>
        <v>กลางวัน</v>
      </c>
      <c r="L173" s="4" t="str">
        <f t="shared" si="18"/>
        <v>ตื้น</v>
      </c>
      <c r="M173">
        <f t="shared" si="17"/>
        <v>-12</v>
      </c>
    </row>
    <row r="174" spans="1:13" ht="18" x14ac:dyDescent="0.4">
      <c r="A174" s="1" t="s">
        <v>9357</v>
      </c>
      <c r="B174" s="1">
        <f t="shared" si="13"/>
        <v>1977</v>
      </c>
      <c r="C174" s="1">
        <f t="shared" si="14"/>
        <v>10</v>
      </c>
      <c r="D174" s="1">
        <f t="shared" si="15"/>
        <v>4</v>
      </c>
      <c r="E174" s="1" t="s">
        <v>7546</v>
      </c>
      <c r="F174" s="1">
        <v>17.254999999999999</v>
      </c>
      <c r="G174" s="1">
        <v>119.73099999999999</v>
      </c>
      <c r="H174" s="1">
        <v>66</v>
      </c>
      <c r="I174" s="1">
        <v>4.5999999999999996</v>
      </c>
      <c r="J174" s="3" t="s">
        <v>713</v>
      </c>
      <c r="K174" s="4" t="str">
        <f t="shared" si="16"/>
        <v>กลางวัน</v>
      </c>
      <c r="L174" s="4" t="str">
        <f t="shared" si="18"/>
        <v>กลาง</v>
      </c>
      <c r="M174">
        <f t="shared" si="17"/>
        <v>-66</v>
      </c>
    </row>
    <row r="175" spans="1:13" ht="18" x14ac:dyDescent="0.4">
      <c r="A175" s="1" t="s">
        <v>9358</v>
      </c>
      <c r="B175" s="1">
        <f t="shared" si="13"/>
        <v>1977</v>
      </c>
      <c r="C175" s="1">
        <f t="shared" si="14"/>
        <v>10</v>
      </c>
      <c r="D175" s="1">
        <f t="shared" si="15"/>
        <v>9</v>
      </c>
      <c r="E175" s="1" t="s">
        <v>7547</v>
      </c>
      <c r="F175" s="1">
        <v>16.693000000000001</v>
      </c>
      <c r="G175" s="1">
        <v>122.227</v>
      </c>
      <c r="H175" s="1">
        <v>58</v>
      </c>
      <c r="I175" s="1">
        <v>4.5</v>
      </c>
      <c r="J175" s="3" t="s">
        <v>717</v>
      </c>
      <c r="K175" s="4" t="str">
        <f t="shared" si="16"/>
        <v>กลางวัน</v>
      </c>
      <c r="L175" s="4" t="str">
        <f t="shared" si="18"/>
        <v>กลาง</v>
      </c>
      <c r="M175">
        <f t="shared" si="17"/>
        <v>-58</v>
      </c>
    </row>
    <row r="176" spans="1:13" ht="18" x14ac:dyDescent="0.4">
      <c r="A176" s="1" t="s">
        <v>9359</v>
      </c>
      <c r="B176" s="1">
        <f t="shared" si="13"/>
        <v>1977</v>
      </c>
      <c r="C176" s="1">
        <f t="shared" si="14"/>
        <v>10</v>
      </c>
      <c r="D176" s="1">
        <f t="shared" si="15"/>
        <v>13</v>
      </c>
      <c r="E176" s="1" t="s">
        <v>7548</v>
      </c>
      <c r="F176" s="1">
        <v>15.923999999999999</v>
      </c>
      <c r="G176" s="1">
        <v>120.152</v>
      </c>
      <c r="H176" s="1">
        <v>47</v>
      </c>
      <c r="I176" s="1">
        <v>4.8</v>
      </c>
      <c r="J176" s="3" t="s">
        <v>721</v>
      </c>
      <c r="K176" s="4" t="str">
        <f t="shared" si="16"/>
        <v>กลางวัน</v>
      </c>
      <c r="L176" s="4" t="str">
        <f t="shared" si="18"/>
        <v>กลาง</v>
      </c>
      <c r="M176">
        <f t="shared" si="17"/>
        <v>-47</v>
      </c>
    </row>
    <row r="177" spans="1:13" ht="18" x14ac:dyDescent="0.4">
      <c r="A177" s="1" t="s">
        <v>9360</v>
      </c>
      <c r="B177" s="1">
        <f t="shared" si="13"/>
        <v>1977</v>
      </c>
      <c r="C177" s="1">
        <f t="shared" si="14"/>
        <v>10</v>
      </c>
      <c r="D177" s="1">
        <f t="shared" si="15"/>
        <v>14</v>
      </c>
      <c r="E177" s="1" t="s">
        <v>7549</v>
      </c>
      <c r="F177" s="1">
        <v>16.523</v>
      </c>
      <c r="G177" s="1">
        <v>119.465</v>
      </c>
      <c r="H177" s="1">
        <v>59</v>
      </c>
      <c r="I177" s="1">
        <v>4.9000000000000004</v>
      </c>
      <c r="J177" s="3" t="s">
        <v>725</v>
      </c>
      <c r="K177" s="4" t="str">
        <f t="shared" si="16"/>
        <v>กลางวัน</v>
      </c>
      <c r="L177" s="4" t="str">
        <f t="shared" si="18"/>
        <v>กลาง</v>
      </c>
      <c r="M177">
        <f t="shared" si="17"/>
        <v>-59</v>
      </c>
    </row>
    <row r="178" spans="1:13" ht="18" x14ac:dyDescent="0.4">
      <c r="A178" s="1" t="s">
        <v>9361</v>
      </c>
      <c r="B178" s="1">
        <f t="shared" si="13"/>
        <v>1977</v>
      </c>
      <c r="C178" s="1">
        <f t="shared" si="14"/>
        <v>10</v>
      </c>
      <c r="D178" s="1">
        <f t="shared" si="15"/>
        <v>30</v>
      </c>
      <c r="E178" s="1" t="s">
        <v>7550</v>
      </c>
      <c r="F178" s="1">
        <v>15.535</v>
      </c>
      <c r="G178" s="1">
        <v>123.044</v>
      </c>
      <c r="H178" s="1">
        <v>58</v>
      </c>
      <c r="I178" s="1">
        <v>5.0999999999999996</v>
      </c>
      <c r="J178" s="3" t="s">
        <v>729</v>
      </c>
      <c r="K178" s="4" t="str">
        <f t="shared" si="16"/>
        <v>กลางคืน</v>
      </c>
      <c r="L178" s="4" t="str">
        <f t="shared" si="18"/>
        <v>กลาง</v>
      </c>
      <c r="M178">
        <f t="shared" si="17"/>
        <v>-58</v>
      </c>
    </row>
    <row r="179" spans="1:13" ht="18" x14ac:dyDescent="0.4">
      <c r="A179" s="1" t="s">
        <v>9362</v>
      </c>
      <c r="B179" s="1">
        <f t="shared" si="13"/>
        <v>1977</v>
      </c>
      <c r="C179" s="1">
        <f t="shared" si="14"/>
        <v>11</v>
      </c>
      <c r="D179" s="1">
        <f t="shared" si="15"/>
        <v>26</v>
      </c>
      <c r="E179" s="1" t="s">
        <v>7551</v>
      </c>
      <c r="F179" s="1">
        <v>18.015999999999998</v>
      </c>
      <c r="G179" s="1">
        <v>119.964</v>
      </c>
      <c r="H179" s="1">
        <v>60</v>
      </c>
      <c r="I179" s="1">
        <v>4.5</v>
      </c>
      <c r="J179" s="3" t="s">
        <v>733</v>
      </c>
      <c r="K179" s="4" t="str">
        <f t="shared" si="16"/>
        <v>กลางคืน</v>
      </c>
      <c r="L179" s="4" t="str">
        <f t="shared" si="18"/>
        <v>กลาง</v>
      </c>
      <c r="M179">
        <f t="shared" si="17"/>
        <v>-60</v>
      </c>
    </row>
    <row r="180" spans="1:13" ht="18" x14ac:dyDescent="0.4">
      <c r="A180" s="1" t="s">
        <v>9363</v>
      </c>
      <c r="B180" s="1">
        <f t="shared" si="13"/>
        <v>1977</v>
      </c>
      <c r="C180" s="1">
        <f t="shared" si="14"/>
        <v>11</v>
      </c>
      <c r="D180" s="1">
        <f t="shared" si="15"/>
        <v>30</v>
      </c>
      <c r="E180" s="1" t="s">
        <v>7552</v>
      </c>
      <c r="F180" s="1">
        <v>13.762</v>
      </c>
      <c r="G180" s="1">
        <v>121.01300000000001</v>
      </c>
      <c r="H180" s="1">
        <v>124</v>
      </c>
      <c r="I180" s="1">
        <v>4.8</v>
      </c>
      <c r="J180" s="3" t="s">
        <v>737</v>
      </c>
      <c r="K180" s="4" t="str">
        <f t="shared" si="16"/>
        <v>กลางวัน</v>
      </c>
      <c r="L180" s="4" t="str">
        <f t="shared" si="18"/>
        <v>ลึก</v>
      </c>
      <c r="M180">
        <f t="shared" si="17"/>
        <v>-124</v>
      </c>
    </row>
    <row r="181" spans="1:13" ht="18" x14ac:dyDescent="0.4">
      <c r="A181" s="1" t="s">
        <v>9364</v>
      </c>
      <c r="B181" s="1">
        <f t="shared" si="13"/>
        <v>1977</v>
      </c>
      <c r="C181" s="1">
        <f t="shared" si="14"/>
        <v>12</v>
      </c>
      <c r="D181" s="1">
        <f t="shared" si="15"/>
        <v>9</v>
      </c>
      <c r="E181" s="1" t="s">
        <v>7553</v>
      </c>
      <c r="F181" s="1">
        <v>15.128</v>
      </c>
      <c r="G181" s="1">
        <v>120.087</v>
      </c>
      <c r="H181" s="1">
        <v>60</v>
      </c>
      <c r="I181" s="1">
        <v>4.5</v>
      </c>
      <c r="J181" s="3" t="s">
        <v>741</v>
      </c>
      <c r="K181" s="4" t="str">
        <f t="shared" si="16"/>
        <v>กลางคืน</v>
      </c>
      <c r="L181" s="4" t="str">
        <f t="shared" si="18"/>
        <v>กลาง</v>
      </c>
      <c r="M181">
        <f t="shared" si="17"/>
        <v>-60</v>
      </c>
    </row>
    <row r="182" spans="1:13" ht="18" x14ac:dyDescent="0.4">
      <c r="A182" s="1" t="s">
        <v>9365</v>
      </c>
      <c r="B182" s="1">
        <f t="shared" si="13"/>
        <v>1977</v>
      </c>
      <c r="C182" s="1">
        <f t="shared" si="14"/>
        <v>12</v>
      </c>
      <c r="D182" s="1">
        <f t="shared" si="15"/>
        <v>26</v>
      </c>
      <c r="E182" s="1" t="s">
        <v>7554</v>
      </c>
      <c r="F182" s="1">
        <v>14.707000000000001</v>
      </c>
      <c r="G182" s="1">
        <v>123.63</v>
      </c>
      <c r="H182" s="1">
        <v>33</v>
      </c>
      <c r="I182" s="1">
        <v>5.3</v>
      </c>
      <c r="J182" s="3" t="s">
        <v>745</v>
      </c>
      <c r="K182" s="4" t="str">
        <f t="shared" si="16"/>
        <v>กลางวัน</v>
      </c>
      <c r="L182" s="4" t="str">
        <f t="shared" si="18"/>
        <v>กลาง</v>
      </c>
      <c r="M182">
        <f t="shared" si="17"/>
        <v>-33</v>
      </c>
    </row>
    <row r="183" spans="1:13" ht="18" x14ac:dyDescent="0.4">
      <c r="A183" s="1" t="s">
        <v>9366</v>
      </c>
      <c r="B183" s="1">
        <f t="shared" si="13"/>
        <v>1978</v>
      </c>
      <c r="C183" s="1">
        <f t="shared" si="14"/>
        <v>1</v>
      </c>
      <c r="D183" s="1">
        <f t="shared" si="15"/>
        <v>28</v>
      </c>
      <c r="E183" s="1" t="s">
        <v>7555</v>
      </c>
      <c r="F183" s="1">
        <v>15.657999999999999</v>
      </c>
      <c r="G183" s="1">
        <v>119.84399999999999</v>
      </c>
      <c r="H183" s="1">
        <v>33</v>
      </c>
      <c r="I183" s="1">
        <v>4.9000000000000004</v>
      </c>
      <c r="J183" s="3" t="s">
        <v>749</v>
      </c>
      <c r="K183" s="4" t="str">
        <f t="shared" si="16"/>
        <v>กลางวัน</v>
      </c>
      <c r="L183" s="4" t="str">
        <f t="shared" si="18"/>
        <v>กลาง</v>
      </c>
      <c r="M183">
        <f t="shared" si="17"/>
        <v>-33</v>
      </c>
    </row>
    <row r="184" spans="1:13" ht="18" x14ac:dyDescent="0.4">
      <c r="A184" s="1" t="s">
        <v>9367</v>
      </c>
      <c r="B184" s="1">
        <f t="shared" si="13"/>
        <v>1978</v>
      </c>
      <c r="C184" s="1">
        <f t="shared" si="14"/>
        <v>2</v>
      </c>
      <c r="D184" s="1">
        <f t="shared" si="15"/>
        <v>13</v>
      </c>
      <c r="E184" s="1" t="s">
        <v>7556</v>
      </c>
      <c r="F184" s="1">
        <v>17.033999999999999</v>
      </c>
      <c r="G184" s="1">
        <v>122.423</v>
      </c>
      <c r="H184" s="1">
        <v>66</v>
      </c>
      <c r="I184" s="1">
        <v>4.5</v>
      </c>
      <c r="J184" s="3" t="s">
        <v>753</v>
      </c>
      <c r="K184" s="4" t="str">
        <f t="shared" si="16"/>
        <v>กลางคืน</v>
      </c>
      <c r="L184" s="4" t="str">
        <f t="shared" si="18"/>
        <v>กลาง</v>
      </c>
      <c r="M184">
        <f t="shared" si="17"/>
        <v>-66</v>
      </c>
    </row>
    <row r="185" spans="1:13" ht="18" x14ac:dyDescent="0.4">
      <c r="A185" s="1" t="s">
        <v>9368</v>
      </c>
      <c r="B185" s="1">
        <f t="shared" si="13"/>
        <v>1978</v>
      </c>
      <c r="C185" s="1">
        <f t="shared" si="14"/>
        <v>3</v>
      </c>
      <c r="D185" s="1">
        <f t="shared" si="15"/>
        <v>16</v>
      </c>
      <c r="E185" s="1" t="s">
        <v>7557</v>
      </c>
      <c r="F185" s="1">
        <v>17.446999999999999</v>
      </c>
      <c r="G185" s="1">
        <v>122.629</v>
      </c>
      <c r="H185" s="1">
        <v>46</v>
      </c>
      <c r="I185" s="1">
        <v>4.9000000000000004</v>
      </c>
      <c r="J185" s="3" t="s">
        <v>757</v>
      </c>
      <c r="K185" s="4" t="str">
        <f t="shared" si="16"/>
        <v>กลางคืน</v>
      </c>
      <c r="L185" s="4" t="str">
        <f t="shared" si="18"/>
        <v>กลาง</v>
      </c>
      <c r="M185">
        <f t="shared" si="17"/>
        <v>-46</v>
      </c>
    </row>
    <row r="186" spans="1:13" ht="18" x14ac:dyDescent="0.4">
      <c r="A186" s="1" t="s">
        <v>9369</v>
      </c>
      <c r="B186" s="1">
        <f t="shared" si="13"/>
        <v>1978</v>
      </c>
      <c r="C186" s="1">
        <f t="shared" si="14"/>
        <v>3</v>
      </c>
      <c r="D186" s="1">
        <f t="shared" si="15"/>
        <v>18</v>
      </c>
      <c r="E186" s="1" t="s">
        <v>7558</v>
      </c>
      <c r="F186" s="1">
        <v>15.561</v>
      </c>
      <c r="G186" s="1">
        <v>121.818</v>
      </c>
      <c r="H186" s="1">
        <v>87</v>
      </c>
      <c r="I186" s="1">
        <v>4.9000000000000004</v>
      </c>
      <c r="J186" s="3" t="s">
        <v>761</v>
      </c>
      <c r="K186" s="4" t="str">
        <f t="shared" si="16"/>
        <v>กลางคืน</v>
      </c>
      <c r="L186" s="4" t="str">
        <f t="shared" si="18"/>
        <v>ลึก</v>
      </c>
      <c r="M186">
        <f t="shared" si="17"/>
        <v>-87</v>
      </c>
    </row>
    <row r="187" spans="1:13" ht="18" x14ac:dyDescent="0.4">
      <c r="A187" s="1" t="s">
        <v>9370</v>
      </c>
      <c r="B187" s="1">
        <f t="shared" si="13"/>
        <v>1978</v>
      </c>
      <c r="C187" s="1">
        <f t="shared" si="14"/>
        <v>3</v>
      </c>
      <c r="D187" s="1">
        <f t="shared" si="15"/>
        <v>21</v>
      </c>
      <c r="E187" s="1" t="s">
        <v>7559</v>
      </c>
      <c r="F187" s="1">
        <v>17.106000000000002</v>
      </c>
      <c r="G187" s="1">
        <v>122.41</v>
      </c>
      <c r="H187" s="1">
        <v>43</v>
      </c>
      <c r="I187" s="1">
        <v>5.3</v>
      </c>
      <c r="J187" s="3" t="s">
        <v>765</v>
      </c>
      <c r="K187" s="4" t="str">
        <f t="shared" si="16"/>
        <v>กลางวัน</v>
      </c>
      <c r="L187" s="4" t="str">
        <f t="shared" si="18"/>
        <v>กลาง</v>
      </c>
      <c r="M187">
        <f t="shared" si="17"/>
        <v>-43</v>
      </c>
    </row>
    <row r="188" spans="1:13" ht="18" x14ac:dyDescent="0.4">
      <c r="A188" s="1" t="s">
        <v>9371</v>
      </c>
      <c r="B188" s="1">
        <f t="shared" si="13"/>
        <v>1978</v>
      </c>
      <c r="C188" s="1">
        <f t="shared" si="14"/>
        <v>3</v>
      </c>
      <c r="D188" s="1">
        <f t="shared" si="15"/>
        <v>31</v>
      </c>
      <c r="E188" s="1" t="s">
        <v>7387</v>
      </c>
      <c r="F188" s="1">
        <v>14.590999999999999</v>
      </c>
      <c r="G188" s="1">
        <v>119.95399999999999</v>
      </c>
      <c r="H188" s="1">
        <v>57</v>
      </c>
      <c r="I188" s="1">
        <v>5.3</v>
      </c>
      <c r="J188" s="3" t="s">
        <v>769</v>
      </c>
      <c r="K188" s="4" t="str">
        <f t="shared" si="16"/>
        <v>กลางคืน</v>
      </c>
      <c r="L188" s="4" t="str">
        <f t="shared" si="18"/>
        <v>กลาง</v>
      </c>
      <c r="M188">
        <f t="shared" si="17"/>
        <v>-57</v>
      </c>
    </row>
    <row r="189" spans="1:13" ht="18" x14ac:dyDescent="0.4">
      <c r="A189" s="1" t="s">
        <v>9372</v>
      </c>
      <c r="B189" s="1">
        <f t="shared" si="13"/>
        <v>1978</v>
      </c>
      <c r="C189" s="1">
        <f t="shared" si="14"/>
        <v>4</v>
      </c>
      <c r="D189" s="1">
        <f t="shared" si="15"/>
        <v>15</v>
      </c>
      <c r="E189" s="1" t="s">
        <v>7560</v>
      </c>
      <c r="F189" s="1">
        <v>17.614999999999998</v>
      </c>
      <c r="G189" s="1">
        <v>119.809</v>
      </c>
      <c r="H189" s="1">
        <v>63</v>
      </c>
      <c r="I189" s="1">
        <v>4.5999999999999996</v>
      </c>
      <c r="J189" s="3" t="s">
        <v>773</v>
      </c>
      <c r="K189" s="4" t="str">
        <f t="shared" si="16"/>
        <v>กลางวัน</v>
      </c>
      <c r="L189" s="4" t="str">
        <f t="shared" si="18"/>
        <v>กลาง</v>
      </c>
      <c r="M189">
        <f t="shared" si="17"/>
        <v>-63</v>
      </c>
    </row>
    <row r="190" spans="1:13" ht="18" x14ac:dyDescent="0.4">
      <c r="A190" s="1" t="s">
        <v>9373</v>
      </c>
      <c r="B190" s="1">
        <f t="shared" si="13"/>
        <v>1978</v>
      </c>
      <c r="C190" s="1">
        <f t="shared" si="14"/>
        <v>4</v>
      </c>
      <c r="D190" s="1">
        <f t="shared" si="15"/>
        <v>17</v>
      </c>
      <c r="E190" s="1" t="s">
        <v>7561</v>
      </c>
      <c r="F190" s="1">
        <v>14.862</v>
      </c>
      <c r="G190" s="1">
        <v>122.264</v>
      </c>
      <c r="H190" s="1">
        <v>43</v>
      </c>
      <c r="I190" s="1">
        <v>4.8</v>
      </c>
      <c r="J190" s="3" t="s">
        <v>777</v>
      </c>
      <c r="K190" s="4" t="str">
        <f t="shared" si="16"/>
        <v>กลางคืน</v>
      </c>
      <c r="L190" s="4" t="str">
        <f t="shared" si="18"/>
        <v>กลาง</v>
      </c>
      <c r="M190">
        <f t="shared" si="17"/>
        <v>-43</v>
      </c>
    </row>
    <row r="191" spans="1:13" ht="18" x14ac:dyDescent="0.4">
      <c r="A191" s="1" t="s">
        <v>9374</v>
      </c>
      <c r="B191" s="1">
        <f t="shared" si="13"/>
        <v>1978</v>
      </c>
      <c r="C191" s="1">
        <f t="shared" si="14"/>
        <v>4</v>
      </c>
      <c r="D191" s="1">
        <f t="shared" si="15"/>
        <v>19</v>
      </c>
      <c r="E191" s="1" t="s">
        <v>7562</v>
      </c>
      <c r="F191" s="1">
        <v>17.113</v>
      </c>
      <c r="G191" s="1">
        <v>122.33</v>
      </c>
      <c r="H191" s="1">
        <v>38</v>
      </c>
      <c r="I191" s="1">
        <v>4.9000000000000004</v>
      </c>
      <c r="J191" s="3" t="s">
        <v>781</v>
      </c>
      <c r="K191" s="4" t="str">
        <f t="shared" si="16"/>
        <v>กลางคืน</v>
      </c>
      <c r="L191" s="4" t="str">
        <f t="shared" si="18"/>
        <v>กลาง</v>
      </c>
      <c r="M191">
        <f t="shared" si="17"/>
        <v>-38</v>
      </c>
    </row>
    <row r="192" spans="1:13" ht="18" x14ac:dyDescent="0.4">
      <c r="A192" s="1" t="s">
        <v>9375</v>
      </c>
      <c r="B192" s="1">
        <f t="shared" si="13"/>
        <v>1978</v>
      </c>
      <c r="C192" s="1">
        <f t="shared" si="14"/>
        <v>6</v>
      </c>
      <c r="D192" s="1">
        <f t="shared" si="15"/>
        <v>28</v>
      </c>
      <c r="E192" s="1" t="s">
        <v>7563</v>
      </c>
      <c r="F192" s="1">
        <v>13.923</v>
      </c>
      <c r="G192" s="1">
        <v>120.67700000000001</v>
      </c>
      <c r="H192" s="1">
        <v>168</v>
      </c>
      <c r="I192" s="1">
        <v>5.4</v>
      </c>
      <c r="J192" s="3" t="s">
        <v>785</v>
      </c>
      <c r="K192" s="4" t="str">
        <f t="shared" si="16"/>
        <v>กลางคืน</v>
      </c>
      <c r="L192" s="4" t="str">
        <f t="shared" si="18"/>
        <v>ลึก</v>
      </c>
      <c r="M192">
        <f t="shared" si="17"/>
        <v>-168</v>
      </c>
    </row>
    <row r="193" spans="1:13" ht="18" x14ac:dyDescent="0.4">
      <c r="A193" s="1" t="s">
        <v>9376</v>
      </c>
      <c r="B193" s="1">
        <f t="shared" si="13"/>
        <v>1978</v>
      </c>
      <c r="C193" s="1">
        <f t="shared" si="14"/>
        <v>8</v>
      </c>
      <c r="D193" s="1">
        <f t="shared" si="15"/>
        <v>2</v>
      </c>
      <c r="E193" s="1" t="s">
        <v>7564</v>
      </c>
      <c r="F193" s="1">
        <v>13.959</v>
      </c>
      <c r="G193" s="1">
        <v>120.583</v>
      </c>
      <c r="H193" s="1">
        <v>113</v>
      </c>
      <c r="I193" s="1">
        <v>4.5</v>
      </c>
      <c r="J193" s="3" t="s">
        <v>789</v>
      </c>
      <c r="K193" s="4" t="str">
        <f t="shared" si="16"/>
        <v>กลางคืน</v>
      </c>
      <c r="L193" s="4" t="str">
        <f t="shared" si="18"/>
        <v>ลึก</v>
      </c>
      <c r="M193">
        <f t="shared" si="17"/>
        <v>-113</v>
      </c>
    </row>
    <row r="194" spans="1:13" ht="18" x14ac:dyDescent="0.4">
      <c r="A194" s="1" t="s">
        <v>9377</v>
      </c>
      <c r="B194" s="1">
        <f t="shared" si="13"/>
        <v>1978</v>
      </c>
      <c r="C194" s="1">
        <f t="shared" si="14"/>
        <v>8</v>
      </c>
      <c r="D194" s="1">
        <f t="shared" si="15"/>
        <v>4</v>
      </c>
      <c r="E194" s="1" t="s">
        <v>7565</v>
      </c>
      <c r="F194" s="1">
        <v>15.68</v>
      </c>
      <c r="G194" s="1">
        <v>119.75</v>
      </c>
      <c r="H194" s="1">
        <v>33</v>
      </c>
      <c r="I194" s="1">
        <v>5</v>
      </c>
      <c r="J194" s="3" t="s">
        <v>793</v>
      </c>
      <c r="K194" s="4" t="str">
        <f t="shared" si="16"/>
        <v>กลางคืน</v>
      </c>
      <c r="L194" s="4" t="str">
        <f t="shared" si="18"/>
        <v>กลาง</v>
      </c>
      <c r="M194">
        <f t="shared" si="17"/>
        <v>-33</v>
      </c>
    </row>
    <row r="195" spans="1:13" ht="18" x14ac:dyDescent="0.4">
      <c r="A195" s="1" t="s">
        <v>9377</v>
      </c>
      <c r="B195" s="1">
        <f t="shared" ref="B195:B258" si="19">YEAR(A195)</f>
        <v>1978</v>
      </c>
      <c r="C195" s="1">
        <f t="shared" ref="C195:C258" si="20">MONTH(A195)</f>
        <v>8</v>
      </c>
      <c r="D195" s="1">
        <f t="shared" ref="D195:D258" si="21">DAY(A195)</f>
        <v>4</v>
      </c>
      <c r="E195" s="1" t="s">
        <v>7566</v>
      </c>
      <c r="F195" s="1">
        <v>15.555</v>
      </c>
      <c r="G195" s="1">
        <v>119.428</v>
      </c>
      <c r="H195" s="1">
        <v>28</v>
      </c>
      <c r="I195" s="1">
        <v>4.9000000000000004</v>
      </c>
      <c r="J195" s="3" t="s">
        <v>797</v>
      </c>
      <c r="K195" s="4" t="str">
        <f t="shared" ref="K195:K258" si="22">IF(AND(HOUR(E195)&gt;=6, HOUR(E195)&lt;18),"กลางวัน","กลางคืน")</f>
        <v>กลางคืน</v>
      </c>
      <c r="L195" s="4" t="str">
        <f t="shared" si="18"/>
        <v>ตื้น</v>
      </c>
      <c r="M195">
        <f t="shared" ref="M195:M258" si="23">H195*-1</f>
        <v>-28</v>
      </c>
    </row>
    <row r="196" spans="1:13" ht="18" x14ac:dyDescent="0.4">
      <c r="A196" s="1" t="s">
        <v>9378</v>
      </c>
      <c r="B196" s="1">
        <f t="shared" si="19"/>
        <v>1978</v>
      </c>
      <c r="C196" s="1">
        <f t="shared" si="20"/>
        <v>8</v>
      </c>
      <c r="D196" s="1">
        <f t="shared" si="21"/>
        <v>20</v>
      </c>
      <c r="E196" s="1" t="s">
        <v>7567</v>
      </c>
      <c r="F196" s="1">
        <v>16.457000000000001</v>
      </c>
      <c r="G196" s="1">
        <v>120.486</v>
      </c>
      <c r="H196" s="1">
        <v>29</v>
      </c>
      <c r="I196" s="1">
        <v>5.2</v>
      </c>
      <c r="J196" s="3" t="s">
        <v>801</v>
      </c>
      <c r="K196" s="4" t="str">
        <f t="shared" si="22"/>
        <v>กลางคืน</v>
      </c>
      <c r="L196" s="4" t="str">
        <f t="shared" si="18"/>
        <v>ตื้น</v>
      </c>
      <c r="M196">
        <f t="shared" si="23"/>
        <v>-29</v>
      </c>
    </row>
    <row r="197" spans="1:13" ht="18" x14ac:dyDescent="0.4">
      <c r="A197" s="1" t="s">
        <v>9379</v>
      </c>
      <c r="B197" s="1">
        <f t="shared" si="19"/>
        <v>1978</v>
      </c>
      <c r="C197" s="1">
        <f t="shared" si="20"/>
        <v>10</v>
      </c>
      <c r="D197" s="1">
        <f t="shared" si="21"/>
        <v>6</v>
      </c>
      <c r="E197" s="1" t="s">
        <v>7568</v>
      </c>
      <c r="F197" s="1">
        <v>16.495000000000001</v>
      </c>
      <c r="G197" s="1">
        <v>122.065</v>
      </c>
      <c r="H197" s="1">
        <v>16</v>
      </c>
      <c r="I197" s="1">
        <v>5.0999999999999996</v>
      </c>
      <c r="J197" s="3" t="s">
        <v>805</v>
      </c>
      <c r="K197" s="4" t="str">
        <f t="shared" si="22"/>
        <v>กลางวัน</v>
      </c>
      <c r="L197" s="4" t="str">
        <f t="shared" si="18"/>
        <v>ตื้น</v>
      </c>
      <c r="M197">
        <f t="shared" si="23"/>
        <v>-16</v>
      </c>
    </row>
    <row r="198" spans="1:13" ht="18" x14ac:dyDescent="0.4">
      <c r="A198" s="1" t="s">
        <v>9380</v>
      </c>
      <c r="B198" s="1">
        <f t="shared" si="19"/>
        <v>1978</v>
      </c>
      <c r="C198" s="1">
        <f t="shared" si="20"/>
        <v>10</v>
      </c>
      <c r="D198" s="1">
        <f t="shared" si="21"/>
        <v>12</v>
      </c>
      <c r="E198" s="1" t="s">
        <v>7569</v>
      </c>
      <c r="F198" s="1">
        <v>16.777999999999999</v>
      </c>
      <c r="G198" s="1">
        <v>122.419</v>
      </c>
      <c r="H198" s="1">
        <v>54</v>
      </c>
      <c r="I198" s="1">
        <v>4.5999999999999996</v>
      </c>
      <c r="J198" s="3" t="s">
        <v>809</v>
      </c>
      <c r="K198" s="4" t="str">
        <f t="shared" si="22"/>
        <v>กลางคืน</v>
      </c>
      <c r="L198" s="4" t="str">
        <f t="shared" si="18"/>
        <v>กลาง</v>
      </c>
      <c r="M198">
        <f t="shared" si="23"/>
        <v>-54</v>
      </c>
    </row>
    <row r="199" spans="1:13" ht="18" x14ac:dyDescent="0.4">
      <c r="A199" s="1" t="s">
        <v>9381</v>
      </c>
      <c r="B199" s="1">
        <f t="shared" si="19"/>
        <v>1978</v>
      </c>
      <c r="C199" s="1">
        <f t="shared" si="20"/>
        <v>12</v>
      </c>
      <c r="D199" s="1">
        <f t="shared" si="21"/>
        <v>13</v>
      </c>
      <c r="E199" s="1" t="s">
        <v>7570</v>
      </c>
      <c r="F199" s="1">
        <v>14.939</v>
      </c>
      <c r="G199" s="1">
        <v>120.053</v>
      </c>
      <c r="H199" s="1">
        <v>42</v>
      </c>
      <c r="I199" s="1">
        <v>4.8</v>
      </c>
      <c r="J199" s="3" t="s">
        <v>813</v>
      </c>
      <c r="K199" s="4" t="str">
        <f t="shared" si="22"/>
        <v>กลางวัน</v>
      </c>
      <c r="L199" s="4" t="str">
        <f t="shared" si="18"/>
        <v>กลาง</v>
      </c>
      <c r="M199">
        <f t="shared" si="23"/>
        <v>-42</v>
      </c>
    </row>
    <row r="200" spans="1:13" ht="18" x14ac:dyDescent="0.4">
      <c r="A200" s="1" t="s">
        <v>9382</v>
      </c>
      <c r="B200" s="1">
        <f t="shared" si="19"/>
        <v>1978</v>
      </c>
      <c r="C200" s="1">
        <f t="shared" si="20"/>
        <v>12</v>
      </c>
      <c r="D200" s="1">
        <f t="shared" si="21"/>
        <v>14</v>
      </c>
      <c r="E200" s="1" t="s">
        <v>7571</v>
      </c>
      <c r="F200" s="1">
        <v>15.090999999999999</v>
      </c>
      <c r="G200" s="1">
        <v>119.941</v>
      </c>
      <c r="H200" s="1">
        <v>50</v>
      </c>
      <c r="I200" s="1">
        <v>4.9000000000000004</v>
      </c>
      <c r="J200" s="3" t="s">
        <v>817</v>
      </c>
      <c r="K200" s="4" t="str">
        <f t="shared" si="22"/>
        <v>กลางคืน</v>
      </c>
      <c r="L200" s="4" t="str">
        <f t="shared" si="18"/>
        <v>กลาง</v>
      </c>
      <c r="M200">
        <f t="shared" si="23"/>
        <v>-50</v>
      </c>
    </row>
    <row r="201" spans="1:13" ht="18" x14ac:dyDescent="0.4">
      <c r="A201" s="1" t="s">
        <v>9383</v>
      </c>
      <c r="B201" s="1">
        <f t="shared" si="19"/>
        <v>1978</v>
      </c>
      <c r="C201" s="1">
        <f t="shared" si="20"/>
        <v>12</v>
      </c>
      <c r="D201" s="1">
        <f t="shared" si="21"/>
        <v>18</v>
      </c>
      <c r="E201" s="1" t="s">
        <v>7572</v>
      </c>
      <c r="F201" s="1">
        <v>15.369</v>
      </c>
      <c r="G201" s="1">
        <v>120.009</v>
      </c>
      <c r="H201" s="1">
        <v>70</v>
      </c>
      <c r="I201" s="1">
        <v>4.5999999999999996</v>
      </c>
      <c r="J201" s="3" t="s">
        <v>821</v>
      </c>
      <c r="K201" s="4" t="str">
        <f t="shared" si="22"/>
        <v>กลางวัน</v>
      </c>
      <c r="L201" s="4" t="str">
        <f t="shared" ref="L201:L264" si="24">IF(H201&lt;=10,"ตื้นมาก", IF(H201&lt;=30,"ตื้น",IF(H201&lt;=70,"กลาง", "ลึก")))</f>
        <v>กลาง</v>
      </c>
      <c r="M201">
        <f t="shared" si="23"/>
        <v>-70</v>
      </c>
    </row>
    <row r="202" spans="1:13" ht="18" x14ac:dyDescent="0.4">
      <c r="A202" s="1" t="s">
        <v>9384</v>
      </c>
      <c r="B202" s="1">
        <f t="shared" si="19"/>
        <v>1979</v>
      </c>
      <c r="C202" s="1">
        <f t="shared" si="20"/>
        <v>5</v>
      </c>
      <c r="D202" s="1">
        <f t="shared" si="21"/>
        <v>25</v>
      </c>
      <c r="E202" s="1" t="s">
        <v>7573</v>
      </c>
      <c r="F202" s="1">
        <v>13.585000000000001</v>
      </c>
      <c r="G202" s="1">
        <v>122.83</v>
      </c>
      <c r="H202" s="1">
        <v>38</v>
      </c>
      <c r="I202" s="1">
        <v>4.9000000000000004</v>
      </c>
      <c r="J202" s="3" t="s">
        <v>825</v>
      </c>
      <c r="K202" s="4" t="str">
        <f t="shared" si="22"/>
        <v>กลางคืน</v>
      </c>
      <c r="L202" s="4" t="str">
        <f t="shared" si="24"/>
        <v>กลาง</v>
      </c>
      <c r="M202">
        <f t="shared" si="23"/>
        <v>-38</v>
      </c>
    </row>
    <row r="203" spans="1:13" ht="18" x14ac:dyDescent="0.4">
      <c r="A203" s="1" t="s">
        <v>9385</v>
      </c>
      <c r="B203" s="1">
        <f t="shared" si="19"/>
        <v>1979</v>
      </c>
      <c r="C203" s="1">
        <f t="shared" si="20"/>
        <v>5</v>
      </c>
      <c r="D203" s="1">
        <f t="shared" si="21"/>
        <v>31</v>
      </c>
      <c r="E203" s="1" t="s">
        <v>7574</v>
      </c>
      <c r="F203" s="1">
        <v>15.295</v>
      </c>
      <c r="G203" s="1">
        <v>120.04300000000001</v>
      </c>
      <c r="H203" s="1">
        <v>64</v>
      </c>
      <c r="I203" s="1">
        <v>4.8</v>
      </c>
      <c r="J203" s="3" t="s">
        <v>829</v>
      </c>
      <c r="K203" s="4" t="str">
        <f t="shared" si="22"/>
        <v>กลางคืน</v>
      </c>
      <c r="L203" s="4" t="str">
        <f t="shared" si="24"/>
        <v>กลาง</v>
      </c>
      <c r="M203">
        <f t="shared" si="23"/>
        <v>-64</v>
      </c>
    </row>
    <row r="204" spans="1:13" ht="18" x14ac:dyDescent="0.4">
      <c r="A204" s="1" t="s">
        <v>9386</v>
      </c>
      <c r="B204" s="1">
        <f t="shared" si="19"/>
        <v>1979</v>
      </c>
      <c r="C204" s="1">
        <f t="shared" si="20"/>
        <v>7</v>
      </c>
      <c r="D204" s="1">
        <f t="shared" si="21"/>
        <v>8</v>
      </c>
      <c r="E204" s="1" t="s">
        <v>7575</v>
      </c>
      <c r="F204" s="1">
        <v>18.585000000000001</v>
      </c>
      <c r="G204" s="1">
        <v>120.815</v>
      </c>
      <c r="H204" s="1">
        <v>33</v>
      </c>
      <c r="I204" s="1">
        <v>4.7</v>
      </c>
      <c r="J204" s="3" t="s">
        <v>833</v>
      </c>
      <c r="K204" s="4" t="str">
        <f t="shared" si="22"/>
        <v>กลางวัน</v>
      </c>
      <c r="L204" s="4" t="str">
        <f t="shared" si="24"/>
        <v>กลาง</v>
      </c>
      <c r="M204">
        <f t="shared" si="23"/>
        <v>-33</v>
      </c>
    </row>
    <row r="205" spans="1:13" ht="18" x14ac:dyDescent="0.4">
      <c r="A205" s="1" t="s">
        <v>9387</v>
      </c>
      <c r="B205" s="1">
        <f t="shared" si="19"/>
        <v>1979</v>
      </c>
      <c r="C205" s="1">
        <f t="shared" si="20"/>
        <v>7</v>
      </c>
      <c r="D205" s="1">
        <f t="shared" si="21"/>
        <v>9</v>
      </c>
      <c r="E205" s="1" t="s">
        <v>7576</v>
      </c>
      <c r="F205" s="1">
        <v>16.437999999999999</v>
      </c>
      <c r="G205" s="1">
        <v>122.42700000000001</v>
      </c>
      <c r="H205" s="1">
        <v>33</v>
      </c>
      <c r="I205" s="1">
        <v>4.5</v>
      </c>
      <c r="J205" s="3" t="s">
        <v>837</v>
      </c>
      <c r="K205" s="4" t="str">
        <f t="shared" si="22"/>
        <v>กลางวัน</v>
      </c>
      <c r="L205" s="4" t="str">
        <f t="shared" si="24"/>
        <v>กลาง</v>
      </c>
      <c r="M205">
        <f t="shared" si="23"/>
        <v>-33</v>
      </c>
    </row>
    <row r="206" spans="1:13" ht="18" x14ac:dyDescent="0.4">
      <c r="A206" s="1" t="s">
        <v>9388</v>
      </c>
      <c r="B206" s="1">
        <f t="shared" si="19"/>
        <v>1979</v>
      </c>
      <c r="C206" s="1">
        <f t="shared" si="20"/>
        <v>7</v>
      </c>
      <c r="D206" s="1">
        <f t="shared" si="21"/>
        <v>21</v>
      </c>
      <c r="E206" s="1" t="s">
        <v>7577</v>
      </c>
      <c r="F206" s="1">
        <v>13.6</v>
      </c>
      <c r="G206" s="1">
        <v>120.71</v>
      </c>
      <c r="H206" s="1">
        <v>66</v>
      </c>
      <c r="I206" s="1">
        <v>4.7</v>
      </c>
      <c r="J206" s="3" t="s">
        <v>841</v>
      </c>
      <c r="K206" s="4" t="str">
        <f t="shared" si="22"/>
        <v>กลางวัน</v>
      </c>
      <c r="L206" s="4" t="str">
        <f t="shared" si="24"/>
        <v>กลาง</v>
      </c>
      <c r="M206">
        <f t="shared" si="23"/>
        <v>-66</v>
      </c>
    </row>
    <row r="207" spans="1:13" ht="18" x14ac:dyDescent="0.4">
      <c r="A207" s="1" t="s">
        <v>9389</v>
      </c>
      <c r="B207" s="1">
        <f t="shared" si="19"/>
        <v>1979</v>
      </c>
      <c r="C207" s="1">
        <f t="shared" si="20"/>
        <v>8</v>
      </c>
      <c r="D207" s="1">
        <f t="shared" si="21"/>
        <v>8</v>
      </c>
      <c r="E207" s="1" t="s">
        <v>7578</v>
      </c>
      <c r="F207" s="1">
        <v>16.099</v>
      </c>
      <c r="G207" s="1">
        <v>119.65</v>
      </c>
      <c r="H207" s="1">
        <v>54</v>
      </c>
      <c r="I207" s="1">
        <v>5.0999999999999996</v>
      </c>
      <c r="J207" s="3" t="s">
        <v>845</v>
      </c>
      <c r="K207" s="4" t="str">
        <f t="shared" si="22"/>
        <v>กลางวัน</v>
      </c>
      <c r="L207" s="4" t="str">
        <f t="shared" si="24"/>
        <v>กลาง</v>
      </c>
      <c r="M207">
        <f t="shared" si="23"/>
        <v>-54</v>
      </c>
    </row>
    <row r="208" spans="1:13" ht="18" x14ac:dyDescent="0.4">
      <c r="A208" s="1" t="s">
        <v>9390</v>
      </c>
      <c r="B208" s="1">
        <f t="shared" si="19"/>
        <v>1979</v>
      </c>
      <c r="C208" s="1">
        <f t="shared" si="20"/>
        <v>8</v>
      </c>
      <c r="D208" s="1">
        <f t="shared" si="21"/>
        <v>11</v>
      </c>
      <c r="E208" s="1" t="s">
        <v>7579</v>
      </c>
      <c r="F208" s="1">
        <v>13.989000000000001</v>
      </c>
      <c r="G208" s="1">
        <v>120.742</v>
      </c>
      <c r="H208" s="1">
        <v>129</v>
      </c>
      <c r="I208" s="1">
        <v>4.9000000000000004</v>
      </c>
      <c r="J208" s="3" t="s">
        <v>849</v>
      </c>
      <c r="K208" s="4" t="str">
        <f t="shared" si="22"/>
        <v>กลางคืน</v>
      </c>
      <c r="L208" s="4" t="str">
        <f t="shared" si="24"/>
        <v>ลึก</v>
      </c>
      <c r="M208">
        <f t="shared" si="23"/>
        <v>-129</v>
      </c>
    </row>
    <row r="209" spans="1:13" ht="18" x14ac:dyDescent="0.4">
      <c r="A209" s="1" t="s">
        <v>9391</v>
      </c>
      <c r="B209" s="1">
        <f t="shared" si="19"/>
        <v>1979</v>
      </c>
      <c r="C209" s="1">
        <f t="shared" si="20"/>
        <v>8</v>
      </c>
      <c r="D209" s="1">
        <f t="shared" si="21"/>
        <v>19</v>
      </c>
      <c r="E209" s="1" t="s">
        <v>7580</v>
      </c>
      <c r="F209" s="1">
        <v>13.708</v>
      </c>
      <c r="G209" s="1">
        <v>120.875</v>
      </c>
      <c r="H209" s="1">
        <v>162</v>
      </c>
      <c r="I209" s="1">
        <v>5.0999999999999996</v>
      </c>
      <c r="J209" s="3" t="s">
        <v>853</v>
      </c>
      <c r="K209" s="4" t="str">
        <f t="shared" si="22"/>
        <v>กลางวัน</v>
      </c>
      <c r="L209" s="4" t="str">
        <f t="shared" si="24"/>
        <v>ลึก</v>
      </c>
      <c r="M209">
        <f t="shared" si="23"/>
        <v>-162</v>
      </c>
    </row>
    <row r="210" spans="1:13" ht="18" x14ac:dyDescent="0.4">
      <c r="A210" s="1" t="s">
        <v>9392</v>
      </c>
      <c r="B210" s="1">
        <f t="shared" si="19"/>
        <v>1979</v>
      </c>
      <c r="C210" s="1">
        <f t="shared" si="20"/>
        <v>8</v>
      </c>
      <c r="D210" s="1">
        <f t="shared" si="21"/>
        <v>28</v>
      </c>
      <c r="E210" s="1" t="s">
        <v>7581</v>
      </c>
      <c r="F210" s="1">
        <v>13.946</v>
      </c>
      <c r="G210" s="1">
        <v>120.74299999999999</v>
      </c>
      <c r="H210" s="1">
        <v>154</v>
      </c>
      <c r="I210" s="1">
        <v>4.9000000000000004</v>
      </c>
      <c r="J210" s="3" t="s">
        <v>857</v>
      </c>
      <c r="K210" s="4" t="str">
        <f t="shared" si="22"/>
        <v>กลางวัน</v>
      </c>
      <c r="L210" s="4" t="str">
        <f t="shared" si="24"/>
        <v>ลึก</v>
      </c>
      <c r="M210">
        <f t="shared" si="23"/>
        <v>-154</v>
      </c>
    </row>
    <row r="211" spans="1:13" ht="18" x14ac:dyDescent="0.4">
      <c r="A211" s="1" t="s">
        <v>9393</v>
      </c>
      <c r="B211" s="1">
        <f t="shared" si="19"/>
        <v>1979</v>
      </c>
      <c r="C211" s="1">
        <f t="shared" si="20"/>
        <v>8</v>
      </c>
      <c r="D211" s="1">
        <f t="shared" si="21"/>
        <v>30</v>
      </c>
      <c r="E211" s="1" t="s">
        <v>7582</v>
      </c>
      <c r="F211" s="1">
        <v>13.911</v>
      </c>
      <c r="G211" s="1">
        <v>120.809</v>
      </c>
      <c r="H211" s="1">
        <v>246</v>
      </c>
      <c r="I211" s="1">
        <v>4.8</v>
      </c>
      <c r="J211" s="3" t="s">
        <v>861</v>
      </c>
      <c r="K211" s="4" t="str">
        <f t="shared" si="22"/>
        <v>กลางคืน</v>
      </c>
      <c r="L211" s="4" t="str">
        <f t="shared" si="24"/>
        <v>ลึก</v>
      </c>
      <c r="M211">
        <f t="shared" si="23"/>
        <v>-246</v>
      </c>
    </row>
    <row r="212" spans="1:13" ht="18" x14ac:dyDescent="0.4">
      <c r="A212" s="1" t="s">
        <v>9394</v>
      </c>
      <c r="B212" s="1">
        <f t="shared" si="19"/>
        <v>1979</v>
      </c>
      <c r="C212" s="1">
        <f t="shared" si="20"/>
        <v>10</v>
      </c>
      <c r="D212" s="1">
        <f t="shared" si="21"/>
        <v>7</v>
      </c>
      <c r="E212" s="1" t="s">
        <v>7583</v>
      </c>
      <c r="F212" s="1">
        <v>16.972999999999999</v>
      </c>
      <c r="G212" s="1">
        <v>121.027</v>
      </c>
      <c r="H212" s="1">
        <v>168</v>
      </c>
      <c r="I212" s="1">
        <v>4.7</v>
      </c>
      <c r="J212" s="3" t="s">
        <v>865</v>
      </c>
      <c r="K212" s="4" t="str">
        <f t="shared" si="22"/>
        <v>กลางคืน</v>
      </c>
      <c r="L212" s="4" t="str">
        <f t="shared" si="24"/>
        <v>ลึก</v>
      </c>
      <c r="M212">
        <f t="shared" si="23"/>
        <v>-168</v>
      </c>
    </row>
    <row r="213" spans="1:13" ht="18" x14ac:dyDescent="0.4">
      <c r="A213" s="1" t="s">
        <v>9395</v>
      </c>
      <c r="B213" s="1">
        <f t="shared" si="19"/>
        <v>1979</v>
      </c>
      <c r="C213" s="1">
        <f t="shared" si="20"/>
        <v>10</v>
      </c>
      <c r="D213" s="1">
        <f t="shared" si="21"/>
        <v>11</v>
      </c>
      <c r="E213" s="1" t="s">
        <v>7584</v>
      </c>
      <c r="F213" s="1">
        <v>18.029</v>
      </c>
      <c r="G213" s="1">
        <v>122.52800000000001</v>
      </c>
      <c r="H213" s="1">
        <v>33</v>
      </c>
      <c r="I213" s="1">
        <v>4.5</v>
      </c>
      <c r="J213" s="3" t="s">
        <v>869</v>
      </c>
      <c r="K213" s="4" t="str">
        <f t="shared" si="22"/>
        <v>กลางคืน</v>
      </c>
      <c r="L213" s="4" t="str">
        <f t="shared" si="24"/>
        <v>กลาง</v>
      </c>
      <c r="M213">
        <f t="shared" si="23"/>
        <v>-33</v>
      </c>
    </row>
    <row r="214" spans="1:13" ht="18" x14ac:dyDescent="0.4">
      <c r="A214" s="1" t="s">
        <v>9396</v>
      </c>
      <c r="B214" s="1">
        <f t="shared" si="19"/>
        <v>1979</v>
      </c>
      <c r="C214" s="1">
        <f t="shared" si="20"/>
        <v>10</v>
      </c>
      <c r="D214" s="1">
        <f t="shared" si="21"/>
        <v>15</v>
      </c>
      <c r="E214" s="1" t="s">
        <v>7585</v>
      </c>
      <c r="F214" s="1">
        <v>17.332999999999998</v>
      </c>
      <c r="G214" s="1">
        <v>120.431</v>
      </c>
      <c r="H214" s="1">
        <v>96</v>
      </c>
      <c r="I214" s="1">
        <v>4.8</v>
      </c>
      <c r="J214" s="3" t="s">
        <v>873</v>
      </c>
      <c r="K214" s="4" t="str">
        <f t="shared" si="22"/>
        <v>กลางวัน</v>
      </c>
      <c r="L214" s="4" t="str">
        <f t="shared" si="24"/>
        <v>ลึก</v>
      </c>
      <c r="M214">
        <f t="shared" si="23"/>
        <v>-96</v>
      </c>
    </row>
    <row r="215" spans="1:13" ht="18" x14ac:dyDescent="0.4">
      <c r="A215" s="1" t="s">
        <v>9397</v>
      </c>
      <c r="B215" s="1">
        <f t="shared" si="19"/>
        <v>1979</v>
      </c>
      <c r="C215" s="1">
        <f t="shared" si="20"/>
        <v>11</v>
      </c>
      <c r="D215" s="1">
        <f t="shared" si="21"/>
        <v>22</v>
      </c>
      <c r="E215" s="1" t="s">
        <v>7586</v>
      </c>
      <c r="F215" s="1">
        <v>16.338999999999999</v>
      </c>
      <c r="G215" s="1">
        <v>121.586</v>
      </c>
      <c r="H215" s="1">
        <v>33</v>
      </c>
      <c r="I215" s="1">
        <v>4.8</v>
      </c>
      <c r="J215" s="3" t="s">
        <v>877</v>
      </c>
      <c r="K215" s="4" t="str">
        <f t="shared" si="22"/>
        <v>กลางคืน</v>
      </c>
      <c r="L215" s="4" t="str">
        <f t="shared" si="24"/>
        <v>กลาง</v>
      </c>
      <c r="M215">
        <f t="shared" si="23"/>
        <v>-33</v>
      </c>
    </row>
    <row r="216" spans="1:13" ht="18" x14ac:dyDescent="0.4">
      <c r="A216" s="1" t="s">
        <v>9398</v>
      </c>
      <c r="B216" s="1">
        <f t="shared" si="19"/>
        <v>1979</v>
      </c>
      <c r="C216" s="1">
        <f t="shared" si="20"/>
        <v>12</v>
      </c>
      <c r="D216" s="1">
        <f t="shared" si="21"/>
        <v>14</v>
      </c>
      <c r="E216" s="1" t="s">
        <v>7587</v>
      </c>
      <c r="F216" s="1">
        <v>13.641999999999999</v>
      </c>
      <c r="G216" s="1">
        <v>120.69799999999999</v>
      </c>
      <c r="H216" s="1">
        <v>96</v>
      </c>
      <c r="I216" s="1">
        <v>5</v>
      </c>
      <c r="J216" s="3" t="s">
        <v>881</v>
      </c>
      <c r="K216" s="4" t="str">
        <f t="shared" si="22"/>
        <v>กลางวัน</v>
      </c>
      <c r="L216" s="4" t="str">
        <f t="shared" si="24"/>
        <v>ลึก</v>
      </c>
      <c r="M216">
        <f t="shared" si="23"/>
        <v>-96</v>
      </c>
    </row>
    <row r="217" spans="1:13" ht="18" x14ac:dyDescent="0.4">
      <c r="A217" s="1" t="s">
        <v>9399</v>
      </c>
      <c r="B217" s="1">
        <f t="shared" si="19"/>
        <v>1979</v>
      </c>
      <c r="C217" s="1">
        <f t="shared" si="20"/>
        <v>12</v>
      </c>
      <c r="D217" s="1">
        <f t="shared" si="21"/>
        <v>17</v>
      </c>
      <c r="E217" s="1" t="s">
        <v>7588</v>
      </c>
      <c r="F217" s="1">
        <v>17.021999999999998</v>
      </c>
      <c r="G217" s="1">
        <v>122.504</v>
      </c>
      <c r="H217" s="1">
        <v>36</v>
      </c>
      <c r="I217" s="1">
        <v>4.5999999999999996</v>
      </c>
      <c r="J217" s="3" t="s">
        <v>885</v>
      </c>
      <c r="K217" s="4" t="str">
        <f t="shared" si="22"/>
        <v>กลางวัน</v>
      </c>
      <c r="L217" s="4" t="str">
        <f t="shared" si="24"/>
        <v>กลาง</v>
      </c>
      <c r="M217">
        <f t="shared" si="23"/>
        <v>-36</v>
      </c>
    </row>
    <row r="218" spans="1:13" ht="18" x14ac:dyDescent="0.4">
      <c r="A218" s="1" t="s">
        <v>9400</v>
      </c>
      <c r="B218" s="1">
        <f t="shared" si="19"/>
        <v>1979</v>
      </c>
      <c r="C218" s="1">
        <f t="shared" si="20"/>
        <v>12</v>
      </c>
      <c r="D218" s="1">
        <f t="shared" si="21"/>
        <v>30</v>
      </c>
      <c r="E218" s="1" t="s">
        <v>7589</v>
      </c>
      <c r="F218" s="1">
        <v>18.18</v>
      </c>
      <c r="G218" s="1">
        <v>122.18899999999999</v>
      </c>
      <c r="H218" s="1">
        <v>33</v>
      </c>
      <c r="I218" s="1">
        <v>4.8</v>
      </c>
      <c r="J218" s="3" t="s">
        <v>889</v>
      </c>
      <c r="K218" s="4" t="str">
        <f t="shared" si="22"/>
        <v>กลางคืน</v>
      </c>
      <c r="L218" s="4" t="str">
        <f t="shared" si="24"/>
        <v>กลาง</v>
      </c>
      <c r="M218">
        <f t="shared" si="23"/>
        <v>-33</v>
      </c>
    </row>
    <row r="219" spans="1:13" ht="18" x14ac:dyDescent="0.4">
      <c r="A219" s="1" t="s">
        <v>9401</v>
      </c>
      <c r="B219" s="1">
        <f t="shared" si="19"/>
        <v>1980</v>
      </c>
      <c r="C219" s="1">
        <f t="shared" si="20"/>
        <v>2</v>
      </c>
      <c r="D219" s="1">
        <f t="shared" si="21"/>
        <v>17</v>
      </c>
      <c r="E219" s="1" t="s">
        <v>7590</v>
      </c>
      <c r="F219" s="1">
        <v>18.484000000000002</v>
      </c>
      <c r="G219" s="1">
        <v>120.88</v>
      </c>
      <c r="H219" s="1">
        <v>39</v>
      </c>
      <c r="I219" s="1">
        <v>4.5999999999999996</v>
      </c>
      <c r="J219" s="3" t="s">
        <v>893</v>
      </c>
      <c r="K219" s="4" t="str">
        <f t="shared" si="22"/>
        <v>กลางคืน</v>
      </c>
      <c r="L219" s="4" t="str">
        <f t="shared" si="24"/>
        <v>กลาง</v>
      </c>
      <c r="M219">
        <f t="shared" si="23"/>
        <v>-39</v>
      </c>
    </row>
    <row r="220" spans="1:13" ht="18" x14ac:dyDescent="0.4">
      <c r="A220" s="1" t="s">
        <v>9402</v>
      </c>
      <c r="B220" s="1">
        <f t="shared" si="19"/>
        <v>1980</v>
      </c>
      <c r="C220" s="1">
        <f t="shared" si="20"/>
        <v>3</v>
      </c>
      <c r="D220" s="1">
        <f t="shared" si="21"/>
        <v>26</v>
      </c>
      <c r="E220" s="1" t="s">
        <v>7591</v>
      </c>
      <c r="F220" s="1">
        <v>18.149999999999999</v>
      </c>
      <c r="G220" s="1">
        <v>120.80800000000001</v>
      </c>
      <c r="H220" s="1">
        <v>97</v>
      </c>
      <c r="I220" s="1">
        <v>4.8</v>
      </c>
      <c r="J220" s="3" t="s">
        <v>897</v>
      </c>
      <c r="K220" s="4" t="str">
        <f t="shared" si="22"/>
        <v>กลางวัน</v>
      </c>
      <c r="L220" s="4" t="str">
        <f t="shared" si="24"/>
        <v>ลึก</v>
      </c>
      <c r="M220">
        <f t="shared" si="23"/>
        <v>-97</v>
      </c>
    </row>
    <row r="221" spans="1:13" ht="18" x14ac:dyDescent="0.4">
      <c r="A221" s="1" t="s">
        <v>9403</v>
      </c>
      <c r="B221" s="1">
        <f t="shared" si="19"/>
        <v>1980</v>
      </c>
      <c r="C221" s="1">
        <f t="shared" si="20"/>
        <v>3</v>
      </c>
      <c r="D221" s="1">
        <f t="shared" si="21"/>
        <v>31</v>
      </c>
      <c r="E221" s="1" t="s">
        <v>7592</v>
      </c>
      <c r="F221" s="1">
        <v>16.129000000000001</v>
      </c>
      <c r="G221" s="1">
        <v>121.962</v>
      </c>
      <c r="H221" s="1">
        <v>43</v>
      </c>
      <c r="I221" s="1">
        <v>6.3</v>
      </c>
      <c r="J221" s="3" t="s">
        <v>901</v>
      </c>
      <c r="K221" s="4" t="str">
        <f t="shared" si="22"/>
        <v>กลางวัน</v>
      </c>
      <c r="L221" s="4" t="str">
        <f t="shared" si="24"/>
        <v>กลาง</v>
      </c>
      <c r="M221">
        <f t="shared" si="23"/>
        <v>-43</v>
      </c>
    </row>
    <row r="222" spans="1:13" ht="18" x14ac:dyDescent="0.4">
      <c r="A222" s="1" t="s">
        <v>9404</v>
      </c>
      <c r="B222" s="1">
        <f t="shared" si="19"/>
        <v>1980</v>
      </c>
      <c r="C222" s="1">
        <f t="shared" si="20"/>
        <v>4</v>
      </c>
      <c r="D222" s="1">
        <f t="shared" si="21"/>
        <v>2</v>
      </c>
      <c r="E222" s="1" t="s">
        <v>7593</v>
      </c>
      <c r="F222" s="1">
        <v>15.997</v>
      </c>
      <c r="G222" s="1">
        <v>122.001</v>
      </c>
      <c r="H222" s="1">
        <v>33</v>
      </c>
      <c r="I222" s="1">
        <v>5</v>
      </c>
      <c r="J222" s="3" t="s">
        <v>905</v>
      </c>
      <c r="K222" s="4" t="str">
        <f t="shared" si="22"/>
        <v>กลางคืน</v>
      </c>
      <c r="L222" s="4" t="str">
        <f t="shared" si="24"/>
        <v>กลาง</v>
      </c>
      <c r="M222">
        <f t="shared" si="23"/>
        <v>-33</v>
      </c>
    </row>
    <row r="223" spans="1:13" ht="18" x14ac:dyDescent="0.4">
      <c r="A223" s="1" t="s">
        <v>9405</v>
      </c>
      <c r="B223" s="1">
        <f t="shared" si="19"/>
        <v>1980</v>
      </c>
      <c r="C223" s="1">
        <f t="shared" si="20"/>
        <v>4</v>
      </c>
      <c r="D223" s="1">
        <f t="shared" si="21"/>
        <v>24</v>
      </c>
      <c r="E223" s="1" t="s">
        <v>7594</v>
      </c>
      <c r="F223" s="1">
        <v>13.839</v>
      </c>
      <c r="G223" s="1">
        <v>120.943</v>
      </c>
      <c r="H223" s="1">
        <v>154</v>
      </c>
      <c r="I223" s="1">
        <v>4.5999999999999996</v>
      </c>
      <c r="J223" s="3" t="s">
        <v>909</v>
      </c>
      <c r="K223" s="4" t="str">
        <f t="shared" si="22"/>
        <v>กลางวัน</v>
      </c>
      <c r="L223" s="4" t="str">
        <f t="shared" si="24"/>
        <v>ลึก</v>
      </c>
      <c r="M223">
        <f t="shared" si="23"/>
        <v>-154</v>
      </c>
    </row>
    <row r="224" spans="1:13" ht="18" x14ac:dyDescent="0.4">
      <c r="A224" s="1" t="s">
        <v>9406</v>
      </c>
      <c r="B224" s="1">
        <f t="shared" si="19"/>
        <v>1980</v>
      </c>
      <c r="C224" s="1">
        <f t="shared" si="20"/>
        <v>6</v>
      </c>
      <c r="D224" s="1">
        <f t="shared" si="21"/>
        <v>23</v>
      </c>
      <c r="E224" s="1" t="s">
        <v>7595</v>
      </c>
      <c r="F224" s="1">
        <v>17.013000000000002</v>
      </c>
      <c r="G224" s="1">
        <v>120.834</v>
      </c>
      <c r="H224" s="1">
        <v>85</v>
      </c>
      <c r="I224" s="1">
        <v>4.8</v>
      </c>
      <c r="J224" s="3" t="s">
        <v>913</v>
      </c>
      <c r="K224" s="4" t="str">
        <f t="shared" si="22"/>
        <v>กลางวัน</v>
      </c>
      <c r="L224" s="4" t="str">
        <f t="shared" si="24"/>
        <v>ลึก</v>
      </c>
      <c r="M224">
        <f t="shared" si="23"/>
        <v>-85</v>
      </c>
    </row>
    <row r="225" spans="1:13" ht="18" x14ac:dyDescent="0.4">
      <c r="A225" s="1" t="s">
        <v>9407</v>
      </c>
      <c r="B225" s="1">
        <f t="shared" si="19"/>
        <v>1980</v>
      </c>
      <c r="C225" s="1">
        <f t="shared" si="20"/>
        <v>7</v>
      </c>
      <c r="D225" s="1">
        <f t="shared" si="21"/>
        <v>4</v>
      </c>
      <c r="E225" s="1" t="s">
        <v>7596</v>
      </c>
      <c r="F225" s="1">
        <v>14.94</v>
      </c>
      <c r="G225" s="1">
        <v>122.815</v>
      </c>
      <c r="H225" s="1">
        <v>63</v>
      </c>
      <c r="I225" s="1">
        <v>5.2</v>
      </c>
      <c r="J225" s="3" t="s">
        <v>917</v>
      </c>
      <c r="K225" s="4" t="str">
        <f t="shared" si="22"/>
        <v>กลางคืน</v>
      </c>
      <c r="L225" s="4" t="str">
        <f t="shared" si="24"/>
        <v>กลาง</v>
      </c>
      <c r="M225">
        <f t="shared" si="23"/>
        <v>-63</v>
      </c>
    </row>
    <row r="226" spans="1:13" ht="18" x14ac:dyDescent="0.4">
      <c r="A226" s="1" t="s">
        <v>9408</v>
      </c>
      <c r="B226" s="1">
        <f t="shared" si="19"/>
        <v>1980</v>
      </c>
      <c r="C226" s="1">
        <f t="shared" si="20"/>
        <v>8</v>
      </c>
      <c r="D226" s="1">
        <f t="shared" si="21"/>
        <v>22</v>
      </c>
      <c r="E226" s="1" t="s">
        <v>7597</v>
      </c>
      <c r="F226" s="1">
        <v>15.419</v>
      </c>
      <c r="G226" s="1">
        <v>119.819</v>
      </c>
      <c r="H226" s="1">
        <v>73</v>
      </c>
      <c r="I226" s="1">
        <v>4.9000000000000004</v>
      </c>
      <c r="J226" s="3" t="s">
        <v>921</v>
      </c>
      <c r="K226" s="4" t="str">
        <f t="shared" si="22"/>
        <v>กลางวัน</v>
      </c>
      <c r="L226" s="4" t="str">
        <f t="shared" si="24"/>
        <v>ลึก</v>
      </c>
      <c r="M226">
        <f t="shared" si="23"/>
        <v>-73</v>
      </c>
    </row>
    <row r="227" spans="1:13" ht="18" x14ac:dyDescent="0.4">
      <c r="A227" s="1" t="s">
        <v>9409</v>
      </c>
      <c r="B227" s="1">
        <f t="shared" si="19"/>
        <v>1980</v>
      </c>
      <c r="C227" s="1">
        <f t="shared" si="20"/>
        <v>8</v>
      </c>
      <c r="D227" s="1">
        <f t="shared" si="21"/>
        <v>23</v>
      </c>
      <c r="E227" s="1" t="s">
        <v>7598</v>
      </c>
      <c r="F227" s="1">
        <v>17.099</v>
      </c>
      <c r="G227" s="1">
        <v>122.5</v>
      </c>
      <c r="H227" s="1">
        <v>28</v>
      </c>
      <c r="I227" s="1">
        <v>5.0999999999999996</v>
      </c>
      <c r="J227" s="3" t="s">
        <v>925</v>
      </c>
      <c r="K227" s="4" t="str">
        <f t="shared" si="22"/>
        <v>กลางคืน</v>
      </c>
      <c r="L227" s="4" t="str">
        <f t="shared" si="24"/>
        <v>ตื้น</v>
      </c>
      <c r="M227">
        <f t="shared" si="23"/>
        <v>-28</v>
      </c>
    </row>
    <row r="228" spans="1:13" ht="18" x14ac:dyDescent="0.4">
      <c r="A228" s="1" t="s">
        <v>9410</v>
      </c>
      <c r="B228" s="1">
        <f t="shared" si="19"/>
        <v>1980</v>
      </c>
      <c r="C228" s="1">
        <f t="shared" si="20"/>
        <v>8</v>
      </c>
      <c r="D228" s="1">
        <f t="shared" si="21"/>
        <v>25</v>
      </c>
      <c r="E228" s="1" t="s">
        <v>7599</v>
      </c>
      <c r="F228" s="1">
        <v>13.795</v>
      </c>
      <c r="G228" s="1">
        <v>120.67400000000001</v>
      </c>
      <c r="H228" s="1">
        <v>114</v>
      </c>
      <c r="I228" s="1">
        <v>4.8</v>
      </c>
      <c r="J228" s="3" t="s">
        <v>929</v>
      </c>
      <c r="K228" s="4" t="str">
        <f t="shared" si="22"/>
        <v>กลางคืน</v>
      </c>
      <c r="L228" s="4" t="str">
        <f t="shared" si="24"/>
        <v>ลึก</v>
      </c>
      <c r="M228">
        <f t="shared" si="23"/>
        <v>-114</v>
      </c>
    </row>
    <row r="229" spans="1:13" ht="18" x14ac:dyDescent="0.4">
      <c r="A229" s="1" t="s">
        <v>9411</v>
      </c>
      <c r="B229" s="1">
        <f t="shared" si="19"/>
        <v>1980</v>
      </c>
      <c r="C229" s="1">
        <f t="shared" si="20"/>
        <v>9</v>
      </c>
      <c r="D229" s="1">
        <f t="shared" si="21"/>
        <v>19</v>
      </c>
      <c r="E229" s="1" t="s">
        <v>7600</v>
      </c>
      <c r="F229" s="1">
        <v>13.891999999999999</v>
      </c>
      <c r="G229" s="1">
        <v>120.72499999999999</v>
      </c>
      <c r="H229" s="1">
        <v>148</v>
      </c>
      <c r="I229" s="1">
        <v>5.7</v>
      </c>
      <c r="J229" s="3" t="s">
        <v>933</v>
      </c>
      <c r="K229" s="4" t="str">
        <f t="shared" si="22"/>
        <v>กลางวัน</v>
      </c>
      <c r="L229" s="4" t="str">
        <f t="shared" si="24"/>
        <v>ลึก</v>
      </c>
      <c r="M229">
        <f t="shared" si="23"/>
        <v>-148</v>
      </c>
    </row>
    <row r="230" spans="1:13" ht="18" x14ac:dyDescent="0.4">
      <c r="A230" s="1" t="s">
        <v>9412</v>
      </c>
      <c r="B230" s="1">
        <f t="shared" si="19"/>
        <v>1980</v>
      </c>
      <c r="C230" s="1">
        <f t="shared" si="20"/>
        <v>9</v>
      </c>
      <c r="D230" s="1">
        <f t="shared" si="21"/>
        <v>23</v>
      </c>
      <c r="E230" s="1" t="s">
        <v>7601</v>
      </c>
      <c r="F230" s="1">
        <v>16.355</v>
      </c>
      <c r="G230" s="1">
        <v>122.51600000000001</v>
      </c>
      <c r="H230" s="1">
        <v>39</v>
      </c>
      <c r="I230" s="1">
        <v>4.5</v>
      </c>
      <c r="J230" s="3" t="s">
        <v>937</v>
      </c>
      <c r="K230" s="4" t="str">
        <f t="shared" si="22"/>
        <v>กลางวัน</v>
      </c>
      <c r="L230" s="4" t="str">
        <f t="shared" si="24"/>
        <v>กลาง</v>
      </c>
      <c r="M230">
        <f t="shared" si="23"/>
        <v>-39</v>
      </c>
    </row>
    <row r="231" spans="1:13" ht="18" x14ac:dyDescent="0.4">
      <c r="A231" s="1" t="s">
        <v>9413</v>
      </c>
      <c r="B231" s="1">
        <f t="shared" si="19"/>
        <v>1980</v>
      </c>
      <c r="C231" s="1">
        <f t="shared" si="20"/>
        <v>10</v>
      </c>
      <c r="D231" s="1">
        <f t="shared" si="21"/>
        <v>13</v>
      </c>
      <c r="E231" s="1" t="s">
        <v>7602</v>
      </c>
      <c r="F231" s="1">
        <v>15.676</v>
      </c>
      <c r="G231" s="1">
        <v>120.67100000000001</v>
      </c>
      <c r="H231" s="1">
        <v>53</v>
      </c>
      <c r="I231" s="1">
        <v>4.5</v>
      </c>
      <c r="J231" s="3" t="s">
        <v>941</v>
      </c>
      <c r="K231" s="4" t="str">
        <f t="shared" si="22"/>
        <v>กลางคืน</v>
      </c>
      <c r="L231" s="4" t="str">
        <f t="shared" si="24"/>
        <v>กลาง</v>
      </c>
      <c r="M231">
        <f t="shared" si="23"/>
        <v>-53</v>
      </c>
    </row>
    <row r="232" spans="1:13" ht="18" x14ac:dyDescent="0.4">
      <c r="A232" s="1" t="s">
        <v>9414</v>
      </c>
      <c r="B232" s="1">
        <f t="shared" si="19"/>
        <v>1980</v>
      </c>
      <c r="C232" s="1">
        <f t="shared" si="20"/>
        <v>11</v>
      </c>
      <c r="D232" s="1">
        <f t="shared" si="21"/>
        <v>5</v>
      </c>
      <c r="E232" s="1" t="s">
        <v>7603</v>
      </c>
      <c r="F232" s="1">
        <v>16.100999999999999</v>
      </c>
      <c r="G232" s="1">
        <v>119.652</v>
      </c>
      <c r="H232" s="1">
        <v>92</v>
      </c>
      <c r="I232" s="1">
        <v>4.5</v>
      </c>
      <c r="J232" s="3" t="s">
        <v>845</v>
      </c>
      <c r="K232" s="4" t="str">
        <f t="shared" si="22"/>
        <v>กลางคืน</v>
      </c>
      <c r="L232" s="4" t="str">
        <f t="shared" si="24"/>
        <v>ลึก</v>
      </c>
      <c r="M232">
        <f t="shared" si="23"/>
        <v>-92</v>
      </c>
    </row>
    <row r="233" spans="1:13" ht="18" x14ac:dyDescent="0.4">
      <c r="A233" s="1" t="s">
        <v>9415</v>
      </c>
      <c r="B233" s="1">
        <f t="shared" si="19"/>
        <v>1980</v>
      </c>
      <c r="C233" s="1">
        <f t="shared" si="20"/>
        <v>11</v>
      </c>
      <c r="D233" s="1">
        <f t="shared" si="21"/>
        <v>17</v>
      </c>
      <c r="E233" s="1" t="s">
        <v>7604</v>
      </c>
      <c r="F233" s="1">
        <v>16.11</v>
      </c>
      <c r="G233" s="1">
        <v>121.952</v>
      </c>
      <c r="H233" s="1">
        <v>48</v>
      </c>
      <c r="I233" s="1">
        <v>4.9000000000000004</v>
      </c>
      <c r="J233" s="3" t="s">
        <v>948</v>
      </c>
      <c r="K233" s="4" t="str">
        <f t="shared" si="22"/>
        <v>กลางคืน</v>
      </c>
      <c r="L233" s="4" t="str">
        <f t="shared" si="24"/>
        <v>กลาง</v>
      </c>
      <c r="M233">
        <f t="shared" si="23"/>
        <v>-48</v>
      </c>
    </row>
    <row r="234" spans="1:13" ht="18" x14ac:dyDescent="0.4">
      <c r="A234" s="1" t="s">
        <v>9416</v>
      </c>
      <c r="B234" s="1">
        <f t="shared" si="19"/>
        <v>1980</v>
      </c>
      <c r="C234" s="1">
        <f t="shared" si="20"/>
        <v>12</v>
      </c>
      <c r="D234" s="1">
        <f t="shared" si="21"/>
        <v>26</v>
      </c>
      <c r="E234" s="1" t="s">
        <v>7605</v>
      </c>
      <c r="F234" s="1">
        <v>15.929</v>
      </c>
      <c r="G234" s="1">
        <v>119.492</v>
      </c>
      <c r="H234" s="1">
        <v>102</v>
      </c>
      <c r="I234" s="1">
        <v>4.5</v>
      </c>
      <c r="J234" s="3" t="s">
        <v>952</v>
      </c>
      <c r="K234" s="4" t="str">
        <f t="shared" si="22"/>
        <v>กลางวัน</v>
      </c>
      <c r="L234" s="4" t="str">
        <f t="shared" si="24"/>
        <v>ลึก</v>
      </c>
      <c r="M234">
        <f t="shared" si="23"/>
        <v>-102</v>
      </c>
    </row>
    <row r="235" spans="1:13" ht="18" x14ac:dyDescent="0.4">
      <c r="A235" s="1" t="s">
        <v>9417</v>
      </c>
      <c r="B235" s="1">
        <f t="shared" si="19"/>
        <v>1981</v>
      </c>
      <c r="C235" s="1">
        <f t="shared" si="20"/>
        <v>1</v>
      </c>
      <c r="D235" s="1">
        <f t="shared" si="21"/>
        <v>2</v>
      </c>
      <c r="E235" s="1" t="s">
        <v>7606</v>
      </c>
      <c r="F235" s="1">
        <v>16.594000000000001</v>
      </c>
      <c r="G235" s="1">
        <v>121.79</v>
      </c>
      <c r="H235" s="1">
        <v>33</v>
      </c>
      <c r="I235" s="1">
        <v>4.5999999999999996</v>
      </c>
      <c r="J235" s="3" t="s">
        <v>956</v>
      </c>
      <c r="K235" s="4" t="str">
        <f t="shared" si="22"/>
        <v>กลางวัน</v>
      </c>
      <c r="L235" s="4" t="str">
        <f t="shared" si="24"/>
        <v>กลาง</v>
      </c>
      <c r="M235">
        <f t="shared" si="23"/>
        <v>-33</v>
      </c>
    </row>
    <row r="236" spans="1:13" ht="18" x14ac:dyDescent="0.4">
      <c r="A236" s="1" t="s">
        <v>9418</v>
      </c>
      <c r="B236" s="1">
        <f t="shared" si="19"/>
        <v>1981</v>
      </c>
      <c r="C236" s="1">
        <f t="shared" si="20"/>
        <v>2</v>
      </c>
      <c r="D236" s="1">
        <f t="shared" si="21"/>
        <v>2</v>
      </c>
      <c r="E236" s="1" t="s">
        <v>7607</v>
      </c>
      <c r="F236" s="1">
        <v>15.606999999999999</v>
      </c>
      <c r="G236" s="1">
        <v>119.974</v>
      </c>
      <c r="H236" s="1">
        <v>70.2</v>
      </c>
      <c r="I236" s="1">
        <v>4.5999999999999996</v>
      </c>
      <c r="J236" s="3" t="s">
        <v>960</v>
      </c>
      <c r="K236" s="4" t="str">
        <f t="shared" si="22"/>
        <v>กลางคืน</v>
      </c>
      <c r="L236" s="4" t="str">
        <f t="shared" si="24"/>
        <v>ลึก</v>
      </c>
      <c r="M236">
        <f t="shared" si="23"/>
        <v>-70.2</v>
      </c>
    </row>
    <row r="237" spans="1:13" ht="18" x14ac:dyDescent="0.4">
      <c r="A237" s="1" t="s">
        <v>9419</v>
      </c>
      <c r="B237" s="1">
        <f t="shared" si="19"/>
        <v>1981</v>
      </c>
      <c r="C237" s="1">
        <f t="shared" si="20"/>
        <v>3</v>
      </c>
      <c r="D237" s="1">
        <f t="shared" si="21"/>
        <v>11</v>
      </c>
      <c r="E237" s="1" t="s">
        <v>7608</v>
      </c>
      <c r="F237" s="1">
        <v>15.012</v>
      </c>
      <c r="G237" s="1">
        <v>123.58</v>
      </c>
      <c r="H237" s="1">
        <v>33</v>
      </c>
      <c r="I237" s="1">
        <v>4.5</v>
      </c>
      <c r="J237" s="3" t="s">
        <v>964</v>
      </c>
      <c r="K237" s="4" t="str">
        <f t="shared" si="22"/>
        <v>กลางคืน</v>
      </c>
      <c r="L237" s="4" t="str">
        <f t="shared" si="24"/>
        <v>กลาง</v>
      </c>
      <c r="M237">
        <f t="shared" si="23"/>
        <v>-33</v>
      </c>
    </row>
    <row r="238" spans="1:13" ht="18" x14ac:dyDescent="0.4">
      <c r="A238" s="1" t="s">
        <v>9420</v>
      </c>
      <c r="B238" s="1">
        <f t="shared" si="19"/>
        <v>1981</v>
      </c>
      <c r="C238" s="1">
        <f t="shared" si="20"/>
        <v>3</v>
      </c>
      <c r="D238" s="1">
        <f t="shared" si="21"/>
        <v>13</v>
      </c>
      <c r="E238" s="1" t="s">
        <v>7609</v>
      </c>
      <c r="F238" s="1">
        <v>13.898</v>
      </c>
      <c r="G238" s="1">
        <v>120.706</v>
      </c>
      <c r="H238" s="1">
        <v>143.9</v>
      </c>
      <c r="I238" s="1">
        <v>5.6</v>
      </c>
      <c r="J238" s="3" t="s">
        <v>968</v>
      </c>
      <c r="K238" s="4" t="str">
        <f t="shared" si="22"/>
        <v>กลางคืน</v>
      </c>
      <c r="L238" s="4" t="str">
        <f t="shared" si="24"/>
        <v>ลึก</v>
      </c>
      <c r="M238">
        <f t="shared" si="23"/>
        <v>-143.9</v>
      </c>
    </row>
    <row r="239" spans="1:13" ht="18" x14ac:dyDescent="0.4">
      <c r="A239" s="1" t="s">
        <v>9421</v>
      </c>
      <c r="B239" s="1">
        <f t="shared" si="19"/>
        <v>1981</v>
      </c>
      <c r="C239" s="1">
        <f t="shared" si="20"/>
        <v>4</v>
      </c>
      <c r="D239" s="1">
        <f t="shared" si="21"/>
        <v>10</v>
      </c>
      <c r="E239" s="1" t="s">
        <v>7610</v>
      </c>
      <c r="F239" s="1">
        <v>14.945</v>
      </c>
      <c r="G239" s="1">
        <v>123.45099999999999</v>
      </c>
      <c r="H239" s="1">
        <v>34.4</v>
      </c>
      <c r="I239" s="1">
        <v>5.4</v>
      </c>
      <c r="J239" s="3" t="s">
        <v>972</v>
      </c>
      <c r="K239" s="4" t="str">
        <f t="shared" si="22"/>
        <v>กลางคืน</v>
      </c>
      <c r="L239" s="4" t="str">
        <f t="shared" si="24"/>
        <v>กลาง</v>
      </c>
      <c r="M239">
        <f t="shared" si="23"/>
        <v>-34.4</v>
      </c>
    </row>
    <row r="240" spans="1:13" ht="18" x14ac:dyDescent="0.4">
      <c r="A240" s="1" t="s">
        <v>9421</v>
      </c>
      <c r="B240" s="1">
        <f t="shared" si="19"/>
        <v>1981</v>
      </c>
      <c r="C240" s="1">
        <f t="shared" si="20"/>
        <v>4</v>
      </c>
      <c r="D240" s="1">
        <f t="shared" si="21"/>
        <v>10</v>
      </c>
      <c r="E240" s="1" t="s">
        <v>7611</v>
      </c>
      <c r="F240" s="1">
        <v>15.073</v>
      </c>
      <c r="G240" s="1">
        <v>123.571</v>
      </c>
      <c r="H240" s="1">
        <v>33</v>
      </c>
      <c r="I240" s="1">
        <v>4.8</v>
      </c>
      <c r="J240" s="3" t="s">
        <v>976</v>
      </c>
      <c r="K240" s="4" t="str">
        <f t="shared" si="22"/>
        <v>กลางคืน</v>
      </c>
      <c r="L240" s="4" t="str">
        <f t="shared" si="24"/>
        <v>กลาง</v>
      </c>
      <c r="M240">
        <f t="shared" si="23"/>
        <v>-33</v>
      </c>
    </row>
    <row r="241" spans="1:13" ht="18" x14ac:dyDescent="0.4">
      <c r="A241" s="1" t="s">
        <v>9422</v>
      </c>
      <c r="B241" s="1">
        <f t="shared" si="19"/>
        <v>1981</v>
      </c>
      <c r="C241" s="1">
        <f t="shared" si="20"/>
        <v>4</v>
      </c>
      <c r="D241" s="1">
        <f t="shared" si="21"/>
        <v>12</v>
      </c>
      <c r="E241" s="1" t="s">
        <v>7612</v>
      </c>
      <c r="F241" s="1">
        <v>15.068</v>
      </c>
      <c r="G241" s="1">
        <v>123.51</v>
      </c>
      <c r="H241" s="1">
        <v>23.7</v>
      </c>
      <c r="I241" s="1">
        <v>4.5</v>
      </c>
      <c r="J241" s="3" t="s">
        <v>964</v>
      </c>
      <c r="K241" s="4" t="str">
        <f t="shared" si="22"/>
        <v>กลางคืน</v>
      </c>
      <c r="L241" s="4" t="str">
        <f t="shared" si="24"/>
        <v>ตื้น</v>
      </c>
      <c r="M241">
        <f t="shared" si="23"/>
        <v>-23.7</v>
      </c>
    </row>
    <row r="242" spans="1:13" ht="18" x14ac:dyDescent="0.4">
      <c r="A242" s="1" t="s">
        <v>9423</v>
      </c>
      <c r="B242" s="1">
        <f t="shared" si="19"/>
        <v>1981</v>
      </c>
      <c r="C242" s="1">
        <f t="shared" si="20"/>
        <v>4</v>
      </c>
      <c r="D242" s="1">
        <f t="shared" si="21"/>
        <v>14</v>
      </c>
      <c r="E242" s="1" t="s">
        <v>7613</v>
      </c>
      <c r="F242" s="1">
        <v>15.645</v>
      </c>
      <c r="G242" s="1">
        <v>120.607</v>
      </c>
      <c r="H242" s="1">
        <v>46.5</v>
      </c>
      <c r="I242" s="1">
        <v>4.9000000000000004</v>
      </c>
      <c r="J242" s="3" t="s">
        <v>983</v>
      </c>
      <c r="K242" s="4" t="str">
        <f t="shared" si="22"/>
        <v>กลางวัน</v>
      </c>
      <c r="L242" s="4" t="str">
        <f t="shared" si="24"/>
        <v>กลาง</v>
      </c>
      <c r="M242">
        <f t="shared" si="23"/>
        <v>-46.5</v>
      </c>
    </row>
    <row r="243" spans="1:13" ht="18" x14ac:dyDescent="0.4">
      <c r="A243" s="1" t="s">
        <v>9424</v>
      </c>
      <c r="B243" s="1">
        <f t="shared" si="19"/>
        <v>1981</v>
      </c>
      <c r="C243" s="1">
        <f t="shared" si="20"/>
        <v>4</v>
      </c>
      <c r="D243" s="1">
        <f t="shared" si="21"/>
        <v>29</v>
      </c>
      <c r="E243" s="1" t="s">
        <v>7614</v>
      </c>
      <c r="F243" s="1">
        <v>15.327999999999999</v>
      </c>
      <c r="G243" s="1">
        <v>119.965</v>
      </c>
      <c r="H243" s="1">
        <v>63.8</v>
      </c>
      <c r="I243" s="1">
        <v>4.7</v>
      </c>
      <c r="J243" s="3" t="s">
        <v>987</v>
      </c>
      <c r="K243" s="4" t="str">
        <f t="shared" si="22"/>
        <v>กลางวัน</v>
      </c>
      <c r="L243" s="4" t="str">
        <f t="shared" si="24"/>
        <v>กลาง</v>
      </c>
      <c r="M243">
        <f t="shared" si="23"/>
        <v>-63.8</v>
      </c>
    </row>
    <row r="244" spans="1:13" ht="18" x14ac:dyDescent="0.4">
      <c r="A244" s="1" t="s">
        <v>9425</v>
      </c>
      <c r="B244" s="1">
        <f t="shared" si="19"/>
        <v>1981</v>
      </c>
      <c r="C244" s="1">
        <f t="shared" si="20"/>
        <v>4</v>
      </c>
      <c r="D244" s="1">
        <f t="shared" si="21"/>
        <v>30</v>
      </c>
      <c r="E244" s="1" t="s">
        <v>7615</v>
      </c>
      <c r="F244" s="1">
        <v>14.11</v>
      </c>
      <c r="G244" s="1">
        <v>120.70099999999999</v>
      </c>
      <c r="H244" s="1">
        <v>199.6</v>
      </c>
      <c r="I244" s="1">
        <v>4.8</v>
      </c>
      <c r="J244" s="3" t="s">
        <v>991</v>
      </c>
      <c r="K244" s="4" t="str">
        <f t="shared" si="22"/>
        <v>กลางวัน</v>
      </c>
      <c r="L244" s="4" t="str">
        <f t="shared" si="24"/>
        <v>ลึก</v>
      </c>
      <c r="M244">
        <f t="shared" si="23"/>
        <v>-199.6</v>
      </c>
    </row>
    <row r="245" spans="1:13" ht="18" x14ac:dyDescent="0.4">
      <c r="A245" s="1" t="s">
        <v>9426</v>
      </c>
      <c r="B245" s="1">
        <f t="shared" si="19"/>
        <v>1981</v>
      </c>
      <c r="C245" s="1">
        <f t="shared" si="20"/>
        <v>6</v>
      </c>
      <c r="D245" s="1">
        <f t="shared" si="21"/>
        <v>27</v>
      </c>
      <c r="E245" s="1" t="s">
        <v>7616</v>
      </c>
      <c r="F245" s="1">
        <v>14.063000000000001</v>
      </c>
      <c r="G245" s="1">
        <v>123.529</v>
      </c>
      <c r="H245" s="1">
        <v>64</v>
      </c>
      <c r="I245" s="1">
        <v>4.9000000000000004</v>
      </c>
      <c r="J245" s="3" t="s">
        <v>995</v>
      </c>
      <c r="K245" s="4" t="str">
        <f t="shared" si="22"/>
        <v>กลางคืน</v>
      </c>
      <c r="L245" s="4" t="str">
        <f t="shared" si="24"/>
        <v>กลาง</v>
      </c>
      <c r="M245">
        <f t="shared" si="23"/>
        <v>-64</v>
      </c>
    </row>
    <row r="246" spans="1:13" ht="18" x14ac:dyDescent="0.4">
      <c r="A246" s="1" t="s">
        <v>9427</v>
      </c>
      <c r="B246" s="1">
        <f t="shared" si="19"/>
        <v>1981</v>
      </c>
      <c r="C246" s="1">
        <f t="shared" si="20"/>
        <v>7</v>
      </c>
      <c r="D246" s="1">
        <f t="shared" si="21"/>
        <v>22</v>
      </c>
      <c r="E246" s="1" t="s">
        <v>7617</v>
      </c>
      <c r="F246" s="1">
        <v>14.635</v>
      </c>
      <c r="G246" s="1">
        <v>120.246</v>
      </c>
      <c r="H246" s="1">
        <v>69</v>
      </c>
      <c r="I246" s="1">
        <v>5.3</v>
      </c>
      <c r="J246" s="3" t="s">
        <v>999</v>
      </c>
      <c r="K246" s="4" t="str">
        <f t="shared" si="22"/>
        <v>กลางคืน</v>
      </c>
      <c r="L246" s="4" t="str">
        <f t="shared" si="24"/>
        <v>กลาง</v>
      </c>
      <c r="M246">
        <f t="shared" si="23"/>
        <v>-69</v>
      </c>
    </row>
    <row r="247" spans="1:13" ht="18" x14ac:dyDescent="0.4">
      <c r="A247" s="1" t="s">
        <v>9428</v>
      </c>
      <c r="B247" s="1">
        <f t="shared" si="19"/>
        <v>1981</v>
      </c>
      <c r="C247" s="1">
        <f t="shared" si="20"/>
        <v>7</v>
      </c>
      <c r="D247" s="1">
        <f t="shared" si="21"/>
        <v>29</v>
      </c>
      <c r="E247" s="1" t="s">
        <v>7618</v>
      </c>
      <c r="F247" s="1">
        <v>13.861000000000001</v>
      </c>
      <c r="G247" s="1">
        <v>120.554</v>
      </c>
      <c r="H247" s="1">
        <v>286.2</v>
      </c>
      <c r="I247" s="1">
        <v>4.5</v>
      </c>
      <c r="J247" s="3" t="s">
        <v>1003</v>
      </c>
      <c r="K247" s="4" t="str">
        <f t="shared" si="22"/>
        <v>กลางคืน</v>
      </c>
      <c r="L247" s="4" t="str">
        <f t="shared" si="24"/>
        <v>ลึก</v>
      </c>
      <c r="M247">
        <f t="shared" si="23"/>
        <v>-286.2</v>
      </c>
    </row>
    <row r="248" spans="1:13" ht="18" x14ac:dyDescent="0.4">
      <c r="A248" s="1" t="s">
        <v>9429</v>
      </c>
      <c r="B248" s="1">
        <f t="shared" si="19"/>
        <v>1981</v>
      </c>
      <c r="C248" s="1">
        <f t="shared" si="20"/>
        <v>8</v>
      </c>
      <c r="D248" s="1">
        <f t="shared" si="21"/>
        <v>1</v>
      </c>
      <c r="E248" s="1" t="s">
        <v>7619</v>
      </c>
      <c r="F248" s="1">
        <v>14.868</v>
      </c>
      <c r="G248" s="1">
        <v>119.901</v>
      </c>
      <c r="H248" s="1">
        <v>37</v>
      </c>
      <c r="I248" s="1">
        <v>5.0999999999999996</v>
      </c>
      <c r="J248" s="3" t="s">
        <v>1007</v>
      </c>
      <c r="K248" s="4" t="str">
        <f t="shared" si="22"/>
        <v>กลางวัน</v>
      </c>
      <c r="L248" s="4" t="str">
        <f t="shared" si="24"/>
        <v>กลาง</v>
      </c>
      <c r="M248">
        <f t="shared" si="23"/>
        <v>-37</v>
      </c>
    </row>
    <row r="249" spans="1:13" ht="18" x14ac:dyDescent="0.4">
      <c r="A249" s="1" t="s">
        <v>9429</v>
      </c>
      <c r="B249" s="1">
        <f t="shared" si="19"/>
        <v>1981</v>
      </c>
      <c r="C249" s="1">
        <f t="shared" si="20"/>
        <v>8</v>
      </c>
      <c r="D249" s="1">
        <f t="shared" si="21"/>
        <v>1</v>
      </c>
      <c r="E249" s="1" t="s">
        <v>7620</v>
      </c>
      <c r="F249" s="1">
        <v>17.233000000000001</v>
      </c>
      <c r="G249" s="1">
        <v>122.63</v>
      </c>
      <c r="H249" s="1">
        <v>48.2</v>
      </c>
      <c r="I249" s="1">
        <v>4.5999999999999996</v>
      </c>
      <c r="J249" s="3" t="s">
        <v>1011</v>
      </c>
      <c r="K249" s="4" t="str">
        <f t="shared" si="22"/>
        <v>กลางคืน</v>
      </c>
      <c r="L249" s="4" t="str">
        <f t="shared" si="24"/>
        <v>กลาง</v>
      </c>
      <c r="M249">
        <f t="shared" si="23"/>
        <v>-48.2</v>
      </c>
    </row>
    <row r="250" spans="1:13" ht="18" x14ac:dyDescent="0.4">
      <c r="A250" s="1" t="s">
        <v>9430</v>
      </c>
      <c r="B250" s="1">
        <f t="shared" si="19"/>
        <v>1981</v>
      </c>
      <c r="C250" s="1">
        <f t="shared" si="20"/>
        <v>8</v>
      </c>
      <c r="D250" s="1">
        <f t="shared" si="21"/>
        <v>6</v>
      </c>
      <c r="E250" s="1" t="s">
        <v>7621</v>
      </c>
      <c r="F250" s="1">
        <v>15.515000000000001</v>
      </c>
      <c r="G250" s="1">
        <v>120.372</v>
      </c>
      <c r="H250" s="1">
        <v>100.1</v>
      </c>
      <c r="I250" s="1">
        <v>4.5999999999999996</v>
      </c>
      <c r="J250" s="3" t="s">
        <v>1015</v>
      </c>
      <c r="K250" s="4" t="str">
        <f t="shared" si="22"/>
        <v>กลางคืน</v>
      </c>
      <c r="L250" s="4" t="str">
        <f t="shared" si="24"/>
        <v>ลึก</v>
      </c>
      <c r="M250">
        <f t="shared" si="23"/>
        <v>-100.1</v>
      </c>
    </row>
    <row r="251" spans="1:13" ht="18" x14ac:dyDescent="0.4">
      <c r="A251" s="1" t="s">
        <v>9431</v>
      </c>
      <c r="B251" s="1">
        <f t="shared" si="19"/>
        <v>1981</v>
      </c>
      <c r="C251" s="1">
        <f t="shared" si="20"/>
        <v>8</v>
      </c>
      <c r="D251" s="1">
        <f t="shared" si="21"/>
        <v>15</v>
      </c>
      <c r="E251" s="1" t="s">
        <v>7622</v>
      </c>
      <c r="F251" s="1">
        <v>13.834</v>
      </c>
      <c r="G251" s="1">
        <v>120.827</v>
      </c>
      <c r="H251" s="1">
        <v>152.19999999999999</v>
      </c>
      <c r="I251" s="1">
        <v>4.8</v>
      </c>
      <c r="J251" s="3" t="s">
        <v>1019</v>
      </c>
      <c r="K251" s="4" t="str">
        <f t="shared" si="22"/>
        <v>กลางคืน</v>
      </c>
      <c r="L251" s="4" t="str">
        <f t="shared" si="24"/>
        <v>ลึก</v>
      </c>
      <c r="M251">
        <f t="shared" si="23"/>
        <v>-152.19999999999999</v>
      </c>
    </row>
    <row r="252" spans="1:13" ht="18" x14ac:dyDescent="0.4">
      <c r="A252" s="1" t="s">
        <v>9432</v>
      </c>
      <c r="B252" s="1">
        <f t="shared" si="19"/>
        <v>1981</v>
      </c>
      <c r="C252" s="1">
        <f t="shared" si="20"/>
        <v>9</v>
      </c>
      <c r="D252" s="1">
        <f t="shared" si="21"/>
        <v>6</v>
      </c>
      <c r="E252" s="1" t="s">
        <v>7623</v>
      </c>
      <c r="F252" s="1">
        <v>14.734999999999999</v>
      </c>
      <c r="G252" s="1">
        <v>120.63800000000001</v>
      </c>
      <c r="H252" s="1">
        <v>117.8</v>
      </c>
      <c r="I252" s="1">
        <v>4.7</v>
      </c>
      <c r="J252" s="3" t="s">
        <v>1023</v>
      </c>
      <c r="K252" s="4" t="str">
        <f t="shared" si="22"/>
        <v>กลางวัน</v>
      </c>
      <c r="L252" s="4" t="str">
        <f t="shared" si="24"/>
        <v>ลึก</v>
      </c>
      <c r="M252">
        <f t="shared" si="23"/>
        <v>-117.8</v>
      </c>
    </row>
    <row r="253" spans="1:13" ht="18" x14ac:dyDescent="0.4">
      <c r="A253" s="1" t="s">
        <v>9433</v>
      </c>
      <c r="B253" s="1">
        <f t="shared" si="19"/>
        <v>1981</v>
      </c>
      <c r="C253" s="1">
        <f t="shared" si="20"/>
        <v>9</v>
      </c>
      <c r="D253" s="1">
        <f t="shared" si="21"/>
        <v>11</v>
      </c>
      <c r="E253" s="1" t="s">
        <v>7624</v>
      </c>
      <c r="F253" s="1">
        <v>15.194000000000001</v>
      </c>
      <c r="G253" s="1">
        <v>122.06100000000001</v>
      </c>
      <c r="H253" s="1">
        <v>42.6</v>
      </c>
      <c r="I253" s="1">
        <v>4.5999999999999996</v>
      </c>
      <c r="J253" s="3" t="s">
        <v>1027</v>
      </c>
      <c r="K253" s="4" t="str">
        <f t="shared" si="22"/>
        <v>กลางวัน</v>
      </c>
      <c r="L253" s="4" t="str">
        <f t="shared" si="24"/>
        <v>กลาง</v>
      </c>
      <c r="M253">
        <f t="shared" si="23"/>
        <v>-42.6</v>
      </c>
    </row>
    <row r="254" spans="1:13" ht="18" x14ac:dyDescent="0.4">
      <c r="A254" s="1" t="s">
        <v>9434</v>
      </c>
      <c r="B254" s="1">
        <f t="shared" si="19"/>
        <v>1981</v>
      </c>
      <c r="C254" s="1">
        <f t="shared" si="20"/>
        <v>9</v>
      </c>
      <c r="D254" s="1">
        <f t="shared" si="21"/>
        <v>12</v>
      </c>
      <c r="E254" s="1" t="s">
        <v>7625</v>
      </c>
      <c r="F254" s="1">
        <v>15.629</v>
      </c>
      <c r="G254" s="1">
        <v>122.099</v>
      </c>
      <c r="H254" s="1">
        <v>49.6</v>
      </c>
      <c r="I254" s="1">
        <v>4.8</v>
      </c>
      <c r="J254" s="3" t="s">
        <v>1031</v>
      </c>
      <c r="K254" s="4" t="str">
        <f t="shared" si="22"/>
        <v>กลางคืน</v>
      </c>
      <c r="L254" s="4" t="str">
        <f t="shared" si="24"/>
        <v>กลาง</v>
      </c>
      <c r="M254">
        <f t="shared" si="23"/>
        <v>-49.6</v>
      </c>
    </row>
    <row r="255" spans="1:13" ht="18" x14ac:dyDescent="0.4">
      <c r="A255" s="1" t="s">
        <v>9435</v>
      </c>
      <c r="B255" s="1">
        <f t="shared" si="19"/>
        <v>1981</v>
      </c>
      <c r="C255" s="1">
        <f t="shared" si="20"/>
        <v>9</v>
      </c>
      <c r="D255" s="1">
        <f t="shared" si="21"/>
        <v>19</v>
      </c>
      <c r="E255" s="1" t="s">
        <v>7626</v>
      </c>
      <c r="F255" s="1">
        <v>13.868</v>
      </c>
      <c r="G255" s="1">
        <v>120.624</v>
      </c>
      <c r="H255" s="1">
        <v>192.6</v>
      </c>
      <c r="I255" s="1">
        <v>4.5</v>
      </c>
      <c r="J255" s="3" t="s">
        <v>1035</v>
      </c>
      <c r="K255" s="4" t="str">
        <f t="shared" si="22"/>
        <v>กลางวัน</v>
      </c>
      <c r="L255" s="4" t="str">
        <f t="shared" si="24"/>
        <v>ลึก</v>
      </c>
      <c r="M255">
        <f t="shared" si="23"/>
        <v>-192.6</v>
      </c>
    </row>
    <row r="256" spans="1:13" ht="18" x14ac:dyDescent="0.4">
      <c r="A256" s="1" t="s">
        <v>9436</v>
      </c>
      <c r="B256" s="1">
        <f t="shared" si="19"/>
        <v>1981</v>
      </c>
      <c r="C256" s="1">
        <f t="shared" si="20"/>
        <v>10</v>
      </c>
      <c r="D256" s="1">
        <f t="shared" si="21"/>
        <v>3</v>
      </c>
      <c r="E256" s="1" t="s">
        <v>7627</v>
      </c>
      <c r="F256" s="1">
        <v>13.945</v>
      </c>
      <c r="G256" s="1">
        <v>120.76900000000001</v>
      </c>
      <c r="H256" s="1">
        <v>237.9</v>
      </c>
      <c r="I256" s="1">
        <v>5</v>
      </c>
      <c r="J256" s="3" t="s">
        <v>1039</v>
      </c>
      <c r="K256" s="4" t="str">
        <f t="shared" si="22"/>
        <v>กลางวัน</v>
      </c>
      <c r="L256" s="4" t="str">
        <f t="shared" si="24"/>
        <v>ลึก</v>
      </c>
      <c r="M256">
        <f t="shared" si="23"/>
        <v>-237.9</v>
      </c>
    </row>
    <row r="257" spans="1:13" ht="18" x14ac:dyDescent="0.4">
      <c r="A257" s="1" t="s">
        <v>9437</v>
      </c>
      <c r="B257" s="1">
        <f t="shared" si="19"/>
        <v>1981</v>
      </c>
      <c r="C257" s="1">
        <f t="shared" si="20"/>
        <v>10</v>
      </c>
      <c r="D257" s="1">
        <f t="shared" si="21"/>
        <v>13</v>
      </c>
      <c r="E257" s="1" t="s">
        <v>7628</v>
      </c>
      <c r="F257" s="1">
        <v>14.262</v>
      </c>
      <c r="G257" s="1">
        <v>120.709</v>
      </c>
      <c r="H257" s="1">
        <v>160.4</v>
      </c>
      <c r="I257" s="1">
        <v>4.5</v>
      </c>
      <c r="J257" s="3" t="s">
        <v>1043</v>
      </c>
      <c r="K257" s="4" t="str">
        <f t="shared" si="22"/>
        <v>กลางวัน</v>
      </c>
      <c r="L257" s="4" t="str">
        <f t="shared" si="24"/>
        <v>ลึก</v>
      </c>
      <c r="M257">
        <f t="shared" si="23"/>
        <v>-160.4</v>
      </c>
    </row>
    <row r="258" spans="1:13" ht="18" x14ac:dyDescent="0.4">
      <c r="A258" s="1" t="s">
        <v>9438</v>
      </c>
      <c r="B258" s="1">
        <f t="shared" si="19"/>
        <v>1981</v>
      </c>
      <c r="C258" s="1">
        <f t="shared" si="20"/>
        <v>10</v>
      </c>
      <c r="D258" s="1">
        <f t="shared" si="21"/>
        <v>26</v>
      </c>
      <c r="E258" s="1" t="s">
        <v>7629</v>
      </c>
      <c r="F258" s="1">
        <v>13.696999999999999</v>
      </c>
      <c r="G258" s="1">
        <v>120.825</v>
      </c>
      <c r="H258" s="1">
        <v>172.3</v>
      </c>
      <c r="I258" s="1">
        <v>5</v>
      </c>
      <c r="J258" s="3" t="s">
        <v>1047</v>
      </c>
      <c r="K258" s="4" t="str">
        <f t="shared" si="22"/>
        <v>กลางวัน</v>
      </c>
      <c r="L258" s="4" t="str">
        <f t="shared" si="24"/>
        <v>ลึก</v>
      </c>
      <c r="M258">
        <f t="shared" si="23"/>
        <v>-172.3</v>
      </c>
    </row>
    <row r="259" spans="1:13" ht="18" x14ac:dyDescent="0.4">
      <c r="A259" s="1" t="s">
        <v>9439</v>
      </c>
      <c r="B259" s="1">
        <f t="shared" ref="B259:B322" si="25">YEAR(A259)</f>
        <v>1981</v>
      </c>
      <c r="C259" s="1">
        <f t="shared" ref="C259:C322" si="26">MONTH(A259)</f>
        <v>11</v>
      </c>
      <c r="D259" s="1">
        <f t="shared" ref="D259:D322" si="27">DAY(A259)</f>
        <v>7</v>
      </c>
      <c r="E259" s="1" t="s">
        <v>7630</v>
      </c>
      <c r="F259" s="1">
        <v>15.058999999999999</v>
      </c>
      <c r="G259" s="1">
        <v>119.86499999999999</v>
      </c>
      <c r="H259" s="1">
        <v>51.1</v>
      </c>
      <c r="I259" s="1">
        <v>5</v>
      </c>
      <c r="J259" s="3" t="s">
        <v>1051</v>
      </c>
      <c r="K259" s="4" t="str">
        <f t="shared" ref="K259:K322" si="28">IF(AND(HOUR(E259)&gt;=6, HOUR(E259)&lt;18),"กลางวัน","กลางคืน")</f>
        <v>กลางคืน</v>
      </c>
      <c r="L259" s="4" t="str">
        <f t="shared" si="24"/>
        <v>กลาง</v>
      </c>
      <c r="M259">
        <f t="shared" ref="M259:M322" si="29">H259*-1</f>
        <v>-51.1</v>
      </c>
    </row>
    <row r="260" spans="1:13" ht="18" x14ac:dyDescent="0.4">
      <c r="A260" s="1" t="s">
        <v>9440</v>
      </c>
      <c r="B260" s="1">
        <f t="shared" si="25"/>
        <v>1981</v>
      </c>
      <c r="C260" s="1">
        <f t="shared" si="26"/>
        <v>11</v>
      </c>
      <c r="D260" s="1">
        <f t="shared" si="27"/>
        <v>17</v>
      </c>
      <c r="E260" s="1" t="s">
        <v>7631</v>
      </c>
      <c r="F260" s="1">
        <v>15.430999999999999</v>
      </c>
      <c r="G260" s="1">
        <v>121.51300000000001</v>
      </c>
      <c r="H260" s="1">
        <v>59.2</v>
      </c>
      <c r="I260" s="1">
        <v>5.0999999999999996</v>
      </c>
      <c r="J260" s="3" t="s">
        <v>1055</v>
      </c>
      <c r="K260" s="4" t="str">
        <f t="shared" si="28"/>
        <v>กลางคืน</v>
      </c>
      <c r="L260" s="4" t="str">
        <f t="shared" si="24"/>
        <v>กลาง</v>
      </c>
      <c r="M260">
        <f t="shared" si="29"/>
        <v>-59.2</v>
      </c>
    </row>
    <row r="261" spans="1:13" ht="18" x14ac:dyDescent="0.4">
      <c r="A261" s="1" t="s">
        <v>9441</v>
      </c>
      <c r="B261" s="1">
        <f t="shared" si="25"/>
        <v>1981</v>
      </c>
      <c r="C261" s="1">
        <f t="shared" si="26"/>
        <v>12</v>
      </c>
      <c r="D261" s="1">
        <f t="shared" si="27"/>
        <v>24</v>
      </c>
      <c r="E261" s="1" t="s">
        <v>7632</v>
      </c>
      <c r="F261" s="1">
        <v>14.898999999999999</v>
      </c>
      <c r="G261" s="1">
        <v>119.991</v>
      </c>
      <c r="H261" s="1">
        <v>41.4</v>
      </c>
      <c r="I261" s="1">
        <v>4.7</v>
      </c>
      <c r="J261" s="3" t="s">
        <v>1059</v>
      </c>
      <c r="K261" s="4" t="str">
        <f t="shared" si="28"/>
        <v>กลางคืน</v>
      </c>
      <c r="L261" s="4" t="str">
        <f t="shared" si="24"/>
        <v>กลาง</v>
      </c>
      <c r="M261">
        <f t="shared" si="29"/>
        <v>-41.4</v>
      </c>
    </row>
    <row r="262" spans="1:13" ht="18" x14ac:dyDescent="0.4">
      <c r="A262" s="1" t="s">
        <v>9442</v>
      </c>
      <c r="B262" s="1">
        <f t="shared" si="25"/>
        <v>1982</v>
      </c>
      <c r="C262" s="1">
        <f t="shared" si="26"/>
        <v>1</v>
      </c>
      <c r="D262" s="1">
        <f t="shared" si="27"/>
        <v>29</v>
      </c>
      <c r="E262" s="1" t="s">
        <v>7633</v>
      </c>
      <c r="F262" s="1">
        <v>16.120999999999999</v>
      </c>
      <c r="G262" s="1">
        <v>122.10899999999999</v>
      </c>
      <c r="H262" s="1">
        <v>50</v>
      </c>
      <c r="I262" s="1">
        <v>4.5999999999999996</v>
      </c>
      <c r="J262" s="3" t="s">
        <v>1063</v>
      </c>
      <c r="K262" s="4" t="str">
        <f t="shared" si="28"/>
        <v>กลางวัน</v>
      </c>
      <c r="L262" s="4" t="str">
        <f t="shared" si="24"/>
        <v>กลาง</v>
      </c>
      <c r="M262">
        <f t="shared" si="29"/>
        <v>-50</v>
      </c>
    </row>
    <row r="263" spans="1:13" ht="18" x14ac:dyDescent="0.4">
      <c r="A263" s="1" t="s">
        <v>9443</v>
      </c>
      <c r="B263" s="1">
        <f t="shared" si="25"/>
        <v>1982</v>
      </c>
      <c r="C263" s="1">
        <f t="shared" si="26"/>
        <v>1</v>
      </c>
      <c r="D263" s="1">
        <f t="shared" si="27"/>
        <v>30</v>
      </c>
      <c r="E263" s="1" t="s">
        <v>7634</v>
      </c>
      <c r="F263" s="1">
        <v>18.61</v>
      </c>
      <c r="G263" s="1">
        <v>120.989</v>
      </c>
      <c r="H263" s="1">
        <v>34</v>
      </c>
      <c r="I263" s="1">
        <v>5.2</v>
      </c>
      <c r="J263" s="3" t="s">
        <v>1067</v>
      </c>
      <c r="K263" s="4" t="str">
        <f t="shared" si="28"/>
        <v>กลางวัน</v>
      </c>
      <c r="L263" s="4" t="str">
        <f t="shared" si="24"/>
        <v>กลาง</v>
      </c>
      <c r="M263">
        <f t="shared" si="29"/>
        <v>-34</v>
      </c>
    </row>
    <row r="264" spans="1:13" ht="18" x14ac:dyDescent="0.4">
      <c r="A264" s="1" t="s">
        <v>9444</v>
      </c>
      <c r="B264" s="1">
        <f t="shared" si="25"/>
        <v>1982</v>
      </c>
      <c r="C264" s="1">
        <f t="shared" si="26"/>
        <v>1</v>
      </c>
      <c r="D264" s="1">
        <f t="shared" si="27"/>
        <v>31</v>
      </c>
      <c r="E264" s="1" t="s">
        <v>7635</v>
      </c>
      <c r="F264" s="1">
        <v>14.984</v>
      </c>
      <c r="G264" s="1">
        <v>120.26600000000001</v>
      </c>
      <c r="H264" s="1">
        <v>77.599999999999994</v>
      </c>
      <c r="I264" s="1">
        <v>4.9000000000000004</v>
      </c>
      <c r="J264" s="3" t="s">
        <v>1071</v>
      </c>
      <c r="K264" s="4" t="str">
        <f t="shared" si="28"/>
        <v>กลางคืน</v>
      </c>
      <c r="L264" s="4" t="str">
        <f t="shared" si="24"/>
        <v>ลึก</v>
      </c>
      <c r="M264">
        <f t="shared" si="29"/>
        <v>-77.599999999999994</v>
      </c>
    </row>
    <row r="265" spans="1:13" ht="18" x14ac:dyDescent="0.4">
      <c r="A265" s="1" t="s">
        <v>9445</v>
      </c>
      <c r="B265" s="1">
        <f t="shared" si="25"/>
        <v>1982</v>
      </c>
      <c r="C265" s="1">
        <f t="shared" si="26"/>
        <v>2</v>
      </c>
      <c r="D265" s="1">
        <f t="shared" si="27"/>
        <v>2</v>
      </c>
      <c r="E265" s="1" t="s">
        <v>7636</v>
      </c>
      <c r="F265" s="1">
        <v>14.906000000000001</v>
      </c>
      <c r="G265" s="1">
        <v>123.42400000000001</v>
      </c>
      <c r="H265" s="1">
        <v>41.5</v>
      </c>
      <c r="I265" s="1">
        <v>4.7</v>
      </c>
      <c r="J265" s="3" t="s">
        <v>1075</v>
      </c>
      <c r="K265" s="4" t="str">
        <f t="shared" si="28"/>
        <v>กลางคืน</v>
      </c>
      <c r="L265" s="4" t="str">
        <f t="shared" ref="L265:L328" si="30">IF(H265&lt;=10,"ตื้นมาก", IF(H265&lt;=30,"ตื้น",IF(H265&lt;=70,"กลาง", "ลึก")))</f>
        <v>กลาง</v>
      </c>
      <c r="M265">
        <f t="shared" si="29"/>
        <v>-41.5</v>
      </c>
    </row>
    <row r="266" spans="1:13" ht="18" x14ac:dyDescent="0.4">
      <c r="A266" s="1" t="s">
        <v>9446</v>
      </c>
      <c r="B266" s="1">
        <f t="shared" si="25"/>
        <v>1982</v>
      </c>
      <c r="C266" s="1">
        <f t="shared" si="26"/>
        <v>2</v>
      </c>
      <c r="D266" s="1">
        <f t="shared" si="27"/>
        <v>21</v>
      </c>
      <c r="E266" s="1" t="s">
        <v>7637</v>
      </c>
      <c r="F266" s="1">
        <v>14.936</v>
      </c>
      <c r="G266" s="1">
        <v>123.65900000000001</v>
      </c>
      <c r="H266" s="1">
        <v>33</v>
      </c>
      <c r="I266" s="1">
        <v>4.8</v>
      </c>
      <c r="J266" s="3" t="s">
        <v>1079</v>
      </c>
      <c r="K266" s="4" t="str">
        <f t="shared" si="28"/>
        <v>กลางวัน</v>
      </c>
      <c r="L266" s="4" t="str">
        <f t="shared" si="30"/>
        <v>กลาง</v>
      </c>
      <c r="M266">
        <f t="shared" si="29"/>
        <v>-33</v>
      </c>
    </row>
    <row r="267" spans="1:13" ht="18" x14ac:dyDescent="0.4">
      <c r="A267" s="1" t="s">
        <v>9447</v>
      </c>
      <c r="B267" s="1">
        <f t="shared" si="25"/>
        <v>1982</v>
      </c>
      <c r="C267" s="1">
        <f t="shared" si="26"/>
        <v>3</v>
      </c>
      <c r="D267" s="1">
        <f t="shared" si="27"/>
        <v>11</v>
      </c>
      <c r="E267" s="1" t="s">
        <v>7638</v>
      </c>
      <c r="F267" s="1">
        <v>13.932</v>
      </c>
      <c r="G267" s="1">
        <v>123.544</v>
      </c>
      <c r="H267" s="1">
        <v>10</v>
      </c>
      <c r="I267" s="1">
        <v>5</v>
      </c>
      <c r="J267" s="3" t="s">
        <v>1083</v>
      </c>
      <c r="K267" s="4" t="str">
        <f t="shared" si="28"/>
        <v>กลางคืน</v>
      </c>
      <c r="L267" s="4" t="str">
        <f t="shared" si="30"/>
        <v>ตื้นมาก</v>
      </c>
      <c r="M267">
        <f t="shared" si="29"/>
        <v>-10</v>
      </c>
    </row>
    <row r="268" spans="1:13" ht="18" x14ac:dyDescent="0.4">
      <c r="A268" s="1" t="s">
        <v>9448</v>
      </c>
      <c r="B268" s="1">
        <f t="shared" si="25"/>
        <v>1982</v>
      </c>
      <c r="C268" s="1">
        <f t="shared" si="26"/>
        <v>3</v>
      </c>
      <c r="D268" s="1">
        <f t="shared" si="27"/>
        <v>12</v>
      </c>
      <c r="E268" s="1" t="s">
        <v>7639</v>
      </c>
      <c r="F268" s="1">
        <v>13.913</v>
      </c>
      <c r="G268" s="1">
        <v>123.571</v>
      </c>
      <c r="H268" s="1">
        <v>10</v>
      </c>
      <c r="I268" s="1">
        <v>5.7</v>
      </c>
      <c r="J268" s="3" t="s">
        <v>1087</v>
      </c>
      <c r="K268" s="4" t="str">
        <f t="shared" si="28"/>
        <v>กลางคืน</v>
      </c>
      <c r="L268" s="4" t="str">
        <f t="shared" si="30"/>
        <v>ตื้นมาก</v>
      </c>
      <c r="M268">
        <f t="shared" si="29"/>
        <v>-10</v>
      </c>
    </row>
    <row r="269" spans="1:13" ht="18" x14ac:dyDescent="0.4">
      <c r="A269" s="1" t="s">
        <v>9448</v>
      </c>
      <c r="B269" s="1">
        <f t="shared" si="25"/>
        <v>1982</v>
      </c>
      <c r="C269" s="1">
        <f t="shared" si="26"/>
        <v>3</v>
      </c>
      <c r="D269" s="1">
        <f t="shared" si="27"/>
        <v>12</v>
      </c>
      <c r="E269" s="1" t="s">
        <v>7640</v>
      </c>
      <c r="F269" s="1">
        <v>13.832000000000001</v>
      </c>
      <c r="G269" s="1">
        <v>123.69199999999999</v>
      </c>
      <c r="H269" s="1">
        <v>10</v>
      </c>
      <c r="I269" s="1">
        <v>5</v>
      </c>
      <c r="J269" s="3" t="s">
        <v>1091</v>
      </c>
      <c r="K269" s="4" t="str">
        <f t="shared" si="28"/>
        <v>กลางวัน</v>
      </c>
      <c r="L269" s="4" t="str">
        <f t="shared" si="30"/>
        <v>ตื้นมาก</v>
      </c>
      <c r="M269">
        <f t="shared" si="29"/>
        <v>-10</v>
      </c>
    </row>
    <row r="270" spans="1:13" ht="18" x14ac:dyDescent="0.4">
      <c r="A270" s="1" t="s">
        <v>9448</v>
      </c>
      <c r="B270" s="1">
        <f t="shared" si="25"/>
        <v>1982</v>
      </c>
      <c r="C270" s="1">
        <f t="shared" si="26"/>
        <v>3</v>
      </c>
      <c r="D270" s="1">
        <f t="shared" si="27"/>
        <v>12</v>
      </c>
      <c r="E270" s="1" t="s">
        <v>7641</v>
      </c>
      <c r="F270" s="1">
        <v>13.891</v>
      </c>
      <c r="G270" s="1">
        <v>123.45</v>
      </c>
      <c r="H270" s="1">
        <v>10</v>
      </c>
      <c r="I270" s="1">
        <v>4.5999999999999996</v>
      </c>
      <c r="J270" s="3" t="s">
        <v>1095</v>
      </c>
      <c r="K270" s="4" t="str">
        <f t="shared" si="28"/>
        <v>กลางวัน</v>
      </c>
      <c r="L270" s="4" t="str">
        <f t="shared" si="30"/>
        <v>ตื้นมาก</v>
      </c>
      <c r="M270">
        <f t="shared" si="29"/>
        <v>-10</v>
      </c>
    </row>
    <row r="271" spans="1:13" ht="18" x14ac:dyDescent="0.4">
      <c r="A271" s="1" t="s">
        <v>9448</v>
      </c>
      <c r="B271" s="1">
        <f t="shared" si="25"/>
        <v>1982</v>
      </c>
      <c r="C271" s="1">
        <f t="shared" si="26"/>
        <v>3</v>
      </c>
      <c r="D271" s="1">
        <f t="shared" si="27"/>
        <v>12</v>
      </c>
      <c r="E271" s="1" t="s">
        <v>7378</v>
      </c>
      <c r="F271" s="1">
        <v>13.89</v>
      </c>
      <c r="G271" s="1">
        <v>123.539</v>
      </c>
      <c r="H271" s="1">
        <v>10</v>
      </c>
      <c r="I271" s="1">
        <v>4.5</v>
      </c>
      <c r="J271" s="3" t="s">
        <v>1099</v>
      </c>
      <c r="K271" s="4" t="str">
        <f t="shared" si="28"/>
        <v>กลางวัน</v>
      </c>
      <c r="L271" s="4" t="str">
        <f t="shared" si="30"/>
        <v>ตื้นมาก</v>
      </c>
      <c r="M271">
        <f t="shared" si="29"/>
        <v>-10</v>
      </c>
    </row>
    <row r="272" spans="1:13" ht="18" x14ac:dyDescent="0.4">
      <c r="A272" s="1" t="s">
        <v>9448</v>
      </c>
      <c r="B272" s="1">
        <f t="shared" si="25"/>
        <v>1982</v>
      </c>
      <c r="C272" s="1">
        <f t="shared" si="26"/>
        <v>3</v>
      </c>
      <c r="D272" s="1">
        <f t="shared" si="27"/>
        <v>12</v>
      </c>
      <c r="E272" s="1" t="s">
        <v>7642</v>
      </c>
      <c r="F272" s="1">
        <v>13.856999999999999</v>
      </c>
      <c r="G272" s="1">
        <v>123.428</v>
      </c>
      <c r="H272" s="1">
        <v>10</v>
      </c>
      <c r="I272" s="1">
        <v>4.9000000000000004</v>
      </c>
      <c r="J272" s="3" t="s">
        <v>1103</v>
      </c>
      <c r="K272" s="4" t="str">
        <f t="shared" si="28"/>
        <v>กลางวัน</v>
      </c>
      <c r="L272" s="4" t="str">
        <f t="shared" si="30"/>
        <v>ตื้นมาก</v>
      </c>
      <c r="M272">
        <f t="shared" si="29"/>
        <v>-10</v>
      </c>
    </row>
    <row r="273" spans="1:13" ht="18" x14ac:dyDescent="0.4">
      <c r="A273" s="1" t="s">
        <v>9449</v>
      </c>
      <c r="B273" s="1">
        <f t="shared" si="25"/>
        <v>1982</v>
      </c>
      <c r="C273" s="1">
        <f t="shared" si="26"/>
        <v>3</v>
      </c>
      <c r="D273" s="1">
        <f t="shared" si="27"/>
        <v>21</v>
      </c>
      <c r="E273" s="1" t="s">
        <v>7643</v>
      </c>
      <c r="F273" s="1">
        <v>13.923</v>
      </c>
      <c r="G273" s="1">
        <v>123.54600000000001</v>
      </c>
      <c r="H273" s="1">
        <v>26.8</v>
      </c>
      <c r="I273" s="1">
        <v>4.9000000000000004</v>
      </c>
      <c r="J273" s="3" t="s">
        <v>1107</v>
      </c>
      <c r="K273" s="4" t="str">
        <f t="shared" si="28"/>
        <v>กลางคืน</v>
      </c>
      <c r="L273" s="4" t="str">
        <f t="shared" si="30"/>
        <v>ตื้น</v>
      </c>
      <c r="M273">
        <f t="shared" si="29"/>
        <v>-26.8</v>
      </c>
    </row>
    <row r="274" spans="1:13" ht="18" x14ac:dyDescent="0.4">
      <c r="A274" s="1" t="s">
        <v>9450</v>
      </c>
      <c r="B274" s="1">
        <f t="shared" si="25"/>
        <v>1982</v>
      </c>
      <c r="C274" s="1">
        <f t="shared" si="26"/>
        <v>5</v>
      </c>
      <c r="D274" s="1">
        <f t="shared" si="27"/>
        <v>5</v>
      </c>
      <c r="E274" s="1" t="s">
        <v>7644</v>
      </c>
      <c r="F274" s="1">
        <v>13.954000000000001</v>
      </c>
      <c r="G274" s="1">
        <v>120.744</v>
      </c>
      <c r="H274" s="1">
        <v>127.3</v>
      </c>
      <c r="I274" s="1">
        <v>4.5999999999999996</v>
      </c>
      <c r="J274" s="3" t="s">
        <v>1111</v>
      </c>
      <c r="K274" s="4" t="str">
        <f t="shared" si="28"/>
        <v>กลางวัน</v>
      </c>
      <c r="L274" s="4" t="str">
        <f t="shared" si="30"/>
        <v>ลึก</v>
      </c>
      <c r="M274">
        <f t="shared" si="29"/>
        <v>-127.3</v>
      </c>
    </row>
    <row r="275" spans="1:13" ht="18" x14ac:dyDescent="0.4">
      <c r="A275" s="1" t="s">
        <v>9451</v>
      </c>
      <c r="B275" s="1">
        <f t="shared" si="25"/>
        <v>1982</v>
      </c>
      <c r="C275" s="1">
        <f t="shared" si="26"/>
        <v>5</v>
      </c>
      <c r="D275" s="1">
        <f t="shared" si="27"/>
        <v>15</v>
      </c>
      <c r="E275" s="1" t="s">
        <v>7645</v>
      </c>
      <c r="F275" s="1">
        <v>14.923999999999999</v>
      </c>
      <c r="G275" s="1">
        <v>120.096</v>
      </c>
      <c r="H275" s="1">
        <v>65.099999999999994</v>
      </c>
      <c r="I275" s="1">
        <v>5.2</v>
      </c>
      <c r="J275" s="3" t="s">
        <v>1115</v>
      </c>
      <c r="K275" s="4" t="str">
        <f t="shared" si="28"/>
        <v>กลางวัน</v>
      </c>
      <c r="L275" s="4" t="str">
        <f t="shared" si="30"/>
        <v>กลาง</v>
      </c>
      <c r="M275">
        <f t="shared" si="29"/>
        <v>-65.099999999999994</v>
      </c>
    </row>
    <row r="276" spans="1:13" ht="18" x14ac:dyDescent="0.4">
      <c r="A276" s="1" t="s">
        <v>9452</v>
      </c>
      <c r="B276" s="1">
        <f t="shared" si="25"/>
        <v>1982</v>
      </c>
      <c r="C276" s="1">
        <f t="shared" si="26"/>
        <v>5</v>
      </c>
      <c r="D276" s="1">
        <f t="shared" si="27"/>
        <v>19</v>
      </c>
      <c r="E276" s="1" t="s">
        <v>7646</v>
      </c>
      <c r="F276" s="1">
        <v>13.614000000000001</v>
      </c>
      <c r="G276" s="1">
        <v>120.83799999999999</v>
      </c>
      <c r="H276" s="1">
        <v>157.9</v>
      </c>
      <c r="I276" s="1">
        <v>4.8</v>
      </c>
      <c r="J276" s="3" t="s">
        <v>1119</v>
      </c>
      <c r="K276" s="4" t="str">
        <f t="shared" si="28"/>
        <v>กลางคืน</v>
      </c>
      <c r="L276" s="4" t="str">
        <f t="shared" si="30"/>
        <v>ลึก</v>
      </c>
      <c r="M276">
        <f t="shared" si="29"/>
        <v>-157.9</v>
      </c>
    </row>
    <row r="277" spans="1:13" ht="18" x14ac:dyDescent="0.4">
      <c r="A277" s="1" t="s">
        <v>9453</v>
      </c>
      <c r="B277" s="1">
        <f t="shared" si="25"/>
        <v>1982</v>
      </c>
      <c r="C277" s="1">
        <f t="shared" si="26"/>
        <v>5</v>
      </c>
      <c r="D277" s="1">
        <f t="shared" si="27"/>
        <v>23</v>
      </c>
      <c r="E277" s="1" t="s">
        <v>7647</v>
      </c>
      <c r="F277" s="1">
        <v>17.852</v>
      </c>
      <c r="G277" s="1">
        <v>120.084</v>
      </c>
      <c r="H277" s="1">
        <v>31.8</v>
      </c>
      <c r="I277" s="1">
        <v>5.2</v>
      </c>
      <c r="J277" s="3" t="s">
        <v>1123</v>
      </c>
      <c r="K277" s="4" t="str">
        <f t="shared" si="28"/>
        <v>กลางวัน</v>
      </c>
      <c r="L277" s="4" t="str">
        <f t="shared" si="30"/>
        <v>กลาง</v>
      </c>
      <c r="M277">
        <f t="shared" si="29"/>
        <v>-31.8</v>
      </c>
    </row>
    <row r="278" spans="1:13" ht="18" x14ac:dyDescent="0.4">
      <c r="A278" s="1" t="s">
        <v>9454</v>
      </c>
      <c r="B278" s="1">
        <f t="shared" si="25"/>
        <v>1982</v>
      </c>
      <c r="C278" s="1">
        <f t="shared" si="26"/>
        <v>5</v>
      </c>
      <c r="D278" s="1">
        <f t="shared" si="27"/>
        <v>26</v>
      </c>
      <c r="E278" s="1" t="s">
        <v>7648</v>
      </c>
      <c r="F278" s="1">
        <v>17.193000000000001</v>
      </c>
      <c r="G278" s="1">
        <v>120.065</v>
      </c>
      <c r="H278" s="1">
        <v>56.2</v>
      </c>
      <c r="I278" s="1">
        <v>4.5999999999999996</v>
      </c>
      <c r="J278" s="3" t="s">
        <v>1127</v>
      </c>
      <c r="K278" s="4" t="str">
        <f t="shared" si="28"/>
        <v>กลางคืน</v>
      </c>
      <c r="L278" s="4" t="str">
        <f t="shared" si="30"/>
        <v>กลาง</v>
      </c>
      <c r="M278">
        <f t="shared" si="29"/>
        <v>-56.2</v>
      </c>
    </row>
    <row r="279" spans="1:13" ht="18" x14ac:dyDescent="0.4">
      <c r="A279" s="1" t="s">
        <v>9455</v>
      </c>
      <c r="B279" s="1">
        <f t="shared" si="25"/>
        <v>1982</v>
      </c>
      <c r="C279" s="1">
        <f t="shared" si="26"/>
        <v>6</v>
      </c>
      <c r="D279" s="1">
        <f t="shared" si="27"/>
        <v>23</v>
      </c>
      <c r="E279" s="1" t="s">
        <v>7649</v>
      </c>
      <c r="F279" s="1">
        <v>13.914999999999999</v>
      </c>
      <c r="G279" s="1">
        <v>120.751</v>
      </c>
      <c r="H279" s="1">
        <v>215.3</v>
      </c>
      <c r="I279" s="1">
        <v>4.5999999999999996</v>
      </c>
      <c r="J279" s="3" t="s">
        <v>1131</v>
      </c>
      <c r="K279" s="4" t="str">
        <f t="shared" si="28"/>
        <v>กลางวัน</v>
      </c>
      <c r="L279" s="4" t="str">
        <f t="shared" si="30"/>
        <v>ลึก</v>
      </c>
      <c r="M279">
        <f t="shared" si="29"/>
        <v>-215.3</v>
      </c>
    </row>
    <row r="280" spans="1:13" ht="18" x14ac:dyDescent="0.4">
      <c r="A280" s="1" t="s">
        <v>9456</v>
      </c>
      <c r="B280" s="1">
        <f t="shared" si="25"/>
        <v>1982</v>
      </c>
      <c r="C280" s="1">
        <f t="shared" si="26"/>
        <v>7</v>
      </c>
      <c r="D280" s="1">
        <f t="shared" si="27"/>
        <v>6</v>
      </c>
      <c r="E280" s="1" t="s">
        <v>7650</v>
      </c>
      <c r="F280" s="1">
        <v>14.21</v>
      </c>
      <c r="G280" s="1">
        <v>120.604</v>
      </c>
      <c r="H280" s="1">
        <v>148.5</v>
      </c>
      <c r="I280" s="1">
        <v>5.3</v>
      </c>
      <c r="J280" s="3" t="s">
        <v>1135</v>
      </c>
      <c r="K280" s="4" t="str">
        <f t="shared" si="28"/>
        <v>กลางวัน</v>
      </c>
      <c r="L280" s="4" t="str">
        <f t="shared" si="30"/>
        <v>ลึก</v>
      </c>
      <c r="M280">
        <f t="shared" si="29"/>
        <v>-148.5</v>
      </c>
    </row>
    <row r="281" spans="1:13" ht="18" x14ac:dyDescent="0.4">
      <c r="A281" s="1" t="s">
        <v>9457</v>
      </c>
      <c r="B281" s="1">
        <f t="shared" si="25"/>
        <v>1982</v>
      </c>
      <c r="C281" s="1">
        <f t="shared" si="26"/>
        <v>7</v>
      </c>
      <c r="D281" s="1">
        <f t="shared" si="27"/>
        <v>14</v>
      </c>
      <c r="E281" s="1" t="s">
        <v>7651</v>
      </c>
      <c r="F281" s="1">
        <v>16.135000000000002</v>
      </c>
      <c r="G281" s="1">
        <v>121.974</v>
      </c>
      <c r="H281" s="1">
        <v>54.5</v>
      </c>
      <c r="I281" s="1">
        <v>4.5999999999999996</v>
      </c>
      <c r="J281" s="3" t="s">
        <v>948</v>
      </c>
      <c r="K281" s="4" t="str">
        <f t="shared" si="28"/>
        <v>กลางวัน</v>
      </c>
      <c r="L281" s="4" t="str">
        <f t="shared" si="30"/>
        <v>กลาง</v>
      </c>
      <c r="M281">
        <f t="shared" si="29"/>
        <v>-54.5</v>
      </c>
    </row>
    <row r="282" spans="1:13" ht="18" x14ac:dyDescent="0.4">
      <c r="A282" s="1" t="s">
        <v>9458</v>
      </c>
      <c r="B282" s="1">
        <f t="shared" si="25"/>
        <v>1982</v>
      </c>
      <c r="C282" s="1">
        <f t="shared" si="26"/>
        <v>8</v>
      </c>
      <c r="D282" s="1">
        <f t="shared" si="27"/>
        <v>17</v>
      </c>
      <c r="E282" s="1" t="s">
        <v>7652</v>
      </c>
      <c r="F282" s="1">
        <v>17.989000000000001</v>
      </c>
      <c r="G282" s="1">
        <v>120.764</v>
      </c>
      <c r="H282" s="1">
        <v>33</v>
      </c>
      <c r="I282" s="1">
        <v>5.0999999999999996</v>
      </c>
      <c r="J282" s="3" t="s">
        <v>1142</v>
      </c>
      <c r="K282" s="4" t="str">
        <f t="shared" si="28"/>
        <v>กลางวัน</v>
      </c>
      <c r="L282" s="4" t="str">
        <f t="shared" si="30"/>
        <v>กลาง</v>
      </c>
      <c r="M282">
        <f t="shared" si="29"/>
        <v>-33</v>
      </c>
    </row>
    <row r="283" spans="1:13" ht="18" x14ac:dyDescent="0.4">
      <c r="A283" s="1" t="s">
        <v>9459</v>
      </c>
      <c r="B283" s="1">
        <f t="shared" si="25"/>
        <v>1982</v>
      </c>
      <c r="C283" s="1">
        <f t="shared" si="26"/>
        <v>8</v>
      </c>
      <c r="D283" s="1">
        <f t="shared" si="27"/>
        <v>19</v>
      </c>
      <c r="E283" s="1" t="s">
        <v>7653</v>
      </c>
      <c r="F283" s="1">
        <v>17.173999999999999</v>
      </c>
      <c r="G283" s="1">
        <v>120.218</v>
      </c>
      <c r="H283" s="1">
        <v>61.8</v>
      </c>
      <c r="I283" s="1">
        <v>4.9000000000000004</v>
      </c>
      <c r="J283" s="3" t="s">
        <v>1146</v>
      </c>
      <c r="K283" s="4" t="str">
        <f t="shared" si="28"/>
        <v>กลางคืน</v>
      </c>
      <c r="L283" s="4" t="str">
        <f t="shared" si="30"/>
        <v>กลาง</v>
      </c>
      <c r="M283">
        <f t="shared" si="29"/>
        <v>-61.8</v>
      </c>
    </row>
    <row r="284" spans="1:13" ht="18" x14ac:dyDescent="0.4">
      <c r="A284" s="1" t="s">
        <v>9460</v>
      </c>
      <c r="B284" s="1">
        <f t="shared" si="25"/>
        <v>1982</v>
      </c>
      <c r="C284" s="1">
        <f t="shared" si="26"/>
        <v>11</v>
      </c>
      <c r="D284" s="1">
        <f t="shared" si="27"/>
        <v>2</v>
      </c>
      <c r="E284" s="1" t="s">
        <v>7654</v>
      </c>
      <c r="F284" s="1">
        <v>17.515999999999998</v>
      </c>
      <c r="G284" s="1">
        <v>119.67400000000001</v>
      </c>
      <c r="H284" s="1">
        <v>33</v>
      </c>
      <c r="I284" s="1">
        <v>4.7</v>
      </c>
      <c r="J284" s="3" t="s">
        <v>1150</v>
      </c>
      <c r="K284" s="4" t="str">
        <f t="shared" si="28"/>
        <v>กลางวัน</v>
      </c>
      <c r="L284" s="4" t="str">
        <f t="shared" si="30"/>
        <v>กลาง</v>
      </c>
      <c r="M284">
        <f t="shared" si="29"/>
        <v>-33</v>
      </c>
    </row>
    <row r="285" spans="1:13" ht="18" x14ac:dyDescent="0.4">
      <c r="A285" s="1" t="s">
        <v>9461</v>
      </c>
      <c r="B285" s="1">
        <f t="shared" si="25"/>
        <v>1982</v>
      </c>
      <c r="C285" s="1">
        <f t="shared" si="26"/>
        <v>12</v>
      </c>
      <c r="D285" s="1">
        <f t="shared" si="27"/>
        <v>13</v>
      </c>
      <c r="E285" s="1" t="s">
        <v>7655</v>
      </c>
      <c r="F285" s="1">
        <v>15.555999999999999</v>
      </c>
      <c r="G285" s="1">
        <v>121.145</v>
      </c>
      <c r="H285" s="1">
        <v>76.2</v>
      </c>
      <c r="I285" s="1">
        <v>4.5999999999999996</v>
      </c>
      <c r="J285" s="3" t="s">
        <v>1154</v>
      </c>
      <c r="K285" s="4" t="str">
        <f t="shared" si="28"/>
        <v>กลางคืน</v>
      </c>
      <c r="L285" s="4" t="str">
        <f t="shared" si="30"/>
        <v>ลึก</v>
      </c>
      <c r="M285">
        <f t="shared" si="29"/>
        <v>-76.2</v>
      </c>
    </row>
    <row r="286" spans="1:13" ht="18" x14ac:dyDescent="0.4">
      <c r="A286" s="1" t="s">
        <v>9462</v>
      </c>
      <c r="B286" s="1">
        <f t="shared" si="25"/>
        <v>1982</v>
      </c>
      <c r="C286" s="1">
        <f t="shared" si="26"/>
        <v>12</v>
      </c>
      <c r="D286" s="1">
        <f t="shared" si="27"/>
        <v>25</v>
      </c>
      <c r="E286" s="1" t="s">
        <v>7656</v>
      </c>
      <c r="F286" s="1">
        <v>15.465999999999999</v>
      </c>
      <c r="G286" s="1">
        <v>119.935</v>
      </c>
      <c r="H286" s="1">
        <v>74.5</v>
      </c>
      <c r="I286" s="1">
        <v>4.5</v>
      </c>
      <c r="J286" s="3" t="s">
        <v>1158</v>
      </c>
      <c r="K286" s="4" t="str">
        <f t="shared" si="28"/>
        <v>กลางวัน</v>
      </c>
      <c r="L286" s="4" t="str">
        <f t="shared" si="30"/>
        <v>ลึก</v>
      </c>
      <c r="M286">
        <f t="shared" si="29"/>
        <v>-74.5</v>
      </c>
    </row>
    <row r="287" spans="1:13" ht="18" x14ac:dyDescent="0.4">
      <c r="A287" s="1" t="s">
        <v>9463</v>
      </c>
      <c r="B287" s="1">
        <f t="shared" si="25"/>
        <v>1982</v>
      </c>
      <c r="C287" s="1">
        <f t="shared" si="26"/>
        <v>12</v>
      </c>
      <c r="D287" s="1">
        <f t="shared" si="27"/>
        <v>29</v>
      </c>
      <c r="E287" s="1" t="s">
        <v>7657</v>
      </c>
      <c r="F287" s="1">
        <v>14.92</v>
      </c>
      <c r="G287" s="1">
        <v>120.35299999999999</v>
      </c>
      <c r="H287" s="1">
        <v>109.5</v>
      </c>
      <c r="I287" s="1">
        <v>5.4</v>
      </c>
      <c r="J287" s="3" t="s">
        <v>1162</v>
      </c>
      <c r="K287" s="4" t="str">
        <f t="shared" si="28"/>
        <v>กลางวัน</v>
      </c>
      <c r="L287" s="4" t="str">
        <f t="shared" si="30"/>
        <v>ลึก</v>
      </c>
      <c r="M287">
        <f t="shared" si="29"/>
        <v>-109.5</v>
      </c>
    </row>
    <row r="288" spans="1:13" ht="18" x14ac:dyDescent="0.4">
      <c r="A288" s="1" t="s">
        <v>9464</v>
      </c>
      <c r="B288" s="1">
        <f t="shared" si="25"/>
        <v>1982</v>
      </c>
      <c r="C288" s="1">
        <f t="shared" si="26"/>
        <v>12</v>
      </c>
      <c r="D288" s="1">
        <f t="shared" si="27"/>
        <v>31</v>
      </c>
      <c r="E288" s="1" t="s">
        <v>7658</v>
      </c>
      <c r="F288" s="1">
        <v>13.872</v>
      </c>
      <c r="G288" s="1">
        <v>120.678</v>
      </c>
      <c r="H288" s="1">
        <v>115.1</v>
      </c>
      <c r="I288" s="1">
        <v>4.7</v>
      </c>
      <c r="J288" s="3" t="s">
        <v>1166</v>
      </c>
      <c r="K288" s="4" t="str">
        <f t="shared" si="28"/>
        <v>กลางคืน</v>
      </c>
      <c r="L288" s="4" t="str">
        <f t="shared" si="30"/>
        <v>ลึก</v>
      </c>
      <c r="M288">
        <f t="shared" si="29"/>
        <v>-115.1</v>
      </c>
    </row>
    <row r="289" spans="1:13" ht="18" x14ac:dyDescent="0.4">
      <c r="A289" s="1" t="s">
        <v>9465</v>
      </c>
      <c r="B289" s="1">
        <f t="shared" si="25"/>
        <v>1983</v>
      </c>
      <c r="C289" s="1">
        <f t="shared" si="26"/>
        <v>4</v>
      </c>
      <c r="D289" s="1">
        <f t="shared" si="27"/>
        <v>3</v>
      </c>
      <c r="E289" s="1" t="s">
        <v>7659</v>
      </c>
      <c r="F289" s="1">
        <v>17.082999999999998</v>
      </c>
      <c r="G289" s="1">
        <v>120.63500000000001</v>
      </c>
      <c r="H289" s="1">
        <v>122.8</v>
      </c>
      <c r="I289" s="1">
        <v>4.5999999999999996</v>
      </c>
      <c r="J289" s="3" t="s">
        <v>1170</v>
      </c>
      <c r="K289" s="4" t="str">
        <f t="shared" si="28"/>
        <v>กลางวัน</v>
      </c>
      <c r="L289" s="4" t="str">
        <f t="shared" si="30"/>
        <v>ลึก</v>
      </c>
      <c r="M289">
        <f t="shared" si="29"/>
        <v>-122.8</v>
      </c>
    </row>
    <row r="290" spans="1:13" ht="18" x14ac:dyDescent="0.4">
      <c r="A290" s="1" t="s">
        <v>9466</v>
      </c>
      <c r="B290" s="1">
        <f t="shared" si="25"/>
        <v>1983</v>
      </c>
      <c r="C290" s="1">
        <f t="shared" si="26"/>
        <v>4</v>
      </c>
      <c r="D290" s="1">
        <f t="shared" si="27"/>
        <v>14</v>
      </c>
      <c r="E290" s="1" t="s">
        <v>7660</v>
      </c>
      <c r="F290" s="1">
        <v>18.327999999999999</v>
      </c>
      <c r="G290" s="1">
        <v>120.839</v>
      </c>
      <c r="H290" s="1">
        <v>51.6</v>
      </c>
      <c r="I290" s="1">
        <v>4.8</v>
      </c>
      <c r="J290" s="3" t="s">
        <v>1174</v>
      </c>
      <c r="K290" s="4" t="str">
        <f t="shared" si="28"/>
        <v>กลางวัน</v>
      </c>
      <c r="L290" s="4" t="str">
        <f t="shared" si="30"/>
        <v>กลาง</v>
      </c>
      <c r="M290">
        <f t="shared" si="29"/>
        <v>-51.6</v>
      </c>
    </row>
    <row r="291" spans="1:13" ht="18" x14ac:dyDescent="0.4">
      <c r="A291" s="1" t="s">
        <v>9467</v>
      </c>
      <c r="B291" s="1">
        <f t="shared" si="25"/>
        <v>1983</v>
      </c>
      <c r="C291" s="1">
        <f t="shared" si="26"/>
        <v>4</v>
      </c>
      <c r="D291" s="1">
        <f t="shared" si="27"/>
        <v>19</v>
      </c>
      <c r="E291" s="1" t="s">
        <v>7661</v>
      </c>
      <c r="F291" s="1">
        <v>14.635999999999999</v>
      </c>
      <c r="G291" s="1">
        <v>120.178</v>
      </c>
      <c r="H291" s="1">
        <v>105.5</v>
      </c>
      <c r="I291" s="1">
        <v>4.5999999999999996</v>
      </c>
      <c r="J291" s="3" t="s">
        <v>1178</v>
      </c>
      <c r="K291" s="4" t="str">
        <f t="shared" si="28"/>
        <v>กลางคืน</v>
      </c>
      <c r="L291" s="4" t="str">
        <f t="shared" si="30"/>
        <v>ลึก</v>
      </c>
      <c r="M291">
        <f t="shared" si="29"/>
        <v>-105.5</v>
      </c>
    </row>
    <row r="292" spans="1:13" ht="18" x14ac:dyDescent="0.4">
      <c r="A292" s="1" t="s">
        <v>9468</v>
      </c>
      <c r="B292" s="1">
        <f t="shared" si="25"/>
        <v>1983</v>
      </c>
      <c r="C292" s="1">
        <f t="shared" si="26"/>
        <v>5</v>
      </c>
      <c r="D292" s="1">
        <f t="shared" si="27"/>
        <v>6</v>
      </c>
      <c r="E292" s="1" t="s">
        <v>7662</v>
      </c>
      <c r="F292" s="1">
        <v>15.439</v>
      </c>
      <c r="G292" s="1">
        <v>121.711</v>
      </c>
      <c r="H292" s="1">
        <v>33</v>
      </c>
      <c r="I292" s="1">
        <v>5.6</v>
      </c>
      <c r="J292" s="3" t="s">
        <v>1182</v>
      </c>
      <c r="K292" s="4" t="str">
        <f t="shared" si="28"/>
        <v>กลางคืน</v>
      </c>
      <c r="L292" s="4" t="str">
        <f t="shared" si="30"/>
        <v>กลาง</v>
      </c>
      <c r="M292">
        <f t="shared" si="29"/>
        <v>-33</v>
      </c>
    </row>
    <row r="293" spans="1:13" ht="18" x14ac:dyDescent="0.4">
      <c r="A293" s="1" t="s">
        <v>9468</v>
      </c>
      <c r="B293" s="1">
        <f t="shared" si="25"/>
        <v>1983</v>
      </c>
      <c r="C293" s="1">
        <f t="shared" si="26"/>
        <v>5</v>
      </c>
      <c r="D293" s="1">
        <f t="shared" si="27"/>
        <v>6</v>
      </c>
      <c r="E293" s="1" t="s">
        <v>7663</v>
      </c>
      <c r="F293" s="1">
        <v>15.353999999999999</v>
      </c>
      <c r="G293" s="1">
        <v>121.967</v>
      </c>
      <c r="H293" s="1">
        <v>33</v>
      </c>
      <c r="I293" s="1">
        <v>4.5999999999999996</v>
      </c>
      <c r="J293" s="3" t="s">
        <v>1186</v>
      </c>
      <c r="K293" s="4" t="str">
        <f t="shared" si="28"/>
        <v>กลางคืน</v>
      </c>
      <c r="L293" s="4" t="str">
        <f t="shared" si="30"/>
        <v>กลาง</v>
      </c>
      <c r="M293">
        <f t="shared" si="29"/>
        <v>-33</v>
      </c>
    </row>
    <row r="294" spans="1:13" ht="18" x14ac:dyDescent="0.4">
      <c r="A294" s="1" t="s">
        <v>9469</v>
      </c>
      <c r="B294" s="1">
        <f t="shared" si="25"/>
        <v>1983</v>
      </c>
      <c r="C294" s="1">
        <f t="shared" si="26"/>
        <v>5</v>
      </c>
      <c r="D294" s="1">
        <f t="shared" si="27"/>
        <v>10</v>
      </c>
      <c r="E294" s="1" t="s">
        <v>7664</v>
      </c>
      <c r="F294" s="1">
        <v>15.071</v>
      </c>
      <c r="G294" s="1">
        <v>119.94</v>
      </c>
      <c r="H294" s="1">
        <v>74.5</v>
      </c>
      <c r="I294" s="1">
        <v>5.0999999999999996</v>
      </c>
      <c r="J294" s="3" t="s">
        <v>1190</v>
      </c>
      <c r="K294" s="4" t="str">
        <f t="shared" si="28"/>
        <v>กลางคืน</v>
      </c>
      <c r="L294" s="4" t="str">
        <f t="shared" si="30"/>
        <v>ลึก</v>
      </c>
      <c r="M294">
        <f t="shared" si="29"/>
        <v>-74.5</v>
      </c>
    </row>
    <row r="295" spans="1:13" ht="18" x14ac:dyDescent="0.4">
      <c r="A295" s="1" t="s">
        <v>9470</v>
      </c>
      <c r="B295" s="1">
        <f t="shared" si="25"/>
        <v>1983</v>
      </c>
      <c r="C295" s="1">
        <f t="shared" si="26"/>
        <v>5</v>
      </c>
      <c r="D295" s="1">
        <f t="shared" si="27"/>
        <v>14</v>
      </c>
      <c r="E295" s="1" t="s">
        <v>7665</v>
      </c>
      <c r="F295" s="1">
        <v>17.315999999999999</v>
      </c>
      <c r="G295" s="1">
        <v>120.105</v>
      </c>
      <c r="H295" s="1">
        <v>51.4</v>
      </c>
      <c r="I295" s="1">
        <v>4.8</v>
      </c>
      <c r="J295" s="3" t="s">
        <v>1194</v>
      </c>
      <c r="K295" s="4" t="str">
        <f t="shared" si="28"/>
        <v>กลางวัน</v>
      </c>
      <c r="L295" s="4" t="str">
        <f t="shared" si="30"/>
        <v>กลาง</v>
      </c>
      <c r="M295">
        <f t="shared" si="29"/>
        <v>-51.4</v>
      </c>
    </row>
    <row r="296" spans="1:13" ht="18" x14ac:dyDescent="0.4">
      <c r="A296" s="1" t="s">
        <v>9471</v>
      </c>
      <c r="B296" s="1">
        <f t="shared" si="25"/>
        <v>1983</v>
      </c>
      <c r="C296" s="1">
        <f t="shared" si="26"/>
        <v>5</v>
      </c>
      <c r="D296" s="1">
        <f t="shared" si="27"/>
        <v>27</v>
      </c>
      <c r="E296" s="1" t="s">
        <v>7666</v>
      </c>
      <c r="F296" s="1">
        <v>13.859</v>
      </c>
      <c r="G296" s="1">
        <v>120.80800000000001</v>
      </c>
      <c r="H296" s="1">
        <v>190</v>
      </c>
      <c r="I296" s="1">
        <v>4.7</v>
      </c>
      <c r="J296" s="3" t="s">
        <v>1198</v>
      </c>
      <c r="K296" s="4" t="str">
        <f t="shared" si="28"/>
        <v>กลางคืน</v>
      </c>
      <c r="L296" s="4" t="str">
        <f t="shared" si="30"/>
        <v>ลึก</v>
      </c>
      <c r="M296">
        <f t="shared" si="29"/>
        <v>-190</v>
      </c>
    </row>
    <row r="297" spans="1:13" ht="18" x14ac:dyDescent="0.4">
      <c r="A297" s="1" t="s">
        <v>9472</v>
      </c>
      <c r="B297" s="1">
        <f t="shared" si="25"/>
        <v>1983</v>
      </c>
      <c r="C297" s="1">
        <f t="shared" si="26"/>
        <v>5</v>
      </c>
      <c r="D297" s="1">
        <f t="shared" si="27"/>
        <v>28</v>
      </c>
      <c r="E297" s="1" t="s">
        <v>7667</v>
      </c>
      <c r="F297" s="1">
        <v>15.505000000000001</v>
      </c>
      <c r="G297" s="1">
        <v>121.788</v>
      </c>
      <c r="H297" s="1">
        <v>33</v>
      </c>
      <c r="I297" s="1">
        <v>5</v>
      </c>
      <c r="J297" s="3" t="s">
        <v>46</v>
      </c>
      <c r="K297" s="4" t="str">
        <f t="shared" si="28"/>
        <v>กลางคืน</v>
      </c>
      <c r="L297" s="4" t="str">
        <f t="shared" si="30"/>
        <v>กลาง</v>
      </c>
      <c r="M297">
        <f t="shared" si="29"/>
        <v>-33</v>
      </c>
    </row>
    <row r="298" spans="1:13" ht="18" x14ac:dyDescent="0.4">
      <c r="A298" s="1" t="s">
        <v>9473</v>
      </c>
      <c r="B298" s="1">
        <f t="shared" si="25"/>
        <v>1983</v>
      </c>
      <c r="C298" s="1">
        <f t="shared" si="26"/>
        <v>5</v>
      </c>
      <c r="D298" s="1">
        <f t="shared" si="27"/>
        <v>31</v>
      </c>
      <c r="E298" s="1" t="s">
        <v>7668</v>
      </c>
      <c r="F298" s="1">
        <v>17.614000000000001</v>
      </c>
      <c r="G298" s="1">
        <v>122.69799999999999</v>
      </c>
      <c r="H298" s="1">
        <v>33</v>
      </c>
      <c r="I298" s="1">
        <v>4.5999999999999996</v>
      </c>
      <c r="J298" s="3" t="s">
        <v>1205</v>
      </c>
      <c r="K298" s="4" t="str">
        <f t="shared" si="28"/>
        <v>กลางวัน</v>
      </c>
      <c r="L298" s="4" t="str">
        <f t="shared" si="30"/>
        <v>กลาง</v>
      </c>
      <c r="M298">
        <f t="shared" si="29"/>
        <v>-33</v>
      </c>
    </row>
    <row r="299" spans="1:13" ht="18" x14ac:dyDescent="0.4">
      <c r="A299" s="1" t="s">
        <v>9474</v>
      </c>
      <c r="B299" s="1">
        <f t="shared" si="25"/>
        <v>1983</v>
      </c>
      <c r="C299" s="1">
        <f t="shared" si="26"/>
        <v>6</v>
      </c>
      <c r="D299" s="1">
        <f t="shared" si="27"/>
        <v>1</v>
      </c>
      <c r="E299" s="1" t="s">
        <v>7669</v>
      </c>
      <c r="F299" s="1">
        <v>13.833</v>
      </c>
      <c r="G299" s="1">
        <v>120.749</v>
      </c>
      <c r="H299" s="1">
        <v>236.4</v>
      </c>
      <c r="I299" s="1">
        <v>5.5</v>
      </c>
      <c r="J299" s="3" t="s">
        <v>1209</v>
      </c>
      <c r="K299" s="4" t="str">
        <f t="shared" si="28"/>
        <v>กลางคืน</v>
      </c>
      <c r="L299" s="4" t="str">
        <f t="shared" si="30"/>
        <v>ลึก</v>
      </c>
      <c r="M299">
        <f t="shared" si="29"/>
        <v>-236.4</v>
      </c>
    </row>
    <row r="300" spans="1:13" ht="18" x14ac:dyDescent="0.4">
      <c r="A300" s="1" t="s">
        <v>9475</v>
      </c>
      <c r="B300" s="1">
        <f t="shared" si="25"/>
        <v>1983</v>
      </c>
      <c r="C300" s="1">
        <f t="shared" si="26"/>
        <v>6</v>
      </c>
      <c r="D300" s="1">
        <f t="shared" si="27"/>
        <v>5</v>
      </c>
      <c r="E300" s="1" t="s">
        <v>7670</v>
      </c>
      <c r="F300" s="1">
        <v>14.981</v>
      </c>
      <c r="G300" s="1">
        <v>122.28100000000001</v>
      </c>
      <c r="H300" s="1">
        <v>33</v>
      </c>
      <c r="I300" s="1">
        <v>4.7</v>
      </c>
      <c r="J300" s="3" t="s">
        <v>1213</v>
      </c>
      <c r="K300" s="4" t="str">
        <f t="shared" si="28"/>
        <v>กลางคืน</v>
      </c>
      <c r="L300" s="4" t="str">
        <f t="shared" si="30"/>
        <v>กลาง</v>
      </c>
      <c r="M300">
        <f t="shared" si="29"/>
        <v>-33</v>
      </c>
    </row>
    <row r="301" spans="1:13" ht="18" x14ac:dyDescent="0.4">
      <c r="A301" s="1" t="s">
        <v>9476</v>
      </c>
      <c r="B301" s="1">
        <f t="shared" si="25"/>
        <v>1983</v>
      </c>
      <c r="C301" s="1">
        <f t="shared" si="26"/>
        <v>6</v>
      </c>
      <c r="D301" s="1">
        <f t="shared" si="27"/>
        <v>21</v>
      </c>
      <c r="E301" s="1" t="s">
        <v>7671</v>
      </c>
      <c r="F301" s="1">
        <v>13.78</v>
      </c>
      <c r="G301" s="1">
        <v>120.741</v>
      </c>
      <c r="H301" s="1">
        <v>212.3</v>
      </c>
      <c r="I301" s="1">
        <v>4.5</v>
      </c>
      <c r="J301" s="3" t="s">
        <v>1217</v>
      </c>
      <c r="K301" s="4" t="str">
        <f t="shared" si="28"/>
        <v>กลางวัน</v>
      </c>
      <c r="L301" s="4" t="str">
        <f t="shared" si="30"/>
        <v>ลึก</v>
      </c>
      <c r="M301">
        <f t="shared" si="29"/>
        <v>-212.3</v>
      </c>
    </row>
    <row r="302" spans="1:13" ht="18" x14ac:dyDescent="0.4">
      <c r="A302" s="1" t="s">
        <v>9477</v>
      </c>
      <c r="B302" s="1">
        <f t="shared" si="25"/>
        <v>1983</v>
      </c>
      <c r="C302" s="1">
        <f t="shared" si="26"/>
        <v>7</v>
      </c>
      <c r="D302" s="1">
        <f t="shared" si="27"/>
        <v>2</v>
      </c>
      <c r="E302" s="1" t="s">
        <v>7672</v>
      </c>
      <c r="F302" s="1">
        <v>16.972000000000001</v>
      </c>
      <c r="G302" s="1">
        <v>120.008</v>
      </c>
      <c r="H302" s="1">
        <v>33</v>
      </c>
      <c r="I302" s="1">
        <v>4.5</v>
      </c>
      <c r="J302" s="3" t="s">
        <v>1221</v>
      </c>
      <c r="K302" s="4" t="str">
        <f t="shared" si="28"/>
        <v>กลางวัน</v>
      </c>
      <c r="L302" s="4" t="str">
        <f t="shared" si="30"/>
        <v>กลาง</v>
      </c>
      <c r="M302">
        <f t="shared" si="29"/>
        <v>-33</v>
      </c>
    </row>
    <row r="303" spans="1:13" ht="18" x14ac:dyDescent="0.4">
      <c r="A303" s="1" t="s">
        <v>9478</v>
      </c>
      <c r="B303" s="1">
        <f t="shared" si="25"/>
        <v>1983</v>
      </c>
      <c r="C303" s="1">
        <f t="shared" si="26"/>
        <v>8</v>
      </c>
      <c r="D303" s="1">
        <f t="shared" si="27"/>
        <v>12</v>
      </c>
      <c r="E303" s="1" t="s">
        <v>7673</v>
      </c>
      <c r="F303" s="1">
        <v>14.978</v>
      </c>
      <c r="G303" s="1">
        <v>119.863</v>
      </c>
      <c r="H303" s="1">
        <v>32.299999999999997</v>
      </c>
      <c r="I303" s="1">
        <v>5.0999999999999996</v>
      </c>
      <c r="J303" s="3" t="s">
        <v>1225</v>
      </c>
      <c r="K303" s="4" t="str">
        <f t="shared" si="28"/>
        <v>กลางวัน</v>
      </c>
      <c r="L303" s="4" t="str">
        <f t="shared" si="30"/>
        <v>กลาง</v>
      </c>
      <c r="M303">
        <f t="shared" si="29"/>
        <v>-32.299999999999997</v>
      </c>
    </row>
    <row r="304" spans="1:13" ht="18" x14ac:dyDescent="0.4">
      <c r="A304" s="1" t="s">
        <v>9479</v>
      </c>
      <c r="B304" s="1">
        <f t="shared" si="25"/>
        <v>1983</v>
      </c>
      <c r="C304" s="1">
        <f t="shared" si="26"/>
        <v>8</v>
      </c>
      <c r="D304" s="1">
        <f t="shared" si="27"/>
        <v>17</v>
      </c>
      <c r="E304" s="1" t="s">
        <v>7674</v>
      </c>
      <c r="F304" s="1">
        <v>18.231000000000002</v>
      </c>
      <c r="G304" s="1">
        <v>120.86</v>
      </c>
      <c r="H304" s="1">
        <v>28.8</v>
      </c>
      <c r="I304" s="1">
        <v>6.5</v>
      </c>
      <c r="J304" s="3" t="s">
        <v>1229</v>
      </c>
      <c r="K304" s="4" t="str">
        <f t="shared" si="28"/>
        <v>กลางวัน</v>
      </c>
      <c r="L304" s="4" t="str">
        <f t="shared" si="30"/>
        <v>ตื้น</v>
      </c>
      <c r="M304">
        <f t="shared" si="29"/>
        <v>-28.8</v>
      </c>
    </row>
    <row r="305" spans="1:13" ht="18" x14ac:dyDescent="0.4">
      <c r="A305" s="1" t="s">
        <v>9479</v>
      </c>
      <c r="B305" s="1">
        <f t="shared" si="25"/>
        <v>1983</v>
      </c>
      <c r="C305" s="1">
        <f t="shared" si="26"/>
        <v>8</v>
      </c>
      <c r="D305" s="1">
        <f t="shared" si="27"/>
        <v>17</v>
      </c>
      <c r="E305" s="1" t="s">
        <v>7675</v>
      </c>
      <c r="F305" s="1">
        <v>18.515000000000001</v>
      </c>
      <c r="G305" s="1">
        <v>120.883</v>
      </c>
      <c r="H305" s="1">
        <v>33</v>
      </c>
      <c r="I305" s="1">
        <v>4.7</v>
      </c>
      <c r="J305" s="3" t="s">
        <v>1233</v>
      </c>
      <c r="K305" s="4" t="str">
        <f t="shared" si="28"/>
        <v>กลางวัน</v>
      </c>
      <c r="L305" s="4" t="str">
        <f t="shared" si="30"/>
        <v>กลาง</v>
      </c>
      <c r="M305">
        <f t="shared" si="29"/>
        <v>-33</v>
      </c>
    </row>
    <row r="306" spans="1:13" ht="18" x14ac:dyDescent="0.4">
      <c r="A306" s="1" t="s">
        <v>9479</v>
      </c>
      <c r="B306" s="1">
        <f t="shared" si="25"/>
        <v>1983</v>
      </c>
      <c r="C306" s="1">
        <f t="shared" si="26"/>
        <v>8</v>
      </c>
      <c r="D306" s="1">
        <f t="shared" si="27"/>
        <v>17</v>
      </c>
      <c r="E306" s="1" t="s">
        <v>7676</v>
      </c>
      <c r="F306" s="1">
        <v>18.303000000000001</v>
      </c>
      <c r="G306" s="1">
        <v>120.83199999999999</v>
      </c>
      <c r="H306" s="1">
        <v>33</v>
      </c>
      <c r="I306" s="1">
        <v>4.9000000000000004</v>
      </c>
      <c r="J306" s="3" t="s">
        <v>1237</v>
      </c>
      <c r="K306" s="4" t="str">
        <f t="shared" si="28"/>
        <v>กลางวัน</v>
      </c>
      <c r="L306" s="4" t="str">
        <f t="shared" si="30"/>
        <v>กลาง</v>
      </c>
      <c r="M306">
        <f t="shared" si="29"/>
        <v>-33</v>
      </c>
    </row>
    <row r="307" spans="1:13" ht="18" x14ac:dyDescent="0.4">
      <c r="A307" s="1" t="s">
        <v>9480</v>
      </c>
      <c r="B307" s="1">
        <f t="shared" si="25"/>
        <v>1983</v>
      </c>
      <c r="C307" s="1">
        <f t="shared" si="26"/>
        <v>8</v>
      </c>
      <c r="D307" s="1">
        <f t="shared" si="27"/>
        <v>19</v>
      </c>
      <c r="E307" s="1" t="s">
        <v>7677</v>
      </c>
      <c r="F307" s="1">
        <v>18.271999999999998</v>
      </c>
      <c r="G307" s="1">
        <v>120.961</v>
      </c>
      <c r="H307" s="1">
        <v>52.3</v>
      </c>
      <c r="I307" s="1">
        <v>4.7</v>
      </c>
      <c r="J307" s="3" t="s">
        <v>1241</v>
      </c>
      <c r="K307" s="4" t="str">
        <f t="shared" si="28"/>
        <v>กลางวัน</v>
      </c>
      <c r="L307" s="4" t="str">
        <f t="shared" si="30"/>
        <v>กลาง</v>
      </c>
      <c r="M307">
        <f t="shared" si="29"/>
        <v>-52.3</v>
      </c>
    </row>
    <row r="308" spans="1:13" ht="18" x14ac:dyDescent="0.4">
      <c r="A308" s="1" t="s">
        <v>9480</v>
      </c>
      <c r="B308" s="1">
        <f t="shared" si="25"/>
        <v>1983</v>
      </c>
      <c r="C308" s="1">
        <f t="shared" si="26"/>
        <v>8</v>
      </c>
      <c r="D308" s="1">
        <f t="shared" si="27"/>
        <v>19</v>
      </c>
      <c r="E308" s="1" t="s">
        <v>7678</v>
      </c>
      <c r="F308" s="1">
        <v>18.256</v>
      </c>
      <c r="G308" s="1">
        <v>120.764</v>
      </c>
      <c r="H308" s="1">
        <v>33</v>
      </c>
      <c r="I308" s="1">
        <v>4.5999999999999996</v>
      </c>
      <c r="J308" s="3" t="s">
        <v>1245</v>
      </c>
      <c r="K308" s="4" t="str">
        <f t="shared" si="28"/>
        <v>กลางคืน</v>
      </c>
      <c r="L308" s="4" t="str">
        <f t="shared" si="30"/>
        <v>กลาง</v>
      </c>
      <c r="M308">
        <f t="shared" si="29"/>
        <v>-33</v>
      </c>
    </row>
    <row r="309" spans="1:13" ht="18" x14ac:dyDescent="0.4">
      <c r="A309" s="1" t="s">
        <v>9481</v>
      </c>
      <c r="B309" s="1">
        <f t="shared" si="25"/>
        <v>1983</v>
      </c>
      <c r="C309" s="1">
        <f t="shared" si="26"/>
        <v>9</v>
      </c>
      <c r="D309" s="1">
        <f t="shared" si="27"/>
        <v>2</v>
      </c>
      <c r="E309" s="1" t="s">
        <v>7679</v>
      </c>
      <c r="F309" s="1">
        <v>18.34</v>
      </c>
      <c r="G309" s="1">
        <v>120.61</v>
      </c>
      <c r="H309" s="1">
        <v>33</v>
      </c>
      <c r="I309" s="1">
        <v>4.7</v>
      </c>
      <c r="J309" s="3" t="s">
        <v>1249</v>
      </c>
      <c r="K309" s="4" t="str">
        <f t="shared" si="28"/>
        <v>กลางคืน</v>
      </c>
      <c r="L309" s="4" t="str">
        <f t="shared" si="30"/>
        <v>กลาง</v>
      </c>
      <c r="M309">
        <f t="shared" si="29"/>
        <v>-33</v>
      </c>
    </row>
    <row r="310" spans="1:13" ht="18" x14ac:dyDescent="0.4">
      <c r="A310" s="1" t="s">
        <v>9482</v>
      </c>
      <c r="B310" s="1">
        <f t="shared" si="25"/>
        <v>1983</v>
      </c>
      <c r="C310" s="1">
        <f t="shared" si="26"/>
        <v>9</v>
      </c>
      <c r="D310" s="1">
        <f t="shared" si="27"/>
        <v>16</v>
      </c>
      <c r="E310" s="1" t="s">
        <v>7680</v>
      </c>
      <c r="F310" s="1">
        <v>17.974</v>
      </c>
      <c r="G310" s="1">
        <v>120.76600000000001</v>
      </c>
      <c r="H310" s="1">
        <v>33</v>
      </c>
      <c r="I310" s="1">
        <v>5.6</v>
      </c>
      <c r="J310" s="3" t="s">
        <v>1253</v>
      </c>
      <c r="K310" s="4" t="str">
        <f t="shared" si="28"/>
        <v>กลางคืน</v>
      </c>
      <c r="L310" s="4" t="str">
        <f t="shared" si="30"/>
        <v>กลาง</v>
      </c>
      <c r="M310">
        <f t="shared" si="29"/>
        <v>-33</v>
      </c>
    </row>
    <row r="311" spans="1:13" ht="18" x14ac:dyDescent="0.4">
      <c r="A311" s="1" t="s">
        <v>9483</v>
      </c>
      <c r="B311" s="1">
        <f t="shared" si="25"/>
        <v>1983</v>
      </c>
      <c r="C311" s="1">
        <f t="shared" si="26"/>
        <v>9</v>
      </c>
      <c r="D311" s="1">
        <f t="shared" si="27"/>
        <v>23</v>
      </c>
      <c r="E311" s="1" t="s">
        <v>7681</v>
      </c>
      <c r="F311" s="1">
        <v>14.949</v>
      </c>
      <c r="G311" s="1">
        <v>119.96</v>
      </c>
      <c r="H311" s="1">
        <v>67.5</v>
      </c>
      <c r="I311" s="1">
        <v>4.7</v>
      </c>
      <c r="J311" s="3" t="s">
        <v>1257</v>
      </c>
      <c r="K311" s="4" t="str">
        <f t="shared" si="28"/>
        <v>กลางคืน</v>
      </c>
      <c r="L311" s="4" t="str">
        <f t="shared" si="30"/>
        <v>กลาง</v>
      </c>
      <c r="M311">
        <f t="shared" si="29"/>
        <v>-67.5</v>
      </c>
    </row>
    <row r="312" spans="1:13" ht="18" x14ac:dyDescent="0.4">
      <c r="A312" s="1" t="s">
        <v>9483</v>
      </c>
      <c r="B312" s="1">
        <f t="shared" si="25"/>
        <v>1983</v>
      </c>
      <c r="C312" s="1">
        <f t="shared" si="26"/>
        <v>9</v>
      </c>
      <c r="D312" s="1">
        <f t="shared" si="27"/>
        <v>23</v>
      </c>
      <c r="E312" s="1" t="s">
        <v>7682</v>
      </c>
      <c r="F312" s="1">
        <v>18.366</v>
      </c>
      <c r="G312" s="1">
        <v>120.955</v>
      </c>
      <c r="H312" s="1">
        <v>35.9</v>
      </c>
      <c r="I312" s="1">
        <v>5</v>
      </c>
      <c r="J312" s="3" t="s">
        <v>1261</v>
      </c>
      <c r="K312" s="4" t="str">
        <f t="shared" si="28"/>
        <v>กลางคืน</v>
      </c>
      <c r="L312" s="4" t="str">
        <f t="shared" si="30"/>
        <v>กลาง</v>
      </c>
      <c r="M312">
        <f t="shared" si="29"/>
        <v>-35.9</v>
      </c>
    </row>
    <row r="313" spans="1:13" ht="18" x14ac:dyDescent="0.4">
      <c r="A313" s="1" t="s">
        <v>9483</v>
      </c>
      <c r="B313" s="1">
        <f t="shared" si="25"/>
        <v>1983</v>
      </c>
      <c r="C313" s="1">
        <f t="shared" si="26"/>
        <v>9</v>
      </c>
      <c r="D313" s="1">
        <f t="shared" si="27"/>
        <v>23</v>
      </c>
      <c r="E313" s="1" t="s">
        <v>7683</v>
      </c>
      <c r="F313" s="1">
        <v>18.376999999999999</v>
      </c>
      <c r="G313" s="1">
        <v>120.884</v>
      </c>
      <c r="H313" s="1">
        <v>33</v>
      </c>
      <c r="I313" s="1">
        <v>4.5999999999999996</v>
      </c>
      <c r="J313" s="3" t="s">
        <v>1265</v>
      </c>
      <c r="K313" s="4" t="str">
        <f t="shared" si="28"/>
        <v>กลางคืน</v>
      </c>
      <c r="L313" s="4" t="str">
        <f t="shared" si="30"/>
        <v>กลาง</v>
      </c>
      <c r="M313">
        <f t="shared" si="29"/>
        <v>-33</v>
      </c>
    </row>
    <row r="314" spans="1:13" ht="18" x14ac:dyDescent="0.4">
      <c r="A314" s="1" t="s">
        <v>9484</v>
      </c>
      <c r="B314" s="1">
        <f t="shared" si="25"/>
        <v>1983</v>
      </c>
      <c r="C314" s="1">
        <f t="shared" si="26"/>
        <v>9</v>
      </c>
      <c r="D314" s="1">
        <f t="shared" si="27"/>
        <v>29</v>
      </c>
      <c r="E314" s="1" t="s">
        <v>7684</v>
      </c>
      <c r="F314" s="1">
        <v>15.554</v>
      </c>
      <c r="G314" s="1">
        <v>121.79900000000001</v>
      </c>
      <c r="H314" s="1">
        <v>54.4</v>
      </c>
      <c r="I314" s="1">
        <v>4.7</v>
      </c>
      <c r="J314" s="3" t="s">
        <v>118</v>
      </c>
      <c r="K314" s="4" t="str">
        <f t="shared" si="28"/>
        <v>กลางคืน</v>
      </c>
      <c r="L314" s="4" t="str">
        <f t="shared" si="30"/>
        <v>กลาง</v>
      </c>
      <c r="M314">
        <f t="shared" si="29"/>
        <v>-54.4</v>
      </c>
    </row>
    <row r="315" spans="1:13" ht="18" x14ac:dyDescent="0.4">
      <c r="A315" s="1" t="s">
        <v>9485</v>
      </c>
      <c r="B315" s="1">
        <f t="shared" si="25"/>
        <v>1983</v>
      </c>
      <c r="C315" s="1">
        <f t="shared" si="26"/>
        <v>9</v>
      </c>
      <c r="D315" s="1">
        <f t="shared" si="27"/>
        <v>30</v>
      </c>
      <c r="E315" s="1" t="s">
        <v>7685</v>
      </c>
      <c r="F315" s="1">
        <v>15.335000000000001</v>
      </c>
      <c r="G315" s="1">
        <v>122.083</v>
      </c>
      <c r="H315" s="1">
        <v>33</v>
      </c>
      <c r="I315" s="1">
        <v>4.9000000000000004</v>
      </c>
      <c r="J315" s="3" t="s">
        <v>1272</v>
      </c>
      <c r="K315" s="4" t="str">
        <f t="shared" si="28"/>
        <v>กลางวัน</v>
      </c>
      <c r="L315" s="4" t="str">
        <f t="shared" si="30"/>
        <v>กลาง</v>
      </c>
      <c r="M315">
        <f t="shared" si="29"/>
        <v>-33</v>
      </c>
    </row>
    <row r="316" spans="1:13" ht="18" x14ac:dyDescent="0.4">
      <c r="A316" s="1" t="s">
        <v>9486</v>
      </c>
      <c r="B316" s="1">
        <f t="shared" si="25"/>
        <v>1983</v>
      </c>
      <c r="C316" s="1">
        <f t="shared" si="26"/>
        <v>10</v>
      </c>
      <c r="D316" s="1">
        <f t="shared" si="27"/>
        <v>10</v>
      </c>
      <c r="E316" s="1" t="s">
        <v>7686</v>
      </c>
      <c r="F316" s="1">
        <v>17.792999999999999</v>
      </c>
      <c r="G316" s="1">
        <v>120.247</v>
      </c>
      <c r="H316" s="1">
        <v>63.4</v>
      </c>
      <c r="I316" s="1">
        <v>4.9000000000000004</v>
      </c>
      <c r="J316" s="3" t="s">
        <v>1276</v>
      </c>
      <c r="K316" s="4" t="str">
        <f t="shared" si="28"/>
        <v>กลางวัน</v>
      </c>
      <c r="L316" s="4" t="str">
        <f t="shared" si="30"/>
        <v>กลาง</v>
      </c>
      <c r="M316">
        <f t="shared" si="29"/>
        <v>-63.4</v>
      </c>
    </row>
    <row r="317" spans="1:13" ht="18" x14ac:dyDescent="0.4">
      <c r="A317" s="1" t="s">
        <v>9487</v>
      </c>
      <c r="B317" s="1">
        <f t="shared" si="25"/>
        <v>1983</v>
      </c>
      <c r="C317" s="1">
        <f t="shared" si="26"/>
        <v>10</v>
      </c>
      <c r="D317" s="1">
        <f t="shared" si="27"/>
        <v>14</v>
      </c>
      <c r="E317" s="1" t="s">
        <v>7687</v>
      </c>
      <c r="F317" s="1">
        <v>13.585000000000001</v>
      </c>
      <c r="G317" s="1">
        <v>120.502</v>
      </c>
      <c r="H317" s="1">
        <v>66.900000000000006</v>
      </c>
      <c r="I317" s="1">
        <v>4.7</v>
      </c>
      <c r="J317" s="3" t="s">
        <v>1280</v>
      </c>
      <c r="K317" s="4" t="str">
        <f t="shared" si="28"/>
        <v>กลางคืน</v>
      </c>
      <c r="L317" s="4" t="str">
        <f t="shared" si="30"/>
        <v>กลาง</v>
      </c>
      <c r="M317">
        <f t="shared" si="29"/>
        <v>-66.900000000000006</v>
      </c>
    </row>
    <row r="318" spans="1:13" ht="18" x14ac:dyDescent="0.4">
      <c r="A318" s="1" t="s">
        <v>9488</v>
      </c>
      <c r="B318" s="1">
        <f t="shared" si="25"/>
        <v>1983</v>
      </c>
      <c r="C318" s="1">
        <f t="shared" si="26"/>
        <v>10</v>
      </c>
      <c r="D318" s="1">
        <f t="shared" si="27"/>
        <v>27</v>
      </c>
      <c r="E318" s="1" t="s">
        <v>7688</v>
      </c>
      <c r="F318" s="1">
        <v>18.564</v>
      </c>
      <c r="G318" s="1">
        <v>120.93300000000001</v>
      </c>
      <c r="H318" s="1">
        <v>17.5</v>
      </c>
      <c r="I318" s="1">
        <v>4.8</v>
      </c>
      <c r="J318" s="3" t="s">
        <v>1284</v>
      </c>
      <c r="K318" s="4" t="str">
        <f t="shared" si="28"/>
        <v>กลางวัน</v>
      </c>
      <c r="L318" s="4" t="str">
        <f t="shared" si="30"/>
        <v>ตื้น</v>
      </c>
      <c r="M318">
        <f t="shared" si="29"/>
        <v>-17.5</v>
      </c>
    </row>
    <row r="319" spans="1:13" ht="18" x14ac:dyDescent="0.4">
      <c r="A319" s="1" t="s">
        <v>9489</v>
      </c>
      <c r="B319" s="1">
        <f t="shared" si="25"/>
        <v>1983</v>
      </c>
      <c r="C319" s="1">
        <f t="shared" si="26"/>
        <v>10</v>
      </c>
      <c r="D319" s="1">
        <f t="shared" si="27"/>
        <v>30</v>
      </c>
      <c r="E319" s="1" t="s">
        <v>7689</v>
      </c>
      <c r="F319" s="1">
        <v>17.065999999999999</v>
      </c>
      <c r="G319" s="1">
        <v>122.35899999999999</v>
      </c>
      <c r="H319" s="1">
        <v>73.599999999999994</v>
      </c>
      <c r="I319" s="1">
        <v>4.9000000000000004</v>
      </c>
      <c r="J319" s="3" t="s">
        <v>541</v>
      </c>
      <c r="K319" s="4" t="str">
        <f t="shared" si="28"/>
        <v>กลางคืน</v>
      </c>
      <c r="L319" s="4" t="str">
        <f t="shared" si="30"/>
        <v>ลึก</v>
      </c>
      <c r="M319">
        <f t="shared" si="29"/>
        <v>-73.599999999999994</v>
      </c>
    </row>
    <row r="320" spans="1:13" ht="18" x14ac:dyDescent="0.4">
      <c r="A320" s="1" t="s">
        <v>9490</v>
      </c>
      <c r="B320" s="1">
        <f t="shared" si="25"/>
        <v>1983</v>
      </c>
      <c r="C320" s="1">
        <f t="shared" si="26"/>
        <v>12</v>
      </c>
      <c r="D320" s="1">
        <f t="shared" si="27"/>
        <v>20</v>
      </c>
      <c r="E320" s="1" t="s">
        <v>7690</v>
      </c>
      <c r="F320" s="1">
        <v>18.195</v>
      </c>
      <c r="G320" s="1">
        <v>120.697</v>
      </c>
      <c r="H320" s="1">
        <v>33</v>
      </c>
      <c r="I320" s="1">
        <v>4.9000000000000004</v>
      </c>
      <c r="J320" s="3" t="s">
        <v>1291</v>
      </c>
      <c r="K320" s="4" t="str">
        <f t="shared" si="28"/>
        <v>กลางวัน</v>
      </c>
      <c r="L320" s="4" t="str">
        <f t="shared" si="30"/>
        <v>กลาง</v>
      </c>
      <c r="M320">
        <f t="shared" si="29"/>
        <v>-33</v>
      </c>
    </row>
    <row r="321" spans="1:13" ht="18" x14ac:dyDescent="0.4">
      <c r="A321" s="1" t="s">
        <v>9491</v>
      </c>
      <c r="B321" s="1">
        <f t="shared" si="25"/>
        <v>1983</v>
      </c>
      <c r="C321" s="1">
        <f t="shared" si="26"/>
        <v>12</v>
      </c>
      <c r="D321" s="1">
        <f t="shared" si="27"/>
        <v>29</v>
      </c>
      <c r="E321" s="1" t="s">
        <v>7691</v>
      </c>
      <c r="F321" s="1">
        <v>13.646000000000001</v>
      </c>
      <c r="G321" s="1">
        <v>120.94799999999999</v>
      </c>
      <c r="H321" s="1">
        <v>117.1</v>
      </c>
      <c r="I321" s="1">
        <v>4.5</v>
      </c>
      <c r="J321" s="3" t="s">
        <v>1295</v>
      </c>
      <c r="K321" s="4" t="str">
        <f t="shared" si="28"/>
        <v>กลางคืน</v>
      </c>
      <c r="L321" s="4" t="str">
        <f t="shared" si="30"/>
        <v>ลึก</v>
      </c>
      <c r="M321">
        <f t="shared" si="29"/>
        <v>-117.1</v>
      </c>
    </row>
    <row r="322" spans="1:13" ht="18" x14ac:dyDescent="0.4">
      <c r="A322" s="1" t="s">
        <v>9492</v>
      </c>
      <c r="B322" s="1">
        <f t="shared" si="25"/>
        <v>1984</v>
      </c>
      <c r="C322" s="1">
        <f t="shared" si="26"/>
        <v>1</v>
      </c>
      <c r="D322" s="1">
        <f t="shared" si="27"/>
        <v>17</v>
      </c>
      <c r="E322" s="1" t="s">
        <v>7692</v>
      </c>
      <c r="F322" s="1">
        <v>13.891999999999999</v>
      </c>
      <c r="G322" s="1">
        <v>120.69</v>
      </c>
      <c r="H322" s="1">
        <v>163.1</v>
      </c>
      <c r="I322" s="1">
        <v>4.5999999999999996</v>
      </c>
      <c r="J322" s="3" t="s">
        <v>1299</v>
      </c>
      <c r="K322" s="4" t="str">
        <f t="shared" si="28"/>
        <v>กลางคืน</v>
      </c>
      <c r="L322" s="4" t="str">
        <f t="shared" si="30"/>
        <v>ลึก</v>
      </c>
      <c r="M322">
        <f t="shared" si="29"/>
        <v>-163.1</v>
      </c>
    </row>
    <row r="323" spans="1:13" ht="18" x14ac:dyDescent="0.4">
      <c r="A323" s="1" t="s">
        <v>9493</v>
      </c>
      <c r="B323" s="1">
        <f t="shared" ref="B323:B386" si="31">YEAR(A323)</f>
        <v>1984</v>
      </c>
      <c r="C323" s="1">
        <f t="shared" ref="C323:C386" si="32">MONTH(A323)</f>
        <v>1</v>
      </c>
      <c r="D323" s="1">
        <f t="shared" ref="D323:D386" si="33">DAY(A323)</f>
        <v>18</v>
      </c>
      <c r="E323" s="1" t="s">
        <v>7693</v>
      </c>
      <c r="F323" s="1">
        <v>14.14</v>
      </c>
      <c r="G323" s="1">
        <v>120.761</v>
      </c>
      <c r="H323" s="1">
        <v>168</v>
      </c>
      <c r="I323" s="1">
        <v>4.5999999999999996</v>
      </c>
      <c r="J323" s="3" t="s">
        <v>1303</v>
      </c>
      <c r="K323" s="4" t="str">
        <f t="shared" ref="K323:K386" si="34">IF(AND(HOUR(E323)&gt;=6, HOUR(E323)&lt;18),"กลางวัน","กลางคืน")</f>
        <v>กลางคืน</v>
      </c>
      <c r="L323" s="4" t="str">
        <f t="shared" si="30"/>
        <v>ลึก</v>
      </c>
      <c r="M323">
        <f t="shared" ref="M323:M386" si="35">H323*-1</f>
        <v>-168</v>
      </c>
    </row>
    <row r="324" spans="1:13" ht="18" x14ac:dyDescent="0.4">
      <c r="A324" s="1" t="s">
        <v>9494</v>
      </c>
      <c r="B324" s="1">
        <f t="shared" si="31"/>
        <v>1984</v>
      </c>
      <c r="C324" s="1">
        <f t="shared" si="32"/>
        <v>2</v>
      </c>
      <c r="D324" s="1">
        <f t="shared" si="33"/>
        <v>15</v>
      </c>
      <c r="E324" s="1" t="s">
        <v>7694</v>
      </c>
      <c r="F324" s="1">
        <v>13.577</v>
      </c>
      <c r="G324" s="1">
        <v>120.73099999999999</v>
      </c>
      <c r="H324" s="1">
        <v>200.4</v>
      </c>
      <c r="I324" s="1">
        <v>4.7</v>
      </c>
      <c r="J324" s="3" t="s">
        <v>175</v>
      </c>
      <c r="K324" s="4" t="str">
        <f t="shared" si="34"/>
        <v>กลางวัน</v>
      </c>
      <c r="L324" s="4" t="str">
        <f t="shared" si="30"/>
        <v>ลึก</v>
      </c>
      <c r="M324">
        <f t="shared" si="35"/>
        <v>-200.4</v>
      </c>
    </row>
    <row r="325" spans="1:13" ht="18" x14ac:dyDescent="0.4">
      <c r="A325" s="1" t="s">
        <v>9495</v>
      </c>
      <c r="B325" s="1">
        <f t="shared" si="31"/>
        <v>1984</v>
      </c>
      <c r="C325" s="1">
        <f t="shared" si="32"/>
        <v>4</v>
      </c>
      <c r="D325" s="1">
        <f t="shared" si="33"/>
        <v>6</v>
      </c>
      <c r="E325" s="1" t="s">
        <v>7695</v>
      </c>
      <c r="F325" s="1">
        <v>18.306999999999999</v>
      </c>
      <c r="G325" s="1">
        <v>121.44799999999999</v>
      </c>
      <c r="H325" s="1">
        <v>105.3</v>
      </c>
      <c r="I325" s="1">
        <v>5</v>
      </c>
      <c r="J325" s="3" t="s">
        <v>1310</v>
      </c>
      <c r="K325" s="4" t="str">
        <f t="shared" si="34"/>
        <v>กลางคืน</v>
      </c>
      <c r="L325" s="4" t="str">
        <f t="shared" si="30"/>
        <v>ลึก</v>
      </c>
      <c r="M325">
        <f t="shared" si="35"/>
        <v>-105.3</v>
      </c>
    </row>
    <row r="326" spans="1:13" ht="18" x14ac:dyDescent="0.4">
      <c r="A326" s="1" t="s">
        <v>9496</v>
      </c>
      <c r="B326" s="1">
        <f t="shared" si="31"/>
        <v>1984</v>
      </c>
      <c r="C326" s="1">
        <f t="shared" si="32"/>
        <v>4</v>
      </c>
      <c r="D326" s="1">
        <f t="shared" si="33"/>
        <v>16</v>
      </c>
      <c r="E326" s="1" t="s">
        <v>7696</v>
      </c>
      <c r="F326" s="1">
        <v>16.744</v>
      </c>
      <c r="G326" s="1">
        <v>120.09</v>
      </c>
      <c r="H326" s="1">
        <v>63.4</v>
      </c>
      <c r="I326" s="1">
        <v>4.9000000000000004</v>
      </c>
      <c r="J326" s="3" t="s">
        <v>1314</v>
      </c>
      <c r="K326" s="4" t="str">
        <f t="shared" si="34"/>
        <v>กลางคืน</v>
      </c>
      <c r="L326" s="4" t="str">
        <f t="shared" si="30"/>
        <v>กลาง</v>
      </c>
      <c r="M326">
        <f t="shared" si="35"/>
        <v>-63.4</v>
      </c>
    </row>
    <row r="327" spans="1:13" ht="18" x14ac:dyDescent="0.4">
      <c r="A327" s="1" t="s">
        <v>9497</v>
      </c>
      <c r="B327" s="1">
        <f t="shared" si="31"/>
        <v>1984</v>
      </c>
      <c r="C327" s="1">
        <f t="shared" si="32"/>
        <v>4</v>
      </c>
      <c r="D327" s="1">
        <f t="shared" si="33"/>
        <v>21</v>
      </c>
      <c r="E327" s="1" t="s">
        <v>7697</v>
      </c>
      <c r="F327" s="1">
        <v>16.917000000000002</v>
      </c>
      <c r="G327" s="1">
        <v>119.994</v>
      </c>
      <c r="H327" s="1">
        <v>32.9</v>
      </c>
      <c r="I327" s="1">
        <v>4.9000000000000004</v>
      </c>
      <c r="J327" s="3" t="s">
        <v>1318</v>
      </c>
      <c r="K327" s="4" t="str">
        <f t="shared" si="34"/>
        <v>กลางคืน</v>
      </c>
      <c r="L327" s="4" t="str">
        <f t="shared" si="30"/>
        <v>กลาง</v>
      </c>
      <c r="M327">
        <f t="shared" si="35"/>
        <v>-32.9</v>
      </c>
    </row>
    <row r="328" spans="1:13" ht="18" x14ac:dyDescent="0.4">
      <c r="A328" s="1" t="s">
        <v>9498</v>
      </c>
      <c r="B328" s="1">
        <f t="shared" si="31"/>
        <v>1984</v>
      </c>
      <c r="C328" s="1">
        <f t="shared" si="32"/>
        <v>4</v>
      </c>
      <c r="D328" s="1">
        <f t="shared" si="33"/>
        <v>25</v>
      </c>
      <c r="E328" s="1" t="s">
        <v>7698</v>
      </c>
      <c r="F328" s="1">
        <v>16.873000000000001</v>
      </c>
      <c r="G328" s="1">
        <v>122.59099999999999</v>
      </c>
      <c r="H328" s="1">
        <v>33</v>
      </c>
      <c r="I328" s="1">
        <v>4.8</v>
      </c>
      <c r="J328" s="3" t="s">
        <v>1322</v>
      </c>
      <c r="K328" s="4" t="str">
        <f t="shared" si="34"/>
        <v>กลางวัน</v>
      </c>
      <c r="L328" s="4" t="str">
        <f t="shared" si="30"/>
        <v>กลาง</v>
      </c>
      <c r="M328">
        <f t="shared" si="35"/>
        <v>-33</v>
      </c>
    </row>
    <row r="329" spans="1:13" ht="18" x14ac:dyDescent="0.4">
      <c r="A329" s="1" t="s">
        <v>9499</v>
      </c>
      <c r="B329" s="1">
        <f t="shared" si="31"/>
        <v>1984</v>
      </c>
      <c r="C329" s="1">
        <f t="shared" si="32"/>
        <v>5</v>
      </c>
      <c r="D329" s="1">
        <f t="shared" si="33"/>
        <v>1</v>
      </c>
      <c r="E329" s="1" t="s">
        <v>7699</v>
      </c>
      <c r="F329" s="1">
        <v>17.154</v>
      </c>
      <c r="G329" s="1">
        <v>122.539</v>
      </c>
      <c r="H329" s="1">
        <v>33</v>
      </c>
      <c r="I329" s="1">
        <v>5</v>
      </c>
      <c r="J329" s="3" t="s">
        <v>1326</v>
      </c>
      <c r="K329" s="4" t="str">
        <f t="shared" si="34"/>
        <v>กลางวัน</v>
      </c>
      <c r="L329" s="4" t="str">
        <f t="shared" ref="L329:L392" si="36">IF(H329&lt;=10,"ตื้นมาก", IF(H329&lt;=30,"ตื้น",IF(H329&lt;=70,"กลาง", "ลึก")))</f>
        <v>กลาง</v>
      </c>
      <c r="M329">
        <f t="shared" si="35"/>
        <v>-33</v>
      </c>
    </row>
    <row r="330" spans="1:13" ht="18" x14ac:dyDescent="0.4">
      <c r="A330" s="1" t="s">
        <v>9500</v>
      </c>
      <c r="B330" s="1">
        <f t="shared" si="31"/>
        <v>1984</v>
      </c>
      <c r="C330" s="1">
        <f t="shared" si="32"/>
        <v>5</v>
      </c>
      <c r="D330" s="1">
        <f t="shared" si="33"/>
        <v>11</v>
      </c>
      <c r="E330" s="1" t="s">
        <v>7700</v>
      </c>
      <c r="F330" s="1">
        <v>14.871</v>
      </c>
      <c r="G330" s="1">
        <v>119.88800000000001</v>
      </c>
      <c r="H330" s="1">
        <v>45.7</v>
      </c>
      <c r="I330" s="1">
        <v>5</v>
      </c>
      <c r="J330" s="3" t="s">
        <v>1330</v>
      </c>
      <c r="K330" s="4" t="str">
        <f t="shared" si="34"/>
        <v>กลางวัน</v>
      </c>
      <c r="L330" s="4" t="str">
        <f t="shared" si="36"/>
        <v>กลาง</v>
      </c>
      <c r="M330">
        <f t="shared" si="35"/>
        <v>-45.7</v>
      </c>
    </row>
    <row r="331" spans="1:13" ht="18" x14ac:dyDescent="0.4">
      <c r="A331" s="1" t="s">
        <v>9501</v>
      </c>
      <c r="B331" s="1">
        <f t="shared" si="31"/>
        <v>1984</v>
      </c>
      <c r="C331" s="1">
        <f t="shared" si="32"/>
        <v>5</v>
      </c>
      <c r="D331" s="1">
        <f t="shared" si="33"/>
        <v>12</v>
      </c>
      <c r="E331" s="1" t="s">
        <v>7701</v>
      </c>
      <c r="F331" s="1">
        <v>13.856</v>
      </c>
      <c r="G331" s="1">
        <v>120.571</v>
      </c>
      <c r="H331" s="1">
        <v>120.5</v>
      </c>
      <c r="I331" s="1">
        <v>5.0999999999999996</v>
      </c>
      <c r="J331" s="3" t="s">
        <v>1334</v>
      </c>
      <c r="K331" s="4" t="str">
        <f t="shared" si="34"/>
        <v>กลางวัน</v>
      </c>
      <c r="L331" s="4" t="str">
        <f t="shared" si="36"/>
        <v>ลึก</v>
      </c>
      <c r="M331">
        <f t="shared" si="35"/>
        <v>-120.5</v>
      </c>
    </row>
    <row r="332" spans="1:13" ht="18" x14ac:dyDescent="0.4">
      <c r="A332" s="1" t="s">
        <v>9502</v>
      </c>
      <c r="B332" s="1">
        <f t="shared" si="31"/>
        <v>1984</v>
      </c>
      <c r="C332" s="1">
        <f t="shared" si="32"/>
        <v>5</v>
      </c>
      <c r="D332" s="1">
        <f t="shared" si="33"/>
        <v>26</v>
      </c>
      <c r="E332" s="1" t="s">
        <v>7702</v>
      </c>
      <c r="F332" s="1">
        <v>17.899999999999999</v>
      </c>
      <c r="G332" s="1">
        <v>120.717</v>
      </c>
      <c r="H332" s="1">
        <v>13.3</v>
      </c>
      <c r="I332" s="1">
        <v>4.9000000000000004</v>
      </c>
      <c r="J332" s="3" t="s">
        <v>1338</v>
      </c>
      <c r="K332" s="4" t="str">
        <f t="shared" si="34"/>
        <v>กลางวัน</v>
      </c>
      <c r="L332" s="4" t="str">
        <f t="shared" si="36"/>
        <v>ตื้น</v>
      </c>
      <c r="M332">
        <f t="shared" si="35"/>
        <v>-13.3</v>
      </c>
    </row>
    <row r="333" spans="1:13" ht="18" x14ac:dyDescent="0.4">
      <c r="A333" s="1" t="s">
        <v>9503</v>
      </c>
      <c r="B333" s="1">
        <f t="shared" si="31"/>
        <v>1984</v>
      </c>
      <c r="C333" s="1">
        <f t="shared" si="32"/>
        <v>7</v>
      </c>
      <c r="D333" s="1">
        <f t="shared" si="33"/>
        <v>27</v>
      </c>
      <c r="E333" s="1" t="s">
        <v>7703</v>
      </c>
      <c r="F333" s="1">
        <v>15.791</v>
      </c>
      <c r="G333" s="1">
        <v>120.76</v>
      </c>
      <c r="H333" s="1">
        <v>164.5</v>
      </c>
      <c r="I333" s="1">
        <v>5</v>
      </c>
      <c r="J333" s="3" t="s">
        <v>1342</v>
      </c>
      <c r="K333" s="4" t="str">
        <f t="shared" si="34"/>
        <v>กลางคืน</v>
      </c>
      <c r="L333" s="4" t="str">
        <f t="shared" si="36"/>
        <v>ลึก</v>
      </c>
      <c r="M333">
        <f t="shared" si="35"/>
        <v>-164.5</v>
      </c>
    </row>
    <row r="334" spans="1:13" ht="18" x14ac:dyDescent="0.4">
      <c r="A334" s="1" t="s">
        <v>9504</v>
      </c>
      <c r="B334" s="1">
        <f t="shared" si="31"/>
        <v>1984</v>
      </c>
      <c r="C334" s="1">
        <f t="shared" si="32"/>
        <v>8</v>
      </c>
      <c r="D334" s="1">
        <f t="shared" si="33"/>
        <v>12</v>
      </c>
      <c r="E334" s="1" t="s">
        <v>7704</v>
      </c>
      <c r="F334" s="1">
        <v>18.393999999999998</v>
      </c>
      <c r="G334" s="1">
        <v>120.81100000000001</v>
      </c>
      <c r="H334" s="1">
        <v>13.1</v>
      </c>
      <c r="I334" s="1">
        <v>5.6</v>
      </c>
      <c r="J334" s="3" t="s">
        <v>1346</v>
      </c>
      <c r="K334" s="4" t="str">
        <f t="shared" si="34"/>
        <v>กลางวัน</v>
      </c>
      <c r="L334" s="4" t="str">
        <f t="shared" si="36"/>
        <v>ตื้น</v>
      </c>
      <c r="M334">
        <f t="shared" si="35"/>
        <v>-13.1</v>
      </c>
    </row>
    <row r="335" spans="1:13" ht="18" x14ac:dyDescent="0.4">
      <c r="A335" s="1" t="s">
        <v>9505</v>
      </c>
      <c r="B335" s="1">
        <f t="shared" si="31"/>
        <v>1984</v>
      </c>
      <c r="C335" s="1">
        <f t="shared" si="32"/>
        <v>8</v>
      </c>
      <c r="D335" s="1">
        <f t="shared" si="33"/>
        <v>22</v>
      </c>
      <c r="E335" s="1" t="s">
        <v>7705</v>
      </c>
      <c r="F335" s="1">
        <v>18.469000000000001</v>
      </c>
      <c r="G335" s="1">
        <v>120.536</v>
      </c>
      <c r="H335" s="1">
        <v>49.4</v>
      </c>
      <c r="I335" s="1">
        <v>4.5999999999999996</v>
      </c>
      <c r="J335" s="3" t="s">
        <v>1351</v>
      </c>
      <c r="K335" s="4" t="str">
        <f t="shared" si="34"/>
        <v>กลางคืน</v>
      </c>
      <c r="L335" s="4" t="str">
        <f t="shared" si="36"/>
        <v>กลาง</v>
      </c>
      <c r="M335">
        <f t="shared" si="35"/>
        <v>-49.4</v>
      </c>
    </row>
    <row r="336" spans="1:13" ht="18" x14ac:dyDescent="0.4">
      <c r="A336" s="1" t="s">
        <v>9506</v>
      </c>
      <c r="B336" s="1">
        <f t="shared" si="31"/>
        <v>1984</v>
      </c>
      <c r="C336" s="1">
        <f t="shared" si="32"/>
        <v>9</v>
      </c>
      <c r="D336" s="1">
        <f t="shared" si="33"/>
        <v>6</v>
      </c>
      <c r="E336" s="1" t="s">
        <v>7706</v>
      </c>
      <c r="F336" s="1">
        <v>13.59</v>
      </c>
      <c r="G336" s="1">
        <v>121.117</v>
      </c>
      <c r="H336" s="1">
        <v>16.5</v>
      </c>
      <c r="I336" s="1">
        <v>4.8</v>
      </c>
      <c r="J336" s="3" t="s">
        <v>1355</v>
      </c>
      <c r="K336" s="4" t="str">
        <f t="shared" si="34"/>
        <v>กลางคืน</v>
      </c>
      <c r="L336" s="4" t="str">
        <f t="shared" si="36"/>
        <v>ตื้น</v>
      </c>
      <c r="M336">
        <f t="shared" si="35"/>
        <v>-16.5</v>
      </c>
    </row>
    <row r="337" spans="1:13" ht="18" x14ac:dyDescent="0.4">
      <c r="A337" s="1" t="s">
        <v>9507</v>
      </c>
      <c r="B337" s="1">
        <f t="shared" si="31"/>
        <v>1984</v>
      </c>
      <c r="C337" s="1">
        <f t="shared" si="32"/>
        <v>9</v>
      </c>
      <c r="D337" s="1">
        <f t="shared" si="33"/>
        <v>22</v>
      </c>
      <c r="E337" s="1" t="s">
        <v>7707</v>
      </c>
      <c r="F337" s="1">
        <v>18.423999999999999</v>
      </c>
      <c r="G337" s="1">
        <v>120.923</v>
      </c>
      <c r="H337" s="1">
        <v>46.2</v>
      </c>
      <c r="I337" s="1">
        <v>5.8</v>
      </c>
      <c r="J337" s="3" t="s">
        <v>1359</v>
      </c>
      <c r="K337" s="4" t="str">
        <f t="shared" si="34"/>
        <v>กลางคืน</v>
      </c>
      <c r="L337" s="4" t="str">
        <f t="shared" si="36"/>
        <v>กลาง</v>
      </c>
      <c r="M337">
        <f t="shared" si="35"/>
        <v>-46.2</v>
      </c>
    </row>
    <row r="338" spans="1:13" ht="18" x14ac:dyDescent="0.4">
      <c r="A338" s="1" t="s">
        <v>9508</v>
      </c>
      <c r="B338" s="1">
        <f t="shared" si="31"/>
        <v>1984</v>
      </c>
      <c r="C338" s="1">
        <f t="shared" si="32"/>
        <v>9</v>
      </c>
      <c r="D338" s="1">
        <f t="shared" si="33"/>
        <v>29</v>
      </c>
      <c r="E338" s="1" t="s">
        <v>7708</v>
      </c>
      <c r="F338" s="1">
        <v>18.309999999999999</v>
      </c>
      <c r="G338" s="1">
        <v>120.938</v>
      </c>
      <c r="H338" s="1">
        <v>33</v>
      </c>
      <c r="I338" s="1">
        <v>4.9000000000000004</v>
      </c>
      <c r="J338" s="3" t="s">
        <v>1363</v>
      </c>
      <c r="K338" s="4" t="str">
        <f t="shared" si="34"/>
        <v>กลางคืน</v>
      </c>
      <c r="L338" s="4" t="str">
        <f t="shared" si="36"/>
        <v>กลาง</v>
      </c>
      <c r="M338">
        <f t="shared" si="35"/>
        <v>-33</v>
      </c>
    </row>
    <row r="339" spans="1:13" ht="18" x14ac:dyDescent="0.4">
      <c r="A339" s="1" t="s">
        <v>9509</v>
      </c>
      <c r="B339" s="1">
        <f t="shared" si="31"/>
        <v>1984</v>
      </c>
      <c r="C339" s="1">
        <f t="shared" si="32"/>
        <v>10</v>
      </c>
      <c r="D339" s="1">
        <f t="shared" si="33"/>
        <v>11</v>
      </c>
      <c r="E339" s="1" t="s">
        <v>7709</v>
      </c>
      <c r="F339" s="1">
        <v>17.727</v>
      </c>
      <c r="G339" s="1">
        <v>119.73699999999999</v>
      </c>
      <c r="H339" s="1">
        <v>19.899999999999999</v>
      </c>
      <c r="I339" s="1">
        <v>4.5</v>
      </c>
      <c r="J339" s="3" t="s">
        <v>62</v>
      </c>
      <c r="K339" s="4" t="str">
        <f t="shared" si="34"/>
        <v>กลางคืน</v>
      </c>
      <c r="L339" s="4" t="str">
        <f t="shared" si="36"/>
        <v>ตื้น</v>
      </c>
      <c r="M339">
        <f t="shared" si="35"/>
        <v>-19.899999999999999</v>
      </c>
    </row>
    <row r="340" spans="1:13" ht="18" x14ac:dyDescent="0.4">
      <c r="A340" s="1" t="s">
        <v>9510</v>
      </c>
      <c r="B340" s="1">
        <f t="shared" si="31"/>
        <v>1984</v>
      </c>
      <c r="C340" s="1">
        <f t="shared" si="32"/>
        <v>10</v>
      </c>
      <c r="D340" s="1">
        <f t="shared" si="33"/>
        <v>12</v>
      </c>
      <c r="E340" s="1" t="s">
        <v>7710</v>
      </c>
      <c r="F340" s="1">
        <v>15.446</v>
      </c>
      <c r="G340" s="1">
        <v>119.95399999999999</v>
      </c>
      <c r="H340" s="1">
        <v>29.5</v>
      </c>
      <c r="I340" s="1">
        <v>4.8</v>
      </c>
      <c r="J340" s="3" t="s">
        <v>1370</v>
      </c>
      <c r="K340" s="4" t="str">
        <f t="shared" si="34"/>
        <v>กลางคืน</v>
      </c>
      <c r="L340" s="4" t="str">
        <f t="shared" si="36"/>
        <v>ตื้น</v>
      </c>
      <c r="M340">
        <f t="shared" si="35"/>
        <v>-29.5</v>
      </c>
    </row>
    <row r="341" spans="1:13" ht="18" x14ac:dyDescent="0.4">
      <c r="A341" s="1" t="s">
        <v>9511</v>
      </c>
      <c r="B341" s="1">
        <f t="shared" si="31"/>
        <v>1984</v>
      </c>
      <c r="C341" s="1">
        <f t="shared" si="32"/>
        <v>10</v>
      </c>
      <c r="D341" s="1">
        <f t="shared" si="33"/>
        <v>15</v>
      </c>
      <c r="E341" s="1" t="s">
        <v>7711</v>
      </c>
      <c r="F341" s="1">
        <v>14.826000000000001</v>
      </c>
      <c r="G341" s="1">
        <v>120.26900000000001</v>
      </c>
      <c r="H341" s="1">
        <v>75.400000000000006</v>
      </c>
      <c r="I341" s="1">
        <v>4.8</v>
      </c>
      <c r="J341" s="3" t="s">
        <v>1374</v>
      </c>
      <c r="K341" s="4" t="str">
        <f t="shared" si="34"/>
        <v>กลางคืน</v>
      </c>
      <c r="L341" s="4" t="str">
        <f t="shared" si="36"/>
        <v>ลึก</v>
      </c>
      <c r="M341">
        <f t="shared" si="35"/>
        <v>-75.400000000000006</v>
      </c>
    </row>
    <row r="342" spans="1:13" ht="18" x14ac:dyDescent="0.4">
      <c r="A342" s="1" t="s">
        <v>9512</v>
      </c>
      <c r="B342" s="1">
        <f t="shared" si="31"/>
        <v>1984</v>
      </c>
      <c r="C342" s="1">
        <f t="shared" si="32"/>
        <v>11</v>
      </c>
      <c r="D342" s="1">
        <f t="shared" si="33"/>
        <v>14</v>
      </c>
      <c r="E342" s="1" t="s">
        <v>7712</v>
      </c>
      <c r="F342" s="1">
        <v>17.016999999999999</v>
      </c>
      <c r="G342" s="1">
        <v>120.851</v>
      </c>
      <c r="H342" s="1">
        <v>116.1</v>
      </c>
      <c r="I342" s="1">
        <v>5.5</v>
      </c>
      <c r="J342" s="3" t="s">
        <v>1378</v>
      </c>
      <c r="K342" s="4" t="str">
        <f t="shared" si="34"/>
        <v>กลางคืน</v>
      </c>
      <c r="L342" s="4" t="str">
        <f t="shared" si="36"/>
        <v>ลึก</v>
      </c>
      <c r="M342">
        <f t="shared" si="35"/>
        <v>-116.1</v>
      </c>
    </row>
    <row r="343" spans="1:13" ht="18" x14ac:dyDescent="0.4">
      <c r="A343" s="1" t="s">
        <v>9513</v>
      </c>
      <c r="B343" s="1">
        <f t="shared" si="31"/>
        <v>1984</v>
      </c>
      <c r="C343" s="1">
        <f t="shared" si="32"/>
        <v>12</v>
      </c>
      <c r="D343" s="1">
        <f t="shared" si="33"/>
        <v>21</v>
      </c>
      <c r="E343" s="1" t="s">
        <v>7713</v>
      </c>
      <c r="F343" s="1">
        <v>17.594000000000001</v>
      </c>
      <c r="G343" s="1">
        <v>121.33799999999999</v>
      </c>
      <c r="H343" s="1">
        <v>36.799999999999997</v>
      </c>
      <c r="I343" s="1">
        <v>4.7</v>
      </c>
      <c r="J343" s="3" t="s">
        <v>1382</v>
      </c>
      <c r="K343" s="4" t="str">
        <f t="shared" si="34"/>
        <v>กลางคืน</v>
      </c>
      <c r="L343" s="4" t="str">
        <f t="shared" si="36"/>
        <v>กลาง</v>
      </c>
      <c r="M343">
        <f t="shared" si="35"/>
        <v>-36.799999999999997</v>
      </c>
    </row>
    <row r="344" spans="1:13" ht="18" x14ac:dyDescent="0.4">
      <c r="A344" s="1" t="s">
        <v>9514</v>
      </c>
      <c r="B344" s="1">
        <f t="shared" si="31"/>
        <v>1985</v>
      </c>
      <c r="C344" s="1">
        <f t="shared" si="32"/>
        <v>1</v>
      </c>
      <c r="D344" s="1">
        <f t="shared" si="33"/>
        <v>12</v>
      </c>
      <c r="E344" s="1" t="s">
        <v>7714</v>
      </c>
      <c r="F344" s="1">
        <v>16.475999999999999</v>
      </c>
      <c r="G344" s="1">
        <v>122.333</v>
      </c>
      <c r="H344" s="1">
        <v>53.6</v>
      </c>
      <c r="I344" s="1">
        <v>5.0999999999999996</v>
      </c>
      <c r="J344" s="3" t="s">
        <v>1386</v>
      </c>
      <c r="K344" s="4" t="str">
        <f t="shared" si="34"/>
        <v>กลางคืน</v>
      </c>
      <c r="L344" s="4" t="str">
        <f t="shared" si="36"/>
        <v>กลาง</v>
      </c>
      <c r="M344">
        <f t="shared" si="35"/>
        <v>-53.6</v>
      </c>
    </row>
    <row r="345" spans="1:13" ht="18" x14ac:dyDescent="0.4">
      <c r="A345" s="1" t="s">
        <v>9514</v>
      </c>
      <c r="B345" s="1">
        <f t="shared" si="31"/>
        <v>1985</v>
      </c>
      <c r="C345" s="1">
        <f t="shared" si="32"/>
        <v>1</v>
      </c>
      <c r="D345" s="1">
        <f t="shared" si="33"/>
        <v>12</v>
      </c>
      <c r="E345" s="1" t="s">
        <v>7715</v>
      </c>
      <c r="F345" s="1">
        <v>16.591999999999999</v>
      </c>
      <c r="G345" s="1">
        <v>122.38</v>
      </c>
      <c r="H345" s="1">
        <v>44</v>
      </c>
      <c r="I345" s="1">
        <v>5.7</v>
      </c>
      <c r="J345" s="3" t="s">
        <v>1390</v>
      </c>
      <c r="K345" s="4" t="str">
        <f t="shared" si="34"/>
        <v>กลางคืน</v>
      </c>
      <c r="L345" s="4" t="str">
        <f t="shared" si="36"/>
        <v>กลาง</v>
      </c>
      <c r="M345">
        <f t="shared" si="35"/>
        <v>-44</v>
      </c>
    </row>
    <row r="346" spans="1:13" ht="18" x14ac:dyDescent="0.4">
      <c r="A346" s="1" t="s">
        <v>9515</v>
      </c>
      <c r="B346" s="1">
        <f t="shared" si="31"/>
        <v>1985</v>
      </c>
      <c r="C346" s="1">
        <f t="shared" si="32"/>
        <v>1</v>
      </c>
      <c r="D346" s="1">
        <f t="shared" si="33"/>
        <v>19</v>
      </c>
      <c r="E346" s="1" t="s">
        <v>7716</v>
      </c>
      <c r="F346" s="1">
        <v>14.551</v>
      </c>
      <c r="G346" s="1">
        <v>120.893</v>
      </c>
      <c r="H346" s="1">
        <v>207.9</v>
      </c>
      <c r="I346" s="1">
        <v>4.7</v>
      </c>
      <c r="J346" s="3" t="s">
        <v>1394</v>
      </c>
      <c r="K346" s="4" t="str">
        <f t="shared" si="34"/>
        <v>กลางคืน</v>
      </c>
      <c r="L346" s="4" t="str">
        <f t="shared" si="36"/>
        <v>ลึก</v>
      </c>
      <c r="M346">
        <f t="shared" si="35"/>
        <v>-207.9</v>
      </c>
    </row>
    <row r="347" spans="1:13" ht="18" x14ac:dyDescent="0.4">
      <c r="A347" s="1" t="s">
        <v>9516</v>
      </c>
      <c r="B347" s="1">
        <f t="shared" si="31"/>
        <v>1985</v>
      </c>
      <c r="C347" s="1">
        <f t="shared" si="32"/>
        <v>2</v>
      </c>
      <c r="D347" s="1">
        <f t="shared" si="33"/>
        <v>9</v>
      </c>
      <c r="E347" s="1" t="s">
        <v>7717</v>
      </c>
      <c r="F347" s="1">
        <v>14.656000000000001</v>
      </c>
      <c r="G347" s="1">
        <v>119.72799999999999</v>
      </c>
      <c r="H347" s="1">
        <v>63.8</v>
      </c>
      <c r="I347" s="1">
        <v>4.7</v>
      </c>
      <c r="J347" s="3" t="s">
        <v>1398</v>
      </c>
      <c r="K347" s="4" t="str">
        <f t="shared" si="34"/>
        <v>กลางคืน</v>
      </c>
      <c r="L347" s="4" t="str">
        <f t="shared" si="36"/>
        <v>กลาง</v>
      </c>
      <c r="M347">
        <f t="shared" si="35"/>
        <v>-63.8</v>
      </c>
    </row>
    <row r="348" spans="1:13" ht="18" x14ac:dyDescent="0.4">
      <c r="A348" s="1" t="s">
        <v>9517</v>
      </c>
      <c r="B348" s="1">
        <f t="shared" si="31"/>
        <v>1985</v>
      </c>
      <c r="C348" s="1">
        <f t="shared" si="32"/>
        <v>2</v>
      </c>
      <c r="D348" s="1">
        <f t="shared" si="33"/>
        <v>16</v>
      </c>
      <c r="E348" s="1" t="s">
        <v>7718</v>
      </c>
      <c r="F348" s="1">
        <v>15.352</v>
      </c>
      <c r="G348" s="1">
        <v>121.47</v>
      </c>
      <c r="H348" s="1">
        <v>33</v>
      </c>
      <c r="I348" s="1">
        <v>5</v>
      </c>
      <c r="J348" s="3" t="s">
        <v>1402</v>
      </c>
      <c r="K348" s="4" t="str">
        <f t="shared" si="34"/>
        <v>กลางวัน</v>
      </c>
      <c r="L348" s="4" t="str">
        <f t="shared" si="36"/>
        <v>กลาง</v>
      </c>
      <c r="M348">
        <f t="shared" si="35"/>
        <v>-33</v>
      </c>
    </row>
    <row r="349" spans="1:13" ht="18" x14ac:dyDescent="0.4">
      <c r="A349" s="1" t="s">
        <v>9518</v>
      </c>
      <c r="B349" s="1">
        <f t="shared" si="31"/>
        <v>1985</v>
      </c>
      <c r="C349" s="1">
        <f t="shared" si="32"/>
        <v>2</v>
      </c>
      <c r="D349" s="1">
        <f t="shared" si="33"/>
        <v>17</v>
      </c>
      <c r="E349" s="1" t="s">
        <v>7719</v>
      </c>
      <c r="F349" s="1">
        <v>13.638</v>
      </c>
      <c r="G349" s="1">
        <v>120.827</v>
      </c>
      <c r="H349" s="1">
        <v>143.5</v>
      </c>
      <c r="I349" s="1">
        <v>4.5</v>
      </c>
      <c r="J349" s="3" t="s">
        <v>1406</v>
      </c>
      <c r="K349" s="4" t="str">
        <f t="shared" si="34"/>
        <v>กลางคืน</v>
      </c>
      <c r="L349" s="4" t="str">
        <f t="shared" si="36"/>
        <v>ลึก</v>
      </c>
      <c r="M349">
        <f t="shared" si="35"/>
        <v>-143.5</v>
      </c>
    </row>
    <row r="350" spans="1:13" ht="18" x14ac:dyDescent="0.4">
      <c r="A350" s="1" t="s">
        <v>9519</v>
      </c>
      <c r="B350" s="1">
        <f t="shared" si="31"/>
        <v>1985</v>
      </c>
      <c r="C350" s="1">
        <f t="shared" si="32"/>
        <v>3</v>
      </c>
      <c r="D350" s="1">
        <f t="shared" si="33"/>
        <v>5</v>
      </c>
      <c r="E350" s="1" t="s">
        <v>7720</v>
      </c>
      <c r="F350" s="1">
        <v>15.917999999999999</v>
      </c>
      <c r="G350" s="1">
        <v>122.18899999999999</v>
      </c>
      <c r="H350" s="1">
        <v>48.7</v>
      </c>
      <c r="I350" s="1">
        <v>5.2</v>
      </c>
      <c r="J350" s="3" t="s">
        <v>1410</v>
      </c>
      <c r="K350" s="4" t="str">
        <f t="shared" si="34"/>
        <v>กลางคืน</v>
      </c>
      <c r="L350" s="4" t="str">
        <f t="shared" si="36"/>
        <v>กลาง</v>
      </c>
      <c r="M350">
        <f t="shared" si="35"/>
        <v>-48.7</v>
      </c>
    </row>
    <row r="351" spans="1:13" ht="18" x14ac:dyDescent="0.4">
      <c r="A351" s="1" t="s">
        <v>9520</v>
      </c>
      <c r="B351" s="1">
        <f t="shared" si="31"/>
        <v>1985</v>
      </c>
      <c r="C351" s="1">
        <f t="shared" si="32"/>
        <v>3</v>
      </c>
      <c r="D351" s="1">
        <f t="shared" si="33"/>
        <v>13</v>
      </c>
      <c r="E351" s="1" t="s">
        <v>7721</v>
      </c>
      <c r="F351" s="1">
        <v>17.468</v>
      </c>
      <c r="G351" s="1">
        <v>119.617</v>
      </c>
      <c r="H351" s="1">
        <v>50.6</v>
      </c>
      <c r="I351" s="1">
        <v>4.8</v>
      </c>
      <c r="J351" s="3" t="s">
        <v>1414</v>
      </c>
      <c r="K351" s="4" t="str">
        <f t="shared" si="34"/>
        <v>กลางวัน</v>
      </c>
      <c r="L351" s="4" t="str">
        <f t="shared" si="36"/>
        <v>กลาง</v>
      </c>
      <c r="M351">
        <f t="shared" si="35"/>
        <v>-50.6</v>
      </c>
    </row>
    <row r="352" spans="1:13" ht="18" x14ac:dyDescent="0.4">
      <c r="A352" s="1" t="s">
        <v>9521</v>
      </c>
      <c r="B352" s="1">
        <f t="shared" si="31"/>
        <v>1985</v>
      </c>
      <c r="C352" s="1">
        <f t="shared" si="32"/>
        <v>4</v>
      </c>
      <c r="D352" s="1">
        <f t="shared" si="33"/>
        <v>7</v>
      </c>
      <c r="E352" s="1" t="s">
        <v>7722</v>
      </c>
      <c r="F352" s="1">
        <v>14.874000000000001</v>
      </c>
      <c r="G352" s="1">
        <v>123.529</v>
      </c>
      <c r="H352" s="1">
        <v>25.2</v>
      </c>
      <c r="I352" s="1">
        <v>5.3</v>
      </c>
      <c r="J352" s="3" t="s">
        <v>972</v>
      </c>
      <c r="K352" s="4" t="str">
        <f t="shared" si="34"/>
        <v>กลางวัน</v>
      </c>
      <c r="L352" s="4" t="str">
        <f t="shared" si="36"/>
        <v>ตื้น</v>
      </c>
      <c r="M352">
        <f t="shared" si="35"/>
        <v>-25.2</v>
      </c>
    </row>
    <row r="353" spans="1:13" ht="18" x14ac:dyDescent="0.4">
      <c r="A353" s="1" t="s">
        <v>9522</v>
      </c>
      <c r="B353" s="1">
        <f t="shared" si="31"/>
        <v>1985</v>
      </c>
      <c r="C353" s="1">
        <f t="shared" si="32"/>
        <v>4</v>
      </c>
      <c r="D353" s="1">
        <f t="shared" si="33"/>
        <v>8</v>
      </c>
      <c r="E353" s="1" t="s">
        <v>7723</v>
      </c>
      <c r="F353" s="1">
        <v>13.582000000000001</v>
      </c>
      <c r="G353" s="1">
        <v>120.946</v>
      </c>
      <c r="H353" s="1">
        <v>33</v>
      </c>
      <c r="I353" s="1">
        <v>4.5999999999999996</v>
      </c>
      <c r="J353" s="3" t="s">
        <v>1421</v>
      </c>
      <c r="K353" s="4" t="str">
        <f t="shared" si="34"/>
        <v>กลางคืน</v>
      </c>
      <c r="L353" s="4" t="str">
        <f t="shared" si="36"/>
        <v>กลาง</v>
      </c>
      <c r="M353">
        <f t="shared" si="35"/>
        <v>-33</v>
      </c>
    </row>
    <row r="354" spans="1:13" ht="18" x14ac:dyDescent="0.4">
      <c r="A354" s="1" t="s">
        <v>9523</v>
      </c>
      <c r="B354" s="1">
        <f t="shared" si="31"/>
        <v>1985</v>
      </c>
      <c r="C354" s="1">
        <f t="shared" si="32"/>
        <v>4</v>
      </c>
      <c r="D354" s="1">
        <f t="shared" si="33"/>
        <v>23</v>
      </c>
      <c r="E354" s="1" t="s">
        <v>7724</v>
      </c>
      <c r="F354" s="1">
        <v>15.343999999999999</v>
      </c>
      <c r="G354" s="1">
        <v>120.61</v>
      </c>
      <c r="H354" s="1">
        <v>188.4</v>
      </c>
      <c r="I354" s="1">
        <v>7</v>
      </c>
      <c r="J354" s="3" t="s">
        <v>1425</v>
      </c>
      <c r="K354" s="4" t="str">
        <f t="shared" si="34"/>
        <v>กลางวัน</v>
      </c>
      <c r="L354" s="4" t="str">
        <f t="shared" si="36"/>
        <v>ลึก</v>
      </c>
      <c r="M354">
        <f t="shared" si="35"/>
        <v>-188.4</v>
      </c>
    </row>
    <row r="355" spans="1:13" ht="18" x14ac:dyDescent="0.4">
      <c r="A355" s="1" t="s">
        <v>9524</v>
      </c>
      <c r="B355" s="1">
        <f t="shared" si="31"/>
        <v>1985</v>
      </c>
      <c r="C355" s="1">
        <f t="shared" si="32"/>
        <v>4</v>
      </c>
      <c r="D355" s="1">
        <f t="shared" si="33"/>
        <v>24</v>
      </c>
      <c r="E355" s="1" t="s">
        <v>7725</v>
      </c>
      <c r="F355" s="1">
        <v>16.498000000000001</v>
      </c>
      <c r="G355" s="1">
        <v>120.815</v>
      </c>
      <c r="H355" s="1">
        <v>33</v>
      </c>
      <c r="I355" s="1">
        <v>6.1</v>
      </c>
      <c r="J355" s="3" t="s">
        <v>1430</v>
      </c>
      <c r="K355" s="4" t="str">
        <f t="shared" si="34"/>
        <v>กลางคืน</v>
      </c>
      <c r="L355" s="4" t="str">
        <f t="shared" si="36"/>
        <v>กลาง</v>
      </c>
      <c r="M355">
        <f t="shared" si="35"/>
        <v>-33</v>
      </c>
    </row>
    <row r="356" spans="1:13" ht="18" x14ac:dyDescent="0.4">
      <c r="A356" s="1" t="s">
        <v>9524</v>
      </c>
      <c r="B356" s="1">
        <f t="shared" si="31"/>
        <v>1985</v>
      </c>
      <c r="C356" s="1">
        <f t="shared" si="32"/>
        <v>4</v>
      </c>
      <c r="D356" s="1">
        <f t="shared" si="33"/>
        <v>24</v>
      </c>
      <c r="E356" s="1" t="s">
        <v>7726</v>
      </c>
      <c r="F356" s="1">
        <v>15.478</v>
      </c>
      <c r="G356" s="1">
        <v>121.34399999999999</v>
      </c>
      <c r="H356" s="1">
        <v>33</v>
      </c>
      <c r="I356" s="1">
        <v>4.8</v>
      </c>
      <c r="J356" s="3" t="s">
        <v>1434</v>
      </c>
      <c r="K356" s="4" t="str">
        <f t="shared" si="34"/>
        <v>กลางคืน</v>
      </c>
      <c r="L356" s="4" t="str">
        <f t="shared" si="36"/>
        <v>กลาง</v>
      </c>
      <c r="M356">
        <f t="shared" si="35"/>
        <v>-33</v>
      </c>
    </row>
    <row r="357" spans="1:13" ht="18" x14ac:dyDescent="0.4">
      <c r="A357" s="1" t="s">
        <v>9525</v>
      </c>
      <c r="B357" s="1">
        <f t="shared" si="31"/>
        <v>1985</v>
      </c>
      <c r="C357" s="1">
        <f t="shared" si="32"/>
        <v>5</v>
      </c>
      <c r="D357" s="1">
        <f t="shared" si="33"/>
        <v>13</v>
      </c>
      <c r="E357" s="1" t="s">
        <v>7727</v>
      </c>
      <c r="F357" s="1">
        <v>16.474</v>
      </c>
      <c r="G357" s="1">
        <v>120.91800000000001</v>
      </c>
      <c r="H357" s="1">
        <v>10</v>
      </c>
      <c r="I357" s="1">
        <v>5.4</v>
      </c>
      <c r="J357" s="3" t="s">
        <v>1438</v>
      </c>
      <c r="K357" s="4" t="str">
        <f t="shared" si="34"/>
        <v>กลางคืน</v>
      </c>
      <c r="L357" s="4" t="str">
        <f t="shared" si="36"/>
        <v>ตื้นมาก</v>
      </c>
      <c r="M357">
        <f t="shared" si="35"/>
        <v>-10</v>
      </c>
    </row>
    <row r="358" spans="1:13" ht="18" x14ac:dyDescent="0.4">
      <c r="A358" s="1" t="s">
        <v>9526</v>
      </c>
      <c r="B358" s="1">
        <f t="shared" si="31"/>
        <v>1985</v>
      </c>
      <c r="C358" s="1">
        <f t="shared" si="32"/>
        <v>5</v>
      </c>
      <c r="D358" s="1">
        <f t="shared" si="33"/>
        <v>15</v>
      </c>
      <c r="E358" s="1" t="s">
        <v>7728</v>
      </c>
      <c r="F358" s="1">
        <v>16.664000000000001</v>
      </c>
      <c r="G358" s="1">
        <v>120.911</v>
      </c>
      <c r="H358" s="1">
        <v>10</v>
      </c>
      <c r="I358" s="1">
        <v>4.5999999999999996</v>
      </c>
      <c r="J358" s="3" t="s">
        <v>1442</v>
      </c>
      <c r="K358" s="4" t="str">
        <f t="shared" si="34"/>
        <v>กลางคืน</v>
      </c>
      <c r="L358" s="4" t="str">
        <f t="shared" si="36"/>
        <v>ตื้นมาก</v>
      </c>
      <c r="M358">
        <f t="shared" si="35"/>
        <v>-10</v>
      </c>
    </row>
    <row r="359" spans="1:13" ht="18" x14ac:dyDescent="0.4">
      <c r="A359" s="1" t="s">
        <v>9527</v>
      </c>
      <c r="B359" s="1">
        <f t="shared" si="31"/>
        <v>1985</v>
      </c>
      <c r="C359" s="1">
        <f t="shared" si="32"/>
        <v>5</v>
      </c>
      <c r="D359" s="1">
        <f t="shared" si="33"/>
        <v>19</v>
      </c>
      <c r="E359" s="1" t="s">
        <v>7729</v>
      </c>
      <c r="F359" s="1">
        <v>16.417000000000002</v>
      </c>
      <c r="G359" s="1">
        <v>120.883</v>
      </c>
      <c r="H359" s="1">
        <v>13.3</v>
      </c>
      <c r="I359" s="1">
        <v>4.7</v>
      </c>
      <c r="J359" s="3" t="s">
        <v>1446</v>
      </c>
      <c r="K359" s="4" t="str">
        <f t="shared" si="34"/>
        <v>กลางวัน</v>
      </c>
      <c r="L359" s="4" t="str">
        <f t="shared" si="36"/>
        <v>ตื้น</v>
      </c>
      <c r="M359">
        <f t="shared" si="35"/>
        <v>-13.3</v>
      </c>
    </row>
    <row r="360" spans="1:13" ht="18" x14ac:dyDescent="0.4">
      <c r="A360" s="1" t="s">
        <v>9528</v>
      </c>
      <c r="B360" s="1">
        <f t="shared" si="31"/>
        <v>1985</v>
      </c>
      <c r="C360" s="1">
        <f t="shared" si="32"/>
        <v>5</v>
      </c>
      <c r="D360" s="1">
        <f t="shared" si="33"/>
        <v>24</v>
      </c>
      <c r="E360" s="1" t="s">
        <v>7730</v>
      </c>
      <c r="F360" s="1">
        <v>16.548999999999999</v>
      </c>
      <c r="G360" s="1">
        <v>120.917</v>
      </c>
      <c r="H360" s="1">
        <v>11.8</v>
      </c>
      <c r="I360" s="1">
        <v>5</v>
      </c>
      <c r="J360" s="3" t="s">
        <v>1450</v>
      </c>
      <c r="K360" s="4" t="str">
        <f t="shared" si="34"/>
        <v>กลางคืน</v>
      </c>
      <c r="L360" s="4" t="str">
        <f t="shared" si="36"/>
        <v>ตื้น</v>
      </c>
      <c r="M360">
        <f t="shared" si="35"/>
        <v>-11.8</v>
      </c>
    </row>
    <row r="361" spans="1:13" ht="18" x14ac:dyDescent="0.4">
      <c r="A361" s="1" t="s">
        <v>9529</v>
      </c>
      <c r="B361" s="1">
        <f t="shared" si="31"/>
        <v>1985</v>
      </c>
      <c r="C361" s="1">
        <f t="shared" si="32"/>
        <v>5</v>
      </c>
      <c r="D361" s="1">
        <f t="shared" si="33"/>
        <v>27</v>
      </c>
      <c r="E361" s="1" t="s">
        <v>7731</v>
      </c>
      <c r="F361" s="1">
        <v>15.391999999999999</v>
      </c>
      <c r="G361" s="1">
        <v>119.911</v>
      </c>
      <c r="H361" s="1">
        <v>64.8</v>
      </c>
      <c r="I361" s="1">
        <v>5.2</v>
      </c>
      <c r="J361" s="3" t="s">
        <v>1454</v>
      </c>
      <c r="K361" s="4" t="str">
        <f t="shared" si="34"/>
        <v>กลางวัน</v>
      </c>
      <c r="L361" s="4" t="str">
        <f t="shared" si="36"/>
        <v>กลาง</v>
      </c>
      <c r="M361">
        <f t="shared" si="35"/>
        <v>-64.8</v>
      </c>
    </row>
    <row r="362" spans="1:13" ht="18" x14ac:dyDescent="0.4">
      <c r="A362" s="1" t="s">
        <v>9530</v>
      </c>
      <c r="B362" s="1">
        <f t="shared" si="31"/>
        <v>1985</v>
      </c>
      <c r="C362" s="1">
        <f t="shared" si="32"/>
        <v>6</v>
      </c>
      <c r="D362" s="1">
        <f t="shared" si="33"/>
        <v>1</v>
      </c>
      <c r="E362" s="1" t="s">
        <v>7732</v>
      </c>
      <c r="F362" s="1">
        <v>15.801</v>
      </c>
      <c r="G362" s="1">
        <v>122.703</v>
      </c>
      <c r="H362" s="1">
        <v>33</v>
      </c>
      <c r="I362" s="1">
        <v>5</v>
      </c>
      <c r="J362" s="3" t="s">
        <v>1458</v>
      </c>
      <c r="K362" s="4" t="str">
        <f t="shared" si="34"/>
        <v>กลางคืน</v>
      </c>
      <c r="L362" s="4" t="str">
        <f t="shared" si="36"/>
        <v>กลาง</v>
      </c>
      <c r="M362">
        <f t="shared" si="35"/>
        <v>-33</v>
      </c>
    </row>
    <row r="363" spans="1:13" ht="18" x14ac:dyDescent="0.4">
      <c r="A363" s="1" t="s">
        <v>9531</v>
      </c>
      <c r="B363" s="1">
        <f t="shared" si="31"/>
        <v>1985</v>
      </c>
      <c r="C363" s="1">
        <f t="shared" si="32"/>
        <v>7</v>
      </c>
      <c r="D363" s="1">
        <f t="shared" si="33"/>
        <v>15</v>
      </c>
      <c r="E363" s="1" t="s">
        <v>7733</v>
      </c>
      <c r="F363" s="1">
        <v>17.495000000000001</v>
      </c>
      <c r="G363" s="1">
        <v>121.35299999999999</v>
      </c>
      <c r="H363" s="1">
        <v>146.5</v>
      </c>
      <c r="I363" s="1">
        <v>5</v>
      </c>
      <c r="J363" s="3" t="s">
        <v>1462</v>
      </c>
      <c r="K363" s="4" t="str">
        <f t="shared" si="34"/>
        <v>กลางวัน</v>
      </c>
      <c r="L363" s="4" t="str">
        <f t="shared" si="36"/>
        <v>ลึก</v>
      </c>
      <c r="M363">
        <f t="shared" si="35"/>
        <v>-146.5</v>
      </c>
    </row>
    <row r="364" spans="1:13" ht="18" x14ac:dyDescent="0.4">
      <c r="A364" s="1" t="s">
        <v>9532</v>
      </c>
      <c r="B364" s="1">
        <f t="shared" si="31"/>
        <v>1985</v>
      </c>
      <c r="C364" s="1">
        <f t="shared" si="32"/>
        <v>7</v>
      </c>
      <c r="D364" s="1">
        <f t="shared" si="33"/>
        <v>30</v>
      </c>
      <c r="E364" s="1" t="s">
        <v>7734</v>
      </c>
      <c r="F364" s="1">
        <v>17.835000000000001</v>
      </c>
      <c r="G364" s="1">
        <v>120.86</v>
      </c>
      <c r="H364" s="1">
        <v>14.4</v>
      </c>
      <c r="I364" s="1">
        <v>4.7</v>
      </c>
      <c r="J364" s="3" t="s">
        <v>1466</v>
      </c>
      <c r="K364" s="4" t="str">
        <f t="shared" si="34"/>
        <v>กลางคืน</v>
      </c>
      <c r="L364" s="4" t="str">
        <f t="shared" si="36"/>
        <v>ตื้น</v>
      </c>
      <c r="M364">
        <f t="shared" si="35"/>
        <v>-14.4</v>
      </c>
    </row>
    <row r="365" spans="1:13" ht="18" x14ac:dyDescent="0.4">
      <c r="A365" s="1" t="s">
        <v>9533</v>
      </c>
      <c r="B365" s="1">
        <f t="shared" si="31"/>
        <v>1985</v>
      </c>
      <c r="C365" s="1">
        <f t="shared" si="32"/>
        <v>8</v>
      </c>
      <c r="D365" s="1">
        <f t="shared" si="33"/>
        <v>9</v>
      </c>
      <c r="E365" s="1" t="s">
        <v>7735</v>
      </c>
      <c r="F365" s="1">
        <v>16.899999999999999</v>
      </c>
      <c r="G365" s="1">
        <v>120.18600000000001</v>
      </c>
      <c r="H365" s="1">
        <v>21.7</v>
      </c>
      <c r="I365" s="1">
        <v>6.1</v>
      </c>
      <c r="J365" s="3" t="s">
        <v>1470</v>
      </c>
      <c r="K365" s="4" t="str">
        <f t="shared" si="34"/>
        <v>กลางคืน</v>
      </c>
      <c r="L365" s="4" t="str">
        <f t="shared" si="36"/>
        <v>ตื้น</v>
      </c>
      <c r="M365">
        <f t="shared" si="35"/>
        <v>-21.7</v>
      </c>
    </row>
    <row r="366" spans="1:13" ht="18" x14ac:dyDescent="0.4">
      <c r="A366" s="1" t="s">
        <v>9534</v>
      </c>
      <c r="B366" s="1">
        <f t="shared" si="31"/>
        <v>1985</v>
      </c>
      <c r="C366" s="1">
        <f t="shared" si="32"/>
        <v>8</v>
      </c>
      <c r="D366" s="1">
        <f t="shared" si="33"/>
        <v>10</v>
      </c>
      <c r="E366" s="1" t="s">
        <v>7736</v>
      </c>
      <c r="F366" s="1">
        <v>17.006</v>
      </c>
      <c r="G366" s="1">
        <v>120.395</v>
      </c>
      <c r="H366" s="1">
        <v>33</v>
      </c>
      <c r="I366" s="1">
        <v>4.5</v>
      </c>
      <c r="J366" s="3" t="s">
        <v>1474</v>
      </c>
      <c r="K366" s="4" t="str">
        <f t="shared" si="34"/>
        <v>กลางวัน</v>
      </c>
      <c r="L366" s="4" t="str">
        <f t="shared" si="36"/>
        <v>กลาง</v>
      </c>
      <c r="M366">
        <f t="shared" si="35"/>
        <v>-33</v>
      </c>
    </row>
    <row r="367" spans="1:13" ht="18" x14ac:dyDescent="0.4">
      <c r="A367" s="1" t="s">
        <v>9535</v>
      </c>
      <c r="B367" s="1">
        <f t="shared" si="31"/>
        <v>1985</v>
      </c>
      <c r="C367" s="1">
        <f t="shared" si="32"/>
        <v>8</v>
      </c>
      <c r="D367" s="1">
        <f t="shared" si="33"/>
        <v>11</v>
      </c>
      <c r="E367" s="1" t="s">
        <v>7737</v>
      </c>
      <c r="F367" s="1">
        <v>13.787000000000001</v>
      </c>
      <c r="G367" s="1">
        <v>121.42</v>
      </c>
      <c r="H367" s="1">
        <v>33</v>
      </c>
      <c r="I367" s="1">
        <v>4.5</v>
      </c>
      <c r="J367" s="3" t="s">
        <v>1478</v>
      </c>
      <c r="K367" s="4" t="str">
        <f t="shared" si="34"/>
        <v>กลางคืน</v>
      </c>
      <c r="L367" s="4" t="str">
        <f t="shared" si="36"/>
        <v>กลาง</v>
      </c>
      <c r="M367">
        <f t="shared" si="35"/>
        <v>-33</v>
      </c>
    </row>
    <row r="368" spans="1:13" ht="18" x14ac:dyDescent="0.4">
      <c r="A368" s="1" t="s">
        <v>9536</v>
      </c>
      <c r="B368" s="1">
        <f t="shared" si="31"/>
        <v>1985</v>
      </c>
      <c r="C368" s="1">
        <f t="shared" si="32"/>
        <v>8</v>
      </c>
      <c r="D368" s="1">
        <f t="shared" si="33"/>
        <v>23</v>
      </c>
      <c r="E368" s="1" t="s">
        <v>7738</v>
      </c>
      <c r="F368" s="1">
        <v>13.914</v>
      </c>
      <c r="G368" s="1">
        <v>120.77500000000001</v>
      </c>
      <c r="H368" s="1">
        <v>177.5</v>
      </c>
      <c r="I368" s="1">
        <v>5</v>
      </c>
      <c r="J368" s="3" t="s">
        <v>1482</v>
      </c>
      <c r="K368" s="4" t="str">
        <f t="shared" si="34"/>
        <v>กลางวัน</v>
      </c>
      <c r="L368" s="4" t="str">
        <f t="shared" si="36"/>
        <v>ลึก</v>
      </c>
      <c r="M368">
        <f t="shared" si="35"/>
        <v>-177.5</v>
      </c>
    </row>
    <row r="369" spans="1:13" ht="18" x14ac:dyDescent="0.4">
      <c r="A369" s="1" t="s">
        <v>9537</v>
      </c>
      <c r="B369" s="1">
        <f t="shared" si="31"/>
        <v>1985</v>
      </c>
      <c r="C369" s="1">
        <f t="shared" si="32"/>
        <v>8</v>
      </c>
      <c r="D369" s="1">
        <f t="shared" si="33"/>
        <v>30</v>
      </c>
      <c r="E369" s="1" t="s">
        <v>7739</v>
      </c>
      <c r="F369" s="1">
        <v>16.981999999999999</v>
      </c>
      <c r="G369" s="1">
        <v>119.938</v>
      </c>
      <c r="H369" s="1">
        <v>28.5</v>
      </c>
      <c r="I369" s="1">
        <v>5.4</v>
      </c>
      <c r="J369" s="3" t="s">
        <v>1486</v>
      </c>
      <c r="K369" s="4" t="str">
        <f t="shared" si="34"/>
        <v>กลางคืน</v>
      </c>
      <c r="L369" s="4" t="str">
        <f t="shared" si="36"/>
        <v>ตื้น</v>
      </c>
      <c r="M369">
        <f t="shared" si="35"/>
        <v>-28.5</v>
      </c>
    </row>
    <row r="370" spans="1:13" ht="18" x14ac:dyDescent="0.4">
      <c r="A370" s="1" t="s">
        <v>9537</v>
      </c>
      <c r="B370" s="1">
        <f t="shared" si="31"/>
        <v>1985</v>
      </c>
      <c r="C370" s="1">
        <f t="shared" si="32"/>
        <v>8</v>
      </c>
      <c r="D370" s="1">
        <f t="shared" si="33"/>
        <v>30</v>
      </c>
      <c r="E370" s="1" t="s">
        <v>7740</v>
      </c>
      <c r="F370" s="1">
        <v>16.914999999999999</v>
      </c>
      <c r="G370" s="1">
        <v>119.864</v>
      </c>
      <c r="H370" s="1">
        <v>33</v>
      </c>
      <c r="I370" s="1">
        <v>5</v>
      </c>
      <c r="J370" s="3" t="s">
        <v>1490</v>
      </c>
      <c r="K370" s="4" t="str">
        <f t="shared" si="34"/>
        <v>กลางคืน</v>
      </c>
      <c r="L370" s="4" t="str">
        <f t="shared" si="36"/>
        <v>กลาง</v>
      </c>
      <c r="M370">
        <f t="shared" si="35"/>
        <v>-33</v>
      </c>
    </row>
    <row r="371" spans="1:13" ht="18" x14ac:dyDescent="0.4">
      <c r="A371" s="1" t="s">
        <v>9538</v>
      </c>
      <c r="B371" s="1">
        <f t="shared" si="31"/>
        <v>1985</v>
      </c>
      <c r="C371" s="1">
        <f t="shared" si="32"/>
        <v>9</v>
      </c>
      <c r="D371" s="1">
        <f t="shared" si="33"/>
        <v>9</v>
      </c>
      <c r="E371" s="1" t="s">
        <v>7741</v>
      </c>
      <c r="F371" s="1">
        <v>14.125999999999999</v>
      </c>
      <c r="G371" s="1">
        <v>120.834</v>
      </c>
      <c r="H371" s="1">
        <v>243.6</v>
      </c>
      <c r="I371" s="1">
        <v>4.5999999999999996</v>
      </c>
      <c r="J371" s="3" t="s">
        <v>1494</v>
      </c>
      <c r="K371" s="4" t="str">
        <f t="shared" si="34"/>
        <v>กลางคืน</v>
      </c>
      <c r="L371" s="4" t="str">
        <f t="shared" si="36"/>
        <v>ลึก</v>
      </c>
      <c r="M371">
        <f t="shared" si="35"/>
        <v>-243.6</v>
      </c>
    </row>
    <row r="372" spans="1:13" ht="18" x14ac:dyDescent="0.4">
      <c r="A372" s="1" t="s">
        <v>9539</v>
      </c>
      <c r="B372" s="1">
        <f t="shared" si="31"/>
        <v>1985</v>
      </c>
      <c r="C372" s="1">
        <f t="shared" si="32"/>
        <v>9</v>
      </c>
      <c r="D372" s="1">
        <f t="shared" si="33"/>
        <v>10</v>
      </c>
      <c r="E372" s="1" t="s">
        <v>7742</v>
      </c>
      <c r="F372" s="1">
        <v>13.686999999999999</v>
      </c>
      <c r="G372" s="1">
        <v>120.771</v>
      </c>
      <c r="H372" s="1">
        <v>139.1</v>
      </c>
      <c r="I372" s="1">
        <v>5</v>
      </c>
      <c r="J372" s="3" t="s">
        <v>1498</v>
      </c>
      <c r="K372" s="4" t="str">
        <f t="shared" si="34"/>
        <v>กลางคืน</v>
      </c>
      <c r="L372" s="4" t="str">
        <f t="shared" si="36"/>
        <v>ลึก</v>
      </c>
      <c r="M372">
        <f t="shared" si="35"/>
        <v>-139.1</v>
      </c>
    </row>
    <row r="373" spans="1:13" ht="18" x14ac:dyDescent="0.4">
      <c r="A373" s="1" t="s">
        <v>9540</v>
      </c>
      <c r="B373" s="1">
        <f t="shared" si="31"/>
        <v>1985</v>
      </c>
      <c r="C373" s="1">
        <f t="shared" si="32"/>
        <v>9</v>
      </c>
      <c r="D373" s="1">
        <f t="shared" si="33"/>
        <v>11</v>
      </c>
      <c r="E373" s="1" t="s">
        <v>7743</v>
      </c>
      <c r="F373" s="1">
        <v>13.593999999999999</v>
      </c>
      <c r="G373" s="1">
        <v>120.893</v>
      </c>
      <c r="H373" s="1">
        <v>135</v>
      </c>
      <c r="I373" s="1">
        <v>4.9000000000000004</v>
      </c>
      <c r="J373" s="3" t="s">
        <v>1502</v>
      </c>
      <c r="K373" s="4" t="str">
        <f t="shared" si="34"/>
        <v>กลางคืน</v>
      </c>
      <c r="L373" s="4" t="str">
        <f t="shared" si="36"/>
        <v>ลึก</v>
      </c>
      <c r="M373">
        <f t="shared" si="35"/>
        <v>-135</v>
      </c>
    </row>
    <row r="374" spans="1:13" ht="18" x14ac:dyDescent="0.4">
      <c r="A374" s="1" t="s">
        <v>9541</v>
      </c>
      <c r="B374" s="1">
        <f t="shared" si="31"/>
        <v>1985</v>
      </c>
      <c r="C374" s="1">
        <f t="shared" si="32"/>
        <v>10</v>
      </c>
      <c r="D374" s="1">
        <f t="shared" si="33"/>
        <v>1</v>
      </c>
      <c r="E374" s="1" t="s">
        <v>7744</v>
      </c>
      <c r="F374" s="1">
        <v>13.669</v>
      </c>
      <c r="G374" s="1">
        <v>120.76600000000001</v>
      </c>
      <c r="H374" s="1">
        <v>118.9</v>
      </c>
      <c r="I374" s="1">
        <v>4.5999999999999996</v>
      </c>
      <c r="J374" s="3" t="s">
        <v>1506</v>
      </c>
      <c r="K374" s="4" t="str">
        <f t="shared" si="34"/>
        <v>กลางวัน</v>
      </c>
      <c r="L374" s="4" t="str">
        <f t="shared" si="36"/>
        <v>ลึก</v>
      </c>
      <c r="M374">
        <f t="shared" si="35"/>
        <v>-118.9</v>
      </c>
    </row>
    <row r="375" spans="1:13" ht="18" x14ac:dyDescent="0.4">
      <c r="A375" s="1" t="s">
        <v>9542</v>
      </c>
      <c r="B375" s="1">
        <f t="shared" si="31"/>
        <v>1985</v>
      </c>
      <c r="C375" s="1">
        <f t="shared" si="32"/>
        <v>11</v>
      </c>
      <c r="D375" s="1">
        <f t="shared" si="33"/>
        <v>3</v>
      </c>
      <c r="E375" s="1" t="s">
        <v>7745</v>
      </c>
      <c r="F375" s="1">
        <v>17.172000000000001</v>
      </c>
      <c r="G375" s="1">
        <v>120.078</v>
      </c>
      <c r="H375" s="1">
        <v>33</v>
      </c>
      <c r="I375" s="1">
        <v>4.7</v>
      </c>
      <c r="J375" s="3" t="s">
        <v>1510</v>
      </c>
      <c r="K375" s="4" t="str">
        <f t="shared" si="34"/>
        <v>กลางคืน</v>
      </c>
      <c r="L375" s="4" t="str">
        <f t="shared" si="36"/>
        <v>กลาง</v>
      </c>
      <c r="M375">
        <f t="shared" si="35"/>
        <v>-33</v>
      </c>
    </row>
    <row r="376" spans="1:13" ht="18" x14ac:dyDescent="0.4">
      <c r="A376" s="1" t="s">
        <v>9543</v>
      </c>
      <c r="B376" s="1">
        <f t="shared" si="31"/>
        <v>1985</v>
      </c>
      <c r="C376" s="1">
        <f t="shared" si="32"/>
        <v>11</v>
      </c>
      <c r="D376" s="1">
        <f t="shared" si="33"/>
        <v>4</v>
      </c>
      <c r="E376" s="1" t="s">
        <v>7746</v>
      </c>
      <c r="F376" s="1">
        <v>13.667</v>
      </c>
      <c r="G376" s="1">
        <v>120.194</v>
      </c>
      <c r="H376" s="1">
        <v>77.400000000000006</v>
      </c>
      <c r="I376" s="1">
        <v>5.7</v>
      </c>
      <c r="J376" s="3" t="s">
        <v>1514</v>
      </c>
      <c r="K376" s="4" t="str">
        <f t="shared" si="34"/>
        <v>กลางคืน</v>
      </c>
      <c r="L376" s="4" t="str">
        <f t="shared" si="36"/>
        <v>ลึก</v>
      </c>
      <c r="M376">
        <f t="shared" si="35"/>
        <v>-77.400000000000006</v>
      </c>
    </row>
    <row r="377" spans="1:13" ht="18" x14ac:dyDescent="0.4">
      <c r="A377" s="1" t="s">
        <v>9544</v>
      </c>
      <c r="B377" s="1">
        <f t="shared" si="31"/>
        <v>1985</v>
      </c>
      <c r="C377" s="1">
        <f t="shared" si="32"/>
        <v>11</v>
      </c>
      <c r="D377" s="1">
        <f t="shared" si="33"/>
        <v>12</v>
      </c>
      <c r="E377" s="1" t="s">
        <v>7747</v>
      </c>
      <c r="F377" s="1">
        <v>13.706</v>
      </c>
      <c r="G377" s="1">
        <v>120.86499999999999</v>
      </c>
      <c r="H377" s="1">
        <v>190.6</v>
      </c>
      <c r="I377" s="1">
        <v>4.5999999999999996</v>
      </c>
      <c r="J377" s="3" t="s">
        <v>1518</v>
      </c>
      <c r="K377" s="4" t="str">
        <f t="shared" si="34"/>
        <v>กลางคืน</v>
      </c>
      <c r="L377" s="4" t="str">
        <f t="shared" si="36"/>
        <v>ลึก</v>
      </c>
      <c r="M377">
        <f t="shared" si="35"/>
        <v>-190.6</v>
      </c>
    </row>
    <row r="378" spans="1:13" ht="18" x14ac:dyDescent="0.4">
      <c r="A378" s="1" t="s">
        <v>9545</v>
      </c>
      <c r="B378" s="1">
        <f t="shared" si="31"/>
        <v>1985</v>
      </c>
      <c r="C378" s="1">
        <f t="shared" si="32"/>
        <v>12</v>
      </c>
      <c r="D378" s="1">
        <f t="shared" si="33"/>
        <v>14</v>
      </c>
      <c r="E378" s="1" t="s">
        <v>7748</v>
      </c>
      <c r="F378" s="1">
        <v>16.946000000000002</v>
      </c>
      <c r="G378" s="1">
        <v>120.202</v>
      </c>
      <c r="H378" s="1">
        <v>85.6</v>
      </c>
      <c r="I378" s="1">
        <v>4.5</v>
      </c>
      <c r="J378" s="3" t="s">
        <v>1522</v>
      </c>
      <c r="K378" s="4" t="str">
        <f t="shared" si="34"/>
        <v>กลางคืน</v>
      </c>
      <c r="L378" s="4" t="str">
        <f t="shared" si="36"/>
        <v>ลึก</v>
      </c>
      <c r="M378">
        <f t="shared" si="35"/>
        <v>-85.6</v>
      </c>
    </row>
    <row r="379" spans="1:13" ht="18" x14ac:dyDescent="0.4">
      <c r="A379" s="1" t="s">
        <v>9546</v>
      </c>
      <c r="B379" s="1">
        <f t="shared" si="31"/>
        <v>1985</v>
      </c>
      <c r="C379" s="1">
        <f t="shared" si="32"/>
        <v>12</v>
      </c>
      <c r="D379" s="1">
        <f t="shared" si="33"/>
        <v>27</v>
      </c>
      <c r="E379" s="1" t="s">
        <v>7749</v>
      </c>
      <c r="F379" s="1">
        <v>16.218</v>
      </c>
      <c r="G379" s="1">
        <v>120.31</v>
      </c>
      <c r="H379" s="1">
        <v>52.6</v>
      </c>
      <c r="I379" s="1">
        <v>4.5</v>
      </c>
      <c r="J379" s="3" t="s">
        <v>1526</v>
      </c>
      <c r="K379" s="4" t="str">
        <f t="shared" si="34"/>
        <v>กลางวัน</v>
      </c>
      <c r="L379" s="4" t="str">
        <f t="shared" si="36"/>
        <v>กลาง</v>
      </c>
      <c r="M379">
        <f t="shared" si="35"/>
        <v>-52.6</v>
      </c>
    </row>
    <row r="380" spans="1:13" ht="18" x14ac:dyDescent="0.4">
      <c r="A380" s="1" t="s">
        <v>9547</v>
      </c>
      <c r="B380" s="1">
        <f t="shared" si="31"/>
        <v>1985</v>
      </c>
      <c r="C380" s="1">
        <f t="shared" si="32"/>
        <v>12</v>
      </c>
      <c r="D380" s="1">
        <f t="shared" si="33"/>
        <v>31</v>
      </c>
      <c r="E380" s="1" t="s">
        <v>7750</v>
      </c>
      <c r="F380" s="1">
        <v>13.712</v>
      </c>
      <c r="G380" s="1">
        <v>121.143</v>
      </c>
      <c r="H380" s="1">
        <v>33</v>
      </c>
      <c r="I380" s="1">
        <v>4.5999999999999996</v>
      </c>
      <c r="J380" s="3" t="s">
        <v>1530</v>
      </c>
      <c r="K380" s="4" t="str">
        <f t="shared" si="34"/>
        <v>กลางวัน</v>
      </c>
      <c r="L380" s="4" t="str">
        <f t="shared" si="36"/>
        <v>กลาง</v>
      </c>
      <c r="M380">
        <f t="shared" si="35"/>
        <v>-33</v>
      </c>
    </row>
    <row r="381" spans="1:13" ht="18" x14ac:dyDescent="0.4">
      <c r="A381" s="1" t="s">
        <v>9548</v>
      </c>
      <c r="B381" s="1">
        <f t="shared" si="31"/>
        <v>1986</v>
      </c>
      <c r="C381" s="1">
        <f t="shared" si="32"/>
        <v>1</v>
      </c>
      <c r="D381" s="1">
        <f t="shared" si="33"/>
        <v>14</v>
      </c>
      <c r="E381" s="1" t="s">
        <v>7751</v>
      </c>
      <c r="F381" s="1">
        <v>14.904</v>
      </c>
      <c r="G381" s="1">
        <v>119.786</v>
      </c>
      <c r="H381" s="1">
        <v>47.2</v>
      </c>
      <c r="I381" s="1">
        <v>4.9000000000000004</v>
      </c>
      <c r="J381" s="3" t="s">
        <v>1534</v>
      </c>
      <c r="K381" s="4" t="str">
        <f t="shared" si="34"/>
        <v>กลางคืน</v>
      </c>
      <c r="L381" s="4" t="str">
        <f t="shared" si="36"/>
        <v>กลาง</v>
      </c>
      <c r="M381">
        <f t="shared" si="35"/>
        <v>-47.2</v>
      </c>
    </row>
    <row r="382" spans="1:13" ht="18" x14ac:dyDescent="0.4">
      <c r="A382" s="1" t="s">
        <v>9549</v>
      </c>
      <c r="B382" s="1">
        <f t="shared" si="31"/>
        <v>1986</v>
      </c>
      <c r="C382" s="1">
        <f t="shared" si="32"/>
        <v>1</v>
      </c>
      <c r="D382" s="1">
        <f t="shared" si="33"/>
        <v>16</v>
      </c>
      <c r="E382" s="1" t="s">
        <v>7752</v>
      </c>
      <c r="F382" s="1">
        <v>13.685</v>
      </c>
      <c r="G382" s="1">
        <v>120.822</v>
      </c>
      <c r="H382" s="1">
        <v>223.2</v>
      </c>
      <c r="I382" s="1">
        <v>5.7</v>
      </c>
      <c r="J382" s="3" t="s">
        <v>1538</v>
      </c>
      <c r="K382" s="4" t="str">
        <f t="shared" si="34"/>
        <v>กลางวัน</v>
      </c>
      <c r="L382" s="4" t="str">
        <f t="shared" si="36"/>
        <v>ลึก</v>
      </c>
      <c r="M382">
        <f t="shared" si="35"/>
        <v>-223.2</v>
      </c>
    </row>
    <row r="383" spans="1:13" ht="18" x14ac:dyDescent="0.4">
      <c r="A383" s="1" t="s">
        <v>9550</v>
      </c>
      <c r="B383" s="1">
        <f t="shared" si="31"/>
        <v>1986</v>
      </c>
      <c r="C383" s="1">
        <f t="shared" si="32"/>
        <v>3</v>
      </c>
      <c r="D383" s="1">
        <f t="shared" si="33"/>
        <v>13</v>
      </c>
      <c r="E383" s="1" t="s">
        <v>7753</v>
      </c>
      <c r="F383" s="1">
        <v>18.131</v>
      </c>
      <c r="G383" s="1">
        <v>119.96899999999999</v>
      </c>
      <c r="H383" s="1">
        <v>49</v>
      </c>
      <c r="I383" s="1">
        <v>5</v>
      </c>
      <c r="J383" s="3" t="s">
        <v>1542</v>
      </c>
      <c r="K383" s="4" t="str">
        <f t="shared" si="34"/>
        <v>กลางคืน</v>
      </c>
      <c r="L383" s="4" t="str">
        <f t="shared" si="36"/>
        <v>กลาง</v>
      </c>
      <c r="M383">
        <f t="shared" si="35"/>
        <v>-49</v>
      </c>
    </row>
    <row r="384" spans="1:13" ht="18" x14ac:dyDescent="0.4">
      <c r="A384" s="1" t="s">
        <v>9551</v>
      </c>
      <c r="B384" s="1">
        <f t="shared" si="31"/>
        <v>1986</v>
      </c>
      <c r="C384" s="1">
        <f t="shared" si="32"/>
        <v>3</v>
      </c>
      <c r="D384" s="1">
        <f t="shared" si="33"/>
        <v>27</v>
      </c>
      <c r="E384" s="1" t="s">
        <v>7754</v>
      </c>
      <c r="F384" s="1">
        <v>16.311</v>
      </c>
      <c r="G384" s="1">
        <v>120.035</v>
      </c>
      <c r="H384" s="1">
        <v>79.5</v>
      </c>
      <c r="I384" s="1">
        <v>5.0999999999999996</v>
      </c>
      <c r="J384" s="3" t="s">
        <v>1546</v>
      </c>
      <c r="K384" s="4" t="str">
        <f t="shared" si="34"/>
        <v>กลางวัน</v>
      </c>
      <c r="L384" s="4" t="str">
        <f t="shared" si="36"/>
        <v>ลึก</v>
      </c>
      <c r="M384">
        <f t="shared" si="35"/>
        <v>-79.5</v>
      </c>
    </row>
    <row r="385" spans="1:13" ht="18" x14ac:dyDescent="0.4">
      <c r="A385" s="1" t="s">
        <v>9552</v>
      </c>
      <c r="B385" s="1">
        <f t="shared" si="31"/>
        <v>1986</v>
      </c>
      <c r="C385" s="1">
        <f t="shared" si="32"/>
        <v>4</v>
      </c>
      <c r="D385" s="1">
        <f t="shared" si="33"/>
        <v>10</v>
      </c>
      <c r="E385" s="1" t="s">
        <v>7755</v>
      </c>
      <c r="F385" s="1">
        <v>14.29</v>
      </c>
      <c r="G385" s="1">
        <v>120.711</v>
      </c>
      <c r="H385" s="1">
        <v>199.2</v>
      </c>
      <c r="I385" s="1">
        <v>4.7</v>
      </c>
      <c r="J385" s="3" t="s">
        <v>1550</v>
      </c>
      <c r="K385" s="4" t="str">
        <f t="shared" si="34"/>
        <v>กลางคืน</v>
      </c>
      <c r="L385" s="4" t="str">
        <f t="shared" si="36"/>
        <v>ลึก</v>
      </c>
      <c r="M385">
        <f t="shared" si="35"/>
        <v>-199.2</v>
      </c>
    </row>
    <row r="386" spans="1:13" ht="18" x14ac:dyDescent="0.4">
      <c r="A386" s="1" t="s">
        <v>9553</v>
      </c>
      <c r="B386" s="1">
        <f t="shared" si="31"/>
        <v>1986</v>
      </c>
      <c r="C386" s="1">
        <f t="shared" si="32"/>
        <v>4</v>
      </c>
      <c r="D386" s="1">
        <f t="shared" si="33"/>
        <v>28</v>
      </c>
      <c r="E386" s="1" t="s">
        <v>7756</v>
      </c>
      <c r="F386" s="1">
        <v>16.559999999999999</v>
      </c>
      <c r="G386" s="1">
        <v>120.857</v>
      </c>
      <c r="H386" s="1">
        <v>8.6999999999999993</v>
      </c>
      <c r="I386" s="1">
        <v>5.0999999999999996</v>
      </c>
      <c r="J386" s="3" t="s">
        <v>1554</v>
      </c>
      <c r="K386" s="4" t="str">
        <f t="shared" si="34"/>
        <v>กลางคืน</v>
      </c>
      <c r="L386" s="4" t="str">
        <f t="shared" si="36"/>
        <v>ตื้นมาก</v>
      </c>
      <c r="M386">
        <f t="shared" si="35"/>
        <v>-8.6999999999999993</v>
      </c>
    </row>
    <row r="387" spans="1:13" ht="18" x14ac:dyDescent="0.4">
      <c r="A387" s="1" t="s">
        <v>9554</v>
      </c>
      <c r="B387" s="1">
        <f t="shared" ref="B387:B450" si="37">YEAR(A387)</f>
        <v>1986</v>
      </c>
      <c r="C387" s="1">
        <f t="shared" ref="C387:C450" si="38">MONTH(A387)</f>
        <v>6</v>
      </c>
      <c r="D387" s="1">
        <f t="shared" ref="D387:D450" si="39">DAY(A387)</f>
        <v>12</v>
      </c>
      <c r="E387" s="1" t="s">
        <v>7757</v>
      </c>
      <c r="F387" s="1">
        <v>14.436999999999999</v>
      </c>
      <c r="G387" s="1">
        <v>121.843</v>
      </c>
      <c r="H387" s="1">
        <v>33</v>
      </c>
      <c r="I387" s="1">
        <v>5.2</v>
      </c>
      <c r="J387" s="3" t="s">
        <v>1558</v>
      </c>
      <c r="K387" s="4" t="str">
        <f t="shared" ref="K387:K450" si="40">IF(AND(HOUR(E387)&gt;=6, HOUR(E387)&lt;18),"กลางวัน","กลางคืน")</f>
        <v>กลางวัน</v>
      </c>
      <c r="L387" s="4" t="str">
        <f t="shared" si="36"/>
        <v>กลาง</v>
      </c>
      <c r="M387">
        <f t="shared" ref="M387:M450" si="41">H387*-1</f>
        <v>-33</v>
      </c>
    </row>
    <row r="388" spans="1:13" ht="18" x14ac:dyDescent="0.4">
      <c r="A388" s="1" t="s">
        <v>9555</v>
      </c>
      <c r="B388" s="1">
        <f t="shared" si="37"/>
        <v>1986</v>
      </c>
      <c r="C388" s="1">
        <f t="shared" si="38"/>
        <v>7</v>
      </c>
      <c r="D388" s="1">
        <f t="shared" si="39"/>
        <v>18</v>
      </c>
      <c r="E388" s="1" t="s">
        <v>7758</v>
      </c>
      <c r="F388" s="1">
        <v>15.398</v>
      </c>
      <c r="G388" s="1">
        <v>120.886</v>
      </c>
      <c r="H388" s="1">
        <v>193.9</v>
      </c>
      <c r="I388" s="1">
        <v>4.8</v>
      </c>
      <c r="J388" s="3" t="s">
        <v>1562</v>
      </c>
      <c r="K388" s="4" t="str">
        <f t="shared" si="40"/>
        <v>กลางวัน</v>
      </c>
      <c r="L388" s="4" t="str">
        <f t="shared" si="36"/>
        <v>ลึก</v>
      </c>
      <c r="M388">
        <f t="shared" si="41"/>
        <v>-193.9</v>
      </c>
    </row>
    <row r="389" spans="1:13" ht="18" x14ac:dyDescent="0.4">
      <c r="A389" s="1" t="s">
        <v>9556</v>
      </c>
      <c r="B389" s="1">
        <f t="shared" si="37"/>
        <v>1986</v>
      </c>
      <c r="C389" s="1">
        <f t="shared" si="38"/>
        <v>7</v>
      </c>
      <c r="D389" s="1">
        <f t="shared" si="39"/>
        <v>19</v>
      </c>
      <c r="E389" s="1" t="s">
        <v>7759</v>
      </c>
      <c r="F389" s="1">
        <v>13.704000000000001</v>
      </c>
      <c r="G389" s="1">
        <v>120.77800000000001</v>
      </c>
      <c r="H389" s="1">
        <v>116.5</v>
      </c>
      <c r="I389" s="1">
        <v>4.9000000000000004</v>
      </c>
      <c r="J389" s="3" t="s">
        <v>1498</v>
      </c>
      <c r="K389" s="4" t="str">
        <f t="shared" si="40"/>
        <v>กลางวัน</v>
      </c>
      <c r="L389" s="4" t="str">
        <f t="shared" si="36"/>
        <v>ลึก</v>
      </c>
      <c r="M389">
        <f t="shared" si="41"/>
        <v>-116.5</v>
      </c>
    </row>
    <row r="390" spans="1:13" ht="18" x14ac:dyDescent="0.4">
      <c r="A390" s="1" t="s">
        <v>9557</v>
      </c>
      <c r="B390" s="1">
        <f t="shared" si="37"/>
        <v>1986</v>
      </c>
      <c r="C390" s="1">
        <f t="shared" si="38"/>
        <v>8</v>
      </c>
      <c r="D390" s="1">
        <f t="shared" si="39"/>
        <v>9</v>
      </c>
      <c r="E390" s="1" t="s">
        <v>7760</v>
      </c>
      <c r="F390" s="1">
        <v>14.099</v>
      </c>
      <c r="G390" s="1">
        <v>120.33499999999999</v>
      </c>
      <c r="H390" s="1">
        <v>80</v>
      </c>
      <c r="I390" s="1">
        <v>5.5</v>
      </c>
      <c r="J390" s="3" t="s">
        <v>1569</v>
      </c>
      <c r="K390" s="4" t="str">
        <f t="shared" si="40"/>
        <v>กลางคืน</v>
      </c>
      <c r="L390" s="4" t="str">
        <f t="shared" si="36"/>
        <v>ลึก</v>
      </c>
      <c r="M390">
        <f t="shared" si="41"/>
        <v>-80</v>
      </c>
    </row>
    <row r="391" spans="1:13" ht="18" x14ac:dyDescent="0.4">
      <c r="A391" s="1" t="s">
        <v>9558</v>
      </c>
      <c r="B391" s="1">
        <f t="shared" si="37"/>
        <v>1986</v>
      </c>
      <c r="C391" s="1">
        <f t="shared" si="38"/>
        <v>9</v>
      </c>
      <c r="D391" s="1">
        <f t="shared" si="39"/>
        <v>30</v>
      </c>
      <c r="E391" s="1" t="s">
        <v>7761</v>
      </c>
      <c r="F391" s="1">
        <v>13.853999999999999</v>
      </c>
      <c r="G391" s="1">
        <v>120.67</v>
      </c>
      <c r="H391" s="1">
        <v>129.69999999999999</v>
      </c>
      <c r="I391" s="1">
        <v>4.8</v>
      </c>
      <c r="J391" s="3" t="s">
        <v>1573</v>
      </c>
      <c r="K391" s="4" t="str">
        <f t="shared" si="40"/>
        <v>กลางวัน</v>
      </c>
      <c r="L391" s="4" t="str">
        <f t="shared" si="36"/>
        <v>ลึก</v>
      </c>
      <c r="M391">
        <f t="shared" si="41"/>
        <v>-129.69999999999999</v>
      </c>
    </row>
    <row r="392" spans="1:13" ht="18" x14ac:dyDescent="0.4">
      <c r="A392" s="1" t="s">
        <v>9559</v>
      </c>
      <c r="B392" s="1">
        <f t="shared" si="37"/>
        <v>1986</v>
      </c>
      <c r="C392" s="1">
        <f t="shared" si="38"/>
        <v>10</v>
      </c>
      <c r="D392" s="1">
        <f t="shared" si="39"/>
        <v>30</v>
      </c>
      <c r="E392" s="1" t="s">
        <v>7762</v>
      </c>
      <c r="F392" s="1">
        <v>16.116</v>
      </c>
      <c r="G392" s="1">
        <v>119.73699999999999</v>
      </c>
      <c r="H392" s="1">
        <v>33</v>
      </c>
      <c r="I392" s="1">
        <v>4.5</v>
      </c>
      <c r="J392" s="3" t="s">
        <v>1577</v>
      </c>
      <c r="K392" s="4" t="str">
        <f t="shared" si="40"/>
        <v>กลางวัน</v>
      </c>
      <c r="L392" s="4" t="str">
        <f t="shared" si="36"/>
        <v>กลาง</v>
      </c>
      <c r="M392">
        <f t="shared" si="41"/>
        <v>-33</v>
      </c>
    </row>
    <row r="393" spans="1:13" ht="18" x14ac:dyDescent="0.4">
      <c r="A393" s="1" t="s">
        <v>9560</v>
      </c>
      <c r="B393" s="1">
        <f t="shared" si="37"/>
        <v>1986</v>
      </c>
      <c r="C393" s="1">
        <f t="shared" si="38"/>
        <v>11</v>
      </c>
      <c r="D393" s="1">
        <f t="shared" si="39"/>
        <v>5</v>
      </c>
      <c r="E393" s="1" t="s">
        <v>7763</v>
      </c>
      <c r="F393" s="1">
        <v>14.124000000000001</v>
      </c>
      <c r="G393" s="1">
        <v>120.52800000000001</v>
      </c>
      <c r="H393" s="1">
        <v>97.7</v>
      </c>
      <c r="I393" s="1">
        <v>5.2</v>
      </c>
      <c r="J393" s="3" t="s">
        <v>1581</v>
      </c>
      <c r="K393" s="4" t="str">
        <f t="shared" si="40"/>
        <v>กลางวัน</v>
      </c>
      <c r="L393" s="4" t="str">
        <f t="shared" ref="L393:L456" si="42">IF(H393&lt;=10,"ตื้นมาก", IF(H393&lt;=30,"ตื้น",IF(H393&lt;=70,"กลาง", "ลึก")))</f>
        <v>ลึก</v>
      </c>
      <c r="M393">
        <f t="shared" si="41"/>
        <v>-97.7</v>
      </c>
    </row>
    <row r="394" spans="1:13" ht="18" x14ac:dyDescent="0.4">
      <c r="A394" s="1" t="s">
        <v>9561</v>
      </c>
      <c r="B394" s="1">
        <f t="shared" si="37"/>
        <v>1986</v>
      </c>
      <c r="C394" s="1">
        <f t="shared" si="38"/>
        <v>12</v>
      </c>
      <c r="D394" s="1">
        <f t="shared" si="39"/>
        <v>19</v>
      </c>
      <c r="E394" s="1" t="s">
        <v>7764</v>
      </c>
      <c r="F394" s="1">
        <v>15.292999999999999</v>
      </c>
      <c r="G394" s="1">
        <v>120.08</v>
      </c>
      <c r="H394" s="1">
        <v>83.2</v>
      </c>
      <c r="I394" s="1">
        <v>5.3</v>
      </c>
      <c r="J394" s="3" t="s">
        <v>1585</v>
      </c>
      <c r="K394" s="4" t="str">
        <f t="shared" si="40"/>
        <v>กลางวัน</v>
      </c>
      <c r="L394" s="4" t="str">
        <f t="shared" si="42"/>
        <v>ลึก</v>
      </c>
      <c r="M394">
        <f t="shared" si="41"/>
        <v>-83.2</v>
      </c>
    </row>
    <row r="395" spans="1:13" ht="18" x14ac:dyDescent="0.4">
      <c r="A395" s="1" t="s">
        <v>9562</v>
      </c>
      <c r="B395" s="1">
        <f t="shared" si="37"/>
        <v>1986</v>
      </c>
      <c r="C395" s="1">
        <f t="shared" si="38"/>
        <v>12</v>
      </c>
      <c r="D395" s="1">
        <f t="shared" si="39"/>
        <v>29</v>
      </c>
      <c r="E395" s="1" t="s">
        <v>7765</v>
      </c>
      <c r="F395" s="1">
        <v>15.22</v>
      </c>
      <c r="G395" s="1">
        <v>119.88</v>
      </c>
      <c r="H395" s="1">
        <v>53.1</v>
      </c>
      <c r="I395" s="1">
        <v>5.8</v>
      </c>
      <c r="J395" s="3" t="s">
        <v>1589</v>
      </c>
      <c r="K395" s="4" t="str">
        <f t="shared" si="40"/>
        <v>กลางวัน</v>
      </c>
      <c r="L395" s="4" t="str">
        <f t="shared" si="42"/>
        <v>กลาง</v>
      </c>
      <c r="M395">
        <f t="shared" si="41"/>
        <v>-53.1</v>
      </c>
    </row>
    <row r="396" spans="1:13" ht="18" x14ac:dyDescent="0.4">
      <c r="A396" s="1" t="s">
        <v>9563</v>
      </c>
      <c r="B396" s="1">
        <f t="shared" si="37"/>
        <v>1987</v>
      </c>
      <c r="C396" s="1">
        <f t="shared" si="38"/>
        <v>1</v>
      </c>
      <c r="D396" s="1">
        <f t="shared" si="39"/>
        <v>6</v>
      </c>
      <c r="E396" s="1" t="s">
        <v>7766</v>
      </c>
      <c r="F396" s="1">
        <v>18.190000000000001</v>
      </c>
      <c r="G396" s="1">
        <v>122.383</v>
      </c>
      <c r="H396" s="1">
        <v>10</v>
      </c>
      <c r="I396" s="1">
        <v>4.8</v>
      </c>
      <c r="J396" s="3" t="s">
        <v>1593</v>
      </c>
      <c r="K396" s="4" t="str">
        <f t="shared" si="40"/>
        <v>กลางคืน</v>
      </c>
      <c r="L396" s="4" t="str">
        <f t="shared" si="42"/>
        <v>ตื้นมาก</v>
      </c>
      <c r="M396">
        <f t="shared" si="41"/>
        <v>-10</v>
      </c>
    </row>
    <row r="397" spans="1:13" ht="18" x14ac:dyDescent="0.4">
      <c r="A397" s="1" t="s">
        <v>9564</v>
      </c>
      <c r="B397" s="1">
        <f t="shared" si="37"/>
        <v>1987</v>
      </c>
      <c r="C397" s="1">
        <f t="shared" si="38"/>
        <v>1</v>
      </c>
      <c r="D397" s="1">
        <f t="shared" si="39"/>
        <v>22</v>
      </c>
      <c r="E397" s="1" t="s">
        <v>7767</v>
      </c>
      <c r="F397" s="1">
        <v>15.122</v>
      </c>
      <c r="G397" s="1">
        <v>122.85599999999999</v>
      </c>
      <c r="H397" s="1">
        <v>35.700000000000003</v>
      </c>
      <c r="I397" s="1">
        <v>4.5999999999999996</v>
      </c>
      <c r="J397" s="3" t="s">
        <v>1597</v>
      </c>
      <c r="K397" s="4" t="str">
        <f t="shared" si="40"/>
        <v>กลางคืน</v>
      </c>
      <c r="L397" s="4" t="str">
        <f t="shared" si="42"/>
        <v>กลาง</v>
      </c>
      <c r="M397">
        <f t="shared" si="41"/>
        <v>-35.700000000000003</v>
      </c>
    </row>
    <row r="398" spans="1:13" ht="18" x14ac:dyDescent="0.4">
      <c r="A398" s="1" t="s">
        <v>9565</v>
      </c>
      <c r="B398" s="1">
        <f t="shared" si="37"/>
        <v>1987</v>
      </c>
      <c r="C398" s="1">
        <f t="shared" si="38"/>
        <v>1</v>
      </c>
      <c r="D398" s="1">
        <f t="shared" si="39"/>
        <v>28</v>
      </c>
      <c r="E398" s="1" t="s">
        <v>7768</v>
      </c>
      <c r="F398" s="1">
        <v>16.378</v>
      </c>
      <c r="G398" s="1">
        <v>122.297</v>
      </c>
      <c r="H398" s="1">
        <v>33</v>
      </c>
      <c r="I398" s="1">
        <v>4.5</v>
      </c>
      <c r="J398" s="3" t="s">
        <v>1601</v>
      </c>
      <c r="K398" s="4" t="str">
        <f t="shared" si="40"/>
        <v>กลางคืน</v>
      </c>
      <c r="L398" s="4" t="str">
        <f t="shared" si="42"/>
        <v>กลาง</v>
      </c>
      <c r="M398">
        <f t="shared" si="41"/>
        <v>-33</v>
      </c>
    </row>
    <row r="399" spans="1:13" ht="18" x14ac:dyDescent="0.4">
      <c r="A399" s="1" t="s">
        <v>9566</v>
      </c>
      <c r="B399" s="1">
        <f t="shared" si="37"/>
        <v>1987</v>
      </c>
      <c r="C399" s="1">
        <f t="shared" si="38"/>
        <v>1</v>
      </c>
      <c r="D399" s="1">
        <f t="shared" si="39"/>
        <v>31</v>
      </c>
      <c r="E399" s="1" t="s">
        <v>7769</v>
      </c>
      <c r="F399" s="1">
        <v>14.492000000000001</v>
      </c>
      <c r="G399" s="1">
        <v>123.595</v>
      </c>
      <c r="H399" s="1">
        <v>51.4</v>
      </c>
      <c r="I399" s="1">
        <v>4.5999999999999996</v>
      </c>
      <c r="J399" s="3" t="s">
        <v>1605</v>
      </c>
      <c r="K399" s="4" t="str">
        <f t="shared" si="40"/>
        <v>กลางคืน</v>
      </c>
      <c r="L399" s="4" t="str">
        <f t="shared" si="42"/>
        <v>กลาง</v>
      </c>
      <c r="M399">
        <f t="shared" si="41"/>
        <v>-51.4</v>
      </c>
    </row>
    <row r="400" spans="1:13" ht="18" x14ac:dyDescent="0.4">
      <c r="A400" s="1" t="s">
        <v>9567</v>
      </c>
      <c r="B400" s="1">
        <f t="shared" si="37"/>
        <v>1987</v>
      </c>
      <c r="C400" s="1">
        <f t="shared" si="38"/>
        <v>2</v>
      </c>
      <c r="D400" s="1">
        <f t="shared" si="39"/>
        <v>1</v>
      </c>
      <c r="E400" s="1" t="s">
        <v>7770</v>
      </c>
      <c r="F400" s="1">
        <v>13.917</v>
      </c>
      <c r="G400" s="1">
        <v>120.91500000000001</v>
      </c>
      <c r="H400" s="1">
        <v>216</v>
      </c>
      <c r="I400" s="1">
        <v>4.5999999999999996</v>
      </c>
      <c r="J400" s="3" t="s">
        <v>1609</v>
      </c>
      <c r="K400" s="4" t="str">
        <f t="shared" si="40"/>
        <v>กลางวัน</v>
      </c>
      <c r="L400" s="4" t="str">
        <f t="shared" si="42"/>
        <v>ลึก</v>
      </c>
      <c r="M400">
        <f t="shared" si="41"/>
        <v>-216</v>
      </c>
    </row>
    <row r="401" spans="1:13" ht="18" x14ac:dyDescent="0.4">
      <c r="A401" s="1" t="s">
        <v>9568</v>
      </c>
      <c r="B401" s="1">
        <f t="shared" si="37"/>
        <v>1987</v>
      </c>
      <c r="C401" s="1">
        <f t="shared" si="38"/>
        <v>2</v>
      </c>
      <c r="D401" s="1">
        <f t="shared" si="39"/>
        <v>11</v>
      </c>
      <c r="E401" s="1" t="s">
        <v>7771</v>
      </c>
      <c r="F401" s="1">
        <v>17.704000000000001</v>
      </c>
      <c r="G401" s="1">
        <v>119.669</v>
      </c>
      <c r="H401" s="1">
        <v>40.200000000000003</v>
      </c>
      <c r="I401" s="1">
        <v>5</v>
      </c>
      <c r="J401" s="3" t="s">
        <v>1613</v>
      </c>
      <c r="K401" s="4" t="str">
        <f t="shared" si="40"/>
        <v>กลางวัน</v>
      </c>
      <c r="L401" s="4" t="str">
        <f t="shared" si="42"/>
        <v>กลาง</v>
      </c>
      <c r="M401">
        <f t="shared" si="41"/>
        <v>-40.200000000000003</v>
      </c>
    </row>
    <row r="402" spans="1:13" ht="18" x14ac:dyDescent="0.4">
      <c r="A402" s="1" t="s">
        <v>9569</v>
      </c>
      <c r="B402" s="1">
        <f t="shared" si="37"/>
        <v>1987</v>
      </c>
      <c r="C402" s="1">
        <f t="shared" si="38"/>
        <v>2</v>
      </c>
      <c r="D402" s="1">
        <f t="shared" si="39"/>
        <v>18</v>
      </c>
      <c r="E402" s="1" t="s">
        <v>7772</v>
      </c>
      <c r="F402" s="1">
        <v>16.34</v>
      </c>
      <c r="G402" s="1">
        <v>120.82</v>
      </c>
      <c r="H402" s="1">
        <v>9.8000000000000007</v>
      </c>
      <c r="I402" s="1">
        <v>4.5</v>
      </c>
      <c r="J402" s="3" t="s">
        <v>1617</v>
      </c>
      <c r="K402" s="4" t="str">
        <f t="shared" si="40"/>
        <v>กลางคืน</v>
      </c>
      <c r="L402" s="4" t="str">
        <f t="shared" si="42"/>
        <v>ตื้นมาก</v>
      </c>
      <c r="M402">
        <f t="shared" si="41"/>
        <v>-9.8000000000000007</v>
      </c>
    </row>
    <row r="403" spans="1:13" ht="18" x14ac:dyDescent="0.4">
      <c r="A403" s="1" t="s">
        <v>9570</v>
      </c>
      <c r="B403" s="1">
        <f t="shared" si="37"/>
        <v>1987</v>
      </c>
      <c r="C403" s="1">
        <f t="shared" si="38"/>
        <v>2</v>
      </c>
      <c r="D403" s="1">
        <f t="shared" si="39"/>
        <v>21</v>
      </c>
      <c r="E403" s="1" t="s">
        <v>7773</v>
      </c>
      <c r="F403" s="1">
        <v>14.535</v>
      </c>
      <c r="G403" s="1">
        <v>123.649</v>
      </c>
      <c r="H403" s="1">
        <v>94.6</v>
      </c>
      <c r="I403" s="1">
        <v>4.5</v>
      </c>
      <c r="J403" s="3" t="s">
        <v>1621</v>
      </c>
      <c r="K403" s="4" t="str">
        <f t="shared" si="40"/>
        <v>กลางวัน</v>
      </c>
      <c r="L403" s="4" t="str">
        <f t="shared" si="42"/>
        <v>ลึก</v>
      </c>
      <c r="M403">
        <f t="shared" si="41"/>
        <v>-94.6</v>
      </c>
    </row>
    <row r="404" spans="1:13" ht="18" x14ac:dyDescent="0.4">
      <c r="A404" s="1" t="s">
        <v>9571</v>
      </c>
      <c r="B404" s="1">
        <f t="shared" si="37"/>
        <v>1987</v>
      </c>
      <c r="C404" s="1">
        <f t="shared" si="38"/>
        <v>3</v>
      </c>
      <c r="D404" s="1">
        <f t="shared" si="39"/>
        <v>8</v>
      </c>
      <c r="E404" s="1" t="s">
        <v>7774</v>
      </c>
      <c r="F404" s="1">
        <v>16.253</v>
      </c>
      <c r="G404" s="1">
        <v>120.926</v>
      </c>
      <c r="H404" s="1">
        <v>28.6</v>
      </c>
      <c r="I404" s="1">
        <v>4.5999999999999996</v>
      </c>
      <c r="J404" s="3" t="s">
        <v>1625</v>
      </c>
      <c r="K404" s="4" t="str">
        <f t="shared" si="40"/>
        <v>กลางวัน</v>
      </c>
      <c r="L404" s="4" t="str">
        <f t="shared" si="42"/>
        <v>ตื้น</v>
      </c>
      <c r="M404">
        <f t="shared" si="41"/>
        <v>-28.6</v>
      </c>
    </row>
    <row r="405" spans="1:13" ht="18" x14ac:dyDescent="0.4">
      <c r="A405" s="1" t="s">
        <v>9572</v>
      </c>
      <c r="B405" s="1">
        <f t="shared" si="37"/>
        <v>1987</v>
      </c>
      <c r="C405" s="1">
        <f t="shared" si="38"/>
        <v>3</v>
      </c>
      <c r="D405" s="1">
        <f t="shared" si="39"/>
        <v>10</v>
      </c>
      <c r="E405" s="1" t="s">
        <v>7775</v>
      </c>
      <c r="F405" s="1">
        <v>13.564</v>
      </c>
      <c r="G405" s="1">
        <v>120.89400000000001</v>
      </c>
      <c r="H405" s="1">
        <v>143.4</v>
      </c>
      <c r="I405" s="1">
        <v>4.7</v>
      </c>
      <c r="J405" s="3" t="s">
        <v>1629</v>
      </c>
      <c r="K405" s="4" t="str">
        <f t="shared" si="40"/>
        <v>กลางวัน</v>
      </c>
      <c r="L405" s="4" t="str">
        <f t="shared" si="42"/>
        <v>ลึก</v>
      </c>
      <c r="M405">
        <f t="shared" si="41"/>
        <v>-143.4</v>
      </c>
    </row>
    <row r="406" spans="1:13" ht="18" x14ac:dyDescent="0.4">
      <c r="A406" s="1" t="s">
        <v>9573</v>
      </c>
      <c r="B406" s="1">
        <f t="shared" si="37"/>
        <v>1987</v>
      </c>
      <c r="C406" s="1">
        <f t="shared" si="38"/>
        <v>3</v>
      </c>
      <c r="D406" s="1">
        <f t="shared" si="39"/>
        <v>30</v>
      </c>
      <c r="E406" s="1" t="s">
        <v>7776</v>
      </c>
      <c r="F406" s="1">
        <v>14.843</v>
      </c>
      <c r="G406" s="1">
        <v>120.09</v>
      </c>
      <c r="H406" s="1">
        <v>75.5</v>
      </c>
      <c r="I406" s="1">
        <v>4.5999999999999996</v>
      </c>
      <c r="J406" s="3" t="s">
        <v>1633</v>
      </c>
      <c r="K406" s="4" t="str">
        <f t="shared" si="40"/>
        <v>กลางวัน</v>
      </c>
      <c r="L406" s="4" t="str">
        <f t="shared" si="42"/>
        <v>ลึก</v>
      </c>
      <c r="M406">
        <f t="shared" si="41"/>
        <v>-75.5</v>
      </c>
    </row>
    <row r="407" spans="1:13" ht="18" x14ac:dyDescent="0.4">
      <c r="A407" s="1" t="s">
        <v>9574</v>
      </c>
      <c r="B407" s="1">
        <f t="shared" si="37"/>
        <v>1987</v>
      </c>
      <c r="C407" s="1">
        <f t="shared" si="38"/>
        <v>4</v>
      </c>
      <c r="D407" s="1">
        <f t="shared" si="39"/>
        <v>2</v>
      </c>
      <c r="E407" s="1" t="s">
        <v>7777</v>
      </c>
      <c r="F407" s="1">
        <v>16.148</v>
      </c>
      <c r="G407" s="1">
        <v>122.026</v>
      </c>
      <c r="H407" s="1">
        <v>33</v>
      </c>
      <c r="I407" s="1">
        <v>4.9000000000000004</v>
      </c>
      <c r="J407" s="3" t="s">
        <v>376</v>
      </c>
      <c r="K407" s="4" t="str">
        <f t="shared" si="40"/>
        <v>กลางคืน</v>
      </c>
      <c r="L407" s="4" t="str">
        <f t="shared" si="42"/>
        <v>กลาง</v>
      </c>
      <c r="M407">
        <f t="shared" si="41"/>
        <v>-33</v>
      </c>
    </row>
    <row r="408" spans="1:13" ht="18" x14ac:dyDescent="0.4">
      <c r="A408" s="1" t="s">
        <v>9575</v>
      </c>
      <c r="B408" s="1">
        <f t="shared" si="37"/>
        <v>1987</v>
      </c>
      <c r="C408" s="1">
        <f t="shared" si="38"/>
        <v>4</v>
      </c>
      <c r="D408" s="1">
        <f t="shared" si="39"/>
        <v>25</v>
      </c>
      <c r="E408" s="1" t="s">
        <v>7778</v>
      </c>
      <c r="F408" s="1">
        <v>15.877000000000001</v>
      </c>
      <c r="G408" s="1">
        <v>120.226</v>
      </c>
      <c r="H408" s="1">
        <v>106</v>
      </c>
      <c r="I408" s="1">
        <v>5.6</v>
      </c>
      <c r="J408" s="3" t="s">
        <v>1640</v>
      </c>
      <c r="K408" s="4" t="str">
        <f t="shared" si="40"/>
        <v>กลางวัน</v>
      </c>
      <c r="L408" s="4" t="str">
        <f t="shared" si="42"/>
        <v>ลึก</v>
      </c>
      <c r="M408">
        <f t="shared" si="41"/>
        <v>-106</v>
      </c>
    </row>
    <row r="409" spans="1:13" ht="18" x14ac:dyDescent="0.4">
      <c r="A409" s="1" t="s">
        <v>9575</v>
      </c>
      <c r="B409" s="1">
        <f t="shared" si="37"/>
        <v>1987</v>
      </c>
      <c r="C409" s="1">
        <f t="shared" si="38"/>
        <v>4</v>
      </c>
      <c r="D409" s="1">
        <f t="shared" si="39"/>
        <v>25</v>
      </c>
      <c r="E409" s="1" t="s">
        <v>7779</v>
      </c>
      <c r="F409" s="1">
        <v>16.065999999999999</v>
      </c>
      <c r="G409" s="1">
        <v>120.301</v>
      </c>
      <c r="H409" s="1">
        <v>107</v>
      </c>
      <c r="I409" s="1">
        <v>6.9</v>
      </c>
      <c r="J409" s="3" t="s">
        <v>1644</v>
      </c>
      <c r="K409" s="4" t="str">
        <f t="shared" si="40"/>
        <v>กลางวัน</v>
      </c>
      <c r="L409" s="4" t="str">
        <f t="shared" si="42"/>
        <v>ลึก</v>
      </c>
      <c r="M409">
        <f t="shared" si="41"/>
        <v>-107</v>
      </c>
    </row>
    <row r="410" spans="1:13" ht="18" x14ac:dyDescent="0.4">
      <c r="A410" s="1" t="s">
        <v>9576</v>
      </c>
      <c r="B410" s="1">
        <f t="shared" si="37"/>
        <v>1987</v>
      </c>
      <c r="C410" s="1">
        <f t="shared" si="38"/>
        <v>5</v>
      </c>
      <c r="D410" s="1">
        <f t="shared" si="39"/>
        <v>13</v>
      </c>
      <c r="E410" s="1" t="s">
        <v>7780</v>
      </c>
      <c r="F410" s="1">
        <v>15.593999999999999</v>
      </c>
      <c r="G410" s="1">
        <v>119.82899999999999</v>
      </c>
      <c r="H410" s="1">
        <v>50.7</v>
      </c>
      <c r="I410" s="1">
        <v>4.5999999999999996</v>
      </c>
      <c r="J410" s="3" t="s">
        <v>1648</v>
      </c>
      <c r="K410" s="4" t="str">
        <f t="shared" si="40"/>
        <v>กลางวัน</v>
      </c>
      <c r="L410" s="4" t="str">
        <f t="shared" si="42"/>
        <v>กลาง</v>
      </c>
      <c r="M410">
        <f t="shared" si="41"/>
        <v>-50.7</v>
      </c>
    </row>
    <row r="411" spans="1:13" ht="18" x14ac:dyDescent="0.4">
      <c r="A411" s="1" t="s">
        <v>9577</v>
      </c>
      <c r="B411" s="1">
        <f t="shared" si="37"/>
        <v>1987</v>
      </c>
      <c r="C411" s="1">
        <f t="shared" si="38"/>
        <v>5</v>
      </c>
      <c r="D411" s="1">
        <f t="shared" si="39"/>
        <v>14</v>
      </c>
      <c r="E411" s="1" t="s">
        <v>7781</v>
      </c>
      <c r="F411" s="1">
        <v>13.638999999999999</v>
      </c>
      <c r="G411" s="1">
        <v>120.59699999999999</v>
      </c>
      <c r="H411" s="1">
        <v>70.8</v>
      </c>
      <c r="I411" s="1">
        <v>4.5999999999999996</v>
      </c>
      <c r="J411" s="3" t="s">
        <v>1652</v>
      </c>
      <c r="K411" s="4" t="str">
        <f t="shared" si="40"/>
        <v>กลางคืน</v>
      </c>
      <c r="L411" s="4" t="str">
        <f t="shared" si="42"/>
        <v>ลึก</v>
      </c>
      <c r="M411">
        <f t="shared" si="41"/>
        <v>-70.8</v>
      </c>
    </row>
    <row r="412" spans="1:13" ht="18" x14ac:dyDescent="0.4">
      <c r="A412" s="1" t="s">
        <v>9578</v>
      </c>
      <c r="B412" s="1">
        <f t="shared" si="37"/>
        <v>1987</v>
      </c>
      <c r="C412" s="1">
        <f t="shared" si="38"/>
        <v>6</v>
      </c>
      <c r="D412" s="1">
        <f t="shared" si="39"/>
        <v>18</v>
      </c>
      <c r="E412" s="1" t="s">
        <v>7782</v>
      </c>
      <c r="F412" s="1">
        <v>17.291</v>
      </c>
      <c r="G412" s="1">
        <v>121.35599999999999</v>
      </c>
      <c r="H412" s="1">
        <v>42.8</v>
      </c>
      <c r="I412" s="1">
        <v>5.9</v>
      </c>
      <c r="J412" s="3" t="s">
        <v>1656</v>
      </c>
      <c r="K412" s="4" t="str">
        <f t="shared" si="40"/>
        <v>กลางวัน</v>
      </c>
      <c r="L412" s="4" t="str">
        <f t="shared" si="42"/>
        <v>กลาง</v>
      </c>
      <c r="M412">
        <f t="shared" si="41"/>
        <v>-42.8</v>
      </c>
    </row>
    <row r="413" spans="1:13" ht="18" x14ac:dyDescent="0.4">
      <c r="A413" s="1" t="s">
        <v>9578</v>
      </c>
      <c r="B413" s="1">
        <f t="shared" si="37"/>
        <v>1987</v>
      </c>
      <c r="C413" s="1">
        <f t="shared" si="38"/>
        <v>6</v>
      </c>
      <c r="D413" s="1">
        <f t="shared" si="39"/>
        <v>18</v>
      </c>
      <c r="E413" s="1" t="s">
        <v>7783</v>
      </c>
      <c r="F413" s="1">
        <v>17.236999999999998</v>
      </c>
      <c r="G413" s="1">
        <v>121.277</v>
      </c>
      <c r="H413" s="1">
        <v>33</v>
      </c>
      <c r="I413" s="1">
        <v>4.7</v>
      </c>
      <c r="J413" s="3" t="s">
        <v>1660</v>
      </c>
      <c r="K413" s="4" t="str">
        <f t="shared" si="40"/>
        <v>กลางวัน</v>
      </c>
      <c r="L413" s="4" t="str">
        <f t="shared" si="42"/>
        <v>กลาง</v>
      </c>
      <c r="M413">
        <f t="shared" si="41"/>
        <v>-33</v>
      </c>
    </row>
    <row r="414" spans="1:13" ht="18" x14ac:dyDescent="0.4">
      <c r="A414" s="1" t="s">
        <v>9579</v>
      </c>
      <c r="B414" s="1">
        <f t="shared" si="37"/>
        <v>1987</v>
      </c>
      <c r="C414" s="1">
        <f t="shared" si="38"/>
        <v>6</v>
      </c>
      <c r="D414" s="1">
        <f t="shared" si="39"/>
        <v>22</v>
      </c>
      <c r="E414" s="1" t="s">
        <v>7784</v>
      </c>
      <c r="F414" s="1">
        <v>13.784000000000001</v>
      </c>
      <c r="G414" s="1">
        <v>120.925</v>
      </c>
      <c r="H414" s="1">
        <v>134.80000000000001</v>
      </c>
      <c r="I414" s="1">
        <v>4.5</v>
      </c>
      <c r="J414" s="3" t="s">
        <v>1664</v>
      </c>
      <c r="K414" s="4" t="str">
        <f t="shared" si="40"/>
        <v>กลางคืน</v>
      </c>
      <c r="L414" s="4" t="str">
        <f t="shared" si="42"/>
        <v>ลึก</v>
      </c>
      <c r="M414">
        <f t="shared" si="41"/>
        <v>-134.80000000000001</v>
      </c>
    </row>
    <row r="415" spans="1:13" ht="18" x14ac:dyDescent="0.4">
      <c r="A415" s="1" t="s">
        <v>9580</v>
      </c>
      <c r="B415" s="1">
        <f t="shared" si="37"/>
        <v>1987</v>
      </c>
      <c r="C415" s="1">
        <f t="shared" si="38"/>
        <v>7</v>
      </c>
      <c r="D415" s="1">
        <f t="shared" si="39"/>
        <v>8</v>
      </c>
      <c r="E415" s="1" t="s">
        <v>7785</v>
      </c>
      <c r="F415" s="1">
        <v>16.984999999999999</v>
      </c>
      <c r="G415" s="1">
        <v>121.27500000000001</v>
      </c>
      <c r="H415" s="1">
        <v>13.7</v>
      </c>
      <c r="I415" s="1">
        <v>4.8</v>
      </c>
      <c r="J415" s="3" t="s">
        <v>1668</v>
      </c>
      <c r="K415" s="4" t="str">
        <f t="shared" si="40"/>
        <v>กลางคืน</v>
      </c>
      <c r="L415" s="4" t="str">
        <f t="shared" si="42"/>
        <v>ตื้น</v>
      </c>
      <c r="M415">
        <f t="shared" si="41"/>
        <v>-13.7</v>
      </c>
    </row>
    <row r="416" spans="1:13" ht="18" x14ac:dyDescent="0.4">
      <c r="A416" s="1" t="s">
        <v>9581</v>
      </c>
      <c r="B416" s="1">
        <f t="shared" si="37"/>
        <v>1987</v>
      </c>
      <c r="C416" s="1">
        <f t="shared" si="38"/>
        <v>7</v>
      </c>
      <c r="D416" s="1">
        <f t="shared" si="39"/>
        <v>20</v>
      </c>
      <c r="E416" s="1" t="s">
        <v>7786</v>
      </c>
      <c r="F416" s="1">
        <v>15.333</v>
      </c>
      <c r="G416" s="1">
        <v>123.11</v>
      </c>
      <c r="H416" s="1">
        <v>33.5</v>
      </c>
      <c r="I416" s="1">
        <v>4.7</v>
      </c>
      <c r="J416" s="3" t="s">
        <v>1672</v>
      </c>
      <c r="K416" s="4" t="str">
        <f t="shared" si="40"/>
        <v>กลางคืน</v>
      </c>
      <c r="L416" s="4" t="str">
        <f t="shared" si="42"/>
        <v>กลาง</v>
      </c>
      <c r="M416">
        <f t="shared" si="41"/>
        <v>-33.5</v>
      </c>
    </row>
    <row r="417" spans="1:13" ht="18" x14ac:dyDescent="0.4">
      <c r="A417" s="1" t="s">
        <v>9582</v>
      </c>
      <c r="B417" s="1">
        <f t="shared" si="37"/>
        <v>1987</v>
      </c>
      <c r="C417" s="1">
        <f t="shared" si="38"/>
        <v>8</v>
      </c>
      <c r="D417" s="1">
        <f t="shared" si="39"/>
        <v>21</v>
      </c>
      <c r="E417" s="1" t="s">
        <v>7787</v>
      </c>
      <c r="F417" s="1">
        <v>18.007000000000001</v>
      </c>
      <c r="G417" s="1">
        <v>120.453</v>
      </c>
      <c r="H417" s="1">
        <v>33</v>
      </c>
      <c r="I417" s="1">
        <v>4.7</v>
      </c>
      <c r="J417" s="3" t="s">
        <v>1676</v>
      </c>
      <c r="K417" s="4" t="str">
        <f t="shared" si="40"/>
        <v>กลางวัน</v>
      </c>
      <c r="L417" s="4" t="str">
        <f t="shared" si="42"/>
        <v>กลาง</v>
      </c>
      <c r="M417">
        <f t="shared" si="41"/>
        <v>-33</v>
      </c>
    </row>
    <row r="418" spans="1:13" ht="18" x14ac:dyDescent="0.4">
      <c r="A418" s="1" t="s">
        <v>9583</v>
      </c>
      <c r="B418" s="1">
        <f t="shared" si="37"/>
        <v>1987</v>
      </c>
      <c r="C418" s="1">
        <f t="shared" si="38"/>
        <v>9</v>
      </c>
      <c r="D418" s="1">
        <f t="shared" si="39"/>
        <v>8</v>
      </c>
      <c r="E418" s="1" t="s">
        <v>7788</v>
      </c>
      <c r="F418" s="1">
        <v>17.420999999999999</v>
      </c>
      <c r="G418" s="1">
        <v>120.52800000000001</v>
      </c>
      <c r="H418" s="1">
        <v>31.5</v>
      </c>
      <c r="I418" s="1">
        <v>5.0999999999999996</v>
      </c>
      <c r="J418" s="3" t="s">
        <v>1680</v>
      </c>
      <c r="K418" s="4" t="str">
        <f t="shared" si="40"/>
        <v>กลางคืน</v>
      </c>
      <c r="L418" s="4" t="str">
        <f t="shared" si="42"/>
        <v>กลาง</v>
      </c>
      <c r="M418">
        <f t="shared" si="41"/>
        <v>-31.5</v>
      </c>
    </row>
    <row r="419" spans="1:13" ht="18" x14ac:dyDescent="0.4">
      <c r="A419" s="1" t="s">
        <v>9584</v>
      </c>
      <c r="B419" s="1">
        <f t="shared" si="37"/>
        <v>1987</v>
      </c>
      <c r="C419" s="1">
        <f t="shared" si="38"/>
        <v>10</v>
      </c>
      <c r="D419" s="1">
        <f t="shared" si="39"/>
        <v>14</v>
      </c>
      <c r="E419" s="1" t="s">
        <v>7789</v>
      </c>
      <c r="F419" s="1">
        <v>16.853999999999999</v>
      </c>
      <c r="G419" s="1">
        <v>120.01300000000001</v>
      </c>
      <c r="H419" s="1">
        <v>60.7</v>
      </c>
      <c r="I419" s="1">
        <v>5.0999999999999996</v>
      </c>
      <c r="J419" s="3" t="s">
        <v>1684</v>
      </c>
      <c r="K419" s="4" t="str">
        <f t="shared" si="40"/>
        <v>กลางวัน</v>
      </c>
      <c r="L419" s="4" t="str">
        <f t="shared" si="42"/>
        <v>กลาง</v>
      </c>
      <c r="M419">
        <f t="shared" si="41"/>
        <v>-60.7</v>
      </c>
    </row>
    <row r="420" spans="1:13" ht="18" x14ac:dyDescent="0.4">
      <c r="A420" s="1" t="s">
        <v>9585</v>
      </c>
      <c r="B420" s="1">
        <f t="shared" si="37"/>
        <v>1987</v>
      </c>
      <c r="C420" s="1">
        <f t="shared" si="38"/>
        <v>11</v>
      </c>
      <c r="D420" s="1">
        <f t="shared" si="39"/>
        <v>9</v>
      </c>
      <c r="E420" s="1" t="s">
        <v>7790</v>
      </c>
      <c r="F420" s="1">
        <v>17.238</v>
      </c>
      <c r="G420" s="1">
        <v>120.271</v>
      </c>
      <c r="H420" s="1">
        <v>55.1</v>
      </c>
      <c r="I420" s="1">
        <v>4.5999999999999996</v>
      </c>
      <c r="J420" s="3" t="s">
        <v>1688</v>
      </c>
      <c r="K420" s="4" t="str">
        <f t="shared" si="40"/>
        <v>กลางวัน</v>
      </c>
      <c r="L420" s="4" t="str">
        <f t="shared" si="42"/>
        <v>กลาง</v>
      </c>
      <c r="M420">
        <f t="shared" si="41"/>
        <v>-55.1</v>
      </c>
    </row>
    <row r="421" spans="1:13" ht="18" x14ac:dyDescent="0.4">
      <c r="A421" s="1" t="s">
        <v>9586</v>
      </c>
      <c r="B421" s="1">
        <f t="shared" si="37"/>
        <v>1987</v>
      </c>
      <c r="C421" s="1">
        <f t="shared" si="38"/>
        <v>11</v>
      </c>
      <c r="D421" s="1">
        <f t="shared" si="39"/>
        <v>18</v>
      </c>
      <c r="E421" s="1" t="s">
        <v>7791</v>
      </c>
      <c r="F421" s="1">
        <v>13.675000000000001</v>
      </c>
      <c r="G421" s="1">
        <v>120.88800000000001</v>
      </c>
      <c r="H421" s="1">
        <v>142.1</v>
      </c>
      <c r="I421" s="1">
        <v>4.8</v>
      </c>
      <c r="J421" s="3" t="s">
        <v>1692</v>
      </c>
      <c r="K421" s="4" t="str">
        <f t="shared" si="40"/>
        <v>กลางคืน</v>
      </c>
      <c r="L421" s="4" t="str">
        <f t="shared" si="42"/>
        <v>ลึก</v>
      </c>
      <c r="M421">
        <f t="shared" si="41"/>
        <v>-142.1</v>
      </c>
    </row>
    <row r="422" spans="1:13" ht="18" x14ac:dyDescent="0.4">
      <c r="A422" s="1" t="s">
        <v>9587</v>
      </c>
      <c r="B422" s="1">
        <f t="shared" si="37"/>
        <v>1988</v>
      </c>
      <c r="C422" s="1">
        <f t="shared" si="38"/>
        <v>2</v>
      </c>
      <c r="D422" s="1">
        <f t="shared" si="39"/>
        <v>17</v>
      </c>
      <c r="E422" s="1" t="s">
        <v>7792</v>
      </c>
      <c r="F422" s="1">
        <v>14.035</v>
      </c>
      <c r="G422" s="1">
        <v>119.41</v>
      </c>
      <c r="H422" s="1">
        <v>33</v>
      </c>
      <c r="I422" s="1">
        <v>4.5</v>
      </c>
      <c r="J422" s="3" t="s">
        <v>1696</v>
      </c>
      <c r="K422" s="4" t="str">
        <f t="shared" si="40"/>
        <v>กลางคืน</v>
      </c>
      <c r="L422" s="4" t="str">
        <f t="shared" si="42"/>
        <v>กลาง</v>
      </c>
      <c r="M422">
        <f t="shared" si="41"/>
        <v>-33</v>
      </c>
    </row>
    <row r="423" spans="1:13" ht="18" x14ac:dyDescent="0.4">
      <c r="A423" s="1" t="s">
        <v>9588</v>
      </c>
      <c r="B423" s="1">
        <f t="shared" si="37"/>
        <v>1988</v>
      </c>
      <c r="C423" s="1">
        <f t="shared" si="38"/>
        <v>2</v>
      </c>
      <c r="D423" s="1">
        <f t="shared" si="39"/>
        <v>22</v>
      </c>
      <c r="E423" s="1" t="s">
        <v>7793</v>
      </c>
      <c r="F423" s="1">
        <v>17.164999999999999</v>
      </c>
      <c r="G423" s="1">
        <v>120.20099999999999</v>
      </c>
      <c r="H423" s="1">
        <v>61.1</v>
      </c>
      <c r="I423" s="1">
        <v>4.8</v>
      </c>
      <c r="J423" s="3" t="s">
        <v>1700</v>
      </c>
      <c r="K423" s="4" t="str">
        <f t="shared" si="40"/>
        <v>กลางคืน</v>
      </c>
      <c r="L423" s="4" t="str">
        <f t="shared" si="42"/>
        <v>กลาง</v>
      </c>
      <c r="M423">
        <f t="shared" si="41"/>
        <v>-61.1</v>
      </c>
    </row>
    <row r="424" spans="1:13" ht="18" x14ac:dyDescent="0.4">
      <c r="A424" s="1" t="s">
        <v>9589</v>
      </c>
      <c r="B424" s="1">
        <f t="shared" si="37"/>
        <v>1988</v>
      </c>
      <c r="C424" s="1">
        <f t="shared" si="38"/>
        <v>2</v>
      </c>
      <c r="D424" s="1">
        <f t="shared" si="39"/>
        <v>28</v>
      </c>
      <c r="E424" s="1" t="s">
        <v>7794</v>
      </c>
      <c r="F424" s="1">
        <v>16.936</v>
      </c>
      <c r="G424" s="1">
        <v>119.85299999999999</v>
      </c>
      <c r="H424" s="1">
        <v>15.6</v>
      </c>
      <c r="I424" s="1">
        <v>4.5999999999999996</v>
      </c>
      <c r="J424" s="3" t="s">
        <v>1704</v>
      </c>
      <c r="K424" s="4" t="str">
        <f t="shared" si="40"/>
        <v>กลางคืน</v>
      </c>
      <c r="L424" s="4" t="str">
        <f t="shared" si="42"/>
        <v>ตื้น</v>
      </c>
      <c r="M424">
        <f t="shared" si="41"/>
        <v>-15.6</v>
      </c>
    </row>
    <row r="425" spans="1:13" ht="18" x14ac:dyDescent="0.4">
      <c r="A425" s="1" t="s">
        <v>9590</v>
      </c>
      <c r="B425" s="1">
        <f t="shared" si="37"/>
        <v>1988</v>
      </c>
      <c r="C425" s="1">
        <f t="shared" si="38"/>
        <v>3</v>
      </c>
      <c r="D425" s="1">
        <f t="shared" si="39"/>
        <v>7</v>
      </c>
      <c r="E425" s="1" t="s">
        <v>7795</v>
      </c>
      <c r="F425" s="1">
        <v>16.431000000000001</v>
      </c>
      <c r="G425" s="1">
        <v>122.53100000000001</v>
      </c>
      <c r="H425" s="1">
        <v>33</v>
      </c>
      <c r="I425" s="1">
        <v>4.5999999999999996</v>
      </c>
      <c r="J425" s="3" t="s">
        <v>1708</v>
      </c>
      <c r="K425" s="4" t="str">
        <f t="shared" si="40"/>
        <v>กลางวัน</v>
      </c>
      <c r="L425" s="4" t="str">
        <f t="shared" si="42"/>
        <v>กลาง</v>
      </c>
      <c r="M425">
        <f t="shared" si="41"/>
        <v>-33</v>
      </c>
    </row>
    <row r="426" spans="1:13" ht="18" x14ac:dyDescent="0.4">
      <c r="A426" s="1" t="s">
        <v>9591</v>
      </c>
      <c r="B426" s="1">
        <f t="shared" si="37"/>
        <v>1988</v>
      </c>
      <c r="C426" s="1">
        <f t="shared" si="38"/>
        <v>3</v>
      </c>
      <c r="D426" s="1">
        <f t="shared" si="39"/>
        <v>23</v>
      </c>
      <c r="E426" s="1" t="s">
        <v>7796</v>
      </c>
      <c r="F426" s="1">
        <v>17.914000000000001</v>
      </c>
      <c r="G426" s="1">
        <v>121.384</v>
      </c>
      <c r="H426" s="1">
        <v>33.9</v>
      </c>
      <c r="I426" s="1">
        <v>5.0999999999999996</v>
      </c>
      <c r="J426" s="3" t="s">
        <v>1712</v>
      </c>
      <c r="K426" s="4" t="str">
        <f t="shared" si="40"/>
        <v>กลางวัน</v>
      </c>
      <c r="L426" s="4" t="str">
        <f t="shared" si="42"/>
        <v>กลาง</v>
      </c>
      <c r="M426">
        <f t="shared" si="41"/>
        <v>-33.9</v>
      </c>
    </row>
    <row r="427" spans="1:13" ht="18" x14ac:dyDescent="0.4">
      <c r="A427" s="1" t="s">
        <v>9592</v>
      </c>
      <c r="B427" s="1">
        <f t="shared" si="37"/>
        <v>1988</v>
      </c>
      <c r="C427" s="1">
        <f t="shared" si="38"/>
        <v>3</v>
      </c>
      <c r="D427" s="1">
        <f t="shared" si="39"/>
        <v>31</v>
      </c>
      <c r="E427" s="1" t="s">
        <v>7797</v>
      </c>
      <c r="F427" s="1">
        <v>13.734</v>
      </c>
      <c r="G427" s="1">
        <v>120.76600000000001</v>
      </c>
      <c r="H427" s="1">
        <v>132.30000000000001</v>
      </c>
      <c r="I427" s="1">
        <v>4.5999999999999996</v>
      </c>
      <c r="J427" s="3" t="s">
        <v>1716</v>
      </c>
      <c r="K427" s="4" t="str">
        <f t="shared" si="40"/>
        <v>กลางคืน</v>
      </c>
      <c r="L427" s="4" t="str">
        <f t="shared" si="42"/>
        <v>ลึก</v>
      </c>
      <c r="M427">
        <f t="shared" si="41"/>
        <v>-132.30000000000001</v>
      </c>
    </row>
    <row r="428" spans="1:13" ht="18" x14ac:dyDescent="0.4">
      <c r="A428" s="1" t="s">
        <v>9593</v>
      </c>
      <c r="B428" s="1">
        <f t="shared" si="37"/>
        <v>1988</v>
      </c>
      <c r="C428" s="1">
        <f t="shared" si="38"/>
        <v>5</v>
      </c>
      <c r="D428" s="1">
        <f t="shared" si="39"/>
        <v>8</v>
      </c>
      <c r="E428" s="1" t="s">
        <v>7798</v>
      </c>
      <c r="F428" s="1">
        <v>14.942</v>
      </c>
      <c r="G428" s="1">
        <v>120.13500000000001</v>
      </c>
      <c r="H428" s="1">
        <v>49.7</v>
      </c>
      <c r="I428" s="1">
        <v>5.9</v>
      </c>
      <c r="J428" s="3" t="s">
        <v>1720</v>
      </c>
      <c r="K428" s="4" t="str">
        <f t="shared" si="40"/>
        <v>กลางคืน</v>
      </c>
      <c r="L428" s="4" t="str">
        <f t="shared" si="42"/>
        <v>กลาง</v>
      </c>
      <c r="M428">
        <f t="shared" si="41"/>
        <v>-49.7</v>
      </c>
    </row>
    <row r="429" spans="1:13" ht="18" x14ac:dyDescent="0.4">
      <c r="A429" s="1" t="s">
        <v>9593</v>
      </c>
      <c r="B429" s="1">
        <f t="shared" si="37"/>
        <v>1988</v>
      </c>
      <c r="C429" s="1">
        <f t="shared" si="38"/>
        <v>5</v>
      </c>
      <c r="D429" s="1">
        <f t="shared" si="39"/>
        <v>8</v>
      </c>
      <c r="E429" s="1" t="s">
        <v>7799</v>
      </c>
      <c r="F429" s="1">
        <v>14.853</v>
      </c>
      <c r="G429" s="1">
        <v>120.16500000000001</v>
      </c>
      <c r="H429" s="1">
        <v>78.599999999999994</v>
      </c>
      <c r="I429" s="1">
        <v>5.2</v>
      </c>
      <c r="J429" s="3" t="s">
        <v>1724</v>
      </c>
      <c r="K429" s="4" t="str">
        <f t="shared" si="40"/>
        <v>กลางคืน</v>
      </c>
      <c r="L429" s="4" t="str">
        <f t="shared" si="42"/>
        <v>ลึก</v>
      </c>
      <c r="M429">
        <f t="shared" si="41"/>
        <v>-78.599999999999994</v>
      </c>
    </row>
    <row r="430" spans="1:13" ht="18" x14ac:dyDescent="0.4">
      <c r="A430" s="1" t="s">
        <v>9594</v>
      </c>
      <c r="B430" s="1">
        <f t="shared" si="37"/>
        <v>1988</v>
      </c>
      <c r="C430" s="1">
        <f t="shared" si="38"/>
        <v>5</v>
      </c>
      <c r="D430" s="1">
        <f t="shared" si="39"/>
        <v>28</v>
      </c>
      <c r="E430" s="1" t="s">
        <v>7800</v>
      </c>
      <c r="F430" s="1">
        <v>14.792999999999999</v>
      </c>
      <c r="G430" s="1">
        <v>119.589</v>
      </c>
      <c r="H430" s="1">
        <v>33</v>
      </c>
      <c r="I430" s="1">
        <v>4.5</v>
      </c>
      <c r="J430" s="3" t="s">
        <v>1728</v>
      </c>
      <c r="K430" s="4" t="str">
        <f t="shared" si="40"/>
        <v>กลางคืน</v>
      </c>
      <c r="L430" s="4" t="str">
        <f t="shared" si="42"/>
        <v>กลาง</v>
      </c>
      <c r="M430">
        <f t="shared" si="41"/>
        <v>-33</v>
      </c>
    </row>
    <row r="431" spans="1:13" ht="18" x14ac:dyDescent="0.4">
      <c r="A431" s="1" t="s">
        <v>9595</v>
      </c>
      <c r="B431" s="1">
        <f t="shared" si="37"/>
        <v>1988</v>
      </c>
      <c r="C431" s="1">
        <f t="shared" si="38"/>
        <v>6</v>
      </c>
      <c r="D431" s="1">
        <f t="shared" si="39"/>
        <v>24</v>
      </c>
      <c r="E431" s="1" t="s">
        <v>7801</v>
      </c>
      <c r="F431" s="1">
        <v>18.606000000000002</v>
      </c>
      <c r="G431" s="1">
        <v>121.01300000000001</v>
      </c>
      <c r="H431" s="1">
        <v>53.4</v>
      </c>
      <c r="I431" s="1">
        <v>5.7</v>
      </c>
      <c r="J431" s="3" t="s">
        <v>1732</v>
      </c>
      <c r="K431" s="4" t="str">
        <f t="shared" si="40"/>
        <v>กลางคืน</v>
      </c>
      <c r="L431" s="4" t="str">
        <f t="shared" si="42"/>
        <v>กลาง</v>
      </c>
      <c r="M431">
        <f t="shared" si="41"/>
        <v>-53.4</v>
      </c>
    </row>
    <row r="432" spans="1:13" ht="18" x14ac:dyDescent="0.4">
      <c r="A432" s="1" t="s">
        <v>9596</v>
      </c>
      <c r="B432" s="1">
        <f t="shared" si="37"/>
        <v>1988</v>
      </c>
      <c r="C432" s="1">
        <f t="shared" si="38"/>
        <v>7</v>
      </c>
      <c r="D432" s="1">
        <f t="shared" si="39"/>
        <v>24</v>
      </c>
      <c r="E432" s="1" t="s">
        <v>7802</v>
      </c>
      <c r="F432" s="1">
        <v>17.805</v>
      </c>
      <c r="G432" s="1">
        <v>122.82599999999999</v>
      </c>
      <c r="H432" s="1">
        <v>33</v>
      </c>
      <c r="I432" s="1">
        <v>5</v>
      </c>
      <c r="J432" s="3" t="s">
        <v>1736</v>
      </c>
      <c r="K432" s="4" t="str">
        <f t="shared" si="40"/>
        <v>กลางคืน</v>
      </c>
      <c r="L432" s="4" t="str">
        <f t="shared" si="42"/>
        <v>กลาง</v>
      </c>
      <c r="M432">
        <f t="shared" si="41"/>
        <v>-33</v>
      </c>
    </row>
    <row r="433" spans="1:13" ht="18" x14ac:dyDescent="0.4">
      <c r="A433" s="1" t="s">
        <v>9597</v>
      </c>
      <c r="B433" s="1">
        <f t="shared" si="37"/>
        <v>1988</v>
      </c>
      <c r="C433" s="1">
        <f t="shared" si="38"/>
        <v>7</v>
      </c>
      <c r="D433" s="1">
        <f t="shared" si="39"/>
        <v>26</v>
      </c>
      <c r="E433" s="1" t="s">
        <v>7803</v>
      </c>
      <c r="F433" s="1">
        <v>15.071</v>
      </c>
      <c r="G433" s="1">
        <v>119.855</v>
      </c>
      <c r="H433" s="1">
        <v>47</v>
      </c>
      <c r="I433" s="1">
        <v>5.6</v>
      </c>
      <c r="J433" s="3" t="s">
        <v>1740</v>
      </c>
      <c r="K433" s="4" t="str">
        <f t="shared" si="40"/>
        <v>กลางคืน</v>
      </c>
      <c r="L433" s="4" t="str">
        <f t="shared" si="42"/>
        <v>กลาง</v>
      </c>
      <c r="M433">
        <f t="shared" si="41"/>
        <v>-47</v>
      </c>
    </row>
    <row r="434" spans="1:13" ht="18" x14ac:dyDescent="0.4">
      <c r="A434" s="1" t="s">
        <v>9598</v>
      </c>
      <c r="B434" s="1">
        <f t="shared" si="37"/>
        <v>1988</v>
      </c>
      <c r="C434" s="1">
        <f t="shared" si="38"/>
        <v>8</v>
      </c>
      <c r="D434" s="1">
        <f t="shared" si="39"/>
        <v>7</v>
      </c>
      <c r="E434" s="1" t="s">
        <v>7804</v>
      </c>
      <c r="F434" s="1">
        <v>14.906000000000001</v>
      </c>
      <c r="G434" s="1">
        <v>119.872</v>
      </c>
      <c r="H434" s="1">
        <v>38.299999999999997</v>
      </c>
      <c r="I434" s="1">
        <v>5</v>
      </c>
      <c r="J434" s="3" t="s">
        <v>1330</v>
      </c>
      <c r="K434" s="4" t="str">
        <f t="shared" si="40"/>
        <v>กลางวัน</v>
      </c>
      <c r="L434" s="4" t="str">
        <f t="shared" si="42"/>
        <v>กลาง</v>
      </c>
      <c r="M434">
        <f t="shared" si="41"/>
        <v>-38.299999999999997</v>
      </c>
    </row>
    <row r="435" spans="1:13" ht="18" x14ac:dyDescent="0.4">
      <c r="A435" s="1" t="s">
        <v>9599</v>
      </c>
      <c r="B435" s="1">
        <f t="shared" si="37"/>
        <v>1988</v>
      </c>
      <c r="C435" s="1">
        <f t="shared" si="38"/>
        <v>8</v>
      </c>
      <c r="D435" s="1">
        <f t="shared" si="39"/>
        <v>8</v>
      </c>
      <c r="E435" s="1" t="s">
        <v>7805</v>
      </c>
      <c r="F435" s="1">
        <v>13.76</v>
      </c>
      <c r="G435" s="1">
        <v>120.577</v>
      </c>
      <c r="H435" s="1">
        <v>93.6</v>
      </c>
      <c r="I435" s="1">
        <v>5.5</v>
      </c>
      <c r="J435" s="3" t="s">
        <v>1747</v>
      </c>
      <c r="K435" s="4" t="str">
        <f t="shared" si="40"/>
        <v>กลางคืน</v>
      </c>
      <c r="L435" s="4" t="str">
        <f t="shared" si="42"/>
        <v>ลึก</v>
      </c>
      <c r="M435">
        <f t="shared" si="41"/>
        <v>-93.6</v>
      </c>
    </row>
    <row r="436" spans="1:13" ht="18" x14ac:dyDescent="0.4">
      <c r="A436" s="1" t="s">
        <v>9600</v>
      </c>
      <c r="B436" s="1">
        <f t="shared" si="37"/>
        <v>1988</v>
      </c>
      <c r="C436" s="1">
        <f t="shared" si="38"/>
        <v>9</v>
      </c>
      <c r="D436" s="1">
        <f t="shared" si="39"/>
        <v>19</v>
      </c>
      <c r="E436" s="1" t="s">
        <v>7806</v>
      </c>
      <c r="F436" s="1">
        <v>14.912000000000001</v>
      </c>
      <c r="G436" s="1">
        <v>119.887</v>
      </c>
      <c r="H436" s="1">
        <v>42.4</v>
      </c>
      <c r="I436" s="1">
        <v>5</v>
      </c>
      <c r="J436" s="3" t="s">
        <v>1007</v>
      </c>
      <c r="K436" s="4" t="str">
        <f t="shared" si="40"/>
        <v>กลางคืน</v>
      </c>
      <c r="L436" s="4" t="str">
        <f t="shared" si="42"/>
        <v>กลาง</v>
      </c>
      <c r="M436">
        <f t="shared" si="41"/>
        <v>-42.4</v>
      </c>
    </row>
    <row r="437" spans="1:13" ht="18" x14ac:dyDescent="0.4">
      <c r="A437" s="1" t="s">
        <v>9601</v>
      </c>
      <c r="B437" s="1">
        <f t="shared" si="37"/>
        <v>1988</v>
      </c>
      <c r="C437" s="1">
        <f t="shared" si="38"/>
        <v>9</v>
      </c>
      <c r="D437" s="1">
        <f t="shared" si="39"/>
        <v>20</v>
      </c>
      <c r="E437" s="1" t="s">
        <v>7807</v>
      </c>
      <c r="F437" s="1">
        <v>15.962999999999999</v>
      </c>
      <c r="G437" s="1">
        <v>120.18</v>
      </c>
      <c r="H437" s="1">
        <v>34</v>
      </c>
      <c r="I437" s="1">
        <v>5</v>
      </c>
      <c r="J437" s="3" t="s">
        <v>1754</v>
      </c>
      <c r="K437" s="4" t="str">
        <f t="shared" si="40"/>
        <v>กลางวัน</v>
      </c>
      <c r="L437" s="4" t="str">
        <f t="shared" si="42"/>
        <v>กลาง</v>
      </c>
      <c r="M437">
        <f t="shared" si="41"/>
        <v>-34</v>
      </c>
    </row>
    <row r="438" spans="1:13" ht="18" x14ac:dyDescent="0.4">
      <c r="A438" s="1" t="s">
        <v>9602</v>
      </c>
      <c r="B438" s="1">
        <f t="shared" si="37"/>
        <v>1988</v>
      </c>
      <c r="C438" s="1">
        <f t="shared" si="38"/>
        <v>9</v>
      </c>
      <c r="D438" s="1">
        <f t="shared" si="39"/>
        <v>21</v>
      </c>
      <c r="E438" s="1" t="s">
        <v>7808</v>
      </c>
      <c r="F438" s="1">
        <v>14.914999999999999</v>
      </c>
      <c r="G438" s="1">
        <v>123.133</v>
      </c>
      <c r="H438" s="1">
        <v>36.9</v>
      </c>
      <c r="I438" s="1">
        <v>4.8</v>
      </c>
      <c r="J438" s="3" t="s">
        <v>1758</v>
      </c>
      <c r="K438" s="4" t="str">
        <f t="shared" si="40"/>
        <v>กลางคืน</v>
      </c>
      <c r="L438" s="4" t="str">
        <f t="shared" si="42"/>
        <v>กลาง</v>
      </c>
      <c r="M438">
        <f t="shared" si="41"/>
        <v>-36.9</v>
      </c>
    </row>
    <row r="439" spans="1:13" ht="18" x14ac:dyDescent="0.4">
      <c r="A439" s="1" t="s">
        <v>9603</v>
      </c>
      <c r="B439" s="1">
        <f t="shared" si="37"/>
        <v>1988</v>
      </c>
      <c r="C439" s="1">
        <f t="shared" si="38"/>
        <v>11</v>
      </c>
      <c r="D439" s="1">
        <f t="shared" si="39"/>
        <v>3</v>
      </c>
      <c r="E439" s="1" t="s">
        <v>7809</v>
      </c>
      <c r="F439" s="1">
        <v>13.608000000000001</v>
      </c>
      <c r="G439" s="1">
        <v>120.922</v>
      </c>
      <c r="H439" s="1">
        <v>135</v>
      </c>
      <c r="I439" s="1">
        <v>5.2</v>
      </c>
      <c r="J439" s="3" t="s">
        <v>1762</v>
      </c>
      <c r="K439" s="4" t="str">
        <f t="shared" si="40"/>
        <v>กลางคืน</v>
      </c>
      <c r="L439" s="4" t="str">
        <f t="shared" si="42"/>
        <v>ลึก</v>
      </c>
      <c r="M439">
        <f t="shared" si="41"/>
        <v>-135</v>
      </c>
    </row>
    <row r="440" spans="1:13" ht="18" x14ac:dyDescent="0.4">
      <c r="A440" s="1" t="s">
        <v>9604</v>
      </c>
      <c r="B440" s="1">
        <f t="shared" si="37"/>
        <v>1988</v>
      </c>
      <c r="C440" s="1">
        <f t="shared" si="38"/>
        <v>11</v>
      </c>
      <c r="D440" s="1">
        <f t="shared" si="39"/>
        <v>28</v>
      </c>
      <c r="E440" s="1" t="s">
        <v>7810</v>
      </c>
      <c r="F440" s="1">
        <v>13.646000000000001</v>
      </c>
      <c r="G440" s="1">
        <v>120.605</v>
      </c>
      <c r="H440" s="1">
        <v>213.3</v>
      </c>
      <c r="I440" s="1">
        <v>4.7</v>
      </c>
      <c r="J440" s="3" t="s">
        <v>1766</v>
      </c>
      <c r="K440" s="4" t="str">
        <f t="shared" si="40"/>
        <v>กลางวัน</v>
      </c>
      <c r="L440" s="4" t="str">
        <f t="shared" si="42"/>
        <v>ลึก</v>
      </c>
      <c r="M440">
        <f t="shared" si="41"/>
        <v>-213.3</v>
      </c>
    </row>
    <row r="441" spans="1:13" ht="18" x14ac:dyDescent="0.4">
      <c r="A441" s="1" t="s">
        <v>9605</v>
      </c>
      <c r="B441" s="1">
        <f t="shared" si="37"/>
        <v>1988</v>
      </c>
      <c r="C441" s="1">
        <f t="shared" si="38"/>
        <v>12</v>
      </c>
      <c r="D441" s="1">
        <f t="shared" si="39"/>
        <v>3</v>
      </c>
      <c r="E441" s="1" t="s">
        <v>7811</v>
      </c>
      <c r="F441" s="1">
        <v>14.64</v>
      </c>
      <c r="G441" s="1">
        <v>119.51300000000001</v>
      </c>
      <c r="H441" s="1">
        <v>33</v>
      </c>
      <c r="I441" s="1">
        <v>4.5</v>
      </c>
      <c r="J441" s="3" t="s">
        <v>1770</v>
      </c>
      <c r="K441" s="4" t="str">
        <f t="shared" si="40"/>
        <v>กลางคืน</v>
      </c>
      <c r="L441" s="4" t="str">
        <f t="shared" si="42"/>
        <v>กลาง</v>
      </c>
      <c r="M441">
        <f t="shared" si="41"/>
        <v>-33</v>
      </c>
    </row>
    <row r="442" spans="1:13" ht="18" x14ac:dyDescent="0.4">
      <c r="A442" s="1" t="s">
        <v>9606</v>
      </c>
      <c r="B442" s="1">
        <f t="shared" si="37"/>
        <v>1988</v>
      </c>
      <c r="C442" s="1">
        <f t="shared" si="38"/>
        <v>12</v>
      </c>
      <c r="D442" s="1">
        <f t="shared" si="39"/>
        <v>19</v>
      </c>
      <c r="E442" s="1" t="s">
        <v>7812</v>
      </c>
      <c r="F442" s="1">
        <v>16.832000000000001</v>
      </c>
      <c r="G442" s="1">
        <v>120.29600000000001</v>
      </c>
      <c r="H442" s="1">
        <v>83.3</v>
      </c>
      <c r="I442" s="1">
        <v>4.5999999999999996</v>
      </c>
      <c r="J442" s="3" t="s">
        <v>1774</v>
      </c>
      <c r="K442" s="4" t="str">
        <f t="shared" si="40"/>
        <v>กลางคืน</v>
      </c>
      <c r="L442" s="4" t="str">
        <f t="shared" si="42"/>
        <v>ลึก</v>
      </c>
      <c r="M442">
        <f t="shared" si="41"/>
        <v>-83.3</v>
      </c>
    </row>
    <row r="443" spans="1:13" ht="18" x14ac:dyDescent="0.4">
      <c r="A443" s="1" t="s">
        <v>9607</v>
      </c>
      <c r="B443" s="1">
        <f t="shared" si="37"/>
        <v>1989</v>
      </c>
      <c r="C443" s="1">
        <f t="shared" si="38"/>
        <v>1</v>
      </c>
      <c r="D443" s="1">
        <f t="shared" si="39"/>
        <v>19</v>
      </c>
      <c r="E443" s="1" t="s">
        <v>7813</v>
      </c>
      <c r="F443" s="1">
        <v>17.434000000000001</v>
      </c>
      <c r="G443" s="1">
        <v>119.739</v>
      </c>
      <c r="H443" s="1">
        <v>33</v>
      </c>
      <c r="I443" s="1">
        <v>4.5999999999999996</v>
      </c>
      <c r="J443" s="3" t="s">
        <v>1778</v>
      </c>
      <c r="K443" s="4" t="str">
        <f t="shared" si="40"/>
        <v>กลางคืน</v>
      </c>
      <c r="L443" s="4" t="str">
        <f t="shared" si="42"/>
        <v>กลาง</v>
      </c>
      <c r="M443">
        <f t="shared" si="41"/>
        <v>-33</v>
      </c>
    </row>
    <row r="444" spans="1:13" ht="18" x14ac:dyDescent="0.4">
      <c r="A444" s="1" t="s">
        <v>9608</v>
      </c>
      <c r="B444" s="1">
        <f t="shared" si="37"/>
        <v>1989</v>
      </c>
      <c r="C444" s="1">
        <f t="shared" si="38"/>
        <v>1</v>
      </c>
      <c r="D444" s="1">
        <f t="shared" si="39"/>
        <v>29</v>
      </c>
      <c r="E444" s="1" t="s">
        <v>7814</v>
      </c>
      <c r="F444" s="1">
        <v>13.571999999999999</v>
      </c>
      <c r="G444" s="1">
        <v>120.337</v>
      </c>
      <c r="H444" s="1">
        <v>33</v>
      </c>
      <c r="I444" s="1">
        <v>4.8</v>
      </c>
      <c r="J444" s="3" t="s">
        <v>1782</v>
      </c>
      <c r="K444" s="4" t="str">
        <f t="shared" si="40"/>
        <v>กลางวัน</v>
      </c>
      <c r="L444" s="4" t="str">
        <f t="shared" si="42"/>
        <v>กลาง</v>
      </c>
      <c r="M444">
        <f t="shared" si="41"/>
        <v>-33</v>
      </c>
    </row>
    <row r="445" spans="1:13" ht="18" x14ac:dyDescent="0.4">
      <c r="A445" s="1" t="s">
        <v>9609</v>
      </c>
      <c r="B445" s="1">
        <f t="shared" si="37"/>
        <v>1989</v>
      </c>
      <c r="C445" s="1">
        <f t="shared" si="38"/>
        <v>2</v>
      </c>
      <c r="D445" s="1">
        <f t="shared" si="39"/>
        <v>3</v>
      </c>
      <c r="E445" s="1" t="s">
        <v>7815</v>
      </c>
      <c r="F445" s="1">
        <v>14.166</v>
      </c>
      <c r="G445" s="1">
        <v>120.934</v>
      </c>
      <c r="H445" s="1">
        <v>151.19999999999999</v>
      </c>
      <c r="I445" s="1">
        <v>4.9000000000000004</v>
      </c>
      <c r="J445" s="3" t="s">
        <v>1786</v>
      </c>
      <c r="K445" s="4" t="str">
        <f t="shared" si="40"/>
        <v>กลางวัน</v>
      </c>
      <c r="L445" s="4" t="str">
        <f t="shared" si="42"/>
        <v>ลึก</v>
      </c>
      <c r="M445">
        <f t="shared" si="41"/>
        <v>-151.19999999999999</v>
      </c>
    </row>
    <row r="446" spans="1:13" ht="18" x14ac:dyDescent="0.4">
      <c r="A446" s="1" t="s">
        <v>9610</v>
      </c>
      <c r="B446" s="1">
        <f t="shared" si="37"/>
        <v>1989</v>
      </c>
      <c r="C446" s="1">
        <f t="shared" si="38"/>
        <v>3</v>
      </c>
      <c r="D446" s="1">
        <f t="shared" si="39"/>
        <v>16</v>
      </c>
      <c r="E446" s="1" t="s">
        <v>7816</v>
      </c>
      <c r="F446" s="1">
        <v>13.673</v>
      </c>
      <c r="G446" s="1">
        <v>120.815</v>
      </c>
      <c r="H446" s="1">
        <v>136.5</v>
      </c>
      <c r="I446" s="1">
        <v>5.5</v>
      </c>
      <c r="J446" s="3" t="s">
        <v>1790</v>
      </c>
      <c r="K446" s="4" t="str">
        <f t="shared" si="40"/>
        <v>กลางวัน</v>
      </c>
      <c r="L446" s="4" t="str">
        <f t="shared" si="42"/>
        <v>ลึก</v>
      </c>
      <c r="M446">
        <f t="shared" si="41"/>
        <v>-136.5</v>
      </c>
    </row>
    <row r="447" spans="1:13" ht="18" x14ac:dyDescent="0.4">
      <c r="A447" s="1" t="s">
        <v>9611</v>
      </c>
      <c r="B447" s="1">
        <f t="shared" si="37"/>
        <v>1989</v>
      </c>
      <c r="C447" s="1">
        <f t="shared" si="38"/>
        <v>3</v>
      </c>
      <c r="D447" s="1">
        <f t="shared" si="39"/>
        <v>29</v>
      </c>
      <c r="E447" s="1" t="s">
        <v>7817</v>
      </c>
      <c r="F447" s="1">
        <v>17.271000000000001</v>
      </c>
      <c r="G447" s="1">
        <v>121.358</v>
      </c>
      <c r="H447" s="1">
        <v>52.2</v>
      </c>
      <c r="I447" s="1">
        <v>4.9000000000000004</v>
      </c>
      <c r="J447" s="3" t="s">
        <v>1794</v>
      </c>
      <c r="K447" s="4" t="str">
        <f t="shared" si="40"/>
        <v>กลางวัน</v>
      </c>
      <c r="L447" s="4" t="str">
        <f t="shared" si="42"/>
        <v>กลาง</v>
      </c>
      <c r="M447">
        <f t="shared" si="41"/>
        <v>-52.2</v>
      </c>
    </row>
    <row r="448" spans="1:13" ht="18" x14ac:dyDescent="0.4">
      <c r="A448" s="1" t="s">
        <v>9612</v>
      </c>
      <c r="B448" s="1">
        <f t="shared" si="37"/>
        <v>1989</v>
      </c>
      <c r="C448" s="1">
        <f t="shared" si="38"/>
        <v>3</v>
      </c>
      <c r="D448" s="1">
        <f t="shared" si="39"/>
        <v>30</v>
      </c>
      <c r="E448" s="1" t="s">
        <v>7818</v>
      </c>
      <c r="F448" s="1">
        <v>16.111999999999998</v>
      </c>
      <c r="G448" s="1">
        <v>119.71299999999999</v>
      </c>
      <c r="H448" s="1">
        <v>34.9</v>
      </c>
      <c r="I448" s="1">
        <v>5</v>
      </c>
      <c r="J448" s="3" t="s">
        <v>1798</v>
      </c>
      <c r="K448" s="4" t="str">
        <f t="shared" si="40"/>
        <v>กลางคืน</v>
      </c>
      <c r="L448" s="4" t="str">
        <f t="shared" si="42"/>
        <v>กลาง</v>
      </c>
      <c r="M448">
        <f t="shared" si="41"/>
        <v>-34.9</v>
      </c>
    </row>
    <row r="449" spans="1:13" ht="18" x14ac:dyDescent="0.4">
      <c r="A449" s="1" t="s">
        <v>9613</v>
      </c>
      <c r="B449" s="1">
        <f t="shared" si="37"/>
        <v>1989</v>
      </c>
      <c r="C449" s="1">
        <f t="shared" si="38"/>
        <v>4</v>
      </c>
      <c r="D449" s="1">
        <f t="shared" si="39"/>
        <v>13</v>
      </c>
      <c r="E449" s="1" t="s">
        <v>7819</v>
      </c>
      <c r="F449" s="1">
        <v>16.428999999999998</v>
      </c>
      <c r="G449" s="1">
        <v>119.916</v>
      </c>
      <c r="H449" s="1">
        <v>53.9</v>
      </c>
      <c r="I449" s="1">
        <v>4.9000000000000004</v>
      </c>
      <c r="J449" s="3" t="s">
        <v>1802</v>
      </c>
      <c r="K449" s="4" t="str">
        <f t="shared" si="40"/>
        <v>กลางคืน</v>
      </c>
      <c r="L449" s="4" t="str">
        <f t="shared" si="42"/>
        <v>กลาง</v>
      </c>
      <c r="M449">
        <f t="shared" si="41"/>
        <v>-53.9</v>
      </c>
    </row>
    <row r="450" spans="1:13" ht="18" x14ac:dyDescent="0.4">
      <c r="A450" s="1" t="s">
        <v>9614</v>
      </c>
      <c r="B450" s="1">
        <f t="shared" si="37"/>
        <v>1989</v>
      </c>
      <c r="C450" s="1">
        <f t="shared" si="38"/>
        <v>4</v>
      </c>
      <c r="D450" s="1">
        <f t="shared" si="39"/>
        <v>15</v>
      </c>
      <c r="E450" s="1" t="s">
        <v>7820</v>
      </c>
      <c r="F450" s="1">
        <v>13.587</v>
      </c>
      <c r="G450" s="1">
        <v>120.378</v>
      </c>
      <c r="H450" s="1">
        <v>33</v>
      </c>
      <c r="I450" s="1">
        <v>4.5999999999999996</v>
      </c>
      <c r="J450" s="3" t="s">
        <v>1806</v>
      </c>
      <c r="K450" s="4" t="str">
        <f t="shared" si="40"/>
        <v>กลางวัน</v>
      </c>
      <c r="L450" s="4" t="str">
        <f t="shared" si="42"/>
        <v>กลาง</v>
      </c>
      <c r="M450">
        <f t="shared" si="41"/>
        <v>-33</v>
      </c>
    </row>
    <row r="451" spans="1:13" ht="18" x14ac:dyDescent="0.4">
      <c r="A451" s="1" t="s">
        <v>9615</v>
      </c>
      <c r="B451" s="1">
        <f t="shared" ref="B451:B514" si="43">YEAR(A451)</f>
        <v>1989</v>
      </c>
      <c r="C451" s="1">
        <f t="shared" ref="C451:C514" si="44">MONTH(A451)</f>
        <v>4</v>
      </c>
      <c r="D451" s="1">
        <f t="shared" ref="D451:D514" si="45">DAY(A451)</f>
        <v>21</v>
      </c>
      <c r="E451" s="1" t="s">
        <v>7821</v>
      </c>
      <c r="F451" s="1">
        <v>16.366</v>
      </c>
      <c r="G451" s="1">
        <v>122.19799999999999</v>
      </c>
      <c r="H451" s="1">
        <v>61.3</v>
      </c>
      <c r="I451" s="1">
        <v>4.7</v>
      </c>
      <c r="J451" s="3" t="s">
        <v>1810</v>
      </c>
      <c r="K451" s="4" t="str">
        <f t="shared" ref="K451:K514" si="46">IF(AND(HOUR(E451)&gt;=6, HOUR(E451)&lt;18),"กลางวัน","กลางคืน")</f>
        <v>กลางคืน</v>
      </c>
      <c r="L451" s="4" t="str">
        <f t="shared" si="42"/>
        <v>กลาง</v>
      </c>
      <c r="M451">
        <f t="shared" ref="M451:M514" si="47">H451*-1</f>
        <v>-61.3</v>
      </c>
    </row>
    <row r="452" spans="1:13" ht="18" x14ac:dyDescent="0.4">
      <c r="A452" s="1" t="s">
        <v>9616</v>
      </c>
      <c r="B452" s="1">
        <f t="shared" si="43"/>
        <v>1989</v>
      </c>
      <c r="C452" s="1">
        <f t="shared" si="44"/>
        <v>5</v>
      </c>
      <c r="D452" s="1">
        <f t="shared" si="45"/>
        <v>20</v>
      </c>
      <c r="E452" s="1" t="s">
        <v>7822</v>
      </c>
      <c r="F452" s="1">
        <v>17.076000000000001</v>
      </c>
      <c r="G452" s="1">
        <v>120.77800000000001</v>
      </c>
      <c r="H452" s="1">
        <v>33</v>
      </c>
      <c r="I452" s="1">
        <v>4.8</v>
      </c>
      <c r="J452" s="3" t="s">
        <v>1814</v>
      </c>
      <c r="K452" s="4" t="str">
        <f t="shared" si="46"/>
        <v>กลางวัน</v>
      </c>
      <c r="L452" s="4" t="str">
        <f t="shared" si="42"/>
        <v>กลาง</v>
      </c>
      <c r="M452">
        <f t="shared" si="47"/>
        <v>-33</v>
      </c>
    </row>
    <row r="453" spans="1:13" ht="18" x14ac:dyDescent="0.4">
      <c r="A453" s="1" t="s">
        <v>9617</v>
      </c>
      <c r="B453" s="1">
        <f t="shared" si="43"/>
        <v>1989</v>
      </c>
      <c r="C453" s="1">
        <f t="shared" si="44"/>
        <v>5</v>
      </c>
      <c r="D453" s="1">
        <f t="shared" si="45"/>
        <v>27</v>
      </c>
      <c r="E453" s="1" t="s">
        <v>7823</v>
      </c>
      <c r="F453" s="1">
        <v>13.612</v>
      </c>
      <c r="G453" s="1">
        <v>120.908</v>
      </c>
      <c r="H453" s="1">
        <v>174.8</v>
      </c>
      <c r="I453" s="1">
        <v>4.5999999999999996</v>
      </c>
      <c r="J453" s="3" t="s">
        <v>1818</v>
      </c>
      <c r="K453" s="4" t="str">
        <f t="shared" si="46"/>
        <v>กลางคืน</v>
      </c>
      <c r="L453" s="4" t="str">
        <f t="shared" si="42"/>
        <v>ลึก</v>
      </c>
      <c r="M453">
        <f t="shared" si="47"/>
        <v>-174.8</v>
      </c>
    </row>
    <row r="454" spans="1:13" ht="18" x14ac:dyDescent="0.4">
      <c r="A454" s="1" t="s">
        <v>9618</v>
      </c>
      <c r="B454" s="1">
        <f t="shared" si="43"/>
        <v>1989</v>
      </c>
      <c r="C454" s="1">
        <f t="shared" si="44"/>
        <v>6</v>
      </c>
      <c r="D454" s="1">
        <f t="shared" si="45"/>
        <v>5</v>
      </c>
      <c r="E454" s="1" t="s">
        <v>7824</v>
      </c>
      <c r="F454" s="1">
        <v>13.965</v>
      </c>
      <c r="G454" s="1">
        <v>121.00700000000001</v>
      </c>
      <c r="H454" s="1">
        <v>33</v>
      </c>
      <c r="I454" s="1">
        <v>4.5999999999999996</v>
      </c>
      <c r="J454" s="3" t="s">
        <v>1822</v>
      </c>
      <c r="K454" s="4" t="str">
        <f t="shared" si="46"/>
        <v>กลางวัน</v>
      </c>
      <c r="L454" s="4" t="str">
        <f t="shared" si="42"/>
        <v>กลาง</v>
      </c>
      <c r="M454">
        <f t="shared" si="47"/>
        <v>-33</v>
      </c>
    </row>
    <row r="455" spans="1:13" ht="18" x14ac:dyDescent="0.4">
      <c r="A455" s="1" t="s">
        <v>9619</v>
      </c>
      <c r="B455" s="1">
        <f t="shared" si="43"/>
        <v>1989</v>
      </c>
      <c r="C455" s="1">
        <f t="shared" si="44"/>
        <v>7</v>
      </c>
      <c r="D455" s="1">
        <f t="shared" si="45"/>
        <v>23</v>
      </c>
      <c r="E455" s="1" t="s">
        <v>7825</v>
      </c>
      <c r="F455" s="1">
        <v>13.601000000000001</v>
      </c>
      <c r="G455" s="1">
        <v>120.508</v>
      </c>
      <c r="H455" s="1">
        <v>33</v>
      </c>
      <c r="I455" s="1">
        <v>4.9000000000000004</v>
      </c>
      <c r="J455" s="3" t="s">
        <v>1826</v>
      </c>
      <c r="K455" s="4" t="str">
        <f t="shared" si="46"/>
        <v>กลางคืน</v>
      </c>
      <c r="L455" s="4" t="str">
        <f t="shared" si="42"/>
        <v>กลาง</v>
      </c>
      <c r="M455">
        <f t="shared" si="47"/>
        <v>-33</v>
      </c>
    </row>
    <row r="456" spans="1:13" ht="18" x14ac:dyDescent="0.4">
      <c r="A456" s="1" t="s">
        <v>9620</v>
      </c>
      <c r="B456" s="1">
        <f t="shared" si="43"/>
        <v>1989</v>
      </c>
      <c r="C456" s="1">
        <f t="shared" si="44"/>
        <v>8</v>
      </c>
      <c r="D456" s="1">
        <f t="shared" si="45"/>
        <v>25</v>
      </c>
      <c r="E456" s="1" t="s">
        <v>7826</v>
      </c>
      <c r="F456" s="1">
        <v>15.164</v>
      </c>
      <c r="G456" s="1">
        <v>120.354</v>
      </c>
      <c r="H456" s="1">
        <v>34.6</v>
      </c>
      <c r="I456" s="1">
        <v>4.5</v>
      </c>
      <c r="J456" s="3" t="s">
        <v>1830</v>
      </c>
      <c r="K456" s="4" t="str">
        <f t="shared" si="46"/>
        <v>กลางคืน</v>
      </c>
      <c r="L456" s="4" t="str">
        <f t="shared" si="42"/>
        <v>กลาง</v>
      </c>
      <c r="M456">
        <f t="shared" si="47"/>
        <v>-34.6</v>
      </c>
    </row>
    <row r="457" spans="1:13" ht="18" x14ac:dyDescent="0.4">
      <c r="A457" s="1" t="s">
        <v>9621</v>
      </c>
      <c r="B457" s="1">
        <f t="shared" si="43"/>
        <v>1989</v>
      </c>
      <c r="C457" s="1">
        <f t="shared" si="44"/>
        <v>8</v>
      </c>
      <c r="D457" s="1">
        <f t="shared" si="45"/>
        <v>31</v>
      </c>
      <c r="E457" s="1" t="s">
        <v>7827</v>
      </c>
      <c r="F457" s="1">
        <v>18.337</v>
      </c>
      <c r="G457" s="1">
        <v>120.482</v>
      </c>
      <c r="H457" s="1">
        <v>70.599999999999994</v>
      </c>
      <c r="I457" s="1">
        <v>4.5999999999999996</v>
      </c>
      <c r="J457" s="3" t="s">
        <v>1834</v>
      </c>
      <c r="K457" s="4" t="str">
        <f t="shared" si="46"/>
        <v>กลางคืน</v>
      </c>
      <c r="L457" s="4" t="str">
        <f t="shared" ref="L457:L520" si="48">IF(H457&lt;=10,"ตื้นมาก", IF(H457&lt;=30,"ตื้น",IF(H457&lt;=70,"กลาง", "ลึก")))</f>
        <v>ลึก</v>
      </c>
      <c r="M457">
        <f t="shared" si="47"/>
        <v>-70.599999999999994</v>
      </c>
    </row>
    <row r="458" spans="1:13" ht="18" x14ac:dyDescent="0.4">
      <c r="A458" s="1" t="s">
        <v>9622</v>
      </c>
      <c r="B458" s="1">
        <f t="shared" si="43"/>
        <v>1989</v>
      </c>
      <c r="C458" s="1">
        <f t="shared" si="44"/>
        <v>9</v>
      </c>
      <c r="D458" s="1">
        <f t="shared" si="45"/>
        <v>6</v>
      </c>
      <c r="E458" s="1" t="s">
        <v>7828</v>
      </c>
      <c r="F458" s="1">
        <v>14.512</v>
      </c>
      <c r="G458" s="1">
        <v>119.593</v>
      </c>
      <c r="H458" s="1">
        <v>10</v>
      </c>
      <c r="I458" s="1">
        <v>4.5999999999999996</v>
      </c>
      <c r="J458" s="3" t="s">
        <v>1838</v>
      </c>
      <c r="K458" s="4" t="str">
        <f t="shared" si="46"/>
        <v>กลางคืน</v>
      </c>
      <c r="L458" s="4" t="str">
        <f t="shared" si="48"/>
        <v>ตื้นมาก</v>
      </c>
      <c r="M458">
        <f t="shared" si="47"/>
        <v>-10</v>
      </c>
    </row>
    <row r="459" spans="1:13" ht="18" x14ac:dyDescent="0.4">
      <c r="A459" s="1" t="s">
        <v>9623</v>
      </c>
      <c r="B459" s="1">
        <f t="shared" si="43"/>
        <v>1989</v>
      </c>
      <c r="C459" s="1">
        <f t="shared" si="44"/>
        <v>9</v>
      </c>
      <c r="D459" s="1">
        <f t="shared" si="45"/>
        <v>12</v>
      </c>
      <c r="E459" s="1" t="s">
        <v>7829</v>
      </c>
      <c r="F459" s="1">
        <v>15.419</v>
      </c>
      <c r="G459" s="1">
        <v>120.08199999999999</v>
      </c>
      <c r="H459" s="1">
        <v>33</v>
      </c>
      <c r="I459" s="1">
        <v>4.8</v>
      </c>
      <c r="J459" s="3" t="s">
        <v>1842</v>
      </c>
      <c r="K459" s="4" t="str">
        <f t="shared" si="46"/>
        <v>กลางคืน</v>
      </c>
      <c r="L459" s="4" t="str">
        <f t="shared" si="48"/>
        <v>กลาง</v>
      </c>
      <c r="M459">
        <f t="shared" si="47"/>
        <v>-33</v>
      </c>
    </row>
    <row r="460" spans="1:13" ht="18" x14ac:dyDescent="0.4">
      <c r="A460" s="1" t="s">
        <v>9624</v>
      </c>
      <c r="B460" s="1">
        <f t="shared" si="43"/>
        <v>1989</v>
      </c>
      <c r="C460" s="1">
        <f t="shared" si="44"/>
        <v>9</v>
      </c>
      <c r="D460" s="1">
        <f t="shared" si="45"/>
        <v>20</v>
      </c>
      <c r="E460" s="1" t="s">
        <v>7830</v>
      </c>
      <c r="F460" s="1">
        <v>13.622</v>
      </c>
      <c r="G460" s="1">
        <v>120.783</v>
      </c>
      <c r="H460" s="1">
        <v>152.30000000000001</v>
      </c>
      <c r="I460" s="1">
        <v>5</v>
      </c>
      <c r="J460" s="3" t="s">
        <v>1846</v>
      </c>
      <c r="K460" s="4" t="str">
        <f t="shared" si="46"/>
        <v>กลางคืน</v>
      </c>
      <c r="L460" s="4" t="str">
        <f t="shared" si="48"/>
        <v>ลึก</v>
      </c>
      <c r="M460">
        <f t="shared" si="47"/>
        <v>-152.30000000000001</v>
      </c>
    </row>
    <row r="461" spans="1:13" ht="18" x14ac:dyDescent="0.4">
      <c r="A461" s="1" t="s">
        <v>9625</v>
      </c>
      <c r="B461" s="1">
        <f t="shared" si="43"/>
        <v>1989</v>
      </c>
      <c r="C461" s="1">
        <f t="shared" si="44"/>
        <v>10</v>
      </c>
      <c r="D461" s="1">
        <f t="shared" si="45"/>
        <v>24</v>
      </c>
      <c r="E461" s="1" t="s">
        <v>7831</v>
      </c>
      <c r="F461" s="1">
        <v>15.324999999999999</v>
      </c>
      <c r="G461" s="1">
        <v>120.94499999999999</v>
      </c>
      <c r="H461" s="1">
        <v>50.2</v>
      </c>
      <c r="I461" s="1">
        <v>4.5999999999999996</v>
      </c>
      <c r="J461" s="3" t="s">
        <v>1850</v>
      </c>
      <c r="K461" s="4" t="str">
        <f t="shared" si="46"/>
        <v>กลางคืน</v>
      </c>
      <c r="L461" s="4" t="str">
        <f t="shared" si="48"/>
        <v>กลาง</v>
      </c>
      <c r="M461">
        <f t="shared" si="47"/>
        <v>-50.2</v>
      </c>
    </row>
    <row r="462" spans="1:13" ht="18" x14ac:dyDescent="0.4">
      <c r="A462" s="1" t="s">
        <v>9626</v>
      </c>
      <c r="B462" s="1">
        <f t="shared" si="43"/>
        <v>1989</v>
      </c>
      <c r="C462" s="1">
        <f t="shared" si="44"/>
        <v>10</v>
      </c>
      <c r="D462" s="1">
        <f t="shared" si="45"/>
        <v>25</v>
      </c>
      <c r="E462" s="1" t="s">
        <v>7832</v>
      </c>
      <c r="F462" s="1">
        <v>15.367000000000001</v>
      </c>
      <c r="G462" s="1">
        <v>120.042</v>
      </c>
      <c r="H462" s="1">
        <v>34.799999999999997</v>
      </c>
      <c r="I462" s="1">
        <v>4.7</v>
      </c>
      <c r="J462" s="3" t="s">
        <v>1854</v>
      </c>
      <c r="K462" s="4" t="str">
        <f t="shared" si="46"/>
        <v>กลางวัน</v>
      </c>
      <c r="L462" s="4" t="str">
        <f t="shared" si="48"/>
        <v>กลาง</v>
      </c>
      <c r="M462">
        <f t="shared" si="47"/>
        <v>-34.799999999999997</v>
      </c>
    </row>
    <row r="463" spans="1:13" ht="18" x14ac:dyDescent="0.4">
      <c r="A463" s="1" t="s">
        <v>9627</v>
      </c>
      <c r="B463" s="1">
        <f t="shared" si="43"/>
        <v>1989</v>
      </c>
      <c r="C463" s="1">
        <f t="shared" si="44"/>
        <v>12</v>
      </c>
      <c r="D463" s="1">
        <f t="shared" si="45"/>
        <v>12</v>
      </c>
      <c r="E463" s="1" t="s">
        <v>7833</v>
      </c>
      <c r="F463" s="1">
        <v>13.952999999999999</v>
      </c>
      <c r="G463" s="1">
        <v>120.94499999999999</v>
      </c>
      <c r="H463" s="1">
        <v>10</v>
      </c>
      <c r="I463" s="1">
        <v>4.8</v>
      </c>
      <c r="J463" s="3" t="s">
        <v>1858</v>
      </c>
      <c r="K463" s="4" t="str">
        <f t="shared" si="46"/>
        <v>กลางคืน</v>
      </c>
      <c r="L463" s="4" t="str">
        <f t="shared" si="48"/>
        <v>ตื้นมาก</v>
      </c>
      <c r="M463">
        <f t="shared" si="47"/>
        <v>-10</v>
      </c>
    </row>
    <row r="464" spans="1:13" ht="18" x14ac:dyDescent="0.4">
      <c r="A464" s="1" t="s">
        <v>9628</v>
      </c>
      <c r="B464" s="1">
        <f t="shared" si="43"/>
        <v>1990</v>
      </c>
      <c r="C464" s="1">
        <f t="shared" si="44"/>
        <v>1</v>
      </c>
      <c r="D464" s="1">
        <f t="shared" si="45"/>
        <v>24</v>
      </c>
      <c r="E464" s="1" t="s">
        <v>7834</v>
      </c>
      <c r="F464" s="1">
        <v>14.603</v>
      </c>
      <c r="G464" s="1">
        <v>119.437</v>
      </c>
      <c r="H464" s="1">
        <v>23.1</v>
      </c>
      <c r="I464" s="1">
        <v>5.9</v>
      </c>
      <c r="J464" s="3" t="s">
        <v>1862</v>
      </c>
      <c r="K464" s="4" t="str">
        <f t="shared" si="46"/>
        <v>กลางคืน</v>
      </c>
      <c r="L464" s="4" t="str">
        <f t="shared" si="48"/>
        <v>ตื้น</v>
      </c>
      <c r="M464">
        <f t="shared" si="47"/>
        <v>-23.1</v>
      </c>
    </row>
    <row r="465" spans="1:13" ht="18" x14ac:dyDescent="0.4">
      <c r="A465" s="1" t="s">
        <v>9629</v>
      </c>
      <c r="B465" s="1">
        <f t="shared" si="43"/>
        <v>1990</v>
      </c>
      <c r="C465" s="1">
        <f t="shared" si="44"/>
        <v>2</v>
      </c>
      <c r="D465" s="1">
        <f t="shared" si="45"/>
        <v>13</v>
      </c>
      <c r="E465" s="1" t="s">
        <v>7835</v>
      </c>
      <c r="F465" s="1">
        <v>16.971</v>
      </c>
      <c r="G465" s="1">
        <v>122.08</v>
      </c>
      <c r="H465" s="1">
        <v>33</v>
      </c>
      <c r="I465" s="1">
        <v>4.5999999999999996</v>
      </c>
      <c r="J465" s="3" t="s">
        <v>1866</v>
      </c>
      <c r="K465" s="4" t="str">
        <f t="shared" si="46"/>
        <v>กลางวัน</v>
      </c>
      <c r="L465" s="4" t="str">
        <f t="shared" si="48"/>
        <v>กลาง</v>
      </c>
      <c r="M465">
        <f t="shared" si="47"/>
        <v>-33</v>
      </c>
    </row>
    <row r="466" spans="1:13" ht="18" x14ac:dyDescent="0.4">
      <c r="A466" s="1" t="s">
        <v>9630</v>
      </c>
      <c r="B466" s="1">
        <f t="shared" si="43"/>
        <v>1990</v>
      </c>
      <c r="C466" s="1">
        <f t="shared" si="44"/>
        <v>2</v>
      </c>
      <c r="D466" s="1">
        <f t="shared" si="45"/>
        <v>16</v>
      </c>
      <c r="E466" s="1" t="s">
        <v>7836</v>
      </c>
      <c r="F466" s="1">
        <v>14.612</v>
      </c>
      <c r="G466" s="1">
        <v>120.19199999999999</v>
      </c>
      <c r="H466" s="1">
        <v>33</v>
      </c>
      <c r="I466" s="1">
        <v>4.5</v>
      </c>
      <c r="J466" s="3" t="s">
        <v>1870</v>
      </c>
      <c r="K466" s="4" t="str">
        <f t="shared" si="46"/>
        <v>กลางวัน</v>
      </c>
      <c r="L466" s="4" t="str">
        <f t="shared" si="48"/>
        <v>กลาง</v>
      </c>
      <c r="M466">
        <f t="shared" si="47"/>
        <v>-33</v>
      </c>
    </row>
    <row r="467" spans="1:13" ht="18" x14ac:dyDescent="0.4">
      <c r="A467" s="1" t="s">
        <v>9631</v>
      </c>
      <c r="B467" s="1">
        <f t="shared" si="43"/>
        <v>1990</v>
      </c>
      <c r="C467" s="1">
        <f t="shared" si="44"/>
        <v>2</v>
      </c>
      <c r="D467" s="1">
        <f t="shared" si="45"/>
        <v>22</v>
      </c>
      <c r="E467" s="1" t="s">
        <v>7837</v>
      </c>
      <c r="F467" s="1">
        <v>16.108000000000001</v>
      </c>
      <c r="G467" s="1">
        <v>122.453</v>
      </c>
      <c r="H467" s="1">
        <v>42</v>
      </c>
      <c r="I467" s="1">
        <v>4.7</v>
      </c>
      <c r="J467" s="3" t="s">
        <v>1874</v>
      </c>
      <c r="K467" s="4" t="str">
        <f t="shared" si="46"/>
        <v>กลางคืน</v>
      </c>
      <c r="L467" s="4" t="str">
        <f t="shared" si="48"/>
        <v>กลาง</v>
      </c>
      <c r="M467">
        <f t="shared" si="47"/>
        <v>-42</v>
      </c>
    </row>
    <row r="468" spans="1:13" ht="18" x14ac:dyDescent="0.4">
      <c r="A468" s="1" t="s">
        <v>9631</v>
      </c>
      <c r="B468" s="1">
        <f t="shared" si="43"/>
        <v>1990</v>
      </c>
      <c r="C468" s="1">
        <f t="shared" si="44"/>
        <v>2</v>
      </c>
      <c r="D468" s="1">
        <f t="shared" si="45"/>
        <v>22</v>
      </c>
      <c r="E468" s="1" t="s">
        <v>7838</v>
      </c>
      <c r="F468" s="1">
        <v>16.021999999999998</v>
      </c>
      <c r="G468" s="1">
        <v>122.407</v>
      </c>
      <c r="H468" s="1">
        <v>55.4</v>
      </c>
      <c r="I468" s="1">
        <v>4.5</v>
      </c>
      <c r="J468" s="3" t="s">
        <v>1878</v>
      </c>
      <c r="K468" s="4" t="str">
        <f t="shared" si="46"/>
        <v>กลางวัน</v>
      </c>
      <c r="L468" s="4" t="str">
        <f t="shared" si="48"/>
        <v>กลาง</v>
      </c>
      <c r="M468">
        <f t="shared" si="47"/>
        <v>-55.4</v>
      </c>
    </row>
    <row r="469" spans="1:13" ht="18" x14ac:dyDescent="0.4">
      <c r="A469" s="1" t="s">
        <v>9631</v>
      </c>
      <c r="B469" s="1">
        <f t="shared" si="43"/>
        <v>1990</v>
      </c>
      <c r="C469" s="1">
        <f t="shared" si="44"/>
        <v>2</v>
      </c>
      <c r="D469" s="1">
        <f t="shared" si="45"/>
        <v>22</v>
      </c>
      <c r="E469" s="1" t="s">
        <v>7839</v>
      </c>
      <c r="F469" s="1">
        <v>16.183</v>
      </c>
      <c r="G469" s="1">
        <v>122.45099999999999</v>
      </c>
      <c r="H469" s="1">
        <v>39.1</v>
      </c>
      <c r="I469" s="1">
        <v>4.9000000000000004</v>
      </c>
      <c r="J469" s="3" t="s">
        <v>1882</v>
      </c>
      <c r="K469" s="4" t="str">
        <f t="shared" si="46"/>
        <v>กลางวัน</v>
      </c>
      <c r="L469" s="4" t="str">
        <f t="shared" si="48"/>
        <v>กลาง</v>
      </c>
      <c r="M469">
        <f t="shared" si="47"/>
        <v>-39.1</v>
      </c>
    </row>
    <row r="470" spans="1:13" ht="18" x14ac:dyDescent="0.4">
      <c r="A470" s="1" t="s">
        <v>9632</v>
      </c>
      <c r="B470" s="1">
        <f t="shared" si="43"/>
        <v>1990</v>
      </c>
      <c r="C470" s="1">
        <f t="shared" si="44"/>
        <v>3</v>
      </c>
      <c r="D470" s="1">
        <f t="shared" si="45"/>
        <v>26</v>
      </c>
      <c r="E470" s="1" t="s">
        <v>7840</v>
      </c>
      <c r="F470" s="1">
        <v>17.317</v>
      </c>
      <c r="G470" s="1">
        <v>121.425</v>
      </c>
      <c r="H470" s="1">
        <v>27.7</v>
      </c>
      <c r="I470" s="1">
        <v>4.8</v>
      </c>
      <c r="J470" s="3" t="s">
        <v>1886</v>
      </c>
      <c r="K470" s="4" t="str">
        <f t="shared" si="46"/>
        <v>กลางคืน</v>
      </c>
      <c r="L470" s="4" t="str">
        <f t="shared" si="48"/>
        <v>ตื้น</v>
      </c>
      <c r="M470">
        <f t="shared" si="47"/>
        <v>-27.7</v>
      </c>
    </row>
    <row r="471" spans="1:13" ht="18" x14ac:dyDescent="0.4">
      <c r="A471" s="1" t="s">
        <v>9633</v>
      </c>
      <c r="B471" s="1">
        <f t="shared" si="43"/>
        <v>1990</v>
      </c>
      <c r="C471" s="1">
        <f t="shared" si="44"/>
        <v>3</v>
      </c>
      <c r="D471" s="1">
        <f t="shared" si="45"/>
        <v>28</v>
      </c>
      <c r="E471" s="1" t="s">
        <v>7841</v>
      </c>
      <c r="F471" s="1">
        <v>13.872</v>
      </c>
      <c r="G471" s="1">
        <v>120.803</v>
      </c>
      <c r="H471" s="1">
        <v>204.5</v>
      </c>
      <c r="I471" s="1">
        <v>4.5999999999999996</v>
      </c>
      <c r="J471" s="3" t="s">
        <v>1890</v>
      </c>
      <c r="K471" s="4" t="str">
        <f t="shared" si="46"/>
        <v>กลางคืน</v>
      </c>
      <c r="L471" s="4" t="str">
        <f t="shared" si="48"/>
        <v>ลึก</v>
      </c>
      <c r="M471">
        <f t="shared" si="47"/>
        <v>-204.5</v>
      </c>
    </row>
    <row r="472" spans="1:13" ht="18" x14ac:dyDescent="0.4">
      <c r="A472" s="1" t="s">
        <v>9634</v>
      </c>
      <c r="B472" s="1">
        <f t="shared" si="43"/>
        <v>1990</v>
      </c>
      <c r="C472" s="1">
        <f t="shared" si="44"/>
        <v>4</v>
      </c>
      <c r="D472" s="1">
        <f t="shared" si="45"/>
        <v>13</v>
      </c>
      <c r="E472" s="1" t="s">
        <v>7842</v>
      </c>
      <c r="F472" s="1">
        <v>15.855</v>
      </c>
      <c r="G472" s="1">
        <v>121.197</v>
      </c>
      <c r="H472" s="1">
        <v>33</v>
      </c>
      <c r="I472" s="1">
        <v>4.8</v>
      </c>
      <c r="J472" s="3" t="s">
        <v>1894</v>
      </c>
      <c r="K472" s="4" t="str">
        <f t="shared" si="46"/>
        <v>กลางคืน</v>
      </c>
      <c r="L472" s="4" t="str">
        <f t="shared" si="48"/>
        <v>กลาง</v>
      </c>
      <c r="M472">
        <f t="shared" si="47"/>
        <v>-33</v>
      </c>
    </row>
    <row r="473" spans="1:13" ht="18" x14ac:dyDescent="0.4">
      <c r="A473" s="1" t="s">
        <v>9635</v>
      </c>
      <c r="B473" s="1">
        <f t="shared" si="43"/>
        <v>1990</v>
      </c>
      <c r="C473" s="1">
        <f t="shared" si="44"/>
        <v>5</v>
      </c>
      <c r="D473" s="1">
        <f t="shared" si="45"/>
        <v>24</v>
      </c>
      <c r="E473" s="1" t="s">
        <v>7843</v>
      </c>
      <c r="F473" s="1">
        <v>13.749000000000001</v>
      </c>
      <c r="G473" s="1">
        <v>120.681</v>
      </c>
      <c r="H473" s="1">
        <v>78.3</v>
      </c>
      <c r="I473" s="1">
        <v>4.9000000000000004</v>
      </c>
      <c r="J473" s="3" t="s">
        <v>1898</v>
      </c>
      <c r="K473" s="4" t="str">
        <f t="shared" si="46"/>
        <v>กลางคืน</v>
      </c>
      <c r="L473" s="4" t="str">
        <f t="shared" si="48"/>
        <v>ลึก</v>
      </c>
      <c r="M473">
        <f t="shared" si="47"/>
        <v>-78.3</v>
      </c>
    </row>
    <row r="474" spans="1:13" ht="18" x14ac:dyDescent="0.4">
      <c r="A474" s="1" t="s">
        <v>9636</v>
      </c>
      <c r="B474" s="1">
        <f t="shared" si="43"/>
        <v>1990</v>
      </c>
      <c r="C474" s="1">
        <f t="shared" si="44"/>
        <v>5</v>
      </c>
      <c r="D474" s="1">
        <f t="shared" si="45"/>
        <v>29</v>
      </c>
      <c r="E474" s="1" t="s">
        <v>7844</v>
      </c>
      <c r="F474" s="1">
        <v>15.97</v>
      </c>
      <c r="G474" s="1">
        <v>120.23699999999999</v>
      </c>
      <c r="H474" s="1">
        <v>45.9</v>
      </c>
      <c r="I474" s="1">
        <v>5.2</v>
      </c>
      <c r="J474" s="3" t="s">
        <v>1902</v>
      </c>
      <c r="K474" s="4" t="str">
        <f t="shared" si="46"/>
        <v>กลางวัน</v>
      </c>
      <c r="L474" s="4" t="str">
        <f t="shared" si="48"/>
        <v>กลาง</v>
      </c>
      <c r="M474">
        <f t="shared" si="47"/>
        <v>-45.9</v>
      </c>
    </row>
    <row r="475" spans="1:13" ht="18" x14ac:dyDescent="0.4">
      <c r="A475" s="1" t="s">
        <v>9637</v>
      </c>
      <c r="B475" s="1">
        <f t="shared" si="43"/>
        <v>1990</v>
      </c>
      <c r="C475" s="1">
        <f t="shared" si="44"/>
        <v>6</v>
      </c>
      <c r="D475" s="1">
        <f t="shared" si="45"/>
        <v>21</v>
      </c>
      <c r="E475" s="1" t="s">
        <v>7845</v>
      </c>
      <c r="F475" s="1">
        <v>17.876000000000001</v>
      </c>
      <c r="G475" s="1">
        <v>122.40600000000001</v>
      </c>
      <c r="H475" s="1">
        <v>32.6</v>
      </c>
      <c r="I475" s="1">
        <v>5.4</v>
      </c>
      <c r="J475" s="3" t="s">
        <v>1906</v>
      </c>
      <c r="K475" s="4" t="str">
        <f t="shared" si="46"/>
        <v>กลางวัน</v>
      </c>
      <c r="L475" s="4" t="str">
        <f t="shared" si="48"/>
        <v>กลาง</v>
      </c>
      <c r="M475">
        <f t="shared" si="47"/>
        <v>-32.6</v>
      </c>
    </row>
    <row r="476" spans="1:13" ht="18" x14ac:dyDescent="0.4">
      <c r="A476" s="1" t="s">
        <v>9638</v>
      </c>
      <c r="B476" s="1">
        <f t="shared" si="43"/>
        <v>1990</v>
      </c>
      <c r="C476" s="1">
        <f t="shared" si="44"/>
        <v>7</v>
      </c>
      <c r="D476" s="1">
        <f t="shared" si="45"/>
        <v>16</v>
      </c>
      <c r="E476" s="1" t="s">
        <v>7846</v>
      </c>
      <c r="F476" s="1">
        <v>15.679</v>
      </c>
      <c r="G476" s="1">
        <v>121.172</v>
      </c>
      <c r="H476" s="1">
        <v>25.1</v>
      </c>
      <c r="I476" s="1">
        <v>7.7</v>
      </c>
      <c r="J476" s="3" t="s">
        <v>1910</v>
      </c>
      <c r="K476" s="4" t="str">
        <f t="shared" si="46"/>
        <v>กลางวัน</v>
      </c>
      <c r="L476" s="4" t="str">
        <f t="shared" si="48"/>
        <v>ตื้น</v>
      </c>
      <c r="M476">
        <f t="shared" si="47"/>
        <v>-25.1</v>
      </c>
    </row>
    <row r="477" spans="1:13" ht="18" x14ac:dyDescent="0.4">
      <c r="A477" s="1" t="s">
        <v>9638</v>
      </c>
      <c r="B477" s="1">
        <f t="shared" si="43"/>
        <v>1990</v>
      </c>
      <c r="C477" s="1">
        <f t="shared" si="44"/>
        <v>7</v>
      </c>
      <c r="D477" s="1">
        <f t="shared" si="45"/>
        <v>16</v>
      </c>
      <c r="E477" s="1" t="s">
        <v>7847</v>
      </c>
      <c r="F477" s="1">
        <v>16.619</v>
      </c>
      <c r="G477" s="1">
        <v>120.404</v>
      </c>
      <c r="H477" s="1">
        <v>33</v>
      </c>
      <c r="I477" s="1">
        <v>5.3</v>
      </c>
      <c r="J477" s="3" t="s">
        <v>1914</v>
      </c>
      <c r="K477" s="4" t="str">
        <f t="shared" si="46"/>
        <v>กลางวัน</v>
      </c>
      <c r="L477" s="4" t="str">
        <f t="shared" si="48"/>
        <v>กลาง</v>
      </c>
      <c r="M477">
        <f t="shared" si="47"/>
        <v>-33</v>
      </c>
    </row>
    <row r="478" spans="1:13" ht="18" x14ac:dyDescent="0.4">
      <c r="A478" s="1" t="s">
        <v>9638</v>
      </c>
      <c r="B478" s="1">
        <f t="shared" si="43"/>
        <v>1990</v>
      </c>
      <c r="C478" s="1">
        <f t="shared" si="44"/>
        <v>7</v>
      </c>
      <c r="D478" s="1">
        <f t="shared" si="45"/>
        <v>16</v>
      </c>
      <c r="E478" s="1" t="s">
        <v>7848</v>
      </c>
      <c r="F478" s="1">
        <v>16.856999999999999</v>
      </c>
      <c r="G478" s="1">
        <v>120.35</v>
      </c>
      <c r="H478" s="1">
        <v>33</v>
      </c>
      <c r="I478" s="1">
        <v>5.3</v>
      </c>
      <c r="J478" s="3" t="s">
        <v>1918</v>
      </c>
      <c r="K478" s="4" t="str">
        <f t="shared" si="46"/>
        <v>กลางวัน</v>
      </c>
      <c r="L478" s="4" t="str">
        <f t="shared" si="48"/>
        <v>กลาง</v>
      </c>
      <c r="M478">
        <f t="shared" si="47"/>
        <v>-33</v>
      </c>
    </row>
    <row r="479" spans="1:13" ht="18" x14ac:dyDescent="0.4">
      <c r="A479" s="1" t="s">
        <v>9638</v>
      </c>
      <c r="B479" s="1">
        <f t="shared" si="43"/>
        <v>1990</v>
      </c>
      <c r="C479" s="1">
        <f t="shared" si="44"/>
        <v>7</v>
      </c>
      <c r="D479" s="1">
        <f t="shared" si="45"/>
        <v>16</v>
      </c>
      <c r="E479" s="1" t="s">
        <v>7849</v>
      </c>
      <c r="F479" s="1">
        <v>15.664</v>
      </c>
      <c r="G479" s="1">
        <v>121.178</v>
      </c>
      <c r="H479" s="1">
        <v>33</v>
      </c>
      <c r="I479" s="1">
        <v>5.2</v>
      </c>
      <c r="J479" s="3" t="s">
        <v>1922</v>
      </c>
      <c r="K479" s="4" t="str">
        <f t="shared" si="46"/>
        <v>กลางวัน</v>
      </c>
      <c r="L479" s="4" t="str">
        <f t="shared" si="48"/>
        <v>กลาง</v>
      </c>
      <c r="M479">
        <f t="shared" si="47"/>
        <v>-33</v>
      </c>
    </row>
    <row r="480" spans="1:13" ht="18" x14ac:dyDescent="0.4">
      <c r="A480" s="1" t="s">
        <v>9638</v>
      </c>
      <c r="B480" s="1">
        <f t="shared" si="43"/>
        <v>1990</v>
      </c>
      <c r="C480" s="1">
        <f t="shared" si="44"/>
        <v>7</v>
      </c>
      <c r="D480" s="1">
        <f t="shared" si="45"/>
        <v>16</v>
      </c>
      <c r="E480" s="1" t="s">
        <v>7850</v>
      </c>
      <c r="F480" s="1">
        <v>16.292999999999999</v>
      </c>
      <c r="G480" s="1">
        <v>120.408</v>
      </c>
      <c r="H480" s="1">
        <v>33</v>
      </c>
      <c r="I480" s="1">
        <v>5.4</v>
      </c>
      <c r="J480" s="3" t="s">
        <v>1926</v>
      </c>
      <c r="K480" s="4" t="str">
        <f t="shared" si="46"/>
        <v>กลางวัน</v>
      </c>
      <c r="L480" s="4" t="str">
        <f t="shared" si="48"/>
        <v>กลาง</v>
      </c>
      <c r="M480">
        <f t="shared" si="47"/>
        <v>-33</v>
      </c>
    </row>
    <row r="481" spans="1:13" ht="18" x14ac:dyDescent="0.4">
      <c r="A481" s="1" t="s">
        <v>9638</v>
      </c>
      <c r="B481" s="1">
        <f t="shared" si="43"/>
        <v>1990</v>
      </c>
      <c r="C481" s="1">
        <f t="shared" si="44"/>
        <v>7</v>
      </c>
      <c r="D481" s="1">
        <f t="shared" si="45"/>
        <v>16</v>
      </c>
      <c r="E481" s="1" t="s">
        <v>7851</v>
      </c>
      <c r="F481" s="1">
        <v>15.762</v>
      </c>
      <c r="G481" s="1">
        <v>121.038</v>
      </c>
      <c r="H481" s="1">
        <v>33</v>
      </c>
      <c r="I481" s="1">
        <v>4.9000000000000004</v>
      </c>
      <c r="J481" s="3" t="s">
        <v>1930</v>
      </c>
      <c r="K481" s="4" t="str">
        <f t="shared" si="46"/>
        <v>กลางวัน</v>
      </c>
      <c r="L481" s="4" t="str">
        <f t="shared" si="48"/>
        <v>กลาง</v>
      </c>
      <c r="M481">
        <f t="shared" si="47"/>
        <v>-33</v>
      </c>
    </row>
    <row r="482" spans="1:13" ht="18" x14ac:dyDescent="0.4">
      <c r="A482" s="1" t="s">
        <v>9638</v>
      </c>
      <c r="B482" s="1">
        <f t="shared" si="43"/>
        <v>1990</v>
      </c>
      <c r="C482" s="1">
        <f t="shared" si="44"/>
        <v>7</v>
      </c>
      <c r="D482" s="1">
        <f t="shared" si="45"/>
        <v>16</v>
      </c>
      <c r="E482" s="1" t="s">
        <v>7852</v>
      </c>
      <c r="F482" s="1">
        <v>16.498999999999999</v>
      </c>
      <c r="G482" s="1">
        <v>120.24</v>
      </c>
      <c r="H482" s="1">
        <v>33</v>
      </c>
      <c r="I482" s="1">
        <v>5.2</v>
      </c>
      <c r="J482" s="3" t="s">
        <v>1934</v>
      </c>
      <c r="K482" s="4" t="str">
        <f t="shared" si="46"/>
        <v>กลางวัน</v>
      </c>
      <c r="L482" s="4" t="str">
        <f t="shared" si="48"/>
        <v>กลาง</v>
      </c>
      <c r="M482">
        <f t="shared" si="47"/>
        <v>-33</v>
      </c>
    </row>
    <row r="483" spans="1:13" ht="18" x14ac:dyDescent="0.4">
      <c r="A483" s="1" t="s">
        <v>9638</v>
      </c>
      <c r="B483" s="1">
        <f t="shared" si="43"/>
        <v>1990</v>
      </c>
      <c r="C483" s="1">
        <f t="shared" si="44"/>
        <v>7</v>
      </c>
      <c r="D483" s="1">
        <f t="shared" si="45"/>
        <v>16</v>
      </c>
      <c r="E483" s="1" t="s">
        <v>7853</v>
      </c>
      <c r="F483" s="1">
        <v>16.207000000000001</v>
      </c>
      <c r="G483" s="1">
        <v>120.61199999999999</v>
      </c>
      <c r="H483" s="1">
        <v>33</v>
      </c>
      <c r="I483" s="1">
        <v>4.8</v>
      </c>
      <c r="J483" s="3" t="s">
        <v>1938</v>
      </c>
      <c r="K483" s="4" t="str">
        <f t="shared" si="46"/>
        <v>กลางวัน</v>
      </c>
      <c r="L483" s="4" t="str">
        <f t="shared" si="48"/>
        <v>กลาง</v>
      </c>
      <c r="M483">
        <f t="shared" si="47"/>
        <v>-33</v>
      </c>
    </row>
    <row r="484" spans="1:13" ht="18" x14ac:dyDescent="0.4">
      <c r="A484" s="1" t="s">
        <v>9638</v>
      </c>
      <c r="B484" s="1">
        <f t="shared" si="43"/>
        <v>1990</v>
      </c>
      <c r="C484" s="1">
        <f t="shared" si="44"/>
        <v>7</v>
      </c>
      <c r="D484" s="1">
        <f t="shared" si="45"/>
        <v>16</v>
      </c>
      <c r="E484" s="1" t="s">
        <v>7854</v>
      </c>
      <c r="F484" s="1">
        <v>15.752000000000001</v>
      </c>
      <c r="G484" s="1">
        <v>120.747</v>
      </c>
      <c r="H484" s="1">
        <v>33</v>
      </c>
      <c r="I484" s="1">
        <v>4.5999999999999996</v>
      </c>
      <c r="J484" s="3" t="s">
        <v>1942</v>
      </c>
      <c r="K484" s="4" t="str">
        <f t="shared" si="46"/>
        <v>กลางวัน</v>
      </c>
      <c r="L484" s="4" t="str">
        <f t="shared" si="48"/>
        <v>กลาง</v>
      </c>
      <c r="M484">
        <f t="shared" si="47"/>
        <v>-33</v>
      </c>
    </row>
    <row r="485" spans="1:13" ht="18" x14ac:dyDescent="0.4">
      <c r="A485" s="1" t="s">
        <v>9638</v>
      </c>
      <c r="B485" s="1">
        <f t="shared" si="43"/>
        <v>1990</v>
      </c>
      <c r="C485" s="1">
        <f t="shared" si="44"/>
        <v>7</v>
      </c>
      <c r="D485" s="1">
        <f t="shared" si="45"/>
        <v>16</v>
      </c>
      <c r="E485" s="1" t="s">
        <v>7855</v>
      </c>
      <c r="F485" s="1">
        <v>15.462999999999999</v>
      </c>
      <c r="G485" s="1">
        <v>120.756</v>
      </c>
      <c r="H485" s="1">
        <v>33</v>
      </c>
      <c r="I485" s="1">
        <v>4.5999999999999996</v>
      </c>
      <c r="J485" s="3" t="s">
        <v>1946</v>
      </c>
      <c r="K485" s="4" t="str">
        <f t="shared" si="46"/>
        <v>กลางวัน</v>
      </c>
      <c r="L485" s="4" t="str">
        <f t="shared" si="48"/>
        <v>กลาง</v>
      </c>
      <c r="M485">
        <f t="shared" si="47"/>
        <v>-33</v>
      </c>
    </row>
    <row r="486" spans="1:13" ht="18" x14ac:dyDescent="0.4">
      <c r="A486" s="1" t="s">
        <v>9638</v>
      </c>
      <c r="B486" s="1">
        <f t="shared" si="43"/>
        <v>1990</v>
      </c>
      <c r="C486" s="1">
        <f t="shared" si="44"/>
        <v>7</v>
      </c>
      <c r="D486" s="1">
        <f t="shared" si="45"/>
        <v>16</v>
      </c>
      <c r="E486" s="1" t="s">
        <v>7856</v>
      </c>
      <c r="F486" s="1">
        <v>16.332000000000001</v>
      </c>
      <c r="G486" s="1">
        <v>121.014</v>
      </c>
      <c r="H486" s="1">
        <v>33</v>
      </c>
      <c r="I486" s="1">
        <v>4.8</v>
      </c>
      <c r="J486" s="3" t="s">
        <v>1950</v>
      </c>
      <c r="K486" s="4" t="str">
        <f t="shared" si="46"/>
        <v>กลางวัน</v>
      </c>
      <c r="L486" s="4" t="str">
        <f t="shared" si="48"/>
        <v>กลาง</v>
      </c>
      <c r="M486">
        <f t="shared" si="47"/>
        <v>-33</v>
      </c>
    </row>
    <row r="487" spans="1:13" ht="18" x14ac:dyDescent="0.4">
      <c r="A487" s="1" t="s">
        <v>9638</v>
      </c>
      <c r="B487" s="1">
        <f t="shared" si="43"/>
        <v>1990</v>
      </c>
      <c r="C487" s="1">
        <f t="shared" si="44"/>
        <v>7</v>
      </c>
      <c r="D487" s="1">
        <f t="shared" si="45"/>
        <v>16</v>
      </c>
      <c r="E487" s="1" t="s">
        <v>7857</v>
      </c>
      <c r="F487" s="1">
        <v>16.164999999999999</v>
      </c>
      <c r="G487" s="1">
        <v>120.179</v>
      </c>
      <c r="H487" s="1">
        <v>33</v>
      </c>
      <c r="I487" s="1">
        <v>5</v>
      </c>
      <c r="J487" s="3" t="s">
        <v>1954</v>
      </c>
      <c r="K487" s="4" t="str">
        <f t="shared" si="46"/>
        <v>กลางวัน</v>
      </c>
      <c r="L487" s="4" t="str">
        <f t="shared" si="48"/>
        <v>กลาง</v>
      </c>
      <c r="M487">
        <f t="shared" si="47"/>
        <v>-33</v>
      </c>
    </row>
    <row r="488" spans="1:13" ht="18" x14ac:dyDescent="0.4">
      <c r="A488" s="1" t="s">
        <v>9638</v>
      </c>
      <c r="B488" s="1">
        <f t="shared" si="43"/>
        <v>1990</v>
      </c>
      <c r="C488" s="1">
        <f t="shared" si="44"/>
        <v>7</v>
      </c>
      <c r="D488" s="1">
        <f t="shared" si="45"/>
        <v>16</v>
      </c>
      <c r="E488" s="1" t="s">
        <v>7858</v>
      </c>
      <c r="F488" s="1">
        <v>16.753</v>
      </c>
      <c r="G488" s="1">
        <v>120.471</v>
      </c>
      <c r="H488" s="1">
        <v>33</v>
      </c>
      <c r="I488" s="1">
        <v>5</v>
      </c>
      <c r="J488" s="3" t="s">
        <v>1958</v>
      </c>
      <c r="K488" s="4" t="str">
        <f t="shared" si="46"/>
        <v>กลางวัน</v>
      </c>
      <c r="L488" s="4" t="str">
        <f t="shared" si="48"/>
        <v>กลาง</v>
      </c>
      <c r="M488">
        <f t="shared" si="47"/>
        <v>-33</v>
      </c>
    </row>
    <row r="489" spans="1:13" ht="18" x14ac:dyDescent="0.4">
      <c r="A489" s="1" t="s">
        <v>9638</v>
      </c>
      <c r="B489" s="1">
        <f t="shared" si="43"/>
        <v>1990</v>
      </c>
      <c r="C489" s="1">
        <f t="shared" si="44"/>
        <v>7</v>
      </c>
      <c r="D489" s="1">
        <f t="shared" si="45"/>
        <v>16</v>
      </c>
      <c r="E489" s="1" t="s">
        <v>7859</v>
      </c>
      <c r="F489" s="1">
        <v>16.18</v>
      </c>
      <c r="G489" s="1">
        <v>120.857</v>
      </c>
      <c r="H489" s="1">
        <v>33</v>
      </c>
      <c r="I489" s="1">
        <v>5.3</v>
      </c>
      <c r="J489" s="3" t="s">
        <v>1962</v>
      </c>
      <c r="K489" s="4" t="str">
        <f t="shared" si="46"/>
        <v>กลางวัน</v>
      </c>
      <c r="L489" s="4" t="str">
        <f t="shared" si="48"/>
        <v>กลาง</v>
      </c>
      <c r="M489">
        <f t="shared" si="47"/>
        <v>-33</v>
      </c>
    </row>
    <row r="490" spans="1:13" ht="18" x14ac:dyDescent="0.4">
      <c r="A490" s="1" t="s">
        <v>9638</v>
      </c>
      <c r="B490" s="1">
        <f t="shared" si="43"/>
        <v>1990</v>
      </c>
      <c r="C490" s="1">
        <f t="shared" si="44"/>
        <v>7</v>
      </c>
      <c r="D490" s="1">
        <f t="shared" si="45"/>
        <v>16</v>
      </c>
      <c r="E490" s="1" t="s">
        <v>7860</v>
      </c>
      <c r="F490" s="1">
        <v>15.672000000000001</v>
      </c>
      <c r="G490" s="1">
        <v>120.91200000000001</v>
      </c>
      <c r="H490" s="1">
        <v>33</v>
      </c>
      <c r="I490" s="1">
        <v>4.9000000000000004</v>
      </c>
      <c r="J490" s="3" t="s">
        <v>1966</v>
      </c>
      <c r="K490" s="4" t="str">
        <f t="shared" si="46"/>
        <v>กลางวัน</v>
      </c>
      <c r="L490" s="4" t="str">
        <f t="shared" si="48"/>
        <v>กลาง</v>
      </c>
      <c r="M490">
        <f t="shared" si="47"/>
        <v>-33</v>
      </c>
    </row>
    <row r="491" spans="1:13" ht="18" x14ac:dyDescent="0.4">
      <c r="A491" s="1" t="s">
        <v>9638</v>
      </c>
      <c r="B491" s="1">
        <f t="shared" si="43"/>
        <v>1990</v>
      </c>
      <c r="C491" s="1">
        <f t="shared" si="44"/>
        <v>7</v>
      </c>
      <c r="D491" s="1">
        <f t="shared" si="45"/>
        <v>16</v>
      </c>
      <c r="E491" s="1" t="s">
        <v>7861</v>
      </c>
      <c r="F491" s="1">
        <v>16.407</v>
      </c>
      <c r="G491" s="1">
        <v>121.072</v>
      </c>
      <c r="H491" s="1">
        <v>33</v>
      </c>
      <c r="I491" s="1">
        <v>5.2</v>
      </c>
      <c r="J491" s="3" t="s">
        <v>1970</v>
      </c>
      <c r="K491" s="4" t="str">
        <f t="shared" si="46"/>
        <v>กลางวัน</v>
      </c>
      <c r="L491" s="4" t="str">
        <f t="shared" si="48"/>
        <v>กลาง</v>
      </c>
      <c r="M491">
        <f t="shared" si="47"/>
        <v>-33</v>
      </c>
    </row>
    <row r="492" spans="1:13" ht="18" x14ac:dyDescent="0.4">
      <c r="A492" s="1" t="s">
        <v>9638</v>
      </c>
      <c r="B492" s="1">
        <f t="shared" si="43"/>
        <v>1990</v>
      </c>
      <c r="C492" s="1">
        <f t="shared" si="44"/>
        <v>7</v>
      </c>
      <c r="D492" s="1">
        <f t="shared" si="45"/>
        <v>16</v>
      </c>
      <c r="E492" s="1" t="s">
        <v>7862</v>
      </c>
      <c r="F492" s="1">
        <v>15.978999999999999</v>
      </c>
      <c r="G492" s="1">
        <v>120.434</v>
      </c>
      <c r="H492" s="1">
        <v>33</v>
      </c>
      <c r="I492" s="1">
        <v>4.5</v>
      </c>
      <c r="J492" s="3" t="s">
        <v>1974</v>
      </c>
      <c r="K492" s="4" t="str">
        <f t="shared" si="46"/>
        <v>กลางวัน</v>
      </c>
      <c r="L492" s="4" t="str">
        <f t="shared" si="48"/>
        <v>กลาง</v>
      </c>
      <c r="M492">
        <f t="shared" si="47"/>
        <v>-33</v>
      </c>
    </row>
    <row r="493" spans="1:13" ht="18" x14ac:dyDescent="0.4">
      <c r="A493" s="1" t="s">
        <v>9638</v>
      </c>
      <c r="B493" s="1">
        <f t="shared" si="43"/>
        <v>1990</v>
      </c>
      <c r="C493" s="1">
        <f t="shared" si="44"/>
        <v>7</v>
      </c>
      <c r="D493" s="1">
        <f t="shared" si="45"/>
        <v>16</v>
      </c>
      <c r="E493" s="1" t="s">
        <v>7863</v>
      </c>
      <c r="F493" s="1">
        <v>16.309000000000001</v>
      </c>
      <c r="G493" s="1">
        <v>120.333</v>
      </c>
      <c r="H493" s="1">
        <v>33</v>
      </c>
      <c r="I493" s="1">
        <v>4.5999999999999996</v>
      </c>
      <c r="J493" s="3" t="s">
        <v>1978</v>
      </c>
      <c r="K493" s="4" t="str">
        <f t="shared" si="46"/>
        <v>กลางวัน</v>
      </c>
      <c r="L493" s="4" t="str">
        <f t="shared" si="48"/>
        <v>กลาง</v>
      </c>
      <c r="M493">
        <f t="shared" si="47"/>
        <v>-33</v>
      </c>
    </row>
    <row r="494" spans="1:13" ht="18" x14ac:dyDescent="0.4">
      <c r="A494" s="1" t="s">
        <v>9638</v>
      </c>
      <c r="B494" s="1">
        <f t="shared" si="43"/>
        <v>1990</v>
      </c>
      <c r="C494" s="1">
        <f t="shared" si="44"/>
        <v>7</v>
      </c>
      <c r="D494" s="1">
        <f t="shared" si="45"/>
        <v>16</v>
      </c>
      <c r="E494" s="1" t="s">
        <v>7864</v>
      </c>
      <c r="F494" s="1">
        <v>16.477</v>
      </c>
      <c r="G494" s="1">
        <v>120.46899999999999</v>
      </c>
      <c r="H494" s="1">
        <v>33</v>
      </c>
      <c r="I494" s="1">
        <v>4.8</v>
      </c>
      <c r="J494" s="3" t="s">
        <v>1982</v>
      </c>
      <c r="K494" s="4" t="str">
        <f t="shared" si="46"/>
        <v>กลางวัน</v>
      </c>
      <c r="L494" s="4" t="str">
        <f t="shared" si="48"/>
        <v>กลาง</v>
      </c>
      <c r="M494">
        <f t="shared" si="47"/>
        <v>-33</v>
      </c>
    </row>
    <row r="495" spans="1:13" ht="18" x14ac:dyDescent="0.4">
      <c r="A495" s="1" t="s">
        <v>9638</v>
      </c>
      <c r="B495" s="1">
        <f t="shared" si="43"/>
        <v>1990</v>
      </c>
      <c r="C495" s="1">
        <f t="shared" si="44"/>
        <v>7</v>
      </c>
      <c r="D495" s="1">
        <f t="shared" si="45"/>
        <v>16</v>
      </c>
      <c r="E495" s="1" t="s">
        <v>7865</v>
      </c>
      <c r="F495" s="1">
        <v>15.785</v>
      </c>
      <c r="G495" s="1">
        <v>120.66</v>
      </c>
      <c r="H495" s="1">
        <v>33</v>
      </c>
      <c r="I495" s="1">
        <v>4.8</v>
      </c>
      <c r="J495" s="3" t="s">
        <v>1986</v>
      </c>
      <c r="K495" s="4" t="str">
        <f t="shared" si="46"/>
        <v>กลางวัน</v>
      </c>
      <c r="L495" s="4" t="str">
        <f t="shared" si="48"/>
        <v>กลาง</v>
      </c>
      <c r="M495">
        <f t="shared" si="47"/>
        <v>-33</v>
      </c>
    </row>
    <row r="496" spans="1:13" ht="18" x14ac:dyDescent="0.4">
      <c r="A496" s="1" t="s">
        <v>9638</v>
      </c>
      <c r="B496" s="1">
        <f t="shared" si="43"/>
        <v>1990</v>
      </c>
      <c r="C496" s="1">
        <f t="shared" si="44"/>
        <v>7</v>
      </c>
      <c r="D496" s="1">
        <f t="shared" si="45"/>
        <v>16</v>
      </c>
      <c r="E496" s="1" t="s">
        <v>7866</v>
      </c>
      <c r="F496" s="1">
        <v>16.34</v>
      </c>
      <c r="G496" s="1">
        <v>120.88800000000001</v>
      </c>
      <c r="H496" s="1">
        <v>23.4</v>
      </c>
      <c r="I496" s="1">
        <v>5.3</v>
      </c>
      <c r="J496" s="3" t="s">
        <v>1990</v>
      </c>
      <c r="K496" s="4" t="str">
        <f t="shared" si="46"/>
        <v>กลางวัน</v>
      </c>
      <c r="L496" s="4" t="str">
        <f t="shared" si="48"/>
        <v>ตื้น</v>
      </c>
      <c r="M496">
        <f t="shared" si="47"/>
        <v>-23.4</v>
      </c>
    </row>
    <row r="497" spans="1:13" ht="18" x14ac:dyDescent="0.4">
      <c r="A497" s="1" t="s">
        <v>9638</v>
      </c>
      <c r="B497" s="1">
        <f t="shared" si="43"/>
        <v>1990</v>
      </c>
      <c r="C497" s="1">
        <f t="shared" si="44"/>
        <v>7</v>
      </c>
      <c r="D497" s="1">
        <f t="shared" si="45"/>
        <v>16</v>
      </c>
      <c r="E497" s="1" t="s">
        <v>7867</v>
      </c>
      <c r="F497" s="1">
        <v>15.532999999999999</v>
      </c>
      <c r="G497" s="1">
        <v>120.955</v>
      </c>
      <c r="H497" s="1">
        <v>33</v>
      </c>
      <c r="I497" s="1">
        <v>4.9000000000000004</v>
      </c>
      <c r="J497" s="3" t="s">
        <v>1994</v>
      </c>
      <c r="K497" s="4" t="str">
        <f t="shared" si="46"/>
        <v>กลางวัน</v>
      </c>
      <c r="L497" s="4" t="str">
        <f t="shared" si="48"/>
        <v>กลาง</v>
      </c>
      <c r="M497">
        <f t="shared" si="47"/>
        <v>-33</v>
      </c>
    </row>
    <row r="498" spans="1:13" ht="18" x14ac:dyDescent="0.4">
      <c r="A498" s="1" t="s">
        <v>9638</v>
      </c>
      <c r="B498" s="1">
        <f t="shared" si="43"/>
        <v>1990</v>
      </c>
      <c r="C498" s="1">
        <f t="shared" si="44"/>
        <v>7</v>
      </c>
      <c r="D498" s="1">
        <f t="shared" si="45"/>
        <v>16</v>
      </c>
      <c r="E498" s="1" t="s">
        <v>7868</v>
      </c>
      <c r="F498" s="1">
        <v>16.385000000000002</v>
      </c>
      <c r="G498" s="1">
        <v>120.41200000000001</v>
      </c>
      <c r="H498" s="1">
        <v>18.2</v>
      </c>
      <c r="I498" s="1">
        <v>5.6</v>
      </c>
      <c r="J498" s="3" t="s">
        <v>1998</v>
      </c>
      <c r="K498" s="4" t="str">
        <f t="shared" si="46"/>
        <v>กลางวัน</v>
      </c>
      <c r="L498" s="4" t="str">
        <f t="shared" si="48"/>
        <v>ตื้น</v>
      </c>
      <c r="M498">
        <f t="shared" si="47"/>
        <v>-18.2</v>
      </c>
    </row>
    <row r="499" spans="1:13" ht="18" x14ac:dyDescent="0.4">
      <c r="A499" s="1" t="s">
        <v>9638</v>
      </c>
      <c r="B499" s="1">
        <f t="shared" si="43"/>
        <v>1990</v>
      </c>
      <c r="C499" s="1">
        <f t="shared" si="44"/>
        <v>7</v>
      </c>
      <c r="D499" s="1">
        <f t="shared" si="45"/>
        <v>16</v>
      </c>
      <c r="E499" s="1" t="s">
        <v>7869</v>
      </c>
      <c r="F499" s="1">
        <v>16.359000000000002</v>
      </c>
      <c r="G499" s="1">
        <v>120.527</v>
      </c>
      <c r="H499" s="1">
        <v>33</v>
      </c>
      <c r="I499" s="1">
        <v>4.9000000000000004</v>
      </c>
      <c r="J499" s="3" t="s">
        <v>2002</v>
      </c>
      <c r="K499" s="4" t="str">
        <f t="shared" si="46"/>
        <v>กลางวัน</v>
      </c>
      <c r="L499" s="4" t="str">
        <f t="shared" si="48"/>
        <v>กลาง</v>
      </c>
      <c r="M499">
        <f t="shared" si="47"/>
        <v>-33</v>
      </c>
    </row>
    <row r="500" spans="1:13" ht="18" x14ac:dyDescent="0.4">
      <c r="A500" s="1" t="s">
        <v>9638</v>
      </c>
      <c r="B500" s="1">
        <f t="shared" si="43"/>
        <v>1990</v>
      </c>
      <c r="C500" s="1">
        <f t="shared" si="44"/>
        <v>7</v>
      </c>
      <c r="D500" s="1">
        <f t="shared" si="45"/>
        <v>16</v>
      </c>
      <c r="E500" s="1" t="s">
        <v>7870</v>
      </c>
      <c r="F500" s="1">
        <v>16.521000000000001</v>
      </c>
      <c r="G500" s="1">
        <v>120.93</v>
      </c>
      <c r="H500" s="1">
        <v>15.7</v>
      </c>
      <c r="I500" s="1">
        <v>5.6</v>
      </c>
      <c r="J500" s="3" t="s">
        <v>2006</v>
      </c>
      <c r="K500" s="4" t="str">
        <f t="shared" si="46"/>
        <v>กลางวัน</v>
      </c>
      <c r="L500" s="4" t="str">
        <f t="shared" si="48"/>
        <v>ตื้น</v>
      </c>
      <c r="M500">
        <f t="shared" si="47"/>
        <v>-15.7</v>
      </c>
    </row>
    <row r="501" spans="1:13" ht="18" x14ac:dyDescent="0.4">
      <c r="A501" s="1" t="s">
        <v>9638</v>
      </c>
      <c r="B501" s="1">
        <f t="shared" si="43"/>
        <v>1990</v>
      </c>
      <c r="C501" s="1">
        <f t="shared" si="44"/>
        <v>7</v>
      </c>
      <c r="D501" s="1">
        <f t="shared" si="45"/>
        <v>16</v>
      </c>
      <c r="E501" s="1" t="s">
        <v>7871</v>
      </c>
      <c r="F501" s="1">
        <v>16.765000000000001</v>
      </c>
      <c r="G501" s="1">
        <v>120.806</v>
      </c>
      <c r="H501" s="1">
        <v>33</v>
      </c>
      <c r="I501" s="1">
        <v>4.5</v>
      </c>
      <c r="J501" s="3" t="s">
        <v>2010</v>
      </c>
      <c r="K501" s="4" t="str">
        <f t="shared" si="46"/>
        <v>กลางวัน</v>
      </c>
      <c r="L501" s="4" t="str">
        <f t="shared" si="48"/>
        <v>กลาง</v>
      </c>
      <c r="M501">
        <f t="shared" si="47"/>
        <v>-33</v>
      </c>
    </row>
    <row r="502" spans="1:13" ht="18" x14ac:dyDescent="0.4">
      <c r="A502" s="1" t="s">
        <v>9638</v>
      </c>
      <c r="B502" s="1">
        <f t="shared" si="43"/>
        <v>1990</v>
      </c>
      <c r="C502" s="1">
        <f t="shared" si="44"/>
        <v>7</v>
      </c>
      <c r="D502" s="1">
        <f t="shared" si="45"/>
        <v>16</v>
      </c>
      <c r="E502" s="1" t="s">
        <v>7872</v>
      </c>
      <c r="F502" s="1">
        <v>16.263000000000002</v>
      </c>
      <c r="G502" s="1">
        <v>121.074</v>
      </c>
      <c r="H502" s="1">
        <v>33</v>
      </c>
      <c r="I502" s="1">
        <v>4.7</v>
      </c>
      <c r="J502" s="3" t="s">
        <v>2014</v>
      </c>
      <c r="K502" s="4" t="str">
        <f t="shared" si="46"/>
        <v>กลางวัน</v>
      </c>
      <c r="L502" s="4" t="str">
        <f t="shared" si="48"/>
        <v>กลาง</v>
      </c>
      <c r="M502">
        <f t="shared" si="47"/>
        <v>-33</v>
      </c>
    </row>
    <row r="503" spans="1:13" ht="18" x14ac:dyDescent="0.4">
      <c r="A503" s="1" t="s">
        <v>9638</v>
      </c>
      <c r="B503" s="1">
        <f t="shared" si="43"/>
        <v>1990</v>
      </c>
      <c r="C503" s="1">
        <f t="shared" si="44"/>
        <v>7</v>
      </c>
      <c r="D503" s="1">
        <f t="shared" si="45"/>
        <v>16</v>
      </c>
      <c r="E503" s="1" t="s">
        <v>7873</v>
      </c>
      <c r="F503" s="1">
        <v>16.363</v>
      </c>
      <c r="G503" s="1">
        <v>121.848</v>
      </c>
      <c r="H503" s="1">
        <v>33</v>
      </c>
      <c r="I503" s="1">
        <v>4.5999999999999996</v>
      </c>
      <c r="J503" s="3" t="s">
        <v>2018</v>
      </c>
      <c r="K503" s="4" t="str">
        <f t="shared" si="46"/>
        <v>กลางวัน</v>
      </c>
      <c r="L503" s="4" t="str">
        <f t="shared" si="48"/>
        <v>กลาง</v>
      </c>
      <c r="M503">
        <f t="shared" si="47"/>
        <v>-33</v>
      </c>
    </row>
    <row r="504" spans="1:13" ht="18" x14ac:dyDescent="0.4">
      <c r="A504" s="1" t="s">
        <v>9638</v>
      </c>
      <c r="B504" s="1">
        <f t="shared" si="43"/>
        <v>1990</v>
      </c>
      <c r="C504" s="1">
        <f t="shared" si="44"/>
        <v>7</v>
      </c>
      <c r="D504" s="1">
        <f t="shared" si="45"/>
        <v>16</v>
      </c>
      <c r="E504" s="1" t="s">
        <v>7874</v>
      </c>
      <c r="F504" s="1">
        <v>15.108000000000001</v>
      </c>
      <c r="G504" s="1">
        <v>120.413</v>
      </c>
      <c r="H504" s="1">
        <v>33</v>
      </c>
      <c r="I504" s="1">
        <v>4.8</v>
      </c>
      <c r="J504" s="3" t="s">
        <v>2022</v>
      </c>
      <c r="K504" s="4" t="str">
        <f t="shared" si="46"/>
        <v>กลางวัน</v>
      </c>
      <c r="L504" s="4" t="str">
        <f t="shared" si="48"/>
        <v>กลาง</v>
      </c>
      <c r="M504">
        <f t="shared" si="47"/>
        <v>-33</v>
      </c>
    </row>
    <row r="505" spans="1:13" ht="18" x14ac:dyDescent="0.4">
      <c r="A505" s="1" t="s">
        <v>9638</v>
      </c>
      <c r="B505" s="1">
        <f t="shared" si="43"/>
        <v>1990</v>
      </c>
      <c r="C505" s="1">
        <f t="shared" si="44"/>
        <v>7</v>
      </c>
      <c r="D505" s="1">
        <f t="shared" si="45"/>
        <v>16</v>
      </c>
      <c r="E505" s="1" t="s">
        <v>7875</v>
      </c>
      <c r="F505" s="1">
        <v>16.445</v>
      </c>
      <c r="G505" s="1">
        <v>120.94499999999999</v>
      </c>
      <c r="H505" s="1">
        <v>33</v>
      </c>
      <c r="I505" s="1">
        <v>5.2</v>
      </c>
      <c r="J505" s="3" t="s">
        <v>2026</v>
      </c>
      <c r="K505" s="4" t="str">
        <f t="shared" si="46"/>
        <v>กลางวัน</v>
      </c>
      <c r="L505" s="4" t="str">
        <f t="shared" si="48"/>
        <v>กลาง</v>
      </c>
      <c r="M505">
        <f t="shared" si="47"/>
        <v>-33</v>
      </c>
    </row>
    <row r="506" spans="1:13" ht="18" x14ac:dyDescent="0.4">
      <c r="A506" s="1" t="s">
        <v>9638</v>
      </c>
      <c r="B506" s="1">
        <f t="shared" si="43"/>
        <v>1990</v>
      </c>
      <c r="C506" s="1">
        <f t="shared" si="44"/>
        <v>7</v>
      </c>
      <c r="D506" s="1">
        <f t="shared" si="45"/>
        <v>16</v>
      </c>
      <c r="E506" s="1" t="s">
        <v>7876</v>
      </c>
      <c r="F506" s="1">
        <v>16.420999999999999</v>
      </c>
      <c r="G506" s="1">
        <v>120.215</v>
      </c>
      <c r="H506" s="1">
        <v>33</v>
      </c>
      <c r="I506" s="1">
        <v>4.5999999999999996</v>
      </c>
      <c r="J506" s="3" t="s">
        <v>2030</v>
      </c>
      <c r="K506" s="4" t="str">
        <f t="shared" si="46"/>
        <v>กลางวัน</v>
      </c>
      <c r="L506" s="4" t="str">
        <f t="shared" si="48"/>
        <v>กลาง</v>
      </c>
      <c r="M506">
        <f t="shared" si="47"/>
        <v>-33</v>
      </c>
    </row>
    <row r="507" spans="1:13" ht="18" x14ac:dyDescent="0.4">
      <c r="A507" s="1" t="s">
        <v>9638</v>
      </c>
      <c r="B507" s="1">
        <f t="shared" si="43"/>
        <v>1990</v>
      </c>
      <c r="C507" s="1">
        <f t="shared" si="44"/>
        <v>7</v>
      </c>
      <c r="D507" s="1">
        <f t="shared" si="45"/>
        <v>16</v>
      </c>
      <c r="E507" s="1" t="s">
        <v>7877</v>
      </c>
      <c r="F507" s="1">
        <v>16.056999999999999</v>
      </c>
      <c r="G507" s="1">
        <v>120.47199999999999</v>
      </c>
      <c r="H507" s="1">
        <v>33</v>
      </c>
      <c r="I507" s="1">
        <v>4.5</v>
      </c>
      <c r="J507" s="3" t="s">
        <v>2034</v>
      </c>
      <c r="K507" s="4" t="str">
        <f t="shared" si="46"/>
        <v>กลางวัน</v>
      </c>
      <c r="L507" s="4" t="str">
        <f t="shared" si="48"/>
        <v>กลาง</v>
      </c>
      <c r="M507">
        <f t="shared" si="47"/>
        <v>-33</v>
      </c>
    </row>
    <row r="508" spans="1:13" ht="18" x14ac:dyDescent="0.4">
      <c r="A508" s="1" t="s">
        <v>9638</v>
      </c>
      <c r="B508" s="1">
        <f t="shared" si="43"/>
        <v>1990</v>
      </c>
      <c r="C508" s="1">
        <f t="shared" si="44"/>
        <v>7</v>
      </c>
      <c r="D508" s="1">
        <f t="shared" si="45"/>
        <v>16</v>
      </c>
      <c r="E508" s="1" t="s">
        <v>7878</v>
      </c>
      <c r="F508" s="1">
        <v>16.382999999999999</v>
      </c>
      <c r="G508" s="1">
        <v>121.123</v>
      </c>
      <c r="H508" s="1">
        <v>33</v>
      </c>
      <c r="I508" s="1">
        <v>4.5</v>
      </c>
      <c r="J508" s="3" t="s">
        <v>2038</v>
      </c>
      <c r="K508" s="4" t="str">
        <f t="shared" si="46"/>
        <v>กลางวัน</v>
      </c>
      <c r="L508" s="4" t="str">
        <f t="shared" si="48"/>
        <v>กลาง</v>
      </c>
      <c r="M508">
        <f t="shared" si="47"/>
        <v>-33</v>
      </c>
    </row>
    <row r="509" spans="1:13" ht="18" x14ac:dyDescent="0.4">
      <c r="A509" s="1" t="s">
        <v>9638</v>
      </c>
      <c r="B509" s="1">
        <f t="shared" si="43"/>
        <v>1990</v>
      </c>
      <c r="C509" s="1">
        <f t="shared" si="44"/>
        <v>7</v>
      </c>
      <c r="D509" s="1">
        <f t="shared" si="45"/>
        <v>16</v>
      </c>
      <c r="E509" s="1" t="s">
        <v>7879</v>
      </c>
      <c r="F509" s="1">
        <v>15.683</v>
      </c>
      <c r="G509" s="1">
        <v>120.39100000000001</v>
      </c>
      <c r="H509" s="1">
        <v>33</v>
      </c>
      <c r="I509" s="1">
        <v>4.5999999999999996</v>
      </c>
      <c r="J509" s="3" t="s">
        <v>2042</v>
      </c>
      <c r="K509" s="4" t="str">
        <f t="shared" si="46"/>
        <v>กลางวัน</v>
      </c>
      <c r="L509" s="4" t="str">
        <f t="shared" si="48"/>
        <v>กลาง</v>
      </c>
      <c r="M509">
        <f t="shared" si="47"/>
        <v>-33</v>
      </c>
    </row>
    <row r="510" spans="1:13" ht="18" x14ac:dyDescent="0.4">
      <c r="A510" s="1" t="s">
        <v>9638</v>
      </c>
      <c r="B510" s="1">
        <f t="shared" si="43"/>
        <v>1990</v>
      </c>
      <c r="C510" s="1">
        <f t="shared" si="44"/>
        <v>7</v>
      </c>
      <c r="D510" s="1">
        <f t="shared" si="45"/>
        <v>16</v>
      </c>
      <c r="E510" s="1" t="s">
        <v>7880</v>
      </c>
      <c r="F510" s="1">
        <v>16.291</v>
      </c>
      <c r="G510" s="1">
        <v>120.496</v>
      </c>
      <c r="H510" s="1">
        <v>33</v>
      </c>
      <c r="I510" s="1">
        <v>4.8</v>
      </c>
      <c r="J510" s="3" t="s">
        <v>2046</v>
      </c>
      <c r="K510" s="4" t="str">
        <f t="shared" si="46"/>
        <v>กลางวัน</v>
      </c>
      <c r="L510" s="4" t="str">
        <f t="shared" si="48"/>
        <v>กลาง</v>
      </c>
      <c r="M510">
        <f t="shared" si="47"/>
        <v>-33</v>
      </c>
    </row>
    <row r="511" spans="1:13" ht="18" x14ac:dyDescent="0.4">
      <c r="A511" s="1" t="s">
        <v>9638</v>
      </c>
      <c r="B511" s="1">
        <f t="shared" si="43"/>
        <v>1990</v>
      </c>
      <c r="C511" s="1">
        <f t="shared" si="44"/>
        <v>7</v>
      </c>
      <c r="D511" s="1">
        <f t="shared" si="45"/>
        <v>16</v>
      </c>
      <c r="E511" s="1" t="s">
        <v>7881</v>
      </c>
      <c r="F511" s="1">
        <v>16.202999999999999</v>
      </c>
      <c r="G511" s="1">
        <v>120.473</v>
      </c>
      <c r="H511" s="1">
        <v>33</v>
      </c>
      <c r="I511" s="1">
        <v>4.7</v>
      </c>
      <c r="J511" s="3" t="s">
        <v>2050</v>
      </c>
      <c r="K511" s="4" t="str">
        <f t="shared" si="46"/>
        <v>กลางวัน</v>
      </c>
      <c r="L511" s="4" t="str">
        <f t="shared" si="48"/>
        <v>กลาง</v>
      </c>
      <c r="M511">
        <f t="shared" si="47"/>
        <v>-33</v>
      </c>
    </row>
    <row r="512" spans="1:13" ht="18" x14ac:dyDescent="0.4">
      <c r="A512" s="1" t="s">
        <v>9638</v>
      </c>
      <c r="B512" s="1">
        <f t="shared" si="43"/>
        <v>1990</v>
      </c>
      <c r="C512" s="1">
        <f t="shared" si="44"/>
        <v>7</v>
      </c>
      <c r="D512" s="1">
        <f t="shared" si="45"/>
        <v>16</v>
      </c>
      <c r="E512" s="1" t="s">
        <v>7882</v>
      </c>
      <c r="F512" s="1">
        <v>16.344999999999999</v>
      </c>
      <c r="G512" s="1">
        <v>121.191</v>
      </c>
      <c r="H512" s="1">
        <v>33</v>
      </c>
      <c r="I512" s="1">
        <v>4.5999999999999996</v>
      </c>
      <c r="J512" s="3" t="s">
        <v>2054</v>
      </c>
      <c r="K512" s="4" t="str">
        <f t="shared" si="46"/>
        <v>กลางวัน</v>
      </c>
      <c r="L512" s="4" t="str">
        <f t="shared" si="48"/>
        <v>กลาง</v>
      </c>
      <c r="M512">
        <f t="shared" si="47"/>
        <v>-33</v>
      </c>
    </row>
    <row r="513" spans="1:13" ht="18" x14ac:dyDescent="0.4">
      <c r="A513" s="1" t="s">
        <v>9638</v>
      </c>
      <c r="B513" s="1">
        <f t="shared" si="43"/>
        <v>1990</v>
      </c>
      <c r="C513" s="1">
        <f t="shared" si="44"/>
        <v>7</v>
      </c>
      <c r="D513" s="1">
        <f t="shared" si="45"/>
        <v>16</v>
      </c>
      <c r="E513" s="1" t="s">
        <v>7883</v>
      </c>
      <c r="F513" s="1">
        <v>16.076000000000001</v>
      </c>
      <c r="G513" s="1">
        <v>120.983</v>
      </c>
      <c r="H513" s="1">
        <v>33</v>
      </c>
      <c r="I513" s="1">
        <v>4.8</v>
      </c>
      <c r="J513" s="3" t="s">
        <v>2058</v>
      </c>
      <c r="K513" s="4" t="str">
        <f t="shared" si="46"/>
        <v>กลางวัน</v>
      </c>
      <c r="L513" s="4" t="str">
        <f t="shared" si="48"/>
        <v>กลาง</v>
      </c>
      <c r="M513">
        <f t="shared" si="47"/>
        <v>-33</v>
      </c>
    </row>
    <row r="514" spans="1:13" ht="18" x14ac:dyDescent="0.4">
      <c r="A514" s="1" t="s">
        <v>9638</v>
      </c>
      <c r="B514" s="1">
        <f t="shared" si="43"/>
        <v>1990</v>
      </c>
      <c r="C514" s="1">
        <f t="shared" si="44"/>
        <v>7</v>
      </c>
      <c r="D514" s="1">
        <f t="shared" si="45"/>
        <v>16</v>
      </c>
      <c r="E514" s="1" t="s">
        <v>7884</v>
      </c>
      <c r="F514" s="1">
        <v>16.207999999999998</v>
      </c>
      <c r="G514" s="1">
        <v>120.797</v>
      </c>
      <c r="H514" s="1">
        <v>33</v>
      </c>
      <c r="I514" s="1">
        <v>5</v>
      </c>
      <c r="J514" s="3" t="s">
        <v>2062</v>
      </c>
      <c r="K514" s="4" t="str">
        <f t="shared" si="46"/>
        <v>กลางวัน</v>
      </c>
      <c r="L514" s="4" t="str">
        <f t="shared" si="48"/>
        <v>กลาง</v>
      </c>
      <c r="M514">
        <f t="shared" si="47"/>
        <v>-33</v>
      </c>
    </row>
    <row r="515" spans="1:13" ht="18" x14ac:dyDescent="0.4">
      <c r="A515" s="1" t="s">
        <v>9638</v>
      </c>
      <c r="B515" s="1">
        <f t="shared" ref="B515:B578" si="49">YEAR(A515)</f>
        <v>1990</v>
      </c>
      <c r="C515" s="1">
        <f t="shared" ref="C515:C578" si="50">MONTH(A515)</f>
        <v>7</v>
      </c>
      <c r="D515" s="1">
        <f t="shared" ref="D515:D578" si="51">DAY(A515)</f>
        <v>16</v>
      </c>
      <c r="E515" s="1" t="s">
        <v>7885</v>
      </c>
      <c r="F515" s="1">
        <v>15.746</v>
      </c>
      <c r="G515" s="1">
        <v>121.224</v>
      </c>
      <c r="H515" s="1">
        <v>33</v>
      </c>
      <c r="I515" s="1">
        <v>5.4</v>
      </c>
      <c r="J515" s="3" t="s">
        <v>2066</v>
      </c>
      <c r="K515" s="4" t="str">
        <f t="shared" ref="K515:K578" si="52">IF(AND(HOUR(E515)&gt;=6, HOUR(E515)&lt;18),"กลางวัน","กลางคืน")</f>
        <v>กลางวัน</v>
      </c>
      <c r="L515" s="4" t="str">
        <f t="shared" si="48"/>
        <v>กลาง</v>
      </c>
      <c r="M515">
        <f t="shared" ref="M515:M578" si="53">H515*-1</f>
        <v>-33</v>
      </c>
    </row>
    <row r="516" spans="1:13" ht="18" x14ac:dyDescent="0.4">
      <c r="A516" s="1" t="s">
        <v>9638</v>
      </c>
      <c r="B516" s="1">
        <f t="shared" si="49"/>
        <v>1990</v>
      </c>
      <c r="C516" s="1">
        <f t="shared" si="50"/>
        <v>7</v>
      </c>
      <c r="D516" s="1">
        <f t="shared" si="51"/>
        <v>16</v>
      </c>
      <c r="E516" s="1" t="s">
        <v>7886</v>
      </c>
      <c r="F516" s="1">
        <v>16.225999999999999</v>
      </c>
      <c r="G516" s="1">
        <v>120.375</v>
      </c>
      <c r="H516" s="1">
        <v>33</v>
      </c>
      <c r="I516" s="1">
        <v>4.9000000000000004</v>
      </c>
      <c r="J516" s="3" t="s">
        <v>2070</v>
      </c>
      <c r="K516" s="4" t="str">
        <f t="shared" si="52"/>
        <v>กลางวัน</v>
      </c>
      <c r="L516" s="4" t="str">
        <f t="shared" si="48"/>
        <v>กลาง</v>
      </c>
      <c r="M516">
        <f t="shared" si="53"/>
        <v>-33</v>
      </c>
    </row>
    <row r="517" spans="1:13" ht="18" x14ac:dyDescent="0.4">
      <c r="A517" s="1" t="s">
        <v>9638</v>
      </c>
      <c r="B517" s="1">
        <f t="shared" si="49"/>
        <v>1990</v>
      </c>
      <c r="C517" s="1">
        <f t="shared" si="50"/>
        <v>7</v>
      </c>
      <c r="D517" s="1">
        <f t="shared" si="51"/>
        <v>16</v>
      </c>
      <c r="E517" s="1" t="s">
        <v>7887</v>
      </c>
      <c r="F517" s="1">
        <v>16.285</v>
      </c>
      <c r="G517" s="1">
        <v>120.45699999999999</v>
      </c>
      <c r="H517" s="1">
        <v>12.7</v>
      </c>
      <c r="I517" s="1">
        <v>5.7</v>
      </c>
      <c r="J517" s="3" t="s">
        <v>2074</v>
      </c>
      <c r="K517" s="4" t="str">
        <f t="shared" si="52"/>
        <v>กลางวัน</v>
      </c>
      <c r="L517" s="4" t="str">
        <f t="shared" si="48"/>
        <v>ตื้น</v>
      </c>
      <c r="M517">
        <f t="shared" si="53"/>
        <v>-12.7</v>
      </c>
    </row>
    <row r="518" spans="1:13" ht="18" x14ac:dyDescent="0.4">
      <c r="A518" s="1" t="s">
        <v>9638</v>
      </c>
      <c r="B518" s="1">
        <f t="shared" si="49"/>
        <v>1990</v>
      </c>
      <c r="C518" s="1">
        <f t="shared" si="50"/>
        <v>7</v>
      </c>
      <c r="D518" s="1">
        <f t="shared" si="51"/>
        <v>16</v>
      </c>
      <c r="E518" s="1" t="s">
        <v>7888</v>
      </c>
      <c r="F518" s="1">
        <v>16.303999999999998</v>
      </c>
      <c r="G518" s="1">
        <v>120.505</v>
      </c>
      <c r="H518" s="1">
        <v>33</v>
      </c>
      <c r="I518" s="1">
        <v>4.9000000000000004</v>
      </c>
      <c r="J518" s="3" t="s">
        <v>2078</v>
      </c>
      <c r="K518" s="4" t="str">
        <f t="shared" si="52"/>
        <v>กลางวัน</v>
      </c>
      <c r="L518" s="4" t="str">
        <f t="shared" si="48"/>
        <v>กลาง</v>
      </c>
      <c r="M518">
        <f t="shared" si="53"/>
        <v>-33</v>
      </c>
    </row>
    <row r="519" spans="1:13" ht="18" x14ac:dyDescent="0.4">
      <c r="A519" s="1" t="s">
        <v>9638</v>
      </c>
      <c r="B519" s="1">
        <f t="shared" si="49"/>
        <v>1990</v>
      </c>
      <c r="C519" s="1">
        <f t="shared" si="50"/>
        <v>7</v>
      </c>
      <c r="D519" s="1">
        <f t="shared" si="51"/>
        <v>16</v>
      </c>
      <c r="E519" s="1" t="s">
        <v>7889</v>
      </c>
      <c r="F519" s="1">
        <v>15.532</v>
      </c>
      <c r="G519" s="1">
        <v>120.858</v>
      </c>
      <c r="H519" s="1">
        <v>33</v>
      </c>
      <c r="I519" s="1">
        <v>4.5</v>
      </c>
      <c r="J519" s="3" t="s">
        <v>2082</v>
      </c>
      <c r="K519" s="4" t="str">
        <f t="shared" si="52"/>
        <v>กลางวัน</v>
      </c>
      <c r="L519" s="4" t="str">
        <f t="shared" si="48"/>
        <v>กลาง</v>
      </c>
      <c r="M519">
        <f t="shared" si="53"/>
        <v>-33</v>
      </c>
    </row>
    <row r="520" spans="1:13" ht="18" x14ac:dyDescent="0.4">
      <c r="A520" s="1" t="s">
        <v>9638</v>
      </c>
      <c r="B520" s="1">
        <f t="shared" si="49"/>
        <v>1990</v>
      </c>
      <c r="C520" s="1">
        <f t="shared" si="50"/>
        <v>7</v>
      </c>
      <c r="D520" s="1">
        <f t="shared" si="51"/>
        <v>16</v>
      </c>
      <c r="E520" s="1" t="s">
        <v>7890</v>
      </c>
      <c r="F520" s="1">
        <v>15.457000000000001</v>
      </c>
      <c r="G520" s="1">
        <v>120.998</v>
      </c>
      <c r="H520" s="1">
        <v>33</v>
      </c>
      <c r="I520" s="1">
        <v>4.5</v>
      </c>
      <c r="J520" s="3" t="s">
        <v>2086</v>
      </c>
      <c r="K520" s="4" t="str">
        <f t="shared" si="52"/>
        <v>กลางวัน</v>
      </c>
      <c r="L520" s="4" t="str">
        <f t="shared" si="48"/>
        <v>กลาง</v>
      </c>
      <c r="M520">
        <f t="shared" si="53"/>
        <v>-33</v>
      </c>
    </row>
    <row r="521" spans="1:13" ht="18" x14ac:dyDescent="0.4">
      <c r="A521" s="1" t="s">
        <v>9638</v>
      </c>
      <c r="B521" s="1">
        <f t="shared" si="49"/>
        <v>1990</v>
      </c>
      <c r="C521" s="1">
        <f t="shared" si="50"/>
        <v>7</v>
      </c>
      <c r="D521" s="1">
        <f t="shared" si="51"/>
        <v>16</v>
      </c>
      <c r="E521" s="1" t="s">
        <v>7891</v>
      </c>
      <c r="F521" s="1">
        <v>16.309999999999999</v>
      </c>
      <c r="G521" s="1">
        <v>120.443</v>
      </c>
      <c r="H521" s="1">
        <v>33</v>
      </c>
      <c r="I521" s="1">
        <v>5.4</v>
      </c>
      <c r="J521" s="3" t="s">
        <v>2090</v>
      </c>
      <c r="K521" s="4" t="str">
        <f t="shared" si="52"/>
        <v>กลางวัน</v>
      </c>
      <c r="L521" s="4" t="str">
        <f t="shared" ref="L521:L584" si="54">IF(H521&lt;=10,"ตื้นมาก", IF(H521&lt;=30,"ตื้น",IF(H521&lt;=70,"กลาง", "ลึก")))</f>
        <v>กลาง</v>
      </c>
      <c r="M521">
        <f t="shared" si="53"/>
        <v>-33</v>
      </c>
    </row>
    <row r="522" spans="1:13" ht="18" x14ac:dyDescent="0.4">
      <c r="A522" s="1" t="s">
        <v>9638</v>
      </c>
      <c r="B522" s="1">
        <f t="shared" si="49"/>
        <v>1990</v>
      </c>
      <c r="C522" s="1">
        <f t="shared" si="50"/>
        <v>7</v>
      </c>
      <c r="D522" s="1">
        <f t="shared" si="51"/>
        <v>16</v>
      </c>
      <c r="E522" s="1" t="s">
        <v>7892</v>
      </c>
      <c r="F522" s="1">
        <v>16.509</v>
      </c>
      <c r="G522" s="1">
        <v>120.62</v>
      </c>
      <c r="H522" s="1">
        <v>33</v>
      </c>
      <c r="I522" s="1">
        <v>5.3</v>
      </c>
      <c r="J522" s="3" t="s">
        <v>2094</v>
      </c>
      <c r="K522" s="4" t="str">
        <f t="shared" si="52"/>
        <v>กลางวัน</v>
      </c>
      <c r="L522" s="4" t="str">
        <f t="shared" si="54"/>
        <v>กลาง</v>
      </c>
      <c r="M522">
        <f t="shared" si="53"/>
        <v>-33</v>
      </c>
    </row>
    <row r="523" spans="1:13" ht="18" x14ac:dyDescent="0.4">
      <c r="A523" s="1" t="s">
        <v>9638</v>
      </c>
      <c r="B523" s="1">
        <f t="shared" si="49"/>
        <v>1990</v>
      </c>
      <c r="C523" s="1">
        <f t="shared" si="50"/>
        <v>7</v>
      </c>
      <c r="D523" s="1">
        <f t="shared" si="51"/>
        <v>16</v>
      </c>
      <c r="E523" s="1" t="s">
        <v>7893</v>
      </c>
      <c r="F523" s="1">
        <v>16.116</v>
      </c>
      <c r="G523" s="1">
        <v>120.369</v>
      </c>
      <c r="H523" s="1">
        <v>33</v>
      </c>
      <c r="I523" s="1">
        <v>4.5</v>
      </c>
      <c r="J523" s="3" t="s">
        <v>2098</v>
      </c>
      <c r="K523" s="4" t="str">
        <f t="shared" si="52"/>
        <v>กลางวัน</v>
      </c>
      <c r="L523" s="4" t="str">
        <f t="shared" si="54"/>
        <v>กลาง</v>
      </c>
      <c r="M523">
        <f t="shared" si="53"/>
        <v>-33</v>
      </c>
    </row>
    <row r="524" spans="1:13" ht="18" x14ac:dyDescent="0.4">
      <c r="A524" s="1" t="s">
        <v>9638</v>
      </c>
      <c r="B524" s="1">
        <f t="shared" si="49"/>
        <v>1990</v>
      </c>
      <c r="C524" s="1">
        <f t="shared" si="50"/>
        <v>7</v>
      </c>
      <c r="D524" s="1">
        <f t="shared" si="51"/>
        <v>16</v>
      </c>
      <c r="E524" s="1" t="s">
        <v>7894</v>
      </c>
      <c r="F524" s="1">
        <v>15.606</v>
      </c>
      <c r="G524" s="1">
        <v>121.35299999999999</v>
      </c>
      <c r="H524" s="1">
        <v>33</v>
      </c>
      <c r="I524" s="1">
        <v>4.9000000000000004</v>
      </c>
      <c r="J524" s="3" t="s">
        <v>2102</v>
      </c>
      <c r="K524" s="4" t="str">
        <f t="shared" si="52"/>
        <v>กลางวัน</v>
      </c>
      <c r="L524" s="4" t="str">
        <f t="shared" si="54"/>
        <v>กลาง</v>
      </c>
      <c r="M524">
        <f t="shared" si="53"/>
        <v>-33</v>
      </c>
    </row>
    <row r="525" spans="1:13" ht="18" x14ac:dyDescent="0.4">
      <c r="A525" s="1" t="s">
        <v>9638</v>
      </c>
      <c r="B525" s="1">
        <f t="shared" si="49"/>
        <v>1990</v>
      </c>
      <c r="C525" s="1">
        <f t="shared" si="50"/>
        <v>7</v>
      </c>
      <c r="D525" s="1">
        <f t="shared" si="51"/>
        <v>16</v>
      </c>
      <c r="E525" s="1" t="s">
        <v>7895</v>
      </c>
      <c r="F525" s="1">
        <v>16.047999999999998</v>
      </c>
      <c r="G525" s="1">
        <v>120.348</v>
      </c>
      <c r="H525" s="1">
        <v>33</v>
      </c>
      <c r="I525" s="1">
        <v>4.5</v>
      </c>
      <c r="J525" s="3" t="s">
        <v>2106</v>
      </c>
      <c r="K525" s="4" t="str">
        <f t="shared" si="52"/>
        <v>กลางวัน</v>
      </c>
      <c r="L525" s="4" t="str">
        <f t="shared" si="54"/>
        <v>กลาง</v>
      </c>
      <c r="M525">
        <f t="shared" si="53"/>
        <v>-33</v>
      </c>
    </row>
    <row r="526" spans="1:13" ht="18" x14ac:dyDescent="0.4">
      <c r="A526" s="1" t="s">
        <v>9638</v>
      </c>
      <c r="B526" s="1">
        <f t="shared" si="49"/>
        <v>1990</v>
      </c>
      <c r="C526" s="1">
        <f t="shared" si="50"/>
        <v>7</v>
      </c>
      <c r="D526" s="1">
        <f t="shared" si="51"/>
        <v>16</v>
      </c>
      <c r="E526" s="1" t="s">
        <v>7896</v>
      </c>
      <c r="F526" s="1">
        <v>17.213000000000001</v>
      </c>
      <c r="G526" s="1">
        <v>120.864</v>
      </c>
      <c r="H526" s="1">
        <v>33</v>
      </c>
      <c r="I526" s="1">
        <v>4.5999999999999996</v>
      </c>
      <c r="J526" s="3" t="s">
        <v>2110</v>
      </c>
      <c r="K526" s="4" t="str">
        <f t="shared" si="52"/>
        <v>กลางวัน</v>
      </c>
      <c r="L526" s="4" t="str">
        <f t="shared" si="54"/>
        <v>กลาง</v>
      </c>
      <c r="M526">
        <f t="shared" si="53"/>
        <v>-33</v>
      </c>
    </row>
    <row r="527" spans="1:13" ht="18" x14ac:dyDescent="0.4">
      <c r="A527" s="1" t="s">
        <v>9638</v>
      </c>
      <c r="B527" s="1">
        <f t="shared" si="49"/>
        <v>1990</v>
      </c>
      <c r="C527" s="1">
        <f t="shared" si="50"/>
        <v>7</v>
      </c>
      <c r="D527" s="1">
        <f t="shared" si="51"/>
        <v>16</v>
      </c>
      <c r="E527" s="1" t="s">
        <v>7897</v>
      </c>
      <c r="F527" s="1">
        <v>13.853</v>
      </c>
      <c r="G527" s="1">
        <v>120.702</v>
      </c>
      <c r="H527" s="1">
        <v>175.9</v>
      </c>
      <c r="I527" s="1">
        <v>4.7</v>
      </c>
      <c r="J527" s="3" t="s">
        <v>2114</v>
      </c>
      <c r="K527" s="4" t="str">
        <f t="shared" si="52"/>
        <v>กลางวัน</v>
      </c>
      <c r="L527" s="4" t="str">
        <f t="shared" si="54"/>
        <v>ลึก</v>
      </c>
      <c r="M527">
        <f t="shared" si="53"/>
        <v>-175.9</v>
      </c>
    </row>
    <row r="528" spans="1:13" ht="18" x14ac:dyDescent="0.4">
      <c r="A528" s="1" t="s">
        <v>9638</v>
      </c>
      <c r="B528" s="1">
        <f t="shared" si="49"/>
        <v>1990</v>
      </c>
      <c r="C528" s="1">
        <f t="shared" si="50"/>
        <v>7</v>
      </c>
      <c r="D528" s="1">
        <f t="shared" si="51"/>
        <v>16</v>
      </c>
      <c r="E528" s="1" t="s">
        <v>7898</v>
      </c>
      <c r="F528" s="1">
        <v>16.338000000000001</v>
      </c>
      <c r="G528" s="1">
        <v>120.42400000000001</v>
      </c>
      <c r="H528" s="1">
        <v>33</v>
      </c>
      <c r="I528" s="1">
        <v>5.3</v>
      </c>
      <c r="J528" s="3" t="s">
        <v>2118</v>
      </c>
      <c r="K528" s="4" t="str">
        <f t="shared" si="52"/>
        <v>กลางวัน</v>
      </c>
      <c r="L528" s="4" t="str">
        <f t="shared" si="54"/>
        <v>กลาง</v>
      </c>
      <c r="M528">
        <f t="shared" si="53"/>
        <v>-33</v>
      </c>
    </row>
    <row r="529" spans="1:13" ht="18" x14ac:dyDescent="0.4">
      <c r="A529" s="1" t="s">
        <v>9638</v>
      </c>
      <c r="B529" s="1">
        <f t="shared" si="49"/>
        <v>1990</v>
      </c>
      <c r="C529" s="1">
        <f t="shared" si="50"/>
        <v>7</v>
      </c>
      <c r="D529" s="1">
        <f t="shared" si="51"/>
        <v>16</v>
      </c>
      <c r="E529" s="1" t="s">
        <v>7899</v>
      </c>
      <c r="F529" s="1">
        <v>16.073</v>
      </c>
      <c r="G529" s="1">
        <v>120.265</v>
      </c>
      <c r="H529" s="1">
        <v>33</v>
      </c>
      <c r="I529" s="1">
        <v>4.5</v>
      </c>
      <c r="J529" s="3" t="s">
        <v>2122</v>
      </c>
      <c r="K529" s="4" t="str">
        <f t="shared" si="52"/>
        <v>กลางวัน</v>
      </c>
      <c r="L529" s="4" t="str">
        <f t="shared" si="54"/>
        <v>กลาง</v>
      </c>
      <c r="M529">
        <f t="shared" si="53"/>
        <v>-33</v>
      </c>
    </row>
    <row r="530" spans="1:13" ht="18" x14ac:dyDescent="0.4">
      <c r="A530" s="1" t="s">
        <v>9638</v>
      </c>
      <c r="B530" s="1">
        <f t="shared" si="49"/>
        <v>1990</v>
      </c>
      <c r="C530" s="1">
        <f t="shared" si="50"/>
        <v>7</v>
      </c>
      <c r="D530" s="1">
        <f t="shared" si="51"/>
        <v>16</v>
      </c>
      <c r="E530" s="1" t="s">
        <v>7900</v>
      </c>
      <c r="F530" s="1">
        <v>15.802</v>
      </c>
      <c r="G530" s="1">
        <v>121.258</v>
      </c>
      <c r="H530" s="1">
        <v>33</v>
      </c>
      <c r="I530" s="1">
        <v>4.7</v>
      </c>
      <c r="J530" s="3" t="s">
        <v>2126</v>
      </c>
      <c r="K530" s="4" t="str">
        <f t="shared" si="52"/>
        <v>กลางวัน</v>
      </c>
      <c r="L530" s="4" t="str">
        <f t="shared" si="54"/>
        <v>กลาง</v>
      </c>
      <c r="M530">
        <f t="shared" si="53"/>
        <v>-33</v>
      </c>
    </row>
    <row r="531" spans="1:13" ht="18" x14ac:dyDescent="0.4">
      <c r="A531" s="1" t="s">
        <v>9638</v>
      </c>
      <c r="B531" s="1">
        <f t="shared" si="49"/>
        <v>1990</v>
      </c>
      <c r="C531" s="1">
        <f t="shared" si="50"/>
        <v>7</v>
      </c>
      <c r="D531" s="1">
        <f t="shared" si="51"/>
        <v>16</v>
      </c>
      <c r="E531" s="1" t="s">
        <v>7901</v>
      </c>
      <c r="F531" s="1">
        <v>16.315000000000001</v>
      </c>
      <c r="G531" s="1">
        <v>120.607</v>
      </c>
      <c r="H531" s="1">
        <v>33</v>
      </c>
      <c r="I531" s="1">
        <v>4.5999999999999996</v>
      </c>
      <c r="J531" s="3" t="s">
        <v>2130</v>
      </c>
      <c r="K531" s="4" t="str">
        <f t="shared" si="52"/>
        <v>กลางวัน</v>
      </c>
      <c r="L531" s="4" t="str">
        <f t="shared" si="54"/>
        <v>กลาง</v>
      </c>
      <c r="M531">
        <f t="shared" si="53"/>
        <v>-33</v>
      </c>
    </row>
    <row r="532" spans="1:13" ht="18" x14ac:dyDescent="0.4">
      <c r="A532" s="1" t="s">
        <v>9638</v>
      </c>
      <c r="B532" s="1">
        <f t="shared" si="49"/>
        <v>1990</v>
      </c>
      <c r="C532" s="1">
        <f t="shared" si="50"/>
        <v>7</v>
      </c>
      <c r="D532" s="1">
        <f t="shared" si="51"/>
        <v>16</v>
      </c>
      <c r="E532" s="1" t="s">
        <v>7902</v>
      </c>
      <c r="F532" s="1">
        <v>15.753</v>
      </c>
      <c r="G532" s="1">
        <v>121.294</v>
      </c>
      <c r="H532" s="1">
        <v>33</v>
      </c>
      <c r="I532" s="1">
        <v>4.8</v>
      </c>
      <c r="J532" s="3" t="s">
        <v>2134</v>
      </c>
      <c r="K532" s="4" t="str">
        <f t="shared" si="52"/>
        <v>กลางวัน</v>
      </c>
      <c r="L532" s="4" t="str">
        <f t="shared" si="54"/>
        <v>กลาง</v>
      </c>
      <c r="M532">
        <f t="shared" si="53"/>
        <v>-33</v>
      </c>
    </row>
    <row r="533" spans="1:13" ht="18" x14ac:dyDescent="0.4">
      <c r="A533" s="1" t="s">
        <v>9638</v>
      </c>
      <c r="B533" s="1">
        <f t="shared" si="49"/>
        <v>1990</v>
      </c>
      <c r="C533" s="1">
        <f t="shared" si="50"/>
        <v>7</v>
      </c>
      <c r="D533" s="1">
        <f t="shared" si="51"/>
        <v>16</v>
      </c>
      <c r="E533" s="1" t="s">
        <v>7903</v>
      </c>
      <c r="F533" s="1">
        <v>15.999000000000001</v>
      </c>
      <c r="G533" s="1">
        <v>121.127</v>
      </c>
      <c r="H533" s="1">
        <v>33</v>
      </c>
      <c r="I533" s="1">
        <v>4.5999999999999996</v>
      </c>
      <c r="J533" s="3" t="s">
        <v>2138</v>
      </c>
      <c r="K533" s="4" t="str">
        <f t="shared" si="52"/>
        <v>กลางวัน</v>
      </c>
      <c r="L533" s="4" t="str">
        <f t="shared" si="54"/>
        <v>กลาง</v>
      </c>
      <c r="M533">
        <f t="shared" si="53"/>
        <v>-33</v>
      </c>
    </row>
    <row r="534" spans="1:13" ht="18" x14ac:dyDescent="0.4">
      <c r="A534" s="1" t="s">
        <v>9638</v>
      </c>
      <c r="B534" s="1">
        <f t="shared" si="49"/>
        <v>1990</v>
      </c>
      <c r="C534" s="1">
        <f t="shared" si="50"/>
        <v>7</v>
      </c>
      <c r="D534" s="1">
        <f t="shared" si="51"/>
        <v>16</v>
      </c>
      <c r="E534" s="1" t="s">
        <v>7904</v>
      </c>
      <c r="F534" s="1">
        <v>16.385000000000002</v>
      </c>
      <c r="G534" s="1">
        <v>120.724</v>
      </c>
      <c r="H534" s="1">
        <v>33</v>
      </c>
      <c r="I534" s="1">
        <v>4.5</v>
      </c>
      <c r="J534" s="3" t="s">
        <v>2142</v>
      </c>
      <c r="K534" s="4" t="str">
        <f t="shared" si="52"/>
        <v>กลางคืน</v>
      </c>
      <c r="L534" s="4" t="str">
        <f t="shared" si="54"/>
        <v>กลาง</v>
      </c>
      <c r="M534">
        <f t="shared" si="53"/>
        <v>-33</v>
      </c>
    </row>
    <row r="535" spans="1:13" ht="18" x14ac:dyDescent="0.4">
      <c r="A535" s="1" t="s">
        <v>9638</v>
      </c>
      <c r="B535" s="1">
        <f t="shared" si="49"/>
        <v>1990</v>
      </c>
      <c r="C535" s="1">
        <f t="shared" si="50"/>
        <v>7</v>
      </c>
      <c r="D535" s="1">
        <f t="shared" si="51"/>
        <v>16</v>
      </c>
      <c r="E535" s="1" t="s">
        <v>7905</v>
      </c>
      <c r="F535" s="1">
        <v>16.364999999999998</v>
      </c>
      <c r="G535" s="1">
        <v>120.54600000000001</v>
      </c>
      <c r="H535" s="1">
        <v>33</v>
      </c>
      <c r="I535" s="1">
        <v>5.4</v>
      </c>
      <c r="J535" s="3" t="s">
        <v>2146</v>
      </c>
      <c r="K535" s="4" t="str">
        <f t="shared" si="52"/>
        <v>กลางคืน</v>
      </c>
      <c r="L535" s="4" t="str">
        <f t="shared" si="54"/>
        <v>กลาง</v>
      </c>
      <c r="M535">
        <f t="shared" si="53"/>
        <v>-33</v>
      </c>
    </row>
    <row r="536" spans="1:13" ht="18" x14ac:dyDescent="0.4">
      <c r="A536" s="1" t="s">
        <v>9638</v>
      </c>
      <c r="B536" s="1">
        <f t="shared" si="49"/>
        <v>1990</v>
      </c>
      <c r="C536" s="1">
        <f t="shared" si="50"/>
        <v>7</v>
      </c>
      <c r="D536" s="1">
        <f t="shared" si="51"/>
        <v>16</v>
      </c>
      <c r="E536" s="1" t="s">
        <v>7906</v>
      </c>
      <c r="F536" s="1">
        <v>16.425000000000001</v>
      </c>
      <c r="G536" s="1">
        <v>120.547</v>
      </c>
      <c r="H536" s="1">
        <v>12.9</v>
      </c>
      <c r="I536" s="1">
        <v>5.2</v>
      </c>
      <c r="J536" s="3" t="s">
        <v>2150</v>
      </c>
      <c r="K536" s="4" t="str">
        <f t="shared" si="52"/>
        <v>กลางคืน</v>
      </c>
      <c r="L536" s="4" t="str">
        <f t="shared" si="54"/>
        <v>ตื้น</v>
      </c>
      <c r="M536">
        <f t="shared" si="53"/>
        <v>-12.9</v>
      </c>
    </row>
    <row r="537" spans="1:13" ht="18" x14ac:dyDescent="0.4">
      <c r="A537" s="1" t="s">
        <v>9638</v>
      </c>
      <c r="B537" s="1">
        <f t="shared" si="49"/>
        <v>1990</v>
      </c>
      <c r="C537" s="1">
        <f t="shared" si="50"/>
        <v>7</v>
      </c>
      <c r="D537" s="1">
        <f t="shared" si="51"/>
        <v>16</v>
      </c>
      <c r="E537" s="1" t="s">
        <v>7907</v>
      </c>
      <c r="F537" s="1">
        <v>17.518999999999998</v>
      </c>
      <c r="G537" s="1">
        <v>121.048</v>
      </c>
      <c r="H537" s="1">
        <v>33</v>
      </c>
      <c r="I537" s="1">
        <v>5.0999999999999996</v>
      </c>
      <c r="J537" s="3" t="s">
        <v>2154</v>
      </c>
      <c r="K537" s="4" t="str">
        <f t="shared" si="52"/>
        <v>กลางคืน</v>
      </c>
      <c r="L537" s="4" t="str">
        <f t="shared" si="54"/>
        <v>กลาง</v>
      </c>
      <c r="M537">
        <f t="shared" si="53"/>
        <v>-33</v>
      </c>
    </row>
    <row r="538" spans="1:13" ht="18" x14ac:dyDescent="0.4">
      <c r="A538" s="1" t="s">
        <v>9638</v>
      </c>
      <c r="B538" s="1">
        <f t="shared" si="49"/>
        <v>1990</v>
      </c>
      <c r="C538" s="1">
        <f t="shared" si="50"/>
        <v>7</v>
      </c>
      <c r="D538" s="1">
        <f t="shared" si="51"/>
        <v>16</v>
      </c>
      <c r="E538" s="1" t="s">
        <v>7908</v>
      </c>
      <c r="F538" s="1">
        <v>17.302</v>
      </c>
      <c r="G538" s="1">
        <v>120.86</v>
      </c>
      <c r="H538" s="1">
        <v>33</v>
      </c>
      <c r="I538" s="1">
        <v>4.5</v>
      </c>
      <c r="J538" s="3" t="s">
        <v>2158</v>
      </c>
      <c r="K538" s="4" t="str">
        <f t="shared" si="52"/>
        <v>กลางคืน</v>
      </c>
      <c r="L538" s="4" t="str">
        <f t="shared" si="54"/>
        <v>กลาง</v>
      </c>
      <c r="M538">
        <f t="shared" si="53"/>
        <v>-33</v>
      </c>
    </row>
    <row r="539" spans="1:13" ht="18" x14ac:dyDescent="0.4">
      <c r="A539" s="1" t="s">
        <v>9638</v>
      </c>
      <c r="B539" s="1">
        <f t="shared" si="49"/>
        <v>1990</v>
      </c>
      <c r="C539" s="1">
        <f t="shared" si="50"/>
        <v>7</v>
      </c>
      <c r="D539" s="1">
        <f t="shared" si="51"/>
        <v>16</v>
      </c>
      <c r="E539" s="1" t="s">
        <v>7909</v>
      </c>
      <c r="F539" s="1">
        <v>15.47</v>
      </c>
      <c r="G539" s="1">
        <v>121.31699999999999</v>
      </c>
      <c r="H539" s="1">
        <v>33</v>
      </c>
      <c r="I539" s="1">
        <v>5</v>
      </c>
      <c r="J539" s="3" t="s">
        <v>2162</v>
      </c>
      <c r="K539" s="4" t="str">
        <f t="shared" si="52"/>
        <v>กลางคืน</v>
      </c>
      <c r="L539" s="4" t="str">
        <f t="shared" si="54"/>
        <v>กลาง</v>
      </c>
      <c r="M539">
        <f t="shared" si="53"/>
        <v>-33</v>
      </c>
    </row>
    <row r="540" spans="1:13" ht="18" x14ac:dyDescent="0.4">
      <c r="A540" s="1" t="s">
        <v>9638</v>
      </c>
      <c r="B540" s="1">
        <f t="shared" si="49"/>
        <v>1990</v>
      </c>
      <c r="C540" s="1">
        <f t="shared" si="50"/>
        <v>7</v>
      </c>
      <c r="D540" s="1">
        <f t="shared" si="51"/>
        <v>16</v>
      </c>
      <c r="E540" s="1" t="s">
        <v>7910</v>
      </c>
      <c r="F540" s="1">
        <v>16.280999999999999</v>
      </c>
      <c r="G540" s="1">
        <v>120.488</v>
      </c>
      <c r="H540" s="1">
        <v>33</v>
      </c>
      <c r="I540" s="1">
        <v>5</v>
      </c>
      <c r="J540" s="3" t="s">
        <v>2166</v>
      </c>
      <c r="K540" s="4" t="str">
        <f t="shared" si="52"/>
        <v>กลางคืน</v>
      </c>
      <c r="L540" s="4" t="str">
        <f t="shared" si="54"/>
        <v>กลาง</v>
      </c>
      <c r="M540">
        <f t="shared" si="53"/>
        <v>-33</v>
      </c>
    </row>
    <row r="541" spans="1:13" ht="18" x14ac:dyDescent="0.4">
      <c r="A541" s="1" t="s">
        <v>9638</v>
      </c>
      <c r="B541" s="1">
        <f t="shared" si="49"/>
        <v>1990</v>
      </c>
      <c r="C541" s="1">
        <f t="shared" si="50"/>
        <v>7</v>
      </c>
      <c r="D541" s="1">
        <f t="shared" si="51"/>
        <v>16</v>
      </c>
      <c r="E541" s="1" t="s">
        <v>7911</v>
      </c>
      <c r="F541" s="1">
        <v>16.47</v>
      </c>
      <c r="G541" s="1">
        <v>120.31699999999999</v>
      </c>
      <c r="H541" s="1">
        <v>33</v>
      </c>
      <c r="I541" s="1">
        <v>5</v>
      </c>
      <c r="J541" s="3" t="s">
        <v>2170</v>
      </c>
      <c r="K541" s="4" t="str">
        <f t="shared" si="52"/>
        <v>กลางคืน</v>
      </c>
      <c r="L541" s="4" t="str">
        <f t="shared" si="54"/>
        <v>กลาง</v>
      </c>
      <c r="M541">
        <f t="shared" si="53"/>
        <v>-33</v>
      </c>
    </row>
    <row r="542" spans="1:13" ht="18" x14ac:dyDescent="0.4">
      <c r="A542" s="1" t="s">
        <v>9638</v>
      </c>
      <c r="B542" s="1">
        <f t="shared" si="49"/>
        <v>1990</v>
      </c>
      <c r="C542" s="1">
        <f t="shared" si="50"/>
        <v>7</v>
      </c>
      <c r="D542" s="1">
        <f t="shared" si="51"/>
        <v>16</v>
      </c>
      <c r="E542" s="1" t="s">
        <v>7912</v>
      </c>
      <c r="F542" s="1">
        <v>15.397</v>
      </c>
      <c r="G542" s="1">
        <v>121.57899999999999</v>
      </c>
      <c r="H542" s="1">
        <v>33</v>
      </c>
      <c r="I542" s="1">
        <v>4.8</v>
      </c>
      <c r="J542" s="3" t="s">
        <v>2174</v>
      </c>
      <c r="K542" s="4" t="str">
        <f t="shared" si="52"/>
        <v>กลางคืน</v>
      </c>
      <c r="L542" s="4" t="str">
        <f t="shared" si="54"/>
        <v>กลาง</v>
      </c>
      <c r="M542">
        <f t="shared" si="53"/>
        <v>-33</v>
      </c>
    </row>
    <row r="543" spans="1:13" ht="18" x14ac:dyDescent="0.4">
      <c r="A543" s="1" t="s">
        <v>9638</v>
      </c>
      <c r="B543" s="1">
        <f t="shared" si="49"/>
        <v>1990</v>
      </c>
      <c r="C543" s="1">
        <f t="shared" si="50"/>
        <v>7</v>
      </c>
      <c r="D543" s="1">
        <f t="shared" si="51"/>
        <v>16</v>
      </c>
      <c r="E543" s="1" t="s">
        <v>7913</v>
      </c>
      <c r="F543" s="1">
        <v>16.120999999999999</v>
      </c>
      <c r="G543" s="1">
        <v>120.19</v>
      </c>
      <c r="H543" s="1">
        <v>24.9</v>
      </c>
      <c r="I543" s="1">
        <v>4.9000000000000004</v>
      </c>
      <c r="J543" s="3" t="s">
        <v>2178</v>
      </c>
      <c r="K543" s="4" t="str">
        <f t="shared" si="52"/>
        <v>กลางคืน</v>
      </c>
      <c r="L543" s="4" t="str">
        <f t="shared" si="54"/>
        <v>ตื้น</v>
      </c>
      <c r="M543">
        <f t="shared" si="53"/>
        <v>-24.9</v>
      </c>
    </row>
    <row r="544" spans="1:13" ht="18" x14ac:dyDescent="0.4">
      <c r="A544" s="1" t="s">
        <v>9639</v>
      </c>
      <c r="B544" s="1">
        <f t="shared" si="49"/>
        <v>1990</v>
      </c>
      <c r="C544" s="1">
        <f t="shared" si="50"/>
        <v>7</v>
      </c>
      <c r="D544" s="1">
        <f t="shared" si="51"/>
        <v>17</v>
      </c>
      <c r="E544" s="1" t="s">
        <v>7914</v>
      </c>
      <c r="F544" s="1">
        <v>17.155000000000001</v>
      </c>
      <c r="G544" s="1">
        <v>120.962</v>
      </c>
      <c r="H544" s="1">
        <v>33</v>
      </c>
      <c r="I544" s="1">
        <v>4.8</v>
      </c>
      <c r="J544" s="3" t="s">
        <v>2182</v>
      </c>
      <c r="K544" s="4" t="str">
        <f t="shared" si="52"/>
        <v>กลางคืน</v>
      </c>
      <c r="L544" s="4" t="str">
        <f t="shared" si="54"/>
        <v>กลาง</v>
      </c>
      <c r="M544">
        <f t="shared" si="53"/>
        <v>-33</v>
      </c>
    </row>
    <row r="545" spans="1:13" ht="18" x14ac:dyDescent="0.4">
      <c r="A545" s="1" t="s">
        <v>9639</v>
      </c>
      <c r="B545" s="1">
        <f t="shared" si="49"/>
        <v>1990</v>
      </c>
      <c r="C545" s="1">
        <f t="shared" si="50"/>
        <v>7</v>
      </c>
      <c r="D545" s="1">
        <f t="shared" si="51"/>
        <v>17</v>
      </c>
      <c r="E545" s="1" t="s">
        <v>7915</v>
      </c>
      <c r="F545" s="1">
        <v>16.067</v>
      </c>
      <c r="G545" s="1">
        <v>120.62</v>
      </c>
      <c r="H545" s="1">
        <v>33</v>
      </c>
      <c r="I545" s="1">
        <v>4.9000000000000004</v>
      </c>
      <c r="J545" s="3" t="s">
        <v>2186</v>
      </c>
      <c r="K545" s="4" t="str">
        <f t="shared" si="52"/>
        <v>กลางคืน</v>
      </c>
      <c r="L545" s="4" t="str">
        <f t="shared" si="54"/>
        <v>กลาง</v>
      </c>
      <c r="M545">
        <f t="shared" si="53"/>
        <v>-33</v>
      </c>
    </row>
    <row r="546" spans="1:13" ht="18" x14ac:dyDescent="0.4">
      <c r="A546" s="1" t="s">
        <v>9639</v>
      </c>
      <c r="B546" s="1">
        <f t="shared" si="49"/>
        <v>1990</v>
      </c>
      <c r="C546" s="1">
        <f t="shared" si="50"/>
        <v>7</v>
      </c>
      <c r="D546" s="1">
        <f t="shared" si="51"/>
        <v>17</v>
      </c>
      <c r="E546" s="1" t="s">
        <v>7916</v>
      </c>
      <c r="F546" s="1">
        <v>15.882999999999999</v>
      </c>
      <c r="G546" s="1">
        <v>121.039</v>
      </c>
      <c r="H546" s="1">
        <v>33</v>
      </c>
      <c r="I546" s="1">
        <v>4.5</v>
      </c>
      <c r="J546" s="3" t="s">
        <v>2190</v>
      </c>
      <c r="K546" s="4" t="str">
        <f t="shared" si="52"/>
        <v>กลางคืน</v>
      </c>
      <c r="L546" s="4" t="str">
        <f t="shared" si="54"/>
        <v>กลาง</v>
      </c>
      <c r="M546">
        <f t="shared" si="53"/>
        <v>-33</v>
      </c>
    </row>
    <row r="547" spans="1:13" ht="18" x14ac:dyDescent="0.4">
      <c r="A547" s="1" t="s">
        <v>9639</v>
      </c>
      <c r="B547" s="1">
        <f t="shared" si="49"/>
        <v>1990</v>
      </c>
      <c r="C547" s="1">
        <f t="shared" si="50"/>
        <v>7</v>
      </c>
      <c r="D547" s="1">
        <f t="shared" si="51"/>
        <v>17</v>
      </c>
      <c r="E547" s="1" t="s">
        <v>7917</v>
      </c>
      <c r="F547" s="1">
        <v>15.696999999999999</v>
      </c>
      <c r="G547" s="1">
        <v>121.179</v>
      </c>
      <c r="H547" s="1">
        <v>33</v>
      </c>
      <c r="I547" s="1">
        <v>4.8</v>
      </c>
      <c r="J547" s="3" t="s">
        <v>2194</v>
      </c>
      <c r="K547" s="4" t="str">
        <f t="shared" si="52"/>
        <v>กลางคืน</v>
      </c>
      <c r="L547" s="4" t="str">
        <f t="shared" si="54"/>
        <v>กลาง</v>
      </c>
      <c r="M547">
        <f t="shared" si="53"/>
        <v>-33</v>
      </c>
    </row>
    <row r="548" spans="1:13" ht="18" x14ac:dyDescent="0.4">
      <c r="A548" s="1" t="s">
        <v>9639</v>
      </c>
      <c r="B548" s="1">
        <f t="shared" si="49"/>
        <v>1990</v>
      </c>
      <c r="C548" s="1">
        <f t="shared" si="50"/>
        <v>7</v>
      </c>
      <c r="D548" s="1">
        <f t="shared" si="51"/>
        <v>17</v>
      </c>
      <c r="E548" s="1" t="s">
        <v>7918</v>
      </c>
      <c r="F548" s="1">
        <v>15.351000000000001</v>
      </c>
      <c r="G548" s="1">
        <v>121.364</v>
      </c>
      <c r="H548" s="1">
        <v>33</v>
      </c>
      <c r="I548" s="1">
        <v>4.7</v>
      </c>
      <c r="J548" s="3" t="s">
        <v>2198</v>
      </c>
      <c r="K548" s="4" t="str">
        <f t="shared" si="52"/>
        <v>กลางคืน</v>
      </c>
      <c r="L548" s="4" t="str">
        <f t="shared" si="54"/>
        <v>กลาง</v>
      </c>
      <c r="M548">
        <f t="shared" si="53"/>
        <v>-33</v>
      </c>
    </row>
    <row r="549" spans="1:13" ht="18" x14ac:dyDescent="0.4">
      <c r="A549" s="1" t="s">
        <v>9639</v>
      </c>
      <c r="B549" s="1">
        <f t="shared" si="49"/>
        <v>1990</v>
      </c>
      <c r="C549" s="1">
        <f t="shared" si="50"/>
        <v>7</v>
      </c>
      <c r="D549" s="1">
        <f t="shared" si="51"/>
        <v>17</v>
      </c>
      <c r="E549" s="1" t="s">
        <v>7402</v>
      </c>
      <c r="F549" s="1">
        <v>16.248000000000001</v>
      </c>
      <c r="G549" s="1">
        <v>120.985</v>
      </c>
      <c r="H549" s="1">
        <v>12.8</v>
      </c>
      <c r="I549" s="1">
        <v>5.4</v>
      </c>
      <c r="J549" s="3" t="s">
        <v>2202</v>
      </c>
      <c r="K549" s="4" t="str">
        <f t="shared" si="52"/>
        <v>กลางวัน</v>
      </c>
      <c r="L549" s="4" t="str">
        <f t="shared" si="54"/>
        <v>ตื้น</v>
      </c>
      <c r="M549">
        <f t="shared" si="53"/>
        <v>-12.8</v>
      </c>
    </row>
    <row r="550" spans="1:13" ht="18" x14ac:dyDescent="0.4">
      <c r="A550" s="1" t="s">
        <v>9639</v>
      </c>
      <c r="B550" s="1">
        <f t="shared" si="49"/>
        <v>1990</v>
      </c>
      <c r="C550" s="1">
        <f t="shared" si="50"/>
        <v>7</v>
      </c>
      <c r="D550" s="1">
        <f t="shared" si="51"/>
        <v>17</v>
      </c>
      <c r="E550" s="1" t="s">
        <v>7919</v>
      </c>
      <c r="F550" s="1">
        <v>16.114999999999998</v>
      </c>
      <c r="G550" s="1">
        <v>120.483</v>
      </c>
      <c r="H550" s="1">
        <v>33</v>
      </c>
      <c r="I550" s="1">
        <v>4.5999999999999996</v>
      </c>
      <c r="J550" s="3" t="s">
        <v>2206</v>
      </c>
      <c r="K550" s="4" t="str">
        <f t="shared" si="52"/>
        <v>กลางวัน</v>
      </c>
      <c r="L550" s="4" t="str">
        <f t="shared" si="54"/>
        <v>กลาง</v>
      </c>
      <c r="M550">
        <f t="shared" si="53"/>
        <v>-33</v>
      </c>
    </row>
    <row r="551" spans="1:13" ht="18" x14ac:dyDescent="0.4">
      <c r="A551" s="1" t="s">
        <v>9639</v>
      </c>
      <c r="B551" s="1">
        <f t="shared" si="49"/>
        <v>1990</v>
      </c>
      <c r="C551" s="1">
        <f t="shared" si="50"/>
        <v>7</v>
      </c>
      <c r="D551" s="1">
        <f t="shared" si="51"/>
        <v>17</v>
      </c>
      <c r="E551" s="1" t="s">
        <v>7920</v>
      </c>
      <c r="F551" s="1">
        <v>15.689</v>
      </c>
      <c r="G551" s="1">
        <v>121.19799999999999</v>
      </c>
      <c r="H551" s="1">
        <v>33</v>
      </c>
      <c r="I551" s="1">
        <v>4.5999999999999996</v>
      </c>
      <c r="J551" s="3" t="s">
        <v>2210</v>
      </c>
      <c r="K551" s="4" t="str">
        <f t="shared" si="52"/>
        <v>กลางวัน</v>
      </c>
      <c r="L551" s="4" t="str">
        <f t="shared" si="54"/>
        <v>กลาง</v>
      </c>
      <c r="M551">
        <f t="shared" si="53"/>
        <v>-33</v>
      </c>
    </row>
    <row r="552" spans="1:13" ht="18" x14ac:dyDescent="0.4">
      <c r="A552" s="1" t="s">
        <v>9639</v>
      </c>
      <c r="B552" s="1">
        <f t="shared" si="49"/>
        <v>1990</v>
      </c>
      <c r="C552" s="1">
        <f t="shared" si="50"/>
        <v>7</v>
      </c>
      <c r="D552" s="1">
        <f t="shared" si="51"/>
        <v>17</v>
      </c>
      <c r="E552" s="1" t="s">
        <v>7921</v>
      </c>
      <c r="F552" s="1">
        <v>16.190999999999999</v>
      </c>
      <c r="G552" s="1">
        <v>120.77</v>
      </c>
      <c r="H552" s="1">
        <v>33</v>
      </c>
      <c r="I552" s="1">
        <v>4.5</v>
      </c>
      <c r="J552" s="3" t="s">
        <v>2214</v>
      </c>
      <c r="K552" s="4" t="str">
        <f t="shared" si="52"/>
        <v>กลางวัน</v>
      </c>
      <c r="L552" s="4" t="str">
        <f t="shared" si="54"/>
        <v>กลาง</v>
      </c>
      <c r="M552">
        <f t="shared" si="53"/>
        <v>-33</v>
      </c>
    </row>
    <row r="553" spans="1:13" ht="18" x14ac:dyDescent="0.4">
      <c r="A553" s="1" t="s">
        <v>9639</v>
      </c>
      <c r="B553" s="1">
        <f t="shared" si="49"/>
        <v>1990</v>
      </c>
      <c r="C553" s="1">
        <f t="shared" si="50"/>
        <v>7</v>
      </c>
      <c r="D553" s="1">
        <f t="shared" si="51"/>
        <v>17</v>
      </c>
      <c r="E553" s="1" t="s">
        <v>7922</v>
      </c>
      <c r="F553" s="1">
        <v>16.222999999999999</v>
      </c>
      <c r="G553" s="1">
        <v>121.31</v>
      </c>
      <c r="H553" s="1">
        <v>33</v>
      </c>
      <c r="I553" s="1">
        <v>4.5999999999999996</v>
      </c>
      <c r="J553" s="3" t="s">
        <v>2218</v>
      </c>
      <c r="K553" s="4" t="str">
        <f t="shared" si="52"/>
        <v>กลางวัน</v>
      </c>
      <c r="L553" s="4" t="str">
        <f t="shared" si="54"/>
        <v>กลาง</v>
      </c>
      <c r="M553">
        <f t="shared" si="53"/>
        <v>-33</v>
      </c>
    </row>
    <row r="554" spans="1:13" ht="18" x14ac:dyDescent="0.4">
      <c r="A554" s="1" t="s">
        <v>9639</v>
      </c>
      <c r="B554" s="1">
        <f t="shared" si="49"/>
        <v>1990</v>
      </c>
      <c r="C554" s="1">
        <f t="shared" si="50"/>
        <v>7</v>
      </c>
      <c r="D554" s="1">
        <f t="shared" si="51"/>
        <v>17</v>
      </c>
      <c r="E554" s="1" t="s">
        <v>7923</v>
      </c>
      <c r="F554" s="1">
        <v>16.38</v>
      </c>
      <c r="G554" s="1">
        <v>121.04</v>
      </c>
      <c r="H554" s="1">
        <v>33</v>
      </c>
      <c r="I554" s="1">
        <v>4.5</v>
      </c>
      <c r="J554" s="3" t="s">
        <v>2222</v>
      </c>
      <c r="K554" s="4" t="str">
        <f t="shared" si="52"/>
        <v>กลางวัน</v>
      </c>
      <c r="L554" s="4" t="str">
        <f t="shared" si="54"/>
        <v>กลาง</v>
      </c>
      <c r="M554">
        <f t="shared" si="53"/>
        <v>-33</v>
      </c>
    </row>
    <row r="555" spans="1:13" ht="18" x14ac:dyDescent="0.4">
      <c r="A555" s="1" t="s">
        <v>9639</v>
      </c>
      <c r="B555" s="1">
        <f t="shared" si="49"/>
        <v>1990</v>
      </c>
      <c r="C555" s="1">
        <f t="shared" si="50"/>
        <v>7</v>
      </c>
      <c r="D555" s="1">
        <f t="shared" si="51"/>
        <v>17</v>
      </c>
      <c r="E555" s="1" t="s">
        <v>7924</v>
      </c>
      <c r="F555" s="1">
        <v>16.433</v>
      </c>
      <c r="G555" s="1">
        <v>120.83799999999999</v>
      </c>
      <c r="H555" s="1">
        <v>18.3</v>
      </c>
      <c r="I555" s="1">
        <v>6.1</v>
      </c>
      <c r="J555" s="3" t="s">
        <v>2226</v>
      </c>
      <c r="K555" s="4" t="str">
        <f t="shared" si="52"/>
        <v>กลางคืน</v>
      </c>
      <c r="L555" s="4" t="str">
        <f t="shared" si="54"/>
        <v>ตื้น</v>
      </c>
      <c r="M555">
        <f t="shared" si="53"/>
        <v>-18.3</v>
      </c>
    </row>
    <row r="556" spans="1:13" ht="18" x14ac:dyDescent="0.4">
      <c r="A556" s="1" t="s">
        <v>9639</v>
      </c>
      <c r="B556" s="1">
        <f t="shared" si="49"/>
        <v>1990</v>
      </c>
      <c r="C556" s="1">
        <f t="shared" si="50"/>
        <v>7</v>
      </c>
      <c r="D556" s="1">
        <f t="shared" si="51"/>
        <v>17</v>
      </c>
      <c r="E556" s="1" t="s">
        <v>7925</v>
      </c>
      <c r="F556" s="1">
        <v>17.376999999999999</v>
      </c>
      <c r="G556" s="1">
        <v>121.053</v>
      </c>
      <c r="H556" s="1">
        <v>33</v>
      </c>
      <c r="I556" s="1">
        <v>5</v>
      </c>
      <c r="J556" s="3" t="s">
        <v>2230</v>
      </c>
      <c r="K556" s="4" t="str">
        <f t="shared" si="52"/>
        <v>กลางคืน</v>
      </c>
      <c r="L556" s="4" t="str">
        <f t="shared" si="54"/>
        <v>กลาง</v>
      </c>
      <c r="M556">
        <f t="shared" si="53"/>
        <v>-33</v>
      </c>
    </row>
    <row r="557" spans="1:13" ht="18" x14ac:dyDescent="0.4">
      <c r="A557" s="1" t="s">
        <v>9639</v>
      </c>
      <c r="B557" s="1">
        <f t="shared" si="49"/>
        <v>1990</v>
      </c>
      <c r="C557" s="1">
        <f t="shared" si="50"/>
        <v>7</v>
      </c>
      <c r="D557" s="1">
        <f t="shared" si="51"/>
        <v>17</v>
      </c>
      <c r="E557" s="1" t="s">
        <v>7926</v>
      </c>
      <c r="F557" s="1">
        <v>16.071999999999999</v>
      </c>
      <c r="G557" s="1">
        <v>120.819</v>
      </c>
      <c r="H557" s="1">
        <v>33</v>
      </c>
      <c r="I557" s="1">
        <v>4.5999999999999996</v>
      </c>
      <c r="J557" s="3" t="s">
        <v>2234</v>
      </c>
      <c r="K557" s="4" t="str">
        <f t="shared" si="52"/>
        <v>กลางคืน</v>
      </c>
      <c r="L557" s="4" t="str">
        <f t="shared" si="54"/>
        <v>กลาง</v>
      </c>
      <c r="M557">
        <f t="shared" si="53"/>
        <v>-33</v>
      </c>
    </row>
    <row r="558" spans="1:13" ht="18" x14ac:dyDescent="0.4">
      <c r="A558" s="1" t="s">
        <v>9639</v>
      </c>
      <c r="B558" s="1">
        <f t="shared" si="49"/>
        <v>1990</v>
      </c>
      <c r="C558" s="1">
        <f t="shared" si="50"/>
        <v>7</v>
      </c>
      <c r="D558" s="1">
        <f t="shared" si="51"/>
        <v>17</v>
      </c>
      <c r="E558" s="1" t="s">
        <v>7927</v>
      </c>
      <c r="F558" s="1">
        <v>16.495000000000001</v>
      </c>
      <c r="G558" s="1">
        <v>120.98099999999999</v>
      </c>
      <c r="H558" s="1">
        <v>23.1</v>
      </c>
      <c r="I558" s="1">
        <v>6.5</v>
      </c>
      <c r="J558" s="3" t="s">
        <v>2238</v>
      </c>
      <c r="K558" s="4" t="str">
        <f t="shared" si="52"/>
        <v>กลางคืน</v>
      </c>
      <c r="L558" s="4" t="str">
        <f t="shared" si="54"/>
        <v>ตื้น</v>
      </c>
      <c r="M558">
        <f t="shared" si="53"/>
        <v>-23.1</v>
      </c>
    </row>
    <row r="559" spans="1:13" ht="18" x14ac:dyDescent="0.4">
      <c r="A559" s="1" t="s">
        <v>9639</v>
      </c>
      <c r="B559" s="1">
        <f t="shared" si="49"/>
        <v>1990</v>
      </c>
      <c r="C559" s="1">
        <f t="shared" si="50"/>
        <v>7</v>
      </c>
      <c r="D559" s="1">
        <f t="shared" si="51"/>
        <v>17</v>
      </c>
      <c r="E559" s="1" t="s">
        <v>7928</v>
      </c>
      <c r="F559" s="1">
        <v>16.251999999999999</v>
      </c>
      <c r="G559" s="1">
        <v>120.922</v>
      </c>
      <c r="H559" s="1">
        <v>33</v>
      </c>
      <c r="I559" s="1">
        <v>5</v>
      </c>
      <c r="J559" s="3" t="s">
        <v>1625</v>
      </c>
      <c r="K559" s="4" t="str">
        <f t="shared" si="52"/>
        <v>กลางคืน</v>
      </c>
      <c r="L559" s="4" t="str">
        <f t="shared" si="54"/>
        <v>กลาง</v>
      </c>
      <c r="M559">
        <f t="shared" si="53"/>
        <v>-33</v>
      </c>
    </row>
    <row r="560" spans="1:13" ht="18" x14ac:dyDescent="0.4">
      <c r="A560" s="1" t="s">
        <v>9639</v>
      </c>
      <c r="B560" s="1">
        <f t="shared" si="49"/>
        <v>1990</v>
      </c>
      <c r="C560" s="1">
        <f t="shared" si="50"/>
        <v>7</v>
      </c>
      <c r="D560" s="1">
        <f t="shared" si="51"/>
        <v>17</v>
      </c>
      <c r="E560" s="1" t="s">
        <v>7929</v>
      </c>
      <c r="F560" s="1">
        <v>17.277000000000001</v>
      </c>
      <c r="G560" s="1">
        <v>120.86799999999999</v>
      </c>
      <c r="H560" s="1">
        <v>33</v>
      </c>
      <c r="I560" s="1">
        <v>5</v>
      </c>
      <c r="J560" s="3" t="s">
        <v>2245</v>
      </c>
      <c r="K560" s="4" t="str">
        <f t="shared" si="52"/>
        <v>กลางคืน</v>
      </c>
      <c r="L560" s="4" t="str">
        <f t="shared" si="54"/>
        <v>กลาง</v>
      </c>
      <c r="M560">
        <f t="shared" si="53"/>
        <v>-33</v>
      </c>
    </row>
    <row r="561" spans="1:13" ht="18" x14ac:dyDescent="0.4">
      <c r="A561" s="1" t="s">
        <v>9639</v>
      </c>
      <c r="B561" s="1">
        <f t="shared" si="49"/>
        <v>1990</v>
      </c>
      <c r="C561" s="1">
        <f t="shared" si="50"/>
        <v>7</v>
      </c>
      <c r="D561" s="1">
        <f t="shared" si="51"/>
        <v>17</v>
      </c>
      <c r="E561" s="1" t="s">
        <v>7930</v>
      </c>
      <c r="F561" s="1">
        <v>15.619</v>
      </c>
      <c r="G561" s="1">
        <v>121.557</v>
      </c>
      <c r="H561" s="1">
        <v>33</v>
      </c>
      <c r="I561" s="1">
        <v>4.8</v>
      </c>
      <c r="J561" s="3" t="s">
        <v>2249</v>
      </c>
      <c r="K561" s="4" t="str">
        <f t="shared" si="52"/>
        <v>กลางคืน</v>
      </c>
      <c r="L561" s="4" t="str">
        <f t="shared" si="54"/>
        <v>กลาง</v>
      </c>
      <c r="M561">
        <f t="shared" si="53"/>
        <v>-33</v>
      </c>
    </row>
    <row r="562" spans="1:13" ht="18" x14ac:dyDescent="0.4">
      <c r="A562" s="1" t="s">
        <v>9639</v>
      </c>
      <c r="B562" s="1">
        <f t="shared" si="49"/>
        <v>1990</v>
      </c>
      <c r="C562" s="1">
        <f t="shared" si="50"/>
        <v>7</v>
      </c>
      <c r="D562" s="1">
        <f t="shared" si="51"/>
        <v>17</v>
      </c>
      <c r="E562" s="1" t="s">
        <v>7931</v>
      </c>
      <c r="F562" s="1">
        <v>16.376999999999999</v>
      </c>
      <c r="G562" s="1">
        <v>121.10299999999999</v>
      </c>
      <c r="H562" s="1">
        <v>33</v>
      </c>
      <c r="I562" s="1">
        <v>4.8</v>
      </c>
      <c r="J562" s="3" t="s">
        <v>2253</v>
      </c>
      <c r="K562" s="4" t="str">
        <f t="shared" si="52"/>
        <v>กลางคืน</v>
      </c>
      <c r="L562" s="4" t="str">
        <f t="shared" si="54"/>
        <v>กลาง</v>
      </c>
      <c r="M562">
        <f t="shared" si="53"/>
        <v>-33</v>
      </c>
    </row>
    <row r="563" spans="1:13" ht="18" x14ac:dyDescent="0.4">
      <c r="A563" s="1" t="s">
        <v>9639</v>
      </c>
      <c r="B563" s="1">
        <f t="shared" si="49"/>
        <v>1990</v>
      </c>
      <c r="C563" s="1">
        <f t="shared" si="50"/>
        <v>7</v>
      </c>
      <c r="D563" s="1">
        <f t="shared" si="51"/>
        <v>17</v>
      </c>
      <c r="E563" s="1" t="s">
        <v>7932</v>
      </c>
      <c r="F563" s="1">
        <v>16.024999999999999</v>
      </c>
      <c r="G563" s="1">
        <v>120.41200000000001</v>
      </c>
      <c r="H563" s="1">
        <v>33</v>
      </c>
      <c r="I563" s="1">
        <v>4.5</v>
      </c>
      <c r="J563" s="3" t="s">
        <v>2257</v>
      </c>
      <c r="K563" s="4" t="str">
        <f t="shared" si="52"/>
        <v>กลางคืน</v>
      </c>
      <c r="L563" s="4" t="str">
        <f t="shared" si="54"/>
        <v>กลาง</v>
      </c>
      <c r="M563">
        <f t="shared" si="53"/>
        <v>-33</v>
      </c>
    </row>
    <row r="564" spans="1:13" ht="18" x14ac:dyDescent="0.4">
      <c r="A564" s="1" t="s">
        <v>9639</v>
      </c>
      <c r="B564" s="1">
        <f t="shared" si="49"/>
        <v>1990</v>
      </c>
      <c r="C564" s="1">
        <f t="shared" si="50"/>
        <v>7</v>
      </c>
      <c r="D564" s="1">
        <f t="shared" si="51"/>
        <v>17</v>
      </c>
      <c r="E564" s="1" t="s">
        <v>7933</v>
      </c>
      <c r="F564" s="1">
        <v>16.338000000000001</v>
      </c>
      <c r="G564" s="1">
        <v>121.063</v>
      </c>
      <c r="H564" s="1">
        <v>33</v>
      </c>
      <c r="I564" s="1">
        <v>4.7</v>
      </c>
      <c r="J564" s="3" t="s">
        <v>2261</v>
      </c>
      <c r="K564" s="4" t="str">
        <f t="shared" si="52"/>
        <v>กลางคืน</v>
      </c>
      <c r="L564" s="4" t="str">
        <f t="shared" si="54"/>
        <v>กลาง</v>
      </c>
      <c r="M564">
        <f t="shared" si="53"/>
        <v>-33</v>
      </c>
    </row>
    <row r="565" spans="1:13" ht="18" x14ac:dyDescent="0.4">
      <c r="A565" s="1" t="s">
        <v>9639</v>
      </c>
      <c r="B565" s="1">
        <f t="shared" si="49"/>
        <v>1990</v>
      </c>
      <c r="C565" s="1">
        <f t="shared" si="50"/>
        <v>7</v>
      </c>
      <c r="D565" s="1">
        <f t="shared" si="51"/>
        <v>17</v>
      </c>
      <c r="E565" s="1" t="s">
        <v>7934</v>
      </c>
      <c r="F565" s="1">
        <v>16.343</v>
      </c>
      <c r="G565" s="1">
        <v>121.235</v>
      </c>
      <c r="H565" s="1">
        <v>33</v>
      </c>
      <c r="I565" s="1">
        <v>5</v>
      </c>
      <c r="J565" s="3" t="s">
        <v>2265</v>
      </c>
      <c r="K565" s="4" t="str">
        <f t="shared" si="52"/>
        <v>กลางคืน</v>
      </c>
      <c r="L565" s="4" t="str">
        <f t="shared" si="54"/>
        <v>กลาง</v>
      </c>
      <c r="M565">
        <f t="shared" si="53"/>
        <v>-33</v>
      </c>
    </row>
    <row r="566" spans="1:13" ht="18" x14ac:dyDescent="0.4">
      <c r="A566" s="1" t="s">
        <v>9639</v>
      </c>
      <c r="B566" s="1">
        <f t="shared" si="49"/>
        <v>1990</v>
      </c>
      <c r="C566" s="1">
        <f t="shared" si="50"/>
        <v>7</v>
      </c>
      <c r="D566" s="1">
        <f t="shared" si="51"/>
        <v>17</v>
      </c>
      <c r="E566" s="1" t="s">
        <v>7935</v>
      </c>
      <c r="F566" s="1">
        <v>16.286999999999999</v>
      </c>
      <c r="G566" s="1">
        <v>120.986</v>
      </c>
      <c r="H566" s="1">
        <v>33</v>
      </c>
      <c r="I566" s="1">
        <v>4.7</v>
      </c>
      <c r="J566" s="3" t="s">
        <v>2269</v>
      </c>
      <c r="K566" s="4" t="str">
        <f t="shared" si="52"/>
        <v>กลางคืน</v>
      </c>
      <c r="L566" s="4" t="str">
        <f t="shared" si="54"/>
        <v>กลาง</v>
      </c>
      <c r="M566">
        <f t="shared" si="53"/>
        <v>-33</v>
      </c>
    </row>
    <row r="567" spans="1:13" ht="18" x14ac:dyDescent="0.4">
      <c r="A567" s="1" t="s">
        <v>9639</v>
      </c>
      <c r="B567" s="1">
        <f t="shared" si="49"/>
        <v>1990</v>
      </c>
      <c r="C567" s="1">
        <f t="shared" si="50"/>
        <v>7</v>
      </c>
      <c r="D567" s="1">
        <f t="shared" si="51"/>
        <v>17</v>
      </c>
      <c r="E567" s="1" t="s">
        <v>7936</v>
      </c>
      <c r="F567" s="1">
        <v>16.212</v>
      </c>
      <c r="G567" s="1">
        <v>120.959</v>
      </c>
      <c r="H567" s="1">
        <v>33</v>
      </c>
      <c r="I567" s="1">
        <v>5</v>
      </c>
      <c r="J567" s="3" t="s">
        <v>2273</v>
      </c>
      <c r="K567" s="4" t="str">
        <f t="shared" si="52"/>
        <v>กลางคืน</v>
      </c>
      <c r="L567" s="4" t="str">
        <f t="shared" si="54"/>
        <v>กลาง</v>
      </c>
      <c r="M567">
        <f t="shared" si="53"/>
        <v>-33</v>
      </c>
    </row>
    <row r="568" spans="1:13" ht="18" x14ac:dyDescent="0.4">
      <c r="A568" s="1" t="s">
        <v>9639</v>
      </c>
      <c r="B568" s="1">
        <f t="shared" si="49"/>
        <v>1990</v>
      </c>
      <c r="C568" s="1">
        <f t="shared" si="50"/>
        <v>7</v>
      </c>
      <c r="D568" s="1">
        <f t="shared" si="51"/>
        <v>17</v>
      </c>
      <c r="E568" s="1" t="s">
        <v>7937</v>
      </c>
      <c r="F568" s="1">
        <v>16.420000000000002</v>
      </c>
      <c r="G568" s="1">
        <v>120.87</v>
      </c>
      <c r="H568" s="1">
        <v>33</v>
      </c>
      <c r="I568" s="1">
        <v>5</v>
      </c>
      <c r="J568" s="3" t="s">
        <v>2277</v>
      </c>
      <c r="K568" s="4" t="str">
        <f t="shared" si="52"/>
        <v>กลางคืน</v>
      </c>
      <c r="L568" s="4" t="str">
        <f t="shared" si="54"/>
        <v>กลาง</v>
      </c>
      <c r="M568">
        <f t="shared" si="53"/>
        <v>-33</v>
      </c>
    </row>
    <row r="569" spans="1:13" ht="18" x14ac:dyDescent="0.4">
      <c r="A569" s="1" t="s">
        <v>9639</v>
      </c>
      <c r="B569" s="1">
        <f t="shared" si="49"/>
        <v>1990</v>
      </c>
      <c r="C569" s="1">
        <f t="shared" si="50"/>
        <v>7</v>
      </c>
      <c r="D569" s="1">
        <f t="shared" si="51"/>
        <v>17</v>
      </c>
      <c r="E569" s="1" t="s">
        <v>7938</v>
      </c>
      <c r="F569" s="1">
        <v>16.451000000000001</v>
      </c>
      <c r="G569" s="1">
        <v>121.247</v>
      </c>
      <c r="H569" s="1">
        <v>33</v>
      </c>
      <c r="I569" s="1">
        <v>4.9000000000000004</v>
      </c>
      <c r="J569" s="3" t="s">
        <v>2281</v>
      </c>
      <c r="K569" s="4" t="str">
        <f t="shared" si="52"/>
        <v>กลางคืน</v>
      </c>
      <c r="L569" s="4" t="str">
        <f t="shared" si="54"/>
        <v>กลาง</v>
      </c>
      <c r="M569">
        <f t="shared" si="53"/>
        <v>-33</v>
      </c>
    </row>
    <row r="570" spans="1:13" ht="18" x14ac:dyDescent="0.4">
      <c r="A570" s="1" t="s">
        <v>9639</v>
      </c>
      <c r="B570" s="1">
        <f t="shared" si="49"/>
        <v>1990</v>
      </c>
      <c r="C570" s="1">
        <f t="shared" si="50"/>
        <v>7</v>
      </c>
      <c r="D570" s="1">
        <f t="shared" si="51"/>
        <v>17</v>
      </c>
      <c r="E570" s="1" t="s">
        <v>7939</v>
      </c>
      <c r="F570" s="1">
        <v>16.172999999999998</v>
      </c>
      <c r="G570" s="1">
        <v>120.54600000000001</v>
      </c>
      <c r="H570" s="1">
        <v>33</v>
      </c>
      <c r="I570" s="1">
        <v>4.8</v>
      </c>
      <c r="J570" s="3" t="s">
        <v>2285</v>
      </c>
      <c r="K570" s="4" t="str">
        <f t="shared" si="52"/>
        <v>กลางคืน</v>
      </c>
      <c r="L570" s="4" t="str">
        <f t="shared" si="54"/>
        <v>กลาง</v>
      </c>
      <c r="M570">
        <f t="shared" si="53"/>
        <v>-33</v>
      </c>
    </row>
    <row r="571" spans="1:13" ht="18" x14ac:dyDescent="0.4">
      <c r="A571" s="1" t="s">
        <v>9640</v>
      </c>
      <c r="B571" s="1">
        <f t="shared" si="49"/>
        <v>1990</v>
      </c>
      <c r="C571" s="1">
        <f t="shared" si="50"/>
        <v>7</v>
      </c>
      <c r="D571" s="1">
        <f t="shared" si="51"/>
        <v>18</v>
      </c>
      <c r="E571" s="1" t="s">
        <v>7940</v>
      </c>
      <c r="F571" s="1">
        <v>16.306999999999999</v>
      </c>
      <c r="G571" s="1">
        <v>121.357</v>
      </c>
      <c r="H571" s="1">
        <v>33</v>
      </c>
      <c r="I571" s="1">
        <v>4.5999999999999996</v>
      </c>
      <c r="J571" s="3" t="s">
        <v>2289</v>
      </c>
      <c r="K571" s="4" t="str">
        <f t="shared" si="52"/>
        <v>กลางคืน</v>
      </c>
      <c r="L571" s="4" t="str">
        <f t="shared" si="54"/>
        <v>กลาง</v>
      </c>
      <c r="M571">
        <f t="shared" si="53"/>
        <v>-33</v>
      </c>
    </row>
    <row r="572" spans="1:13" ht="18" x14ac:dyDescent="0.4">
      <c r="A572" s="1" t="s">
        <v>9640</v>
      </c>
      <c r="B572" s="1">
        <f t="shared" si="49"/>
        <v>1990</v>
      </c>
      <c r="C572" s="1">
        <f t="shared" si="50"/>
        <v>7</v>
      </c>
      <c r="D572" s="1">
        <f t="shared" si="51"/>
        <v>18</v>
      </c>
      <c r="E572" s="1" t="s">
        <v>7941</v>
      </c>
      <c r="F572" s="1">
        <v>16.481999999999999</v>
      </c>
      <c r="G572" s="1">
        <v>120.99299999999999</v>
      </c>
      <c r="H572" s="1">
        <v>18.600000000000001</v>
      </c>
      <c r="I572" s="1">
        <v>5.0999999999999996</v>
      </c>
      <c r="J572" s="3" t="s">
        <v>2293</v>
      </c>
      <c r="K572" s="4" t="str">
        <f t="shared" si="52"/>
        <v>กลางคืน</v>
      </c>
      <c r="L572" s="4" t="str">
        <f t="shared" si="54"/>
        <v>ตื้น</v>
      </c>
      <c r="M572">
        <f t="shared" si="53"/>
        <v>-18.600000000000001</v>
      </c>
    </row>
    <row r="573" spans="1:13" ht="18" x14ac:dyDescent="0.4">
      <c r="A573" s="1" t="s">
        <v>9640</v>
      </c>
      <c r="B573" s="1">
        <f t="shared" si="49"/>
        <v>1990</v>
      </c>
      <c r="C573" s="1">
        <f t="shared" si="50"/>
        <v>7</v>
      </c>
      <c r="D573" s="1">
        <f t="shared" si="51"/>
        <v>18</v>
      </c>
      <c r="E573" s="1" t="s">
        <v>7942</v>
      </c>
      <c r="F573" s="1">
        <v>16.402000000000001</v>
      </c>
      <c r="G573" s="1">
        <v>121.092</v>
      </c>
      <c r="H573" s="1">
        <v>33</v>
      </c>
      <c r="I573" s="1">
        <v>5.2</v>
      </c>
      <c r="J573" s="3" t="s">
        <v>2297</v>
      </c>
      <c r="K573" s="4" t="str">
        <f t="shared" si="52"/>
        <v>กลางคืน</v>
      </c>
      <c r="L573" s="4" t="str">
        <f t="shared" si="54"/>
        <v>กลาง</v>
      </c>
      <c r="M573">
        <f t="shared" si="53"/>
        <v>-33</v>
      </c>
    </row>
    <row r="574" spans="1:13" ht="18" x14ac:dyDescent="0.4">
      <c r="A574" s="1" t="s">
        <v>9640</v>
      </c>
      <c r="B574" s="1">
        <f t="shared" si="49"/>
        <v>1990</v>
      </c>
      <c r="C574" s="1">
        <f t="shared" si="50"/>
        <v>7</v>
      </c>
      <c r="D574" s="1">
        <f t="shared" si="51"/>
        <v>18</v>
      </c>
      <c r="E574" s="1" t="s">
        <v>7943</v>
      </c>
      <c r="F574" s="1">
        <v>16.536999999999999</v>
      </c>
      <c r="G574" s="1">
        <v>120.709</v>
      </c>
      <c r="H574" s="1">
        <v>33</v>
      </c>
      <c r="I574" s="1">
        <v>4.9000000000000004</v>
      </c>
      <c r="J574" s="3" t="s">
        <v>2301</v>
      </c>
      <c r="K574" s="4" t="str">
        <f t="shared" si="52"/>
        <v>กลางคืน</v>
      </c>
      <c r="L574" s="4" t="str">
        <f t="shared" si="54"/>
        <v>กลาง</v>
      </c>
      <c r="M574">
        <f t="shared" si="53"/>
        <v>-33</v>
      </c>
    </row>
    <row r="575" spans="1:13" ht="18" x14ac:dyDescent="0.4">
      <c r="A575" s="1" t="s">
        <v>9640</v>
      </c>
      <c r="B575" s="1">
        <f t="shared" si="49"/>
        <v>1990</v>
      </c>
      <c r="C575" s="1">
        <f t="shared" si="50"/>
        <v>7</v>
      </c>
      <c r="D575" s="1">
        <f t="shared" si="51"/>
        <v>18</v>
      </c>
      <c r="E575" s="1" t="s">
        <v>7944</v>
      </c>
      <c r="F575" s="1">
        <v>16.292000000000002</v>
      </c>
      <c r="G575" s="1">
        <v>120.833</v>
      </c>
      <c r="H575" s="1">
        <v>33</v>
      </c>
      <c r="I575" s="1">
        <v>4.5</v>
      </c>
      <c r="J575" s="3" t="s">
        <v>2305</v>
      </c>
      <c r="K575" s="4" t="str">
        <f t="shared" si="52"/>
        <v>กลางคืน</v>
      </c>
      <c r="L575" s="4" t="str">
        <f t="shared" si="54"/>
        <v>กลาง</v>
      </c>
      <c r="M575">
        <f t="shared" si="53"/>
        <v>-33</v>
      </c>
    </row>
    <row r="576" spans="1:13" ht="18" x14ac:dyDescent="0.4">
      <c r="A576" s="1" t="s">
        <v>9640</v>
      </c>
      <c r="B576" s="1">
        <f t="shared" si="49"/>
        <v>1990</v>
      </c>
      <c r="C576" s="1">
        <f t="shared" si="50"/>
        <v>7</v>
      </c>
      <c r="D576" s="1">
        <f t="shared" si="51"/>
        <v>18</v>
      </c>
      <c r="E576" s="1" t="s">
        <v>7945</v>
      </c>
      <c r="F576" s="1">
        <v>14.44</v>
      </c>
      <c r="G576" s="1">
        <v>121.776</v>
      </c>
      <c r="H576" s="1">
        <v>24.1</v>
      </c>
      <c r="I576" s="1">
        <v>4.9000000000000004</v>
      </c>
      <c r="J576" s="3" t="s">
        <v>2309</v>
      </c>
      <c r="K576" s="4" t="str">
        <f t="shared" si="52"/>
        <v>กลางคืน</v>
      </c>
      <c r="L576" s="4" t="str">
        <f t="shared" si="54"/>
        <v>ตื้น</v>
      </c>
      <c r="M576">
        <f t="shared" si="53"/>
        <v>-24.1</v>
      </c>
    </row>
    <row r="577" spans="1:13" ht="18" x14ac:dyDescent="0.4">
      <c r="A577" s="1" t="s">
        <v>9640</v>
      </c>
      <c r="B577" s="1">
        <f t="shared" si="49"/>
        <v>1990</v>
      </c>
      <c r="C577" s="1">
        <f t="shared" si="50"/>
        <v>7</v>
      </c>
      <c r="D577" s="1">
        <f t="shared" si="51"/>
        <v>18</v>
      </c>
      <c r="E577" s="1" t="s">
        <v>7946</v>
      </c>
      <c r="F577" s="1">
        <v>14.343</v>
      </c>
      <c r="G577" s="1">
        <v>121.815</v>
      </c>
      <c r="H577" s="1">
        <v>27.9</v>
      </c>
      <c r="I577" s="1">
        <v>5.0999999999999996</v>
      </c>
      <c r="J577" s="3" t="s">
        <v>2313</v>
      </c>
      <c r="K577" s="4" t="str">
        <f t="shared" si="52"/>
        <v>กลางคืน</v>
      </c>
      <c r="L577" s="4" t="str">
        <f t="shared" si="54"/>
        <v>ตื้น</v>
      </c>
      <c r="M577">
        <f t="shared" si="53"/>
        <v>-27.9</v>
      </c>
    </row>
    <row r="578" spans="1:13" ht="18" x14ac:dyDescent="0.4">
      <c r="A578" s="1" t="s">
        <v>9640</v>
      </c>
      <c r="B578" s="1">
        <f t="shared" si="49"/>
        <v>1990</v>
      </c>
      <c r="C578" s="1">
        <f t="shared" si="50"/>
        <v>7</v>
      </c>
      <c r="D578" s="1">
        <f t="shared" si="51"/>
        <v>18</v>
      </c>
      <c r="E578" s="1" t="s">
        <v>7947</v>
      </c>
      <c r="F578" s="1">
        <v>16.317</v>
      </c>
      <c r="G578" s="1">
        <v>121.434</v>
      </c>
      <c r="H578" s="1">
        <v>33</v>
      </c>
      <c r="I578" s="1">
        <v>4.5</v>
      </c>
      <c r="J578" s="3" t="s">
        <v>2317</v>
      </c>
      <c r="K578" s="4" t="str">
        <f t="shared" si="52"/>
        <v>กลางคืน</v>
      </c>
      <c r="L578" s="4" t="str">
        <f t="shared" si="54"/>
        <v>กลาง</v>
      </c>
      <c r="M578">
        <f t="shared" si="53"/>
        <v>-33</v>
      </c>
    </row>
    <row r="579" spans="1:13" ht="18" x14ac:dyDescent="0.4">
      <c r="A579" s="1" t="s">
        <v>9640</v>
      </c>
      <c r="B579" s="1">
        <f t="shared" ref="B579:B642" si="55">YEAR(A579)</f>
        <v>1990</v>
      </c>
      <c r="C579" s="1">
        <f t="shared" ref="C579:C642" si="56">MONTH(A579)</f>
        <v>7</v>
      </c>
      <c r="D579" s="1">
        <f t="shared" ref="D579:D642" si="57">DAY(A579)</f>
        <v>18</v>
      </c>
      <c r="E579" s="1" t="s">
        <v>7948</v>
      </c>
      <c r="F579" s="1">
        <v>16.218</v>
      </c>
      <c r="G579" s="1">
        <v>120.405</v>
      </c>
      <c r="H579" s="1">
        <v>33</v>
      </c>
      <c r="I579" s="1">
        <v>4.7</v>
      </c>
      <c r="J579" s="3" t="s">
        <v>2321</v>
      </c>
      <c r="K579" s="4" t="str">
        <f t="shared" ref="K579:K642" si="58">IF(AND(HOUR(E579)&gt;=6, HOUR(E579)&lt;18),"กลางวัน","กลางคืน")</f>
        <v>กลางวัน</v>
      </c>
      <c r="L579" s="4" t="str">
        <f t="shared" si="54"/>
        <v>กลาง</v>
      </c>
      <c r="M579">
        <f t="shared" ref="M579:M642" si="59">H579*-1</f>
        <v>-33</v>
      </c>
    </row>
    <row r="580" spans="1:13" ht="18" x14ac:dyDescent="0.4">
      <c r="A580" s="1" t="s">
        <v>9640</v>
      </c>
      <c r="B580" s="1">
        <f t="shared" si="55"/>
        <v>1990</v>
      </c>
      <c r="C580" s="1">
        <f t="shared" si="56"/>
        <v>7</v>
      </c>
      <c r="D580" s="1">
        <f t="shared" si="57"/>
        <v>18</v>
      </c>
      <c r="E580" s="1" t="s">
        <v>7949</v>
      </c>
      <c r="F580" s="1">
        <v>16.373000000000001</v>
      </c>
      <c r="G580" s="1">
        <v>121.01300000000001</v>
      </c>
      <c r="H580" s="1">
        <v>33</v>
      </c>
      <c r="I580" s="1">
        <v>4.5999999999999996</v>
      </c>
      <c r="J580" s="3" t="s">
        <v>2325</v>
      </c>
      <c r="K580" s="4" t="str">
        <f t="shared" si="58"/>
        <v>กลางวัน</v>
      </c>
      <c r="L580" s="4" t="str">
        <f t="shared" si="54"/>
        <v>กลาง</v>
      </c>
      <c r="M580">
        <f t="shared" si="59"/>
        <v>-33</v>
      </c>
    </row>
    <row r="581" spans="1:13" ht="18" x14ac:dyDescent="0.4">
      <c r="A581" s="1" t="s">
        <v>9640</v>
      </c>
      <c r="B581" s="1">
        <f t="shared" si="55"/>
        <v>1990</v>
      </c>
      <c r="C581" s="1">
        <f t="shared" si="56"/>
        <v>7</v>
      </c>
      <c r="D581" s="1">
        <f t="shared" si="57"/>
        <v>18</v>
      </c>
      <c r="E581" s="1" t="s">
        <v>7950</v>
      </c>
      <c r="F581" s="1">
        <v>16.227</v>
      </c>
      <c r="G581" s="1">
        <v>120.998</v>
      </c>
      <c r="H581" s="1">
        <v>33</v>
      </c>
      <c r="I581" s="1">
        <v>4.5</v>
      </c>
      <c r="J581" s="3" t="s">
        <v>2329</v>
      </c>
      <c r="K581" s="4" t="str">
        <f t="shared" si="58"/>
        <v>กลางวัน</v>
      </c>
      <c r="L581" s="4" t="str">
        <f t="shared" si="54"/>
        <v>กลาง</v>
      </c>
      <c r="M581">
        <f t="shared" si="59"/>
        <v>-33</v>
      </c>
    </row>
    <row r="582" spans="1:13" ht="18" x14ac:dyDescent="0.4">
      <c r="A582" s="1" t="s">
        <v>9640</v>
      </c>
      <c r="B582" s="1">
        <f t="shared" si="55"/>
        <v>1990</v>
      </c>
      <c r="C582" s="1">
        <f t="shared" si="56"/>
        <v>7</v>
      </c>
      <c r="D582" s="1">
        <f t="shared" si="57"/>
        <v>18</v>
      </c>
      <c r="E582" s="1" t="s">
        <v>7951</v>
      </c>
      <c r="F582" s="1">
        <v>16.542999999999999</v>
      </c>
      <c r="G582" s="1">
        <v>120.76</v>
      </c>
      <c r="H582" s="1">
        <v>31.3</v>
      </c>
      <c r="I582" s="1">
        <v>5.2</v>
      </c>
      <c r="J582" s="3" t="s">
        <v>2333</v>
      </c>
      <c r="K582" s="4" t="str">
        <f t="shared" si="58"/>
        <v>กลางวัน</v>
      </c>
      <c r="L582" s="4" t="str">
        <f t="shared" si="54"/>
        <v>กลาง</v>
      </c>
      <c r="M582">
        <f t="shared" si="59"/>
        <v>-31.3</v>
      </c>
    </row>
    <row r="583" spans="1:13" ht="18" x14ac:dyDescent="0.4">
      <c r="A583" s="1" t="s">
        <v>9640</v>
      </c>
      <c r="B583" s="1">
        <f t="shared" si="55"/>
        <v>1990</v>
      </c>
      <c r="C583" s="1">
        <f t="shared" si="56"/>
        <v>7</v>
      </c>
      <c r="D583" s="1">
        <f t="shared" si="57"/>
        <v>18</v>
      </c>
      <c r="E583" s="1" t="s">
        <v>7952</v>
      </c>
      <c r="F583" s="1">
        <v>16.510999999999999</v>
      </c>
      <c r="G583" s="1">
        <v>121.00700000000001</v>
      </c>
      <c r="H583" s="1">
        <v>13.5</v>
      </c>
      <c r="I583" s="1">
        <v>5.6</v>
      </c>
      <c r="J583" s="3" t="s">
        <v>2337</v>
      </c>
      <c r="K583" s="4" t="str">
        <f t="shared" si="58"/>
        <v>กลางวัน</v>
      </c>
      <c r="L583" s="4" t="str">
        <f t="shared" si="54"/>
        <v>ตื้น</v>
      </c>
      <c r="M583">
        <f t="shared" si="59"/>
        <v>-13.5</v>
      </c>
    </row>
    <row r="584" spans="1:13" ht="18" x14ac:dyDescent="0.4">
      <c r="A584" s="1" t="s">
        <v>9640</v>
      </c>
      <c r="B584" s="1">
        <f t="shared" si="55"/>
        <v>1990</v>
      </c>
      <c r="C584" s="1">
        <f t="shared" si="56"/>
        <v>7</v>
      </c>
      <c r="D584" s="1">
        <f t="shared" si="57"/>
        <v>18</v>
      </c>
      <c r="E584" s="1" t="s">
        <v>7953</v>
      </c>
      <c r="F584" s="1">
        <v>16.146000000000001</v>
      </c>
      <c r="G584" s="1">
        <v>120.268</v>
      </c>
      <c r="H584" s="1">
        <v>33</v>
      </c>
      <c r="I584" s="1">
        <v>4.5</v>
      </c>
      <c r="J584" s="3" t="s">
        <v>2341</v>
      </c>
      <c r="K584" s="4" t="str">
        <f t="shared" si="58"/>
        <v>กลางวัน</v>
      </c>
      <c r="L584" s="4" t="str">
        <f t="shared" si="54"/>
        <v>กลาง</v>
      </c>
      <c r="M584">
        <f t="shared" si="59"/>
        <v>-33</v>
      </c>
    </row>
    <row r="585" spans="1:13" ht="18" x14ac:dyDescent="0.4">
      <c r="A585" s="1" t="s">
        <v>9640</v>
      </c>
      <c r="B585" s="1">
        <f t="shared" si="55"/>
        <v>1990</v>
      </c>
      <c r="C585" s="1">
        <f t="shared" si="56"/>
        <v>7</v>
      </c>
      <c r="D585" s="1">
        <f t="shared" si="57"/>
        <v>18</v>
      </c>
      <c r="E585" s="1" t="s">
        <v>7954</v>
      </c>
      <c r="F585" s="1">
        <v>16.332000000000001</v>
      </c>
      <c r="G585" s="1">
        <v>120.681</v>
      </c>
      <c r="H585" s="1">
        <v>33</v>
      </c>
      <c r="I585" s="1">
        <v>4.5999999999999996</v>
      </c>
      <c r="J585" s="3" t="s">
        <v>2345</v>
      </c>
      <c r="K585" s="4" t="str">
        <f t="shared" si="58"/>
        <v>กลางวัน</v>
      </c>
      <c r="L585" s="4" t="str">
        <f t="shared" ref="L585:L648" si="60">IF(H585&lt;=10,"ตื้นมาก", IF(H585&lt;=30,"ตื้น",IF(H585&lt;=70,"กลาง", "ลึก")))</f>
        <v>กลาง</v>
      </c>
      <c r="M585">
        <f t="shared" si="59"/>
        <v>-33</v>
      </c>
    </row>
    <row r="586" spans="1:13" ht="18" x14ac:dyDescent="0.4">
      <c r="A586" s="1" t="s">
        <v>9640</v>
      </c>
      <c r="B586" s="1">
        <f t="shared" si="55"/>
        <v>1990</v>
      </c>
      <c r="C586" s="1">
        <f t="shared" si="56"/>
        <v>7</v>
      </c>
      <c r="D586" s="1">
        <f t="shared" si="57"/>
        <v>18</v>
      </c>
      <c r="E586" s="1" t="s">
        <v>7955</v>
      </c>
      <c r="F586" s="1">
        <v>16.420999999999999</v>
      </c>
      <c r="G586" s="1">
        <v>121.288</v>
      </c>
      <c r="H586" s="1">
        <v>33</v>
      </c>
      <c r="I586" s="1">
        <v>4.5</v>
      </c>
      <c r="J586" s="3" t="s">
        <v>2349</v>
      </c>
      <c r="K586" s="4" t="str">
        <f t="shared" si="58"/>
        <v>กลางวัน</v>
      </c>
      <c r="L586" s="4" t="str">
        <f t="shared" si="60"/>
        <v>กลาง</v>
      </c>
      <c r="M586">
        <f t="shared" si="59"/>
        <v>-33</v>
      </c>
    </row>
    <row r="587" spans="1:13" ht="18" x14ac:dyDescent="0.4">
      <c r="A587" s="1" t="s">
        <v>9640</v>
      </c>
      <c r="B587" s="1">
        <f t="shared" si="55"/>
        <v>1990</v>
      </c>
      <c r="C587" s="1">
        <f t="shared" si="56"/>
        <v>7</v>
      </c>
      <c r="D587" s="1">
        <f t="shared" si="57"/>
        <v>18</v>
      </c>
      <c r="E587" s="1" t="s">
        <v>7956</v>
      </c>
      <c r="F587" s="1">
        <v>16.308</v>
      </c>
      <c r="G587" s="1">
        <v>120.926</v>
      </c>
      <c r="H587" s="1">
        <v>33</v>
      </c>
      <c r="I587" s="1">
        <v>4.9000000000000004</v>
      </c>
      <c r="J587" s="3" t="s">
        <v>2353</v>
      </c>
      <c r="K587" s="4" t="str">
        <f t="shared" si="58"/>
        <v>กลางวัน</v>
      </c>
      <c r="L587" s="4" t="str">
        <f t="shared" si="60"/>
        <v>กลาง</v>
      </c>
      <c r="M587">
        <f t="shared" si="59"/>
        <v>-33</v>
      </c>
    </row>
    <row r="588" spans="1:13" ht="18" x14ac:dyDescent="0.4">
      <c r="A588" s="1" t="s">
        <v>9641</v>
      </c>
      <c r="B588" s="1">
        <f t="shared" si="55"/>
        <v>1990</v>
      </c>
      <c r="C588" s="1">
        <f t="shared" si="56"/>
        <v>7</v>
      </c>
      <c r="D588" s="1">
        <f t="shared" si="57"/>
        <v>19</v>
      </c>
      <c r="E588" s="1" t="s">
        <v>7415</v>
      </c>
      <c r="F588" s="1">
        <v>15.766</v>
      </c>
      <c r="G588" s="1">
        <v>121.416</v>
      </c>
      <c r="H588" s="1">
        <v>33</v>
      </c>
      <c r="I588" s="1">
        <v>4.5999999999999996</v>
      </c>
      <c r="J588" s="3" t="s">
        <v>2357</v>
      </c>
      <c r="K588" s="4" t="str">
        <f t="shared" si="58"/>
        <v>กลางคืน</v>
      </c>
      <c r="L588" s="4" t="str">
        <f t="shared" si="60"/>
        <v>กลาง</v>
      </c>
      <c r="M588">
        <f t="shared" si="59"/>
        <v>-33</v>
      </c>
    </row>
    <row r="589" spans="1:13" ht="18" x14ac:dyDescent="0.4">
      <c r="A589" s="1" t="s">
        <v>9641</v>
      </c>
      <c r="B589" s="1">
        <f t="shared" si="55"/>
        <v>1990</v>
      </c>
      <c r="C589" s="1">
        <f t="shared" si="56"/>
        <v>7</v>
      </c>
      <c r="D589" s="1">
        <f t="shared" si="57"/>
        <v>19</v>
      </c>
      <c r="E589" s="1" t="s">
        <v>7957</v>
      </c>
      <c r="F589" s="1">
        <v>15.617000000000001</v>
      </c>
      <c r="G589" s="1">
        <v>120.721</v>
      </c>
      <c r="H589" s="1">
        <v>33</v>
      </c>
      <c r="I589" s="1">
        <v>4.5</v>
      </c>
      <c r="J589" s="3" t="s">
        <v>2361</v>
      </c>
      <c r="K589" s="4" t="str">
        <f t="shared" si="58"/>
        <v>กลางวัน</v>
      </c>
      <c r="L589" s="4" t="str">
        <f t="shared" si="60"/>
        <v>กลาง</v>
      </c>
      <c r="M589">
        <f t="shared" si="59"/>
        <v>-33</v>
      </c>
    </row>
    <row r="590" spans="1:13" ht="18" x14ac:dyDescent="0.4">
      <c r="A590" s="1" t="s">
        <v>9641</v>
      </c>
      <c r="B590" s="1">
        <f t="shared" si="55"/>
        <v>1990</v>
      </c>
      <c r="C590" s="1">
        <f t="shared" si="56"/>
        <v>7</v>
      </c>
      <c r="D590" s="1">
        <f t="shared" si="57"/>
        <v>19</v>
      </c>
      <c r="E590" s="1" t="s">
        <v>7958</v>
      </c>
      <c r="F590" s="1">
        <v>16.216000000000001</v>
      </c>
      <c r="G590" s="1">
        <v>120.947</v>
      </c>
      <c r="H590" s="1">
        <v>33</v>
      </c>
      <c r="I590" s="1">
        <v>4.9000000000000004</v>
      </c>
      <c r="J590" s="3" t="s">
        <v>2365</v>
      </c>
      <c r="K590" s="4" t="str">
        <f t="shared" si="58"/>
        <v>กลางวัน</v>
      </c>
      <c r="L590" s="4" t="str">
        <f t="shared" si="60"/>
        <v>กลาง</v>
      </c>
      <c r="M590">
        <f t="shared" si="59"/>
        <v>-33</v>
      </c>
    </row>
    <row r="591" spans="1:13" ht="18" x14ac:dyDescent="0.4">
      <c r="A591" s="1" t="s">
        <v>9641</v>
      </c>
      <c r="B591" s="1">
        <f t="shared" si="55"/>
        <v>1990</v>
      </c>
      <c r="C591" s="1">
        <f t="shared" si="56"/>
        <v>7</v>
      </c>
      <c r="D591" s="1">
        <f t="shared" si="57"/>
        <v>19</v>
      </c>
      <c r="E591" s="1" t="s">
        <v>7959</v>
      </c>
      <c r="F591" s="1">
        <v>16.265999999999998</v>
      </c>
      <c r="G591" s="1">
        <v>121.077</v>
      </c>
      <c r="H591" s="1">
        <v>33</v>
      </c>
      <c r="I591" s="1">
        <v>4.8</v>
      </c>
      <c r="J591" s="3" t="s">
        <v>2369</v>
      </c>
      <c r="K591" s="4" t="str">
        <f t="shared" si="58"/>
        <v>กลางวัน</v>
      </c>
      <c r="L591" s="4" t="str">
        <f t="shared" si="60"/>
        <v>กลาง</v>
      </c>
      <c r="M591">
        <f t="shared" si="59"/>
        <v>-33</v>
      </c>
    </row>
    <row r="592" spans="1:13" ht="18" x14ac:dyDescent="0.4">
      <c r="A592" s="1" t="s">
        <v>9641</v>
      </c>
      <c r="B592" s="1">
        <f t="shared" si="55"/>
        <v>1990</v>
      </c>
      <c r="C592" s="1">
        <f t="shared" si="56"/>
        <v>7</v>
      </c>
      <c r="D592" s="1">
        <f t="shared" si="57"/>
        <v>19</v>
      </c>
      <c r="E592" s="1" t="s">
        <v>7960</v>
      </c>
      <c r="F592" s="1">
        <v>16.244</v>
      </c>
      <c r="G592" s="1">
        <v>121.018</v>
      </c>
      <c r="H592" s="1">
        <v>33</v>
      </c>
      <c r="I592" s="1">
        <v>4.5999999999999996</v>
      </c>
      <c r="J592" s="3" t="s">
        <v>2373</v>
      </c>
      <c r="K592" s="4" t="str">
        <f t="shared" si="58"/>
        <v>กลางวัน</v>
      </c>
      <c r="L592" s="4" t="str">
        <f t="shared" si="60"/>
        <v>กลาง</v>
      </c>
      <c r="M592">
        <f t="shared" si="59"/>
        <v>-33</v>
      </c>
    </row>
    <row r="593" spans="1:13" ht="18" x14ac:dyDescent="0.4">
      <c r="A593" s="1" t="s">
        <v>9641</v>
      </c>
      <c r="B593" s="1">
        <f t="shared" si="55"/>
        <v>1990</v>
      </c>
      <c r="C593" s="1">
        <f t="shared" si="56"/>
        <v>7</v>
      </c>
      <c r="D593" s="1">
        <f t="shared" si="57"/>
        <v>19</v>
      </c>
      <c r="E593" s="1" t="s">
        <v>7961</v>
      </c>
      <c r="F593" s="1">
        <v>17.321999999999999</v>
      </c>
      <c r="G593" s="1">
        <v>121.042</v>
      </c>
      <c r="H593" s="1">
        <v>31.3</v>
      </c>
      <c r="I593" s="1">
        <v>5.0999999999999996</v>
      </c>
      <c r="J593" s="3" t="s">
        <v>2377</v>
      </c>
      <c r="K593" s="4" t="str">
        <f t="shared" si="58"/>
        <v>กลางวัน</v>
      </c>
      <c r="L593" s="4" t="str">
        <f t="shared" si="60"/>
        <v>กลาง</v>
      </c>
      <c r="M593">
        <f t="shared" si="59"/>
        <v>-31.3</v>
      </c>
    </row>
    <row r="594" spans="1:13" ht="18" x14ac:dyDescent="0.4">
      <c r="A594" s="1" t="s">
        <v>9642</v>
      </c>
      <c r="B594" s="1">
        <f t="shared" si="55"/>
        <v>1990</v>
      </c>
      <c r="C594" s="1">
        <f t="shared" si="56"/>
        <v>7</v>
      </c>
      <c r="D594" s="1">
        <f t="shared" si="57"/>
        <v>20</v>
      </c>
      <c r="E594" s="1" t="s">
        <v>7962</v>
      </c>
      <c r="F594" s="1">
        <v>15.48</v>
      </c>
      <c r="G594" s="1">
        <v>121.664</v>
      </c>
      <c r="H594" s="1">
        <v>33</v>
      </c>
      <c r="I594" s="1">
        <v>4.5999999999999996</v>
      </c>
      <c r="J594" s="3" t="s">
        <v>2381</v>
      </c>
      <c r="K594" s="4" t="str">
        <f t="shared" si="58"/>
        <v>กลางวัน</v>
      </c>
      <c r="L594" s="4" t="str">
        <f t="shared" si="60"/>
        <v>กลาง</v>
      </c>
      <c r="M594">
        <f t="shared" si="59"/>
        <v>-33</v>
      </c>
    </row>
    <row r="595" spans="1:13" ht="18" x14ac:dyDescent="0.4">
      <c r="A595" s="1" t="s">
        <v>9642</v>
      </c>
      <c r="B595" s="1">
        <f t="shared" si="55"/>
        <v>1990</v>
      </c>
      <c r="C595" s="1">
        <f t="shared" si="56"/>
        <v>7</v>
      </c>
      <c r="D595" s="1">
        <f t="shared" si="57"/>
        <v>20</v>
      </c>
      <c r="E595" s="1" t="s">
        <v>7963</v>
      </c>
      <c r="F595" s="1">
        <v>16.178999999999998</v>
      </c>
      <c r="G595" s="1">
        <v>121.098</v>
      </c>
      <c r="H595" s="1">
        <v>33</v>
      </c>
      <c r="I595" s="1">
        <v>4.7</v>
      </c>
      <c r="J595" s="3" t="s">
        <v>2385</v>
      </c>
      <c r="K595" s="4" t="str">
        <f t="shared" si="58"/>
        <v>กลางวัน</v>
      </c>
      <c r="L595" s="4" t="str">
        <f t="shared" si="60"/>
        <v>กลาง</v>
      </c>
      <c r="M595">
        <f t="shared" si="59"/>
        <v>-33</v>
      </c>
    </row>
    <row r="596" spans="1:13" ht="18" x14ac:dyDescent="0.4">
      <c r="A596" s="1" t="s">
        <v>9642</v>
      </c>
      <c r="B596" s="1">
        <f t="shared" si="55"/>
        <v>1990</v>
      </c>
      <c r="C596" s="1">
        <f t="shared" si="56"/>
        <v>7</v>
      </c>
      <c r="D596" s="1">
        <f t="shared" si="57"/>
        <v>20</v>
      </c>
      <c r="E596" s="1" t="s">
        <v>7964</v>
      </c>
      <c r="F596" s="1">
        <v>16.385999999999999</v>
      </c>
      <c r="G596" s="1">
        <v>120.938</v>
      </c>
      <c r="H596" s="1">
        <v>17</v>
      </c>
      <c r="I596" s="1">
        <v>5.8</v>
      </c>
      <c r="J596" s="3" t="s">
        <v>2389</v>
      </c>
      <c r="K596" s="4" t="str">
        <f t="shared" si="58"/>
        <v>กลางวัน</v>
      </c>
      <c r="L596" s="4" t="str">
        <f t="shared" si="60"/>
        <v>ตื้น</v>
      </c>
      <c r="M596">
        <f t="shared" si="59"/>
        <v>-17</v>
      </c>
    </row>
    <row r="597" spans="1:13" ht="18" x14ac:dyDescent="0.4">
      <c r="A597" s="1" t="s">
        <v>9642</v>
      </c>
      <c r="B597" s="1">
        <f t="shared" si="55"/>
        <v>1990</v>
      </c>
      <c r="C597" s="1">
        <f t="shared" si="56"/>
        <v>7</v>
      </c>
      <c r="D597" s="1">
        <f t="shared" si="57"/>
        <v>20</v>
      </c>
      <c r="E597" s="1" t="s">
        <v>7965</v>
      </c>
      <c r="F597" s="1">
        <v>16.221</v>
      </c>
      <c r="G597" s="1">
        <v>121.124</v>
      </c>
      <c r="H597" s="1">
        <v>33</v>
      </c>
      <c r="I597" s="1">
        <v>5</v>
      </c>
      <c r="J597" s="3" t="s">
        <v>2393</v>
      </c>
      <c r="K597" s="4" t="str">
        <f t="shared" si="58"/>
        <v>กลางคืน</v>
      </c>
      <c r="L597" s="4" t="str">
        <f t="shared" si="60"/>
        <v>กลาง</v>
      </c>
      <c r="M597">
        <f t="shared" si="59"/>
        <v>-33</v>
      </c>
    </row>
    <row r="598" spans="1:13" ht="18" x14ac:dyDescent="0.4">
      <c r="A598" s="1" t="s">
        <v>9643</v>
      </c>
      <c r="B598" s="1">
        <f t="shared" si="55"/>
        <v>1990</v>
      </c>
      <c r="C598" s="1">
        <f t="shared" si="56"/>
        <v>7</v>
      </c>
      <c r="D598" s="1">
        <f t="shared" si="57"/>
        <v>21</v>
      </c>
      <c r="E598" s="1" t="s">
        <v>7966</v>
      </c>
      <c r="F598" s="1">
        <v>16.364000000000001</v>
      </c>
      <c r="G598" s="1">
        <v>121.001</v>
      </c>
      <c r="H598" s="1">
        <v>33</v>
      </c>
      <c r="I598" s="1">
        <v>4.8</v>
      </c>
      <c r="J598" s="3" t="s">
        <v>2397</v>
      </c>
      <c r="K598" s="4" t="str">
        <f t="shared" si="58"/>
        <v>กลางคืน</v>
      </c>
      <c r="L598" s="4" t="str">
        <f t="shared" si="60"/>
        <v>กลาง</v>
      </c>
      <c r="M598">
        <f t="shared" si="59"/>
        <v>-33</v>
      </c>
    </row>
    <row r="599" spans="1:13" ht="18" x14ac:dyDescent="0.4">
      <c r="A599" s="1" t="s">
        <v>9643</v>
      </c>
      <c r="B599" s="1">
        <f t="shared" si="55"/>
        <v>1990</v>
      </c>
      <c r="C599" s="1">
        <f t="shared" si="56"/>
        <v>7</v>
      </c>
      <c r="D599" s="1">
        <f t="shared" si="57"/>
        <v>21</v>
      </c>
      <c r="E599" s="1" t="s">
        <v>7967</v>
      </c>
      <c r="F599" s="1">
        <v>16.399999999999999</v>
      </c>
      <c r="G599" s="1">
        <v>120.919</v>
      </c>
      <c r="H599" s="1">
        <v>26.3</v>
      </c>
      <c r="I599" s="1">
        <v>5.7</v>
      </c>
      <c r="J599" s="3" t="s">
        <v>2401</v>
      </c>
      <c r="K599" s="4" t="str">
        <f t="shared" si="58"/>
        <v>กลางวัน</v>
      </c>
      <c r="L599" s="4" t="str">
        <f t="shared" si="60"/>
        <v>ตื้น</v>
      </c>
      <c r="M599">
        <f t="shared" si="59"/>
        <v>-26.3</v>
      </c>
    </row>
    <row r="600" spans="1:13" ht="18" x14ac:dyDescent="0.4">
      <c r="A600" s="1" t="s">
        <v>9644</v>
      </c>
      <c r="B600" s="1">
        <f t="shared" si="55"/>
        <v>1990</v>
      </c>
      <c r="C600" s="1">
        <f t="shared" si="56"/>
        <v>7</v>
      </c>
      <c r="D600" s="1">
        <f t="shared" si="57"/>
        <v>22</v>
      </c>
      <c r="E600" s="1" t="s">
        <v>7968</v>
      </c>
      <c r="F600" s="1">
        <v>16.445</v>
      </c>
      <c r="G600" s="1">
        <v>121.059</v>
      </c>
      <c r="H600" s="1">
        <v>12.7</v>
      </c>
      <c r="I600" s="1">
        <v>5.4</v>
      </c>
      <c r="J600" s="3" t="s">
        <v>2405</v>
      </c>
      <c r="K600" s="4" t="str">
        <f t="shared" si="58"/>
        <v>กลางวัน</v>
      </c>
      <c r="L600" s="4" t="str">
        <f t="shared" si="60"/>
        <v>ตื้น</v>
      </c>
      <c r="M600">
        <f t="shared" si="59"/>
        <v>-12.7</v>
      </c>
    </row>
    <row r="601" spans="1:13" ht="18" x14ac:dyDescent="0.4">
      <c r="A601" s="1" t="s">
        <v>9644</v>
      </c>
      <c r="B601" s="1">
        <f t="shared" si="55"/>
        <v>1990</v>
      </c>
      <c r="C601" s="1">
        <f t="shared" si="56"/>
        <v>7</v>
      </c>
      <c r="D601" s="1">
        <f t="shared" si="57"/>
        <v>22</v>
      </c>
      <c r="E601" s="1" t="s">
        <v>7969</v>
      </c>
      <c r="F601" s="1">
        <v>15.946999999999999</v>
      </c>
      <c r="G601" s="1">
        <v>120.935</v>
      </c>
      <c r="H601" s="1">
        <v>45.3</v>
      </c>
      <c r="I601" s="1">
        <v>5.0999999999999996</v>
      </c>
      <c r="J601" s="3" t="s">
        <v>2409</v>
      </c>
      <c r="K601" s="4" t="str">
        <f t="shared" si="58"/>
        <v>กลางวัน</v>
      </c>
      <c r="L601" s="4" t="str">
        <f t="shared" si="60"/>
        <v>กลาง</v>
      </c>
      <c r="M601">
        <f t="shared" si="59"/>
        <v>-45.3</v>
      </c>
    </row>
    <row r="602" spans="1:13" ht="18" x14ac:dyDescent="0.4">
      <c r="A602" s="1" t="s">
        <v>9644</v>
      </c>
      <c r="B602" s="1">
        <f t="shared" si="55"/>
        <v>1990</v>
      </c>
      <c r="C602" s="1">
        <f t="shared" si="56"/>
        <v>7</v>
      </c>
      <c r="D602" s="1">
        <f t="shared" si="57"/>
        <v>22</v>
      </c>
      <c r="E602" s="1" t="s">
        <v>7970</v>
      </c>
      <c r="F602" s="1">
        <v>16.532</v>
      </c>
      <c r="G602" s="1">
        <v>121.045</v>
      </c>
      <c r="H602" s="1">
        <v>33</v>
      </c>
      <c r="I602" s="1">
        <v>5.3</v>
      </c>
      <c r="J602" s="3" t="s">
        <v>2413</v>
      </c>
      <c r="K602" s="4" t="str">
        <f t="shared" si="58"/>
        <v>กลางวัน</v>
      </c>
      <c r="L602" s="4" t="str">
        <f t="shared" si="60"/>
        <v>กลาง</v>
      </c>
      <c r="M602">
        <f t="shared" si="59"/>
        <v>-33</v>
      </c>
    </row>
    <row r="603" spans="1:13" ht="18" x14ac:dyDescent="0.4">
      <c r="A603" s="1" t="s">
        <v>9644</v>
      </c>
      <c r="B603" s="1">
        <f t="shared" si="55"/>
        <v>1990</v>
      </c>
      <c r="C603" s="1">
        <f t="shared" si="56"/>
        <v>7</v>
      </c>
      <c r="D603" s="1">
        <f t="shared" si="57"/>
        <v>22</v>
      </c>
      <c r="E603" s="1" t="s">
        <v>7971</v>
      </c>
      <c r="F603" s="1">
        <v>16.460999999999999</v>
      </c>
      <c r="G603" s="1">
        <v>120.825</v>
      </c>
      <c r="H603" s="1">
        <v>33</v>
      </c>
      <c r="I603" s="1">
        <v>4.7</v>
      </c>
      <c r="J603" s="3" t="s">
        <v>2417</v>
      </c>
      <c r="K603" s="4" t="str">
        <f t="shared" si="58"/>
        <v>กลางวัน</v>
      </c>
      <c r="L603" s="4" t="str">
        <f t="shared" si="60"/>
        <v>กลาง</v>
      </c>
      <c r="M603">
        <f t="shared" si="59"/>
        <v>-33</v>
      </c>
    </row>
    <row r="604" spans="1:13" ht="18" x14ac:dyDescent="0.4">
      <c r="A604" s="1" t="s">
        <v>9644</v>
      </c>
      <c r="B604" s="1">
        <f t="shared" si="55"/>
        <v>1990</v>
      </c>
      <c r="C604" s="1">
        <f t="shared" si="56"/>
        <v>7</v>
      </c>
      <c r="D604" s="1">
        <f t="shared" si="57"/>
        <v>22</v>
      </c>
      <c r="E604" s="1" t="s">
        <v>7972</v>
      </c>
      <c r="F604" s="1">
        <v>16.286999999999999</v>
      </c>
      <c r="G604" s="1">
        <v>120.842</v>
      </c>
      <c r="H604" s="1">
        <v>10</v>
      </c>
      <c r="I604" s="1">
        <v>4.5999999999999996</v>
      </c>
      <c r="J604" s="3" t="s">
        <v>2421</v>
      </c>
      <c r="K604" s="4" t="str">
        <f t="shared" si="58"/>
        <v>กลางคืน</v>
      </c>
      <c r="L604" s="4" t="str">
        <f t="shared" si="60"/>
        <v>ตื้นมาก</v>
      </c>
      <c r="M604">
        <f t="shared" si="59"/>
        <v>-10</v>
      </c>
    </row>
    <row r="605" spans="1:13" ht="18" x14ac:dyDescent="0.4">
      <c r="A605" s="1" t="s">
        <v>9644</v>
      </c>
      <c r="B605" s="1">
        <f t="shared" si="55"/>
        <v>1990</v>
      </c>
      <c r="C605" s="1">
        <f t="shared" si="56"/>
        <v>7</v>
      </c>
      <c r="D605" s="1">
        <f t="shared" si="57"/>
        <v>22</v>
      </c>
      <c r="E605" s="1" t="s">
        <v>7973</v>
      </c>
      <c r="F605" s="1">
        <v>16.099</v>
      </c>
      <c r="G605" s="1">
        <v>121.581</v>
      </c>
      <c r="H605" s="1">
        <v>33</v>
      </c>
      <c r="I605" s="1">
        <v>4.7</v>
      </c>
      <c r="J605" s="3" t="s">
        <v>2425</v>
      </c>
      <c r="K605" s="4" t="str">
        <f t="shared" si="58"/>
        <v>กลางคืน</v>
      </c>
      <c r="L605" s="4" t="str">
        <f t="shared" si="60"/>
        <v>กลาง</v>
      </c>
      <c r="M605">
        <f t="shared" si="59"/>
        <v>-33</v>
      </c>
    </row>
    <row r="606" spans="1:13" ht="18" x14ac:dyDescent="0.4">
      <c r="A606" s="1" t="s">
        <v>9644</v>
      </c>
      <c r="B606" s="1">
        <f t="shared" si="55"/>
        <v>1990</v>
      </c>
      <c r="C606" s="1">
        <f t="shared" si="56"/>
        <v>7</v>
      </c>
      <c r="D606" s="1">
        <f t="shared" si="57"/>
        <v>22</v>
      </c>
      <c r="E606" s="1" t="s">
        <v>7974</v>
      </c>
      <c r="F606" s="1">
        <v>16.385000000000002</v>
      </c>
      <c r="G606" s="1">
        <v>120.55200000000001</v>
      </c>
      <c r="H606" s="1">
        <v>33</v>
      </c>
      <c r="I606" s="1">
        <v>4.7</v>
      </c>
      <c r="J606" s="3" t="s">
        <v>2429</v>
      </c>
      <c r="K606" s="4" t="str">
        <f t="shared" si="58"/>
        <v>กลางคืน</v>
      </c>
      <c r="L606" s="4" t="str">
        <f t="shared" si="60"/>
        <v>กลาง</v>
      </c>
      <c r="M606">
        <f t="shared" si="59"/>
        <v>-33</v>
      </c>
    </row>
    <row r="607" spans="1:13" ht="18" x14ac:dyDescent="0.4">
      <c r="A607" s="1" t="s">
        <v>9645</v>
      </c>
      <c r="B607" s="1">
        <f t="shared" si="55"/>
        <v>1990</v>
      </c>
      <c r="C607" s="1">
        <f t="shared" si="56"/>
        <v>7</v>
      </c>
      <c r="D607" s="1">
        <f t="shared" si="57"/>
        <v>23</v>
      </c>
      <c r="E607" s="1" t="s">
        <v>7975</v>
      </c>
      <c r="F607" s="1">
        <v>16.488</v>
      </c>
      <c r="G607" s="1">
        <v>120.658</v>
      </c>
      <c r="H607" s="1">
        <v>19.5</v>
      </c>
      <c r="I607" s="1">
        <v>5.6</v>
      </c>
      <c r="J607" s="3" t="s">
        <v>2433</v>
      </c>
      <c r="K607" s="4" t="str">
        <f t="shared" si="58"/>
        <v>กลางคืน</v>
      </c>
      <c r="L607" s="4" t="str">
        <f t="shared" si="60"/>
        <v>ตื้น</v>
      </c>
      <c r="M607">
        <f t="shared" si="59"/>
        <v>-19.5</v>
      </c>
    </row>
    <row r="608" spans="1:13" ht="18" x14ac:dyDescent="0.4">
      <c r="A608" s="1" t="s">
        <v>9645</v>
      </c>
      <c r="B608" s="1">
        <f t="shared" si="55"/>
        <v>1990</v>
      </c>
      <c r="C608" s="1">
        <f t="shared" si="56"/>
        <v>7</v>
      </c>
      <c r="D608" s="1">
        <f t="shared" si="57"/>
        <v>23</v>
      </c>
      <c r="E608" s="1" t="s">
        <v>7976</v>
      </c>
      <c r="F608" s="1">
        <v>15.497</v>
      </c>
      <c r="G608" s="1">
        <v>121.45</v>
      </c>
      <c r="H608" s="1">
        <v>33</v>
      </c>
      <c r="I608" s="1">
        <v>5</v>
      </c>
      <c r="J608" s="3" t="s">
        <v>2437</v>
      </c>
      <c r="K608" s="4" t="str">
        <f t="shared" si="58"/>
        <v>กลางวัน</v>
      </c>
      <c r="L608" s="4" t="str">
        <f t="shared" si="60"/>
        <v>กลาง</v>
      </c>
      <c r="M608">
        <f t="shared" si="59"/>
        <v>-33</v>
      </c>
    </row>
    <row r="609" spans="1:13" ht="18" x14ac:dyDescent="0.4">
      <c r="A609" s="1" t="s">
        <v>9645</v>
      </c>
      <c r="B609" s="1">
        <f t="shared" si="55"/>
        <v>1990</v>
      </c>
      <c r="C609" s="1">
        <f t="shared" si="56"/>
        <v>7</v>
      </c>
      <c r="D609" s="1">
        <f t="shared" si="57"/>
        <v>23</v>
      </c>
      <c r="E609" s="1" t="s">
        <v>7977</v>
      </c>
      <c r="F609" s="1">
        <v>15.657</v>
      </c>
      <c r="G609" s="1">
        <v>121.16</v>
      </c>
      <c r="H609" s="1">
        <v>33</v>
      </c>
      <c r="I609" s="1">
        <v>4.5999999999999996</v>
      </c>
      <c r="J609" s="3" t="s">
        <v>2441</v>
      </c>
      <c r="K609" s="4" t="str">
        <f t="shared" si="58"/>
        <v>กลางวัน</v>
      </c>
      <c r="L609" s="4" t="str">
        <f t="shared" si="60"/>
        <v>กลาง</v>
      </c>
      <c r="M609">
        <f t="shared" si="59"/>
        <v>-33</v>
      </c>
    </row>
    <row r="610" spans="1:13" ht="18" x14ac:dyDescent="0.4">
      <c r="A610" s="1" t="s">
        <v>9645</v>
      </c>
      <c r="B610" s="1">
        <f t="shared" si="55"/>
        <v>1990</v>
      </c>
      <c r="C610" s="1">
        <f t="shared" si="56"/>
        <v>7</v>
      </c>
      <c r="D610" s="1">
        <f t="shared" si="57"/>
        <v>23</v>
      </c>
      <c r="E610" s="1" t="s">
        <v>7978</v>
      </c>
      <c r="F610" s="1">
        <v>16.100000000000001</v>
      </c>
      <c r="G610" s="1">
        <v>119.64</v>
      </c>
      <c r="H610" s="1">
        <v>18</v>
      </c>
      <c r="I610" s="1">
        <v>5.4</v>
      </c>
      <c r="J610" s="3" t="s">
        <v>2445</v>
      </c>
      <c r="K610" s="4" t="str">
        <f t="shared" si="58"/>
        <v>กลางคืน</v>
      </c>
      <c r="L610" s="4" t="str">
        <f t="shared" si="60"/>
        <v>ตื้น</v>
      </c>
      <c r="M610">
        <f t="shared" si="59"/>
        <v>-18</v>
      </c>
    </row>
    <row r="611" spans="1:13" ht="18" x14ac:dyDescent="0.4">
      <c r="A611" s="1" t="s">
        <v>9646</v>
      </c>
      <c r="B611" s="1">
        <f t="shared" si="55"/>
        <v>1990</v>
      </c>
      <c r="C611" s="1">
        <f t="shared" si="56"/>
        <v>7</v>
      </c>
      <c r="D611" s="1">
        <f t="shared" si="57"/>
        <v>24</v>
      </c>
      <c r="E611" s="1" t="s">
        <v>7979</v>
      </c>
      <c r="F611" s="1">
        <v>16.082999999999998</v>
      </c>
      <c r="G611" s="1">
        <v>120.196</v>
      </c>
      <c r="H611" s="1">
        <v>33</v>
      </c>
      <c r="I611" s="1">
        <v>4.7</v>
      </c>
      <c r="J611" s="3" t="s">
        <v>2449</v>
      </c>
      <c r="K611" s="4" t="str">
        <f t="shared" si="58"/>
        <v>กลางวัน</v>
      </c>
      <c r="L611" s="4" t="str">
        <f t="shared" si="60"/>
        <v>กลาง</v>
      </c>
      <c r="M611">
        <f t="shared" si="59"/>
        <v>-33</v>
      </c>
    </row>
    <row r="612" spans="1:13" ht="18" x14ac:dyDescent="0.4">
      <c r="A612" s="1" t="s">
        <v>9647</v>
      </c>
      <c r="B612" s="1">
        <f t="shared" si="55"/>
        <v>1990</v>
      </c>
      <c r="C612" s="1">
        <f t="shared" si="56"/>
        <v>7</v>
      </c>
      <c r="D612" s="1">
        <f t="shared" si="57"/>
        <v>26</v>
      </c>
      <c r="E612" s="1" t="s">
        <v>7980</v>
      </c>
      <c r="F612" s="1">
        <v>16.094999999999999</v>
      </c>
      <c r="G612" s="1">
        <v>120.596</v>
      </c>
      <c r="H612" s="1">
        <v>10</v>
      </c>
      <c r="I612" s="1">
        <v>4.5</v>
      </c>
      <c r="J612" s="3" t="s">
        <v>2453</v>
      </c>
      <c r="K612" s="4" t="str">
        <f t="shared" si="58"/>
        <v>กลางวัน</v>
      </c>
      <c r="L612" s="4" t="str">
        <f t="shared" si="60"/>
        <v>ตื้นมาก</v>
      </c>
      <c r="M612">
        <f t="shared" si="59"/>
        <v>-10</v>
      </c>
    </row>
    <row r="613" spans="1:13" ht="18" x14ac:dyDescent="0.4">
      <c r="A613" s="1" t="s">
        <v>9648</v>
      </c>
      <c r="B613" s="1">
        <f t="shared" si="55"/>
        <v>1990</v>
      </c>
      <c r="C613" s="1">
        <f t="shared" si="56"/>
        <v>7</v>
      </c>
      <c r="D613" s="1">
        <f t="shared" si="57"/>
        <v>29</v>
      </c>
      <c r="E613" s="1" t="s">
        <v>7981</v>
      </c>
      <c r="F613" s="1">
        <v>16.359000000000002</v>
      </c>
      <c r="G613" s="1">
        <v>121.053</v>
      </c>
      <c r="H613" s="1">
        <v>33</v>
      </c>
      <c r="I613" s="1">
        <v>4.8</v>
      </c>
      <c r="J613" s="3" t="s">
        <v>2457</v>
      </c>
      <c r="K613" s="4" t="str">
        <f t="shared" si="58"/>
        <v>กลางคืน</v>
      </c>
      <c r="L613" s="4" t="str">
        <f t="shared" si="60"/>
        <v>กลาง</v>
      </c>
      <c r="M613">
        <f t="shared" si="59"/>
        <v>-33</v>
      </c>
    </row>
    <row r="614" spans="1:13" ht="18" x14ac:dyDescent="0.4">
      <c r="A614" s="1" t="s">
        <v>9649</v>
      </c>
      <c r="B614" s="1">
        <f t="shared" si="55"/>
        <v>1990</v>
      </c>
      <c r="C614" s="1">
        <f t="shared" si="56"/>
        <v>7</v>
      </c>
      <c r="D614" s="1">
        <f t="shared" si="57"/>
        <v>30</v>
      </c>
      <c r="E614" s="1" t="s">
        <v>7982</v>
      </c>
      <c r="F614" s="1">
        <v>16.318999999999999</v>
      </c>
      <c r="G614" s="1">
        <v>120.90300000000001</v>
      </c>
      <c r="H614" s="1">
        <v>25.8</v>
      </c>
      <c r="I614" s="1">
        <v>4.5</v>
      </c>
      <c r="J614" s="3" t="s">
        <v>2461</v>
      </c>
      <c r="K614" s="4" t="str">
        <f t="shared" si="58"/>
        <v>กลางวัน</v>
      </c>
      <c r="L614" s="4" t="str">
        <f t="shared" si="60"/>
        <v>ตื้น</v>
      </c>
      <c r="M614">
        <f t="shared" si="59"/>
        <v>-25.8</v>
      </c>
    </row>
    <row r="615" spans="1:13" ht="18" x14ac:dyDescent="0.4">
      <c r="A615" s="1" t="s">
        <v>9650</v>
      </c>
      <c r="B615" s="1">
        <f t="shared" si="55"/>
        <v>1990</v>
      </c>
      <c r="C615" s="1">
        <f t="shared" si="56"/>
        <v>8</v>
      </c>
      <c r="D615" s="1">
        <f t="shared" si="57"/>
        <v>1</v>
      </c>
      <c r="E615" s="1" t="s">
        <v>7983</v>
      </c>
      <c r="F615" s="1">
        <v>16.405999999999999</v>
      </c>
      <c r="G615" s="1">
        <v>120.745</v>
      </c>
      <c r="H615" s="1">
        <v>23</v>
      </c>
      <c r="I615" s="1">
        <v>4.5</v>
      </c>
      <c r="J615" s="3" t="s">
        <v>2465</v>
      </c>
      <c r="K615" s="4" t="str">
        <f t="shared" si="58"/>
        <v>กลางคืน</v>
      </c>
      <c r="L615" s="4" t="str">
        <f t="shared" si="60"/>
        <v>ตื้น</v>
      </c>
      <c r="M615">
        <f t="shared" si="59"/>
        <v>-23</v>
      </c>
    </row>
    <row r="616" spans="1:13" ht="18" x14ac:dyDescent="0.4">
      <c r="A616" s="1" t="s">
        <v>9650</v>
      </c>
      <c r="B616" s="1">
        <f t="shared" si="55"/>
        <v>1990</v>
      </c>
      <c r="C616" s="1">
        <f t="shared" si="56"/>
        <v>8</v>
      </c>
      <c r="D616" s="1">
        <f t="shared" si="57"/>
        <v>1</v>
      </c>
      <c r="E616" s="1" t="s">
        <v>7984</v>
      </c>
      <c r="F616" s="1">
        <v>17.943999999999999</v>
      </c>
      <c r="G616" s="1">
        <v>121.386</v>
      </c>
      <c r="H616" s="1">
        <v>10</v>
      </c>
      <c r="I616" s="1">
        <v>4.7</v>
      </c>
      <c r="J616" s="3" t="s">
        <v>2469</v>
      </c>
      <c r="K616" s="4" t="str">
        <f t="shared" si="58"/>
        <v>กลางคืน</v>
      </c>
      <c r="L616" s="4" t="str">
        <f t="shared" si="60"/>
        <v>ตื้นมาก</v>
      </c>
      <c r="M616">
        <f t="shared" si="59"/>
        <v>-10</v>
      </c>
    </row>
    <row r="617" spans="1:13" ht="18" x14ac:dyDescent="0.4">
      <c r="A617" s="1" t="s">
        <v>9651</v>
      </c>
      <c r="B617" s="1">
        <f t="shared" si="55"/>
        <v>1990</v>
      </c>
      <c r="C617" s="1">
        <f t="shared" si="56"/>
        <v>8</v>
      </c>
      <c r="D617" s="1">
        <f t="shared" si="57"/>
        <v>2</v>
      </c>
      <c r="E617" s="1" t="s">
        <v>7985</v>
      </c>
      <c r="F617" s="1">
        <v>17.158000000000001</v>
      </c>
      <c r="G617" s="1">
        <v>121</v>
      </c>
      <c r="H617" s="1">
        <v>23.2</v>
      </c>
      <c r="I617" s="1">
        <v>4.9000000000000004</v>
      </c>
      <c r="J617" s="3" t="s">
        <v>2473</v>
      </c>
      <c r="K617" s="4" t="str">
        <f t="shared" si="58"/>
        <v>กลางคืน</v>
      </c>
      <c r="L617" s="4" t="str">
        <f t="shared" si="60"/>
        <v>ตื้น</v>
      </c>
      <c r="M617">
        <f t="shared" si="59"/>
        <v>-23.2</v>
      </c>
    </row>
    <row r="618" spans="1:13" ht="18" x14ac:dyDescent="0.4">
      <c r="A618" s="1" t="s">
        <v>9652</v>
      </c>
      <c r="B618" s="1">
        <f t="shared" si="55"/>
        <v>1990</v>
      </c>
      <c r="C618" s="1">
        <f t="shared" si="56"/>
        <v>8</v>
      </c>
      <c r="D618" s="1">
        <f t="shared" si="57"/>
        <v>3</v>
      </c>
      <c r="E618" s="1" t="s">
        <v>7986</v>
      </c>
      <c r="F618" s="1">
        <v>17.314</v>
      </c>
      <c r="G618" s="1">
        <v>121.068</v>
      </c>
      <c r="H618" s="1">
        <v>10</v>
      </c>
      <c r="I618" s="1">
        <v>4.9000000000000004</v>
      </c>
      <c r="J618" s="3" t="s">
        <v>2477</v>
      </c>
      <c r="K618" s="4" t="str">
        <f t="shared" si="58"/>
        <v>กลางวัน</v>
      </c>
      <c r="L618" s="4" t="str">
        <f t="shared" si="60"/>
        <v>ตื้นมาก</v>
      </c>
      <c r="M618">
        <f t="shared" si="59"/>
        <v>-10</v>
      </c>
    </row>
    <row r="619" spans="1:13" ht="18" x14ac:dyDescent="0.4">
      <c r="A619" s="1" t="s">
        <v>9652</v>
      </c>
      <c r="B619" s="1">
        <f t="shared" si="55"/>
        <v>1990</v>
      </c>
      <c r="C619" s="1">
        <f t="shared" si="56"/>
        <v>8</v>
      </c>
      <c r="D619" s="1">
        <f t="shared" si="57"/>
        <v>3</v>
      </c>
      <c r="E619" s="1" t="s">
        <v>7987</v>
      </c>
      <c r="F619" s="1">
        <v>16.27</v>
      </c>
      <c r="G619" s="1">
        <v>120.75</v>
      </c>
      <c r="H619" s="1">
        <v>20.2</v>
      </c>
      <c r="I619" s="1">
        <v>4.5</v>
      </c>
      <c r="J619" s="3" t="s">
        <v>2481</v>
      </c>
      <c r="K619" s="4" t="str">
        <f t="shared" si="58"/>
        <v>กลางวัน</v>
      </c>
      <c r="L619" s="4" t="str">
        <f t="shared" si="60"/>
        <v>ตื้น</v>
      </c>
      <c r="M619">
        <f t="shared" si="59"/>
        <v>-20.2</v>
      </c>
    </row>
    <row r="620" spans="1:13" ht="18" x14ac:dyDescent="0.4">
      <c r="A620" s="1" t="s">
        <v>9653</v>
      </c>
      <c r="B620" s="1">
        <f t="shared" si="55"/>
        <v>1990</v>
      </c>
      <c r="C620" s="1">
        <f t="shared" si="56"/>
        <v>8</v>
      </c>
      <c r="D620" s="1">
        <f t="shared" si="57"/>
        <v>4</v>
      </c>
      <c r="E620" s="1" t="s">
        <v>7988</v>
      </c>
      <c r="F620" s="1">
        <v>16.152999999999999</v>
      </c>
      <c r="G620" s="1">
        <v>120.462</v>
      </c>
      <c r="H620" s="1">
        <v>41.4</v>
      </c>
      <c r="I620" s="1">
        <v>4.8</v>
      </c>
      <c r="J620" s="3" t="s">
        <v>2485</v>
      </c>
      <c r="K620" s="4" t="str">
        <f t="shared" si="58"/>
        <v>กลางคืน</v>
      </c>
      <c r="L620" s="4" t="str">
        <f t="shared" si="60"/>
        <v>กลาง</v>
      </c>
      <c r="M620">
        <f t="shared" si="59"/>
        <v>-41.4</v>
      </c>
    </row>
    <row r="621" spans="1:13" ht="18" x14ac:dyDescent="0.4">
      <c r="A621" s="1" t="s">
        <v>9654</v>
      </c>
      <c r="B621" s="1">
        <f t="shared" si="55"/>
        <v>1990</v>
      </c>
      <c r="C621" s="1">
        <f t="shared" si="56"/>
        <v>8</v>
      </c>
      <c r="D621" s="1">
        <f t="shared" si="57"/>
        <v>5</v>
      </c>
      <c r="E621" s="1" t="s">
        <v>7989</v>
      </c>
      <c r="F621" s="1">
        <v>15.334</v>
      </c>
      <c r="G621" s="1">
        <v>121.27500000000001</v>
      </c>
      <c r="H621" s="1">
        <v>23.8</v>
      </c>
      <c r="I621" s="1">
        <v>4.9000000000000004</v>
      </c>
      <c r="J621" s="3" t="s">
        <v>2489</v>
      </c>
      <c r="K621" s="4" t="str">
        <f t="shared" si="58"/>
        <v>กลางวัน</v>
      </c>
      <c r="L621" s="4" t="str">
        <f t="shared" si="60"/>
        <v>ตื้น</v>
      </c>
      <c r="M621">
        <f t="shared" si="59"/>
        <v>-23.8</v>
      </c>
    </row>
    <row r="622" spans="1:13" ht="18" x14ac:dyDescent="0.4">
      <c r="A622" s="1" t="s">
        <v>9655</v>
      </c>
      <c r="B622" s="1">
        <f t="shared" si="55"/>
        <v>1990</v>
      </c>
      <c r="C622" s="1">
        <f t="shared" si="56"/>
        <v>8</v>
      </c>
      <c r="D622" s="1">
        <f t="shared" si="57"/>
        <v>6</v>
      </c>
      <c r="E622" s="1" t="s">
        <v>7990</v>
      </c>
      <c r="F622" s="1">
        <v>16.23</v>
      </c>
      <c r="G622" s="1">
        <v>120.498</v>
      </c>
      <c r="H622" s="1">
        <v>39.299999999999997</v>
      </c>
      <c r="I622" s="1">
        <v>5.0999999999999996</v>
      </c>
      <c r="J622" s="3" t="s">
        <v>2493</v>
      </c>
      <c r="K622" s="4" t="str">
        <f t="shared" si="58"/>
        <v>กลางคืน</v>
      </c>
      <c r="L622" s="4" t="str">
        <f t="shared" si="60"/>
        <v>กลาง</v>
      </c>
      <c r="M622">
        <f t="shared" si="59"/>
        <v>-39.299999999999997</v>
      </c>
    </row>
    <row r="623" spans="1:13" ht="18" x14ac:dyDescent="0.4">
      <c r="A623" s="1" t="s">
        <v>9655</v>
      </c>
      <c r="B623" s="1">
        <f t="shared" si="55"/>
        <v>1990</v>
      </c>
      <c r="C623" s="1">
        <f t="shared" si="56"/>
        <v>8</v>
      </c>
      <c r="D623" s="1">
        <f t="shared" si="57"/>
        <v>6</v>
      </c>
      <c r="E623" s="1" t="s">
        <v>7991</v>
      </c>
      <c r="F623" s="1">
        <v>17.337</v>
      </c>
      <c r="G623" s="1">
        <v>120.831</v>
      </c>
      <c r="H623" s="1">
        <v>10</v>
      </c>
      <c r="I623" s="1">
        <v>4.5</v>
      </c>
      <c r="J623" s="3" t="s">
        <v>2497</v>
      </c>
      <c r="K623" s="4" t="str">
        <f t="shared" si="58"/>
        <v>กลางคืน</v>
      </c>
      <c r="L623" s="4" t="str">
        <f t="shared" si="60"/>
        <v>ตื้นมาก</v>
      </c>
      <c r="M623">
        <f t="shared" si="59"/>
        <v>-10</v>
      </c>
    </row>
    <row r="624" spans="1:13" ht="18" x14ac:dyDescent="0.4">
      <c r="A624" s="1" t="s">
        <v>9656</v>
      </c>
      <c r="B624" s="1">
        <f t="shared" si="55"/>
        <v>1990</v>
      </c>
      <c r="C624" s="1">
        <f t="shared" si="56"/>
        <v>8</v>
      </c>
      <c r="D624" s="1">
        <f t="shared" si="57"/>
        <v>8</v>
      </c>
      <c r="E624" s="1" t="s">
        <v>7992</v>
      </c>
      <c r="F624" s="1">
        <v>16.286000000000001</v>
      </c>
      <c r="G624" s="1">
        <v>120.642</v>
      </c>
      <c r="H624" s="1">
        <v>19.8</v>
      </c>
      <c r="I624" s="1">
        <v>5</v>
      </c>
      <c r="J624" s="3" t="s">
        <v>2501</v>
      </c>
      <c r="K624" s="4" t="str">
        <f t="shared" si="58"/>
        <v>กลางคืน</v>
      </c>
      <c r="L624" s="4" t="str">
        <f t="shared" si="60"/>
        <v>ตื้น</v>
      </c>
      <c r="M624">
        <f t="shared" si="59"/>
        <v>-19.8</v>
      </c>
    </row>
    <row r="625" spans="1:13" ht="18" x14ac:dyDescent="0.4">
      <c r="A625" s="1" t="s">
        <v>9657</v>
      </c>
      <c r="B625" s="1">
        <f t="shared" si="55"/>
        <v>1990</v>
      </c>
      <c r="C625" s="1">
        <f t="shared" si="56"/>
        <v>8</v>
      </c>
      <c r="D625" s="1">
        <f t="shared" si="57"/>
        <v>10</v>
      </c>
      <c r="E625" s="1" t="s">
        <v>7993</v>
      </c>
      <c r="F625" s="1">
        <v>16.472999999999999</v>
      </c>
      <c r="G625" s="1">
        <v>121.026</v>
      </c>
      <c r="H625" s="1">
        <v>10</v>
      </c>
      <c r="I625" s="1">
        <v>4.7</v>
      </c>
      <c r="J625" s="3" t="s">
        <v>2505</v>
      </c>
      <c r="K625" s="4" t="str">
        <f t="shared" si="58"/>
        <v>กลางวัน</v>
      </c>
      <c r="L625" s="4" t="str">
        <f t="shared" si="60"/>
        <v>ตื้นมาก</v>
      </c>
      <c r="M625">
        <f t="shared" si="59"/>
        <v>-10</v>
      </c>
    </row>
    <row r="626" spans="1:13" ht="18" x14ac:dyDescent="0.4">
      <c r="A626" s="1" t="s">
        <v>9657</v>
      </c>
      <c r="B626" s="1">
        <f t="shared" si="55"/>
        <v>1990</v>
      </c>
      <c r="C626" s="1">
        <f t="shared" si="56"/>
        <v>8</v>
      </c>
      <c r="D626" s="1">
        <f t="shared" si="57"/>
        <v>10</v>
      </c>
      <c r="E626" s="1" t="s">
        <v>7994</v>
      </c>
      <c r="F626" s="1">
        <v>17.5</v>
      </c>
      <c r="G626" s="1">
        <v>121.41200000000001</v>
      </c>
      <c r="H626" s="1">
        <v>35.5</v>
      </c>
      <c r="I626" s="1">
        <v>4.8</v>
      </c>
      <c r="J626" s="3" t="s">
        <v>2509</v>
      </c>
      <c r="K626" s="4" t="str">
        <f t="shared" si="58"/>
        <v>กลางวัน</v>
      </c>
      <c r="L626" s="4" t="str">
        <f t="shared" si="60"/>
        <v>กลาง</v>
      </c>
      <c r="M626">
        <f t="shared" si="59"/>
        <v>-35.5</v>
      </c>
    </row>
    <row r="627" spans="1:13" ht="18" x14ac:dyDescent="0.4">
      <c r="A627" s="1" t="s">
        <v>9658</v>
      </c>
      <c r="B627" s="1">
        <f t="shared" si="55"/>
        <v>1990</v>
      </c>
      <c r="C627" s="1">
        <f t="shared" si="56"/>
        <v>8</v>
      </c>
      <c r="D627" s="1">
        <f t="shared" si="57"/>
        <v>11</v>
      </c>
      <c r="E627" s="1" t="s">
        <v>7995</v>
      </c>
      <c r="F627" s="1">
        <v>16.352</v>
      </c>
      <c r="G627" s="1">
        <v>120.414</v>
      </c>
      <c r="H627" s="1">
        <v>30.4</v>
      </c>
      <c r="I627" s="1">
        <v>5</v>
      </c>
      <c r="J627" s="3" t="s">
        <v>2513</v>
      </c>
      <c r="K627" s="4" t="str">
        <f t="shared" si="58"/>
        <v>กลางคืน</v>
      </c>
      <c r="L627" s="4" t="str">
        <f t="shared" si="60"/>
        <v>กลาง</v>
      </c>
      <c r="M627">
        <f t="shared" si="59"/>
        <v>-30.4</v>
      </c>
    </row>
    <row r="628" spans="1:13" ht="18" x14ac:dyDescent="0.4">
      <c r="A628" s="1" t="s">
        <v>9659</v>
      </c>
      <c r="B628" s="1">
        <f t="shared" si="55"/>
        <v>1990</v>
      </c>
      <c r="C628" s="1">
        <f t="shared" si="56"/>
        <v>8</v>
      </c>
      <c r="D628" s="1">
        <f t="shared" si="57"/>
        <v>13</v>
      </c>
      <c r="E628" s="1" t="s">
        <v>7996</v>
      </c>
      <c r="F628" s="1">
        <v>15.996</v>
      </c>
      <c r="G628" s="1">
        <v>122.63200000000001</v>
      </c>
      <c r="H628" s="1">
        <v>33</v>
      </c>
      <c r="I628" s="1">
        <v>4.5999999999999996</v>
      </c>
      <c r="J628" s="3" t="s">
        <v>2517</v>
      </c>
      <c r="K628" s="4" t="str">
        <f t="shared" si="58"/>
        <v>กลางวัน</v>
      </c>
      <c r="L628" s="4" t="str">
        <f t="shared" si="60"/>
        <v>กลาง</v>
      </c>
      <c r="M628">
        <f t="shared" si="59"/>
        <v>-33</v>
      </c>
    </row>
    <row r="629" spans="1:13" ht="18" x14ac:dyDescent="0.4">
      <c r="A629" s="1" t="s">
        <v>9660</v>
      </c>
      <c r="B629" s="1">
        <f t="shared" si="55"/>
        <v>1990</v>
      </c>
      <c r="C629" s="1">
        <f t="shared" si="56"/>
        <v>8</v>
      </c>
      <c r="D629" s="1">
        <f t="shared" si="57"/>
        <v>19</v>
      </c>
      <c r="E629" s="1" t="s">
        <v>7997</v>
      </c>
      <c r="F629" s="1">
        <v>16.004999999999999</v>
      </c>
      <c r="G629" s="1">
        <v>120.76</v>
      </c>
      <c r="H629" s="1">
        <v>33</v>
      </c>
      <c r="I629" s="1">
        <v>4.7</v>
      </c>
      <c r="J629" s="3" t="s">
        <v>2521</v>
      </c>
      <c r="K629" s="4" t="str">
        <f t="shared" si="58"/>
        <v>กลางวัน</v>
      </c>
      <c r="L629" s="4" t="str">
        <f t="shared" si="60"/>
        <v>กลาง</v>
      </c>
      <c r="M629">
        <f t="shared" si="59"/>
        <v>-33</v>
      </c>
    </row>
    <row r="630" spans="1:13" ht="18" x14ac:dyDescent="0.4">
      <c r="A630" s="1" t="s">
        <v>9660</v>
      </c>
      <c r="B630" s="1">
        <f t="shared" si="55"/>
        <v>1990</v>
      </c>
      <c r="C630" s="1">
        <f t="shared" si="56"/>
        <v>8</v>
      </c>
      <c r="D630" s="1">
        <f t="shared" si="57"/>
        <v>19</v>
      </c>
      <c r="E630" s="1" t="s">
        <v>7998</v>
      </c>
      <c r="F630" s="1">
        <v>17.202999999999999</v>
      </c>
      <c r="G630" s="1">
        <v>120.131</v>
      </c>
      <c r="H630" s="1">
        <v>24</v>
      </c>
      <c r="I630" s="1">
        <v>5.3</v>
      </c>
      <c r="J630" s="3" t="s">
        <v>2525</v>
      </c>
      <c r="K630" s="4" t="str">
        <f t="shared" si="58"/>
        <v>กลางคืน</v>
      </c>
      <c r="L630" s="4" t="str">
        <f t="shared" si="60"/>
        <v>ตื้น</v>
      </c>
      <c r="M630">
        <f t="shared" si="59"/>
        <v>-24</v>
      </c>
    </row>
    <row r="631" spans="1:13" ht="18" x14ac:dyDescent="0.4">
      <c r="A631" s="1" t="s">
        <v>9661</v>
      </c>
      <c r="B631" s="1">
        <f t="shared" si="55"/>
        <v>1990</v>
      </c>
      <c r="C631" s="1">
        <f t="shared" si="56"/>
        <v>8</v>
      </c>
      <c r="D631" s="1">
        <f t="shared" si="57"/>
        <v>21</v>
      </c>
      <c r="E631" s="1" t="s">
        <v>7999</v>
      </c>
      <c r="F631" s="1">
        <v>16.076000000000001</v>
      </c>
      <c r="G631" s="1">
        <v>120.68600000000001</v>
      </c>
      <c r="H631" s="1">
        <v>33.700000000000003</v>
      </c>
      <c r="I631" s="1">
        <v>4.8</v>
      </c>
      <c r="J631" s="3" t="s">
        <v>2529</v>
      </c>
      <c r="K631" s="4" t="str">
        <f t="shared" si="58"/>
        <v>กลางคืน</v>
      </c>
      <c r="L631" s="4" t="str">
        <f t="shared" si="60"/>
        <v>กลาง</v>
      </c>
      <c r="M631">
        <f t="shared" si="59"/>
        <v>-33.700000000000003</v>
      </c>
    </row>
    <row r="632" spans="1:13" ht="18" x14ac:dyDescent="0.4">
      <c r="A632" s="1" t="s">
        <v>9662</v>
      </c>
      <c r="B632" s="1">
        <f t="shared" si="55"/>
        <v>1990</v>
      </c>
      <c r="C632" s="1">
        <f t="shared" si="56"/>
        <v>8</v>
      </c>
      <c r="D632" s="1">
        <f t="shared" si="57"/>
        <v>27</v>
      </c>
      <c r="E632" s="1" t="s">
        <v>8000</v>
      </c>
      <c r="F632" s="1">
        <v>15.516</v>
      </c>
      <c r="G632" s="1">
        <v>121.95699999999999</v>
      </c>
      <c r="H632" s="1">
        <v>30.2</v>
      </c>
      <c r="I632" s="1">
        <v>4.5999999999999996</v>
      </c>
      <c r="J632" s="3" t="s">
        <v>2533</v>
      </c>
      <c r="K632" s="4" t="str">
        <f t="shared" si="58"/>
        <v>กลางคืน</v>
      </c>
      <c r="L632" s="4" t="str">
        <f t="shared" si="60"/>
        <v>กลาง</v>
      </c>
      <c r="M632">
        <f t="shared" si="59"/>
        <v>-30.2</v>
      </c>
    </row>
    <row r="633" spans="1:13" ht="18" x14ac:dyDescent="0.4">
      <c r="A633" s="1" t="s">
        <v>9663</v>
      </c>
      <c r="B633" s="1">
        <f t="shared" si="55"/>
        <v>1990</v>
      </c>
      <c r="C633" s="1">
        <f t="shared" si="56"/>
        <v>9</v>
      </c>
      <c r="D633" s="1">
        <f t="shared" si="57"/>
        <v>2</v>
      </c>
      <c r="E633" s="1" t="s">
        <v>8001</v>
      </c>
      <c r="F633" s="1">
        <v>16.48</v>
      </c>
      <c r="G633" s="1">
        <v>121.14700000000001</v>
      </c>
      <c r="H633" s="1">
        <v>10</v>
      </c>
      <c r="I633" s="1">
        <v>4.5999999999999996</v>
      </c>
      <c r="J633" s="3" t="s">
        <v>2537</v>
      </c>
      <c r="K633" s="4" t="str">
        <f t="shared" si="58"/>
        <v>กลางวัน</v>
      </c>
      <c r="L633" s="4" t="str">
        <f t="shared" si="60"/>
        <v>ตื้นมาก</v>
      </c>
      <c r="M633">
        <f t="shared" si="59"/>
        <v>-10</v>
      </c>
    </row>
    <row r="634" spans="1:13" ht="18" x14ac:dyDescent="0.4">
      <c r="A634" s="1" t="s">
        <v>9664</v>
      </c>
      <c r="B634" s="1">
        <f t="shared" si="55"/>
        <v>1990</v>
      </c>
      <c r="C634" s="1">
        <f t="shared" si="56"/>
        <v>9</v>
      </c>
      <c r="D634" s="1">
        <f t="shared" si="57"/>
        <v>3</v>
      </c>
      <c r="E634" s="1" t="s">
        <v>8002</v>
      </c>
      <c r="F634" s="1">
        <v>16.309999999999999</v>
      </c>
      <c r="G634" s="1">
        <v>120.71</v>
      </c>
      <c r="H634" s="1">
        <v>24.5</v>
      </c>
      <c r="I634" s="1">
        <v>5.3</v>
      </c>
      <c r="J634" s="3" t="s">
        <v>2541</v>
      </c>
      <c r="K634" s="4" t="str">
        <f t="shared" si="58"/>
        <v>กลางคืน</v>
      </c>
      <c r="L634" s="4" t="str">
        <f t="shared" si="60"/>
        <v>ตื้น</v>
      </c>
      <c r="M634">
        <f t="shared" si="59"/>
        <v>-24.5</v>
      </c>
    </row>
    <row r="635" spans="1:13" ht="18" x14ac:dyDescent="0.4">
      <c r="A635" s="1" t="s">
        <v>9665</v>
      </c>
      <c r="B635" s="1">
        <f t="shared" si="55"/>
        <v>1990</v>
      </c>
      <c r="C635" s="1">
        <f t="shared" si="56"/>
        <v>9</v>
      </c>
      <c r="D635" s="1">
        <f t="shared" si="57"/>
        <v>6</v>
      </c>
      <c r="E635" s="1" t="s">
        <v>8003</v>
      </c>
      <c r="F635" s="1">
        <v>17.146000000000001</v>
      </c>
      <c r="G635" s="1">
        <v>120.592</v>
      </c>
      <c r="H635" s="1">
        <v>33</v>
      </c>
      <c r="I635" s="1">
        <v>4.5999999999999996</v>
      </c>
      <c r="J635" s="3" t="s">
        <v>2545</v>
      </c>
      <c r="K635" s="4" t="str">
        <f t="shared" si="58"/>
        <v>กลางคืน</v>
      </c>
      <c r="L635" s="4" t="str">
        <f t="shared" si="60"/>
        <v>กลาง</v>
      </c>
      <c r="M635">
        <f t="shared" si="59"/>
        <v>-33</v>
      </c>
    </row>
    <row r="636" spans="1:13" ht="18" x14ac:dyDescent="0.4">
      <c r="A636" s="1" t="s">
        <v>9666</v>
      </c>
      <c r="B636" s="1">
        <f t="shared" si="55"/>
        <v>1990</v>
      </c>
      <c r="C636" s="1">
        <f t="shared" si="56"/>
        <v>9</v>
      </c>
      <c r="D636" s="1">
        <f t="shared" si="57"/>
        <v>7</v>
      </c>
      <c r="E636" s="1" t="s">
        <v>8004</v>
      </c>
      <c r="F636" s="1">
        <v>16.454000000000001</v>
      </c>
      <c r="G636" s="1">
        <v>120.828</v>
      </c>
      <c r="H636" s="1">
        <v>10</v>
      </c>
      <c r="I636" s="1">
        <v>4.7</v>
      </c>
      <c r="J636" s="3" t="s">
        <v>2417</v>
      </c>
      <c r="K636" s="4" t="str">
        <f t="shared" si="58"/>
        <v>กลางคืน</v>
      </c>
      <c r="L636" s="4" t="str">
        <f t="shared" si="60"/>
        <v>ตื้นมาก</v>
      </c>
      <c r="M636">
        <f t="shared" si="59"/>
        <v>-10</v>
      </c>
    </row>
    <row r="637" spans="1:13" ht="18" x14ac:dyDescent="0.4">
      <c r="A637" s="1" t="s">
        <v>9667</v>
      </c>
      <c r="B637" s="1">
        <f t="shared" si="55"/>
        <v>1990</v>
      </c>
      <c r="C637" s="1">
        <f t="shared" si="56"/>
        <v>9</v>
      </c>
      <c r="D637" s="1">
        <f t="shared" si="57"/>
        <v>10</v>
      </c>
      <c r="E637" s="1" t="s">
        <v>8005</v>
      </c>
      <c r="F637" s="1">
        <v>16.43</v>
      </c>
      <c r="G637" s="1">
        <v>120.069</v>
      </c>
      <c r="H637" s="1">
        <v>10</v>
      </c>
      <c r="I637" s="1">
        <v>5</v>
      </c>
      <c r="J637" s="3" t="s">
        <v>2552</v>
      </c>
      <c r="K637" s="4" t="str">
        <f t="shared" si="58"/>
        <v>กลางวัน</v>
      </c>
      <c r="L637" s="4" t="str">
        <f t="shared" si="60"/>
        <v>ตื้นมาก</v>
      </c>
      <c r="M637">
        <f t="shared" si="59"/>
        <v>-10</v>
      </c>
    </row>
    <row r="638" spans="1:13" ht="18" x14ac:dyDescent="0.4">
      <c r="A638" s="1" t="s">
        <v>9667</v>
      </c>
      <c r="B638" s="1">
        <f t="shared" si="55"/>
        <v>1990</v>
      </c>
      <c r="C638" s="1">
        <f t="shared" si="56"/>
        <v>9</v>
      </c>
      <c r="D638" s="1">
        <f t="shared" si="57"/>
        <v>10</v>
      </c>
      <c r="E638" s="1" t="s">
        <v>8006</v>
      </c>
      <c r="F638" s="1">
        <v>16.216999999999999</v>
      </c>
      <c r="G638" s="1">
        <v>120.258</v>
      </c>
      <c r="H638" s="1">
        <v>19.899999999999999</v>
      </c>
      <c r="I638" s="1">
        <v>4.9000000000000004</v>
      </c>
      <c r="J638" s="3" t="s">
        <v>2556</v>
      </c>
      <c r="K638" s="4" t="str">
        <f t="shared" si="58"/>
        <v>กลางวัน</v>
      </c>
      <c r="L638" s="4" t="str">
        <f t="shared" si="60"/>
        <v>ตื้น</v>
      </c>
      <c r="M638">
        <f t="shared" si="59"/>
        <v>-19.899999999999999</v>
      </c>
    </row>
    <row r="639" spans="1:13" ht="18" x14ac:dyDescent="0.4">
      <c r="A639" s="1" t="s">
        <v>9667</v>
      </c>
      <c r="B639" s="1">
        <f t="shared" si="55"/>
        <v>1990</v>
      </c>
      <c r="C639" s="1">
        <f t="shared" si="56"/>
        <v>9</v>
      </c>
      <c r="D639" s="1">
        <f t="shared" si="57"/>
        <v>10</v>
      </c>
      <c r="E639" s="1" t="s">
        <v>8007</v>
      </c>
      <c r="F639" s="1">
        <v>16.224</v>
      </c>
      <c r="G639" s="1">
        <v>120.396</v>
      </c>
      <c r="H639" s="1">
        <v>33</v>
      </c>
      <c r="I639" s="1">
        <v>4.7</v>
      </c>
      <c r="J639" s="3" t="s">
        <v>2560</v>
      </c>
      <c r="K639" s="4" t="str">
        <f t="shared" si="58"/>
        <v>กลางคืน</v>
      </c>
      <c r="L639" s="4" t="str">
        <f t="shared" si="60"/>
        <v>กลาง</v>
      </c>
      <c r="M639">
        <f t="shared" si="59"/>
        <v>-33</v>
      </c>
    </row>
    <row r="640" spans="1:13" ht="18" x14ac:dyDescent="0.4">
      <c r="A640" s="1" t="s">
        <v>9668</v>
      </c>
      <c r="B640" s="1">
        <f t="shared" si="55"/>
        <v>1990</v>
      </c>
      <c r="C640" s="1">
        <f t="shared" si="56"/>
        <v>9</v>
      </c>
      <c r="D640" s="1">
        <f t="shared" si="57"/>
        <v>12</v>
      </c>
      <c r="E640" s="1" t="s">
        <v>8008</v>
      </c>
      <c r="F640" s="1">
        <v>14.606999999999999</v>
      </c>
      <c r="G640" s="1">
        <v>123.343</v>
      </c>
      <c r="H640" s="1">
        <v>71.599999999999994</v>
      </c>
      <c r="I640" s="1">
        <v>4.9000000000000004</v>
      </c>
      <c r="J640" s="3" t="s">
        <v>2564</v>
      </c>
      <c r="K640" s="4" t="str">
        <f t="shared" si="58"/>
        <v>กลางคืน</v>
      </c>
      <c r="L640" s="4" t="str">
        <f t="shared" si="60"/>
        <v>ลึก</v>
      </c>
      <c r="M640">
        <f t="shared" si="59"/>
        <v>-71.599999999999994</v>
      </c>
    </row>
    <row r="641" spans="1:13" ht="18" x14ac:dyDescent="0.4">
      <c r="A641" s="1" t="s">
        <v>9669</v>
      </c>
      <c r="B641" s="1">
        <f t="shared" si="55"/>
        <v>1990</v>
      </c>
      <c r="C641" s="1">
        <f t="shared" si="56"/>
        <v>9</v>
      </c>
      <c r="D641" s="1">
        <f t="shared" si="57"/>
        <v>22</v>
      </c>
      <c r="E641" s="1" t="s">
        <v>8009</v>
      </c>
      <c r="F641" s="1">
        <v>17</v>
      </c>
      <c r="G641" s="1">
        <v>121.108</v>
      </c>
      <c r="H641" s="1">
        <v>33</v>
      </c>
      <c r="I641" s="1">
        <v>4.7</v>
      </c>
      <c r="J641" s="3" t="s">
        <v>2568</v>
      </c>
      <c r="K641" s="4" t="str">
        <f t="shared" si="58"/>
        <v>กลางคืน</v>
      </c>
      <c r="L641" s="4" t="str">
        <f t="shared" si="60"/>
        <v>กลาง</v>
      </c>
      <c r="M641">
        <f t="shared" si="59"/>
        <v>-33</v>
      </c>
    </row>
    <row r="642" spans="1:13" ht="18" x14ac:dyDescent="0.4">
      <c r="A642" s="1" t="s">
        <v>9670</v>
      </c>
      <c r="B642" s="1">
        <f t="shared" si="55"/>
        <v>1990</v>
      </c>
      <c r="C642" s="1">
        <f t="shared" si="56"/>
        <v>9</v>
      </c>
      <c r="D642" s="1">
        <f t="shared" si="57"/>
        <v>23</v>
      </c>
      <c r="E642" s="1" t="s">
        <v>8010</v>
      </c>
      <c r="F642" s="1">
        <v>16.379000000000001</v>
      </c>
      <c r="G642" s="1">
        <v>121.03700000000001</v>
      </c>
      <c r="H642" s="1">
        <v>33</v>
      </c>
      <c r="I642" s="1">
        <v>5.0999999999999996</v>
      </c>
      <c r="J642" s="3" t="s">
        <v>2222</v>
      </c>
      <c r="K642" s="4" t="str">
        <f t="shared" si="58"/>
        <v>กลางวัน</v>
      </c>
      <c r="L642" s="4" t="str">
        <f t="shared" si="60"/>
        <v>กลาง</v>
      </c>
      <c r="M642">
        <f t="shared" si="59"/>
        <v>-33</v>
      </c>
    </row>
    <row r="643" spans="1:13" ht="18" x14ac:dyDescent="0.4">
      <c r="A643" s="1" t="s">
        <v>9671</v>
      </c>
      <c r="B643" s="1">
        <f t="shared" ref="B643:B706" si="61">YEAR(A643)</f>
        <v>1990</v>
      </c>
      <c r="C643" s="1">
        <f t="shared" ref="C643:C706" si="62">MONTH(A643)</f>
        <v>9</v>
      </c>
      <c r="D643" s="1">
        <f t="shared" ref="D643:D706" si="63">DAY(A643)</f>
        <v>24</v>
      </c>
      <c r="E643" s="1" t="s">
        <v>8011</v>
      </c>
      <c r="F643" s="1">
        <v>15.393000000000001</v>
      </c>
      <c r="G643" s="1">
        <v>119.605</v>
      </c>
      <c r="H643" s="1">
        <v>47.9</v>
      </c>
      <c r="I643" s="1">
        <v>5</v>
      </c>
      <c r="J643" s="3" t="s">
        <v>2575</v>
      </c>
      <c r="K643" s="4" t="str">
        <f t="shared" ref="K643:K706" si="64">IF(AND(HOUR(E643)&gt;=6, HOUR(E643)&lt;18),"กลางวัน","กลางคืน")</f>
        <v>กลางคืน</v>
      </c>
      <c r="L643" s="4" t="str">
        <f t="shared" si="60"/>
        <v>กลาง</v>
      </c>
      <c r="M643">
        <f t="shared" ref="M643:M706" si="65">H643*-1</f>
        <v>-47.9</v>
      </c>
    </row>
    <row r="644" spans="1:13" ht="18" x14ac:dyDescent="0.4">
      <c r="A644" s="1" t="s">
        <v>9672</v>
      </c>
      <c r="B644" s="1">
        <f t="shared" si="61"/>
        <v>1990</v>
      </c>
      <c r="C644" s="1">
        <f t="shared" si="62"/>
        <v>9</v>
      </c>
      <c r="D644" s="1">
        <f t="shared" si="63"/>
        <v>30</v>
      </c>
      <c r="E644" s="1" t="s">
        <v>8012</v>
      </c>
      <c r="F644" s="1">
        <v>16.087</v>
      </c>
      <c r="G644" s="1">
        <v>120.512</v>
      </c>
      <c r="H644" s="1">
        <v>36.6</v>
      </c>
      <c r="I644" s="1">
        <v>4.9000000000000004</v>
      </c>
      <c r="J644" s="3" t="s">
        <v>2579</v>
      </c>
      <c r="K644" s="4" t="str">
        <f t="shared" si="64"/>
        <v>กลางคืน</v>
      </c>
      <c r="L644" s="4" t="str">
        <f t="shared" si="60"/>
        <v>กลาง</v>
      </c>
      <c r="M644">
        <f t="shared" si="65"/>
        <v>-36.6</v>
      </c>
    </row>
    <row r="645" spans="1:13" ht="18" x14ac:dyDescent="0.4">
      <c r="A645" s="1" t="s">
        <v>9673</v>
      </c>
      <c r="B645" s="1">
        <f t="shared" si="61"/>
        <v>1990</v>
      </c>
      <c r="C645" s="1">
        <f t="shared" si="62"/>
        <v>10</v>
      </c>
      <c r="D645" s="1">
        <f t="shared" si="63"/>
        <v>13</v>
      </c>
      <c r="E645" s="1" t="s">
        <v>8013</v>
      </c>
      <c r="F645" s="1">
        <v>17.928999999999998</v>
      </c>
      <c r="G645" s="1">
        <v>122.10899999999999</v>
      </c>
      <c r="H645" s="1">
        <v>33</v>
      </c>
      <c r="I645" s="1">
        <v>4.5999999999999996</v>
      </c>
      <c r="J645" s="3" t="s">
        <v>2583</v>
      </c>
      <c r="K645" s="4" t="str">
        <f t="shared" si="64"/>
        <v>กลางคืน</v>
      </c>
      <c r="L645" s="4" t="str">
        <f t="shared" si="60"/>
        <v>กลาง</v>
      </c>
      <c r="M645">
        <f t="shared" si="65"/>
        <v>-33</v>
      </c>
    </row>
    <row r="646" spans="1:13" ht="18" x14ac:dyDescent="0.4">
      <c r="A646" s="1" t="s">
        <v>9674</v>
      </c>
      <c r="B646" s="1">
        <f t="shared" si="61"/>
        <v>1990</v>
      </c>
      <c r="C646" s="1">
        <f t="shared" si="62"/>
        <v>10</v>
      </c>
      <c r="D646" s="1">
        <f t="shared" si="63"/>
        <v>14</v>
      </c>
      <c r="E646" s="1" t="s">
        <v>8014</v>
      </c>
      <c r="F646" s="1">
        <v>16.209</v>
      </c>
      <c r="G646" s="1">
        <v>120.501</v>
      </c>
      <c r="H646" s="1">
        <v>26.9</v>
      </c>
      <c r="I646" s="1">
        <v>4.8</v>
      </c>
      <c r="J646" s="3" t="s">
        <v>2587</v>
      </c>
      <c r="K646" s="4" t="str">
        <f t="shared" si="64"/>
        <v>กลางคืน</v>
      </c>
      <c r="L646" s="4" t="str">
        <f t="shared" si="60"/>
        <v>ตื้น</v>
      </c>
      <c r="M646">
        <f t="shared" si="65"/>
        <v>-26.9</v>
      </c>
    </row>
    <row r="647" spans="1:13" ht="18" x14ac:dyDescent="0.4">
      <c r="A647" s="1" t="s">
        <v>9675</v>
      </c>
      <c r="B647" s="1">
        <f t="shared" si="61"/>
        <v>1990</v>
      </c>
      <c r="C647" s="1">
        <f t="shared" si="62"/>
        <v>10</v>
      </c>
      <c r="D647" s="1">
        <f t="shared" si="63"/>
        <v>22</v>
      </c>
      <c r="E647" s="1" t="s">
        <v>8015</v>
      </c>
      <c r="F647" s="1">
        <v>17.212</v>
      </c>
      <c r="G647" s="1">
        <v>121.05</v>
      </c>
      <c r="H647" s="1">
        <v>33</v>
      </c>
      <c r="I647" s="1">
        <v>4.5</v>
      </c>
      <c r="J647" s="3" t="s">
        <v>376</v>
      </c>
      <c r="K647" s="4" t="str">
        <f t="shared" si="64"/>
        <v>กลางวัน</v>
      </c>
      <c r="L647" s="4" t="str">
        <f t="shared" si="60"/>
        <v>กลาง</v>
      </c>
      <c r="M647">
        <f t="shared" si="65"/>
        <v>-33</v>
      </c>
    </row>
    <row r="648" spans="1:13" ht="18" x14ac:dyDescent="0.4">
      <c r="A648" s="1" t="s">
        <v>9675</v>
      </c>
      <c r="B648" s="1">
        <f t="shared" si="61"/>
        <v>1990</v>
      </c>
      <c r="C648" s="1">
        <f t="shared" si="62"/>
        <v>10</v>
      </c>
      <c r="D648" s="1">
        <f t="shared" si="63"/>
        <v>22</v>
      </c>
      <c r="E648" s="1" t="s">
        <v>8016</v>
      </c>
      <c r="F648" s="1">
        <v>13.74</v>
      </c>
      <c r="G648" s="1">
        <v>121.029</v>
      </c>
      <c r="H648" s="1">
        <v>33</v>
      </c>
      <c r="I648" s="1">
        <v>5.0999999999999996</v>
      </c>
      <c r="J648" s="3" t="s">
        <v>2594</v>
      </c>
      <c r="K648" s="4" t="str">
        <f t="shared" si="64"/>
        <v>กลางวัน</v>
      </c>
      <c r="L648" s="4" t="str">
        <f t="shared" si="60"/>
        <v>กลาง</v>
      </c>
      <c r="M648">
        <f t="shared" si="65"/>
        <v>-33</v>
      </c>
    </row>
    <row r="649" spans="1:13" ht="18" x14ac:dyDescent="0.4">
      <c r="A649" s="1" t="s">
        <v>9676</v>
      </c>
      <c r="B649" s="1">
        <f t="shared" si="61"/>
        <v>1990</v>
      </c>
      <c r="C649" s="1">
        <f t="shared" si="62"/>
        <v>11</v>
      </c>
      <c r="D649" s="1">
        <f t="shared" si="63"/>
        <v>6</v>
      </c>
      <c r="E649" s="1" t="s">
        <v>8017</v>
      </c>
      <c r="F649" s="1">
        <v>16.335999999999999</v>
      </c>
      <c r="G649" s="1">
        <v>121.095</v>
      </c>
      <c r="H649" s="1">
        <v>10</v>
      </c>
      <c r="I649" s="1">
        <v>5</v>
      </c>
      <c r="J649" s="3" t="s">
        <v>2598</v>
      </c>
      <c r="K649" s="4" t="str">
        <f t="shared" si="64"/>
        <v>กลางคืน</v>
      </c>
      <c r="L649" s="4" t="str">
        <f t="shared" ref="L649:L712" si="66">IF(H649&lt;=10,"ตื้นมาก", IF(H649&lt;=30,"ตื้น",IF(H649&lt;=70,"กลาง", "ลึก")))</f>
        <v>ตื้นมาก</v>
      </c>
      <c r="M649">
        <f t="shared" si="65"/>
        <v>-10</v>
      </c>
    </row>
    <row r="650" spans="1:13" ht="18" x14ac:dyDescent="0.4">
      <c r="A650" s="1" t="s">
        <v>9677</v>
      </c>
      <c r="B650" s="1">
        <f t="shared" si="61"/>
        <v>1990</v>
      </c>
      <c r="C650" s="1">
        <f t="shared" si="62"/>
        <v>11</v>
      </c>
      <c r="D650" s="1">
        <f t="shared" si="63"/>
        <v>15</v>
      </c>
      <c r="E650" s="1" t="s">
        <v>8018</v>
      </c>
      <c r="F650" s="1">
        <v>15.023999999999999</v>
      </c>
      <c r="G650" s="1">
        <v>122.036</v>
      </c>
      <c r="H650" s="1">
        <v>22.1</v>
      </c>
      <c r="I650" s="1">
        <v>4.9000000000000004</v>
      </c>
      <c r="J650" s="3" t="s">
        <v>2602</v>
      </c>
      <c r="K650" s="4" t="str">
        <f t="shared" si="64"/>
        <v>กลางวัน</v>
      </c>
      <c r="L650" s="4" t="str">
        <f t="shared" si="66"/>
        <v>ตื้น</v>
      </c>
      <c r="M650">
        <f t="shared" si="65"/>
        <v>-22.1</v>
      </c>
    </row>
    <row r="651" spans="1:13" ht="18" x14ac:dyDescent="0.4">
      <c r="A651" s="1" t="s">
        <v>9678</v>
      </c>
      <c r="B651" s="1">
        <f t="shared" si="61"/>
        <v>1990</v>
      </c>
      <c r="C651" s="1">
        <f t="shared" si="62"/>
        <v>11</v>
      </c>
      <c r="D651" s="1">
        <f t="shared" si="63"/>
        <v>27</v>
      </c>
      <c r="E651" s="1" t="s">
        <v>8019</v>
      </c>
      <c r="F651" s="1">
        <v>17.103000000000002</v>
      </c>
      <c r="G651" s="1">
        <v>120.09099999999999</v>
      </c>
      <c r="H651" s="1">
        <v>65.3</v>
      </c>
      <c r="I651" s="1">
        <v>4.7</v>
      </c>
      <c r="J651" s="3" t="s">
        <v>2606</v>
      </c>
      <c r="K651" s="4" t="str">
        <f t="shared" si="64"/>
        <v>กลางคืน</v>
      </c>
      <c r="L651" s="4" t="str">
        <f t="shared" si="66"/>
        <v>กลาง</v>
      </c>
      <c r="M651">
        <f t="shared" si="65"/>
        <v>-65.3</v>
      </c>
    </row>
    <row r="652" spans="1:13" ht="18" x14ac:dyDescent="0.4">
      <c r="A652" s="1" t="s">
        <v>9679</v>
      </c>
      <c r="B652" s="1">
        <f t="shared" si="61"/>
        <v>1990</v>
      </c>
      <c r="C652" s="1">
        <f t="shared" si="62"/>
        <v>12</v>
      </c>
      <c r="D652" s="1">
        <f t="shared" si="63"/>
        <v>25</v>
      </c>
      <c r="E652" s="1" t="s">
        <v>8020</v>
      </c>
      <c r="F652" s="1">
        <v>13.746</v>
      </c>
      <c r="G652" s="1">
        <v>120.217</v>
      </c>
      <c r="H652" s="1">
        <v>59.1</v>
      </c>
      <c r="I652" s="1">
        <v>4.8</v>
      </c>
      <c r="J652" s="3" t="s">
        <v>2610</v>
      </c>
      <c r="K652" s="4" t="str">
        <f t="shared" si="64"/>
        <v>กลางคืน</v>
      </c>
      <c r="L652" s="4" t="str">
        <f t="shared" si="66"/>
        <v>กลาง</v>
      </c>
      <c r="M652">
        <f t="shared" si="65"/>
        <v>-59.1</v>
      </c>
    </row>
    <row r="653" spans="1:13" ht="18" x14ac:dyDescent="0.4">
      <c r="A653" s="1" t="s">
        <v>9680</v>
      </c>
      <c r="B653" s="1">
        <f t="shared" si="61"/>
        <v>1990</v>
      </c>
      <c r="C653" s="1">
        <f t="shared" si="62"/>
        <v>12</v>
      </c>
      <c r="D653" s="1">
        <f t="shared" si="63"/>
        <v>28</v>
      </c>
      <c r="E653" s="1" t="s">
        <v>8021</v>
      </c>
      <c r="F653" s="1">
        <v>18.122</v>
      </c>
      <c r="G653" s="1">
        <v>122.821</v>
      </c>
      <c r="H653" s="1">
        <v>33</v>
      </c>
      <c r="I653" s="1">
        <v>4.7</v>
      </c>
      <c r="J653" s="3" t="s">
        <v>2614</v>
      </c>
      <c r="K653" s="4" t="str">
        <f t="shared" si="64"/>
        <v>กลางคืน</v>
      </c>
      <c r="L653" s="4" t="str">
        <f t="shared" si="66"/>
        <v>กลาง</v>
      </c>
      <c r="M653">
        <f t="shared" si="65"/>
        <v>-33</v>
      </c>
    </row>
    <row r="654" spans="1:13" ht="18" x14ac:dyDescent="0.4">
      <c r="A654" s="1" t="s">
        <v>9681</v>
      </c>
      <c r="B654" s="1">
        <f t="shared" si="61"/>
        <v>1991</v>
      </c>
      <c r="C654" s="1">
        <f t="shared" si="62"/>
        <v>1</v>
      </c>
      <c r="D654" s="1">
        <f t="shared" si="63"/>
        <v>19</v>
      </c>
      <c r="E654" s="1" t="s">
        <v>8022</v>
      </c>
      <c r="F654" s="1">
        <v>15.398</v>
      </c>
      <c r="G654" s="1">
        <v>121.238</v>
      </c>
      <c r="H654" s="1">
        <v>42.2</v>
      </c>
      <c r="I654" s="1">
        <v>4.9000000000000004</v>
      </c>
      <c r="J654" s="3" t="s">
        <v>2618</v>
      </c>
      <c r="K654" s="4" t="str">
        <f t="shared" si="64"/>
        <v>กลางวัน</v>
      </c>
      <c r="L654" s="4" t="str">
        <f t="shared" si="66"/>
        <v>กลาง</v>
      </c>
      <c r="M654">
        <f t="shared" si="65"/>
        <v>-42.2</v>
      </c>
    </row>
    <row r="655" spans="1:13" ht="18" x14ac:dyDescent="0.4">
      <c r="A655" s="1" t="s">
        <v>9682</v>
      </c>
      <c r="B655" s="1">
        <f t="shared" si="61"/>
        <v>1991</v>
      </c>
      <c r="C655" s="1">
        <f t="shared" si="62"/>
        <v>2</v>
      </c>
      <c r="D655" s="1">
        <f t="shared" si="63"/>
        <v>4</v>
      </c>
      <c r="E655" s="1" t="s">
        <v>8023</v>
      </c>
      <c r="F655" s="1">
        <v>16.518000000000001</v>
      </c>
      <c r="G655" s="1">
        <v>121.14</v>
      </c>
      <c r="H655" s="1">
        <v>10</v>
      </c>
      <c r="I655" s="1">
        <v>5.2</v>
      </c>
      <c r="J655" s="3" t="s">
        <v>2622</v>
      </c>
      <c r="K655" s="4" t="str">
        <f t="shared" si="64"/>
        <v>กลางคืน</v>
      </c>
      <c r="L655" s="4" t="str">
        <f t="shared" si="66"/>
        <v>ตื้นมาก</v>
      </c>
      <c r="M655">
        <f t="shared" si="65"/>
        <v>-10</v>
      </c>
    </row>
    <row r="656" spans="1:13" ht="18" x14ac:dyDescent="0.4">
      <c r="A656" s="1" t="s">
        <v>9683</v>
      </c>
      <c r="B656" s="1">
        <f t="shared" si="61"/>
        <v>1991</v>
      </c>
      <c r="C656" s="1">
        <f t="shared" si="62"/>
        <v>2</v>
      </c>
      <c r="D656" s="1">
        <f t="shared" si="63"/>
        <v>16</v>
      </c>
      <c r="E656" s="1" t="s">
        <v>8024</v>
      </c>
      <c r="F656" s="1">
        <v>13.698</v>
      </c>
      <c r="G656" s="1">
        <v>120.645</v>
      </c>
      <c r="H656" s="1">
        <v>33</v>
      </c>
      <c r="I656" s="1">
        <v>4.7</v>
      </c>
      <c r="J656" s="3" t="s">
        <v>2626</v>
      </c>
      <c r="K656" s="4" t="str">
        <f t="shared" si="64"/>
        <v>กลางวัน</v>
      </c>
      <c r="L656" s="4" t="str">
        <f t="shared" si="66"/>
        <v>กลาง</v>
      </c>
      <c r="M656">
        <f t="shared" si="65"/>
        <v>-33</v>
      </c>
    </row>
    <row r="657" spans="1:13" ht="18" x14ac:dyDescent="0.4">
      <c r="A657" s="1" t="s">
        <v>9684</v>
      </c>
      <c r="B657" s="1">
        <f t="shared" si="61"/>
        <v>1991</v>
      </c>
      <c r="C657" s="1">
        <f t="shared" si="62"/>
        <v>2</v>
      </c>
      <c r="D657" s="1">
        <f t="shared" si="63"/>
        <v>18</v>
      </c>
      <c r="E657" s="1" t="s">
        <v>8025</v>
      </c>
      <c r="F657" s="1">
        <v>17.324000000000002</v>
      </c>
      <c r="G657" s="1">
        <v>121.313</v>
      </c>
      <c r="H657" s="1">
        <v>33</v>
      </c>
      <c r="I657" s="1">
        <v>4.8</v>
      </c>
      <c r="J657" s="3" t="s">
        <v>376</v>
      </c>
      <c r="K657" s="4" t="str">
        <f t="shared" si="64"/>
        <v>กลางคืน</v>
      </c>
      <c r="L657" s="4" t="str">
        <f t="shared" si="66"/>
        <v>กลาง</v>
      </c>
      <c r="M657">
        <f t="shared" si="65"/>
        <v>-33</v>
      </c>
    </row>
    <row r="658" spans="1:13" ht="18" x14ac:dyDescent="0.4">
      <c r="A658" s="1" t="s">
        <v>9685</v>
      </c>
      <c r="B658" s="1">
        <f t="shared" si="61"/>
        <v>1991</v>
      </c>
      <c r="C658" s="1">
        <f t="shared" si="62"/>
        <v>2</v>
      </c>
      <c r="D658" s="1">
        <f t="shared" si="63"/>
        <v>23</v>
      </c>
      <c r="E658" s="1" t="s">
        <v>8026</v>
      </c>
      <c r="F658" s="1">
        <v>15.435</v>
      </c>
      <c r="G658" s="1">
        <v>120.902</v>
      </c>
      <c r="H658" s="1">
        <v>33</v>
      </c>
      <c r="I658" s="1">
        <v>4.7</v>
      </c>
      <c r="J658" s="3" t="s">
        <v>2633</v>
      </c>
      <c r="K658" s="4" t="str">
        <f t="shared" si="64"/>
        <v>กลางวัน</v>
      </c>
      <c r="L658" s="4" t="str">
        <f t="shared" si="66"/>
        <v>กลาง</v>
      </c>
      <c r="M658">
        <f t="shared" si="65"/>
        <v>-33</v>
      </c>
    </row>
    <row r="659" spans="1:13" ht="18" x14ac:dyDescent="0.4">
      <c r="A659" s="1" t="s">
        <v>9686</v>
      </c>
      <c r="B659" s="1">
        <f t="shared" si="61"/>
        <v>1991</v>
      </c>
      <c r="C659" s="1">
        <f t="shared" si="62"/>
        <v>3</v>
      </c>
      <c r="D659" s="1">
        <f t="shared" si="63"/>
        <v>3</v>
      </c>
      <c r="E659" s="1" t="s">
        <v>8027</v>
      </c>
      <c r="F659" s="1">
        <v>16.337</v>
      </c>
      <c r="G659" s="1">
        <v>120.42400000000001</v>
      </c>
      <c r="H659" s="1">
        <v>10</v>
      </c>
      <c r="I659" s="1">
        <v>4.5999999999999996</v>
      </c>
      <c r="J659" s="3" t="s">
        <v>2118</v>
      </c>
      <c r="K659" s="4" t="str">
        <f t="shared" si="64"/>
        <v>กลางวัน</v>
      </c>
      <c r="L659" s="4" t="str">
        <f t="shared" si="66"/>
        <v>ตื้นมาก</v>
      </c>
      <c r="M659">
        <f t="shared" si="65"/>
        <v>-10</v>
      </c>
    </row>
    <row r="660" spans="1:13" ht="18" x14ac:dyDescent="0.4">
      <c r="A660" s="1" t="s">
        <v>9687</v>
      </c>
      <c r="B660" s="1">
        <f t="shared" si="61"/>
        <v>1991</v>
      </c>
      <c r="C660" s="1">
        <f t="shared" si="62"/>
        <v>3</v>
      </c>
      <c r="D660" s="1">
        <f t="shared" si="63"/>
        <v>8</v>
      </c>
      <c r="E660" s="1" t="s">
        <v>8028</v>
      </c>
      <c r="F660" s="1">
        <v>17.858000000000001</v>
      </c>
      <c r="G660" s="1">
        <v>122.98</v>
      </c>
      <c r="H660" s="1">
        <v>33</v>
      </c>
      <c r="I660" s="1">
        <v>4.7</v>
      </c>
      <c r="J660" s="3" t="s">
        <v>2640</v>
      </c>
      <c r="K660" s="4" t="str">
        <f t="shared" si="64"/>
        <v>กลางวัน</v>
      </c>
      <c r="L660" s="4" t="str">
        <f t="shared" si="66"/>
        <v>กลาง</v>
      </c>
      <c r="M660">
        <f t="shared" si="65"/>
        <v>-33</v>
      </c>
    </row>
    <row r="661" spans="1:13" ht="18" x14ac:dyDescent="0.4">
      <c r="A661" s="1" t="s">
        <v>9688</v>
      </c>
      <c r="B661" s="1">
        <f t="shared" si="61"/>
        <v>1991</v>
      </c>
      <c r="C661" s="1">
        <f t="shared" si="62"/>
        <v>4</v>
      </c>
      <c r="D661" s="1">
        <f t="shared" si="63"/>
        <v>1</v>
      </c>
      <c r="E661" s="1" t="s">
        <v>8029</v>
      </c>
      <c r="F661" s="1">
        <v>13.654</v>
      </c>
      <c r="G661" s="1">
        <v>120.581</v>
      </c>
      <c r="H661" s="1">
        <v>33</v>
      </c>
      <c r="I661" s="1">
        <v>4.5</v>
      </c>
      <c r="J661" s="3" t="s">
        <v>2644</v>
      </c>
      <c r="K661" s="4" t="str">
        <f t="shared" si="64"/>
        <v>กลางคืน</v>
      </c>
      <c r="L661" s="4" t="str">
        <f t="shared" si="66"/>
        <v>กลาง</v>
      </c>
      <c r="M661">
        <f t="shared" si="65"/>
        <v>-33</v>
      </c>
    </row>
    <row r="662" spans="1:13" ht="18" x14ac:dyDescent="0.4">
      <c r="A662" s="1" t="s">
        <v>9689</v>
      </c>
      <c r="B662" s="1">
        <f t="shared" si="61"/>
        <v>1991</v>
      </c>
      <c r="C662" s="1">
        <f t="shared" si="62"/>
        <v>4</v>
      </c>
      <c r="D662" s="1">
        <f t="shared" si="63"/>
        <v>19</v>
      </c>
      <c r="E662" s="1" t="s">
        <v>8030</v>
      </c>
      <c r="F662" s="1">
        <v>13.775</v>
      </c>
      <c r="G662" s="1">
        <v>120.723</v>
      </c>
      <c r="H662" s="1">
        <v>171.6</v>
      </c>
      <c r="I662" s="1">
        <v>5.3</v>
      </c>
      <c r="J662" s="3" t="s">
        <v>1217</v>
      </c>
      <c r="K662" s="4" t="str">
        <f t="shared" si="64"/>
        <v>กลางคืน</v>
      </c>
      <c r="L662" s="4" t="str">
        <f t="shared" si="66"/>
        <v>ลึก</v>
      </c>
      <c r="M662">
        <f t="shared" si="65"/>
        <v>-171.6</v>
      </c>
    </row>
    <row r="663" spans="1:13" ht="18" x14ac:dyDescent="0.4">
      <c r="A663" s="1" t="s">
        <v>9690</v>
      </c>
      <c r="B663" s="1">
        <f t="shared" si="61"/>
        <v>1991</v>
      </c>
      <c r="C663" s="1">
        <f t="shared" si="62"/>
        <v>6</v>
      </c>
      <c r="D663" s="1">
        <f t="shared" si="63"/>
        <v>6</v>
      </c>
      <c r="E663" s="1" t="s">
        <v>8031</v>
      </c>
      <c r="F663" s="1">
        <v>17.175000000000001</v>
      </c>
      <c r="G663" s="1">
        <v>120.878</v>
      </c>
      <c r="H663" s="1">
        <v>29.4</v>
      </c>
      <c r="I663" s="1">
        <v>4.5</v>
      </c>
      <c r="J663" s="3" t="s">
        <v>2651</v>
      </c>
      <c r="K663" s="4" t="str">
        <f t="shared" si="64"/>
        <v>กลางคืน</v>
      </c>
      <c r="L663" s="4" t="str">
        <f t="shared" si="66"/>
        <v>ตื้น</v>
      </c>
      <c r="M663">
        <f t="shared" si="65"/>
        <v>-29.4</v>
      </c>
    </row>
    <row r="664" spans="1:13" ht="18" x14ac:dyDescent="0.4">
      <c r="A664" s="1" t="s">
        <v>9691</v>
      </c>
      <c r="B664" s="1">
        <f t="shared" si="61"/>
        <v>1991</v>
      </c>
      <c r="C664" s="1">
        <f t="shared" si="62"/>
        <v>6</v>
      </c>
      <c r="D664" s="1">
        <f t="shared" si="63"/>
        <v>11</v>
      </c>
      <c r="E664" s="1" t="s">
        <v>8032</v>
      </c>
      <c r="F664" s="1">
        <v>16.760000000000002</v>
      </c>
      <c r="G664" s="1">
        <v>120.709</v>
      </c>
      <c r="H664" s="1">
        <v>116.2</v>
      </c>
      <c r="I664" s="1">
        <v>5</v>
      </c>
      <c r="J664" s="3" t="s">
        <v>2655</v>
      </c>
      <c r="K664" s="4" t="str">
        <f t="shared" si="64"/>
        <v>กลางคืน</v>
      </c>
      <c r="L664" s="4" t="str">
        <f t="shared" si="66"/>
        <v>ลึก</v>
      </c>
      <c r="M664">
        <f t="shared" si="65"/>
        <v>-116.2</v>
      </c>
    </row>
    <row r="665" spans="1:13" ht="18" x14ac:dyDescent="0.4">
      <c r="A665" s="1" t="s">
        <v>9692</v>
      </c>
      <c r="B665" s="1">
        <f t="shared" si="61"/>
        <v>1991</v>
      </c>
      <c r="C665" s="1">
        <f t="shared" si="62"/>
        <v>6</v>
      </c>
      <c r="D665" s="1">
        <f t="shared" si="63"/>
        <v>15</v>
      </c>
      <c r="E665" s="1" t="s">
        <v>8033</v>
      </c>
      <c r="F665" s="1">
        <v>15.170999999999999</v>
      </c>
      <c r="G665" s="1">
        <v>120.31</v>
      </c>
      <c r="H665" s="1">
        <v>10</v>
      </c>
      <c r="I665" s="1">
        <v>5.0999999999999996</v>
      </c>
      <c r="J665" s="3" t="s">
        <v>2659</v>
      </c>
      <c r="K665" s="4" t="str">
        <f t="shared" si="64"/>
        <v>กลางวัน</v>
      </c>
      <c r="L665" s="4" t="str">
        <f t="shared" si="66"/>
        <v>ตื้นมาก</v>
      </c>
      <c r="M665">
        <f t="shared" si="65"/>
        <v>-10</v>
      </c>
    </row>
    <row r="666" spans="1:13" ht="18" x14ac:dyDescent="0.4">
      <c r="A666" s="1" t="s">
        <v>9692</v>
      </c>
      <c r="B666" s="1">
        <f t="shared" si="61"/>
        <v>1991</v>
      </c>
      <c r="C666" s="1">
        <f t="shared" si="62"/>
        <v>6</v>
      </c>
      <c r="D666" s="1">
        <f t="shared" si="63"/>
        <v>15</v>
      </c>
      <c r="E666" s="1" t="s">
        <v>8034</v>
      </c>
      <c r="F666" s="1">
        <v>14.811999999999999</v>
      </c>
      <c r="G666" s="1">
        <v>119.783</v>
      </c>
      <c r="H666" s="1">
        <v>10</v>
      </c>
      <c r="I666" s="1">
        <v>4.5</v>
      </c>
      <c r="J666" s="3" t="s">
        <v>2663</v>
      </c>
      <c r="K666" s="4" t="str">
        <f t="shared" si="64"/>
        <v>กลางวัน</v>
      </c>
      <c r="L666" s="4" t="str">
        <f t="shared" si="66"/>
        <v>ตื้นมาก</v>
      </c>
      <c r="M666">
        <f t="shared" si="65"/>
        <v>-10</v>
      </c>
    </row>
    <row r="667" spans="1:13" ht="18" x14ac:dyDescent="0.4">
      <c r="A667" s="1" t="s">
        <v>9692</v>
      </c>
      <c r="B667" s="1">
        <f t="shared" si="61"/>
        <v>1991</v>
      </c>
      <c r="C667" s="1">
        <f t="shared" si="62"/>
        <v>6</v>
      </c>
      <c r="D667" s="1">
        <f t="shared" si="63"/>
        <v>15</v>
      </c>
      <c r="E667" s="1" t="s">
        <v>8035</v>
      </c>
      <c r="F667" s="1">
        <v>15.077999999999999</v>
      </c>
      <c r="G667" s="1">
        <v>120.741</v>
      </c>
      <c r="H667" s="1">
        <v>10</v>
      </c>
      <c r="I667" s="1">
        <v>4.5</v>
      </c>
      <c r="J667" s="3" t="s">
        <v>2667</v>
      </c>
      <c r="K667" s="4" t="str">
        <f t="shared" si="64"/>
        <v>กลางวัน</v>
      </c>
      <c r="L667" s="4" t="str">
        <f t="shared" si="66"/>
        <v>ตื้นมาก</v>
      </c>
      <c r="M667">
        <f t="shared" si="65"/>
        <v>-10</v>
      </c>
    </row>
    <row r="668" spans="1:13" ht="18" x14ac:dyDescent="0.4">
      <c r="A668" s="1" t="s">
        <v>9692</v>
      </c>
      <c r="B668" s="1">
        <f t="shared" si="61"/>
        <v>1991</v>
      </c>
      <c r="C668" s="1">
        <f t="shared" si="62"/>
        <v>6</v>
      </c>
      <c r="D668" s="1">
        <f t="shared" si="63"/>
        <v>15</v>
      </c>
      <c r="E668" s="1" t="s">
        <v>8036</v>
      </c>
      <c r="F668" s="1">
        <v>15.188000000000001</v>
      </c>
      <c r="G668" s="1">
        <v>120.53400000000001</v>
      </c>
      <c r="H668" s="1">
        <v>10</v>
      </c>
      <c r="I668" s="1">
        <v>4.5</v>
      </c>
      <c r="J668" s="3" t="s">
        <v>2671</v>
      </c>
      <c r="K668" s="4" t="str">
        <f t="shared" si="64"/>
        <v>กลางวัน</v>
      </c>
      <c r="L668" s="4" t="str">
        <f t="shared" si="66"/>
        <v>ตื้นมาก</v>
      </c>
      <c r="M668">
        <f t="shared" si="65"/>
        <v>-10</v>
      </c>
    </row>
    <row r="669" spans="1:13" ht="18" x14ac:dyDescent="0.4">
      <c r="A669" s="1" t="s">
        <v>9692</v>
      </c>
      <c r="B669" s="1">
        <f t="shared" si="61"/>
        <v>1991</v>
      </c>
      <c r="C669" s="1">
        <f t="shared" si="62"/>
        <v>6</v>
      </c>
      <c r="D669" s="1">
        <f t="shared" si="63"/>
        <v>15</v>
      </c>
      <c r="E669" s="1" t="s">
        <v>8037</v>
      </c>
      <c r="F669" s="1">
        <v>14.86</v>
      </c>
      <c r="G669" s="1">
        <v>119.706</v>
      </c>
      <c r="H669" s="1">
        <v>10</v>
      </c>
      <c r="I669" s="1">
        <v>4.5</v>
      </c>
      <c r="J669" s="3" t="s">
        <v>2675</v>
      </c>
      <c r="K669" s="4" t="str">
        <f t="shared" si="64"/>
        <v>กลางวัน</v>
      </c>
      <c r="L669" s="4" t="str">
        <f t="shared" si="66"/>
        <v>ตื้นมาก</v>
      </c>
      <c r="M669">
        <f t="shared" si="65"/>
        <v>-10</v>
      </c>
    </row>
    <row r="670" spans="1:13" ht="18" x14ac:dyDescent="0.4">
      <c r="A670" s="1" t="s">
        <v>9692</v>
      </c>
      <c r="B670" s="1">
        <f t="shared" si="61"/>
        <v>1991</v>
      </c>
      <c r="C670" s="1">
        <f t="shared" si="62"/>
        <v>6</v>
      </c>
      <c r="D670" s="1">
        <f t="shared" si="63"/>
        <v>15</v>
      </c>
      <c r="E670" s="1" t="s">
        <v>8038</v>
      </c>
      <c r="F670" s="1">
        <v>15.177</v>
      </c>
      <c r="G670" s="1">
        <v>120.176</v>
      </c>
      <c r="H670" s="1">
        <v>10</v>
      </c>
      <c r="I670" s="1">
        <v>4.9000000000000004</v>
      </c>
      <c r="J670" s="3" t="s">
        <v>2679</v>
      </c>
      <c r="K670" s="4" t="str">
        <f t="shared" si="64"/>
        <v>กลางวัน</v>
      </c>
      <c r="L670" s="4" t="str">
        <f t="shared" si="66"/>
        <v>ตื้นมาก</v>
      </c>
      <c r="M670">
        <f t="shared" si="65"/>
        <v>-10</v>
      </c>
    </row>
    <row r="671" spans="1:13" ht="18" x14ac:dyDescent="0.4">
      <c r="A671" s="1" t="s">
        <v>9692</v>
      </c>
      <c r="B671" s="1">
        <f t="shared" si="61"/>
        <v>1991</v>
      </c>
      <c r="C671" s="1">
        <f t="shared" si="62"/>
        <v>6</v>
      </c>
      <c r="D671" s="1">
        <f t="shared" si="63"/>
        <v>15</v>
      </c>
      <c r="E671" s="1" t="s">
        <v>8039</v>
      </c>
      <c r="F671" s="1">
        <v>15.382999999999999</v>
      </c>
      <c r="G671" s="1">
        <v>120.47799999999999</v>
      </c>
      <c r="H671" s="1">
        <v>10</v>
      </c>
      <c r="I671" s="1">
        <v>4.7</v>
      </c>
      <c r="J671" s="3" t="s">
        <v>2683</v>
      </c>
      <c r="K671" s="4" t="str">
        <f t="shared" si="64"/>
        <v>กลางวัน</v>
      </c>
      <c r="L671" s="4" t="str">
        <f t="shared" si="66"/>
        <v>ตื้นมาก</v>
      </c>
      <c r="M671">
        <f t="shared" si="65"/>
        <v>-10</v>
      </c>
    </row>
    <row r="672" spans="1:13" ht="18" x14ac:dyDescent="0.4">
      <c r="A672" s="1" t="s">
        <v>9692</v>
      </c>
      <c r="B672" s="1">
        <f t="shared" si="61"/>
        <v>1991</v>
      </c>
      <c r="C672" s="1">
        <f t="shared" si="62"/>
        <v>6</v>
      </c>
      <c r="D672" s="1">
        <f t="shared" si="63"/>
        <v>15</v>
      </c>
      <c r="E672" s="1" t="s">
        <v>8040</v>
      </c>
      <c r="F672" s="1">
        <v>15.316000000000001</v>
      </c>
      <c r="G672" s="1">
        <v>120.52200000000001</v>
      </c>
      <c r="H672" s="1">
        <v>10</v>
      </c>
      <c r="I672" s="1">
        <v>5.7</v>
      </c>
      <c r="J672" s="3" t="s">
        <v>2687</v>
      </c>
      <c r="K672" s="4" t="str">
        <f t="shared" si="64"/>
        <v>กลางวัน</v>
      </c>
      <c r="L672" s="4" t="str">
        <f t="shared" si="66"/>
        <v>ตื้นมาก</v>
      </c>
      <c r="M672">
        <f t="shared" si="65"/>
        <v>-10</v>
      </c>
    </row>
    <row r="673" spans="1:13" ht="18" x14ac:dyDescent="0.4">
      <c r="A673" s="1" t="s">
        <v>9692</v>
      </c>
      <c r="B673" s="1">
        <f t="shared" si="61"/>
        <v>1991</v>
      </c>
      <c r="C673" s="1">
        <f t="shared" si="62"/>
        <v>6</v>
      </c>
      <c r="D673" s="1">
        <f t="shared" si="63"/>
        <v>15</v>
      </c>
      <c r="E673" s="1" t="s">
        <v>8041</v>
      </c>
      <c r="F673" s="1">
        <v>15.156000000000001</v>
      </c>
      <c r="G673" s="1">
        <v>120.468</v>
      </c>
      <c r="H673" s="1">
        <v>10</v>
      </c>
      <c r="I673" s="1">
        <v>4.8</v>
      </c>
      <c r="J673" s="3" t="s">
        <v>2691</v>
      </c>
      <c r="K673" s="4" t="str">
        <f t="shared" si="64"/>
        <v>กลางวัน</v>
      </c>
      <c r="L673" s="4" t="str">
        <f t="shared" si="66"/>
        <v>ตื้นมาก</v>
      </c>
      <c r="M673">
        <f t="shared" si="65"/>
        <v>-10</v>
      </c>
    </row>
    <row r="674" spans="1:13" ht="18" x14ac:dyDescent="0.4">
      <c r="A674" s="1" t="s">
        <v>9692</v>
      </c>
      <c r="B674" s="1">
        <f t="shared" si="61"/>
        <v>1991</v>
      </c>
      <c r="C674" s="1">
        <f t="shared" si="62"/>
        <v>6</v>
      </c>
      <c r="D674" s="1">
        <f t="shared" si="63"/>
        <v>15</v>
      </c>
      <c r="E674" s="1" t="s">
        <v>8042</v>
      </c>
      <c r="F674" s="1">
        <v>14.952</v>
      </c>
      <c r="G674" s="1">
        <v>120.239</v>
      </c>
      <c r="H674" s="1">
        <v>10</v>
      </c>
      <c r="I674" s="1">
        <v>4.7</v>
      </c>
      <c r="J674" s="3" t="s">
        <v>2695</v>
      </c>
      <c r="K674" s="4" t="str">
        <f t="shared" si="64"/>
        <v>กลางวัน</v>
      </c>
      <c r="L674" s="4" t="str">
        <f t="shared" si="66"/>
        <v>ตื้นมาก</v>
      </c>
      <c r="M674">
        <f t="shared" si="65"/>
        <v>-10</v>
      </c>
    </row>
    <row r="675" spans="1:13" ht="18" x14ac:dyDescent="0.4">
      <c r="A675" s="1" t="s">
        <v>9692</v>
      </c>
      <c r="B675" s="1">
        <f t="shared" si="61"/>
        <v>1991</v>
      </c>
      <c r="C675" s="1">
        <f t="shared" si="62"/>
        <v>6</v>
      </c>
      <c r="D675" s="1">
        <f t="shared" si="63"/>
        <v>15</v>
      </c>
      <c r="E675" s="1" t="s">
        <v>8043</v>
      </c>
      <c r="F675" s="1">
        <v>15.061</v>
      </c>
      <c r="G675" s="1">
        <v>120.54300000000001</v>
      </c>
      <c r="H675" s="1">
        <v>10</v>
      </c>
      <c r="I675" s="1">
        <v>5</v>
      </c>
      <c r="J675" s="3" t="s">
        <v>2699</v>
      </c>
      <c r="K675" s="4" t="str">
        <f t="shared" si="64"/>
        <v>กลางวัน</v>
      </c>
      <c r="L675" s="4" t="str">
        <f t="shared" si="66"/>
        <v>ตื้นมาก</v>
      </c>
      <c r="M675">
        <f t="shared" si="65"/>
        <v>-10</v>
      </c>
    </row>
    <row r="676" spans="1:13" ht="18" x14ac:dyDescent="0.4">
      <c r="A676" s="1" t="s">
        <v>9692</v>
      </c>
      <c r="B676" s="1">
        <f t="shared" si="61"/>
        <v>1991</v>
      </c>
      <c r="C676" s="1">
        <f t="shared" si="62"/>
        <v>6</v>
      </c>
      <c r="D676" s="1">
        <f t="shared" si="63"/>
        <v>15</v>
      </c>
      <c r="E676" s="1" t="s">
        <v>8044</v>
      </c>
      <c r="F676" s="1">
        <v>15.119</v>
      </c>
      <c r="G676" s="1">
        <v>120.355</v>
      </c>
      <c r="H676" s="1">
        <v>10</v>
      </c>
      <c r="I676" s="1">
        <v>5.6</v>
      </c>
      <c r="J676" s="3" t="s">
        <v>2703</v>
      </c>
      <c r="K676" s="4" t="str">
        <f t="shared" si="64"/>
        <v>กลางวัน</v>
      </c>
      <c r="L676" s="4" t="str">
        <f t="shared" si="66"/>
        <v>ตื้นมาก</v>
      </c>
      <c r="M676">
        <f t="shared" si="65"/>
        <v>-10</v>
      </c>
    </row>
    <row r="677" spans="1:13" ht="18" x14ac:dyDescent="0.4">
      <c r="A677" s="1" t="s">
        <v>9692</v>
      </c>
      <c r="B677" s="1">
        <f t="shared" si="61"/>
        <v>1991</v>
      </c>
      <c r="C677" s="1">
        <f t="shared" si="62"/>
        <v>6</v>
      </c>
      <c r="D677" s="1">
        <f t="shared" si="63"/>
        <v>15</v>
      </c>
      <c r="E677" s="1" t="s">
        <v>8045</v>
      </c>
      <c r="F677" s="1">
        <v>14.599</v>
      </c>
      <c r="G677" s="1">
        <v>120.73399999999999</v>
      </c>
      <c r="H677" s="1">
        <v>10</v>
      </c>
      <c r="I677" s="1">
        <v>4.5999999999999996</v>
      </c>
      <c r="J677" s="3" t="s">
        <v>2707</v>
      </c>
      <c r="K677" s="4" t="str">
        <f t="shared" si="64"/>
        <v>กลางวัน</v>
      </c>
      <c r="L677" s="4" t="str">
        <f t="shared" si="66"/>
        <v>ตื้นมาก</v>
      </c>
      <c r="M677">
        <f t="shared" si="65"/>
        <v>-10</v>
      </c>
    </row>
    <row r="678" spans="1:13" ht="18" x14ac:dyDescent="0.4">
      <c r="A678" s="1" t="s">
        <v>9692</v>
      </c>
      <c r="B678" s="1">
        <f t="shared" si="61"/>
        <v>1991</v>
      </c>
      <c r="C678" s="1">
        <f t="shared" si="62"/>
        <v>6</v>
      </c>
      <c r="D678" s="1">
        <f t="shared" si="63"/>
        <v>15</v>
      </c>
      <c r="E678" s="1" t="s">
        <v>8046</v>
      </c>
      <c r="F678" s="1">
        <v>15.214</v>
      </c>
      <c r="G678" s="1">
        <v>120.336</v>
      </c>
      <c r="H678" s="1">
        <v>10</v>
      </c>
      <c r="I678" s="1">
        <v>5</v>
      </c>
      <c r="J678" s="3" t="s">
        <v>2711</v>
      </c>
      <c r="K678" s="4" t="str">
        <f t="shared" si="64"/>
        <v>กลางวัน</v>
      </c>
      <c r="L678" s="4" t="str">
        <f t="shared" si="66"/>
        <v>ตื้นมาก</v>
      </c>
      <c r="M678">
        <f t="shared" si="65"/>
        <v>-10</v>
      </c>
    </row>
    <row r="679" spans="1:13" ht="18" x14ac:dyDescent="0.4">
      <c r="A679" s="1" t="s">
        <v>9692</v>
      </c>
      <c r="B679" s="1">
        <f t="shared" si="61"/>
        <v>1991</v>
      </c>
      <c r="C679" s="1">
        <f t="shared" si="62"/>
        <v>6</v>
      </c>
      <c r="D679" s="1">
        <f t="shared" si="63"/>
        <v>15</v>
      </c>
      <c r="E679" s="1" t="s">
        <v>8047</v>
      </c>
      <c r="F679" s="1">
        <v>15.11</v>
      </c>
      <c r="G679" s="1">
        <v>120.733</v>
      </c>
      <c r="H679" s="1">
        <v>10</v>
      </c>
      <c r="I679" s="1">
        <v>4.5</v>
      </c>
      <c r="J679" s="3" t="s">
        <v>2715</v>
      </c>
      <c r="K679" s="4" t="str">
        <f t="shared" si="64"/>
        <v>กลางวัน</v>
      </c>
      <c r="L679" s="4" t="str">
        <f t="shared" si="66"/>
        <v>ตื้นมาก</v>
      </c>
      <c r="M679">
        <f t="shared" si="65"/>
        <v>-10</v>
      </c>
    </row>
    <row r="680" spans="1:13" ht="18" x14ac:dyDescent="0.4">
      <c r="A680" s="1" t="s">
        <v>9692</v>
      </c>
      <c r="B680" s="1">
        <f t="shared" si="61"/>
        <v>1991</v>
      </c>
      <c r="C680" s="1">
        <f t="shared" si="62"/>
        <v>6</v>
      </c>
      <c r="D680" s="1">
        <f t="shared" si="63"/>
        <v>15</v>
      </c>
      <c r="E680" s="1" t="s">
        <v>8048</v>
      </c>
      <c r="F680" s="1">
        <v>14.65</v>
      </c>
      <c r="G680" s="1">
        <v>121.038</v>
      </c>
      <c r="H680" s="1">
        <v>10</v>
      </c>
      <c r="I680" s="1">
        <v>4.7</v>
      </c>
      <c r="J680" s="3" t="s">
        <v>2719</v>
      </c>
      <c r="K680" s="4" t="str">
        <f t="shared" si="64"/>
        <v>กลางวัน</v>
      </c>
      <c r="L680" s="4" t="str">
        <f t="shared" si="66"/>
        <v>ตื้นมาก</v>
      </c>
      <c r="M680">
        <f t="shared" si="65"/>
        <v>-10</v>
      </c>
    </row>
    <row r="681" spans="1:13" ht="18" x14ac:dyDescent="0.4">
      <c r="A681" s="1" t="s">
        <v>9692</v>
      </c>
      <c r="B681" s="1">
        <f t="shared" si="61"/>
        <v>1991</v>
      </c>
      <c r="C681" s="1">
        <f t="shared" si="62"/>
        <v>6</v>
      </c>
      <c r="D681" s="1">
        <f t="shared" si="63"/>
        <v>15</v>
      </c>
      <c r="E681" s="1" t="s">
        <v>8049</v>
      </c>
      <c r="F681" s="1">
        <v>15.262</v>
      </c>
      <c r="G681" s="1">
        <v>120.75700000000001</v>
      </c>
      <c r="H681" s="1">
        <v>10</v>
      </c>
      <c r="I681" s="1">
        <v>4.7</v>
      </c>
      <c r="J681" s="3" t="s">
        <v>2723</v>
      </c>
      <c r="K681" s="4" t="str">
        <f t="shared" si="64"/>
        <v>กลางวัน</v>
      </c>
      <c r="L681" s="4" t="str">
        <f t="shared" si="66"/>
        <v>ตื้นมาก</v>
      </c>
      <c r="M681">
        <f t="shared" si="65"/>
        <v>-10</v>
      </c>
    </row>
    <row r="682" spans="1:13" ht="18" x14ac:dyDescent="0.4">
      <c r="A682" s="1" t="s">
        <v>9692</v>
      </c>
      <c r="B682" s="1">
        <f t="shared" si="61"/>
        <v>1991</v>
      </c>
      <c r="C682" s="1">
        <f t="shared" si="62"/>
        <v>6</v>
      </c>
      <c r="D682" s="1">
        <f t="shared" si="63"/>
        <v>15</v>
      </c>
      <c r="E682" s="1" t="s">
        <v>8050</v>
      </c>
      <c r="F682" s="1">
        <v>14.903</v>
      </c>
      <c r="G682" s="1">
        <v>120.5</v>
      </c>
      <c r="H682" s="1">
        <v>10</v>
      </c>
      <c r="I682" s="1">
        <v>4.5999999999999996</v>
      </c>
      <c r="J682" s="3" t="s">
        <v>2727</v>
      </c>
      <c r="K682" s="4" t="str">
        <f t="shared" si="64"/>
        <v>กลางวัน</v>
      </c>
      <c r="L682" s="4" t="str">
        <f t="shared" si="66"/>
        <v>ตื้นมาก</v>
      </c>
      <c r="M682">
        <f t="shared" si="65"/>
        <v>-10</v>
      </c>
    </row>
    <row r="683" spans="1:13" ht="18" x14ac:dyDescent="0.4">
      <c r="A683" s="1" t="s">
        <v>9692</v>
      </c>
      <c r="B683" s="1">
        <f t="shared" si="61"/>
        <v>1991</v>
      </c>
      <c r="C683" s="1">
        <f t="shared" si="62"/>
        <v>6</v>
      </c>
      <c r="D683" s="1">
        <f t="shared" si="63"/>
        <v>15</v>
      </c>
      <c r="E683" s="1" t="s">
        <v>8051</v>
      </c>
      <c r="F683" s="1">
        <v>15.079000000000001</v>
      </c>
      <c r="G683" s="1">
        <v>120.503</v>
      </c>
      <c r="H683" s="1">
        <v>10</v>
      </c>
      <c r="I683" s="1">
        <v>4.7</v>
      </c>
      <c r="J683" s="3" t="s">
        <v>2731</v>
      </c>
      <c r="K683" s="4" t="str">
        <f t="shared" si="64"/>
        <v>กลางวัน</v>
      </c>
      <c r="L683" s="4" t="str">
        <f t="shared" si="66"/>
        <v>ตื้นมาก</v>
      </c>
      <c r="M683">
        <f t="shared" si="65"/>
        <v>-10</v>
      </c>
    </row>
    <row r="684" spans="1:13" ht="18" x14ac:dyDescent="0.4">
      <c r="A684" s="1" t="s">
        <v>9692</v>
      </c>
      <c r="B684" s="1">
        <f t="shared" si="61"/>
        <v>1991</v>
      </c>
      <c r="C684" s="1">
        <f t="shared" si="62"/>
        <v>6</v>
      </c>
      <c r="D684" s="1">
        <f t="shared" si="63"/>
        <v>15</v>
      </c>
      <c r="E684" s="1" t="s">
        <v>8052</v>
      </c>
      <c r="F684" s="1">
        <v>15.196</v>
      </c>
      <c r="G684" s="1">
        <v>120.767</v>
      </c>
      <c r="H684" s="1">
        <v>10</v>
      </c>
      <c r="I684" s="1">
        <v>4.5</v>
      </c>
      <c r="J684" s="3" t="s">
        <v>2735</v>
      </c>
      <c r="K684" s="4" t="str">
        <f t="shared" si="64"/>
        <v>กลางวัน</v>
      </c>
      <c r="L684" s="4" t="str">
        <f t="shared" si="66"/>
        <v>ตื้นมาก</v>
      </c>
      <c r="M684">
        <f t="shared" si="65"/>
        <v>-10</v>
      </c>
    </row>
    <row r="685" spans="1:13" ht="18" x14ac:dyDescent="0.4">
      <c r="A685" s="1" t="s">
        <v>9692</v>
      </c>
      <c r="B685" s="1">
        <f t="shared" si="61"/>
        <v>1991</v>
      </c>
      <c r="C685" s="1">
        <f t="shared" si="62"/>
        <v>6</v>
      </c>
      <c r="D685" s="1">
        <f t="shared" si="63"/>
        <v>15</v>
      </c>
      <c r="E685" s="1" t="s">
        <v>8053</v>
      </c>
      <c r="F685" s="1">
        <v>15.045999999999999</v>
      </c>
      <c r="G685" s="1">
        <v>120.57299999999999</v>
      </c>
      <c r="H685" s="1">
        <v>10</v>
      </c>
      <c r="I685" s="1">
        <v>5</v>
      </c>
      <c r="J685" s="3" t="s">
        <v>2739</v>
      </c>
      <c r="K685" s="4" t="str">
        <f t="shared" si="64"/>
        <v>กลางวัน</v>
      </c>
      <c r="L685" s="4" t="str">
        <f t="shared" si="66"/>
        <v>ตื้นมาก</v>
      </c>
      <c r="M685">
        <f t="shared" si="65"/>
        <v>-10</v>
      </c>
    </row>
    <row r="686" spans="1:13" ht="18" x14ac:dyDescent="0.4">
      <c r="A686" s="1" t="s">
        <v>9692</v>
      </c>
      <c r="B686" s="1">
        <f t="shared" si="61"/>
        <v>1991</v>
      </c>
      <c r="C686" s="1">
        <f t="shared" si="62"/>
        <v>6</v>
      </c>
      <c r="D686" s="1">
        <f t="shared" si="63"/>
        <v>15</v>
      </c>
      <c r="E686" s="1" t="s">
        <v>8054</v>
      </c>
      <c r="F686" s="1">
        <v>15.173999999999999</v>
      </c>
      <c r="G686" s="1">
        <v>120.294</v>
      </c>
      <c r="H686" s="1">
        <v>10</v>
      </c>
      <c r="I686" s="1">
        <v>4.7</v>
      </c>
      <c r="J686" s="3" t="s">
        <v>2659</v>
      </c>
      <c r="K686" s="4" t="str">
        <f t="shared" si="64"/>
        <v>กลางวัน</v>
      </c>
      <c r="L686" s="4" t="str">
        <f t="shared" si="66"/>
        <v>ตื้นมาก</v>
      </c>
      <c r="M686">
        <f t="shared" si="65"/>
        <v>-10</v>
      </c>
    </row>
    <row r="687" spans="1:13" ht="18" x14ac:dyDescent="0.4">
      <c r="A687" s="1" t="s">
        <v>9692</v>
      </c>
      <c r="B687" s="1">
        <f t="shared" si="61"/>
        <v>1991</v>
      </c>
      <c r="C687" s="1">
        <f t="shared" si="62"/>
        <v>6</v>
      </c>
      <c r="D687" s="1">
        <f t="shared" si="63"/>
        <v>15</v>
      </c>
      <c r="E687" s="1" t="s">
        <v>8055</v>
      </c>
      <c r="F687" s="1">
        <v>14.81</v>
      </c>
      <c r="G687" s="1">
        <v>119.732</v>
      </c>
      <c r="H687" s="1">
        <v>10</v>
      </c>
      <c r="I687" s="1">
        <v>4.5999999999999996</v>
      </c>
      <c r="J687" s="3" t="s">
        <v>2746</v>
      </c>
      <c r="K687" s="4" t="str">
        <f t="shared" si="64"/>
        <v>กลางวัน</v>
      </c>
      <c r="L687" s="4" t="str">
        <f t="shared" si="66"/>
        <v>ตื้นมาก</v>
      </c>
      <c r="M687">
        <f t="shared" si="65"/>
        <v>-10</v>
      </c>
    </row>
    <row r="688" spans="1:13" ht="18" x14ac:dyDescent="0.4">
      <c r="A688" s="1" t="s">
        <v>9692</v>
      </c>
      <c r="B688" s="1">
        <f t="shared" si="61"/>
        <v>1991</v>
      </c>
      <c r="C688" s="1">
        <f t="shared" si="62"/>
        <v>6</v>
      </c>
      <c r="D688" s="1">
        <f t="shared" si="63"/>
        <v>15</v>
      </c>
      <c r="E688" s="1" t="s">
        <v>8056</v>
      </c>
      <c r="F688" s="1">
        <v>14.708</v>
      </c>
      <c r="G688" s="1">
        <v>120.976</v>
      </c>
      <c r="H688" s="1">
        <v>10</v>
      </c>
      <c r="I688" s="1">
        <v>4.5</v>
      </c>
      <c r="J688" s="3" t="s">
        <v>2750</v>
      </c>
      <c r="K688" s="4" t="str">
        <f t="shared" si="64"/>
        <v>กลางวัน</v>
      </c>
      <c r="L688" s="4" t="str">
        <f t="shared" si="66"/>
        <v>ตื้นมาก</v>
      </c>
      <c r="M688">
        <f t="shared" si="65"/>
        <v>-10</v>
      </c>
    </row>
    <row r="689" spans="1:13" ht="18" x14ac:dyDescent="0.4">
      <c r="A689" s="1" t="s">
        <v>9692</v>
      </c>
      <c r="B689" s="1">
        <f t="shared" si="61"/>
        <v>1991</v>
      </c>
      <c r="C689" s="1">
        <f t="shared" si="62"/>
        <v>6</v>
      </c>
      <c r="D689" s="1">
        <f t="shared" si="63"/>
        <v>15</v>
      </c>
      <c r="E689" s="1" t="s">
        <v>8057</v>
      </c>
      <c r="F689" s="1">
        <v>14.917</v>
      </c>
      <c r="G689" s="1">
        <v>119.813</v>
      </c>
      <c r="H689" s="1">
        <v>10</v>
      </c>
      <c r="I689" s="1">
        <v>4.5</v>
      </c>
      <c r="J689" s="3" t="s">
        <v>2754</v>
      </c>
      <c r="K689" s="4" t="str">
        <f t="shared" si="64"/>
        <v>กลางวัน</v>
      </c>
      <c r="L689" s="4" t="str">
        <f t="shared" si="66"/>
        <v>ตื้นมาก</v>
      </c>
      <c r="M689">
        <f t="shared" si="65"/>
        <v>-10</v>
      </c>
    </row>
    <row r="690" spans="1:13" ht="18" x14ac:dyDescent="0.4">
      <c r="A690" s="1" t="s">
        <v>9692</v>
      </c>
      <c r="B690" s="1">
        <f t="shared" si="61"/>
        <v>1991</v>
      </c>
      <c r="C690" s="1">
        <f t="shared" si="62"/>
        <v>6</v>
      </c>
      <c r="D690" s="1">
        <f t="shared" si="63"/>
        <v>15</v>
      </c>
      <c r="E690" s="1" t="s">
        <v>8058</v>
      </c>
      <c r="F690" s="1">
        <v>15.119</v>
      </c>
      <c r="G690" s="1">
        <v>120.57299999999999</v>
      </c>
      <c r="H690" s="1">
        <v>10</v>
      </c>
      <c r="I690" s="1">
        <v>4.5999999999999996</v>
      </c>
      <c r="J690" s="3" t="s">
        <v>2758</v>
      </c>
      <c r="K690" s="4" t="str">
        <f t="shared" si="64"/>
        <v>กลางวัน</v>
      </c>
      <c r="L690" s="4" t="str">
        <f t="shared" si="66"/>
        <v>ตื้นมาก</v>
      </c>
      <c r="M690">
        <f t="shared" si="65"/>
        <v>-10</v>
      </c>
    </row>
    <row r="691" spans="1:13" ht="18" x14ac:dyDescent="0.4">
      <c r="A691" s="1" t="s">
        <v>9692</v>
      </c>
      <c r="B691" s="1">
        <f t="shared" si="61"/>
        <v>1991</v>
      </c>
      <c r="C691" s="1">
        <f t="shared" si="62"/>
        <v>6</v>
      </c>
      <c r="D691" s="1">
        <f t="shared" si="63"/>
        <v>15</v>
      </c>
      <c r="E691" s="1" t="s">
        <v>8059</v>
      </c>
      <c r="F691" s="1">
        <v>15.114000000000001</v>
      </c>
      <c r="G691" s="1">
        <v>120.351</v>
      </c>
      <c r="H691" s="1">
        <v>10</v>
      </c>
      <c r="I691" s="1">
        <v>4.5999999999999996</v>
      </c>
      <c r="J691" s="3" t="s">
        <v>2762</v>
      </c>
      <c r="K691" s="4" t="str">
        <f t="shared" si="64"/>
        <v>กลางวัน</v>
      </c>
      <c r="L691" s="4" t="str">
        <f t="shared" si="66"/>
        <v>ตื้นมาก</v>
      </c>
      <c r="M691">
        <f t="shared" si="65"/>
        <v>-10</v>
      </c>
    </row>
    <row r="692" spans="1:13" ht="18" x14ac:dyDescent="0.4">
      <c r="A692" s="1" t="s">
        <v>9692</v>
      </c>
      <c r="B692" s="1">
        <f t="shared" si="61"/>
        <v>1991</v>
      </c>
      <c r="C692" s="1">
        <f t="shared" si="62"/>
        <v>6</v>
      </c>
      <c r="D692" s="1">
        <f t="shared" si="63"/>
        <v>15</v>
      </c>
      <c r="E692" s="1" t="s">
        <v>8060</v>
      </c>
      <c r="F692" s="1">
        <v>15.074999999999999</v>
      </c>
      <c r="G692" s="1">
        <v>120.607</v>
      </c>
      <c r="H692" s="1">
        <v>10</v>
      </c>
      <c r="I692" s="1">
        <v>4.9000000000000004</v>
      </c>
      <c r="J692" s="3" t="s">
        <v>2766</v>
      </c>
      <c r="K692" s="4" t="str">
        <f t="shared" si="64"/>
        <v>กลางวัน</v>
      </c>
      <c r="L692" s="4" t="str">
        <f t="shared" si="66"/>
        <v>ตื้นมาก</v>
      </c>
      <c r="M692">
        <f t="shared" si="65"/>
        <v>-10</v>
      </c>
    </row>
    <row r="693" spans="1:13" ht="18" x14ac:dyDescent="0.4">
      <c r="A693" s="1" t="s">
        <v>9692</v>
      </c>
      <c r="B693" s="1">
        <f t="shared" si="61"/>
        <v>1991</v>
      </c>
      <c r="C693" s="1">
        <f t="shared" si="62"/>
        <v>6</v>
      </c>
      <c r="D693" s="1">
        <f t="shared" si="63"/>
        <v>15</v>
      </c>
      <c r="E693" s="1" t="s">
        <v>8061</v>
      </c>
      <c r="F693" s="1">
        <v>14.974</v>
      </c>
      <c r="G693" s="1">
        <v>120.545</v>
      </c>
      <c r="H693" s="1">
        <v>10</v>
      </c>
      <c r="I693" s="1">
        <v>4.7</v>
      </c>
      <c r="J693" s="3" t="s">
        <v>2770</v>
      </c>
      <c r="K693" s="4" t="str">
        <f t="shared" si="64"/>
        <v>กลางวัน</v>
      </c>
      <c r="L693" s="4" t="str">
        <f t="shared" si="66"/>
        <v>ตื้นมาก</v>
      </c>
      <c r="M693">
        <f t="shared" si="65"/>
        <v>-10</v>
      </c>
    </row>
    <row r="694" spans="1:13" ht="18" x14ac:dyDescent="0.4">
      <c r="A694" s="1" t="s">
        <v>9692</v>
      </c>
      <c r="B694" s="1">
        <f t="shared" si="61"/>
        <v>1991</v>
      </c>
      <c r="C694" s="1">
        <f t="shared" si="62"/>
        <v>6</v>
      </c>
      <c r="D694" s="1">
        <f t="shared" si="63"/>
        <v>15</v>
      </c>
      <c r="E694" s="1" t="s">
        <v>8062</v>
      </c>
      <c r="F694" s="1">
        <v>15.244</v>
      </c>
      <c r="G694" s="1">
        <v>120.565</v>
      </c>
      <c r="H694" s="1">
        <v>10</v>
      </c>
      <c r="I694" s="1">
        <v>4.5</v>
      </c>
      <c r="J694" s="3" t="s">
        <v>2774</v>
      </c>
      <c r="K694" s="4" t="str">
        <f t="shared" si="64"/>
        <v>กลางวัน</v>
      </c>
      <c r="L694" s="4" t="str">
        <f t="shared" si="66"/>
        <v>ตื้นมาก</v>
      </c>
      <c r="M694">
        <f t="shared" si="65"/>
        <v>-10</v>
      </c>
    </row>
    <row r="695" spans="1:13" ht="18" x14ac:dyDescent="0.4">
      <c r="A695" s="1" t="s">
        <v>9692</v>
      </c>
      <c r="B695" s="1">
        <f t="shared" si="61"/>
        <v>1991</v>
      </c>
      <c r="C695" s="1">
        <f t="shared" si="62"/>
        <v>6</v>
      </c>
      <c r="D695" s="1">
        <f t="shared" si="63"/>
        <v>15</v>
      </c>
      <c r="E695" s="1" t="s">
        <v>8063</v>
      </c>
      <c r="F695" s="1">
        <v>15.05</v>
      </c>
      <c r="G695" s="1">
        <v>120.636</v>
      </c>
      <c r="H695" s="1">
        <v>10</v>
      </c>
      <c r="I695" s="1">
        <v>4.5</v>
      </c>
      <c r="J695" s="3" t="s">
        <v>2778</v>
      </c>
      <c r="K695" s="4" t="str">
        <f t="shared" si="64"/>
        <v>กลางคืน</v>
      </c>
      <c r="L695" s="4" t="str">
        <f t="shared" si="66"/>
        <v>ตื้นมาก</v>
      </c>
      <c r="M695">
        <f t="shared" si="65"/>
        <v>-10</v>
      </c>
    </row>
    <row r="696" spans="1:13" ht="18" x14ac:dyDescent="0.4">
      <c r="A696" s="1" t="s">
        <v>9692</v>
      </c>
      <c r="B696" s="1">
        <f t="shared" si="61"/>
        <v>1991</v>
      </c>
      <c r="C696" s="1">
        <f t="shared" si="62"/>
        <v>6</v>
      </c>
      <c r="D696" s="1">
        <f t="shared" si="63"/>
        <v>15</v>
      </c>
      <c r="E696" s="1" t="s">
        <v>8064</v>
      </c>
      <c r="F696" s="1">
        <v>15.211</v>
      </c>
      <c r="G696" s="1">
        <v>120.267</v>
      </c>
      <c r="H696" s="1">
        <v>8.5</v>
      </c>
      <c r="I696" s="1">
        <v>5</v>
      </c>
      <c r="J696" s="3" t="s">
        <v>2782</v>
      </c>
      <c r="K696" s="4" t="str">
        <f t="shared" si="64"/>
        <v>กลางคืน</v>
      </c>
      <c r="L696" s="4" t="str">
        <f t="shared" si="66"/>
        <v>ตื้นมาก</v>
      </c>
      <c r="M696">
        <f t="shared" si="65"/>
        <v>-8.5</v>
      </c>
    </row>
    <row r="697" spans="1:13" ht="18" x14ac:dyDescent="0.4">
      <c r="A697" s="1" t="s">
        <v>9692</v>
      </c>
      <c r="B697" s="1">
        <f t="shared" si="61"/>
        <v>1991</v>
      </c>
      <c r="C697" s="1">
        <f t="shared" si="62"/>
        <v>6</v>
      </c>
      <c r="D697" s="1">
        <f t="shared" si="63"/>
        <v>15</v>
      </c>
      <c r="E697" s="1" t="s">
        <v>8065</v>
      </c>
      <c r="F697" s="1">
        <v>15.199</v>
      </c>
      <c r="G697" s="1">
        <v>120.42700000000001</v>
      </c>
      <c r="H697" s="1">
        <v>15.6</v>
      </c>
      <c r="I697" s="1">
        <v>4.9000000000000004</v>
      </c>
      <c r="J697" s="3" t="s">
        <v>2786</v>
      </c>
      <c r="K697" s="4" t="str">
        <f t="shared" si="64"/>
        <v>กลางคืน</v>
      </c>
      <c r="L697" s="4" t="str">
        <f t="shared" si="66"/>
        <v>ตื้น</v>
      </c>
      <c r="M697">
        <f t="shared" si="65"/>
        <v>-15.6</v>
      </c>
    </row>
    <row r="698" spans="1:13" ht="18" x14ac:dyDescent="0.4">
      <c r="A698" s="1" t="s">
        <v>9693</v>
      </c>
      <c r="B698" s="1">
        <f t="shared" si="61"/>
        <v>1991</v>
      </c>
      <c r="C698" s="1">
        <f t="shared" si="62"/>
        <v>6</v>
      </c>
      <c r="D698" s="1">
        <f t="shared" si="63"/>
        <v>16</v>
      </c>
      <c r="E698" s="1" t="s">
        <v>8066</v>
      </c>
      <c r="F698" s="1">
        <v>15.198</v>
      </c>
      <c r="G698" s="1">
        <v>120.33199999999999</v>
      </c>
      <c r="H698" s="1">
        <v>10</v>
      </c>
      <c r="I698" s="1">
        <v>5.4</v>
      </c>
      <c r="J698" s="3" t="s">
        <v>2790</v>
      </c>
      <c r="K698" s="4" t="str">
        <f t="shared" si="64"/>
        <v>กลางคืน</v>
      </c>
      <c r="L698" s="4" t="str">
        <f t="shared" si="66"/>
        <v>ตื้นมาก</v>
      </c>
      <c r="M698">
        <f t="shared" si="65"/>
        <v>-10</v>
      </c>
    </row>
    <row r="699" spans="1:13" ht="18" x14ac:dyDescent="0.4">
      <c r="A699" s="1" t="s">
        <v>9693</v>
      </c>
      <c r="B699" s="1">
        <f t="shared" si="61"/>
        <v>1991</v>
      </c>
      <c r="C699" s="1">
        <f t="shared" si="62"/>
        <v>6</v>
      </c>
      <c r="D699" s="1">
        <f t="shared" si="63"/>
        <v>16</v>
      </c>
      <c r="E699" s="1" t="s">
        <v>8067</v>
      </c>
      <c r="F699" s="1">
        <v>15.25</v>
      </c>
      <c r="G699" s="1">
        <v>120.59099999999999</v>
      </c>
      <c r="H699" s="1">
        <v>12.6</v>
      </c>
      <c r="I699" s="1">
        <v>5.0999999999999996</v>
      </c>
      <c r="J699" s="3" t="s">
        <v>2794</v>
      </c>
      <c r="K699" s="4" t="str">
        <f t="shared" si="64"/>
        <v>กลางวัน</v>
      </c>
      <c r="L699" s="4" t="str">
        <f t="shared" si="66"/>
        <v>ตื้น</v>
      </c>
      <c r="M699">
        <f t="shared" si="65"/>
        <v>-12.6</v>
      </c>
    </row>
    <row r="700" spans="1:13" ht="18" x14ac:dyDescent="0.4">
      <c r="A700" s="1" t="s">
        <v>9693</v>
      </c>
      <c r="B700" s="1">
        <f t="shared" si="61"/>
        <v>1991</v>
      </c>
      <c r="C700" s="1">
        <f t="shared" si="62"/>
        <v>6</v>
      </c>
      <c r="D700" s="1">
        <f t="shared" si="63"/>
        <v>16</v>
      </c>
      <c r="E700" s="1" t="s">
        <v>8068</v>
      </c>
      <c r="F700" s="1">
        <v>15.177</v>
      </c>
      <c r="G700" s="1">
        <v>120.355</v>
      </c>
      <c r="H700" s="1">
        <v>15</v>
      </c>
      <c r="I700" s="1">
        <v>5</v>
      </c>
      <c r="J700" s="3" t="s">
        <v>2798</v>
      </c>
      <c r="K700" s="4" t="str">
        <f t="shared" si="64"/>
        <v>กลางวัน</v>
      </c>
      <c r="L700" s="4" t="str">
        <f t="shared" si="66"/>
        <v>ตื้น</v>
      </c>
      <c r="M700">
        <f t="shared" si="65"/>
        <v>-15</v>
      </c>
    </row>
    <row r="701" spans="1:13" ht="18" x14ac:dyDescent="0.4">
      <c r="A701" s="1" t="s">
        <v>9693</v>
      </c>
      <c r="B701" s="1">
        <f t="shared" si="61"/>
        <v>1991</v>
      </c>
      <c r="C701" s="1">
        <f t="shared" si="62"/>
        <v>6</v>
      </c>
      <c r="D701" s="1">
        <f t="shared" si="63"/>
        <v>16</v>
      </c>
      <c r="E701" s="1" t="s">
        <v>8069</v>
      </c>
      <c r="F701" s="1">
        <v>15.03</v>
      </c>
      <c r="G701" s="1">
        <v>120.223</v>
      </c>
      <c r="H701" s="1">
        <v>12.6</v>
      </c>
      <c r="I701" s="1">
        <v>5</v>
      </c>
      <c r="J701" s="3" t="s">
        <v>2802</v>
      </c>
      <c r="K701" s="4" t="str">
        <f t="shared" si="64"/>
        <v>กลางวัน</v>
      </c>
      <c r="L701" s="4" t="str">
        <f t="shared" si="66"/>
        <v>ตื้น</v>
      </c>
      <c r="M701">
        <f t="shared" si="65"/>
        <v>-12.6</v>
      </c>
    </row>
    <row r="702" spans="1:13" ht="18" x14ac:dyDescent="0.4">
      <c r="A702" s="1" t="s">
        <v>9693</v>
      </c>
      <c r="B702" s="1">
        <f t="shared" si="61"/>
        <v>1991</v>
      </c>
      <c r="C702" s="1">
        <f t="shared" si="62"/>
        <v>6</v>
      </c>
      <c r="D702" s="1">
        <f t="shared" si="63"/>
        <v>16</v>
      </c>
      <c r="E702" s="1" t="s">
        <v>8070</v>
      </c>
      <c r="F702" s="1">
        <v>15.234</v>
      </c>
      <c r="G702" s="1">
        <v>120.291</v>
      </c>
      <c r="H702" s="1">
        <v>10</v>
      </c>
      <c r="I702" s="1">
        <v>5</v>
      </c>
      <c r="J702" s="3" t="s">
        <v>2806</v>
      </c>
      <c r="K702" s="4" t="str">
        <f t="shared" si="64"/>
        <v>กลางคืน</v>
      </c>
      <c r="L702" s="4" t="str">
        <f t="shared" si="66"/>
        <v>ตื้นมาก</v>
      </c>
      <c r="M702">
        <f t="shared" si="65"/>
        <v>-10</v>
      </c>
    </row>
    <row r="703" spans="1:13" ht="18" x14ac:dyDescent="0.4">
      <c r="A703" s="1" t="s">
        <v>9693</v>
      </c>
      <c r="B703" s="1">
        <f t="shared" si="61"/>
        <v>1991</v>
      </c>
      <c r="C703" s="1">
        <f t="shared" si="62"/>
        <v>6</v>
      </c>
      <c r="D703" s="1">
        <f t="shared" si="63"/>
        <v>16</v>
      </c>
      <c r="E703" s="1" t="s">
        <v>8071</v>
      </c>
      <c r="F703" s="1">
        <v>15.08</v>
      </c>
      <c r="G703" s="1">
        <v>120.58499999999999</v>
      </c>
      <c r="H703" s="1">
        <v>10</v>
      </c>
      <c r="I703" s="1">
        <v>5.5</v>
      </c>
      <c r="J703" s="3" t="s">
        <v>2810</v>
      </c>
      <c r="K703" s="4" t="str">
        <f t="shared" si="64"/>
        <v>กลางคืน</v>
      </c>
      <c r="L703" s="4" t="str">
        <f t="shared" si="66"/>
        <v>ตื้นมาก</v>
      </c>
      <c r="M703">
        <f t="shared" si="65"/>
        <v>-10</v>
      </c>
    </row>
    <row r="704" spans="1:13" ht="18" x14ac:dyDescent="0.4">
      <c r="A704" s="1" t="s">
        <v>9693</v>
      </c>
      <c r="B704" s="1">
        <f t="shared" si="61"/>
        <v>1991</v>
      </c>
      <c r="C704" s="1">
        <f t="shared" si="62"/>
        <v>6</v>
      </c>
      <c r="D704" s="1">
        <f t="shared" si="63"/>
        <v>16</v>
      </c>
      <c r="E704" s="1" t="s">
        <v>8072</v>
      </c>
      <c r="F704" s="1">
        <v>15.17</v>
      </c>
      <c r="G704" s="1">
        <v>120.32299999999999</v>
      </c>
      <c r="H704" s="1">
        <v>10</v>
      </c>
      <c r="I704" s="1">
        <v>5.2</v>
      </c>
      <c r="J704" s="3" t="s">
        <v>2814</v>
      </c>
      <c r="K704" s="4" t="str">
        <f t="shared" si="64"/>
        <v>กลางคืน</v>
      </c>
      <c r="L704" s="4" t="str">
        <f t="shared" si="66"/>
        <v>ตื้นมาก</v>
      </c>
      <c r="M704">
        <f t="shared" si="65"/>
        <v>-10</v>
      </c>
    </row>
    <row r="705" spans="1:13" ht="18" x14ac:dyDescent="0.4">
      <c r="A705" s="1" t="s">
        <v>9694</v>
      </c>
      <c r="B705" s="1">
        <f t="shared" si="61"/>
        <v>1991</v>
      </c>
      <c r="C705" s="1">
        <f t="shared" si="62"/>
        <v>6</v>
      </c>
      <c r="D705" s="1">
        <f t="shared" si="63"/>
        <v>17</v>
      </c>
      <c r="E705" s="1" t="s">
        <v>8073</v>
      </c>
      <c r="F705" s="1">
        <v>15.211</v>
      </c>
      <c r="G705" s="1">
        <v>120.34</v>
      </c>
      <c r="H705" s="1">
        <v>10</v>
      </c>
      <c r="I705" s="1">
        <v>4.8</v>
      </c>
      <c r="J705" s="3" t="s">
        <v>2711</v>
      </c>
      <c r="K705" s="4" t="str">
        <f t="shared" si="64"/>
        <v>กลางวัน</v>
      </c>
      <c r="L705" s="4" t="str">
        <f t="shared" si="66"/>
        <v>ตื้นมาก</v>
      </c>
      <c r="M705">
        <f t="shared" si="65"/>
        <v>-10</v>
      </c>
    </row>
    <row r="706" spans="1:13" ht="18" x14ac:dyDescent="0.4">
      <c r="A706" s="1" t="s">
        <v>9694</v>
      </c>
      <c r="B706" s="1">
        <f t="shared" si="61"/>
        <v>1991</v>
      </c>
      <c r="C706" s="1">
        <f t="shared" si="62"/>
        <v>6</v>
      </c>
      <c r="D706" s="1">
        <f t="shared" si="63"/>
        <v>17</v>
      </c>
      <c r="E706" s="1" t="s">
        <v>8074</v>
      </c>
      <c r="F706" s="1">
        <v>15.193</v>
      </c>
      <c r="G706" s="1">
        <v>120.25</v>
      </c>
      <c r="H706" s="1">
        <v>10</v>
      </c>
      <c r="I706" s="1">
        <v>4.5999999999999996</v>
      </c>
      <c r="J706" s="3" t="s">
        <v>2659</v>
      </c>
      <c r="K706" s="4" t="str">
        <f t="shared" si="64"/>
        <v>กลางวัน</v>
      </c>
      <c r="L706" s="4" t="str">
        <f t="shared" si="66"/>
        <v>ตื้นมาก</v>
      </c>
      <c r="M706">
        <f t="shared" si="65"/>
        <v>-10</v>
      </c>
    </row>
    <row r="707" spans="1:13" ht="18" x14ac:dyDescent="0.4">
      <c r="A707" s="1" t="s">
        <v>9695</v>
      </c>
      <c r="B707" s="1">
        <f t="shared" ref="B707:B770" si="67">YEAR(A707)</f>
        <v>1991</v>
      </c>
      <c r="C707" s="1">
        <f t="shared" ref="C707:C770" si="68">MONTH(A707)</f>
        <v>6</v>
      </c>
      <c r="D707" s="1">
        <f t="shared" ref="D707:D770" si="69">DAY(A707)</f>
        <v>18</v>
      </c>
      <c r="E707" s="1" t="s">
        <v>8075</v>
      </c>
      <c r="F707" s="1">
        <v>15.218999999999999</v>
      </c>
      <c r="G707" s="1">
        <v>120.322</v>
      </c>
      <c r="H707" s="1">
        <v>10</v>
      </c>
      <c r="I707" s="1">
        <v>4.9000000000000004</v>
      </c>
      <c r="J707" s="3" t="s">
        <v>2711</v>
      </c>
      <c r="K707" s="4" t="str">
        <f t="shared" ref="K707:K770" si="70">IF(AND(HOUR(E707)&gt;=6, HOUR(E707)&lt;18),"กลางวัน","กลางคืน")</f>
        <v>กลางคืน</v>
      </c>
      <c r="L707" s="4" t="str">
        <f t="shared" si="66"/>
        <v>ตื้นมาก</v>
      </c>
      <c r="M707">
        <f t="shared" ref="M707:M770" si="71">H707*-1</f>
        <v>-10</v>
      </c>
    </row>
    <row r="708" spans="1:13" ht="18" x14ac:dyDescent="0.4">
      <c r="A708" s="1" t="s">
        <v>9695</v>
      </c>
      <c r="B708" s="1">
        <f t="shared" si="67"/>
        <v>1991</v>
      </c>
      <c r="C708" s="1">
        <f t="shared" si="68"/>
        <v>6</v>
      </c>
      <c r="D708" s="1">
        <f t="shared" si="69"/>
        <v>18</v>
      </c>
      <c r="E708" s="1" t="s">
        <v>8076</v>
      </c>
      <c r="F708" s="1">
        <v>15.231</v>
      </c>
      <c r="G708" s="1">
        <v>120.29300000000001</v>
      </c>
      <c r="H708" s="1">
        <v>10</v>
      </c>
      <c r="I708" s="1">
        <v>4.8</v>
      </c>
      <c r="J708" s="3" t="s">
        <v>2806</v>
      </c>
      <c r="K708" s="4" t="str">
        <f t="shared" si="70"/>
        <v>กลางคืน</v>
      </c>
      <c r="L708" s="4" t="str">
        <f t="shared" si="66"/>
        <v>ตื้นมาก</v>
      </c>
      <c r="M708">
        <f t="shared" si="71"/>
        <v>-10</v>
      </c>
    </row>
    <row r="709" spans="1:13" ht="18" x14ac:dyDescent="0.4">
      <c r="A709" s="1" t="s">
        <v>9696</v>
      </c>
      <c r="B709" s="1">
        <f t="shared" si="67"/>
        <v>1991</v>
      </c>
      <c r="C709" s="1">
        <f t="shared" si="68"/>
        <v>6</v>
      </c>
      <c r="D709" s="1">
        <f t="shared" si="69"/>
        <v>20</v>
      </c>
      <c r="E709" s="1" t="s">
        <v>8077</v>
      </c>
      <c r="F709" s="1">
        <v>18.425000000000001</v>
      </c>
      <c r="G709" s="1">
        <v>120.637</v>
      </c>
      <c r="H709" s="1">
        <v>43.5</v>
      </c>
      <c r="I709" s="1">
        <v>5.2</v>
      </c>
      <c r="J709" s="3" t="s">
        <v>2830</v>
      </c>
      <c r="K709" s="4" t="str">
        <f t="shared" si="70"/>
        <v>กลางวัน</v>
      </c>
      <c r="L709" s="4" t="str">
        <f t="shared" si="66"/>
        <v>กลาง</v>
      </c>
      <c r="M709">
        <f t="shared" si="71"/>
        <v>-43.5</v>
      </c>
    </row>
    <row r="710" spans="1:13" ht="18" x14ac:dyDescent="0.4">
      <c r="A710" s="1" t="s">
        <v>9696</v>
      </c>
      <c r="B710" s="1">
        <f t="shared" si="67"/>
        <v>1991</v>
      </c>
      <c r="C710" s="1">
        <f t="shared" si="68"/>
        <v>6</v>
      </c>
      <c r="D710" s="1">
        <f t="shared" si="69"/>
        <v>20</v>
      </c>
      <c r="E710" s="1" t="s">
        <v>8078</v>
      </c>
      <c r="F710" s="1">
        <v>15.087</v>
      </c>
      <c r="G710" s="1">
        <v>120.241</v>
      </c>
      <c r="H710" s="1">
        <v>10</v>
      </c>
      <c r="I710" s="1">
        <v>4.8</v>
      </c>
      <c r="J710" s="3" t="s">
        <v>2834</v>
      </c>
      <c r="K710" s="4" t="str">
        <f t="shared" si="70"/>
        <v>กลางวัน</v>
      </c>
      <c r="L710" s="4" t="str">
        <f t="shared" si="66"/>
        <v>ตื้นมาก</v>
      </c>
      <c r="M710">
        <f t="shared" si="71"/>
        <v>-10</v>
      </c>
    </row>
    <row r="711" spans="1:13" ht="18" x14ac:dyDescent="0.4">
      <c r="A711" s="1" t="s">
        <v>9697</v>
      </c>
      <c r="B711" s="1">
        <f t="shared" si="67"/>
        <v>1991</v>
      </c>
      <c r="C711" s="1">
        <f t="shared" si="68"/>
        <v>6</v>
      </c>
      <c r="D711" s="1">
        <f t="shared" si="69"/>
        <v>21</v>
      </c>
      <c r="E711" s="1" t="s">
        <v>8079</v>
      </c>
      <c r="F711" s="1">
        <v>15.276999999999999</v>
      </c>
      <c r="G711" s="1">
        <v>120.36199999999999</v>
      </c>
      <c r="H711" s="1">
        <v>10</v>
      </c>
      <c r="I711" s="1">
        <v>4.7</v>
      </c>
      <c r="J711" s="3" t="s">
        <v>2838</v>
      </c>
      <c r="K711" s="4" t="str">
        <f t="shared" si="70"/>
        <v>กลางวัน</v>
      </c>
      <c r="L711" s="4" t="str">
        <f t="shared" si="66"/>
        <v>ตื้นมาก</v>
      </c>
      <c r="M711">
        <f t="shared" si="71"/>
        <v>-10</v>
      </c>
    </row>
    <row r="712" spans="1:13" ht="18" x14ac:dyDescent="0.4">
      <c r="A712" s="1" t="s">
        <v>9698</v>
      </c>
      <c r="B712" s="1">
        <f t="shared" si="67"/>
        <v>1991</v>
      </c>
      <c r="C712" s="1">
        <f t="shared" si="68"/>
        <v>6</v>
      </c>
      <c r="D712" s="1">
        <f t="shared" si="69"/>
        <v>24</v>
      </c>
      <c r="E712" s="1" t="s">
        <v>8080</v>
      </c>
      <c r="F712" s="1">
        <v>14.646000000000001</v>
      </c>
      <c r="G712" s="1">
        <v>120.29300000000001</v>
      </c>
      <c r="H712" s="1">
        <v>53.8</v>
      </c>
      <c r="I712" s="1">
        <v>4.5999999999999996</v>
      </c>
      <c r="J712" s="3" t="s">
        <v>2842</v>
      </c>
      <c r="K712" s="4" t="str">
        <f t="shared" si="70"/>
        <v>กลางวัน</v>
      </c>
      <c r="L712" s="4" t="str">
        <f t="shared" si="66"/>
        <v>กลาง</v>
      </c>
      <c r="M712">
        <f t="shared" si="71"/>
        <v>-53.8</v>
      </c>
    </row>
    <row r="713" spans="1:13" ht="18" x14ac:dyDescent="0.4">
      <c r="A713" s="1" t="s">
        <v>9698</v>
      </c>
      <c r="B713" s="1">
        <f t="shared" si="67"/>
        <v>1991</v>
      </c>
      <c r="C713" s="1">
        <f t="shared" si="68"/>
        <v>6</v>
      </c>
      <c r="D713" s="1">
        <f t="shared" si="69"/>
        <v>24</v>
      </c>
      <c r="E713" s="1" t="s">
        <v>8081</v>
      </c>
      <c r="F713" s="1">
        <v>14.961</v>
      </c>
      <c r="G713" s="1">
        <v>120.443</v>
      </c>
      <c r="H713" s="1">
        <v>10</v>
      </c>
      <c r="I713" s="1">
        <v>4.9000000000000004</v>
      </c>
      <c r="J713" s="3" t="s">
        <v>2846</v>
      </c>
      <c r="K713" s="4" t="str">
        <f t="shared" si="70"/>
        <v>กลางคืน</v>
      </c>
      <c r="L713" s="4" t="str">
        <f t="shared" ref="L713:L776" si="72">IF(H713&lt;=10,"ตื้นมาก", IF(H713&lt;=30,"ตื้น",IF(H713&lt;=70,"กลาง", "ลึก")))</f>
        <v>ตื้นมาก</v>
      </c>
      <c r="M713">
        <f t="shared" si="71"/>
        <v>-10</v>
      </c>
    </row>
    <row r="714" spans="1:13" ht="18" x14ac:dyDescent="0.4">
      <c r="A714" s="1" t="s">
        <v>9699</v>
      </c>
      <c r="B714" s="1">
        <f t="shared" si="67"/>
        <v>1991</v>
      </c>
      <c r="C714" s="1">
        <f t="shared" si="68"/>
        <v>7</v>
      </c>
      <c r="D714" s="1">
        <f t="shared" si="69"/>
        <v>1</v>
      </c>
      <c r="E714" s="1" t="s">
        <v>8082</v>
      </c>
      <c r="F714" s="1">
        <v>14.956</v>
      </c>
      <c r="G714" s="1">
        <v>120.313</v>
      </c>
      <c r="H714" s="1">
        <v>25.9</v>
      </c>
      <c r="I714" s="1">
        <v>4.5999999999999996</v>
      </c>
      <c r="J714" s="3" t="s">
        <v>2850</v>
      </c>
      <c r="K714" s="4" t="str">
        <f t="shared" si="70"/>
        <v>กลางคืน</v>
      </c>
      <c r="L714" s="4" t="str">
        <f t="shared" si="72"/>
        <v>ตื้น</v>
      </c>
      <c r="M714">
        <f t="shared" si="71"/>
        <v>-25.9</v>
      </c>
    </row>
    <row r="715" spans="1:13" ht="18" x14ac:dyDescent="0.4">
      <c r="A715" s="1" t="s">
        <v>9700</v>
      </c>
      <c r="B715" s="1">
        <f t="shared" si="67"/>
        <v>1991</v>
      </c>
      <c r="C715" s="1">
        <f t="shared" si="68"/>
        <v>7</v>
      </c>
      <c r="D715" s="1">
        <f t="shared" si="69"/>
        <v>3</v>
      </c>
      <c r="E715" s="1" t="s">
        <v>8083</v>
      </c>
      <c r="F715" s="1">
        <v>15.27</v>
      </c>
      <c r="G715" s="1">
        <v>120.521</v>
      </c>
      <c r="H715" s="1">
        <v>26</v>
      </c>
      <c r="I715" s="1">
        <v>4.7</v>
      </c>
      <c r="J715" s="3" t="s">
        <v>2854</v>
      </c>
      <c r="K715" s="4" t="str">
        <f t="shared" si="70"/>
        <v>กลางคืน</v>
      </c>
      <c r="L715" s="4" t="str">
        <f t="shared" si="72"/>
        <v>ตื้น</v>
      </c>
      <c r="M715">
        <f t="shared" si="71"/>
        <v>-26</v>
      </c>
    </row>
    <row r="716" spans="1:13" ht="18" x14ac:dyDescent="0.4">
      <c r="A716" s="1" t="s">
        <v>9701</v>
      </c>
      <c r="B716" s="1">
        <f t="shared" si="67"/>
        <v>1991</v>
      </c>
      <c r="C716" s="1">
        <f t="shared" si="68"/>
        <v>7</v>
      </c>
      <c r="D716" s="1">
        <f t="shared" si="69"/>
        <v>4</v>
      </c>
      <c r="E716" s="1" t="s">
        <v>8084</v>
      </c>
      <c r="F716" s="1">
        <v>14.922000000000001</v>
      </c>
      <c r="G716" s="1">
        <v>120.72799999999999</v>
      </c>
      <c r="H716" s="1">
        <v>79.900000000000006</v>
      </c>
      <c r="I716" s="1">
        <v>4.5999999999999996</v>
      </c>
      <c r="J716" s="3" t="s">
        <v>2858</v>
      </c>
      <c r="K716" s="4" t="str">
        <f t="shared" si="70"/>
        <v>กลางวัน</v>
      </c>
      <c r="L716" s="4" t="str">
        <f t="shared" si="72"/>
        <v>ลึก</v>
      </c>
      <c r="M716">
        <f t="shared" si="71"/>
        <v>-79.900000000000006</v>
      </c>
    </row>
    <row r="717" spans="1:13" ht="18" x14ac:dyDescent="0.4">
      <c r="A717" s="1" t="s">
        <v>9702</v>
      </c>
      <c r="B717" s="1">
        <f t="shared" si="67"/>
        <v>1991</v>
      </c>
      <c r="C717" s="1">
        <f t="shared" si="68"/>
        <v>7</v>
      </c>
      <c r="D717" s="1">
        <f t="shared" si="69"/>
        <v>7</v>
      </c>
      <c r="E717" s="1" t="s">
        <v>8085</v>
      </c>
      <c r="F717" s="1">
        <v>15.611000000000001</v>
      </c>
      <c r="G717" s="1">
        <v>120.98099999999999</v>
      </c>
      <c r="H717" s="1">
        <v>28</v>
      </c>
      <c r="I717" s="1">
        <v>4.8</v>
      </c>
      <c r="J717" s="3" t="s">
        <v>2862</v>
      </c>
      <c r="K717" s="4" t="str">
        <f t="shared" si="70"/>
        <v>กลางคืน</v>
      </c>
      <c r="L717" s="4" t="str">
        <f t="shared" si="72"/>
        <v>ตื้น</v>
      </c>
      <c r="M717">
        <f t="shared" si="71"/>
        <v>-28</v>
      </c>
    </row>
    <row r="718" spans="1:13" ht="18" x14ac:dyDescent="0.4">
      <c r="A718" s="1" t="s">
        <v>9703</v>
      </c>
      <c r="B718" s="1">
        <f t="shared" si="67"/>
        <v>1991</v>
      </c>
      <c r="C718" s="1">
        <f t="shared" si="68"/>
        <v>7</v>
      </c>
      <c r="D718" s="1">
        <f t="shared" si="69"/>
        <v>8</v>
      </c>
      <c r="E718" s="1" t="s">
        <v>8086</v>
      </c>
      <c r="F718" s="1">
        <v>14.513</v>
      </c>
      <c r="G718" s="1">
        <v>119.611</v>
      </c>
      <c r="H718" s="1">
        <v>67.8</v>
      </c>
      <c r="I718" s="1">
        <v>4.5</v>
      </c>
      <c r="J718" s="3" t="s">
        <v>2866</v>
      </c>
      <c r="K718" s="4" t="str">
        <f t="shared" si="70"/>
        <v>กลางคืน</v>
      </c>
      <c r="L718" s="4" t="str">
        <f t="shared" si="72"/>
        <v>กลาง</v>
      </c>
      <c r="M718">
        <f t="shared" si="71"/>
        <v>-67.8</v>
      </c>
    </row>
    <row r="719" spans="1:13" ht="18" x14ac:dyDescent="0.4">
      <c r="A719" s="1" t="s">
        <v>9703</v>
      </c>
      <c r="B719" s="1">
        <f t="shared" si="67"/>
        <v>1991</v>
      </c>
      <c r="C719" s="1">
        <f t="shared" si="68"/>
        <v>7</v>
      </c>
      <c r="D719" s="1">
        <f t="shared" si="69"/>
        <v>8</v>
      </c>
      <c r="E719" s="1" t="s">
        <v>8087</v>
      </c>
      <c r="F719" s="1">
        <v>15.074999999999999</v>
      </c>
      <c r="G719" s="1">
        <v>120.42100000000001</v>
      </c>
      <c r="H719" s="1">
        <v>33</v>
      </c>
      <c r="I719" s="1">
        <v>4.7</v>
      </c>
      <c r="J719" s="3" t="s">
        <v>2870</v>
      </c>
      <c r="K719" s="4" t="str">
        <f t="shared" si="70"/>
        <v>กลางวัน</v>
      </c>
      <c r="L719" s="4" t="str">
        <f t="shared" si="72"/>
        <v>กลาง</v>
      </c>
      <c r="M719">
        <f t="shared" si="71"/>
        <v>-33</v>
      </c>
    </row>
    <row r="720" spans="1:13" ht="18" x14ac:dyDescent="0.4">
      <c r="A720" s="1" t="s">
        <v>9704</v>
      </c>
      <c r="B720" s="1">
        <f t="shared" si="67"/>
        <v>1991</v>
      </c>
      <c r="C720" s="1">
        <f t="shared" si="68"/>
        <v>7</v>
      </c>
      <c r="D720" s="1">
        <f t="shared" si="69"/>
        <v>9</v>
      </c>
      <c r="E720" s="1" t="s">
        <v>8088</v>
      </c>
      <c r="F720" s="1">
        <v>15.137</v>
      </c>
      <c r="G720" s="1">
        <v>119.947</v>
      </c>
      <c r="H720" s="1">
        <v>33</v>
      </c>
      <c r="I720" s="1">
        <v>4.5</v>
      </c>
      <c r="J720" s="3" t="s">
        <v>2874</v>
      </c>
      <c r="K720" s="4" t="str">
        <f t="shared" si="70"/>
        <v>กลางคืน</v>
      </c>
      <c r="L720" s="4" t="str">
        <f t="shared" si="72"/>
        <v>กลาง</v>
      </c>
      <c r="M720">
        <f t="shared" si="71"/>
        <v>-33</v>
      </c>
    </row>
    <row r="721" spans="1:13" ht="18" x14ac:dyDescent="0.4">
      <c r="A721" s="1" t="s">
        <v>9704</v>
      </c>
      <c r="B721" s="1">
        <f t="shared" si="67"/>
        <v>1991</v>
      </c>
      <c r="C721" s="1">
        <f t="shared" si="68"/>
        <v>7</v>
      </c>
      <c r="D721" s="1">
        <f t="shared" si="69"/>
        <v>9</v>
      </c>
      <c r="E721" s="1" t="s">
        <v>8089</v>
      </c>
      <c r="F721" s="1">
        <v>15.036</v>
      </c>
      <c r="G721" s="1">
        <v>120.06399999999999</v>
      </c>
      <c r="H721" s="1">
        <v>33</v>
      </c>
      <c r="I721" s="1">
        <v>4.7</v>
      </c>
      <c r="J721" s="3" t="s">
        <v>2878</v>
      </c>
      <c r="K721" s="4" t="str">
        <f t="shared" si="70"/>
        <v>กลางวัน</v>
      </c>
      <c r="L721" s="4" t="str">
        <f t="shared" si="72"/>
        <v>กลาง</v>
      </c>
      <c r="M721">
        <f t="shared" si="71"/>
        <v>-33</v>
      </c>
    </row>
    <row r="722" spans="1:13" ht="18" x14ac:dyDescent="0.4">
      <c r="A722" s="1" t="s">
        <v>9705</v>
      </c>
      <c r="B722" s="1">
        <f t="shared" si="67"/>
        <v>1991</v>
      </c>
      <c r="C722" s="1">
        <f t="shared" si="68"/>
        <v>7</v>
      </c>
      <c r="D722" s="1">
        <f t="shared" si="69"/>
        <v>10</v>
      </c>
      <c r="E722" s="1" t="s">
        <v>8090</v>
      </c>
      <c r="F722" s="1">
        <v>15.141999999999999</v>
      </c>
      <c r="G722" s="1">
        <v>120.637</v>
      </c>
      <c r="H722" s="1">
        <v>33</v>
      </c>
      <c r="I722" s="1">
        <v>4.5999999999999996</v>
      </c>
      <c r="J722" s="3" t="s">
        <v>2882</v>
      </c>
      <c r="K722" s="4" t="str">
        <f t="shared" si="70"/>
        <v>กลางคืน</v>
      </c>
      <c r="L722" s="4" t="str">
        <f t="shared" si="72"/>
        <v>กลาง</v>
      </c>
      <c r="M722">
        <f t="shared" si="71"/>
        <v>-33</v>
      </c>
    </row>
    <row r="723" spans="1:13" ht="18" x14ac:dyDescent="0.4">
      <c r="A723" s="1" t="s">
        <v>9706</v>
      </c>
      <c r="B723" s="1">
        <f t="shared" si="67"/>
        <v>1991</v>
      </c>
      <c r="C723" s="1">
        <f t="shared" si="68"/>
        <v>7</v>
      </c>
      <c r="D723" s="1">
        <f t="shared" si="69"/>
        <v>11</v>
      </c>
      <c r="E723" s="1" t="s">
        <v>8091</v>
      </c>
      <c r="F723" s="1">
        <v>14.334</v>
      </c>
      <c r="G723" s="1">
        <v>121.069</v>
      </c>
      <c r="H723" s="1">
        <v>33</v>
      </c>
      <c r="I723" s="1">
        <v>4.8</v>
      </c>
      <c r="J723" s="3" t="s">
        <v>2886</v>
      </c>
      <c r="K723" s="4" t="str">
        <f t="shared" si="70"/>
        <v>กลางวัน</v>
      </c>
      <c r="L723" s="4" t="str">
        <f t="shared" si="72"/>
        <v>กลาง</v>
      </c>
      <c r="M723">
        <f t="shared" si="71"/>
        <v>-33</v>
      </c>
    </row>
    <row r="724" spans="1:13" ht="18" x14ac:dyDescent="0.4">
      <c r="A724" s="1" t="s">
        <v>9707</v>
      </c>
      <c r="B724" s="1">
        <f t="shared" si="67"/>
        <v>1991</v>
      </c>
      <c r="C724" s="1">
        <f t="shared" si="68"/>
        <v>7</v>
      </c>
      <c r="D724" s="1">
        <f t="shared" si="69"/>
        <v>14</v>
      </c>
      <c r="E724" s="1" t="s">
        <v>8092</v>
      </c>
      <c r="F724" s="1">
        <v>15.007999999999999</v>
      </c>
      <c r="G724" s="1">
        <v>120.39</v>
      </c>
      <c r="H724" s="1">
        <v>10</v>
      </c>
      <c r="I724" s="1">
        <v>4.7</v>
      </c>
      <c r="J724" s="3" t="s">
        <v>2890</v>
      </c>
      <c r="K724" s="4" t="str">
        <f t="shared" si="70"/>
        <v>กลางคืน</v>
      </c>
      <c r="L724" s="4" t="str">
        <f t="shared" si="72"/>
        <v>ตื้นมาก</v>
      </c>
      <c r="M724">
        <f t="shared" si="71"/>
        <v>-10</v>
      </c>
    </row>
    <row r="725" spans="1:13" ht="18" x14ac:dyDescent="0.4">
      <c r="A725" s="1" t="s">
        <v>9707</v>
      </c>
      <c r="B725" s="1">
        <f t="shared" si="67"/>
        <v>1991</v>
      </c>
      <c r="C725" s="1">
        <f t="shared" si="68"/>
        <v>7</v>
      </c>
      <c r="D725" s="1">
        <f t="shared" si="69"/>
        <v>14</v>
      </c>
      <c r="E725" s="1" t="s">
        <v>8093</v>
      </c>
      <c r="F725" s="1">
        <v>15.000999999999999</v>
      </c>
      <c r="G725" s="1">
        <v>120.29300000000001</v>
      </c>
      <c r="H725" s="1">
        <v>10</v>
      </c>
      <c r="I725" s="1">
        <v>4.7</v>
      </c>
      <c r="J725" s="3" t="s">
        <v>2894</v>
      </c>
      <c r="K725" s="4" t="str">
        <f t="shared" si="70"/>
        <v>กลางคืน</v>
      </c>
      <c r="L725" s="4" t="str">
        <f t="shared" si="72"/>
        <v>ตื้นมาก</v>
      </c>
      <c r="M725">
        <f t="shared" si="71"/>
        <v>-10</v>
      </c>
    </row>
    <row r="726" spans="1:13" ht="18" x14ac:dyDescent="0.4">
      <c r="A726" s="1" t="s">
        <v>9708</v>
      </c>
      <c r="B726" s="1">
        <f t="shared" si="67"/>
        <v>1991</v>
      </c>
      <c r="C726" s="1">
        <f t="shared" si="68"/>
        <v>7</v>
      </c>
      <c r="D726" s="1">
        <f t="shared" si="69"/>
        <v>15</v>
      </c>
      <c r="E726" s="1" t="s">
        <v>8094</v>
      </c>
      <c r="F726" s="1">
        <v>15.097</v>
      </c>
      <c r="G726" s="1">
        <v>120.191</v>
      </c>
      <c r="H726" s="1">
        <v>10</v>
      </c>
      <c r="I726" s="1">
        <v>4.8</v>
      </c>
      <c r="J726" s="3" t="s">
        <v>2898</v>
      </c>
      <c r="K726" s="4" t="str">
        <f t="shared" si="70"/>
        <v>กลางคืน</v>
      </c>
      <c r="L726" s="4" t="str">
        <f t="shared" si="72"/>
        <v>ตื้นมาก</v>
      </c>
      <c r="M726">
        <f t="shared" si="71"/>
        <v>-10</v>
      </c>
    </row>
    <row r="727" spans="1:13" ht="18" x14ac:dyDescent="0.4">
      <c r="A727" s="1" t="s">
        <v>9709</v>
      </c>
      <c r="B727" s="1">
        <f t="shared" si="67"/>
        <v>1991</v>
      </c>
      <c r="C727" s="1">
        <f t="shared" si="68"/>
        <v>7</v>
      </c>
      <c r="D727" s="1">
        <f t="shared" si="69"/>
        <v>16</v>
      </c>
      <c r="E727" s="1" t="s">
        <v>8095</v>
      </c>
      <c r="F727" s="1">
        <v>15.058</v>
      </c>
      <c r="G727" s="1">
        <v>120.07899999999999</v>
      </c>
      <c r="H727" s="1">
        <v>10</v>
      </c>
      <c r="I727" s="1">
        <v>4.8</v>
      </c>
      <c r="J727" s="3" t="s">
        <v>2902</v>
      </c>
      <c r="K727" s="4" t="str">
        <f t="shared" si="70"/>
        <v>กลางวัน</v>
      </c>
      <c r="L727" s="4" t="str">
        <f t="shared" si="72"/>
        <v>ตื้นมาก</v>
      </c>
      <c r="M727">
        <f t="shared" si="71"/>
        <v>-10</v>
      </c>
    </row>
    <row r="728" spans="1:13" ht="18" x14ac:dyDescent="0.4">
      <c r="A728" s="1" t="s">
        <v>9709</v>
      </c>
      <c r="B728" s="1">
        <f t="shared" si="67"/>
        <v>1991</v>
      </c>
      <c r="C728" s="1">
        <f t="shared" si="68"/>
        <v>7</v>
      </c>
      <c r="D728" s="1">
        <f t="shared" si="69"/>
        <v>16</v>
      </c>
      <c r="E728" s="1" t="s">
        <v>8096</v>
      </c>
      <c r="F728" s="1">
        <v>15.066000000000001</v>
      </c>
      <c r="G728" s="1">
        <v>120.283</v>
      </c>
      <c r="H728" s="1">
        <v>10</v>
      </c>
      <c r="I728" s="1">
        <v>4.9000000000000004</v>
      </c>
      <c r="J728" s="3" t="s">
        <v>2906</v>
      </c>
      <c r="K728" s="4" t="str">
        <f t="shared" si="70"/>
        <v>กลางคืน</v>
      </c>
      <c r="L728" s="4" t="str">
        <f t="shared" si="72"/>
        <v>ตื้นมาก</v>
      </c>
      <c r="M728">
        <f t="shared" si="71"/>
        <v>-10</v>
      </c>
    </row>
    <row r="729" spans="1:13" ht="18" x14ac:dyDescent="0.4">
      <c r="A729" s="1" t="s">
        <v>9710</v>
      </c>
      <c r="B729" s="1">
        <f t="shared" si="67"/>
        <v>1991</v>
      </c>
      <c r="C729" s="1">
        <f t="shared" si="68"/>
        <v>7</v>
      </c>
      <c r="D729" s="1">
        <f t="shared" si="69"/>
        <v>26</v>
      </c>
      <c r="E729" s="1" t="s">
        <v>8097</v>
      </c>
      <c r="F729" s="1">
        <v>14.916</v>
      </c>
      <c r="G729" s="1">
        <v>120.646</v>
      </c>
      <c r="H729" s="1">
        <v>33</v>
      </c>
      <c r="I729" s="1">
        <v>5</v>
      </c>
      <c r="J729" s="3" t="s">
        <v>2910</v>
      </c>
      <c r="K729" s="4" t="str">
        <f t="shared" si="70"/>
        <v>กลางวัน</v>
      </c>
      <c r="L729" s="4" t="str">
        <f t="shared" si="72"/>
        <v>กลาง</v>
      </c>
      <c r="M729">
        <f t="shared" si="71"/>
        <v>-33</v>
      </c>
    </row>
    <row r="730" spans="1:13" ht="18" x14ac:dyDescent="0.4">
      <c r="A730" s="1" t="s">
        <v>9711</v>
      </c>
      <c r="B730" s="1">
        <f t="shared" si="67"/>
        <v>1991</v>
      </c>
      <c r="C730" s="1">
        <f t="shared" si="68"/>
        <v>9</v>
      </c>
      <c r="D730" s="1">
        <f t="shared" si="69"/>
        <v>4</v>
      </c>
      <c r="E730" s="1" t="s">
        <v>8098</v>
      </c>
      <c r="F730" s="1">
        <v>15.204000000000001</v>
      </c>
      <c r="G730" s="1">
        <v>120.404</v>
      </c>
      <c r="H730" s="1">
        <v>20.9</v>
      </c>
      <c r="I730" s="1">
        <v>5.5</v>
      </c>
      <c r="J730" s="3" t="s">
        <v>2786</v>
      </c>
      <c r="K730" s="4" t="str">
        <f t="shared" si="70"/>
        <v>กลางคืน</v>
      </c>
      <c r="L730" s="4" t="str">
        <f t="shared" si="72"/>
        <v>ตื้น</v>
      </c>
      <c r="M730">
        <f t="shared" si="71"/>
        <v>-20.9</v>
      </c>
    </row>
    <row r="731" spans="1:13" ht="18" x14ac:dyDescent="0.4">
      <c r="A731" s="1" t="s">
        <v>9712</v>
      </c>
      <c r="B731" s="1">
        <f t="shared" si="67"/>
        <v>1991</v>
      </c>
      <c r="C731" s="1">
        <f t="shared" si="68"/>
        <v>9</v>
      </c>
      <c r="D731" s="1">
        <f t="shared" si="69"/>
        <v>16</v>
      </c>
      <c r="E731" s="1" t="s">
        <v>8099</v>
      </c>
      <c r="F731" s="1">
        <v>15.888999999999999</v>
      </c>
      <c r="G731" s="1">
        <v>120.967</v>
      </c>
      <c r="H731" s="1">
        <v>29.9</v>
      </c>
      <c r="I731" s="1">
        <v>4.7</v>
      </c>
      <c r="J731" s="3" t="s">
        <v>2917</v>
      </c>
      <c r="K731" s="4" t="str">
        <f t="shared" si="70"/>
        <v>กลางวัน</v>
      </c>
      <c r="L731" s="4" t="str">
        <f t="shared" si="72"/>
        <v>ตื้น</v>
      </c>
      <c r="M731">
        <f t="shared" si="71"/>
        <v>-29.9</v>
      </c>
    </row>
    <row r="732" spans="1:13" ht="18" x14ac:dyDescent="0.4">
      <c r="A732" s="1" t="s">
        <v>9713</v>
      </c>
      <c r="B732" s="1">
        <f t="shared" si="67"/>
        <v>1991</v>
      </c>
      <c r="C732" s="1">
        <f t="shared" si="68"/>
        <v>9</v>
      </c>
      <c r="D732" s="1">
        <f t="shared" si="69"/>
        <v>25</v>
      </c>
      <c r="E732" s="1" t="s">
        <v>8100</v>
      </c>
      <c r="F732" s="1">
        <v>14.925000000000001</v>
      </c>
      <c r="G732" s="1">
        <v>119.69499999999999</v>
      </c>
      <c r="H732" s="1">
        <v>33</v>
      </c>
      <c r="I732" s="1">
        <v>4.7</v>
      </c>
      <c r="J732" s="3" t="s">
        <v>2921</v>
      </c>
      <c r="K732" s="4" t="str">
        <f t="shared" si="70"/>
        <v>กลางวัน</v>
      </c>
      <c r="L732" s="4" t="str">
        <f t="shared" si="72"/>
        <v>กลาง</v>
      </c>
      <c r="M732">
        <f t="shared" si="71"/>
        <v>-33</v>
      </c>
    </row>
    <row r="733" spans="1:13" ht="18" x14ac:dyDescent="0.4">
      <c r="A733" s="1" t="s">
        <v>9714</v>
      </c>
      <c r="B733" s="1">
        <f t="shared" si="67"/>
        <v>1991</v>
      </c>
      <c r="C733" s="1">
        <f t="shared" si="68"/>
        <v>9</v>
      </c>
      <c r="D733" s="1">
        <f t="shared" si="69"/>
        <v>26</v>
      </c>
      <c r="E733" s="1" t="s">
        <v>8101</v>
      </c>
      <c r="F733" s="1">
        <v>16.728000000000002</v>
      </c>
      <c r="G733" s="1">
        <v>120.16</v>
      </c>
      <c r="H733" s="1">
        <v>33</v>
      </c>
      <c r="I733" s="1">
        <v>4.5</v>
      </c>
      <c r="J733" s="3" t="s">
        <v>2925</v>
      </c>
      <c r="K733" s="4" t="str">
        <f t="shared" si="70"/>
        <v>กลางคืน</v>
      </c>
      <c r="L733" s="4" t="str">
        <f t="shared" si="72"/>
        <v>กลาง</v>
      </c>
      <c r="M733">
        <f t="shared" si="71"/>
        <v>-33</v>
      </c>
    </row>
    <row r="734" spans="1:13" ht="18" x14ac:dyDescent="0.4">
      <c r="A734" s="1" t="s">
        <v>9715</v>
      </c>
      <c r="B734" s="1">
        <f t="shared" si="67"/>
        <v>1991</v>
      </c>
      <c r="C734" s="1">
        <f t="shared" si="68"/>
        <v>10</v>
      </c>
      <c r="D734" s="1">
        <f t="shared" si="69"/>
        <v>18</v>
      </c>
      <c r="E734" s="1" t="s">
        <v>8102</v>
      </c>
      <c r="F734" s="1">
        <v>16.786000000000001</v>
      </c>
      <c r="G734" s="1">
        <v>121.04300000000001</v>
      </c>
      <c r="H734" s="1">
        <v>33</v>
      </c>
      <c r="I734" s="1">
        <v>4.8</v>
      </c>
      <c r="J734" s="3" t="s">
        <v>2929</v>
      </c>
      <c r="K734" s="4" t="str">
        <f t="shared" si="70"/>
        <v>กลางวัน</v>
      </c>
      <c r="L734" s="4" t="str">
        <f t="shared" si="72"/>
        <v>กลาง</v>
      </c>
      <c r="M734">
        <f t="shared" si="71"/>
        <v>-33</v>
      </c>
    </row>
    <row r="735" spans="1:13" ht="18" x14ac:dyDescent="0.4">
      <c r="A735" s="1" t="s">
        <v>9716</v>
      </c>
      <c r="B735" s="1">
        <f t="shared" si="67"/>
        <v>1991</v>
      </c>
      <c r="C735" s="1">
        <f t="shared" si="68"/>
        <v>11</v>
      </c>
      <c r="D735" s="1">
        <f t="shared" si="69"/>
        <v>24</v>
      </c>
      <c r="E735" s="1" t="s">
        <v>8103</v>
      </c>
      <c r="F735" s="1">
        <v>15.791</v>
      </c>
      <c r="G735" s="1">
        <v>121.08499999999999</v>
      </c>
      <c r="H735" s="1">
        <v>22.6</v>
      </c>
      <c r="I735" s="1">
        <v>4.5999999999999996</v>
      </c>
      <c r="J735" s="3" t="s">
        <v>2933</v>
      </c>
      <c r="K735" s="4" t="str">
        <f t="shared" si="70"/>
        <v>กลางวัน</v>
      </c>
      <c r="L735" s="4" t="str">
        <f t="shared" si="72"/>
        <v>ตื้น</v>
      </c>
      <c r="M735">
        <f t="shared" si="71"/>
        <v>-22.6</v>
      </c>
    </row>
    <row r="736" spans="1:13" ht="18" x14ac:dyDescent="0.4">
      <c r="A736" s="1" t="s">
        <v>9717</v>
      </c>
      <c r="B736" s="1">
        <f t="shared" si="67"/>
        <v>1991</v>
      </c>
      <c r="C736" s="1">
        <f t="shared" si="68"/>
        <v>12</v>
      </c>
      <c r="D736" s="1">
        <f t="shared" si="69"/>
        <v>14</v>
      </c>
      <c r="E736" s="1" t="s">
        <v>8104</v>
      </c>
      <c r="F736" s="1">
        <v>16.157</v>
      </c>
      <c r="G736" s="1">
        <v>120.92400000000001</v>
      </c>
      <c r="H736" s="1">
        <v>33</v>
      </c>
      <c r="I736" s="1">
        <v>4.5999999999999996</v>
      </c>
      <c r="J736" s="3" t="s">
        <v>376</v>
      </c>
      <c r="K736" s="4" t="str">
        <f t="shared" si="70"/>
        <v>กลางวัน</v>
      </c>
      <c r="L736" s="4" t="str">
        <f t="shared" si="72"/>
        <v>กลาง</v>
      </c>
      <c r="M736">
        <f t="shared" si="71"/>
        <v>-33</v>
      </c>
    </row>
    <row r="737" spans="1:13" ht="18" x14ac:dyDescent="0.4">
      <c r="A737" s="1" t="s">
        <v>9718</v>
      </c>
      <c r="B737" s="1">
        <f t="shared" si="67"/>
        <v>1992</v>
      </c>
      <c r="C737" s="1">
        <f t="shared" si="68"/>
        <v>1</v>
      </c>
      <c r="D737" s="1">
        <f t="shared" si="69"/>
        <v>10</v>
      </c>
      <c r="E737" s="1" t="s">
        <v>8105</v>
      </c>
      <c r="F737" s="1">
        <v>13.641999999999999</v>
      </c>
      <c r="G737" s="1">
        <v>120.81699999999999</v>
      </c>
      <c r="H737" s="1">
        <v>143.80000000000001</v>
      </c>
      <c r="I737" s="1">
        <v>5.0999999999999996</v>
      </c>
      <c r="J737" s="3" t="s">
        <v>2940</v>
      </c>
      <c r="K737" s="4" t="str">
        <f t="shared" si="70"/>
        <v>กลางคืน</v>
      </c>
      <c r="L737" s="4" t="str">
        <f t="shared" si="72"/>
        <v>ลึก</v>
      </c>
      <c r="M737">
        <f t="shared" si="71"/>
        <v>-143.80000000000001</v>
      </c>
    </row>
    <row r="738" spans="1:13" ht="18" x14ac:dyDescent="0.4">
      <c r="A738" s="1" t="s">
        <v>9719</v>
      </c>
      <c r="B738" s="1">
        <f t="shared" si="67"/>
        <v>1992</v>
      </c>
      <c r="C738" s="1">
        <f t="shared" si="68"/>
        <v>1</v>
      </c>
      <c r="D738" s="1">
        <f t="shared" si="69"/>
        <v>13</v>
      </c>
      <c r="E738" s="1" t="s">
        <v>8106</v>
      </c>
      <c r="F738" s="1">
        <v>17.957999999999998</v>
      </c>
      <c r="G738" s="1">
        <v>121.63500000000001</v>
      </c>
      <c r="H738" s="1">
        <v>22.5</v>
      </c>
      <c r="I738" s="1">
        <v>5</v>
      </c>
      <c r="J738" s="3" t="s">
        <v>2944</v>
      </c>
      <c r="K738" s="4" t="str">
        <f t="shared" si="70"/>
        <v>กลางวัน</v>
      </c>
      <c r="L738" s="4" t="str">
        <f t="shared" si="72"/>
        <v>ตื้น</v>
      </c>
      <c r="M738">
        <f t="shared" si="71"/>
        <v>-22.5</v>
      </c>
    </row>
    <row r="739" spans="1:13" ht="18" x14ac:dyDescent="0.4">
      <c r="A739" s="1" t="s">
        <v>9720</v>
      </c>
      <c r="B739" s="1">
        <f t="shared" si="67"/>
        <v>1992</v>
      </c>
      <c r="C739" s="1">
        <f t="shared" si="68"/>
        <v>1</v>
      </c>
      <c r="D739" s="1">
        <f t="shared" si="69"/>
        <v>15</v>
      </c>
      <c r="E739" s="1" t="s">
        <v>8107</v>
      </c>
      <c r="F739" s="1">
        <v>13.939</v>
      </c>
      <c r="G739" s="1">
        <v>120.667</v>
      </c>
      <c r="H739" s="1">
        <v>146.9</v>
      </c>
      <c r="I739" s="1">
        <v>5.2</v>
      </c>
      <c r="J739" s="3" t="s">
        <v>2948</v>
      </c>
      <c r="K739" s="4" t="str">
        <f t="shared" si="70"/>
        <v>กลางคืน</v>
      </c>
      <c r="L739" s="4" t="str">
        <f t="shared" si="72"/>
        <v>ลึก</v>
      </c>
      <c r="M739">
        <f t="shared" si="71"/>
        <v>-146.9</v>
      </c>
    </row>
    <row r="740" spans="1:13" ht="18" x14ac:dyDescent="0.4">
      <c r="A740" s="1" t="s">
        <v>9721</v>
      </c>
      <c r="B740" s="1">
        <f t="shared" si="67"/>
        <v>1992</v>
      </c>
      <c r="C740" s="1">
        <f t="shared" si="68"/>
        <v>1</v>
      </c>
      <c r="D740" s="1">
        <f t="shared" si="69"/>
        <v>19</v>
      </c>
      <c r="E740" s="1" t="s">
        <v>8108</v>
      </c>
      <c r="F740" s="1">
        <v>14.077</v>
      </c>
      <c r="G740" s="1">
        <v>121.111</v>
      </c>
      <c r="H740" s="1">
        <v>33</v>
      </c>
      <c r="I740" s="1">
        <v>4.8</v>
      </c>
      <c r="J740" s="3" t="s">
        <v>2952</v>
      </c>
      <c r="K740" s="4" t="str">
        <f t="shared" si="70"/>
        <v>กลางคืน</v>
      </c>
      <c r="L740" s="4" t="str">
        <f t="shared" si="72"/>
        <v>กลาง</v>
      </c>
      <c r="M740">
        <f t="shared" si="71"/>
        <v>-33</v>
      </c>
    </row>
    <row r="741" spans="1:13" ht="18" x14ac:dyDescent="0.4">
      <c r="A741" s="1" t="s">
        <v>9722</v>
      </c>
      <c r="B741" s="1">
        <f t="shared" si="67"/>
        <v>1992</v>
      </c>
      <c r="C741" s="1">
        <f t="shared" si="68"/>
        <v>3</v>
      </c>
      <c r="D741" s="1">
        <f t="shared" si="69"/>
        <v>1</v>
      </c>
      <c r="E741" s="1" t="s">
        <v>8109</v>
      </c>
      <c r="F741" s="1">
        <v>16.061</v>
      </c>
      <c r="G741" s="1">
        <v>119.919</v>
      </c>
      <c r="H741" s="1">
        <v>33</v>
      </c>
      <c r="I741" s="1">
        <v>4.5</v>
      </c>
      <c r="J741" s="3" t="s">
        <v>2956</v>
      </c>
      <c r="K741" s="4" t="str">
        <f t="shared" si="70"/>
        <v>กลางคืน</v>
      </c>
      <c r="L741" s="4" t="str">
        <f t="shared" si="72"/>
        <v>กลาง</v>
      </c>
      <c r="M741">
        <f t="shared" si="71"/>
        <v>-33</v>
      </c>
    </row>
    <row r="742" spans="1:13" ht="18" x14ac:dyDescent="0.4">
      <c r="A742" s="1" t="s">
        <v>9723</v>
      </c>
      <c r="B742" s="1">
        <f t="shared" si="67"/>
        <v>1992</v>
      </c>
      <c r="C742" s="1">
        <f t="shared" si="68"/>
        <v>3</v>
      </c>
      <c r="D742" s="1">
        <f t="shared" si="69"/>
        <v>13</v>
      </c>
      <c r="E742" s="1" t="s">
        <v>8110</v>
      </c>
      <c r="F742" s="1">
        <v>14.21</v>
      </c>
      <c r="G742" s="1">
        <v>120.83499999999999</v>
      </c>
      <c r="H742" s="1">
        <v>33</v>
      </c>
      <c r="I742" s="1">
        <v>4.7</v>
      </c>
      <c r="J742" s="3" t="s">
        <v>2960</v>
      </c>
      <c r="K742" s="4" t="str">
        <f t="shared" si="70"/>
        <v>กลางวัน</v>
      </c>
      <c r="L742" s="4" t="str">
        <f t="shared" si="72"/>
        <v>กลาง</v>
      </c>
      <c r="M742">
        <f t="shared" si="71"/>
        <v>-33</v>
      </c>
    </row>
    <row r="743" spans="1:13" ht="18" x14ac:dyDescent="0.4">
      <c r="A743" s="1" t="s">
        <v>9724</v>
      </c>
      <c r="B743" s="1">
        <f t="shared" si="67"/>
        <v>1992</v>
      </c>
      <c r="C743" s="1">
        <f t="shared" si="68"/>
        <v>3</v>
      </c>
      <c r="D743" s="1">
        <f t="shared" si="69"/>
        <v>16</v>
      </c>
      <c r="E743" s="1" t="s">
        <v>8111</v>
      </c>
      <c r="F743" s="1">
        <v>14.093999999999999</v>
      </c>
      <c r="G743" s="1">
        <v>121.813</v>
      </c>
      <c r="H743" s="1">
        <v>33</v>
      </c>
      <c r="I743" s="1">
        <v>4.8</v>
      </c>
      <c r="J743" s="3" t="s">
        <v>2964</v>
      </c>
      <c r="K743" s="4" t="str">
        <f t="shared" si="70"/>
        <v>กลางวัน</v>
      </c>
      <c r="L743" s="4" t="str">
        <f t="shared" si="72"/>
        <v>กลาง</v>
      </c>
      <c r="M743">
        <f t="shared" si="71"/>
        <v>-33</v>
      </c>
    </row>
    <row r="744" spans="1:13" ht="18" x14ac:dyDescent="0.4">
      <c r="A744" s="1" t="s">
        <v>9725</v>
      </c>
      <c r="B744" s="1">
        <f t="shared" si="67"/>
        <v>1992</v>
      </c>
      <c r="C744" s="1">
        <f t="shared" si="68"/>
        <v>3</v>
      </c>
      <c r="D744" s="1">
        <f t="shared" si="69"/>
        <v>19</v>
      </c>
      <c r="E744" s="1" t="s">
        <v>8112</v>
      </c>
      <c r="F744" s="1">
        <v>17.155000000000001</v>
      </c>
      <c r="G744" s="1">
        <v>120.827</v>
      </c>
      <c r="H744" s="1">
        <v>15.4</v>
      </c>
      <c r="I744" s="1">
        <v>6.3</v>
      </c>
      <c r="J744" s="3" t="s">
        <v>2969</v>
      </c>
      <c r="K744" s="4" t="str">
        <f t="shared" si="70"/>
        <v>กลางวัน</v>
      </c>
      <c r="L744" s="4" t="str">
        <f t="shared" si="72"/>
        <v>ตื้น</v>
      </c>
      <c r="M744">
        <f t="shared" si="71"/>
        <v>-15.4</v>
      </c>
    </row>
    <row r="745" spans="1:13" ht="18" x14ac:dyDescent="0.4">
      <c r="A745" s="1" t="s">
        <v>9725</v>
      </c>
      <c r="B745" s="1">
        <f t="shared" si="67"/>
        <v>1992</v>
      </c>
      <c r="C745" s="1">
        <f t="shared" si="68"/>
        <v>3</v>
      </c>
      <c r="D745" s="1">
        <f t="shared" si="69"/>
        <v>19</v>
      </c>
      <c r="E745" s="1" t="s">
        <v>8113</v>
      </c>
      <c r="F745" s="1">
        <v>16.905000000000001</v>
      </c>
      <c r="G745" s="1">
        <v>120.762</v>
      </c>
      <c r="H745" s="1">
        <v>33</v>
      </c>
      <c r="I745" s="1">
        <v>4.5999999999999996</v>
      </c>
      <c r="J745" s="3" t="s">
        <v>2973</v>
      </c>
      <c r="K745" s="4" t="str">
        <f t="shared" si="70"/>
        <v>กลางวัน</v>
      </c>
      <c r="L745" s="4" t="str">
        <f t="shared" si="72"/>
        <v>กลาง</v>
      </c>
      <c r="M745">
        <f t="shared" si="71"/>
        <v>-33</v>
      </c>
    </row>
    <row r="746" spans="1:13" ht="18" x14ac:dyDescent="0.4">
      <c r="A746" s="1" t="s">
        <v>9725</v>
      </c>
      <c r="B746" s="1">
        <f t="shared" si="67"/>
        <v>1992</v>
      </c>
      <c r="C746" s="1">
        <f t="shared" si="68"/>
        <v>3</v>
      </c>
      <c r="D746" s="1">
        <f t="shared" si="69"/>
        <v>19</v>
      </c>
      <c r="E746" s="1" t="s">
        <v>8114</v>
      </c>
      <c r="F746" s="1">
        <v>17.076000000000001</v>
      </c>
      <c r="G746" s="1">
        <v>121.027</v>
      </c>
      <c r="H746" s="1">
        <v>19.399999999999999</v>
      </c>
      <c r="I746" s="1">
        <v>4.8</v>
      </c>
      <c r="J746" s="3" t="s">
        <v>2977</v>
      </c>
      <c r="K746" s="4" t="str">
        <f t="shared" si="70"/>
        <v>กลางวัน</v>
      </c>
      <c r="L746" s="4" t="str">
        <f t="shared" si="72"/>
        <v>ตื้น</v>
      </c>
      <c r="M746">
        <f t="shared" si="71"/>
        <v>-19.399999999999999</v>
      </c>
    </row>
    <row r="747" spans="1:13" ht="18" x14ac:dyDescent="0.4">
      <c r="A747" s="1" t="s">
        <v>9725</v>
      </c>
      <c r="B747" s="1">
        <f t="shared" si="67"/>
        <v>1992</v>
      </c>
      <c r="C747" s="1">
        <f t="shared" si="68"/>
        <v>3</v>
      </c>
      <c r="D747" s="1">
        <f t="shared" si="69"/>
        <v>19</v>
      </c>
      <c r="E747" s="1" t="s">
        <v>8115</v>
      </c>
      <c r="F747" s="1">
        <v>17.146000000000001</v>
      </c>
      <c r="G747" s="1">
        <v>120.782</v>
      </c>
      <c r="H747" s="1">
        <v>13.3</v>
      </c>
      <c r="I747" s="1">
        <v>4.9000000000000004</v>
      </c>
      <c r="J747" s="3" t="s">
        <v>2981</v>
      </c>
      <c r="K747" s="4" t="str">
        <f t="shared" si="70"/>
        <v>กลางคืน</v>
      </c>
      <c r="L747" s="4" t="str">
        <f t="shared" si="72"/>
        <v>ตื้น</v>
      </c>
      <c r="M747">
        <f t="shared" si="71"/>
        <v>-13.3</v>
      </c>
    </row>
    <row r="748" spans="1:13" ht="18" x14ac:dyDescent="0.4">
      <c r="A748" s="1" t="s">
        <v>9726</v>
      </c>
      <c r="B748" s="1">
        <f t="shared" si="67"/>
        <v>1992</v>
      </c>
      <c r="C748" s="1">
        <f t="shared" si="68"/>
        <v>3</v>
      </c>
      <c r="D748" s="1">
        <f t="shared" si="69"/>
        <v>28</v>
      </c>
      <c r="E748" s="1" t="s">
        <v>8116</v>
      </c>
      <c r="F748" s="1">
        <v>17.507999999999999</v>
      </c>
      <c r="G748" s="1">
        <v>119.986</v>
      </c>
      <c r="H748" s="1">
        <v>64.900000000000006</v>
      </c>
      <c r="I748" s="1">
        <v>4.9000000000000004</v>
      </c>
      <c r="J748" s="3" t="s">
        <v>2985</v>
      </c>
      <c r="K748" s="4" t="str">
        <f t="shared" si="70"/>
        <v>กลางคืน</v>
      </c>
      <c r="L748" s="4" t="str">
        <f t="shared" si="72"/>
        <v>กลาง</v>
      </c>
      <c r="M748">
        <f t="shared" si="71"/>
        <v>-64.900000000000006</v>
      </c>
    </row>
    <row r="749" spans="1:13" ht="18" x14ac:dyDescent="0.4">
      <c r="A749" s="1" t="s">
        <v>9727</v>
      </c>
      <c r="B749" s="1">
        <f t="shared" si="67"/>
        <v>1992</v>
      </c>
      <c r="C749" s="1">
        <f t="shared" si="68"/>
        <v>4</v>
      </c>
      <c r="D749" s="1">
        <f t="shared" si="69"/>
        <v>30</v>
      </c>
      <c r="E749" s="1" t="s">
        <v>8117</v>
      </c>
      <c r="F749" s="1">
        <v>14.964</v>
      </c>
      <c r="G749" s="1">
        <v>120.435</v>
      </c>
      <c r="H749" s="1">
        <v>42.1</v>
      </c>
      <c r="I749" s="1">
        <v>4.7</v>
      </c>
      <c r="J749" s="3" t="s">
        <v>2989</v>
      </c>
      <c r="K749" s="4" t="str">
        <f t="shared" si="70"/>
        <v>กลางคืน</v>
      </c>
      <c r="L749" s="4" t="str">
        <f t="shared" si="72"/>
        <v>กลาง</v>
      </c>
      <c r="M749">
        <f t="shared" si="71"/>
        <v>-42.1</v>
      </c>
    </row>
    <row r="750" spans="1:13" ht="18" x14ac:dyDescent="0.4">
      <c r="A750" s="1" t="s">
        <v>9728</v>
      </c>
      <c r="B750" s="1">
        <f t="shared" si="67"/>
        <v>1992</v>
      </c>
      <c r="C750" s="1">
        <f t="shared" si="68"/>
        <v>5</v>
      </c>
      <c r="D750" s="1">
        <f t="shared" si="69"/>
        <v>1</v>
      </c>
      <c r="E750" s="1" t="s">
        <v>8118</v>
      </c>
      <c r="F750" s="1">
        <v>13.911</v>
      </c>
      <c r="G750" s="1">
        <v>120.702</v>
      </c>
      <c r="H750" s="1">
        <v>219.4</v>
      </c>
      <c r="I750" s="1">
        <v>4.7</v>
      </c>
      <c r="J750" s="3" t="s">
        <v>2993</v>
      </c>
      <c r="K750" s="4" t="str">
        <f t="shared" si="70"/>
        <v>กลางวัน</v>
      </c>
      <c r="L750" s="4" t="str">
        <f t="shared" si="72"/>
        <v>ลึก</v>
      </c>
      <c r="M750">
        <f t="shared" si="71"/>
        <v>-219.4</v>
      </c>
    </row>
    <row r="751" spans="1:13" ht="18" x14ac:dyDescent="0.4">
      <c r="A751" s="1" t="s">
        <v>9729</v>
      </c>
      <c r="B751" s="1">
        <f t="shared" si="67"/>
        <v>1992</v>
      </c>
      <c r="C751" s="1">
        <f t="shared" si="68"/>
        <v>5</v>
      </c>
      <c r="D751" s="1">
        <f t="shared" si="69"/>
        <v>25</v>
      </c>
      <c r="E751" s="1" t="s">
        <v>8119</v>
      </c>
      <c r="F751" s="1">
        <v>13.855</v>
      </c>
      <c r="G751" s="1">
        <v>120.47199999999999</v>
      </c>
      <c r="H751" s="1">
        <v>86.6</v>
      </c>
      <c r="I751" s="1">
        <v>4.5</v>
      </c>
      <c r="J751" s="3" t="s">
        <v>2997</v>
      </c>
      <c r="K751" s="4" t="str">
        <f t="shared" si="70"/>
        <v>กลางวัน</v>
      </c>
      <c r="L751" s="4" t="str">
        <f t="shared" si="72"/>
        <v>ลึก</v>
      </c>
      <c r="M751">
        <f t="shared" si="71"/>
        <v>-86.6</v>
      </c>
    </row>
    <row r="752" spans="1:13" ht="18" x14ac:dyDescent="0.4">
      <c r="A752" s="1" t="s">
        <v>9730</v>
      </c>
      <c r="B752" s="1">
        <f t="shared" si="67"/>
        <v>1992</v>
      </c>
      <c r="C752" s="1">
        <f t="shared" si="68"/>
        <v>6</v>
      </c>
      <c r="D752" s="1">
        <f t="shared" si="69"/>
        <v>14</v>
      </c>
      <c r="E752" s="1" t="s">
        <v>8120</v>
      </c>
      <c r="F752" s="1">
        <v>13.997</v>
      </c>
      <c r="G752" s="1">
        <v>120.45699999999999</v>
      </c>
      <c r="H752" s="1">
        <v>111.8</v>
      </c>
      <c r="I752" s="1">
        <v>4.9000000000000004</v>
      </c>
      <c r="J752" s="3" t="s">
        <v>3001</v>
      </c>
      <c r="K752" s="4" t="str">
        <f t="shared" si="70"/>
        <v>กลางวัน</v>
      </c>
      <c r="L752" s="4" t="str">
        <f t="shared" si="72"/>
        <v>ลึก</v>
      </c>
      <c r="M752">
        <f t="shared" si="71"/>
        <v>-111.8</v>
      </c>
    </row>
    <row r="753" spans="1:13" ht="18" x14ac:dyDescent="0.4">
      <c r="A753" s="1" t="s">
        <v>9731</v>
      </c>
      <c r="B753" s="1">
        <f t="shared" si="67"/>
        <v>1992</v>
      </c>
      <c r="C753" s="1">
        <f t="shared" si="68"/>
        <v>6</v>
      </c>
      <c r="D753" s="1">
        <f t="shared" si="69"/>
        <v>15</v>
      </c>
      <c r="E753" s="1" t="s">
        <v>8121</v>
      </c>
      <c r="F753" s="1">
        <v>17.559999999999999</v>
      </c>
      <c r="G753" s="1">
        <v>121.685</v>
      </c>
      <c r="H753" s="1">
        <v>33</v>
      </c>
      <c r="I753" s="1">
        <v>4.9000000000000004</v>
      </c>
      <c r="J753" s="3" t="s">
        <v>3005</v>
      </c>
      <c r="K753" s="4" t="str">
        <f t="shared" si="70"/>
        <v>กลางคืน</v>
      </c>
      <c r="L753" s="4" t="str">
        <f t="shared" si="72"/>
        <v>กลาง</v>
      </c>
      <c r="M753">
        <f t="shared" si="71"/>
        <v>-33</v>
      </c>
    </row>
    <row r="754" spans="1:13" ht="18" x14ac:dyDescent="0.4">
      <c r="A754" s="1" t="s">
        <v>9732</v>
      </c>
      <c r="B754" s="1">
        <f t="shared" si="67"/>
        <v>1992</v>
      </c>
      <c r="C754" s="1">
        <f t="shared" si="68"/>
        <v>6</v>
      </c>
      <c r="D754" s="1">
        <f t="shared" si="69"/>
        <v>19</v>
      </c>
      <c r="E754" s="1" t="s">
        <v>8122</v>
      </c>
      <c r="F754" s="1">
        <v>16.414000000000001</v>
      </c>
      <c r="G754" s="1">
        <v>122.52</v>
      </c>
      <c r="H754" s="1">
        <v>33</v>
      </c>
      <c r="I754" s="1">
        <v>4.7</v>
      </c>
      <c r="J754" s="3" t="s">
        <v>3009</v>
      </c>
      <c r="K754" s="4" t="str">
        <f t="shared" si="70"/>
        <v>กลางคืน</v>
      </c>
      <c r="L754" s="4" t="str">
        <f t="shared" si="72"/>
        <v>กลาง</v>
      </c>
      <c r="M754">
        <f t="shared" si="71"/>
        <v>-33</v>
      </c>
    </row>
    <row r="755" spans="1:13" ht="18" x14ac:dyDescent="0.4">
      <c r="A755" s="1" t="s">
        <v>9733</v>
      </c>
      <c r="B755" s="1">
        <f t="shared" si="67"/>
        <v>1992</v>
      </c>
      <c r="C755" s="1">
        <f t="shared" si="68"/>
        <v>6</v>
      </c>
      <c r="D755" s="1">
        <f t="shared" si="69"/>
        <v>24</v>
      </c>
      <c r="E755" s="1" t="s">
        <v>8123</v>
      </c>
      <c r="F755" s="1">
        <v>14.925000000000001</v>
      </c>
      <c r="G755" s="1">
        <v>119.65900000000001</v>
      </c>
      <c r="H755" s="1">
        <v>62</v>
      </c>
      <c r="I755" s="1">
        <v>4.5</v>
      </c>
      <c r="J755" s="3" t="s">
        <v>3013</v>
      </c>
      <c r="K755" s="4" t="str">
        <f t="shared" si="70"/>
        <v>กลางวัน</v>
      </c>
      <c r="L755" s="4" t="str">
        <f t="shared" si="72"/>
        <v>กลาง</v>
      </c>
      <c r="M755">
        <f t="shared" si="71"/>
        <v>-62</v>
      </c>
    </row>
    <row r="756" spans="1:13" ht="18" x14ac:dyDescent="0.4">
      <c r="A756" s="1" t="s">
        <v>9734</v>
      </c>
      <c r="B756" s="1">
        <f t="shared" si="67"/>
        <v>1992</v>
      </c>
      <c r="C756" s="1">
        <f t="shared" si="68"/>
        <v>7</v>
      </c>
      <c r="D756" s="1">
        <f t="shared" si="69"/>
        <v>27</v>
      </c>
      <c r="E756" s="1" t="s">
        <v>8124</v>
      </c>
      <c r="F756" s="1">
        <v>13.734999999999999</v>
      </c>
      <c r="G756" s="1">
        <v>120.137</v>
      </c>
      <c r="H756" s="1">
        <v>76.3</v>
      </c>
      <c r="I756" s="1">
        <v>4.5999999999999996</v>
      </c>
      <c r="J756" s="3" t="s">
        <v>3017</v>
      </c>
      <c r="K756" s="4" t="str">
        <f t="shared" si="70"/>
        <v>กลางคืน</v>
      </c>
      <c r="L756" s="4" t="str">
        <f t="shared" si="72"/>
        <v>ลึก</v>
      </c>
      <c r="M756">
        <f t="shared" si="71"/>
        <v>-76.3</v>
      </c>
    </row>
    <row r="757" spans="1:13" ht="18" x14ac:dyDescent="0.4">
      <c r="A757" s="1" t="s">
        <v>9735</v>
      </c>
      <c r="B757" s="1">
        <f t="shared" si="67"/>
        <v>1992</v>
      </c>
      <c r="C757" s="1">
        <f t="shared" si="68"/>
        <v>8</v>
      </c>
      <c r="D757" s="1">
        <f t="shared" si="69"/>
        <v>26</v>
      </c>
      <c r="E757" s="1" t="s">
        <v>8125</v>
      </c>
      <c r="F757" s="1">
        <v>14.782999999999999</v>
      </c>
      <c r="G757" s="1">
        <v>119.80800000000001</v>
      </c>
      <c r="H757" s="1">
        <v>71.5</v>
      </c>
      <c r="I757" s="1">
        <v>4.5</v>
      </c>
      <c r="J757" s="3" t="s">
        <v>3021</v>
      </c>
      <c r="K757" s="4" t="str">
        <f t="shared" si="70"/>
        <v>กลางวัน</v>
      </c>
      <c r="L757" s="4" t="str">
        <f t="shared" si="72"/>
        <v>ลึก</v>
      </c>
      <c r="M757">
        <f t="shared" si="71"/>
        <v>-71.5</v>
      </c>
    </row>
    <row r="758" spans="1:13" ht="18" x14ac:dyDescent="0.4">
      <c r="A758" s="1" t="s">
        <v>9736</v>
      </c>
      <c r="B758" s="1">
        <f t="shared" si="67"/>
        <v>1992</v>
      </c>
      <c r="C758" s="1">
        <f t="shared" si="68"/>
        <v>12</v>
      </c>
      <c r="D758" s="1">
        <f t="shared" si="69"/>
        <v>15</v>
      </c>
      <c r="E758" s="1" t="s">
        <v>8126</v>
      </c>
      <c r="F758" s="1">
        <v>15.013999999999999</v>
      </c>
      <c r="G758" s="1">
        <v>119.983</v>
      </c>
      <c r="H758" s="1">
        <v>33</v>
      </c>
      <c r="I758" s="1">
        <v>4.5999999999999996</v>
      </c>
      <c r="J758" s="3" t="s">
        <v>3025</v>
      </c>
      <c r="K758" s="4" t="str">
        <f t="shared" si="70"/>
        <v>กลางคืน</v>
      </c>
      <c r="L758" s="4" t="str">
        <f t="shared" si="72"/>
        <v>กลาง</v>
      </c>
      <c r="M758">
        <f t="shared" si="71"/>
        <v>-33</v>
      </c>
    </row>
    <row r="759" spans="1:13" ht="18" x14ac:dyDescent="0.4">
      <c r="A759" s="1" t="s">
        <v>9737</v>
      </c>
      <c r="B759" s="1">
        <f t="shared" si="67"/>
        <v>1992</v>
      </c>
      <c r="C759" s="1">
        <f t="shared" si="68"/>
        <v>12</v>
      </c>
      <c r="D759" s="1">
        <f t="shared" si="69"/>
        <v>30</v>
      </c>
      <c r="E759" s="1" t="s">
        <v>8127</v>
      </c>
      <c r="F759" s="1">
        <v>17.126000000000001</v>
      </c>
      <c r="G759" s="1">
        <v>119.943</v>
      </c>
      <c r="H759" s="1">
        <v>33</v>
      </c>
      <c r="I759" s="1">
        <v>4.5</v>
      </c>
      <c r="J759" s="3" t="s">
        <v>3029</v>
      </c>
      <c r="K759" s="4" t="str">
        <f t="shared" si="70"/>
        <v>กลางคืน</v>
      </c>
      <c r="L759" s="4" t="str">
        <f t="shared" si="72"/>
        <v>กลาง</v>
      </c>
      <c r="M759">
        <f t="shared" si="71"/>
        <v>-33</v>
      </c>
    </row>
    <row r="760" spans="1:13" ht="18" x14ac:dyDescent="0.4">
      <c r="A760" s="1" t="s">
        <v>9738</v>
      </c>
      <c r="B760" s="1">
        <f t="shared" si="67"/>
        <v>1993</v>
      </c>
      <c r="C760" s="1">
        <f t="shared" si="68"/>
        <v>1</v>
      </c>
      <c r="D760" s="1">
        <f t="shared" si="69"/>
        <v>8</v>
      </c>
      <c r="E760" s="1" t="s">
        <v>8128</v>
      </c>
      <c r="F760" s="1">
        <v>18.135000000000002</v>
      </c>
      <c r="G760" s="1">
        <v>121.023</v>
      </c>
      <c r="H760" s="1">
        <v>25.3</v>
      </c>
      <c r="I760" s="1">
        <v>5.4</v>
      </c>
      <c r="J760" s="3" t="s">
        <v>3033</v>
      </c>
      <c r="K760" s="4" t="str">
        <f t="shared" si="70"/>
        <v>กลางคืน</v>
      </c>
      <c r="L760" s="4" t="str">
        <f t="shared" si="72"/>
        <v>ตื้น</v>
      </c>
      <c r="M760">
        <f t="shared" si="71"/>
        <v>-25.3</v>
      </c>
    </row>
    <row r="761" spans="1:13" ht="18" x14ac:dyDescent="0.4">
      <c r="A761" s="1" t="s">
        <v>9739</v>
      </c>
      <c r="B761" s="1">
        <f t="shared" si="67"/>
        <v>1993</v>
      </c>
      <c r="C761" s="1">
        <f t="shared" si="68"/>
        <v>1</v>
      </c>
      <c r="D761" s="1">
        <f t="shared" si="69"/>
        <v>21</v>
      </c>
      <c r="E761" s="1" t="s">
        <v>8129</v>
      </c>
      <c r="F761" s="1">
        <v>15.65</v>
      </c>
      <c r="G761" s="1">
        <v>120.93600000000001</v>
      </c>
      <c r="H761" s="1">
        <v>210.3</v>
      </c>
      <c r="I761" s="1">
        <v>4.5</v>
      </c>
      <c r="J761" s="3" t="s">
        <v>3037</v>
      </c>
      <c r="K761" s="4" t="str">
        <f t="shared" si="70"/>
        <v>กลางวัน</v>
      </c>
      <c r="L761" s="4" t="str">
        <f t="shared" si="72"/>
        <v>ลึก</v>
      </c>
      <c r="M761">
        <f t="shared" si="71"/>
        <v>-210.3</v>
      </c>
    </row>
    <row r="762" spans="1:13" ht="18" x14ac:dyDescent="0.4">
      <c r="A762" s="1" t="s">
        <v>9740</v>
      </c>
      <c r="B762" s="1">
        <f t="shared" si="67"/>
        <v>1993</v>
      </c>
      <c r="C762" s="1">
        <f t="shared" si="68"/>
        <v>2</v>
      </c>
      <c r="D762" s="1">
        <f t="shared" si="69"/>
        <v>3</v>
      </c>
      <c r="E762" s="1" t="s">
        <v>8130</v>
      </c>
      <c r="F762" s="1">
        <v>13.619</v>
      </c>
      <c r="G762" s="1">
        <v>123.072</v>
      </c>
      <c r="H762" s="1">
        <v>17.899999999999999</v>
      </c>
      <c r="I762" s="1">
        <v>5.6</v>
      </c>
      <c r="J762" s="3" t="s">
        <v>3041</v>
      </c>
      <c r="K762" s="4" t="str">
        <f t="shared" si="70"/>
        <v>กลางวัน</v>
      </c>
      <c r="L762" s="4" t="str">
        <f t="shared" si="72"/>
        <v>ตื้น</v>
      </c>
      <c r="M762">
        <f t="shared" si="71"/>
        <v>-17.899999999999999</v>
      </c>
    </row>
    <row r="763" spans="1:13" ht="18" x14ac:dyDescent="0.4">
      <c r="A763" s="1" t="s">
        <v>9741</v>
      </c>
      <c r="B763" s="1">
        <f t="shared" si="67"/>
        <v>1993</v>
      </c>
      <c r="C763" s="1">
        <f t="shared" si="68"/>
        <v>2</v>
      </c>
      <c r="D763" s="1">
        <f t="shared" si="69"/>
        <v>7</v>
      </c>
      <c r="E763" s="1" t="s">
        <v>8131</v>
      </c>
      <c r="F763" s="1">
        <v>13.670999999999999</v>
      </c>
      <c r="G763" s="1">
        <v>120.807</v>
      </c>
      <c r="H763" s="1">
        <v>110.5</v>
      </c>
      <c r="I763" s="1">
        <v>4.8</v>
      </c>
      <c r="J763" s="3" t="s">
        <v>3045</v>
      </c>
      <c r="K763" s="4" t="str">
        <f t="shared" si="70"/>
        <v>กลางวัน</v>
      </c>
      <c r="L763" s="4" t="str">
        <f t="shared" si="72"/>
        <v>ลึก</v>
      </c>
      <c r="M763">
        <f t="shared" si="71"/>
        <v>-110.5</v>
      </c>
    </row>
    <row r="764" spans="1:13" ht="18" x14ac:dyDescent="0.4">
      <c r="A764" s="1" t="s">
        <v>9742</v>
      </c>
      <c r="B764" s="1">
        <f t="shared" si="67"/>
        <v>1993</v>
      </c>
      <c r="C764" s="1">
        <f t="shared" si="68"/>
        <v>3</v>
      </c>
      <c r="D764" s="1">
        <f t="shared" si="69"/>
        <v>16</v>
      </c>
      <c r="E764" s="1" t="s">
        <v>8132</v>
      </c>
      <c r="F764" s="1">
        <v>15.073</v>
      </c>
      <c r="G764" s="1">
        <v>123.015</v>
      </c>
      <c r="H764" s="1">
        <v>25.6</v>
      </c>
      <c r="I764" s="1">
        <v>4.9000000000000004</v>
      </c>
      <c r="J764" s="3" t="s">
        <v>3049</v>
      </c>
      <c r="K764" s="4" t="str">
        <f t="shared" si="70"/>
        <v>กลางวัน</v>
      </c>
      <c r="L764" s="4" t="str">
        <f t="shared" si="72"/>
        <v>ตื้น</v>
      </c>
      <c r="M764">
        <f t="shared" si="71"/>
        <v>-25.6</v>
      </c>
    </row>
    <row r="765" spans="1:13" ht="18" x14ac:dyDescent="0.4">
      <c r="A765" s="1" t="s">
        <v>9743</v>
      </c>
      <c r="B765" s="1">
        <f t="shared" si="67"/>
        <v>1993</v>
      </c>
      <c r="C765" s="1">
        <f t="shared" si="68"/>
        <v>4</v>
      </c>
      <c r="D765" s="1">
        <f t="shared" si="69"/>
        <v>9</v>
      </c>
      <c r="E765" s="1" t="s">
        <v>8133</v>
      </c>
      <c r="F765" s="1">
        <v>14.936999999999999</v>
      </c>
      <c r="G765" s="1">
        <v>120.51</v>
      </c>
      <c r="H765" s="1">
        <v>33.700000000000003</v>
      </c>
      <c r="I765" s="1">
        <v>5.6</v>
      </c>
      <c r="J765" s="3" t="s">
        <v>3053</v>
      </c>
      <c r="K765" s="4" t="str">
        <f t="shared" si="70"/>
        <v>กลางวัน</v>
      </c>
      <c r="L765" s="4" t="str">
        <f t="shared" si="72"/>
        <v>กลาง</v>
      </c>
      <c r="M765">
        <f t="shared" si="71"/>
        <v>-33.700000000000003</v>
      </c>
    </row>
    <row r="766" spans="1:13" ht="18" x14ac:dyDescent="0.4">
      <c r="A766" s="1" t="s">
        <v>9744</v>
      </c>
      <c r="B766" s="1">
        <f t="shared" si="67"/>
        <v>1993</v>
      </c>
      <c r="C766" s="1">
        <f t="shared" si="68"/>
        <v>4</v>
      </c>
      <c r="D766" s="1">
        <f t="shared" si="69"/>
        <v>11</v>
      </c>
      <c r="E766" s="1" t="s">
        <v>8134</v>
      </c>
      <c r="F766" s="1">
        <v>15.114000000000001</v>
      </c>
      <c r="G766" s="1">
        <v>123.045</v>
      </c>
      <c r="H766" s="1">
        <v>28.4</v>
      </c>
      <c r="I766" s="1">
        <v>4.5999999999999996</v>
      </c>
      <c r="J766" s="3" t="s">
        <v>3057</v>
      </c>
      <c r="K766" s="4" t="str">
        <f t="shared" si="70"/>
        <v>กลางคืน</v>
      </c>
      <c r="L766" s="4" t="str">
        <f t="shared" si="72"/>
        <v>ตื้น</v>
      </c>
      <c r="M766">
        <f t="shared" si="71"/>
        <v>-28.4</v>
      </c>
    </row>
    <row r="767" spans="1:13" ht="18" x14ac:dyDescent="0.4">
      <c r="A767" s="1" t="s">
        <v>9745</v>
      </c>
      <c r="B767" s="1">
        <f t="shared" si="67"/>
        <v>1993</v>
      </c>
      <c r="C767" s="1">
        <f t="shared" si="68"/>
        <v>5</v>
      </c>
      <c r="D767" s="1">
        <f t="shared" si="69"/>
        <v>14</v>
      </c>
      <c r="E767" s="1" t="s">
        <v>8135</v>
      </c>
      <c r="F767" s="1">
        <v>14.851000000000001</v>
      </c>
      <c r="G767" s="1">
        <v>120.54</v>
      </c>
      <c r="H767" s="1">
        <v>56.4</v>
      </c>
      <c r="I767" s="1">
        <v>4.7</v>
      </c>
      <c r="J767" s="3" t="s">
        <v>3061</v>
      </c>
      <c r="K767" s="4" t="str">
        <f t="shared" si="70"/>
        <v>กลางวัน</v>
      </c>
      <c r="L767" s="4" t="str">
        <f t="shared" si="72"/>
        <v>กลาง</v>
      </c>
      <c r="M767">
        <f t="shared" si="71"/>
        <v>-56.4</v>
      </c>
    </row>
    <row r="768" spans="1:13" ht="18" x14ac:dyDescent="0.4">
      <c r="A768" s="1" t="s">
        <v>9746</v>
      </c>
      <c r="B768" s="1">
        <f t="shared" si="67"/>
        <v>1993</v>
      </c>
      <c r="C768" s="1">
        <f t="shared" si="68"/>
        <v>5</v>
      </c>
      <c r="D768" s="1">
        <f t="shared" si="69"/>
        <v>24</v>
      </c>
      <c r="E768" s="1" t="s">
        <v>8136</v>
      </c>
      <c r="F768" s="1">
        <v>13.948</v>
      </c>
      <c r="G768" s="1">
        <v>120.705</v>
      </c>
      <c r="H768" s="1">
        <v>197.2</v>
      </c>
      <c r="I768" s="1">
        <v>4.9000000000000004</v>
      </c>
      <c r="J768" s="3" t="s">
        <v>3065</v>
      </c>
      <c r="K768" s="4" t="str">
        <f t="shared" si="70"/>
        <v>กลางวัน</v>
      </c>
      <c r="L768" s="4" t="str">
        <f t="shared" si="72"/>
        <v>ลึก</v>
      </c>
      <c r="M768">
        <f t="shared" si="71"/>
        <v>-197.2</v>
      </c>
    </row>
    <row r="769" spans="1:13" ht="18" x14ac:dyDescent="0.4">
      <c r="A769" s="1" t="s">
        <v>9747</v>
      </c>
      <c r="B769" s="1">
        <f t="shared" si="67"/>
        <v>1993</v>
      </c>
      <c r="C769" s="1">
        <f t="shared" si="68"/>
        <v>6</v>
      </c>
      <c r="D769" s="1">
        <f t="shared" si="69"/>
        <v>9</v>
      </c>
      <c r="E769" s="1" t="s">
        <v>8137</v>
      </c>
      <c r="F769" s="1">
        <v>14.99</v>
      </c>
      <c r="G769" s="1">
        <v>120.498</v>
      </c>
      <c r="H769" s="1">
        <v>106.1</v>
      </c>
      <c r="I769" s="1">
        <v>4.5</v>
      </c>
      <c r="J769" s="3" t="s">
        <v>1039</v>
      </c>
      <c r="K769" s="4" t="str">
        <f t="shared" si="70"/>
        <v>กลางวัน</v>
      </c>
      <c r="L769" s="4" t="str">
        <f t="shared" si="72"/>
        <v>ลึก</v>
      </c>
      <c r="M769">
        <f t="shared" si="71"/>
        <v>-106.1</v>
      </c>
    </row>
    <row r="770" spans="1:13" ht="18" x14ac:dyDescent="0.4">
      <c r="A770" s="1" t="s">
        <v>9748</v>
      </c>
      <c r="B770" s="1">
        <f t="shared" si="67"/>
        <v>1993</v>
      </c>
      <c r="C770" s="1">
        <f t="shared" si="68"/>
        <v>6</v>
      </c>
      <c r="D770" s="1">
        <f t="shared" si="69"/>
        <v>19</v>
      </c>
      <c r="E770" s="1" t="s">
        <v>8138</v>
      </c>
      <c r="F770" s="1">
        <v>17.132999999999999</v>
      </c>
      <c r="G770" s="1">
        <v>119.807</v>
      </c>
      <c r="H770" s="1">
        <v>31.3</v>
      </c>
      <c r="I770" s="1">
        <v>4.7</v>
      </c>
      <c r="J770" s="3" t="s">
        <v>3072</v>
      </c>
      <c r="K770" s="4" t="str">
        <f t="shared" si="70"/>
        <v>กลางวัน</v>
      </c>
      <c r="L770" s="4" t="str">
        <f t="shared" si="72"/>
        <v>กลาง</v>
      </c>
      <c r="M770">
        <f t="shared" si="71"/>
        <v>-31.3</v>
      </c>
    </row>
    <row r="771" spans="1:13" ht="18" x14ac:dyDescent="0.4">
      <c r="A771" s="1" t="s">
        <v>9749</v>
      </c>
      <c r="B771" s="1">
        <f t="shared" ref="B771:B834" si="73">YEAR(A771)</f>
        <v>1993</v>
      </c>
      <c r="C771" s="1">
        <f t="shared" ref="C771:C834" si="74">MONTH(A771)</f>
        <v>7</v>
      </c>
      <c r="D771" s="1">
        <f t="shared" ref="D771:D834" si="75">DAY(A771)</f>
        <v>7</v>
      </c>
      <c r="E771" s="1" t="s">
        <v>8139</v>
      </c>
      <c r="F771" s="1">
        <v>13.693</v>
      </c>
      <c r="G771" s="1">
        <v>123.67400000000001</v>
      </c>
      <c r="H771" s="1">
        <v>40.4</v>
      </c>
      <c r="I771" s="1">
        <v>5.7</v>
      </c>
      <c r="J771" s="3" t="s">
        <v>3076</v>
      </c>
      <c r="K771" s="4" t="str">
        <f t="shared" ref="K771:K834" si="76">IF(AND(HOUR(E771)&gt;=6, HOUR(E771)&lt;18),"กลางวัน","กลางคืน")</f>
        <v>กลางคืน</v>
      </c>
      <c r="L771" s="4" t="str">
        <f t="shared" si="72"/>
        <v>กลาง</v>
      </c>
      <c r="M771">
        <f t="shared" ref="M771:M834" si="77">H771*-1</f>
        <v>-40.4</v>
      </c>
    </row>
    <row r="772" spans="1:13" ht="18" x14ac:dyDescent="0.4">
      <c r="A772" s="1" t="s">
        <v>9750</v>
      </c>
      <c r="B772" s="1">
        <f t="shared" si="73"/>
        <v>1993</v>
      </c>
      <c r="C772" s="1">
        <f t="shared" si="74"/>
        <v>7</v>
      </c>
      <c r="D772" s="1">
        <f t="shared" si="75"/>
        <v>21</v>
      </c>
      <c r="E772" s="1" t="s">
        <v>8140</v>
      </c>
      <c r="F772" s="1">
        <v>18.597999999999999</v>
      </c>
      <c r="G772" s="1">
        <v>119.52200000000001</v>
      </c>
      <c r="H772" s="1">
        <v>10</v>
      </c>
      <c r="I772" s="1">
        <v>4.5999999999999996</v>
      </c>
      <c r="J772" s="3" t="s">
        <v>3080</v>
      </c>
      <c r="K772" s="4" t="str">
        <f t="shared" si="76"/>
        <v>กลางวัน</v>
      </c>
      <c r="L772" s="4" t="str">
        <f t="shared" si="72"/>
        <v>ตื้นมาก</v>
      </c>
      <c r="M772">
        <f t="shared" si="77"/>
        <v>-10</v>
      </c>
    </row>
    <row r="773" spans="1:13" ht="18" x14ac:dyDescent="0.4">
      <c r="A773" s="1" t="s">
        <v>9751</v>
      </c>
      <c r="B773" s="1">
        <f t="shared" si="73"/>
        <v>1993</v>
      </c>
      <c r="C773" s="1">
        <f t="shared" si="74"/>
        <v>7</v>
      </c>
      <c r="D773" s="1">
        <f t="shared" si="75"/>
        <v>29</v>
      </c>
      <c r="E773" s="1" t="s">
        <v>8141</v>
      </c>
      <c r="F773" s="1">
        <v>13.694000000000001</v>
      </c>
      <c r="G773" s="1">
        <v>119.95099999999999</v>
      </c>
      <c r="H773" s="1">
        <v>62.8</v>
      </c>
      <c r="I773" s="1">
        <v>5</v>
      </c>
      <c r="J773" s="3" t="s">
        <v>3084</v>
      </c>
      <c r="K773" s="4" t="str">
        <f t="shared" si="76"/>
        <v>กลางคืน</v>
      </c>
      <c r="L773" s="4" t="str">
        <f t="shared" si="72"/>
        <v>กลาง</v>
      </c>
      <c r="M773">
        <f t="shared" si="77"/>
        <v>-62.8</v>
      </c>
    </row>
    <row r="774" spans="1:13" ht="18" x14ac:dyDescent="0.4">
      <c r="A774" s="1" t="s">
        <v>9752</v>
      </c>
      <c r="B774" s="1">
        <f t="shared" si="73"/>
        <v>1993</v>
      </c>
      <c r="C774" s="1">
        <f t="shared" si="74"/>
        <v>7</v>
      </c>
      <c r="D774" s="1">
        <f t="shared" si="75"/>
        <v>30</v>
      </c>
      <c r="E774" s="1" t="s">
        <v>8142</v>
      </c>
      <c r="F774" s="1">
        <v>13.747999999999999</v>
      </c>
      <c r="G774" s="1">
        <v>120.217</v>
      </c>
      <c r="H774" s="1">
        <v>91.6</v>
      </c>
      <c r="I774" s="1">
        <v>4.8</v>
      </c>
      <c r="J774" s="3" t="s">
        <v>2610</v>
      </c>
      <c r="K774" s="4" t="str">
        <f t="shared" si="76"/>
        <v>กลางคืน</v>
      </c>
      <c r="L774" s="4" t="str">
        <f t="shared" si="72"/>
        <v>ลึก</v>
      </c>
      <c r="M774">
        <f t="shared" si="77"/>
        <v>-91.6</v>
      </c>
    </row>
    <row r="775" spans="1:13" ht="18" x14ac:dyDescent="0.4">
      <c r="A775" s="1" t="s">
        <v>9753</v>
      </c>
      <c r="B775" s="1">
        <f t="shared" si="73"/>
        <v>1993</v>
      </c>
      <c r="C775" s="1">
        <f t="shared" si="74"/>
        <v>8</v>
      </c>
      <c r="D775" s="1">
        <f t="shared" si="75"/>
        <v>4</v>
      </c>
      <c r="E775" s="1" t="s">
        <v>8143</v>
      </c>
      <c r="F775" s="1">
        <v>13.96</v>
      </c>
      <c r="G775" s="1">
        <v>120.795</v>
      </c>
      <c r="H775" s="1">
        <v>231.5</v>
      </c>
      <c r="I775" s="1">
        <v>4.5999999999999996</v>
      </c>
      <c r="J775" s="3" t="s">
        <v>3091</v>
      </c>
      <c r="K775" s="4" t="str">
        <f t="shared" si="76"/>
        <v>กลางวัน</v>
      </c>
      <c r="L775" s="4" t="str">
        <f t="shared" si="72"/>
        <v>ลึก</v>
      </c>
      <c r="M775">
        <f t="shared" si="77"/>
        <v>-231.5</v>
      </c>
    </row>
    <row r="776" spans="1:13" ht="18" x14ac:dyDescent="0.4">
      <c r="A776" s="1" t="s">
        <v>9754</v>
      </c>
      <c r="B776" s="1">
        <f t="shared" si="73"/>
        <v>1993</v>
      </c>
      <c r="C776" s="1">
        <f t="shared" si="74"/>
        <v>9</v>
      </c>
      <c r="D776" s="1">
        <f t="shared" si="75"/>
        <v>6</v>
      </c>
      <c r="E776" s="1" t="s">
        <v>8144</v>
      </c>
      <c r="F776" s="1">
        <v>13.786</v>
      </c>
      <c r="G776" s="1">
        <v>120.762</v>
      </c>
      <c r="H776" s="1">
        <v>161.9</v>
      </c>
      <c r="I776" s="1">
        <v>4.8</v>
      </c>
      <c r="J776" s="3" t="s">
        <v>3095</v>
      </c>
      <c r="K776" s="4" t="str">
        <f t="shared" si="76"/>
        <v>กลางวัน</v>
      </c>
      <c r="L776" s="4" t="str">
        <f t="shared" si="72"/>
        <v>ลึก</v>
      </c>
      <c r="M776">
        <f t="shared" si="77"/>
        <v>-161.9</v>
      </c>
    </row>
    <row r="777" spans="1:13" ht="18" x14ac:dyDescent="0.4">
      <c r="A777" s="1" t="s">
        <v>9755</v>
      </c>
      <c r="B777" s="1">
        <f t="shared" si="73"/>
        <v>1993</v>
      </c>
      <c r="C777" s="1">
        <f t="shared" si="74"/>
        <v>10</v>
      </c>
      <c r="D777" s="1">
        <f t="shared" si="75"/>
        <v>22</v>
      </c>
      <c r="E777" s="1" t="s">
        <v>8145</v>
      </c>
      <c r="F777" s="1">
        <v>16.782</v>
      </c>
      <c r="G777" s="1">
        <v>121.67700000000001</v>
      </c>
      <c r="H777" s="1">
        <v>25.1</v>
      </c>
      <c r="I777" s="1">
        <v>4.7</v>
      </c>
      <c r="J777" s="3" t="s">
        <v>3099</v>
      </c>
      <c r="K777" s="4" t="str">
        <f t="shared" si="76"/>
        <v>กลางคืน</v>
      </c>
      <c r="L777" s="4" t="str">
        <f t="shared" ref="L777:L840" si="78">IF(H777&lt;=10,"ตื้นมาก", IF(H777&lt;=30,"ตื้น",IF(H777&lt;=70,"กลาง", "ลึก")))</f>
        <v>ตื้น</v>
      </c>
      <c r="M777">
        <f t="shared" si="77"/>
        <v>-25.1</v>
      </c>
    </row>
    <row r="778" spans="1:13" ht="18" x14ac:dyDescent="0.4">
      <c r="A778" s="1" t="s">
        <v>9756</v>
      </c>
      <c r="B778" s="1">
        <f t="shared" si="73"/>
        <v>1993</v>
      </c>
      <c r="C778" s="1">
        <f t="shared" si="74"/>
        <v>10</v>
      </c>
      <c r="D778" s="1">
        <f t="shared" si="75"/>
        <v>26</v>
      </c>
      <c r="E778" s="1" t="s">
        <v>8146</v>
      </c>
      <c r="F778" s="1">
        <v>13.801</v>
      </c>
      <c r="G778" s="1">
        <v>120.715</v>
      </c>
      <c r="H778" s="1">
        <v>125.6</v>
      </c>
      <c r="I778" s="1">
        <v>5.0999999999999996</v>
      </c>
      <c r="J778" s="3" t="s">
        <v>3103</v>
      </c>
      <c r="K778" s="4" t="str">
        <f t="shared" si="76"/>
        <v>กลางวัน</v>
      </c>
      <c r="L778" s="4" t="str">
        <f t="shared" si="78"/>
        <v>ลึก</v>
      </c>
      <c r="M778">
        <f t="shared" si="77"/>
        <v>-125.6</v>
      </c>
    </row>
    <row r="779" spans="1:13" ht="18" x14ac:dyDescent="0.4">
      <c r="A779" s="1" t="s">
        <v>9757</v>
      </c>
      <c r="B779" s="1">
        <f t="shared" si="73"/>
        <v>1993</v>
      </c>
      <c r="C779" s="1">
        <f t="shared" si="74"/>
        <v>10</v>
      </c>
      <c r="D779" s="1">
        <f t="shared" si="75"/>
        <v>30</v>
      </c>
      <c r="E779" s="1" t="s">
        <v>8147</v>
      </c>
      <c r="F779" s="1">
        <v>15.436999999999999</v>
      </c>
      <c r="G779" s="1">
        <v>121.785</v>
      </c>
      <c r="H779" s="1">
        <v>38.6</v>
      </c>
      <c r="I779" s="1">
        <v>5.5</v>
      </c>
      <c r="J779" s="3" t="s">
        <v>3107</v>
      </c>
      <c r="K779" s="4" t="str">
        <f t="shared" si="76"/>
        <v>กลางวัน</v>
      </c>
      <c r="L779" s="4" t="str">
        <f t="shared" si="78"/>
        <v>กลาง</v>
      </c>
      <c r="M779">
        <f t="shared" si="77"/>
        <v>-38.6</v>
      </c>
    </row>
    <row r="780" spans="1:13" ht="18" x14ac:dyDescent="0.4">
      <c r="A780" s="1" t="s">
        <v>9758</v>
      </c>
      <c r="B780" s="1">
        <f t="shared" si="73"/>
        <v>1993</v>
      </c>
      <c r="C780" s="1">
        <f t="shared" si="74"/>
        <v>11</v>
      </c>
      <c r="D780" s="1">
        <f t="shared" si="75"/>
        <v>11</v>
      </c>
      <c r="E780" s="1" t="s">
        <v>8148</v>
      </c>
      <c r="F780" s="1">
        <v>13.73</v>
      </c>
      <c r="G780" s="1">
        <v>123.203</v>
      </c>
      <c r="H780" s="1">
        <v>14.5</v>
      </c>
      <c r="I780" s="1">
        <v>4.5</v>
      </c>
      <c r="J780" s="3" t="s">
        <v>3111</v>
      </c>
      <c r="K780" s="4" t="str">
        <f t="shared" si="76"/>
        <v>กลางวัน</v>
      </c>
      <c r="L780" s="4" t="str">
        <f t="shared" si="78"/>
        <v>ตื้น</v>
      </c>
      <c r="M780">
        <f t="shared" si="77"/>
        <v>-14.5</v>
      </c>
    </row>
    <row r="781" spans="1:13" ht="18" x14ac:dyDescent="0.4">
      <c r="A781" s="1" t="s">
        <v>9759</v>
      </c>
      <c r="B781" s="1">
        <f t="shared" si="73"/>
        <v>1993</v>
      </c>
      <c r="C781" s="1">
        <f t="shared" si="74"/>
        <v>11</v>
      </c>
      <c r="D781" s="1">
        <f t="shared" si="75"/>
        <v>15</v>
      </c>
      <c r="E781" s="1" t="s">
        <v>8149</v>
      </c>
      <c r="F781" s="1">
        <v>14.846</v>
      </c>
      <c r="G781" s="1">
        <v>119.967</v>
      </c>
      <c r="H781" s="1">
        <v>33</v>
      </c>
      <c r="I781" s="1">
        <v>4.5999999999999996</v>
      </c>
      <c r="J781" s="3" t="s">
        <v>3115</v>
      </c>
      <c r="K781" s="4" t="str">
        <f t="shared" si="76"/>
        <v>กลางวัน</v>
      </c>
      <c r="L781" s="4" t="str">
        <f t="shared" si="78"/>
        <v>กลาง</v>
      </c>
      <c r="M781">
        <f t="shared" si="77"/>
        <v>-33</v>
      </c>
    </row>
    <row r="782" spans="1:13" ht="18" x14ac:dyDescent="0.4">
      <c r="A782" s="1" t="s">
        <v>9760</v>
      </c>
      <c r="B782" s="1">
        <f t="shared" si="73"/>
        <v>1993</v>
      </c>
      <c r="C782" s="1">
        <f t="shared" si="74"/>
        <v>11</v>
      </c>
      <c r="D782" s="1">
        <f t="shared" si="75"/>
        <v>22</v>
      </c>
      <c r="E782" s="1" t="s">
        <v>8150</v>
      </c>
      <c r="F782" s="1">
        <v>13.565</v>
      </c>
      <c r="G782" s="1">
        <v>120.33199999999999</v>
      </c>
      <c r="H782" s="1">
        <v>33</v>
      </c>
      <c r="I782" s="1">
        <v>4.8</v>
      </c>
      <c r="J782" s="3" t="s">
        <v>3119</v>
      </c>
      <c r="K782" s="4" t="str">
        <f t="shared" si="76"/>
        <v>กลางคืน</v>
      </c>
      <c r="L782" s="4" t="str">
        <f t="shared" si="78"/>
        <v>กลาง</v>
      </c>
      <c r="M782">
        <f t="shared" si="77"/>
        <v>-33</v>
      </c>
    </row>
    <row r="783" spans="1:13" ht="18" x14ac:dyDescent="0.4">
      <c r="A783" s="1" t="s">
        <v>9761</v>
      </c>
      <c r="B783" s="1">
        <f t="shared" si="73"/>
        <v>1993</v>
      </c>
      <c r="C783" s="1">
        <f t="shared" si="74"/>
        <v>12</v>
      </c>
      <c r="D783" s="1">
        <f t="shared" si="75"/>
        <v>12</v>
      </c>
      <c r="E783" s="1" t="s">
        <v>8151</v>
      </c>
      <c r="F783" s="1">
        <v>13.693</v>
      </c>
      <c r="G783" s="1">
        <v>123.035</v>
      </c>
      <c r="H783" s="1">
        <v>21.9</v>
      </c>
      <c r="I783" s="1">
        <v>5.6</v>
      </c>
      <c r="J783" s="3" t="s">
        <v>3123</v>
      </c>
      <c r="K783" s="4" t="str">
        <f t="shared" si="76"/>
        <v>กลางคืน</v>
      </c>
      <c r="L783" s="4" t="str">
        <f t="shared" si="78"/>
        <v>ตื้น</v>
      </c>
      <c r="M783">
        <f t="shared" si="77"/>
        <v>-21.9</v>
      </c>
    </row>
    <row r="784" spans="1:13" ht="18" x14ac:dyDescent="0.4">
      <c r="A784" s="1" t="s">
        <v>9762</v>
      </c>
      <c r="B784" s="1">
        <f t="shared" si="73"/>
        <v>1993</v>
      </c>
      <c r="C784" s="1">
        <f t="shared" si="74"/>
        <v>12</v>
      </c>
      <c r="D784" s="1">
        <f t="shared" si="75"/>
        <v>14</v>
      </c>
      <c r="E784" s="1" t="s">
        <v>8152</v>
      </c>
      <c r="F784" s="1">
        <v>16.625</v>
      </c>
      <c r="G784" s="1">
        <v>120.51900000000001</v>
      </c>
      <c r="H784" s="1">
        <v>106.1</v>
      </c>
      <c r="I784" s="1">
        <v>4.5</v>
      </c>
      <c r="J784" s="3" t="s">
        <v>3127</v>
      </c>
      <c r="K784" s="4" t="str">
        <f t="shared" si="76"/>
        <v>กลางคืน</v>
      </c>
      <c r="L784" s="4" t="str">
        <f t="shared" si="78"/>
        <v>ลึก</v>
      </c>
      <c r="M784">
        <f t="shared" si="77"/>
        <v>-106.1</v>
      </c>
    </row>
    <row r="785" spans="1:13" ht="18" x14ac:dyDescent="0.4">
      <c r="A785" s="1" t="s">
        <v>9763</v>
      </c>
      <c r="B785" s="1">
        <f t="shared" si="73"/>
        <v>1994</v>
      </c>
      <c r="C785" s="1">
        <f t="shared" si="74"/>
        <v>1</v>
      </c>
      <c r="D785" s="1">
        <f t="shared" si="75"/>
        <v>1</v>
      </c>
      <c r="E785" s="1" t="s">
        <v>8153</v>
      </c>
      <c r="F785" s="1">
        <v>13.61</v>
      </c>
      <c r="G785" s="1">
        <v>120.477</v>
      </c>
      <c r="H785" s="1">
        <v>71.900000000000006</v>
      </c>
      <c r="I785" s="1">
        <v>4.8</v>
      </c>
      <c r="J785" s="3" t="s">
        <v>1826</v>
      </c>
      <c r="K785" s="4" t="str">
        <f t="shared" si="76"/>
        <v>กลางวัน</v>
      </c>
      <c r="L785" s="4" t="str">
        <f t="shared" si="78"/>
        <v>ลึก</v>
      </c>
      <c r="M785">
        <f t="shared" si="77"/>
        <v>-71.900000000000006</v>
      </c>
    </row>
    <row r="786" spans="1:13" ht="18" x14ac:dyDescent="0.4">
      <c r="A786" s="1" t="s">
        <v>9764</v>
      </c>
      <c r="B786" s="1">
        <f t="shared" si="73"/>
        <v>1994</v>
      </c>
      <c r="C786" s="1">
        <f t="shared" si="74"/>
        <v>1</v>
      </c>
      <c r="D786" s="1">
        <f t="shared" si="75"/>
        <v>19</v>
      </c>
      <c r="E786" s="1" t="s">
        <v>8154</v>
      </c>
      <c r="F786" s="1">
        <v>15.69</v>
      </c>
      <c r="G786" s="1">
        <v>120.89700000000001</v>
      </c>
      <c r="H786" s="1">
        <v>195.5</v>
      </c>
      <c r="I786" s="1">
        <v>4.5</v>
      </c>
      <c r="J786" s="3" t="s">
        <v>3134</v>
      </c>
      <c r="K786" s="4" t="str">
        <f t="shared" si="76"/>
        <v>กลางวัน</v>
      </c>
      <c r="L786" s="4" t="str">
        <f t="shared" si="78"/>
        <v>ลึก</v>
      </c>
      <c r="M786">
        <f t="shared" si="77"/>
        <v>-195.5</v>
      </c>
    </row>
    <row r="787" spans="1:13" ht="18" x14ac:dyDescent="0.4">
      <c r="A787" s="1" t="s">
        <v>9765</v>
      </c>
      <c r="B787" s="1">
        <f t="shared" si="73"/>
        <v>1994</v>
      </c>
      <c r="C787" s="1">
        <f t="shared" si="74"/>
        <v>2</v>
      </c>
      <c r="D787" s="1">
        <f t="shared" si="75"/>
        <v>15</v>
      </c>
      <c r="E787" s="1" t="s">
        <v>8155</v>
      </c>
      <c r="F787" s="1">
        <v>13.645</v>
      </c>
      <c r="G787" s="1">
        <v>120.85299999999999</v>
      </c>
      <c r="H787" s="1">
        <v>192.6</v>
      </c>
      <c r="I787" s="1">
        <v>4.8</v>
      </c>
      <c r="J787" s="3" t="s">
        <v>3138</v>
      </c>
      <c r="K787" s="4" t="str">
        <f t="shared" si="76"/>
        <v>กลางวัน</v>
      </c>
      <c r="L787" s="4" t="str">
        <f t="shared" si="78"/>
        <v>ลึก</v>
      </c>
      <c r="M787">
        <f t="shared" si="77"/>
        <v>-192.6</v>
      </c>
    </row>
    <row r="788" spans="1:13" ht="18" x14ac:dyDescent="0.4">
      <c r="A788" s="1" t="s">
        <v>9766</v>
      </c>
      <c r="B788" s="1">
        <f t="shared" si="73"/>
        <v>1994</v>
      </c>
      <c r="C788" s="1">
        <f t="shared" si="74"/>
        <v>2</v>
      </c>
      <c r="D788" s="1">
        <f t="shared" si="75"/>
        <v>20</v>
      </c>
      <c r="E788" s="1" t="s">
        <v>8156</v>
      </c>
      <c r="F788" s="1">
        <v>13.691000000000001</v>
      </c>
      <c r="G788" s="1">
        <v>120.78700000000001</v>
      </c>
      <c r="H788" s="1">
        <v>206.5</v>
      </c>
      <c r="I788" s="1">
        <v>5.9</v>
      </c>
      <c r="J788" s="3" t="s">
        <v>312</v>
      </c>
      <c r="K788" s="4" t="str">
        <f t="shared" si="76"/>
        <v>กลางคืน</v>
      </c>
      <c r="L788" s="4" t="str">
        <f t="shared" si="78"/>
        <v>ลึก</v>
      </c>
      <c r="M788">
        <f t="shared" si="77"/>
        <v>-206.5</v>
      </c>
    </row>
    <row r="789" spans="1:13" ht="18" x14ac:dyDescent="0.4">
      <c r="A789" s="1" t="s">
        <v>9767</v>
      </c>
      <c r="B789" s="1">
        <f t="shared" si="73"/>
        <v>1994</v>
      </c>
      <c r="C789" s="1">
        <f t="shared" si="74"/>
        <v>4</v>
      </c>
      <c r="D789" s="1">
        <f t="shared" si="75"/>
        <v>4</v>
      </c>
      <c r="E789" s="1" t="s">
        <v>8157</v>
      </c>
      <c r="F789" s="1">
        <v>13.728</v>
      </c>
      <c r="G789" s="1">
        <v>120.747</v>
      </c>
      <c r="H789" s="1">
        <v>215.5</v>
      </c>
      <c r="I789" s="1">
        <v>4.9000000000000004</v>
      </c>
      <c r="J789" s="3" t="s">
        <v>3145</v>
      </c>
      <c r="K789" s="4" t="str">
        <f t="shared" si="76"/>
        <v>กลางคืน</v>
      </c>
      <c r="L789" s="4" t="str">
        <f t="shared" si="78"/>
        <v>ลึก</v>
      </c>
      <c r="M789">
        <f t="shared" si="77"/>
        <v>-215.5</v>
      </c>
    </row>
    <row r="790" spans="1:13" ht="18" x14ac:dyDescent="0.4">
      <c r="A790" s="1" t="s">
        <v>9768</v>
      </c>
      <c r="B790" s="1">
        <f t="shared" si="73"/>
        <v>1994</v>
      </c>
      <c r="C790" s="1">
        <f t="shared" si="74"/>
        <v>4</v>
      </c>
      <c r="D790" s="1">
        <f t="shared" si="75"/>
        <v>24</v>
      </c>
      <c r="E790" s="1" t="s">
        <v>8158</v>
      </c>
      <c r="F790" s="1">
        <v>17.149999999999999</v>
      </c>
      <c r="G790" s="1">
        <v>120.05800000000001</v>
      </c>
      <c r="H790" s="1">
        <v>71.3</v>
      </c>
      <c r="I790" s="1">
        <v>4.9000000000000004</v>
      </c>
      <c r="J790" s="3" t="s">
        <v>3149</v>
      </c>
      <c r="K790" s="4" t="str">
        <f t="shared" si="76"/>
        <v>กลางคืน</v>
      </c>
      <c r="L790" s="4" t="str">
        <f t="shared" si="78"/>
        <v>ลึก</v>
      </c>
      <c r="M790">
        <f t="shared" si="77"/>
        <v>-71.3</v>
      </c>
    </row>
    <row r="791" spans="1:13" ht="18" x14ac:dyDescent="0.4">
      <c r="A791" s="1" t="s">
        <v>9769</v>
      </c>
      <c r="B791" s="1">
        <f t="shared" si="73"/>
        <v>1994</v>
      </c>
      <c r="C791" s="1">
        <f t="shared" si="74"/>
        <v>5</v>
      </c>
      <c r="D791" s="1">
        <f t="shared" si="75"/>
        <v>14</v>
      </c>
      <c r="E791" s="1" t="s">
        <v>8159</v>
      </c>
      <c r="F791" s="1">
        <v>15.635999999999999</v>
      </c>
      <c r="G791" s="1">
        <v>119.511</v>
      </c>
      <c r="H791" s="1">
        <v>33</v>
      </c>
      <c r="I791" s="1">
        <v>4.9000000000000004</v>
      </c>
      <c r="J791" s="3" t="s">
        <v>3153</v>
      </c>
      <c r="K791" s="4" t="str">
        <f t="shared" si="76"/>
        <v>กลางวัน</v>
      </c>
      <c r="L791" s="4" t="str">
        <f t="shared" si="78"/>
        <v>กลาง</v>
      </c>
      <c r="M791">
        <f t="shared" si="77"/>
        <v>-33</v>
      </c>
    </row>
    <row r="792" spans="1:13" ht="18" x14ac:dyDescent="0.4">
      <c r="A792" s="1" t="s">
        <v>9770</v>
      </c>
      <c r="B792" s="1">
        <f t="shared" si="73"/>
        <v>1994</v>
      </c>
      <c r="C792" s="1">
        <f t="shared" si="74"/>
        <v>5</v>
      </c>
      <c r="D792" s="1">
        <f t="shared" si="75"/>
        <v>19</v>
      </c>
      <c r="E792" s="1" t="s">
        <v>8160</v>
      </c>
      <c r="F792" s="1">
        <v>14.018000000000001</v>
      </c>
      <c r="G792" s="1">
        <v>120.61799999999999</v>
      </c>
      <c r="H792" s="1">
        <v>105.2</v>
      </c>
      <c r="I792" s="1">
        <v>5</v>
      </c>
      <c r="J792" s="3" t="s">
        <v>3157</v>
      </c>
      <c r="K792" s="4" t="str">
        <f t="shared" si="76"/>
        <v>กลางคืน</v>
      </c>
      <c r="L792" s="4" t="str">
        <f t="shared" si="78"/>
        <v>ลึก</v>
      </c>
      <c r="M792">
        <f t="shared" si="77"/>
        <v>-105.2</v>
      </c>
    </row>
    <row r="793" spans="1:13" ht="18" x14ac:dyDescent="0.4">
      <c r="A793" s="1" t="s">
        <v>9771</v>
      </c>
      <c r="B793" s="1">
        <f t="shared" si="73"/>
        <v>1994</v>
      </c>
      <c r="C793" s="1">
        <f t="shared" si="74"/>
        <v>5</v>
      </c>
      <c r="D793" s="1">
        <f t="shared" si="75"/>
        <v>23</v>
      </c>
      <c r="E793" s="1" t="s">
        <v>8161</v>
      </c>
      <c r="F793" s="1">
        <v>17.946999999999999</v>
      </c>
      <c r="G793" s="1">
        <v>122.80500000000001</v>
      </c>
      <c r="H793" s="1">
        <v>33</v>
      </c>
      <c r="I793" s="1">
        <v>4.5</v>
      </c>
      <c r="J793" s="3" t="s">
        <v>3161</v>
      </c>
      <c r="K793" s="4" t="str">
        <f t="shared" si="76"/>
        <v>กลางวัน</v>
      </c>
      <c r="L793" s="4" t="str">
        <f t="shared" si="78"/>
        <v>กลาง</v>
      </c>
      <c r="M793">
        <f t="shared" si="77"/>
        <v>-33</v>
      </c>
    </row>
    <row r="794" spans="1:13" ht="18" x14ac:dyDescent="0.4">
      <c r="A794" s="1" t="s">
        <v>9772</v>
      </c>
      <c r="B794" s="1">
        <f t="shared" si="73"/>
        <v>1994</v>
      </c>
      <c r="C794" s="1">
        <f t="shared" si="74"/>
        <v>6</v>
      </c>
      <c r="D794" s="1">
        <f t="shared" si="75"/>
        <v>15</v>
      </c>
      <c r="E794" s="1" t="s">
        <v>8162</v>
      </c>
      <c r="F794" s="1">
        <v>13.711</v>
      </c>
      <c r="G794" s="1">
        <v>120.77500000000001</v>
      </c>
      <c r="H794" s="1">
        <v>214.1</v>
      </c>
      <c r="I794" s="1">
        <v>4.5999999999999996</v>
      </c>
      <c r="J794" s="3" t="s">
        <v>1498</v>
      </c>
      <c r="K794" s="4" t="str">
        <f t="shared" si="76"/>
        <v>กลางคืน</v>
      </c>
      <c r="L794" s="4" t="str">
        <f t="shared" si="78"/>
        <v>ลึก</v>
      </c>
      <c r="M794">
        <f t="shared" si="77"/>
        <v>-214.1</v>
      </c>
    </row>
    <row r="795" spans="1:13" ht="18" x14ac:dyDescent="0.4">
      <c r="A795" s="1" t="s">
        <v>9773</v>
      </c>
      <c r="B795" s="1">
        <f t="shared" si="73"/>
        <v>1994</v>
      </c>
      <c r="C795" s="1">
        <f t="shared" si="74"/>
        <v>7</v>
      </c>
      <c r="D795" s="1">
        <f t="shared" si="75"/>
        <v>17</v>
      </c>
      <c r="E795" s="1" t="s">
        <v>8163</v>
      </c>
      <c r="F795" s="1">
        <v>16.914999999999999</v>
      </c>
      <c r="G795" s="1">
        <v>119.57599999999999</v>
      </c>
      <c r="H795" s="1">
        <v>17.5</v>
      </c>
      <c r="I795" s="1">
        <v>4.5999999999999996</v>
      </c>
      <c r="J795" s="3" t="s">
        <v>3168</v>
      </c>
      <c r="K795" s="4" t="str">
        <f t="shared" si="76"/>
        <v>กลางคืน</v>
      </c>
      <c r="L795" s="4" t="str">
        <f t="shared" si="78"/>
        <v>ตื้น</v>
      </c>
      <c r="M795">
        <f t="shared" si="77"/>
        <v>-17.5</v>
      </c>
    </row>
    <row r="796" spans="1:13" ht="18" x14ac:dyDescent="0.4">
      <c r="A796" s="1" t="s">
        <v>9774</v>
      </c>
      <c r="B796" s="1">
        <f t="shared" si="73"/>
        <v>1994</v>
      </c>
      <c r="C796" s="1">
        <f t="shared" si="74"/>
        <v>9</v>
      </c>
      <c r="D796" s="1">
        <f t="shared" si="75"/>
        <v>3</v>
      </c>
      <c r="E796" s="1" t="s">
        <v>8164</v>
      </c>
      <c r="F796" s="1">
        <v>18.181999999999999</v>
      </c>
      <c r="G796" s="1">
        <v>120.11799999999999</v>
      </c>
      <c r="H796" s="1">
        <v>39.4</v>
      </c>
      <c r="I796" s="1">
        <v>4.5999999999999996</v>
      </c>
      <c r="J796" s="3" t="s">
        <v>3172</v>
      </c>
      <c r="K796" s="4" t="str">
        <f t="shared" si="76"/>
        <v>กลางคืน</v>
      </c>
      <c r="L796" s="4" t="str">
        <f t="shared" si="78"/>
        <v>กลาง</v>
      </c>
      <c r="M796">
        <f t="shared" si="77"/>
        <v>-39.4</v>
      </c>
    </row>
    <row r="797" spans="1:13" ht="18" x14ac:dyDescent="0.4">
      <c r="A797" s="1" t="s">
        <v>9775</v>
      </c>
      <c r="B797" s="1">
        <f t="shared" si="73"/>
        <v>1994</v>
      </c>
      <c r="C797" s="1">
        <f t="shared" si="74"/>
        <v>9</v>
      </c>
      <c r="D797" s="1">
        <f t="shared" si="75"/>
        <v>19</v>
      </c>
      <c r="E797" s="1" t="s">
        <v>8165</v>
      </c>
      <c r="F797" s="1">
        <v>15.404</v>
      </c>
      <c r="G797" s="1">
        <v>119.72799999999999</v>
      </c>
      <c r="H797" s="1">
        <v>33</v>
      </c>
      <c r="I797" s="1">
        <v>4.5999999999999996</v>
      </c>
      <c r="J797" s="3" t="s">
        <v>3176</v>
      </c>
      <c r="K797" s="4" t="str">
        <f t="shared" si="76"/>
        <v>กลางคืน</v>
      </c>
      <c r="L797" s="4" t="str">
        <f t="shared" si="78"/>
        <v>กลาง</v>
      </c>
      <c r="M797">
        <f t="shared" si="77"/>
        <v>-33</v>
      </c>
    </row>
    <row r="798" spans="1:13" ht="18" x14ac:dyDescent="0.4">
      <c r="A798" s="1" t="s">
        <v>9776</v>
      </c>
      <c r="B798" s="1">
        <f t="shared" si="73"/>
        <v>1994</v>
      </c>
      <c r="C798" s="1">
        <f t="shared" si="74"/>
        <v>11</v>
      </c>
      <c r="D798" s="1">
        <f t="shared" si="75"/>
        <v>15</v>
      </c>
      <c r="E798" s="1" t="s">
        <v>8166</v>
      </c>
      <c r="F798" s="1">
        <v>13.643000000000001</v>
      </c>
      <c r="G798" s="1">
        <v>120.92400000000001</v>
      </c>
      <c r="H798" s="1">
        <v>33</v>
      </c>
      <c r="I798" s="1">
        <v>4.8</v>
      </c>
      <c r="J798" s="3" t="s">
        <v>3180</v>
      </c>
      <c r="K798" s="4" t="str">
        <f t="shared" si="76"/>
        <v>กลางคืน</v>
      </c>
      <c r="L798" s="4" t="str">
        <f t="shared" si="78"/>
        <v>กลาง</v>
      </c>
      <c r="M798">
        <f t="shared" si="77"/>
        <v>-33</v>
      </c>
    </row>
    <row r="799" spans="1:13" ht="18" x14ac:dyDescent="0.4">
      <c r="A799" s="1" t="s">
        <v>9776</v>
      </c>
      <c r="B799" s="1">
        <f t="shared" si="73"/>
        <v>1994</v>
      </c>
      <c r="C799" s="1">
        <f t="shared" si="74"/>
        <v>11</v>
      </c>
      <c r="D799" s="1">
        <f t="shared" si="75"/>
        <v>15</v>
      </c>
      <c r="E799" s="1" t="s">
        <v>8167</v>
      </c>
      <c r="F799" s="1">
        <v>13.63</v>
      </c>
      <c r="G799" s="1">
        <v>121.04</v>
      </c>
      <c r="H799" s="1">
        <v>33</v>
      </c>
      <c r="I799" s="1">
        <v>4.5</v>
      </c>
      <c r="J799" s="3" t="s">
        <v>3184</v>
      </c>
      <c r="K799" s="4" t="str">
        <f t="shared" si="76"/>
        <v>กลางคืน</v>
      </c>
      <c r="L799" s="4" t="str">
        <f t="shared" si="78"/>
        <v>กลาง</v>
      </c>
      <c r="M799">
        <f t="shared" si="77"/>
        <v>-33</v>
      </c>
    </row>
    <row r="800" spans="1:13" ht="18" x14ac:dyDescent="0.4">
      <c r="A800" s="1" t="s">
        <v>9777</v>
      </c>
      <c r="B800" s="1">
        <f t="shared" si="73"/>
        <v>1994</v>
      </c>
      <c r="C800" s="1">
        <f t="shared" si="74"/>
        <v>11</v>
      </c>
      <c r="D800" s="1">
        <f t="shared" si="75"/>
        <v>20</v>
      </c>
      <c r="E800" s="1" t="s">
        <v>8168</v>
      </c>
      <c r="F800" s="1">
        <v>13.57</v>
      </c>
      <c r="G800" s="1">
        <v>121.19799999999999</v>
      </c>
      <c r="H800" s="1">
        <v>33</v>
      </c>
      <c r="I800" s="1">
        <v>4.8</v>
      </c>
      <c r="J800" s="3" t="s">
        <v>3188</v>
      </c>
      <c r="K800" s="4" t="str">
        <f t="shared" si="76"/>
        <v>กลางคืน</v>
      </c>
      <c r="L800" s="4" t="str">
        <f t="shared" si="78"/>
        <v>กลาง</v>
      </c>
      <c r="M800">
        <f t="shared" si="77"/>
        <v>-33</v>
      </c>
    </row>
    <row r="801" spans="1:13" ht="18" x14ac:dyDescent="0.4">
      <c r="A801" s="1" t="s">
        <v>9778</v>
      </c>
      <c r="B801" s="1">
        <f t="shared" si="73"/>
        <v>1994</v>
      </c>
      <c r="C801" s="1">
        <f t="shared" si="74"/>
        <v>12</v>
      </c>
      <c r="D801" s="1">
        <f t="shared" si="75"/>
        <v>12</v>
      </c>
      <c r="E801" s="1" t="s">
        <v>8169</v>
      </c>
      <c r="F801" s="1">
        <v>17.451000000000001</v>
      </c>
      <c r="G801" s="1">
        <v>120.973</v>
      </c>
      <c r="H801" s="1">
        <v>33</v>
      </c>
      <c r="I801" s="1">
        <v>4.7</v>
      </c>
      <c r="J801" s="3" t="s">
        <v>3192</v>
      </c>
      <c r="K801" s="4" t="str">
        <f t="shared" si="76"/>
        <v>กลางคืน</v>
      </c>
      <c r="L801" s="4" t="str">
        <f t="shared" si="78"/>
        <v>กลาง</v>
      </c>
      <c r="M801">
        <f t="shared" si="77"/>
        <v>-33</v>
      </c>
    </row>
    <row r="802" spans="1:13" ht="18" x14ac:dyDescent="0.4">
      <c r="A802" s="1" t="s">
        <v>9779</v>
      </c>
      <c r="B802" s="1">
        <f t="shared" si="73"/>
        <v>1994</v>
      </c>
      <c r="C802" s="1">
        <f t="shared" si="74"/>
        <v>12</v>
      </c>
      <c r="D802" s="1">
        <f t="shared" si="75"/>
        <v>28</v>
      </c>
      <c r="E802" s="1" t="s">
        <v>8170</v>
      </c>
      <c r="F802" s="1">
        <v>13.791</v>
      </c>
      <c r="G802" s="1">
        <v>120.69799999999999</v>
      </c>
      <c r="H802" s="1">
        <v>155.69999999999999</v>
      </c>
      <c r="I802" s="1">
        <v>5.4</v>
      </c>
      <c r="J802" s="3" t="s">
        <v>412</v>
      </c>
      <c r="K802" s="4" t="str">
        <f t="shared" si="76"/>
        <v>กลางวัน</v>
      </c>
      <c r="L802" s="4" t="str">
        <f t="shared" si="78"/>
        <v>ลึก</v>
      </c>
      <c r="M802">
        <f t="shared" si="77"/>
        <v>-155.69999999999999</v>
      </c>
    </row>
    <row r="803" spans="1:13" ht="18" x14ac:dyDescent="0.4">
      <c r="A803" s="1" t="s">
        <v>9780</v>
      </c>
      <c r="B803" s="1">
        <f t="shared" si="73"/>
        <v>1995</v>
      </c>
      <c r="C803" s="1">
        <f t="shared" si="74"/>
        <v>2</v>
      </c>
      <c r="D803" s="1">
        <f t="shared" si="75"/>
        <v>2</v>
      </c>
      <c r="E803" s="1" t="s">
        <v>8171</v>
      </c>
      <c r="F803" s="1">
        <v>16.664000000000001</v>
      </c>
      <c r="G803" s="1">
        <v>122.267</v>
      </c>
      <c r="H803" s="1">
        <v>18.3</v>
      </c>
      <c r="I803" s="1">
        <v>4.8</v>
      </c>
      <c r="J803" s="3" t="s">
        <v>3199</v>
      </c>
      <c r="K803" s="4" t="str">
        <f t="shared" si="76"/>
        <v>กลางคืน</v>
      </c>
      <c r="L803" s="4" t="str">
        <f t="shared" si="78"/>
        <v>ตื้น</v>
      </c>
      <c r="M803">
        <f t="shared" si="77"/>
        <v>-18.3</v>
      </c>
    </row>
    <row r="804" spans="1:13" ht="18" x14ac:dyDescent="0.4">
      <c r="A804" s="1" t="s">
        <v>9781</v>
      </c>
      <c r="B804" s="1">
        <f t="shared" si="73"/>
        <v>1995</v>
      </c>
      <c r="C804" s="1">
        <f t="shared" si="74"/>
        <v>2</v>
      </c>
      <c r="D804" s="1">
        <f t="shared" si="75"/>
        <v>10</v>
      </c>
      <c r="E804" s="1" t="s">
        <v>8172</v>
      </c>
      <c r="F804" s="1">
        <v>15.657999999999999</v>
      </c>
      <c r="G804" s="1">
        <v>119.624</v>
      </c>
      <c r="H804" s="1">
        <v>53.6</v>
      </c>
      <c r="I804" s="1">
        <v>5.2</v>
      </c>
      <c r="J804" s="3" t="s">
        <v>3203</v>
      </c>
      <c r="K804" s="4" t="str">
        <f t="shared" si="76"/>
        <v>กลางคืน</v>
      </c>
      <c r="L804" s="4" t="str">
        <f t="shared" si="78"/>
        <v>กลาง</v>
      </c>
      <c r="M804">
        <f t="shared" si="77"/>
        <v>-53.6</v>
      </c>
    </row>
    <row r="805" spans="1:13" ht="18" x14ac:dyDescent="0.4">
      <c r="A805" s="1" t="s">
        <v>9782</v>
      </c>
      <c r="B805" s="1">
        <f t="shared" si="73"/>
        <v>1995</v>
      </c>
      <c r="C805" s="1">
        <f t="shared" si="74"/>
        <v>2</v>
      </c>
      <c r="D805" s="1">
        <f t="shared" si="75"/>
        <v>17</v>
      </c>
      <c r="E805" s="1" t="s">
        <v>7541</v>
      </c>
      <c r="F805" s="1">
        <v>13.577</v>
      </c>
      <c r="G805" s="1">
        <v>120.834</v>
      </c>
      <c r="H805" s="1">
        <v>150.69999999999999</v>
      </c>
      <c r="I805" s="1">
        <v>5</v>
      </c>
      <c r="J805" s="3" t="s">
        <v>3207</v>
      </c>
      <c r="K805" s="4" t="str">
        <f t="shared" si="76"/>
        <v>กลางวัน</v>
      </c>
      <c r="L805" s="4" t="str">
        <f t="shared" si="78"/>
        <v>ลึก</v>
      </c>
      <c r="M805">
        <f t="shared" si="77"/>
        <v>-150.69999999999999</v>
      </c>
    </row>
    <row r="806" spans="1:13" ht="18" x14ac:dyDescent="0.4">
      <c r="A806" s="1" t="s">
        <v>9783</v>
      </c>
      <c r="B806" s="1">
        <f t="shared" si="73"/>
        <v>1995</v>
      </c>
      <c r="C806" s="1">
        <f t="shared" si="74"/>
        <v>2</v>
      </c>
      <c r="D806" s="1">
        <f t="shared" si="75"/>
        <v>20</v>
      </c>
      <c r="E806" s="1" t="s">
        <v>8173</v>
      </c>
      <c r="F806" s="1">
        <v>18.405000000000001</v>
      </c>
      <c r="G806" s="1">
        <v>120.87</v>
      </c>
      <c r="H806" s="1">
        <v>33</v>
      </c>
      <c r="I806" s="1">
        <v>5</v>
      </c>
      <c r="J806" s="3" t="s">
        <v>3211</v>
      </c>
      <c r="K806" s="4" t="str">
        <f t="shared" si="76"/>
        <v>กลางวัน</v>
      </c>
      <c r="L806" s="4" t="str">
        <f t="shared" si="78"/>
        <v>กลาง</v>
      </c>
      <c r="M806">
        <f t="shared" si="77"/>
        <v>-33</v>
      </c>
    </row>
    <row r="807" spans="1:13" ht="18" x14ac:dyDescent="0.4">
      <c r="A807" s="1" t="s">
        <v>9784</v>
      </c>
      <c r="B807" s="1">
        <f t="shared" si="73"/>
        <v>1995</v>
      </c>
      <c r="C807" s="1">
        <f t="shared" si="74"/>
        <v>3</v>
      </c>
      <c r="D807" s="1">
        <f t="shared" si="75"/>
        <v>2</v>
      </c>
      <c r="E807" s="1" t="s">
        <v>8174</v>
      </c>
      <c r="F807" s="1">
        <v>17.667999999999999</v>
      </c>
      <c r="G807" s="1">
        <v>119.49299999999999</v>
      </c>
      <c r="H807" s="1">
        <v>30.8</v>
      </c>
      <c r="I807" s="1">
        <v>4.8</v>
      </c>
      <c r="J807" s="3" t="s">
        <v>3215</v>
      </c>
      <c r="K807" s="4" t="str">
        <f t="shared" si="76"/>
        <v>กลางคืน</v>
      </c>
      <c r="L807" s="4" t="str">
        <f t="shared" si="78"/>
        <v>กลาง</v>
      </c>
      <c r="M807">
        <f t="shared" si="77"/>
        <v>-30.8</v>
      </c>
    </row>
    <row r="808" spans="1:13" ht="18" x14ac:dyDescent="0.4">
      <c r="A808" s="1" t="s">
        <v>9785</v>
      </c>
      <c r="B808" s="1">
        <f t="shared" si="73"/>
        <v>1995</v>
      </c>
      <c r="C808" s="1">
        <f t="shared" si="74"/>
        <v>6</v>
      </c>
      <c r="D808" s="1">
        <f t="shared" si="75"/>
        <v>5</v>
      </c>
      <c r="E808" s="1" t="s">
        <v>8175</v>
      </c>
      <c r="F808" s="1">
        <v>18.434999999999999</v>
      </c>
      <c r="G808" s="1">
        <v>120.852</v>
      </c>
      <c r="H808" s="1">
        <v>47.9</v>
      </c>
      <c r="I808" s="1">
        <v>5.8</v>
      </c>
      <c r="J808" s="3" t="s">
        <v>98</v>
      </c>
      <c r="K808" s="4" t="str">
        <f t="shared" si="76"/>
        <v>กลางคืน</v>
      </c>
      <c r="L808" s="4" t="str">
        <f t="shared" si="78"/>
        <v>กลาง</v>
      </c>
      <c r="M808">
        <f t="shared" si="77"/>
        <v>-47.9</v>
      </c>
    </row>
    <row r="809" spans="1:13" ht="18" x14ac:dyDescent="0.4">
      <c r="A809" s="1" t="s">
        <v>9786</v>
      </c>
      <c r="B809" s="1">
        <f t="shared" si="73"/>
        <v>1995</v>
      </c>
      <c r="C809" s="1">
        <f t="shared" si="74"/>
        <v>6</v>
      </c>
      <c r="D809" s="1">
        <f t="shared" si="75"/>
        <v>17</v>
      </c>
      <c r="E809" s="1" t="s">
        <v>8176</v>
      </c>
      <c r="F809" s="1">
        <v>13.565</v>
      </c>
      <c r="G809" s="1">
        <v>122.78700000000001</v>
      </c>
      <c r="H809" s="1">
        <v>29.9</v>
      </c>
      <c r="I809" s="1">
        <v>4.7</v>
      </c>
      <c r="J809" s="3" t="s">
        <v>3222</v>
      </c>
      <c r="K809" s="4" t="str">
        <f t="shared" si="76"/>
        <v>กลางคืน</v>
      </c>
      <c r="L809" s="4" t="str">
        <f t="shared" si="78"/>
        <v>ตื้น</v>
      </c>
      <c r="M809">
        <f t="shared" si="77"/>
        <v>-29.9</v>
      </c>
    </row>
    <row r="810" spans="1:13" ht="18" x14ac:dyDescent="0.4">
      <c r="A810" s="1" t="s">
        <v>9787</v>
      </c>
      <c r="B810" s="1">
        <f t="shared" si="73"/>
        <v>1995</v>
      </c>
      <c r="C810" s="1">
        <f t="shared" si="74"/>
        <v>7</v>
      </c>
      <c r="D810" s="1">
        <f t="shared" si="75"/>
        <v>25</v>
      </c>
      <c r="E810" s="1" t="s">
        <v>8177</v>
      </c>
      <c r="F810" s="1">
        <v>17.111000000000001</v>
      </c>
      <c r="G810" s="1">
        <v>121.741</v>
      </c>
      <c r="H810" s="1">
        <v>33</v>
      </c>
      <c r="I810" s="1">
        <v>4.5</v>
      </c>
      <c r="J810" s="3" t="s">
        <v>3226</v>
      </c>
      <c r="K810" s="4" t="str">
        <f t="shared" si="76"/>
        <v>กลางคืน</v>
      </c>
      <c r="L810" s="4" t="str">
        <f t="shared" si="78"/>
        <v>กลาง</v>
      </c>
      <c r="M810">
        <f t="shared" si="77"/>
        <v>-33</v>
      </c>
    </row>
    <row r="811" spans="1:13" ht="18" x14ac:dyDescent="0.4">
      <c r="A811" s="1" t="s">
        <v>9788</v>
      </c>
      <c r="B811" s="1">
        <f t="shared" si="73"/>
        <v>1995</v>
      </c>
      <c r="C811" s="1">
        <f t="shared" si="74"/>
        <v>7</v>
      </c>
      <c r="D811" s="1">
        <f t="shared" si="75"/>
        <v>28</v>
      </c>
      <c r="E811" s="1" t="s">
        <v>8178</v>
      </c>
      <c r="F811" s="1">
        <v>14.734999999999999</v>
      </c>
      <c r="G811" s="1">
        <v>122.095</v>
      </c>
      <c r="H811" s="1">
        <v>20.8</v>
      </c>
      <c r="I811" s="1">
        <v>5.2</v>
      </c>
      <c r="J811" s="3" t="s">
        <v>3230</v>
      </c>
      <c r="K811" s="4" t="str">
        <f t="shared" si="76"/>
        <v>กลางวัน</v>
      </c>
      <c r="L811" s="4" t="str">
        <f t="shared" si="78"/>
        <v>ตื้น</v>
      </c>
      <c r="M811">
        <f t="shared" si="77"/>
        <v>-20.8</v>
      </c>
    </row>
    <row r="812" spans="1:13" ht="18" x14ac:dyDescent="0.4">
      <c r="A812" s="1" t="s">
        <v>9789</v>
      </c>
      <c r="B812" s="1">
        <f t="shared" si="73"/>
        <v>1995</v>
      </c>
      <c r="C812" s="1">
        <f t="shared" si="74"/>
        <v>9</v>
      </c>
      <c r="D812" s="1">
        <f t="shared" si="75"/>
        <v>18</v>
      </c>
      <c r="E812" s="1" t="s">
        <v>8179</v>
      </c>
      <c r="F812" s="1">
        <v>13.577999999999999</v>
      </c>
      <c r="G812" s="1">
        <v>120.202</v>
      </c>
      <c r="H812" s="1">
        <v>24</v>
      </c>
      <c r="I812" s="1">
        <v>4.9000000000000004</v>
      </c>
      <c r="J812" s="3" t="s">
        <v>3234</v>
      </c>
      <c r="K812" s="4" t="str">
        <f t="shared" si="76"/>
        <v>กลางคืน</v>
      </c>
      <c r="L812" s="4" t="str">
        <f t="shared" si="78"/>
        <v>ตื้น</v>
      </c>
      <c r="M812">
        <f t="shared" si="77"/>
        <v>-24</v>
      </c>
    </row>
    <row r="813" spans="1:13" ht="18" x14ac:dyDescent="0.4">
      <c r="A813" s="1" t="s">
        <v>9790</v>
      </c>
      <c r="B813" s="1">
        <f t="shared" si="73"/>
        <v>1995</v>
      </c>
      <c r="C813" s="1">
        <f t="shared" si="74"/>
        <v>10</v>
      </c>
      <c r="D813" s="1">
        <f t="shared" si="75"/>
        <v>7</v>
      </c>
      <c r="E813" s="1" t="s">
        <v>8180</v>
      </c>
      <c r="F813" s="1">
        <v>15.015000000000001</v>
      </c>
      <c r="G813" s="1">
        <v>122.593</v>
      </c>
      <c r="H813" s="1">
        <v>33</v>
      </c>
      <c r="I813" s="1">
        <v>4.7</v>
      </c>
      <c r="J813" s="3" t="s">
        <v>3238</v>
      </c>
      <c r="K813" s="4" t="str">
        <f t="shared" si="76"/>
        <v>กลางวัน</v>
      </c>
      <c r="L813" s="4" t="str">
        <f t="shared" si="78"/>
        <v>กลาง</v>
      </c>
      <c r="M813">
        <f t="shared" si="77"/>
        <v>-33</v>
      </c>
    </row>
    <row r="814" spans="1:13" ht="18" x14ac:dyDescent="0.4">
      <c r="A814" s="1" t="s">
        <v>9791</v>
      </c>
      <c r="B814" s="1">
        <f t="shared" si="73"/>
        <v>1995</v>
      </c>
      <c r="C814" s="1">
        <f t="shared" si="74"/>
        <v>12</v>
      </c>
      <c r="D814" s="1">
        <f t="shared" si="75"/>
        <v>18</v>
      </c>
      <c r="E814" s="1" t="s">
        <v>8181</v>
      </c>
      <c r="F814" s="1">
        <v>13.568</v>
      </c>
      <c r="G814" s="1">
        <v>120.45099999999999</v>
      </c>
      <c r="H814" s="1">
        <v>78.099999999999994</v>
      </c>
      <c r="I814" s="1">
        <v>4.7</v>
      </c>
      <c r="J814" s="3" t="s">
        <v>3242</v>
      </c>
      <c r="K814" s="4" t="str">
        <f t="shared" si="76"/>
        <v>กลางวัน</v>
      </c>
      <c r="L814" s="4" t="str">
        <f t="shared" si="78"/>
        <v>ลึก</v>
      </c>
      <c r="M814">
        <f t="shared" si="77"/>
        <v>-78.099999999999994</v>
      </c>
    </row>
    <row r="815" spans="1:13" ht="18" x14ac:dyDescent="0.4">
      <c r="A815" s="1" t="s">
        <v>9792</v>
      </c>
      <c r="B815" s="1">
        <f t="shared" si="73"/>
        <v>1995</v>
      </c>
      <c r="C815" s="1">
        <f t="shared" si="74"/>
        <v>12</v>
      </c>
      <c r="D815" s="1">
        <f t="shared" si="75"/>
        <v>20</v>
      </c>
      <c r="E815" s="1" t="s">
        <v>8182</v>
      </c>
      <c r="F815" s="1">
        <v>18.588000000000001</v>
      </c>
      <c r="G815" s="1">
        <v>121.10299999999999</v>
      </c>
      <c r="H815" s="1">
        <v>33</v>
      </c>
      <c r="I815" s="1">
        <v>5.5</v>
      </c>
      <c r="J815" s="3" t="s">
        <v>3246</v>
      </c>
      <c r="K815" s="4" t="str">
        <f t="shared" si="76"/>
        <v>กลางวัน</v>
      </c>
      <c r="L815" s="4" t="str">
        <f t="shared" si="78"/>
        <v>กลาง</v>
      </c>
      <c r="M815">
        <f t="shared" si="77"/>
        <v>-33</v>
      </c>
    </row>
    <row r="816" spans="1:13" ht="18" x14ac:dyDescent="0.4">
      <c r="A816" s="1" t="s">
        <v>9793</v>
      </c>
      <c r="B816" s="1">
        <f t="shared" si="73"/>
        <v>1996</v>
      </c>
      <c r="C816" s="1">
        <f t="shared" si="74"/>
        <v>1</v>
      </c>
      <c r="D816" s="1">
        <f t="shared" si="75"/>
        <v>14</v>
      </c>
      <c r="E816" s="1" t="s">
        <v>8183</v>
      </c>
      <c r="F816" s="1">
        <v>13.715999999999999</v>
      </c>
      <c r="G816" s="1">
        <v>120.801</v>
      </c>
      <c r="H816" s="1">
        <v>215.5</v>
      </c>
      <c r="I816" s="1">
        <v>4.5999999999999996</v>
      </c>
      <c r="J816" s="3" t="s">
        <v>3250</v>
      </c>
      <c r="K816" s="4" t="str">
        <f t="shared" si="76"/>
        <v>กลางวัน</v>
      </c>
      <c r="L816" s="4" t="str">
        <f t="shared" si="78"/>
        <v>ลึก</v>
      </c>
      <c r="M816">
        <f t="shared" si="77"/>
        <v>-215.5</v>
      </c>
    </row>
    <row r="817" spans="1:13" ht="18" x14ac:dyDescent="0.4">
      <c r="A817" s="1" t="s">
        <v>9794</v>
      </c>
      <c r="B817" s="1">
        <f t="shared" si="73"/>
        <v>1996</v>
      </c>
      <c r="C817" s="1">
        <f t="shared" si="74"/>
        <v>2</v>
      </c>
      <c r="D817" s="1">
        <f t="shared" si="75"/>
        <v>18</v>
      </c>
      <c r="E817" s="1" t="s">
        <v>8184</v>
      </c>
      <c r="F817" s="1">
        <v>13.906000000000001</v>
      </c>
      <c r="G817" s="1">
        <v>120.754</v>
      </c>
      <c r="H817" s="1">
        <v>242.4</v>
      </c>
      <c r="I817" s="1">
        <v>5.6</v>
      </c>
      <c r="J817" s="3" t="s">
        <v>3254</v>
      </c>
      <c r="K817" s="4" t="str">
        <f t="shared" si="76"/>
        <v>กลางวัน</v>
      </c>
      <c r="L817" s="4" t="str">
        <f t="shared" si="78"/>
        <v>ลึก</v>
      </c>
      <c r="M817">
        <f t="shared" si="77"/>
        <v>-242.4</v>
      </c>
    </row>
    <row r="818" spans="1:13" ht="18" x14ac:dyDescent="0.4">
      <c r="A818" s="1" t="s">
        <v>9795</v>
      </c>
      <c r="B818" s="1">
        <f t="shared" si="73"/>
        <v>1996</v>
      </c>
      <c r="C818" s="1">
        <f t="shared" si="74"/>
        <v>2</v>
      </c>
      <c r="D818" s="1">
        <f t="shared" si="75"/>
        <v>26</v>
      </c>
      <c r="E818" s="1" t="s">
        <v>8185</v>
      </c>
      <c r="F818" s="1">
        <v>16.75</v>
      </c>
      <c r="G818" s="1">
        <v>119.622</v>
      </c>
      <c r="H818" s="1">
        <v>31.6</v>
      </c>
      <c r="I818" s="1">
        <v>4.7</v>
      </c>
      <c r="J818" s="3" t="s">
        <v>3258</v>
      </c>
      <c r="K818" s="4" t="str">
        <f t="shared" si="76"/>
        <v>กลางวัน</v>
      </c>
      <c r="L818" s="4" t="str">
        <f t="shared" si="78"/>
        <v>กลาง</v>
      </c>
      <c r="M818">
        <f t="shared" si="77"/>
        <v>-31.6</v>
      </c>
    </row>
    <row r="819" spans="1:13" ht="18" x14ac:dyDescent="0.4">
      <c r="A819" s="1" t="s">
        <v>9796</v>
      </c>
      <c r="B819" s="1">
        <f t="shared" si="73"/>
        <v>1996</v>
      </c>
      <c r="C819" s="1">
        <f t="shared" si="74"/>
        <v>2</v>
      </c>
      <c r="D819" s="1">
        <f t="shared" si="75"/>
        <v>29</v>
      </c>
      <c r="E819" s="1" t="s">
        <v>8186</v>
      </c>
      <c r="F819" s="1">
        <v>15.058999999999999</v>
      </c>
      <c r="G819" s="1">
        <v>120.126</v>
      </c>
      <c r="H819" s="1">
        <v>62.6</v>
      </c>
      <c r="I819" s="1">
        <v>4.5999999999999996</v>
      </c>
      <c r="J819" s="3" t="s">
        <v>3262</v>
      </c>
      <c r="K819" s="4" t="str">
        <f t="shared" si="76"/>
        <v>กลางวัน</v>
      </c>
      <c r="L819" s="4" t="str">
        <f t="shared" si="78"/>
        <v>กลาง</v>
      </c>
      <c r="M819">
        <f t="shared" si="77"/>
        <v>-62.6</v>
      </c>
    </row>
    <row r="820" spans="1:13" ht="18" x14ac:dyDescent="0.4">
      <c r="A820" s="1" t="s">
        <v>9797</v>
      </c>
      <c r="B820" s="1">
        <f t="shared" si="73"/>
        <v>1996</v>
      </c>
      <c r="C820" s="1">
        <f t="shared" si="74"/>
        <v>4</v>
      </c>
      <c r="D820" s="1">
        <f t="shared" si="75"/>
        <v>14</v>
      </c>
      <c r="E820" s="1" t="s">
        <v>8187</v>
      </c>
      <c r="F820" s="1">
        <v>13.612</v>
      </c>
      <c r="G820" s="1">
        <v>120.883</v>
      </c>
      <c r="H820" s="1">
        <v>165.6</v>
      </c>
      <c r="I820" s="1">
        <v>4.5999999999999996</v>
      </c>
      <c r="J820" s="3" t="s">
        <v>3266</v>
      </c>
      <c r="K820" s="4" t="str">
        <f t="shared" si="76"/>
        <v>กลางคืน</v>
      </c>
      <c r="L820" s="4" t="str">
        <f t="shared" si="78"/>
        <v>ลึก</v>
      </c>
      <c r="M820">
        <f t="shared" si="77"/>
        <v>-165.6</v>
      </c>
    </row>
    <row r="821" spans="1:13" ht="18" x14ac:dyDescent="0.4">
      <c r="A821" s="1" t="s">
        <v>9798</v>
      </c>
      <c r="B821" s="1">
        <f t="shared" si="73"/>
        <v>1996</v>
      </c>
      <c r="C821" s="1">
        <f t="shared" si="74"/>
        <v>4</v>
      </c>
      <c r="D821" s="1">
        <f t="shared" si="75"/>
        <v>16</v>
      </c>
      <c r="E821" s="1" t="s">
        <v>8188</v>
      </c>
      <c r="F821" s="1">
        <v>13.976000000000001</v>
      </c>
      <c r="G821" s="1">
        <v>120.92</v>
      </c>
      <c r="H821" s="1">
        <v>33</v>
      </c>
      <c r="I821" s="1">
        <v>4.5</v>
      </c>
      <c r="J821" s="3" t="s">
        <v>3270</v>
      </c>
      <c r="K821" s="4" t="str">
        <f t="shared" si="76"/>
        <v>กลางคืน</v>
      </c>
      <c r="L821" s="4" t="str">
        <f t="shared" si="78"/>
        <v>กลาง</v>
      </c>
      <c r="M821">
        <f t="shared" si="77"/>
        <v>-33</v>
      </c>
    </row>
    <row r="822" spans="1:13" ht="18" x14ac:dyDescent="0.4">
      <c r="A822" s="1" t="s">
        <v>9799</v>
      </c>
      <c r="B822" s="1">
        <f t="shared" si="73"/>
        <v>1996</v>
      </c>
      <c r="C822" s="1">
        <f t="shared" si="74"/>
        <v>4</v>
      </c>
      <c r="D822" s="1">
        <f t="shared" si="75"/>
        <v>22</v>
      </c>
      <c r="E822" s="1" t="s">
        <v>8189</v>
      </c>
      <c r="F822" s="1">
        <v>17.202999999999999</v>
      </c>
      <c r="G822" s="1">
        <v>121.128</v>
      </c>
      <c r="H822" s="1">
        <v>33</v>
      </c>
      <c r="I822" s="1">
        <v>5.2</v>
      </c>
      <c r="J822" s="3" t="s">
        <v>3275</v>
      </c>
      <c r="K822" s="4" t="str">
        <f t="shared" si="76"/>
        <v>กลางคืน</v>
      </c>
      <c r="L822" s="4" t="str">
        <f t="shared" si="78"/>
        <v>กลาง</v>
      </c>
      <c r="M822">
        <f t="shared" si="77"/>
        <v>-33</v>
      </c>
    </row>
    <row r="823" spans="1:13" ht="18" x14ac:dyDescent="0.4">
      <c r="A823" s="1" t="s">
        <v>9799</v>
      </c>
      <c r="B823" s="1">
        <f t="shared" si="73"/>
        <v>1996</v>
      </c>
      <c r="C823" s="1">
        <f t="shared" si="74"/>
        <v>4</v>
      </c>
      <c r="D823" s="1">
        <f t="shared" si="75"/>
        <v>22</v>
      </c>
      <c r="E823" s="1" t="s">
        <v>8190</v>
      </c>
      <c r="F823" s="1">
        <v>13.852</v>
      </c>
      <c r="G823" s="1">
        <v>120.009</v>
      </c>
      <c r="H823" s="1">
        <v>33</v>
      </c>
      <c r="I823" s="1">
        <v>4.5</v>
      </c>
      <c r="J823" s="3" t="s">
        <v>3279</v>
      </c>
      <c r="K823" s="4" t="str">
        <f t="shared" si="76"/>
        <v>กลางวัน</v>
      </c>
      <c r="L823" s="4" t="str">
        <f t="shared" si="78"/>
        <v>กลาง</v>
      </c>
      <c r="M823">
        <f t="shared" si="77"/>
        <v>-33</v>
      </c>
    </row>
    <row r="824" spans="1:13" ht="18" x14ac:dyDescent="0.4">
      <c r="A824" s="1" t="s">
        <v>9800</v>
      </c>
      <c r="B824" s="1">
        <f t="shared" si="73"/>
        <v>1996</v>
      </c>
      <c r="C824" s="1">
        <f t="shared" si="74"/>
        <v>5</v>
      </c>
      <c r="D824" s="1">
        <f t="shared" si="75"/>
        <v>2</v>
      </c>
      <c r="E824" s="1" t="s">
        <v>8191</v>
      </c>
      <c r="F824" s="1">
        <v>16.13</v>
      </c>
      <c r="G824" s="1">
        <v>120.6</v>
      </c>
      <c r="H824" s="1">
        <v>33</v>
      </c>
      <c r="I824" s="1">
        <v>5.5</v>
      </c>
      <c r="J824" s="3" t="s">
        <v>3283</v>
      </c>
      <c r="K824" s="4" t="str">
        <f t="shared" si="76"/>
        <v>กลางวัน</v>
      </c>
      <c r="L824" s="4" t="str">
        <f t="shared" si="78"/>
        <v>กลาง</v>
      </c>
      <c r="M824">
        <f t="shared" si="77"/>
        <v>-33</v>
      </c>
    </row>
    <row r="825" spans="1:13" ht="18" x14ac:dyDescent="0.4">
      <c r="A825" s="1" t="s">
        <v>9801</v>
      </c>
      <c r="B825" s="1">
        <f t="shared" si="73"/>
        <v>1996</v>
      </c>
      <c r="C825" s="1">
        <f t="shared" si="74"/>
        <v>7</v>
      </c>
      <c r="D825" s="1">
        <f t="shared" si="75"/>
        <v>20</v>
      </c>
      <c r="E825" s="1" t="s">
        <v>8192</v>
      </c>
      <c r="F825" s="1">
        <v>13.856</v>
      </c>
      <c r="G825" s="1">
        <v>120.67100000000001</v>
      </c>
      <c r="H825" s="1">
        <v>110.1</v>
      </c>
      <c r="I825" s="1">
        <v>5.9</v>
      </c>
      <c r="J825" s="3" t="s">
        <v>1573</v>
      </c>
      <c r="K825" s="4" t="str">
        <f t="shared" si="76"/>
        <v>กลางวัน</v>
      </c>
      <c r="L825" s="4" t="str">
        <f t="shared" si="78"/>
        <v>ลึก</v>
      </c>
      <c r="M825">
        <f t="shared" si="77"/>
        <v>-110.1</v>
      </c>
    </row>
    <row r="826" spans="1:13" ht="18" x14ac:dyDescent="0.4">
      <c r="A826" s="1" t="s">
        <v>9802</v>
      </c>
      <c r="B826" s="1">
        <f t="shared" si="73"/>
        <v>1996</v>
      </c>
      <c r="C826" s="1">
        <f t="shared" si="74"/>
        <v>7</v>
      </c>
      <c r="D826" s="1">
        <f t="shared" si="75"/>
        <v>30</v>
      </c>
      <c r="E826" s="1" t="s">
        <v>8193</v>
      </c>
      <c r="F826" s="1">
        <v>14.509</v>
      </c>
      <c r="G826" s="1">
        <v>119.95399999999999</v>
      </c>
      <c r="H826" s="1">
        <v>33</v>
      </c>
      <c r="I826" s="1">
        <v>6.1</v>
      </c>
      <c r="J826" s="3" t="s">
        <v>3290</v>
      </c>
      <c r="K826" s="4" t="str">
        <f t="shared" si="76"/>
        <v>กลางวัน</v>
      </c>
      <c r="L826" s="4" t="str">
        <f t="shared" si="78"/>
        <v>กลาง</v>
      </c>
      <c r="M826">
        <f t="shared" si="77"/>
        <v>-33</v>
      </c>
    </row>
    <row r="827" spans="1:13" ht="18" x14ac:dyDescent="0.4">
      <c r="A827" s="1" t="s">
        <v>9803</v>
      </c>
      <c r="B827" s="1">
        <f t="shared" si="73"/>
        <v>1996</v>
      </c>
      <c r="C827" s="1">
        <f t="shared" si="74"/>
        <v>8</v>
      </c>
      <c r="D827" s="1">
        <f t="shared" si="75"/>
        <v>9</v>
      </c>
      <c r="E827" s="1" t="s">
        <v>8194</v>
      </c>
      <c r="F827" s="1">
        <v>13.647</v>
      </c>
      <c r="G827" s="1">
        <v>120.861</v>
      </c>
      <c r="H827" s="1">
        <v>129.6</v>
      </c>
      <c r="I827" s="1">
        <v>5.4</v>
      </c>
      <c r="J827" s="3" t="s">
        <v>3294</v>
      </c>
      <c r="K827" s="4" t="str">
        <f t="shared" si="76"/>
        <v>กลางวัน</v>
      </c>
      <c r="L827" s="4" t="str">
        <f t="shared" si="78"/>
        <v>ลึก</v>
      </c>
      <c r="M827">
        <f t="shared" si="77"/>
        <v>-129.6</v>
      </c>
    </row>
    <row r="828" spans="1:13" ht="18" x14ac:dyDescent="0.4">
      <c r="A828" s="1" t="s">
        <v>9804</v>
      </c>
      <c r="B828" s="1">
        <f t="shared" si="73"/>
        <v>1996</v>
      </c>
      <c r="C828" s="1">
        <f t="shared" si="74"/>
        <v>8</v>
      </c>
      <c r="D828" s="1">
        <f t="shared" si="75"/>
        <v>21</v>
      </c>
      <c r="E828" s="1" t="s">
        <v>8195</v>
      </c>
      <c r="F828" s="1">
        <v>16.094000000000001</v>
      </c>
      <c r="G828" s="1">
        <v>120.349</v>
      </c>
      <c r="H828" s="1">
        <v>85.6</v>
      </c>
      <c r="I828" s="1">
        <v>4.9000000000000004</v>
      </c>
      <c r="J828" s="3" t="s">
        <v>3298</v>
      </c>
      <c r="K828" s="4" t="str">
        <f t="shared" si="76"/>
        <v>กลางคืน</v>
      </c>
      <c r="L828" s="4" t="str">
        <f t="shared" si="78"/>
        <v>ลึก</v>
      </c>
      <c r="M828">
        <f t="shared" si="77"/>
        <v>-85.6</v>
      </c>
    </row>
    <row r="829" spans="1:13" ht="18" x14ac:dyDescent="0.4">
      <c r="A829" s="1" t="s">
        <v>9805</v>
      </c>
      <c r="B829" s="1">
        <f t="shared" si="73"/>
        <v>1996</v>
      </c>
      <c r="C829" s="1">
        <f t="shared" si="74"/>
        <v>9</v>
      </c>
      <c r="D829" s="1">
        <f t="shared" si="75"/>
        <v>5</v>
      </c>
      <c r="E829" s="1" t="s">
        <v>8196</v>
      </c>
      <c r="F829" s="1">
        <v>13.866</v>
      </c>
      <c r="G829" s="1">
        <v>120.462</v>
      </c>
      <c r="H829" s="1">
        <v>33</v>
      </c>
      <c r="I829" s="1">
        <v>4.5999999999999996</v>
      </c>
      <c r="J829" s="3" t="s">
        <v>175</v>
      </c>
      <c r="K829" s="4" t="str">
        <f t="shared" si="76"/>
        <v>กลางคืน</v>
      </c>
      <c r="L829" s="4" t="str">
        <f t="shared" si="78"/>
        <v>กลาง</v>
      </c>
      <c r="M829">
        <f t="shared" si="77"/>
        <v>-33</v>
      </c>
    </row>
    <row r="830" spans="1:13" ht="18" x14ac:dyDescent="0.4">
      <c r="A830" s="1" t="s">
        <v>9806</v>
      </c>
      <c r="B830" s="1">
        <f t="shared" si="73"/>
        <v>1996</v>
      </c>
      <c r="C830" s="1">
        <f t="shared" si="74"/>
        <v>9</v>
      </c>
      <c r="D830" s="1">
        <f t="shared" si="75"/>
        <v>15</v>
      </c>
      <c r="E830" s="1" t="s">
        <v>8120</v>
      </c>
      <c r="F830" s="1">
        <v>15.602</v>
      </c>
      <c r="G830" s="1">
        <v>120.45699999999999</v>
      </c>
      <c r="H830" s="1">
        <v>33</v>
      </c>
      <c r="I830" s="1">
        <v>4.8</v>
      </c>
      <c r="J830" s="3" t="s">
        <v>3305</v>
      </c>
      <c r="K830" s="4" t="str">
        <f t="shared" si="76"/>
        <v>กลางวัน</v>
      </c>
      <c r="L830" s="4" t="str">
        <f t="shared" si="78"/>
        <v>กลาง</v>
      </c>
      <c r="M830">
        <f t="shared" si="77"/>
        <v>-33</v>
      </c>
    </row>
    <row r="831" spans="1:13" ht="18" x14ac:dyDescent="0.4">
      <c r="A831" s="1" t="s">
        <v>9807</v>
      </c>
      <c r="B831" s="1">
        <f t="shared" si="73"/>
        <v>1996</v>
      </c>
      <c r="C831" s="1">
        <f t="shared" si="74"/>
        <v>9</v>
      </c>
      <c r="D831" s="1">
        <f t="shared" si="75"/>
        <v>25</v>
      </c>
      <c r="E831" s="1" t="s">
        <v>8197</v>
      </c>
      <c r="F831" s="1">
        <v>13.769</v>
      </c>
      <c r="G831" s="1">
        <v>120.878</v>
      </c>
      <c r="H831" s="1">
        <v>100</v>
      </c>
      <c r="I831" s="1">
        <v>5</v>
      </c>
      <c r="J831" s="3" t="s">
        <v>3309</v>
      </c>
      <c r="K831" s="4" t="str">
        <f t="shared" si="76"/>
        <v>กลางวัน</v>
      </c>
      <c r="L831" s="4" t="str">
        <f t="shared" si="78"/>
        <v>ลึก</v>
      </c>
      <c r="M831">
        <f t="shared" si="77"/>
        <v>-100</v>
      </c>
    </row>
    <row r="832" spans="1:13" ht="18" x14ac:dyDescent="0.4">
      <c r="A832" s="1" t="s">
        <v>9808</v>
      </c>
      <c r="B832" s="1">
        <f t="shared" si="73"/>
        <v>1996</v>
      </c>
      <c r="C832" s="1">
        <f t="shared" si="74"/>
        <v>10</v>
      </c>
      <c r="D832" s="1">
        <f t="shared" si="75"/>
        <v>9</v>
      </c>
      <c r="E832" s="1" t="s">
        <v>8198</v>
      </c>
      <c r="F832" s="1">
        <v>14.496</v>
      </c>
      <c r="G832" s="1">
        <v>120.066</v>
      </c>
      <c r="H832" s="1">
        <v>61.3</v>
      </c>
      <c r="I832" s="1">
        <v>5</v>
      </c>
      <c r="J832" s="3" t="s">
        <v>3313</v>
      </c>
      <c r="K832" s="4" t="str">
        <f t="shared" si="76"/>
        <v>กลางคืน</v>
      </c>
      <c r="L832" s="4" t="str">
        <f t="shared" si="78"/>
        <v>กลาง</v>
      </c>
      <c r="M832">
        <f t="shared" si="77"/>
        <v>-61.3</v>
      </c>
    </row>
    <row r="833" spans="1:13" ht="18" x14ac:dyDescent="0.4">
      <c r="A833" s="1" t="s">
        <v>9809</v>
      </c>
      <c r="B833" s="1">
        <f t="shared" si="73"/>
        <v>1996</v>
      </c>
      <c r="C833" s="1">
        <f t="shared" si="74"/>
        <v>10</v>
      </c>
      <c r="D833" s="1">
        <f t="shared" si="75"/>
        <v>21</v>
      </c>
      <c r="E833" s="1" t="s">
        <v>8199</v>
      </c>
      <c r="F833" s="1">
        <v>18.471</v>
      </c>
      <c r="G833" s="1">
        <v>121.32599999999999</v>
      </c>
      <c r="H833" s="1">
        <v>33</v>
      </c>
      <c r="I833" s="1">
        <v>4.5</v>
      </c>
      <c r="J833" s="3" t="s">
        <v>3317</v>
      </c>
      <c r="K833" s="4" t="str">
        <f t="shared" si="76"/>
        <v>กลางวัน</v>
      </c>
      <c r="L833" s="4" t="str">
        <f t="shared" si="78"/>
        <v>กลาง</v>
      </c>
      <c r="M833">
        <f t="shared" si="77"/>
        <v>-33</v>
      </c>
    </row>
    <row r="834" spans="1:13" ht="18" x14ac:dyDescent="0.4">
      <c r="A834" s="1" t="s">
        <v>9810</v>
      </c>
      <c r="B834" s="1">
        <f t="shared" si="73"/>
        <v>1996</v>
      </c>
      <c r="C834" s="1">
        <f t="shared" si="74"/>
        <v>10</v>
      </c>
      <c r="D834" s="1">
        <f t="shared" si="75"/>
        <v>31</v>
      </c>
      <c r="E834" s="1" t="s">
        <v>8200</v>
      </c>
      <c r="F834" s="1">
        <v>18.052</v>
      </c>
      <c r="G834" s="1">
        <v>120.571</v>
      </c>
      <c r="H834" s="1">
        <v>33</v>
      </c>
      <c r="I834" s="1">
        <v>4.5</v>
      </c>
      <c r="J834" s="3" t="s">
        <v>3321</v>
      </c>
      <c r="K834" s="4" t="str">
        <f t="shared" si="76"/>
        <v>กลางวัน</v>
      </c>
      <c r="L834" s="4" t="str">
        <f t="shared" si="78"/>
        <v>กลาง</v>
      </c>
      <c r="M834">
        <f t="shared" si="77"/>
        <v>-33</v>
      </c>
    </row>
    <row r="835" spans="1:13" ht="18" x14ac:dyDescent="0.4">
      <c r="A835" s="1" t="s">
        <v>9811</v>
      </c>
      <c r="B835" s="1">
        <f t="shared" ref="B835:B898" si="79">YEAR(A835)</f>
        <v>1996</v>
      </c>
      <c r="C835" s="1">
        <f t="shared" ref="C835:C898" si="80">MONTH(A835)</f>
        <v>11</v>
      </c>
      <c r="D835" s="1">
        <f t="shared" ref="D835:D898" si="81">DAY(A835)</f>
        <v>19</v>
      </c>
      <c r="E835" s="1" t="s">
        <v>8201</v>
      </c>
      <c r="F835" s="1">
        <v>18.440000000000001</v>
      </c>
      <c r="G835" s="1">
        <v>120.027</v>
      </c>
      <c r="H835" s="1">
        <v>33</v>
      </c>
      <c r="I835" s="1">
        <v>4.5</v>
      </c>
      <c r="J835" s="3" t="s">
        <v>3325</v>
      </c>
      <c r="K835" s="4" t="str">
        <f t="shared" ref="K835:K898" si="82">IF(AND(HOUR(E835)&gt;=6, HOUR(E835)&lt;18),"กลางวัน","กลางคืน")</f>
        <v>กลางวัน</v>
      </c>
      <c r="L835" s="4" t="str">
        <f t="shared" si="78"/>
        <v>กลาง</v>
      </c>
      <c r="M835">
        <f t="shared" ref="M835:M898" si="83">H835*-1</f>
        <v>-33</v>
      </c>
    </row>
    <row r="836" spans="1:13" ht="18" x14ac:dyDescent="0.4">
      <c r="A836" s="1" t="s">
        <v>9812</v>
      </c>
      <c r="B836" s="1">
        <f t="shared" si="79"/>
        <v>1996</v>
      </c>
      <c r="C836" s="1">
        <f t="shared" si="80"/>
        <v>11</v>
      </c>
      <c r="D836" s="1">
        <f t="shared" si="81"/>
        <v>20</v>
      </c>
      <c r="E836" s="1" t="s">
        <v>8202</v>
      </c>
      <c r="F836" s="1">
        <v>16.347999999999999</v>
      </c>
      <c r="G836" s="1">
        <v>120.527</v>
      </c>
      <c r="H836" s="1">
        <v>33</v>
      </c>
      <c r="I836" s="1">
        <v>5.9</v>
      </c>
      <c r="J836" s="3" t="s">
        <v>3329</v>
      </c>
      <c r="K836" s="4" t="str">
        <f t="shared" si="82"/>
        <v>กลางวัน</v>
      </c>
      <c r="L836" s="4" t="str">
        <f t="shared" si="78"/>
        <v>กลาง</v>
      </c>
      <c r="M836">
        <f t="shared" si="83"/>
        <v>-33</v>
      </c>
    </row>
    <row r="837" spans="1:13" ht="18" x14ac:dyDescent="0.4">
      <c r="A837" s="1" t="s">
        <v>9813</v>
      </c>
      <c r="B837" s="1">
        <f t="shared" si="79"/>
        <v>1996</v>
      </c>
      <c r="C837" s="1">
        <f t="shared" si="80"/>
        <v>11</v>
      </c>
      <c r="D837" s="1">
        <f t="shared" si="81"/>
        <v>26</v>
      </c>
      <c r="E837" s="1" t="s">
        <v>8203</v>
      </c>
      <c r="F837" s="1">
        <v>17.062000000000001</v>
      </c>
      <c r="G837" s="1">
        <v>120.009</v>
      </c>
      <c r="H837" s="1">
        <v>33</v>
      </c>
      <c r="I837" s="1">
        <v>4.5</v>
      </c>
      <c r="J837" s="3" t="s">
        <v>3333</v>
      </c>
      <c r="K837" s="4" t="str">
        <f t="shared" si="82"/>
        <v>กลางวัน</v>
      </c>
      <c r="L837" s="4" t="str">
        <f t="shared" si="78"/>
        <v>กลาง</v>
      </c>
      <c r="M837">
        <f t="shared" si="83"/>
        <v>-33</v>
      </c>
    </row>
    <row r="838" spans="1:13" ht="18" x14ac:dyDescent="0.4">
      <c r="A838" s="1" t="s">
        <v>9814</v>
      </c>
      <c r="B838" s="1">
        <f t="shared" si="79"/>
        <v>1996</v>
      </c>
      <c r="C838" s="1">
        <f t="shared" si="80"/>
        <v>12</v>
      </c>
      <c r="D838" s="1">
        <f t="shared" si="81"/>
        <v>5</v>
      </c>
      <c r="E838" s="1" t="s">
        <v>8204</v>
      </c>
      <c r="F838" s="1">
        <v>16.254999999999999</v>
      </c>
      <c r="G838" s="1">
        <v>120.515</v>
      </c>
      <c r="H838" s="1">
        <v>33</v>
      </c>
      <c r="I838" s="1">
        <v>5.2</v>
      </c>
      <c r="J838" s="3" t="s">
        <v>3337</v>
      </c>
      <c r="K838" s="4" t="str">
        <f t="shared" si="82"/>
        <v>กลางวัน</v>
      </c>
      <c r="L838" s="4" t="str">
        <f t="shared" si="78"/>
        <v>กลาง</v>
      </c>
      <c r="M838">
        <f t="shared" si="83"/>
        <v>-33</v>
      </c>
    </row>
    <row r="839" spans="1:13" ht="18" x14ac:dyDescent="0.4">
      <c r="A839" s="1" t="s">
        <v>9815</v>
      </c>
      <c r="B839" s="1">
        <f t="shared" si="79"/>
        <v>1996</v>
      </c>
      <c r="C839" s="1">
        <f t="shared" si="80"/>
        <v>12</v>
      </c>
      <c r="D839" s="1">
        <f t="shared" si="81"/>
        <v>28</v>
      </c>
      <c r="E839" s="1" t="s">
        <v>8205</v>
      </c>
      <c r="F839" s="1">
        <v>14.976000000000001</v>
      </c>
      <c r="G839" s="1">
        <v>120.053</v>
      </c>
      <c r="H839" s="1">
        <v>33</v>
      </c>
      <c r="I839" s="1">
        <v>4.5999999999999996</v>
      </c>
      <c r="J839" s="3" t="s">
        <v>3341</v>
      </c>
      <c r="K839" s="4" t="str">
        <f t="shared" si="82"/>
        <v>กลางวัน</v>
      </c>
      <c r="L839" s="4" t="str">
        <f t="shared" si="78"/>
        <v>กลาง</v>
      </c>
      <c r="M839">
        <f t="shared" si="83"/>
        <v>-33</v>
      </c>
    </row>
    <row r="840" spans="1:13" ht="18" x14ac:dyDescent="0.4">
      <c r="A840" s="1" t="s">
        <v>9816</v>
      </c>
      <c r="B840" s="1">
        <f t="shared" si="79"/>
        <v>1997</v>
      </c>
      <c r="C840" s="1">
        <f t="shared" si="80"/>
        <v>1</v>
      </c>
      <c r="D840" s="1">
        <f t="shared" si="81"/>
        <v>30</v>
      </c>
      <c r="E840" s="1" t="s">
        <v>8206</v>
      </c>
      <c r="F840" s="1">
        <v>17.678999999999998</v>
      </c>
      <c r="G840" s="1">
        <v>120.247</v>
      </c>
      <c r="H840" s="1">
        <v>53.2</v>
      </c>
      <c r="I840" s="1">
        <v>4.9000000000000004</v>
      </c>
      <c r="J840" s="3" t="s">
        <v>3345</v>
      </c>
      <c r="K840" s="4" t="str">
        <f t="shared" si="82"/>
        <v>กลางคืน</v>
      </c>
      <c r="L840" s="4" t="str">
        <f t="shared" si="78"/>
        <v>กลาง</v>
      </c>
      <c r="M840">
        <f t="shared" si="83"/>
        <v>-53.2</v>
      </c>
    </row>
    <row r="841" spans="1:13" ht="18" x14ac:dyDescent="0.4">
      <c r="A841" s="1" t="s">
        <v>9817</v>
      </c>
      <c r="B841" s="1">
        <f t="shared" si="79"/>
        <v>1997</v>
      </c>
      <c r="C841" s="1">
        <f t="shared" si="80"/>
        <v>3</v>
      </c>
      <c r="D841" s="1">
        <f t="shared" si="81"/>
        <v>18</v>
      </c>
      <c r="E841" s="1" t="s">
        <v>8207</v>
      </c>
      <c r="F841" s="1">
        <v>17.821000000000002</v>
      </c>
      <c r="G841" s="1">
        <v>120.205</v>
      </c>
      <c r="H841" s="1">
        <v>33</v>
      </c>
      <c r="I841" s="1">
        <v>5.0999999999999996</v>
      </c>
      <c r="J841" s="3" t="s">
        <v>3349</v>
      </c>
      <c r="K841" s="4" t="str">
        <f t="shared" si="82"/>
        <v>กลางวัน</v>
      </c>
      <c r="L841" s="4" t="str">
        <f t="shared" ref="L841:L904" si="84">IF(H841&lt;=10,"ตื้นมาก", IF(H841&lt;=30,"ตื้น",IF(H841&lt;=70,"กลาง", "ลึก")))</f>
        <v>กลาง</v>
      </c>
      <c r="M841">
        <f t="shared" si="83"/>
        <v>-33</v>
      </c>
    </row>
    <row r="842" spans="1:13" ht="18" x14ac:dyDescent="0.4">
      <c r="A842" s="1" t="s">
        <v>9818</v>
      </c>
      <c r="B842" s="1">
        <f t="shared" si="79"/>
        <v>1997</v>
      </c>
      <c r="C842" s="1">
        <f t="shared" si="80"/>
        <v>4</v>
      </c>
      <c r="D842" s="1">
        <f t="shared" si="81"/>
        <v>8</v>
      </c>
      <c r="E842" s="1" t="s">
        <v>8208</v>
      </c>
      <c r="F842" s="1">
        <v>14.882999999999999</v>
      </c>
      <c r="G842" s="1">
        <v>119.91800000000001</v>
      </c>
      <c r="H842" s="1">
        <v>33</v>
      </c>
      <c r="I842" s="1">
        <v>4.8</v>
      </c>
      <c r="J842" s="3" t="s">
        <v>3353</v>
      </c>
      <c r="K842" s="4" t="str">
        <f t="shared" si="82"/>
        <v>กลางคืน</v>
      </c>
      <c r="L842" s="4" t="str">
        <f t="shared" si="84"/>
        <v>กลาง</v>
      </c>
      <c r="M842">
        <f t="shared" si="83"/>
        <v>-33</v>
      </c>
    </row>
    <row r="843" spans="1:13" ht="18" x14ac:dyDescent="0.4">
      <c r="A843" s="1" t="s">
        <v>9818</v>
      </c>
      <c r="B843" s="1">
        <f t="shared" si="79"/>
        <v>1997</v>
      </c>
      <c r="C843" s="1">
        <f t="shared" si="80"/>
        <v>4</v>
      </c>
      <c r="D843" s="1">
        <f t="shared" si="81"/>
        <v>8</v>
      </c>
      <c r="E843" s="1" t="s">
        <v>8209</v>
      </c>
      <c r="F843" s="1">
        <v>18.315000000000001</v>
      </c>
      <c r="G843" s="1">
        <v>120.953</v>
      </c>
      <c r="H843" s="1">
        <v>70.599999999999994</v>
      </c>
      <c r="I843" s="1">
        <v>5.8</v>
      </c>
      <c r="J843" s="3" t="s">
        <v>3357</v>
      </c>
      <c r="K843" s="4" t="str">
        <f t="shared" si="82"/>
        <v>กลางคืน</v>
      </c>
      <c r="L843" s="4" t="str">
        <f t="shared" si="84"/>
        <v>ลึก</v>
      </c>
      <c r="M843">
        <f t="shared" si="83"/>
        <v>-70.599999999999994</v>
      </c>
    </row>
    <row r="844" spans="1:13" ht="18" x14ac:dyDescent="0.4">
      <c r="A844" s="1" t="s">
        <v>9819</v>
      </c>
      <c r="B844" s="1">
        <f t="shared" si="79"/>
        <v>1997</v>
      </c>
      <c r="C844" s="1">
        <f t="shared" si="80"/>
        <v>4</v>
      </c>
      <c r="D844" s="1">
        <f t="shared" si="81"/>
        <v>21</v>
      </c>
      <c r="E844" s="1" t="s">
        <v>8210</v>
      </c>
      <c r="F844" s="1">
        <v>17.82</v>
      </c>
      <c r="G844" s="1">
        <v>120.224</v>
      </c>
      <c r="H844" s="1">
        <v>33</v>
      </c>
      <c r="I844" s="1">
        <v>4.5999999999999996</v>
      </c>
      <c r="J844" s="3" t="s">
        <v>3361</v>
      </c>
      <c r="K844" s="4" t="str">
        <f t="shared" si="82"/>
        <v>กลางวัน</v>
      </c>
      <c r="L844" s="4" t="str">
        <f t="shared" si="84"/>
        <v>กลาง</v>
      </c>
      <c r="M844">
        <f t="shared" si="83"/>
        <v>-33</v>
      </c>
    </row>
    <row r="845" spans="1:13" ht="18" x14ac:dyDescent="0.4">
      <c r="A845" s="1" t="s">
        <v>9820</v>
      </c>
      <c r="B845" s="1">
        <f t="shared" si="79"/>
        <v>1997</v>
      </c>
      <c r="C845" s="1">
        <f t="shared" si="80"/>
        <v>5</v>
      </c>
      <c r="D845" s="1">
        <f t="shared" si="81"/>
        <v>5</v>
      </c>
      <c r="E845" s="1" t="s">
        <v>8211</v>
      </c>
      <c r="F845" s="1">
        <v>14.885999999999999</v>
      </c>
      <c r="G845" s="1">
        <v>119.709</v>
      </c>
      <c r="H845" s="1">
        <v>33</v>
      </c>
      <c r="I845" s="1">
        <v>4.7</v>
      </c>
      <c r="J845" s="3" t="s">
        <v>3365</v>
      </c>
      <c r="K845" s="4" t="str">
        <f t="shared" si="82"/>
        <v>กลางคืน</v>
      </c>
      <c r="L845" s="4" t="str">
        <f t="shared" si="84"/>
        <v>กลาง</v>
      </c>
      <c r="M845">
        <f t="shared" si="83"/>
        <v>-33</v>
      </c>
    </row>
    <row r="846" spans="1:13" ht="18" x14ac:dyDescent="0.4">
      <c r="A846" s="1" t="s">
        <v>9820</v>
      </c>
      <c r="B846" s="1">
        <f t="shared" si="79"/>
        <v>1997</v>
      </c>
      <c r="C846" s="1">
        <f t="shared" si="80"/>
        <v>5</v>
      </c>
      <c r="D846" s="1">
        <f t="shared" si="81"/>
        <v>5</v>
      </c>
      <c r="E846" s="1" t="s">
        <v>8212</v>
      </c>
      <c r="F846" s="1">
        <v>14.906000000000001</v>
      </c>
      <c r="G846" s="1">
        <v>119.889</v>
      </c>
      <c r="H846" s="1">
        <v>33</v>
      </c>
      <c r="I846" s="1">
        <v>5.5</v>
      </c>
      <c r="J846" s="3" t="s">
        <v>1007</v>
      </c>
      <c r="K846" s="4" t="str">
        <f t="shared" si="82"/>
        <v>กลางคืน</v>
      </c>
      <c r="L846" s="4" t="str">
        <f t="shared" si="84"/>
        <v>กลาง</v>
      </c>
      <c r="M846">
        <f t="shared" si="83"/>
        <v>-33</v>
      </c>
    </row>
    <row r="847" spans="1:13" ht="18" x14ac:dyDescent="0.4">
      <c r="A847" s="1" t="s">
        <v>9821</v>
      </c>
      <c r="B847" s="1">
        <f t="shared" si="79"/>
        <v>1997</v>
      </c>
      <c r="C847" s="1">
        <f t="shared" si="80"/>
        <v>5</v>
      </c>
      <c r="D847" s="1">
        <f t="shared" si="81"/>
        <v>31</v>
      </c>
      <c r="E847" s="1" t="s">
        <v>8213</v>
      </c>
      <c r="F847" s="1">
        <v>16.591999999999999</v>
      </c>
      <c r="G847" s="1">
        <v>120.04900000000001</v>
      </c>
      <c r="H847" s="1">
        <v>33</v>
      </c>
      <c r="I847" s="1">
        <v>4.5999999999999996</v>
      </c>
      <c r="J847" s="3" t="s">
        <v>3372</v>
      </c>
      <c r="K847" s="4" t="str">
        <f t="shared" si="82"/>
        <v>กลางคืน</v>
      </c>
      <c r="L847" s="4" t="str">
        <f t="shared" si="84"/>
        <v>กลาง</v>
      </c>
      <c r="M847">
        <f t="shared" si="83"/>
        <v>-33</v>
      </c>
    </row>
    <row r="848" spans="1:13" ht="18" x14ac:dyDescent="0.4">
      <c r="A848" s="1" t="s">
        <v>9822</v>
      </c>
      <c r="B848" s="1">
        <f t="shared" si="79"/>
        <v>1997</v>
      </c>
      <c r="C848" s="1">
        <f t="shared" si="80"/>
        <v>6</v>
      </c>
      <c r="D848" s="1">
        <f t="shared" si="81"/>
        <v>23</v>
      </c>
      <c r="E848" s="1" t="s">
        <v>8214</v>
      </c>
      <c r="F848" s="1">
        <v>13.967000000000001</v>
      </c>
      <c r="G848" s="1">
        <v>120.989</v>
      </c>
      <c r="H848" s="1">
        <v>33</v>
      </c>
      <c r="I848" s="1">
        <v>4.7</v>
      </c>
      <c r="J848" s="3" t="s">
        <v>3376</v>
      </c>
      <c r="K848" s="4" t="str">
        <f t="shared" si="82"/>
        <v>กลางวัน</v>
      </c>
      <c r="L848" s="4" t="str">
        <f t="shared" si="84"/>
        <v>กลาง</v>
      </c>
      <c r="M848">
        <f t="shared" si="83"/>
        <v>-33</v>
      </c>
    </row>
    <row r="849" spans="1:13" ht="18" x14ac:dyDescent="0.4">
      <c r="A849" s="1" t="s">
        <v>9823</v>
      </c>
      <c r="B849" s="1">
        <f t="shared" si="79"/>
        <v>1997</v>
      </c>
      <c r="C849" s="1">
        <f t="shared" si="80"/>
        <v>6</v>
      </c>
      <c r="D849" s="1">
        <f t="shared" si="81"/>
        <v>24</v>
      </c>
      <c r="E849" s="1" t="s">
        <v>8215</v>
      </c>
      <c r="F849" s="1">
        <v>13.579000000000001</v>
      </c>
      <c r="G849" s="1">
        <v>121.086</v>
      </c>
      <c r="H849" s="1">
        <v>33</v>
      </c>
      <c r="I849" s="1">
        <v>4.5999999999999996</v>
      </c>
      <c r="J849" s="3" t="s">
        <v>3380</v>
      </c>
      <c r="K849" s="4" t="str">
        <f t="shared" si="82"/>
        <v>กลางวัน</v>
      </c>
      <c r="L849" s="4" t="str">
        <f t="shared" si="84"/>
        <v>กลาง</v>
      </c>
      <c r="M849">
        <f t="shared" si="83"/>
        <v>-33</v>
      </c>
    </row>
    <row r="850" spans="1:13" ht="18" x14ac:dyDescent="0.4">
      <c r="A850" s="1" t="s">
        <v>9824</v>
      </c>
      <c r="B850" s="1">
        <f t="shared" si="79"/>
        <v>1997</v>
      </c>
      <c r="C850" s="1">
        <f t="shared" si="80"/>
        <v>7</v>
      </c>
      <c r="D850" s="1">
        <f t="shared" si="81"/>
        <v>3</v>
      </c>
      <c r="E850" s="1" t="s">
        <v>8216</v>
      </c>
      <c r="F850" s="1">
        <v>15.08</v>
      </c>
      <c r="G850" s="1">
        <v>122.596</v>
      </c>
      <c r="H850" s="1">
        <v>33</v>
      </c>
      <c r="I850" s="1">
        <v>4.5</v>
      </c>
      <c r="J850" s="3" t="s">
        <v>3384</v>
      </c>
      <c r="K850" s="4" t="str">
        <f t="shared" si="82"/>
        <v>กลางคืน</v>
      </c>
      <c r="L850" s="4" t="str">
        <f t="shared" si="84"/>
        <v>กลาง</v>
      </c>
      <c r="M850">
        <f t="shared" si="83"/>
        <v>-33</v>
      </c>
    </row>
    <row r="851" spans="1:13" ht="18" x14ac:dyDescent="0.4">
      <c r="A851" s="1" t="s">
        <v>9825</v>
      </c>
      <c r="B851" s="1">
        <f t="shared" si="79"/>
        <v>1997</v>
      </c>
      <c r="C851" s="1">
        <f t="shared" si="80"/>
        <v>7</v>
      </c>
      <c r="D851" s="1">
        <f t="shared" si="81"/>
        <v>12</v>
      </c>
      <c r="E851" s="1" t="s">
        <v>8217</v>
      </c>
      <c r="F851" s="1">
        <v>13.574999999999999</v>
      </c>
      <c r="G851" s="1">
        <v>120.88</v>
      </c>
      <c r="H851" s="1">
        <v>150</v>
      </c>
      <c r="I851" s="1">
        <v>4.5999999999999996</v>
      </c>
      <c r="J851" s="3" t="s">
        <v>3388</v>
      </c>
      <c r="K851" s="4" t="str">
        <f t="shared" si="82"/>
        <v>กลางคืน</v>
      </c>
      <c r="L851" s="4" t="str">
        <f t="shared" si="84"/>
        <v>ลึก</v>
      </c>
      <c r="M851">
        <f t="shared" si="83"/>
        <v>-150</v>
      </c>
    </row>
    <row r="852" spans="1:13" ht="18" x14ac:dyDescent="0.4">
      <c r="A852" s="1" t="s">
        <v>9826</v>
      </c>
      <c r="B852" s="1">
        <f t="shared" si="79"/>
        <v>1997</v>
      </c>
      <c r="C852" s="1">
        <f t="shared" si="80"/>
        <v>7</v>
      </c>
      <c r="D852" s="1">
        <f t="shared" si="81"/>
        <v>22</v>
      </c>
      <c r="E852" s="1" t="s">
        <v>8218</v>
      </c>
      <c r="F852" s="1">
        <v>15.026999999999999</v>
      </c>
      <c r="G852" s="1">
        <v>122.55200000000001</v>
      </c>
      <c r="H852" s="1">
        <v>33</v>
      </c>
      <c r="I852" s="1">
        <v>5.0999999999999996</v>
      </c>
      <c r="J852" s="3" t="s">
        <v>3392</v>
      </c>
      <c r="K852" s="4" t="str">
        <f t="shared" si="82"/>
        <v>กลางคืน</v>
      </c>
      <c r="L852" s="4" t="str">
        <f t="shared" si="84"/>
        <v>กลาง</v>
      </c>
      <c r="M852">
        <f t="shared" si="83"/>
        <v>-33</v>
      </c>
    </row>
    <row r="853" spans="1:13" ht="18" x14ac:dyDescent="0.4">
      <c r="A853" s="1" t="s">
        <v>9827</v>
      </c>
      <c r="B853" s="1">
        <f t="shared" si="79"/>
        <v>1997</v>
      </c>
      <c r="C853" s="1">
        <f t="shared" si="80"/>
        <v>8</v>
      </c>
      <c r="D853" s="1">
        <f t="shared" si="81"/>
        <v>9</v>
      </c>
      <c r="E853" s="1" t="s">
        <v>8219</v>
      </c>
      <c r="F853" s="1">
        <v>13.723000000000001</v>
      </c>
      <c r="G853" s="1">
        <v>120.742</v>
      </c>
      <c r="H853" s="1">
        <v>108.5</v>
      </c>
      <c r="I853" s="1">
        <v>4.7</v>
      </c>
      <c r="J853" s="3" t="s">
        <v>3396</v>
      </c>
      <c r="K853" s="4" t="str">
        <f t="shared" si="82"/>
        <v>กลางวัน</v>
      </c>
      <c r="L853" s="4" t="str">
        <f t="shared" si="84"/>
        <v>ลึก</v>
      </c>
      <c r="M853">
        <f t="shared" si="83"/>
        <v>-108.5</v>
      </c>
    </row>
    <row r="854" spans="1:13" ht="18" x14ac:dyDescent="0.4">
      <c r="A854" s="1" t="s">
        <v>9828</v>
      </c>
      <c r="B854" s="1">
        <f t="shared" si="79"/>
        <v>1997</v>
      </c>
      <c r="C854" s="1">
        <f t="shared" si="80"/>
        <v>9</v>
      </c>
      <c r="D854" s="1">
        <f t="shared" si="81"/>
        <v>7</v>
      </c>
      <c r="E854" s="1" t="s">
        <v>8220</v>
      </c>
      <c r="F854" s="1">
        <v>13.765000000000001</v>
      </c>
      <c r="G854" s="1">
        <v>120.726</v>
      </c>
      <c r="H854" s="1">
        <v>104.3</v>
      </c>
      <c r="I854" s="1">
        <v>5</v>
      </c>
      <c r="J854" s="3" t="s">
        <v>3400</v>
      </c>
      <c r="K854" s="4" t="str">
        <f t="shared" si="82"/>
        <v>กลางวัน</v>
      </c>
      <c r="L854" s="4" t="str">
        <f t="shared" si="84"/>
        <v>ลึก</v>
      </c>
      <c r="M854">
        <f t="shared" si="83"/>
        <v>-104.3</v>
      </c>
    </row>
    <row r="855" spans="1:13" ht="18" x14ac:dyDescent="0.4">
      <c r="A855" s="1" t="s">
        <v>9829</v>
      </c>
      <c r="B855" s="1">
        <f t="shared" si="79"/>
        <v>1997</v>
      </c>
      <c r="C855" s="1">
        <f t="shared" si="80"/>
        <v>10</v>
      </c>
      <c r="D855" s="1">
        <f t="shared" si="81"/>
        <v>4</v>
      </c>
      <c r="E855" s="1" t="s">
        <v>8221</v>
      </c>
      <c r="F855" s="1">
        <v>14.151999999999999</v>
      </c>
      <c r="G855" s="1">
        <v>120.751</v>
      </c>
      <c r="H855" s="1">
        <v>200</v>
      </c>
      <c r="I855" s="1">
        <v>4.9000000000000004</v>
      </c>
      <c r="J855" s="3" t="s">
        <v>3404</v>
      </c>
      <c r="K855" s="4" t="str">
        <f t="shared" si="82"/>
        <v>กลางวัน</v>
      </c>
      <c r="L855" s="4" t="str">
        <f t="shared" si="84"/>
        <v>ลึก</v>
      </c>
      <c r="M855">
        <f t="shared" si="83"/>
        <v>-200</v>
      </c>
    </row>
    <row r="856" spans="1:13" ht="18" x14ac:dyDescent="0.4">
      <c r="A856" s="1" t="s">
        <v>9830</v>
      </c>
      <c r="B856" s="1">
        <f t="shared" si="79"/>
        <v>1997</v>
      </c>
      <c r="C856" s="1">
        <f t="shared" si="80"/>
        <v>11</v>
      </c>
      <c r="D856" s="1">
        <f t="shared" si="81"/>
        <v>7</v>
      </c>
      <c r="E856" s="1" t="s">
        <v>8222</v>
      </c>
      <c r="F856" s="1">
        <v>14.898999999999999</v>
      </c>
      <c r="G856" s="1">
        <v>119.84699999999999</v>
      </c>
      <c r="H856" s="1">
        <v>33</v>
      </c>
      <c r="I856" s="1">
        <v>4.5</v>
      </c>
      <c r="J856" s="3" t="s">
        <v>3408</v>
      </c>
      <c r="K856" s="4" t="str">
        <f t="shared" si="82"/>
        <v>กลางคืน</v>
      </c>
      <c r="L856" s="4" t="str">
        <f t="shared" si="84"/>
        <v>กลาง</v>
      </c>
      <c r="M856">
        <f t="shared" si="83"/>
        <v>-33</v>
      </c>
    </row>
    <row r="857" spans="1:13" ht="18" x14ac:dyDescent="0.4">
      <c r="A857" s="1" t="s">
        <v>9831</v>
      </c>
      <c r="B857" s="1">
        <f t="shared" si="79"/>
        <v>1997</v>
      </c>
      <c r="C857" s="1">
        <f t="shared" si="80"/>
        <v>11</v>
      </c>
      <c r="D857" s="1">
        <f t="shared" si="81"/>
        <v>17</v>
      </c>
      <c r="E857" s="1" t="s">
        <v>8223</v>
      </c>
      <c r="F857" s="1">
        <v>17.053999999999998</v>
      </c>
      <c r="G857" s="1">
        <v>120.09699999999999</v>
      </c>
      <c r="H857" s="1">
        <v>33</v>
      </c>
      <c r="I857" s="1">
        <v>4.8</v>
      </c>
      <c r="J857" s="3" t="s">
        <v>3412</v>
      </c>
      <c r="K857" s="4" t="str">
        <f t="shared" si="82"/>
        <v>กลางคืน</v>
      </c>
      <c r="L857" s="4" t="str">
        <f t="shared" si="84"/>
        <v>กลาง</v>
      </c>
      <c r="M857">
        <f t="shared" si="83"/>
        <v>-33</v>
      </c>
    </row>
    <row r="858" spans="1:13" ht="18" x14ac:dyDescent="0.4">
      <c r="A858" s="1" t="s">
        <v>9832</v>
      </c>
      <c r="B858" s="1">
        <f t="shared" si="79"/>
        <v>1997</v>
      </c>
      <c r="C858" s="1">
        <f t="shared" si="80"/>
        <v>12</v>
      </c>
      <c r="D858" s="1">
        <f t="shared" si="81"/>
        <v>22</v>
      </c>
      <c r="E858" s="1" t="s">
        <v>8224</v>
      </c>
      <c r="F858" s="1">
        <v>14.901</v>
      </c>
      <c r="G858" s="1">
        <v>119.92100000000001</v>
      </c>
      <c r="H858" s="1">
        <v>33</v>
      </c>
      <c r="I858" s="1">
        <v>5.6</v>
      </c>
      <c r="J858" s="3" t="s">
        <v>376</v>
      </c>
      <c r="K858" s="4" t="str">
        <f t="shared" si="82"/>
        <v>กลางวัน</v>
      </c>
      <c r="L858" s="4" t="str">
        <f t="shared" si="84"/>
        <v>กลาง</v>
      </c>
      <c r="M858">
        <f t="shared" si="83"/>
        <v>-33</v>
      </c>
    </row>
    <row r="859" spans="1:13" ht="18" x14ac:dyDescent="0.4">
      <c r="A859" s="1" t="s">
        <v>9833</v>
      </c>
      <c r="B859" s="1">
        <f t="shared" si="79"/>
        <v>1998</v>
      </c>
      <c r="C859" s="1">
        <f t="shared" si="80"/>
        <v>1</v>
      </c>
      <c r="D859" s="1">
        <f t="shared" si="81"/>
        <v>4</v>
      </c>
      <c r="E859" s="1" t="s">
        <v>8225</v>
      </c>
      <c r="F859" s="1">
        <v>14.706</v>
      </c>
      <c r="G859" s="1">
        <v>122.006</v>
      </c>
      <c r="H859" s="1">
        <v>33</v>
      </c>
      <c r="I859" s="1">
        <v>4.7</v>
      </c>
      <c r="J859" s="3" t="s">
        <v>3419</v>
      </c>
      <c r="K859" s="4" t="str">
        <f t="shared" si="82"/>
        <v>กลางคืน</v>
      </c>
      <c r="L859" s="4" t="str">
        <f t="shared" si="84"/>
        <v>กลาง</v>
      </c>
      <c r="M859">
        <f t="shared" si="83"/>
        <v>-33</v>
      </c>
    </row>
    <row r="860" spans="1:13" ht="18" x14ac:dyDescent="0.4">
      <c r="A860" s="1" t="s">
        <v>9834</v>
      </c>
      <c r="B860" s="1">
        <f t="shared" si="79"/>
        <v>1998</v>
      </c>
      <c r="C860" s="1">
        <f t="shared" si="80"/>
        <v>1</v>
      </c>
      <c r="D860" s="1">
        <f t="shared" si="81"/>
        <v>11</v>
      </c>
      <c r="E860" s="1" t="s">
        <v>8226</v>
      </c>
      <c r="F860" s="1">
        <v>16.125</v>
      </c>
      <c r="G860" s="1">
        <v>120.95699999999999</v>
      </c>
      <c r="H860" s="1">
        <v>33</v>
      </c>
      <c r="I860" s="1">
        <v>4.8</v>
      </c>
      <c r="J860" s="3" t="s">
        <v>3423</v>
      </c>
      <c r="K860" s="4" t="str">
        <f t="shared" si="82"/>
        <v>กลางคืน</v>
      </c>
      <c r="L860" s="4" t="str">
        <f t="shared" si="84"/>
        <v>กลาง</v>
      </c>
      <c r="M860">
        <f t="shared" si="83"/>
        <v>-33</v>
      </c>
    </row>
    <row r="861" spans="1:13" ht="18" x14ac:dyDescent="0.4">
      <c r="A861" s="1" t="s">
        <v>9835</v>
      </c>
      <c r="B861" s="1">
        <f t="shared" si="79"/>
        <v>1998</v>
      </c>
      <c r="C861" s="1">
        <f t="shared" si="80"/>
        <v>1</v>
      </c>
      <c r="D861" s="1">
        <f t="shared" si="81"/>
        <v>12</v>
      </c>
      <c r="E861" s="1" t="s">
        <v>8227</v>
      </c>
      <c r="F861" s="1">
        <v>14.226000000000001</v>
      </c>
      <c r="G861" s="1">
        <v>119.54900000000001</v>
      </c>
      <c r="H861" s="1">
        <v>33</v>
      </c>
      <c r="I861" s="1">
        <v>4.5</v>
      </c>
      <c r="J861" s="3" t="s">
        <v>3427</v>
      </c>
      <c r="K861" s="4" t="str">
        <f t="shared" si="82"/>
        <v>กลางวัน</v>
      </c>
      <c r="L861" s="4" t="str">
        <f t="shared" si="84"/>
        <v>กลาง</v>
      </c>
      <c r="M861">
        <f t="shared" si="83"/>
        <v>-33</v>
      </c>
    </row>
    <row r="862" spans="1:13" ht="18" x14ac:dyDescent="0.4">
      <c r="A862" s="1" t="s">
        <v>9836</v>
      </c>
      <c r="B862" s="1">
        <f t="shared" si="79"/>
        <v>1998</v>
      </c>
      <c r="C862" s="1">
        <f t="shared" si="80"/>
        <v>3</v>
      </c>
      <c r="D862" s="1">
        <f t="shared" si="81"/>
        <v>24</v>
      </c>
      <c r="E862" s="1" t="s">
        <v>8228</v>
      </c>
      <c r="F862" s="1">
        <v>13.933999999999999</v>
      </c>
      <c r="G862" s="1">
        <v>120.883</v>
      </c>
      <c r="H862" s="1">
        <v>200</v>
      </c>
      <c r="I862" s="1">
        <v>4.5999999999999996</v>
      </c>
      <c r="J862" s="3" t="s">
        <v>3431</v>
      </c>
      <c r="K862" s="4" t="str">
        <f t="shared" si="82"/>
        <v>กลางคืน</v>
      </c>
      <c r="L862" s="4" t="str">
        <f t="shared" si="84"/>
        <v>ลึก</v>
      </c>
      <c r="M862">
        <f t="shared" si="83"/>
        <v>-200</v>
      </c>
    </row>
    <row r="863" spans="1:13" ht="18" x14ac:dyDescent="0.4">
      <c r="A863" s="1" t="s">
        <v>9837</v>
      </c>
      <c r="B863" s="1">
        <f t="shared" si="79"/>
        <v>1998</v>
      </c>
      <c r="C863" s="1">
        <f t="shared" si="80"/>
        <v>6</v>
      </c>
      <c r="D863" s="1">
        <f t="shared" si="81"/>
        <v>25</v>
      </c>
      <c r="E863" s="1" t="s">
        <v>8229</v>
      </c>
      <c r="F863" s="1">
        <v>14.97</v>
      </c>
      <c r="G863" s="1">
        <v>122.63500000000001</v>
      </c>
      <c r="H863" s="1">
        <v>80.400000000000006</v>
      </c>
      <c r="I863" s="1">
        <v>4.5</v>
      </c>
      <c r="J863" s="3" t="s">
        <v>3435</v>
      </c>
      <c r="K863" s="4" t="str">
        <f t="shared" si="82"/>
        <v>กลางวัน</v>
      </c>
      <c r="L863" s="4" t="str">
        <f t="shared" si="84"/>
        <v>ลึก</v>
      </c>
      <c r="M863">
        <f t="shared" si="83"/>
        <v>-80.400000000000006</v>
      </c>
    </row>
    <row r="864" spans="1:13" ht="18" x14ac:dyDescent="0.4">
      <c r="A864" s="1" t="s">
        <v>9838</v>
      </c>
      <c r="B864" s="1">
        <f t="shared" si="79"/>
        <v>1998</v>
      </c>
      <c r="C864" s="1">
        <f t="shared" si="80"/>
        <v>7</v>
      </c>
      <c r="D864" s="1">
        <f t="shared" si="81"/>
        <v>7</v>
      </c>
      <c r="E864" s="1" t="s">
        <v>8230</v>
      </c>
      <c r="F864" s="1">
        <v>17.117000000000001</v>
      </c>
      <c r="G864" s="1">
        <v>120.126</v>
      </c>
      <c r="H864" s="1">
        <v>33</v>
      </c>
      <c r="I864" s="1">
        <v>4.9000000000000004</v>
      </c>
      <c r="J864" s="3" t="s">
        <v>3439</v>
      </c>
      <c r="K864" s="4" t="str">
        <f t="shared" si="82"/>
        <v>กลางวัน</v>
      </c>
      <c r="L864" s="4" t="str">
        <f t="shared" si="84"/>
        <v>กลาง</v>
      </c>
      <c r="M864">
        <f t="shared" si="83"/>
        <v>-33</v>
      </c>
    </row>
    <row r="865" spans="1:13" ht="18" x14ac:dyDescent="0.4">
      <c r="A865" s="1" t="s">
        <v>9839</v>
      </c>
      <c r="B865" s="1">
        <f t="shared" si="79"/>
        <v>1998</v>
      </c>
      <c r="C865" s="1">
        <f t="shared" si="80"/>
        <v>7</v>
      </c>
      <c r="D865" s="1">
        <f t="shared" si="81"/>
        <v>15</v>
      </c>
      <c r="E865" s="1" t="s">
        <v>8231</v>
      </c>
      <c r="F865" s="1">
        <v>13.68</v>
      </c>
      <c r="G865" s="1">
        <v>120.703</v>
      </c>
      <c r="H865" s="1">
        <v>33</v>
      </c>
      <c r="I865" s="1">
        <v>4.5</v>
      </c>
      <c r="J865" s="3" t="s">
        <v>3443</v>
      </c>
      <c r="K865" s="4" t="str">
        <f t="shared" si="82"/>
        <v>กลางคืน</v>
      </c>
      <c r="L865" s="4" t="str">
        <f t="shared" si="84"/>
        <v>กลาง</v>
      </c>
      <c r="M865">
        <f t="shared" si="83"/>
        <v>-33</v>
      </c>
    </row>
    <row r="866" spans="1:13" ht="18" x14ac:dyDescent="0.4">
      <c r="A866" s="1" t="s">
        <v>9840</v>
      </c>
      <c r="B866" s="1">
        <f t="shared" si="79"/>
        <v>1998</v>
      </c>
      <c r="C866" s="1">
        <f t="shared" si="80"/>
        <v>7</v>
      </c>
      <c r="D866" s="1">
        <f t="shared" si="81"/>
        <v>24</v>
      </c>
      <c r="E866" s="1" t="s">
        <v>8232</v>
      </c>
      <c r="F866" s="1">
        <v>16.984000000000002</v>
      </c>
      <c r="G866" s="1">
        <v>119.935</v>
      </c>
      <c r="H866" s="1">
        <v>33</v>
      </c>
      <c r="I866" s="1">
        <v>4.5999999999999996</v>
      </c>
      <c r="J866" s="3" t="s">
        <v>1486</v>
      </c>
      <c r="K866" s="4" t="str">
        <f t="shared" si="82"/>
        <v>กลางคืน</v>
      </c>
      <c r="L866" s="4" t="str">
        <f t="shared" si="84"/>
        <v>กลาง</v>
      </c>
      <c r="M866">
        <f t="shared" si="83"/>
        <v>-33</v>
      </c>
    </row>
    <row r="867" spans="1:13" ht="18" x14ac:dyDescent="0.4">
      <c r="A867" s="1" t="s">
        <v>9841</v>
      </c>
      <c r="B867" s="1">
        <f t="shared" si="79"/>
        <v>1998</v>
      </c>
      <c r="C867" s="1">
        <f t="shared" si="80"/>
        <v>8</v>
      </c>
      <c r="D867" s="1">
        <f t="shared" si="81"/>
        <v>1</v>
      </c>
      <c r="E867" s="1" t="s">
        <v>8233</v>
      </c>
      <c r="F867" s="1">
        <v>14.874000000000001</v>
      </c>
      <c r="G867" s="1">
        <v>120.402</v>
      </c>
      <c r="H867" s="1">
        <v>33</v>
      </c>
      <c r="I867" s="1">
        <v>4.5999999999999996</v>
      </c>
      <c r="J867" s="3" t="s">
        <v>3450</v>
      </c>
      <c r="K867" s="4" t="str">
        <f t="shared" si="82"/>
        <v>กลางวัน</v>
      </c>
      <c r="L867" s="4" t="str">
        <f t="shared" si="84"/>
        <v>กลาง</v>
      </c>
      <c r="M867">
        <f t="shared" si="83"/>
        <v>-33</v>
      </c>
    </row>
    <row r="868" spans="1:13" ht="18" x14ac:dyDescent="0.4">
      <c r="A868" s="1" t="s">
        <v>9842</v>
      </c>
      <c r="B868" s="1">
        <f t="shared" si="79"/>
        <v>1998</v>
      </c>
      <c r="C868" s="1">
        <f t="shared" si="80"/>
        <v>8</v>
      </c>
      <c r="D868" s="1">
        <f t="shared" si="81"/>
        <v>14</v>
      </c>
      <c r="E868" s="1" t="s">
        <v>8234</v>
      </c>
      <c r="F868" s="1">
        <v>13.598000000000001</v>
      </c>
      <c r="G868" s="1">
        <v>120.753</v>
      </c>
      <c r="H868" s="1">
        <v>204.8</v>
      </c>
      <c r="I868" s="1">
        <v>4.5</v>
      </c>
      <c r="J868" s="3" t="s">
        <v>3454</v>
      </c>
      <c r="K868" s="4" t="str">
        <f t="shared" si="82"/>
        <v>กลางคืน</v>
      </c>
      <c r="L868" s="4" t="str">
        <f t="shared" si="84"/>
        <v>ลึก</v>
      </c>
      <c r="M868">
        <f t="shared" si="83"/>
        <v>-204.8</v>
      </c>
    </row>
    <row r="869" spans="1:13" ht="18" x14ac:dyDescent="0.4">
      <c r="A869" s="1" t="s">
        <v>9843</v>
      </c>
      <c r="B869" s="1">
        <f t="shared" si="79"/>
        <v>1998</v>
      </c>
      <c r="C869" s="1">
        <f t="shared" si="80"/>
        <v>8</v>
      </c>
      <c r="D869" s="1">
        <f t="shared" si="81"/>
        <v>22</v>
      </c>
      <c r="E869" s="1" t="s">
        <v>8235</v>
      </c>
      <c r="F869" s="1">
        <v>15.577</v>
      </c>
      <c r="G869" s="1">
        <v>119.4</v>
      </c>
      <c r="H869" s="1">
        <v>33</v>
      </c>
      <c r="I869" s="1">
        <v>5.4</v>
      </c>
      <c r="J869" s="3" t="s">
        <v>3458</v>
      </c>
      <c r="K869" s="4" t="str">
        <f t="shared" si="82"/>
        <v>กลางคืน</v>
      </c>
      <c r="L869" s="4" t="str">
        <f t="shared" si="84"/>
        <v>กลาง</v>
      </c>
      <c r="M869">
        <f t="shared" si="83"/>
        <v>-33</v>
      </c>
    </row>
    <row r="870" spans="1:13" ht="18" x14ac:dyDescent="0.4">
      <c r="A870" s="1" t="s">
        <v>9844</v>
      </c>
      <c r="B870" s="1">
        <f t="shared" si="79"/>
        <v>1998</v>
      </c>
      <c r="C870" s="1">
        <f t="shared" si="80"/>
        <v>8</v>
      </c>
      <c r="D870" s="1">
        <f t="shared" si="81"/>
        <v>23</v>
      </c>
      <c r="E870" s="1" t="s">
        <v>8236</v>
      </c>
      <c r="F870" s="1">
        <v>14.696999999999999</v>
      </c>
      <c r="G870" s="1">
        <v>120.04600000000001</v>
      </c>
      <c r="H870" s="1">
        <v>70.099999999999994</v>
      </c>
      <c r="I870" s="1">
        <v>6.1</v>
      </c>
      <c r="J870" s="3" t="s">
        <v>3462</v>
      </c>
      <c r="K870" s="4" t="str">
        <f t="shared" si="82"/>
        <v>กลางคืน</v>
      </c>
      <c r="L870" s="4" t="str">
        <f t="shared" si="84"/>
        <v>ลึก</v>
      </c>
      <c r="M870">
        <f t="shared" si="83"/>
        <v>-70.099999999999994</v>
      </c>
    </row>
    <row r="871" spans="1:13" ht="18" x14ac:dyDescent="0.4">
      <c r="A871" s="1" t="s">
        <v>9845</v>
      </c>
      <c r="B871" s="1">
        <f t="shared" si="79"/>
        <v>1998</v>
      </c>
      <c r="C871" s="1">
        <f t="shared" si="80"/>
        <v>8</v>
      </c>
      <c r="D871" s="1">
        <f t="shared" si="81"/>
        <v>31</v>
      </c>
      <c r="E871" s="1" t="s">
        <v>8237</v>
      </c>
      <c r="F871" s="1">
        <v>14.944000000000001</v>
      </c>
      <c r="G871" s="1">
        <v>120.196</v>
      </c>
      <c r="H871" s="1">
        <v>67.7</v>
      </c>
      <c r="I871" s="1">
        <v>5.4</v>
      </c>
      <c r="J871" s="3" t="s">
        <v>3466</v>
      </c>
      <c r="K871" s="4" t="str">
        <f t="shared" si="82"/>
        <v>กลางคืน</v>
      </c>
      <c r="L871" s="4" t="str">
        <f t="shared" si="84"/>
        <v>กลาง</v>
      </c>
      <c r="M871">
        <f t="shared" si="83"/>
        <v>-67.7</v>
      </c>
    </row>
    <row r="872" spans="1:13" ht="18" x14ac:dyDescent="0.4">
      <c r="A872" s="1" t="s">
        <v>9846</v>
      </c>
      <c r="B872" s="1">
        <f t="shared" si="79"/>
        <v>1998</v>
      </c>
      <c r="C872" s="1">
        <f t="shared" si="80"/>
        <v>9</v>
      </c>
      <c r="D872" s="1">
        <f t="shared" si="81"/>
        <v>21</v>
      </c>
      <c r="E872" s="1" t="s">
        <v>8238</v>
      </c>
      <c r="F872" s="1">
        <v>14.132999999999999</v>
      </c>
      <c r="G872" s="1">
        <v>123.13200000000001</v>
      </c>
      <c r="H872" s="1">
        <v>28.8</v>
      </c>
      <c r="I872" s="1">
        <v>4.9000000000000004</v>
      </c>
      <c r="J872" s="3" t="s">
        <v>3470</v>
      </c>
      <c r="K872" s="4" t="str">
        <f t="shared" si="82"/>
        <v>กลางวัน</v>
      </c>
      <c r="L872" s="4" t="str">
        <f t="shared" si="84"/>
        <v>ตื้น</v>
      </c>
      <c r="M872">
        <f t="shared" si="83"/>
        <v>-28.8</v>
      </c>
    </row>
    <row r="873" spans="1:13" ht="18" x14ac:dyDescent="0.4">
      <c r="A873" s="1" t="s">
        <v>9847</v>
      </c>
      <c r="B873" s="1">
        <f t="shared" si="79"/>
        <v>1998</v>
      </c>
      <c r="C873" s="1">
        <f t="shared" si="80"/>
        <v>10</v>
      </c>
      <c r="D873" s="1">
        <f t="shared" si="81"/>
        <v>21</v>
      </c>
      <c r="E873" s="1" t="s">
        <v>8239</v>
      </c>
      <c r="F873" s="1">
        <v>14.510999999999999</v>
      </c>
      <c r="G873" s="1">
        <v>120.01900000000001</v>
      </c>
      <c r="H873" s="1">
        <v>76</v>
      </c>
      <c r="I873" s="1">
        <v>4.9000000000000004</v>
      </c>
      <c r="J873" s="3" t="s">
        <v>3474</v>
      </c>
      <c r="K873" s="4" t="str">
        <f t="shared" si="82"/>
        <v>กลางคืน</v>
      </c>
      <c r="L873" s="4" t="str">
        <f t="shared" si="84"/>
        <v>ลึก</v>
      </c>
      <c r="M873">
        <f t="shared" si="83"/>
        <v>-76</v>
      </c>
    </row>
    <row r="874" spans="1:13" ht="18" x14ac:dyDescent="0.4">
      <c r="A874" s="1" t="s">
        <v>9848</v>
      </c>
      <c r="B874" s="1">
        <f t="shared" si="79"/>
        <v>1998</v>
      </c>
      <c r="C874" s="1">
        <f t="shared" si="80"/>
        <v>11</v>
      </c>
      <c r="D874" s="1">
        <f t="shared" si="81"/>
        <v>16</v>
      </c>
      <c r="E874" s="1" t="s">
        <v>8240</v>
      </c>
      <c r="F874" s="1">
        <v>13.84</v>
      </c>
      <c r="G874" s="1">
        <v>120.729</v>
      </c>
      <c r="H874" s="1">
        <v>100.2</v>
      </c>
      <c r="I874" s="1">
        <v>4.7</v>
      </c>
      <c r="J874" s="3" t="s">
        <v>3478</v>
      </c>
      <c r="K874" s="4" t="str">
        <f t="shared" si="82"/>
        <v>กลางคืน</v>
      </c>
      <c r="L874" s="4" t="str">
        <f t="shared" si="84"/>
        <v>ลึก</v>
      </c>
      <c r="M874">
        <f t="shared" si="83"/>
        <v>-100.2</v>
      </c>
    </row>
    <row r="875" spans="1:13" ht="18" x14ac:dyDescent="0.4">
      <c r="A875" s="1" t="s">
        <v>9849</v>
      </c>
      <c r="B875" s="1">
        <f t="shared" si="79"/>
        <v>1998</v>
      </c>
      <c r="C875" s="1">
        <f t="shared" si="80"/>
        <v>11</v>
      </c>
      <c r="D875" s="1">
        <f t="shared" si="81"/>
        <v>22</v>
      </c>
      <c r="E875" s="1" t="s">
        <v>8241</v>
      </c>
      <c r="F875" s="1">
        <v>14.048</v>
      </c>
      <c r="G875" s="1">
        <v>120.33</v>
      </c>
      <c r="H875" s="1">
        <v>33</v>
      </c>
      <c r="I875" s="1">
        <v>4.5</v>
      </c>
      <c r="J875" s="3" t="s">
        <v>3482</v>
      </c>
      <c r="K875" s="4" t="str">
        <f t="shared" si="82"/>
        <v>กลางวัน</v>
      </c>
      <c r="L875" s="4" t="str">
        <f t="shared" si="84"/>
        <v>กลาง</v>
      </c>
      <c r="M875">
        <f t="shared" si="83"/>
        <v>-33</v>
      </c>
    </row>
    <row r="876" spans="1:13" ht="18" x14ac:dyDescent="0.4">
      <c r="A876" s="1" t="s">
        <v>9850</v>
      </c>
      <c r="B876" s="1">
        <f t="shared" si="79"/>
        <v>1998</v>
      </c>
      <c r="C876" s="1">
        <f t="shared" si="80"/>
        <v>11</v>
      </c>
      <c r="D876" s="1">
        <f t="shared" si="81"/>
        <v>27</v>
      </c>
      <c r="E876" s="1" t="s">
        <v>8242</v>
      </c>
      <c r="F876" s="1">
        <v>13.752000000000001</v>
      </c>
      <c r="G876" s="1">
        <v>120.84</v>
      </c>
      <c r="H876" s="1">
        <v>127.7</v>
      </c>
      <c r="I876" s="1">
        <v>4.7</v>
      </c>
      <c r="J876" s="3" t="s">
        <v>3486</v>
      </c>
      <c r="K876" s="4" t="str">
        <f t="shared" si="82"/>
        <v>กลางวัน</v>
      </c>
      <c r="L876" s="4" t="str">
        <f t="shared" si="84"/>
        <v>ลึก</v>
      </c>
      <c r="M876">
        <f t="shared" si="83"/>
        <v>-127.7</v>
      </c>
    </row>
    <row r="877" spans="1:13" ht="18" x14ac:dyDescent="0.4">
      <c r="A877" s="1" t="s">
        <v>9851</v>
      </c>
      <c r="B877" s="1">
        <f t="shared" si="79"/>
        <v>1998</v>
      </c>
      <c r="C877" s="1">
        <f t="shared" si="80"/>
        <v>12</v>
      </c>
      <c r="D877" s="1">
        <f t="shared" si="81"/>
        <v>17</v>
      </c>
      <c r="E877" s="1" t="s">
        <v>8243</v>
      </c>
      <c r="F877" s="1">
        <v>13.728999999999999</v>
      </c>
      <c r="G877" s="1">
        <v>120.809</v>
      </c>
      <c r="H877" s="1">
        <v>200</v>
      </c>
      <c r="I877" s="1">
        <v>4.5999999999999996</v>
      </c>
      <c r="J877" s="3" t="s">
        <v>3490</v>
      </c>
      <c r="K877" s="4" t="str">
        <f t="shared" si="82"/>
        <v>กลางคืน</v>
      </c>
      <c r="L877" s="4" t="str">
        <f t="shared" si="84"/>
        <v>ลึก</v>
      </c>
      <c r="M877">
        <f t="shared" si="83"/>
        <v>-200</v>
      </c>
    </row>
    <row r="878" spans="1:13" ht="18" x14ac:dyDescent="0.4">
      <c r="A878" s="1" t="s">
        <v>9851</v>
      </c>
      <c r="B878" s="1">
        <f t="shared" si="79"/>
        <v>1998</v>
      </c>
      <c r="C878" s="1">
        <f t="shared" si="80"/>
        <v>12</v>
      </c>
      <c r="D878" s="1">
        <f t="shared" si="81"/>
        <v>17</v>
      </c>
      <c r="E878" s="1" t="s">
        <v>8244</v>
      </c>
      <c r="F878" s="1">
        <v>17.231000000000002</v>
      </c>
      <c r="G878" s="1">
        <v>122.494</v>
      </c>
      <c r="H878" s="1">
        <v>33</v>
      </c>
      <c r="I878" s="1">
        <v>4.8</v>
      </c>
      <c r="J878" s="3" t="s">
        <v>3494</v>
      </c>
      <c r="K878" s="4" t="str">
        <f t="shared" si="82"/>
        <v>กลางคืน</v>
      </c>
      <c r="L878" s="4" t="str">
        <f t="shared" si="84"/>
        <v>กลาง</v>
      </c>
      <c r="M878">
        <f t="shared" si="83"/>
        <v>-33</v>
      </c>
    </row>
    <row r="879" spans="1:13" ht="18" x14ac:dyDescent="0.4">
      <c r="A879" s="1" t="s">
        <v>9852</v>
      </c>
      <c r="B879" s="1">
        <f t="shared" si="79"/>
        <v>1999</v>
      </c>
      <c r="C879" s="1">
        <f t="shared" si="80"/>
        <v>1</v>
      </c>
      <c r="D879" s="1">
        <f t="shared" si="81"/>
        <v>21</v>
      </c>
      <c r="E879" s="1" t="s">
        <v>8245</v>
      </c>
      <c r="F879" s="1">
        <v>16.425000000000001</v>
      </c>
      <c r="G879" s="1">
        <v>121.126</v>
      </c>
      <c r="H879" s="1">
        <v>33</v>
      </c>
      <c r="I879" s="1">
        <v>4.5999999999999996</v>
      </c>
      <c r="J879" s="3" t="s">
        <v>3498</v>
      </c>
      <c r="K879" s="4" t="str">
        <f t="shared" si="82"/>
        <v>กลางคืน</v>
      </c>
      <c r="L879" s="4" t="str">
        <f t="shared" si="84"/>
        <v>กลาง</v>
      </c>
      <c r="M879">
        <f t="shared" si="83"/>
        <v>-33</v>
      </c>
    </row>
    <row r="880" spans="1:13" ht="18" x14ac:dyDescent="0.4">
      <c r="A880" s="1" t="s">
        <v>9853</v>
      </c>
      <c r="B880" s="1">
        <f t="shared" si="79"/>
        <v>1999</v>
      </c>
      <c r="C880" s="1">
        <f t="shared" si="80"/>
        <v>4</v>
      </c>
      <c r="D880" s="1">
        <f t="shared" si="81"/>
        <v>9</v>
      </c>
      <c r="E880" s="1" t="s">
        <v>8246</v>
      </c>
      <c r="F880" s="1">
        <v>17.785</v>
      </c>
      <c r="G880" s="1">
        <v>120.851</v>
      </c>
      <c r="H880" s="1">
        <v>84.9</v>
      </c>
      <c r="I880" s="1">
        <v>4.5</v>
      </c>
      <c r="J880" s="3" t="s">
        <v>3502</v>
      </c>
      <c r="K880" s="4" t="str">
        <f t="shared" si="82"/>
        <v>กลางคืน</v>
      </c>
      <c r="L880" s="4" t="str">
        <f t="shared" si="84"/>
        <v>ลึก</v>
      </c>
      <c r="M880">
        <f t="shared" si="83"/>
        <v>-84.9</v>
      </c>
    </row>
    <row r="881" spans="1:13" ht="18" x14ac:dyDescent="0.4">
      <c r="A881" s="1" t="s">
        <v>9854</v>
      </c>
      <c r="B881" s="1">
        <f t="shared" si="79"/>
        <v>1999</v>
      </c>
      <c r="C881" s="1">
        <f t="shared" si="80"/>
        <v>4</v>
      </c>
      <c r="D881" s="1">
        <f t="shared" si="81"/>
        <v>15</v>
      </c>
      <c r="E881" s="1" t="s">
        <v>8247</v>
      </c>
      <c r="F881" s="1">
        <v>17.792000000000002</v>
      </c>
      <c r="G881" s="1">
        <v>120.685</v>
      </c>
      <c r="H881" s="1">
        <v>95.2</v>
      </c>
      <c r="I881" s="1">
        <v>4.8</v>
      </c>
      <c r="J881" s="3" t="s">
        <v>3506</v>
      </c>
      <c r="K881" s="4" t="str">
        <f t="shared" si="82"/>
        <v>กลางคืน</v>
      </c>
      <c r="L881" s="4" t="str">
        <f t="shared" si="84"/>
        <v>ลึก</v>
      </c>
      <c r="M881">
        <f t="shared" si="83"/>
        <v>-95.2</v>
      </c>
    </row>
    <row r="882" spans="1:13" ht="18" x14ac:dyDescent="0.4">
      <c r="A882" s="1" t="s">
        <v>9855</v>
      </c>
      <c r="B882" s="1">
        <f t="shared" si="79"/>
        <v>1999</v>
      </c>
      <c r="C882" s="1">
        <f t="shared" si="80"/>
        <v>4</v>
      </c>
      <c r="D882" s="1">
        <f t="shared" si="81"/>
        <v>16</v>
      </c>
      <c r="E882" s="1" t="s">
        <v>8248</v>
      </c>
      <c r="F882" s="1">
        <v>15.941000000000001</v>
      </c>
      <c r="G882" s="1">
        <v>120.068</v>
      </c>
      <c r="H882" s="1">
        <v>33</v>
      </c>
      <c r="I882" s="1">
        <v>4.5</v>
      </c>
      <c r="J882" s="3" t="s">
        <v>3510</v>
      </c>
      <c r="K882" s="4" t="str">
        <f t="shared" si="82"/>
        <v>กลางคืน</v>
      </c>
      <c r="L882" s="4" t="str">
        <f t="shared" si="84"/>
        <v>กลาง</v>
      </c>
      <c r="M882">
        <f t="shared" si="83"/>
        <v>-33</v>
      </c>
    </row>
    <row r="883" spans="1:13" ht="18" x14ac:dyDescent="0.4">
      <c r="A883" s="1" t="s">
        <v>9856</v>
      </c>
      <c r="B883" s="1">
        <f t="shared" si="79"/>
        <v>1999</v>
      </c>
      <c r="C883" s="1">
        <f t="shared" si="80"/>
        <v>4</v>
      </c>
      <c r="D883" s="1">
        <f t="shared" si="81"/>
        <v>26</v>
      </c>
      <c r="E883" s="1" t="s">
        <v>8249</v>
      </c>
      <c r="F883" s="1">
        <v>16.756</v>
      </c>
      <c r="G883" s="1">
        <v>121.496</v>
      </c>
      <c r="H883" s="1">
        <v>33</v>
      </c>
      <c r="I883" s="1">
        <v>4.8</v>
      </c>
      <c r="J883" s="3" t="s">
        <v>3514</v>
      </c>
      <c r="K883" s="4" t="str">
        <f t="shared" si="82"/>
        <v>กลางคืน</v>
      </c>
      <c r="L883" s="4" t="str">
        <f t="shared" si="84"/>
        <v>กลาง</v>
      </c>
      <c r="M883">
        <f t="shared" si="83"/>
        <v>-33</v>
      </c>
    </row>
    <row r="884" spans="1:13" ht="18" x14ac:dyDescent="0.4">
      <c r="A884" s="1" t="s">
        <v>9857</v>
      </c>
      <c r="B884" s="1">
        <f t="shared" si="79"/>
        <v>1999</v>
      </c>
      <c r="C884" s="1">
        <f t="shared" si="80"/>
        <v>5</v>
      </c>
      <c r="D884" s="1">
        <f t="shared" si="81"/>
        <v>9</v>
      </c>
      <c r="E884" s="1" t="s">
        <v>8250</v>
      </c>
      <c r="F884" s="1">
        <v>13.64</v>
      </c>
      <c r="G884" s="1">
        <v>120.764</v>
      </c>
      <c r="H884" s="1">
        <v>128.5</v>
      </c>
      <c r="I884" s="1">
        <v>5</v>
      </c>
      <c r="J884" s="3" t="s">
        <v>316</v>
      </c>
      <c r="K884" s="4" t="str">
        <f t="shared" si="82"/>
        <v>กลางคืน</v>
      </c>
      <c r="L884" s="4" t="str">
        <f t="shared" si="84"/>
        <v>ลึก</v>
      </c>
      <c r="M884">
        <f t="shared" si="83"/>
        <v>-128.5</v>
      </c>
    </row>
    <row r="885" spans="1:13" ht="18" x14ac:dyDescent="0.4">
      <c r="A885" s="1" t="s">
        <v>9858</v>
      </c>
      <c r="B885" s="1">
        <f t="shared" si="79"/>
        <v>1999</v>
      </c>
      <c r="C885" s="1">
        <f t="shared" si="80"/>
        <v>5</v>
      </c>
      <c r="D885" s="1">
        <f t="shared" si="81"/>
        <v>22</v>
      </c>
      <c r="E885" s="1" t="s">
        <v>8251</v>
      </c>
      <c r="F885" s="1">
        <v>13.951000000000001</v>
      </c>
      <c r="G885" s="1">
        <v>121.324</v>
      </c>
      <c r="H885" s="1">
        <v>33</v>
      </c>
      <c r="I885" s="1">
        <v>4.5999999999999996</v>
      </c>
      <c r="J885" s="3" t="s">
        <v>3521</v>
      </c>
      <c r="K885" s="4" t="str">
        <f t="shared" si="82"/>
        <v>กลางคืน</v>
      </c>
      <c r="L885" s="4" t="str">
        <f t="shared" si="84"/>
        <v>กลาง</v>
      </c>
      <c r="M885">
        <f t="shared" si="83"/>
        <v>-33</v>
      </c>
    </row>
    <row r="886" spans="1:13" ht="18" x14ac:dyDescent="0.4">
      <c r="A886" s="1" t="s">
        <v>9859</v>
      </c>
      <c r="B886" s="1">
        <f t="shared" si="79"/>
        <v>1999</v>
      </c>
      <c r="C886" s="1">
        <f t="shared" si="80"/>
        <v>5</v>
      </c>
      <c r="D886" s="1">
        <f t="shared" si="81"/>
        <v>24</v>
      </c>
      <c r="E886" s="1" t="s">
        <v>8252</v>
      </c>
      <c r="F886" s="1">
        <v>13.675000000000001</v>
      </c>
      <c r="G886" s="1">
        <v>120.645</v>
      </c>
      <c r="H886" s="1">
        <v>115.7</v>
      </c>
      <c r="I886" s="1">
        <v>4.5999999999999996</v>
      </c>
      <c r="J886" s="3" t="s">
        <v>3525</v>
      </c>
      <c r="K886" s="4" t="str">
        <f t="shared" si="82"/>
        <v>กลางวัน</v>
      </c>
      <c r="L886" s="4" t="str">
        <f t="shared" si="84"/>
        <v>ลึก</v>
      </c>
      <c r="M886">
        <f t="shared" si="83"/>
        <v>-115.7</v>
      </c>
    </row>
    <row r="887" spans="1:13" ht="18" x14ac:dyDescent="0.4">
      <c r="A887" s="1" t="s">
        <v>9860</v>
      </c>
      <c r="B887" s="1">
        <f t="shared" si="79"/>
        <v>1999</v>
      </c>
      <c r="C887" s="1">
        <f t="shared" si="80"/>
        <v>5</v>
      </c>
      <c r="D887" s="1">
        <f t="shared" si="81"/>
        <v>27</v>
      </c>
      <c r="E887" s="1" t="s">
        <v>8253</v>
      </c>
      <c r="F887" s="1">
        <v>15.287000000000001</v>
      </c>
      <c r="G887" s="1">
        <v>119.96299999999999</v>
      </c>
      <c r="H887" s="1">
        <v>33</v>
      </c>
      <c r="I887" s="1">
        <v>5.2</v>
      </c>
      <c r="J887" s="3" t="s">
        <v>3529</v>
      </c>
      <c r="K887" s="4" t="str">
        <f t="shared" si="82"/>
        <v>กลางวัน</v>
      </c>
      <c r="L887" s="4" t="str">
        <f t="shared" si="84"/>
        <v>กลาง</v>
      </c>
      <c r="M887">
        <f t="shared" si="83"/>
        <v>-33</v>
      </c>
    </row>
    <row r="888" spans="1:13" ht="18" x14ac:dyDescent="0.4">
      <c r="A888" s="1" t="s">
        <v>9861</v>
      </c>
      <c r="B888" s="1">
        <f t="shared" si="79"/>
        <v>1999</v>
      </c>
      <c r="C888" s="1">
        <f t="shared" si="80"/>
        <v>6</v>
      </c>
      <c r="D888" s="1">
        <f t="shared" si="81"/>
        <v>12</v>
      </c>
      <c r="E888" s="1" t="s">
        <v>8254</v>
      </c>
      <c r="F888" s="1">
        <v>17.57</v>
      </c>
      <c r="G888" s="1">
        <v>121.399</v>
      </c>
      <c r="H888" s="1">
        <v>43.2</v>
      </c>
      <c r="I888" s="1">
        <v>4.7</v>
      </c>
      <c r="J888" s="3" t="s">
        <v>3533</v>
      </c>
      <c r="K888" s="4" t="str">
        <f t="shared" si="82"/>
        <v>กลางคืน</v>
      </c>
      <c r="L888" s="4" t="str">
        <f t="shared" si="84"/>
        <v>กลาง</v>
      </c>
      <c r="M888">
        <f t="shared" si="83"/>
        <v>-43.2</v>
      </c>
    </row>
    <row r="889" spans="1:13" ht="18" x14ac:dyDescent="0.4">
      <c r="A889" s="1" t="s">
        <v>9862</v>
      </c>
      <c r="B889" s="1">
        <f t="shared" si="79"/>
        <v>1999</v>
      </c>
      <c r="C889" s="1">
        <f t="shared" si="80"/>
        <v>8</v>
      </c>
      <c r="D889" s="1">
        <f t="shared" si="81"/>
        <v>16</v>
      </c>
      <c r="E889" s="1" t="s">
        <v>8255</v>
      </c>
      <c r="F889" s="1">
        <v>13.672000000000001</v>
      </c>
      <c r="G889" s="1">
        <v>120.807</v>
      </c>
      <c r="H889" s="1">
        <v>137.5</v>
      </c>
      <c r="I889" s="1">
        <v>4.8</v>
      </c>
      <c r="J889" s="3" t="s">
        <v>175</v>
      </c>
      <c r="K889" s="4" t="str">
        <f t="shared" si="82"/>
        <v>กลางวัน</v>
      </c>
      <c r="L889" s="4" t="str">
        <f t="shared" si="84"/>
        <v>ลึก</v>
      </c>
      <c r="M889">
        <f t="shared" si="83"/>
        <v>-137.5</v>
      </c>
    </row>
    <row r="890" spans="1:13" ht="18" x14ac:dyDescent="0.4">
      <c r="A890" s="1" t="s">
        <v>9863</v>
      </c>
      <c r="B890" s="1">
        <f t="shared" si="79"/>
        <v>1999</v>
      </c>
      <c r="C890" s="1">
        <f t="shared" si="80"/>
        <v>9</v>
      </c>
      <c r="D890" s="1">
        <f t="shared" si="81"/>
        <v>7</v>
      </c>
      <c r="E890" s="1" t="s">
        <v>8256</v>
      </c>
      <c r="F890" s="1">
        <v>15.606999999999999</v>
      </c>
      <c r="G890" s="1">
        <v>119.553</v>
      </c>
      <c r="H890" s="1">
        <v>33</v>
      </c>
      <c r="I890" s="1">
        <v>4.5999999999999996</v>
      </c>
      <c r="J890" s="3" t="s">
        <v>3540</v>
      </c>
      <c r="K890" s="4" t="str">
        <f t="shared" si="82"/>
        <v>กลางวัน</v>
      </c>
      <c r="L890" s="4" t="str">
        <f t="shared" si="84"/>
        <v>กลาง</v>
      </c>
      <c r="M890">
        <f t="shared" si="83"/>
        <v>-33</v>
      </c>
    </row>
    <row r="891" spans="1:13" ht="18" x14ac:dyDescent="0.4">
      <c r="A891" s="1" t="s">
        <v>9864</v>
      </c>
      <c r="B891" s="1">
        <f t="shared" si="79"/>
        <v>1999</v>
      </c>
      <c r="C891" s="1">
        <f t="shared" si="80"/>
        <v>9</v>
      </c>
      <c r="D891" s="1">
        <f t="shared" si="81"/>
        <v>8</v>
      </c>
      <c r="E891" s="1" t="s">
        <v>8257</v>
      </c>
      <c r="F891" s="1">
        <v>13.989000000000001</v>
      </c>
      <c r="G891" s="1">
        <v>120.66200000000001</v>
      </c>
      <c r="H891" s="1">
        <v>159.4</v>
      </c>
      <c r="I891" s="1">
        <v>4.5999999999999996</v>
      </c>
      <c r="J891" s="3" t="s">
        <v>3544</v>
      </c>
      <c r="K891" s="4" t="str">
        <f t="shared" si="82"/>
        <v>กลางคืน</v>
      </c>
      <c r="L891" s="4" t="str">
        <f t="shared" si="84"/>
        <v>ลึก</v>
      </c>
      <c r="M891">
        <f t="shared" si="83"/>
        <v>-159.4</v>
      </c>
    </row>
    <row r="892" spans="1:13" ht="18" x14ac:dyDescent="0.4">
      <c r="A892" s="1" t="s">
        <v>9865</v>
      </c>
      <c r="B892" s="1">
        <f t="shared" si="79"/>
        <v>1999</v>
      </c>
      <c r="C892" s="1">
        <f t="shared" si="80"/>
        <v>9</v>
      </c>
      <c r="D892" s="1">
        <f t="shared" si="81"/>
        <v>27</v>
      </c>
      <c r="E892" s="1" t="s">
        <v>8258</v>
      </c>
      <c r="F892" s="1">
        <v>16.606000000000002</v>
      </c>
      <c r="G892" s="1">
        <v>120.06699999999999</v>
      </c>
      <c r="H892" s="1">
        <v>60</v>
      </c>
      <c r="I892" s="1">
        <v>4.7</v>
      </c>
      <c r="J892" s="3" t="s">
        <v>3548</v>
      </c>
      <c r="K892" s="4" t="str">
        <f t="shared" si="82"/>
        <v>กลางคืน</v>
      </c>
      <c r="L892" s="4" t="str">
        <f t="shared" si="84"/>
        <v>กลาง</v>
      </c>
      <c r="M892">
        <f t="shared" si="83"/>
        <v>-60</v>
      </c>
    </row>
    <row r="893" spans="1:13" ht="18" x14ac:dyDescent="0.4">
      <c r="A893" s="1" t="s">
        <v>9866</v>
      </c>
      <c r="B893" s="1">
        <f t="shared" si="79"/>
        <v>1999</v>
      </c>
      <c r="C893" s="1">
        <f t="shared" si="80"/>
        <v>10</v>
      </c>
      <c r="D893" s="1">
        <f t="shared" si="81"/>
        <v>15</v>
      </c>
      <c r="E893" s="1" t="s">
        <v>8259</v>
      </c>
      <c r="F893" s="1">
        <v>16.186</v>
      </c>
      <c r="G893" s="1">
        <v>120.53400000000001</v>
      </c>
      <c r="H893" s="1">
        <v>44.5</v>
      </c>
      <c r="I893" s="1">
        <v>4.5</v>
      </c>
      <c r="J893" s="3" t="s">
        <v>3552</v>
      </c>
      <c r="K893" s="4" t="str">
        <f t="shared" si="82"/>
        <v>กลางวัน</v>
      </c>
      <c r="L893" s="4" t="str">
        <f t="shared" si="84"/>
        <v>กลาง</v>
      </c>
      <c r="M893">
        <f t="shared" si="83"/>
        <v>-44.5</v>
      </c>
    </row>
    <row r="894" spans="1:13" ht="18" x14ac:dyDescent="0.4">
      <c r="A894" s="1" t="s">
        <v>9867</v>
      </c>
      <c r="B894" s="1">
        <f t="shared" si="79"/>
        <v>1999</v>
      </c>
      <c r="C894" s="1">
        <f t="shared" si="80"/>
        <v>12</v>
      </c>
      <c r="D894" s="1">
        <f t="shared" si="81"/>
        <v>4</v>
      </c>
      <c r="E894" s="1" t="s">
        <v>8260</v>
      </c>
      <c r="F894" s="1">
        <v>13.827</v>
      </c>
      <c r="G894" s="1">
        <v>120.759</v>
      </c>
      <c r="H894" s="1">
        <v>171.1</v>
      </c>
      <c r="I894" s="1">
        <v>4.8</v>
      </c>
      <c r="J894" s="3" t="s">
        <v>3556</v>
      </c>
      <c r="K894" s="4" t="str">
        <f t="shared" si="82"/>
        <v>กลางวัน</v>
      </c>
      <c r="L894" s="4" t="str">
        <f t="shared" si="84"/>
        <v>ลึก</v>
      </c>
      <c r="M894">
        <f t="shared" si="83"/>
        <v>-171.1</v>
      </c>
    </row>
    <row r="895" spans="1:13" ht="18" x14ac:dyDescent="0.4">
      <c r="A895" s="1" t="s">
        <v>9868</v>
      </c>
      <c r="B895" s="1">
        <f t="shared" si="79"/>
        <v>1999</v>
      </c>
      <c r="C895" s="1">
        <f t="shared" si="80"/>
        <v>12</v>
      </c>
      <c r="D895" s="1">
        <f t="shared" si="81"/>
        <v>9</v>
      </c>
      <c r="E895" s="1" t="s">
        <v>8261</v>
      </c>
      <c r="F895" s="1">
        <v>16.468</v>
      </c>
      <c r="G895" s="1">
        <v>121.113</v>
      </c>
      <c r="H895" s="1">
        <v>33</v>
      </c>
      <c r="I895" s="1">
        <v>4.5</v>
      </c>
      <c r="J895" s="3" t="s">
        <v>3560</v>
      </c>
      <c r="K895" s="4" t="str">
        <f t="shared" si="82"/>
        <v>กลางคืน</v>
      </c>
      <c r="L895" s="4" t="str">
        <f t="shared" si="84"/>
        <v>กลาง</v>
      </c>
      <c r="M895">
        <f t="shared" si="83"/>
        <v>-33</v>
      </c>
    </row>
    <row r="896" spans="1:13" ht="18" x14ac:dyDescent="0.4">
      <c r="A896" s="1" t="s">
        <v>9869</v>
      </c>
      <c r="B896" s="1">
        <f t="shared" si="79"/>
        <v>1999</v>
      </c>
      <c r="C896" s="1">
        <f t="shared" si="80"/>
        <v>12</v>
      </c>
      <c r="D896" s="1">
        <f t="shared" si="81"/>
        <v>11</v>
      </c>
      <c r="E896" s="1" t="s">
        <v>8262</v>
      </c>
      <c r="F896" s="1">
        <v>15.766</v>
      </c>
      <c r="G896" s="1">
        <v>119.74</v>
      </c>
      <c r="H896" s="1">
        <v>33</v>
      </c>
      <c r="I896" s="1">
        <v>7.3</v>
      </c>
      <c r="J896" s="3" t="s">
        <v>3564</v>
      </c>
      <c r="K896" s="4" t="str">
        <f t="shared" si="82"/>
        <v>กลางคืน</v>
      </c>
      <c r="L896" s="4" t="str">
        <f t="shared" si="84"/>
        <v>กลาง</v>
      </c>
      <c r="M896">
        <f t="shared" si="83"/>
        <v>-33</v>
      </c>
    </row>
    <row r="897" spans="1:13" ht="18" x14ac:dyDescent="0.4">
      <c r="A897" s="1" t="s">
        <v>9869</v>
      </c>
      <c r="B897" s="1">
        <f t="shared" si="79"/>
        <v>1999</v>
      </c>
      <c r="C897" s="1">
        <f t="shared" si="80"/>
        <v>12</v>
      </c>
      <c r="D897" s="1">
        <f t="shared" si="81"/>
        <v>11</v>
      </c>
      <c r="E897" s="1" t="s">
        <v>8263</v>
      </c>
      <c r="F897" s="1">
        <v>15.835000000000001</v>
      </c>
      <c r="G897" s="1">
        <v>119.68899999999999</v>
      </c>
      <c r="H897" s="1">
        <v>33</v>
      </c>
      <c r="I897" s="1">
        <v>4.7</v>
      </c>
      <c r="J897" s="3" t="s">
        <v>3568</v>
      </c>
      <c r="K897" s="4" t="str">
        <f t="shared" si="82"/>
        <v>กลางคืน</v>
      </c>
      <c r="L897" s="4" t="str">
        <f t="shared" si="84"/>
        <v>กลาง</v>
      </c>
      <c r="M897">
        <f t="shared" si="83"/>
        <v>-33</v>
      </c>
    </row>
    <row r="898" spans="1:13" ht="18" x14ac:dyDescent="0.4">
      <c r="A898" s="1" t="s">
        <v>9869</v>
      </c>
      <c r="B898" s="1">
        <f t="shared" si="79"/>
        <v>1999</v>
      </c>
      <c r="C898" s="1">
        <f t="shared" si="80"/>
        <v>12</v>
      </c>
      <c r="D898" s="1">
        <f t="shared" si="81"/>
        <v>11</v>
      </c>
      <c r="E898" s="1" t="s">
        <v>8264</v>
      </c>
      <c r="F898" s="1">
        <v>15.932</v>
      </c>
      <c r="G898" s="1">
        <v>119.83499999999999</v>
      </c>
      <c r="H898" s="1">
        <v>33</v>
      </c>
      <c r="I898" s="1">
        <v>4.8</v>
      </c>
      <c r="J898" s="3" t="s">
        <v>3572</v>
      </c>
      <c r="K898" s="4" t="str">
        <f t="shared" si="82"/>
        <v>กลางคืน</v>
      </c>
      <c r="L898" s="4" t="str">
        <f t="shared" si="84"/>
        <v>กลาง</v>
      </c>
      <c r="M898">
        <f t="shared" si="83"/>
        <v>-33</v>
      </c>
    </row>
    <row r="899" spans="1:13" ht="18" x14ac:dyDescent="0.4">
      <c r="A899" s="1" t="s">
        <v>9870</v>
      </c>
      <c r="B899" s="1">
        <f t="shared" ref="B899:B962" si="85">YEAR(A899)</f>
        <v>1999</v>
      </c>
      <c r="C899" s="1">
        <f t="shared" ref="C899:C962" si="86">MONTH(A899)</f>
        <v>12</v>
      </c>
      <c r="D899" s="1">
        <f t="shared" ref="D899:D962" si="87">DAY(A899)</f>
        <v>12</v>
      </c>
      <c r="E899" s="1" t="s">
        <v>8265</v>
      </c>
      <c r="F899" s="1">
        <v>16.033999999999999</v>
      </c>
      <c r="G899" s="1">
        <v>119.8</v>
      </c>
      <c r="H899" s="1">
        <v>33</v>
      </c>
      <c r="I899" s="1">
        <v>5.0999999999999996</v>
      </c>
      <c r="J899" s="3" t="s">
        <v>3576</v>
      </c>
      <c r="K899" s="4" t="str">
        <f t="shared" ref="K899:K962" si="88">IF(AND(HOUR(E899)&gt;=6, HOUR(E899)&lt;18),"กลางวัน","กลางคืน")</f>
        <v>กลางคืน</v>
      </c>
      <c r="L899" s="4" t="str">
        <f t="shared" si="84"/>
        <v>กลาง</v>
      </c>
      <c r="M899">
        <f t="shared" ref="M899:M962" si="89">H899*-1</f>
        <v>-33</v>
      </c>
    </row>
    <row r="900" spans="1:13" ht="18" x14ac:dyDescent="0.4">
      <c r="A900" s="1" t="s">
        <v>9870</v>
      </c>
      <c r="B900" s="1">
        <f t="shared" si="85"/>
        <v>1999</v>
      </c>
      <c r="C900" s="1">
        <f t="shared" si="86"/>
        <v>12</v>
      </c>
      <c r="D900" s="1">
        <f t="shared" si="87"/>
        <v>12</v>
      </c>
      <c r="E900" s="1" t="s">
        <v>8266</v>
      </c>
      <c r="F900" s="1">
        <v>16.041</v>
      </c>
      <c r="G900" s="1">
        <v>119.938</v>
      </c>
      <c r="H900" s="1">
        <v>33</v>
      </c>
      <c r="I900" s="1">
        <v>4.7</v>
      </c>
      <c r="J900" s="3" t="s">
        <v>3580</v>
      </c>
      <c r="K900" s="4" t="str">
        <f t="shared" si="88"/>
        <v>กลางวัน</v>
      </c>
      <c r="L900" s="4" t="str">
        <f t="shared" si="84"/>
        <v>กลาง</v>
      </c>
      <c r="M900">
        <f t="shared" si="89"/>
        <v>-33</v>
      </c>
    </row>
    <row r="901" spans="1:13" ht="18" x14ac:dyDescent="0.4">
      <c r="A901" s="1" t="s">
        <v>9870</v>
      </c>
      <c r="B901" s="1">
        <f t="shared" si="85"/>
        <v>1999</v>
      </c>
      <c r="C901" s="1">
        <f t="shared" si="86"/>
        <v>12</v>
      </c>
      <c r="D901" s="1">
        <f t="shared" si="87"/>
        <v>12</v>
      </c>
      <c r="E901" s="1" t="s">
        <v>8267</v>
      </c>
      <c r="F901" s="1">
        <v>16.047999999999998</v>
      </c>
      <c r="G901" s="1">
        <v>120.011</v>
      </c>
      <c r="H901" s="1">
        <v>33</v>
      </c>
      <c r="I901" s="1">
        <v>4.7</v>
      </c>
      <c r="J901" s="3" t="s">
        <v>3584</v>
      </c>
      <c r="K901" s="4" t="str">
        <f t="shared" si="88"/>
        <v>กลางวัน</v>
      </c>
      <c r="L901" s="4" t="str">
        <f t="shared" si="84"/>
        <v>กลาง</v>
      </c>
      <c r="M901">
        <f t="shared" si="89"/>
        <v>-33</v>
      </c>
    </row>
    <row r="902" spans="1:13" ht="18" x14ac:dyDescent="0.4">
      <c r="A902" s="1" t="s">
        <v>9870</v>
      </c>
      <c r="B902" s="1">
        <f t="shared" si="85"/>
        <v>1999</v>
      </c>
      <c r="C902" s="1">
        <f t="shared" si="86"/>
        <v>12</v>
      </c>
      <c r="D902" s="1">
        <f t="shared" si="87"/>
        <v>12</v>
      </c>
      <c r="E902" s="1" t="s">
        <v>8268</v>
      </c>
      <c r="F902" s="1">
        <v>15.975</v>
      </c>
      <c r="G902" s="1">
        <v>119.86199999999999</v>
      </c>
      <c r="H902" s="1">
        <v>33</v>
      </c>
      <c r="I902" s="1">
        <v>4.5999999999999996</v>
      </c>
      <c r="J902" s="3" t="s">
        <v>3588</v>
      </c>
      <c r="K902" s="4" t="str">
        <f t="shared" si="88"/>
        <v>กลางวัน</v>
      </c>
      <c r="L902" s="4" t="str">
        <f t="shared" si="84"/>
        <v>กลาง</v>
      </c>
      <c r="M902">
        <f t="shared" si="89"/>
        <v>-33</v>
      </c>
    </row>
    <row r="903" spans="1:13" ht="18" x14ac:dyDescent="0.4">
      <c r="A903" s="1" t="s">
        <v>9870</v>
      </c>
      <c r="B903" s="1">
        <f t="shared" si="85"/>
        <v>1999</v>
      </c>
      <c r="C903" s="1">
        <f t="shared" si="86"/>
        <v>12</v>
      </c>
      <c r="D903" s="1">
        <f t="shared" si="87"/>
        <v>12</v>
      </c>
      <c r="E903" s="1" t="s">
        <v>8269</v>
      </c>
      <c r="F903" s="1">
        <v>15.246</v>
      </c>
      <c r="G903" s="1">
        <v>119.792</v>
      </c>
      <c r="H903" s="1">
        <v>33</v>
      </c>
      <c r="I903" s="1">
        <v>4.5999999999999996</v>
      </c>
      <c r="J903" s="3" t="s">
        <v>3592</v>
      </c>
      <c r="K903" s="4" t="str">
        <f t="shared" si="88"/>
        <v>กลางวัน</v>
      </c>
      <c r="L903" s="4" t="str">
        <f t="shared" si="84"/>
        <v>กลาง</v>
      </c>
      <c r="M903">
        <f t="shared" si="89"/>
        <v>-33</v>
      </c>
    </row>
    <row r="904" spans="1:13" ht="18" x14ac:dyDescent="0.4">
      <c r="A904" s="1" t="s">
        <v>9870</v>
      </c>
      <c r="B904" s="1">
        <f t="shared" si="85"/>
        <v>1999</v>
      </c>
      <c r="C904" s="1">
        <f t="shared" si="86"/>
        <v>12</v>
      </c>
      <c r="D904" s="1">
        <f t="shared" si="87"/>
        <v>12</v>
      </c>
      <c r="E904" s="1" t="s">
        <v>8270</v>
      </c>
      <c r="F904" s="1">
        <v>15.733000000000001</v>
      </c>
      <c r="G904" s="1">
        <v>119.84699999999999</v>
      </c>
      <c r="H904" s="1">
        <v>33</v>
      </c>
      <c r="I904" s="1">
        <v>5</v>
      </c>
      <c r="J904" s="3" t="s">
        <v>3596</v>
      </c>
      <c r="K904" s="4" t="str">
        <f t="shared" si="88"/>
        <v>กลางวัน</v>
      </c>
      <c r="L904" s="4" t="str">
        <f t="shared" si="84"/>
        <v>กลาง</v>
      </c>
      <c r="M904">
        <f t="shared" si="89"/>
        <v>-33</v>
      </c>
    </row>
    <row r="905" spans="1:13" ht="18" x14ac:dyDescent="0.4">
      <c r="A905" s="1" t="s">
        <v>9871</v>
      </c>
      <c r="B905" s="1">
        <f t="shared" si="85"/>
        <v>1999</v>
      </c>
      <c r="C905" s="1">
        <f t="shared" si="86"/>
        <v>12</v>
      </c>
      <c r="D905" s="1">
        <f t="shared" si="87"/>
        <v>14</v>
      </c>
      <c r="E905" s="1" t="s">
        <v>8271</v>
      </c>
      <c r="F905" s="1">
        <v>13.955</v>
      </c>
      <c r="G905" s="1">
        <v>120.542</v>
      </c>
      <c r="H905" s="1">
        <v>33</v>
      </c>
      <c r="I905" s="1">
        <v>4.5999999999999996</v>
      </c>
      <c r="J905" s="3" t="s">
        <v>3600</v>
      </c>
      <c r="K905" s="4" t="str">
        <f t="shared" si="88"/>
        <v>กลางวัน</v>
      </c>
      <c r="L905" s="4" t="str">
        <f t="shared" ref="L905:L968" si="90">IF(H905&lt;=10,"ตื้นมาก", IF(H905&lt;=30,"ตื้น",IF(H905&lt;=70,"กลาง", "ลึก")))</f>
        <v>กลาง</v>
      </c>
      <c r="M905">
        <f t="shared" si="89"/>
        <v>-33</v>
      </c>
    </row>
    <row r="906" spans="1:13" ht="18" x14ac:dyDescent="0.4">
      <c r="A906" s="1" t="s">
        <v>9872</v>
      </c>
      <c r="B906" s="1">
        <f t="shared" si="85"/>
        <v>1999</v>
      </c>
      <c r="C906" s="1">
        <f t="shared" si="86"/>
        <v>12</v>
      </c>
      <c r="D906" s="1">
        <f t="shared" si="87"/>
        <v>20</v>
      </c>
      <c r="E906" s="1" t="s">
        <v>8272</v>
      </c>
      <c r="F906" s="1">
        <v>16.472999999999999</v>
      </c>
      <c r="G906" s="1">
        <v>119.45099999999999</v>
      </c>
      <c r="H906" s="1">
        <v>33</v>
      </c>
      <c r="I906" s="1">
        <v>4.5</v>
      </c>
      <c r="J906" s="3" t="s">
        <v>3604</v>
      </c>
      <c r="K906" s="4" t="str">
        <f t="shared" si="88"/>
        <v>กลางวัน</v>
      </c>
      <c r="L906" s="4" t="str">
        <f t="shared" si="90"/>
        <v>กลาง</v>
      </c>
      <c r="M906">
        <f t="shared" si="89"/>
        <v>-33</v>
      </c>
    </row>
    <row r="907" spans="1:13" ht="18" x14ac:dyDescent="0.4">
      <c r="A907" s="1" t="s">
        <v>9873</v>
      </c>
      <c r="B907" s="1">
        <f t="shared" si="85"/>
        <v>1999</v>
      </c>
      <c r="C907" s="1">
        <f t="shared" si="86"/>
        <v>12</v>
      </c>
      <c r="D907" s="1">
        <f t="shared" si="87"/>
        <v>25</v>
      </c>
      <c r="E907" s="1" t="s">
        <v>8273</v>
      </c>
      <c r="F907" s="1">
        <v>17.709</v>
      </c>
      <c r="G907" s="1">
        <v>120.18899999999999</v>
      </c>
      <c r="H907" s="1">
        <v>46.6</v>
      </c>
      <c r="I907" s="1">
        <v>5.4</v>
      </c>
      <c r="J907" s="3" t="s">
        <v>3608</v>
      </c>
      <c r="K907" s="4" t="str">
        <f t="shared" si="88"/>
        <v>กลางคืน</v>
      </c>
      <c r="L907" s="4" t="str">
        <f t="shared" si="90"/>
        <v>กลาง</v>
      </c>
      <c r="M907">
        <f t="shared" si="89"/>
        <v>-46.6</v>
      </c>
    </row>
    <row r="908" spans="1:13" ht="18" x14ac:dyDescent="0.4">
      <c r="A908" s="1" t="s">
        <v>9874</v>
      </c>
      <c r="B908" s="1">
        <f t="shared" si="85"/>
        <v>2000</v>
      </c>
      <c r="C908" s="1">
        <f t="shared" si="86"/>
        <v>1</v>
      </c>
      <c r="D908" s="1">
        <f t="shared" si="87"/>
        <v>6</v>
      </c>
      <c r="E908" s="1" t="s">
        <v>8274</v>
      </c>
      <c r="F908" s="1">
        <v>16.094999999999999</v>
      </c>
      <c r="G908" s="1">
        <v>119.48399999999999</v>
      </c>
      <c r="H908" s="1">
        <v>33</v>
      </c>
      <c r="I908" s="1">
        <v>6.2</v>
      </c>
      <c r="J908" s="3" t="s">
        <v>376</v>
      </c>
      <c r="K908" s="4" t="str">
        <f t="shared" si="88"/>
        <v>กลางคืน</v>
      </c>
      <c r="L908" s="4" t="str">
        <f t="shared" si="90"/>
        <v>กลาง</v>
      </c>
      <c r="M908">
        <f t="shared" si="89"/>
        <v>-33</v>
      </c>
    </row>
    <row r="909" spans="1:13" ht="18" x14ac:dyDescent="0.4">
      <c r="A909" s="1" t="s">
        <v>9875</v>
      </c>
      <c r="B909" s="1">
        <f t="shared" si="85"/>
        <v>2000</v>
      </c>
      <c r="C909" s="1">
        <f t="shared" si="86"/>
        <v>1</v>
      </c>
      <c r="D909" s="1">
        <f t="shared" si="87"/>
        <v>7</v>
      </c>
      <c r="E909" s="1" t="s">
        <v>8275</v>
      </c>
      <c r="F909" s="1">
        <v>15.957000000000001</v>
      </c>
      <c r="G909" s="1">
        <v>119.459</v>
      </c>
      <c r="H909" s="1">
        <v>33</v>
      </c>
      <c r="I909" s="1">
        <v>4.5</v>
      </c>
      <c r="J909" s="3" t="s">
        <v>3615</v>
      </c>
      <c r="K909" s="4" t="str">
        <f t="shared" si="88"/>
        <v>กลางวัน</v>
      </c>
      <c r="L909" s="4" t="str">
        <f t="shared" si="90"/>
        <v>กลาง</v>
      </c>
      <c r="M909">
        <f t="shared" si="89"/>
        <v>-33</v>
      </c>
    </row>
    <row r="910" spans="1:13" ht="18" x14ac:dyDescent="0.4">
      <c r="A910" s="1" t="s">
        <v>9876</v>
      </c>
      <c r="B910" s="1">
        <f t="shared" si="85"/>
        <v>2000</v>
      </c>
      <c r="C910" s="1">
        <f t="shared" si="86"/>
        <v>1</v>
      </c>
      <c r="D910" s="1">
        <f t="shared" si="87"/>
        <v>11</v>
      </c>
      <c r="E910" s="1" t="s">
        <v>8276</v>
      </c>
      <c r="F910" s="1">
        <v>16.834</v>
      </c>
      <c r="G910" s="1">
        <v>122.452</v>
      </c>
      <c r="H910" s="1">
        <v>33</v>
      </c>
      <c r="I910" s="1">
        <v>4.9000000000000004</v>
      </c>
      <c r="J910" s="3" t="s">
        <v>476</v>
      </c>
      <c r="K910" s="4" t="str">
        <f t="shared" si="88"/>
        <v>กลางคืน</v>
      </c>
      <c r="L910" s="4" t="str">
        <f t="shared" si="90"/>
        <v>กลาง</v>
      </c>
      <c r="M910">
        <f t="shared" si="89"/>
        <v>-33</v>
      </c>
    </row>
    <row r="911" spans="1:13" ht="18" x14ac:dyDescent="0.4">
      <c r="A911" s="1" t="s">
        <v>9877</v>
      </c>
      <c r="B911" s="1">
        <f t="shared" si="85"/>
        <v>2000</v>
      </c>
      <c r="C911" s="1">
        <f t="shared" si="86"/>
        <v>1</v>
      </c>
      <c r="D911" s="1">
        <f t="shared" si="87"/>
        <v>18</v>
      </c>
      <c r="E911" s="1" t="s">
        <v>8277</v>
      </c>
      <c r="F911" s="1">
        <v>15.731999999999999</v>
      </c>
      <c r="G911" s="1">
        <v>119.79600000000001</v>
      </c>
      <c r="H911" s="1">
        <v>33</v>
      </c>
      <c r="I911" s="1">
        <v>4.5999999999999996</v>
      </c>
      <c r="J911" s="3" t="s">
        <v>3622</v>
      </c>
      <c r="K911" s="4" t="str">
        <f t="shared" si="88"/>
        <v>กลางวัน</v>
      </c>
      <c r="L911" s="4" t="str">
        <f t="shared" si="90"/>
        <v>กลาง</v>
      </c>
      <c r="M911">
        <f t="shared" si="89"/>
        <v>-33</v>
      </c>
    </row>
    <row r="912" spans="1:13" ht="18" x14ac:dyDescent="0.4">
      <c r="A912" s="1" t="s">
        <v>9878</v>
      </c>
      <c r="B912" s="1">
        <f t="shared" si="85"/>
        <v>2000</v>
      </c>
      <c r="C912" s="1">
        <f t="shared" si="86"/>
        <v>2</v>
      </c>
      <c r="D912" s="1">
        <f t="shared" si="87"/>
        <v>2</v>
      </c>
      <c r="E912" s="1" t="s">
        <v>8278</v>
      </c>
      <c r="F912" s="1">
        <v>13.57</v>
      </c>
      <c r="G912" s="1">
        <v>121.35899999999999</v>
      </c>
      <c r="H912" s="1">
        <v>33</v>
      </c>
      <c r="I912" s="1">
        <v>4.5999999999999996</v>
      </c>
      <c r="J912" s="3" t="s">
        <v>3626</v>
      </c>
      <c r="K912" s="4" t="str">
        <f t="shared" si="88"/>
        <v>กลางวัน</v>
      </c>
      <c r="L912" s="4" t="str">
        <f t="shared" si="90"/>
        <v>กลาง</v>
      </c>
      <c r="M912">
        <f t="shared" si="89"/>
        <v>-33</v>
      </c>
    </row>
    <row r="913" spans="1:13" ht="18" x14ac:dyDescent="0.4">
      <c r="A913" s="1" t="s">
        <v>9878</v>
      </c>
      <c r="B913" s="1">
        <f t="shared" si="85"/>
        <v>2000</v>
      </c>
      <c r="C913" s="1">
        <f t="shared" si="86"/>
        <v>2</v>
      </c>
      <c r="D913" s="1">
        <f t="shared" si="87"/>
        <v>2</v>
      </c>
      <c r="E913" s="1" t="s">
        <v>8279</v>
      </c>
      <c r="F913" s="1">
        <v>13.608000000000001</v>
      </c>
      <c r="G913" s="1">
        <v>121.602</v>
      </c>
      <c r="H913" s="1">
        <v>33</v>
      </c>
      <c r="I913" s="1">
        <v>4.7</v>
      </c>
      <c r="J913" s="3" t="s">
        <v>3630</v>
      </c>
      <c r="K913" s="4" t="str">
        <f t="shared" si="88"/>
        <v>กลางคืน</v>
      </c>
      <c r="L913" s="4" t="str">
        <f t="shared" si="90"/>
        <v>กลาง</v>
      </c>
      <c r="M913">
        <f t="shared" si="89"/>
        <v>-33</v>
      </c>
    </row>
    <row r="914" spans="1:13" ht="18" x14ac:dyDescent="0.4">
      <c r="A914" s="1" t="s">
        <v>9879</v>
      </c>
      <c r="B914" s="1">
        <f t="shared" si="85"/>
        <v>2000</v>
      </c>
      <c r="C914" s="1">
        <f t="shared" si="86"/>
        <v>2</v>
      </c>
      <c r="D914" s="1">
        <f t="shared" si="87"/>
        <v>3</v>
      </c>
      <c r="E914" s="1" t="s">
        <v>8280</v>
      </c>
      <c r="F914" s="1">
        <v>13.571999999999999</v>
      </c>
      <c r="G914" s="1">
        <v>121.54600000000001</v>
      </c>
      <c r="H914" s="1">
        <v>33</v>
      </c>
      <c r="I914" s="1">
        <v>5.5</v>
      </c>
      <c r="J914" s="3" t="s">
        <v>3634</v>
      </c>
      <c r="K914" s="4" t="str">
        <f t="shared" si="88"/>
        <v>กลางวัน</v>
      </c>
      <c r="L914" s="4" t="str">
        <f t="shared" si="90"/>
        <v>กลาง</v>
      </c>
      <c r="M914">
        <f t="shared" si="89"/>
        <v>-33</v>
      </c>
    </row>
    <row r="915" spans="1:13" ht="18" x14ac:dyDescent="0.4">
      <c r="A915" s="1" t="s">
        <v>9880</v>
      </c>
      <c r="B915" s="1">
        <f t="shared" si="85"/>
        <v>2000</v>
      </c>
      <c r="C915" s="1">
        <f t="shared" si="86"/>
        <v>3</v>
      </c>
      <c r="D915" s="1">
        <f t="shared" si="87"/>
        <v>20</v>
      </c>
      <c r="E915" s="1" t="s">
        <v>8281</v>
      </c>
      <c r="F915" s="1">
        <v>15.063000000000001</v>
      </c>
      <c r="G915" s="1">
        <v>119.55800000000001</v>
      </c>
      <c r="H915" s="1">
        <v>33</v>
      </c>
      <c r="I915" s="1">
        <v>4.9000000000000004</v>
      </c>
      <c r="J915" s="3" t="s">
        <v>3638</v>
      </c>
      <c r="K915" s="4" t="str">
        <f t="shared" si="88"/>
        <v>กลางวัน</v>
      </c>
      <c r="L915" s="4" t="str">
        <f t="shared" si="90"/>
        <v>กลาง</v>
      </c>
      <c r="M915">
        <f t="shared" si="89"/>
        <v>-33</v>
      </c>
    </row>
    <row r="916" spans="1:13" ht="18" x14ac:dyDescent="0.4">
      <c r="A916" s="1" t="s">
        <v>9881</v>
      </c>
      <c r="B916" s="1">
        <f t="shared" si="85"/>
        <v>2000</v>
      </c>
      <c r="C916" s="1">
        <f t="shared" si="86"/>
        <v>4</v>
      </c>
      <c r="D916" s="1">
        <f t="shared" si="87"/>
        <v>5</v>
      </c>
      <c r="E916" s="1" t="s">
        <v>8282</v>
      </c>
      <c r="F916" s="1">
        <v>16.202999999999999</v>
      </c>
      <c r="G916" s="1">
        <v>119.535</v>
      </c>
      <c r="H916" s="1">
        <v>61.5</v>
      </c>
      <c r="I916" s="1">
        <v>4.7</v>
      </c>
      <c r="J916" s="3" t="s">
        <v>3642</v>
      </c>
      <c r="K916" s="4" t="str">
        <f t="shared" si="88"/>
        <v>กลางคืน</v>
      </c>
      <c r="L916" s="4" t="str">
        <f t="shared" si="90"/>
        <v>กลาง</v>
      </c>
      <c r="M916">
        <f t="shared" si="89"/>
        <v>-61.5</v>
      </c>
    </row>
    <row r="917" spans="1:13" ht="18" x14ac:dyDescent="0.4">
      <c r="A917" s="1" t="s">
        <v>9882</v>
      </c>
      <c r="B917" s="1">
        <f t="shared" si="85"/>
        <v>2000</v>
      </c>
      <c r="C917" s="1">
        <f t="shared" si="86"/>
        <v>4</v>
      </c>
      <c r="D917" s="1">
        <f t="shared" si="87"/>
        <v>22</v>
      </c>
      <c r="E917" s="1" t="s">
        <v>8283</v>
      </c>
      <c r="F917" s="1">
        <v>14.391999999999999</v>
      </c>
      <c r="G917" s="1">
        <v>119.599</v>
      </c>
      <c r="H917" s="1">
        <v>43</v>
      </c>
      <c r="I917" s="1">
        <v>4.5</v>
      </c>
      <c r="J917" s="3" t="s">
        <v>3646</v>
      </c>
      <c r="K917" s="4" t="str">
        <f t="shared" si="88"/>
        <v>กลางคืน</v>
      </c>
      <c r="L917" s="4" t="str">
        <f t="shared" si="90"/>
        <v>กลาง</v>
      </c>
      <c r="M917">
        <f t="shared" si="89"/>
        <v>-43</v>
      </c>
    </row>
    <row r="918" spans="1:13" ht="18" x14ac:dyDescent="0.4">
      <c r="A918" s="1" t="s">
        <v>9883</v>
      </c>
      <c r="B918" s="1">
        <f t="shared" si="85"/>
        <v>2000</v>
      </c>
      <c r="C918" s="1">
        <f t="shared" si="86"/>
        <v>4</v>
      </c>
      <c r="D918" s="1">
        <f t="shared" si="87"/>
        <v>23</v>
      </c>
      <c r="E918" s="1" t="s">
        <v>8284</v>
      </c>
      <c r="F918" s="1">
        <v>14.522</v>
      </c>
      <c r="G918" s="1">
        <v>119.80200000000001</v>
      </c>
      <c r="H918" s="1">
        <v>63.8</v>
      </c>
      <c r="I918" s="1">
        <v>4.7</v>
      </c>
      <c r="J918" s="3" t="s">
        <v>3650</v>
      </c>
      <c r="K918" s="4" t="str">
        <f t="shared" si="88"/>
        <v>กลางวัน</v>
      </c>
      <c r="L918" s="4" t="str">
        <f t="shared" si="90"/>
        <v>กลาง</v>
      </c>
      <c r="M918">
        <f t="shared" si="89"/>
        <v>-63.8</v>
      </c>
    </row>
    <row r="919" spans="1:13" ht="18" x14ac:dyDescent="0.4">
      <c r="A919" s="1" t="s">
        <v>9884</v>
      </c>
      <c r="B919" s="1">
        <f t="shared" si="85"/>
        <v>2000</v>
      </c>
      <c r="C919" s="1">
        <f t="shared" si="86"/>
        <v>5</v>
      </c>
      <c r="D919" s="1">
        <f t="shared" si="87"/>
        <v>8</v>
      </c>
      <c r="E919" s="1" t="s">
        <v>8285</v>
      </c>
      <c r="F919" s="1">
        <v>16.004999999999999</v>
      </c>
      <c r="G919" s="1">
        <v>122.066</v>
      </c>
      <c r="H919" s="1">
        <v>60.1</v>
      </c>
      <c r="I919" s="1">
        <v>4.5</v>
      </c>
      <c r="J919" s="3" t="s">
        <v>3654</v>
      </c>
      <c r="K919" s="4" t="str">
        <f t="shared" si="88"/>
        <v>กลางคืน</v>
      </c>
      <c r="L919" s="4" t="str">
        <f t="shared" si="90"/>
        <v>กลาง</v>
      </c>
      <c r="M919">
        <f t="shared" si="89"/>
        <v>-60.1</v>
      </c>
    </row>
    <row r="920" spans="1:13" ht="18" x14ac:dyDescent="0.4">
      <c r="A920" s="1" t="s">
        <v>9885</v>
      </c>
      <c r="B920" s="1">
        <f t="shared" si="85"/>
        <v>2000</v>
      </c>
      <c r="C920" s="1">
        <f t="shared" si="86"/>
        <v>5</v>
      </c>
      <c r="D920" s="1">
        <f t="shared" si="87"/>
        <v>19</v>
      </c>
      <c r="E920" s="1" t="s">
        <v>8286</v>
      </c>
      <c r="F920" s="1">
        <v>13.814</v>
      </c>
      <c r="G920" s="1">
        <v>120.533</v>
      </c>
      <c r="H920" s="1">
        <v>91.8</v>
      </c>
      <c r="I920" s="1">
        <v>5.0999999999999996</v>
      </c>
      <c r="J920" s="3" t="s">
        <v>3658</v>
      </c>
      <c r="K920" s="4" t="str">
        <f t="shared" si="88"/>
        <v>กลางวัน</v>
      </c>
      <c r="L920" s="4" t="str">
        <f t="shared" si="90"/>
        <v>ลึก</v>
      </c>
      <c r="M920">
        <f t="shared" si="89"/>
        <v>-91.8</v>
      </c>
    </row>
    <row r="921" spans="1:13" ht="18" x14ac:dyDescent="0.4">
      <c r="A921" s="1" t="s">
        <v>9886</v>
      </c>
      <c r="B921" s="1">
        <f t="shared" si="85"/>
        <v>2000</v>
      </c>
      <c r="C921" s="1">
        <f t="shared" si="86"/>
        <v>6</v>
      </c>
      <c r="D921" s="1">
        <f t="shared" si="87"/>
        <v>14</v>
      </c>
      <c r="E921" s="1" t="s">
        <v>8287</v>
      </c>
      <c r="F921" s="1">
        <v>17.315000000000001</v>
      </c>
      <c r="G921" s="1">
        <v>120.2</v>
      </c>
      <c r="H921" s="1">
        <v>63</v>
      </c>
      <c r="I921" s="1">
        <v>5.7</v>
      </c>
      <c r="J921" s="3" t="s">
        <v>3662</v>
      </c>
      <c r="K921" s="4" t="str">
        <f t="shared" si="88"/>
        <v>กลางคืน</v>
      </c>
      <c r="L921" s="4" t="str">
        <f t="shared" si="90"/>
        <v>กลาง</v>
      </c>
      <c r="M921">
        <f t="shared" si="89"/>
        <v>-63</v>
      </c>
    </row>
    <row r="922" spans="1:13" ht="18" x14ac:dyDescent="0.4">
      <c r="A922" s="1" t="s">
        <v>9887</v>
      </c>
      <c r="B922" s="1">
        <f t="shared" si="85"/>
        <v>2000</v>
      </c>
      <c r="C922" s="1">
        <f t="shared" si="86"/>
        <v>6</v>
      </c>
      <c r="D922" s="1">
        <f t="shared" si="87"/>
        <v>19</v>
      </c>
      <c r="E922" s="1" t="s">
        <v>8288</v>
      </c>
      <c r="F922" s="1">
        <v>16.966999999999999</v>
      </c>
      <c r="G922" s="1">
        <v>120.408</v>
      </c>
      <c r="H922" s="1">
        <v>33</v>
      </c>
      <c r="I922" s="1">
        <v>5.7</v>
      </c>
      <c r="J922" s="3" t="s">
        <v>3666</v>
      </c>
      <c r="K922" s="4" t="str">
        <f t="shared" si="88"/>
        <v>กลางคืน</v>
      </c>
      <c r="L922" s="4" t="str">
        <f t="shared" si="90"/>
        <v>กลาง</v>
      </c>
      <c r="M922">
        <f t="shared" si="89"/>
        <v>-33</v>
      </c>
    </row>
    <row r="923" spans="1:13" ht="18" x14ac:dyDescent="0.4">
      <c r="A923" s="1" t="s">
        <v>9887</v>
      </c>
      <c r="B923" s="1">
        <f t="shared" si="85"/>
        <v>2000</v>
      </c>
      <c r="C923" s="1">
        <f t="shared" si="86"/>
        <v>6</v>
      </c>
      <c r="D923" s="1">
        <f t="shared" si="87"/>
        <v>19</v>
      </c>
      <c r="E923" s="1" t="s">
        <v>8289</v>
      </c>
      <c r="F923" s="1">
        <v>14.010999999999999</v>
      </c>
      <c r="G923" s="1">
        <v>120.532</v>
      </c>
      <c r="H923" s="1">
        <v>115</v>
      </c>
      <c r="I923" s="1">
        <v>5.6</v>
      </c>
      <c r="J923" s="3" t="s">
        <v>3670</v>
      </c>
      <c r="K923" s="4" t="str">
        <f t="shared" si="88"/>
        <v>กลางวัน</v>
      </c>
      <c r="L923" s="4" t="str">
        <f t="shared" si="90"/>
        <v>ลึก</v>
      </c>
      <c r="M923">
        <f t="shared" si="89"/>
        <v>-115</v>
      </c>
    </row>
    <row r="924" spans="1:13" ht="18" x14ac:dyDescent="0.4">
      <c r="A924" s="1" t="s">
        <v>9888</v>
      </c>
      <c r="B924" s="1">
        <f t="shared" si="85"/>
        <v>2000</v>
      </c>
      <c r="C924" s="1">
        <f t="shared" si="86"/>
        <v>7</v>
      </c>
      <c r="D924" s="1">
        <f t="shared" si="87"/>
        <v>17</v>
      </c>
      <c r="E924" s="1" t="s">
        <v>8290</v>
      </c>
      <c r="F924" s="1">
        <v>15.298999999999999</v>
      </c>
      <c r="G924" s="1">
        <v>119.79600000000001</v>
      </c>
      <c r="H924" s="1">
        <v>68.3</v>
      </c>
      <c r="I924" s="1">
        <v>5.0999999999999996</v>
      </c>
      <c r="J924" s="3" t="s">
        <v>376</v>
      </c>
      <c r="K924" s="4" t="str">
        <f t="shared" si="88"/>
        <v>กลางคืน</v>
      </c>
      <c r="L924" s="4" t="str">
        <f t="shared" si="90"/>
        <v>กลาง</v>
      </c>
      <c r="M924">
        <f t="shared" si="89"/>
        <v>-68.3</v>
      </c>
    </row>
    <row r="925" spans="1:13" ht="18" x14ac:dyDescent="0.4">
      <c r="A925" s="1" t="s">
        <v>9889</v>
      </c>
      <c r="B925" s="1">
        <f t="shared" si="85"/>
        <v>2000</v>
      </c>
      <c r="C925" s="1">
        <f t="shared" si="86"/>
        <v>7</v>
      </c>
      <c r="D925" s="1">
        <f t="shared" si="87"/>
        <v>18</v>
      </c>
      <c r="E925" s="1" t="s">
        <v>8291</v>
      </c>
      <c r="F925" s="1">
        <v>17.905000000000001</v>
      </c>
      <c r="G925" s="1">
        <v>120.782</v>
      </c>
      <c r="H925" s="1">
        <v>33</v>
      </c>
      <c r="I925" s="1">
        <v>5.7</v>
      </c>
      <c r="J925" s="3" t="s">
        <v>3677</v>
      </c>
      <c r="K925" s="4" t="str">
        <f t="shared" si="88"/>
        <v>กลางคืน</v>
      </c>
      <c r="L925" s="4" t="str">
        <f t="shared" si="90"/>
        <v>กลาง</v>
      </c>
      <c r="M925">
        <f t="shared" si="89"/>
        <v>-33</v>
      </c>
    </row>
    <row r="926" spans="1:13" ht="18" x14ac:dyDescent="0.4">
      <c r="A926" s="1" t="s">
        <v>9890</v>
      </c>
      <c r="B926" s="1">
        <f t="shared" si="85"/>
        <v>2000</v>
      </c>
      <c r="C926" s="1">
        <f t="shared" si="86"/>
        <v>7</v>
      </c>
      <c r="D926" s="1">
        <f t="shared" si="87"/>
        <v>27</v>
      </c>
      <c r="E926" s="1" t="s">
        <v>8292</v>
      </c>
      <c r="F926" s="1">
        <v>13.726000000000001</v>
      </c>
      <c r="G926" s="1">
        <v>119.94799999999999</v>
      </c>
      <c r="H926" s="1">
        <v>73.7</v>
      </c>
      <c r="I926" s="1">
        <v>4.7</v>
      </c>
      <c r="J926" s="3" t="s">
        <v>3681</v>
      </c>
      <c r="K926" s="4" t="str">
        <f t="shared" si="88"/>
        <v>กลางคืน</v>
      </c>
      <c r="L926" s="4" t="str">
        <f t="shared" si="90"/>
        <v>ลึก</v>
      </c>
      <c r="M926">
        <f t="shared" si="89"/>
        <v>-73.7</v>
      </c>
    </row>
    <row r="927" spans="1:13" ht="18" x14ac:dyDescent="0.4">
      <c r="A927" s="1" t="s">
        <v>9891</v>
      </c>
      <c r="B927" s="1">
        <f t="shared" si="85"/>
        <v>2000</v>
      </c>
      <c r="C927" s="1">
        <f t="shared" si="86"/>
        <v>8</v>
      </c>
      <c r="D927" s="1">
        <f t="shared" si="87"/>
        <v>1</v>
      </c>
      <c r="E927" s="1" t="s">
        <v>8293</v>
      </c>
      <c r="F927" s="1">
        <v>15.055999999999999</v>
      </c>
      <c r="G927" s="1">
        <v>122.351</v>
      </c>
      <c r="H927" s="1">
        <v>59.5</v>
      </c>
      <c r="I927" s="1">
        <v>5.4</v>
      </c>
      <c r="J927" s="3" t="s">
        <v>3685</v>
      </c>
      <c r="K927" s="4" t="str">
        <f t="shared" si="88"/>
        <v>กลางวัน</v>
      </c>
      <c r="L927" s="4" t="str">
        <f t="shared" si="90"/>
        <v>กลาง</v>
      </c>
      <c r="M927">
        <f t="shared" si="89"/>
        <v>-59.5</v>
      </c>
    </row>
    <row r="928" spans="1:13" ht="18" x14ac:dyDescent="0.4">
      <c r="A928" s="1" t="s">
        <v>9892</v>
      </c>
      <c r="B928" s="1">
        <f t="shared" si="85"/>
        <v>2000</v>
      </c>
      <c r="C928" s="1">
        <f t="shared" si="86"/>
        <v>8</v>
      </c>
      <c r="D928" s="1">
        <f t="shared" si="87"/>
        <v>31</v>
      </c>
      <c r="E928" s="1" t="s">
        <v>8294</v>
      </c>
      <c r="F928" s="1">
        <v>14.01</v>
      </c>
      <c r="G928" s="1">
        <v>120.581</v>
      </c>
      <c r="H928" s="1">
        <v>127</v>
      </c>
      <c r="I928" s="1">
        <v>4.7</v>
      </c>
      <c r="J928" s="3" t="s">
        <v>3689</v>
      </c>
      <c r="K928" s="4" t="str">
        <f t="shared" si="88"/>
        <v>กลางวัน</v>
      </c>
      <c r="L928" s="4" t="str">
        <f t="shared" si="90"/>
        <v>ลึก</v>
      </c>
      <c r="M928">
        <f t="shared" si="89"/>
        <v>-127</v>
      </c>
    </row>
    <row r="929" spans="1:13" ht="18" x14ac:dyDescent="0.4">
      <c r="A929" s="1" t="s">
        <v>9893</v>
      </c>
      <c r="B929" s="1">
        <f t="shared" si="85"/>
        <v>2000</v>
      </c>
      <c r="C929" s="1">
        <f t="shared" si="86"/>
        <v>9</v>
      </c>
      <c r="D929" s="1">
        <f t="shared" si="87"/>
        <v>10</v>
      </c>
      <c r="E929" s="1" t="s">
        <v>8295</v>
      </c>
      <c r="F929" s="1">
        <v>13.69</v>
      </c>
      <c r="G929" s="1">
        <v>120.17400000000001</v>
      </c>
      <c r="H929" s="1">
        <v>65.599999999999994</v>
      </c>
      <c r="I929" s="1">
        <v>5.5</v>
      </c>
      <c r="J929" s="3" t="s">
        <v>3693</v>
      </c>
      <c r="K929" s="4" t="str">
        <f t="shared" si="88"/>
        <v>กลางคืน</v>
      </c>
      <c r="L929" s="4" t="str">
        <f t="shared" si="90"/>
        <v>กลาง</v>
      </c>
      <c r="M929">
        <f t="shared" si="89"/>
        <v>-65.599999999999994</v>
      </c>
    </row>
    <row r="930" spans="1:13" ht="18" x14ac:dyDescent="0.4">
      <c r="A930" s="1" t="s">
        <v>9894</v>
      </c>
      <c r="B930" s="1">
        <f t="shared" si="85"/>
        <v>2000</v>
      </c>
      <c r="C930" s="1">
        <f t="shared" si="86"/>
        <v>9</v>
      </c>
      <c r="D930" s="1">
        <f t="shared" si="87"/>
        <v>15</v>
      </c>
      <c r="E930" s="1" t="s">
        <v>8296</v>
      </c>
      <c r="F930" s="1">
        <v>13.584</v>
      </c>
      <c r="G930" s="1">
        <v>120.155</v>
      </c>
      <c r="H930" s="1">
        <v>67.3</v>
      </c>
      <c r="I930" s="1">
        <v>4.5999999999999996</v>
      </c>
      <c r="J930" s="3" t="s">
        <v>3697</v>
      </c>
      <c r="K930" s="4" t="str">
        <f t="shared" si="88"/>
        <v>กลางวัน</v>
      </c>
      <c r="L930" s="4" t="str">
        <f t="shared" si="90"/>
        <v>กลาง</v>
      </c>
      <c r="M930">
        <f t="shared" si="89"/>
        <v>-67.3</v>
      </c>
    </row>
    <row r="931" spans="1:13" ht="18" x14ac:dyDescent="0.4">
      <c r="A931" s="1" t="s">
        <v>9895</v>
      </c>
      <c r="B931" s="1">
        <f t="shared" si="85"/>
        <v>2000</v>
      </c>
      <c r="C931" s="1">
        <f t="shared" si="86"/>
        <v>10</v>
      </c>
      <c r="D931" s="1">
        <f t="shared" si="87"/>
        <v>7</v>
      </c>
      <c r="E931" s="1" t="s">
        <v>8297</v>
      </c>
      <c r="F931" s="1">
        <v>15.753</v>
      </c>
      <c r="G931" s="1">
        <v>121.911</v>
      </c>
      <c r="H931" s="1">
        <v>33</v>
      </c>
      <c r="I931" s="1">
        <v>4.8</v>
      </c>
      <c r="J931" s="3" t="s">
        <v>3701</v>
      </c>
      <c r="K931" s="4" t="str">
        <f t="shared" si="88"/>
        <v>กลางคืน</v>
      </c>
      <c r="L931" s="4" t="str">
        <f t="shared" si="90"/>
        <v>กลาง</v>
      </c>
      <c r="M931">
        <f t="shared" si="89"/>
        <v>-33</v>
      </c>
    </row>
    <row r="932" spans="1:13" ht="18" x14ac:dyDescent="0.4">
      <c r="A932" s="1" t="s">
        <v>9895</v>
      </c>
      <c r="B932" s="1">
        <f t="shared" si="85"/>
        <v>2000</v>
      </c>
      <c r="C932" s="1">
        <f t="shared" si="86"/>
        <v>10</v>
      </c>
      <c r="D932" s="1">
        <f t="shared" si="87"/>
        <v>7</v>
      </c>
      <c r="E932" s="1" t="s">
        <v>8298</v>
      </c>
      <c r="F932" s="1">
        <v>13.762</v>
      </c>
      <c r="G932" s="1">
        <v>120.628</v>
      </c>
      <c r="H932" s="1">
        <v>125.1</v>
      </c>
      <c r="I932" s="1">
        <v>5.0999999999999996</v>
      </c>
      <c r="J932" s="3" t="s">
        <v>3705</v>
      </c>
      <c r="K932" s="4" t="str">
        <f t="shared" si="88"/>
        <v>กลางวัน</v>
      </c>
      <c r="L932" s="4" t="str">
        <f t="shared" si="90"/>
        <v>ลึก</v>
      </c>
      <c r="M932">
        <f t="shared" si="89"/>
        <v>-125.1</v>
      </c>
    </row>
    <row r="933" spans="1:13" ht="18" x14ac:dyDescent="0.4">
      <c r="A933" s="1" t="s">
        <v>9896</v>
      </c>
      <c r="B933" s="1">
        <f t="shared" si="85"/>
        <v>2000</v>
      </c>
      <c r="C933" s="1">
        <f t="shared" si="86"/>
        <v>10</v>
      </c>
      <c r="D933" s="1">
        <f t="shared" si="87"/>
        <v>18</v>
      </c>
      <c r="E933" s="1" t="s">
        <v>8299</v>
      </c>
      <c r="F933" s="1">
        <v>13.75</v>
      </c>
      <c r="G933" s="1">
        <v>120.732</v>
      </c>
      <c r="H933" s="1">
        <v>136.6</v>
      </c>
      <c r="I933" s="1">
        <v>4.5</v>
      </c>
      <c r="J933" s="3" t="s">
        <v>3709</v>
      </c>
      <c r="K933" s="4" t="str">
        <f t="shared" si="88"/>
        <v>กลางวัน</v>
      </c>
      <c r="L933" s="4" t="str">
        <f t="shared" si="90"/>
        <v>ลึก</v>
      </c>
      <c r="M933">
        <f t="shared" si="89"/>
        <v>-136.6</v>
      </c>
    </row>
    <row r="934" spans="1:13" ht="18" x14ac:dyDescent="0.4">
      <c r="A934" s="1" t="s">
        <v>9897</v>
      </c>
      <c r="B934" s="1">
        <f t="shared" si="85"/>
        <v>2000</v>
      </c>
      <c r="C934" s="1">
        <f t="shared" si="86"/>
        <v>10</v>
      </c>
      <c r="D934" s="1">
        <f t="shared" si="87"/>
        <v>21</v>
      </c>
      <c r="E934" s="1" t="s">
        <v>8300</v>
      </c>
      <c r="F934" s="1">
        <v>13.679</v>
      </c>
      <c r="G934" s="1">
        <v>120.729</v>
      </c>
      <c r="H934" s="1">
        <v>151.80000000000001</v>
      </c>
      <c r="I934" s="1">
        <v>5.9</v>
      </c>
      <c r="J934" s="3" t="s">
        <v>3713</v>
      </c>
      <c r="K934" s="4" t="str">
        <f t="shared" si="88"/>
        <v>กลางคืน</v>
      </c>
      <c r="L934" s="4" t="str">
        <f t="shared" si="90"/>
        <v>ลึก</v>
      </c>
      <c r="M934">
        <f t="shared" si="89"/>
        <v>-151.80000000000001</v>
      </c>
    </row>
    <row r="935" spans="1:13" ht="18" x14ac:dyDescent="0.4">
      <c r="A935" s="1" t="s">
        <v>9898</v>
      </c>
      <c r="B935" s="1">
        <f t="shared" si="85"/>
        <v>2000</v>
      </c>
      <c r="C935" s="1">
        <f t="shared" si="86"/>
        <v>11</v>
      </c>
      <c r="D935" s="1">
        <f t="shared" si="87"/>
        <v>3</v>
      </c>
      <c r="E935" s="1" t="s">
        <v>8301</v>
      </c>
      <c r="F935" s="1">
        <v>18.393000000000001</v>
      </c>
      <c r="G935" s="1">
        <v>120.91</v>
      </c>
      <c r="H935" s="1">
        <v>54.3</v>
      </c>
      <c r="I935" s="1">
        <v>4.5999999999999996</v>
      </c>
      <c r="J935" s="3" t="s">
        <v>3717</v>
      </c>
      <c r="K935" s="4" t="str">
        <f t="shared" si="88"/>
        <v>กลางวัน</v>
      </c>
      <c r="L935" s="4" t="str">
        <f t="shared" si="90"/>
        <v>กลาง</v>
      </c>
      <c r="M935">
        <f t="shared" si="89"/>
        <v>-54.3</v>
      </c>
    </row>
    <row r="936" spans="1:13" ht="18" x14ac:dyDescent="0.4">
      <c r="A936" s="1" t="s">
        <v>9898</v>
      </c>
      <c r="B936" s="1">
        <f t="shared" si="85"/>
        <v>2000</v>
      </c>
      <c r="C936" s="1">
        <f t="shared" si="86"/>
        <v>11</v>
      </c>
      <c r="D936" s="1">
        <f t="shared" si="87"/>
        <v>3</v>
      </c>
      <c r="E936" s="1" t="s">
        <v>8302</v>
      </c>
      <c r="F936" s="1">
        <v>18.498000000000001</v>
      </c>
      <c r="G936" s="1">
        <v>120.91800000000001</v>
      </c>
      <c r="H936" s="1">
        <v>70.7</v>
      </c>
      <c r="I936" s="1">
        <v>4.5</v>
      </c>
      <c r="J936" s="3" t="s">
        <v>3721</v>
      </c>
      <c r="K936" s="4" t="str">
        <f t="shared" si="88"/>
        <v>กลางวัน</v>
      </c>
      <c r="L936" s="4" t="str">
        <f t="shared" si="90"/>
        <v>ลึก</v>
      </c>
      <c r="M936">
        <f t="shared" si="89"/>
        <v>-70.7</v>
      </c>
    </row>
    <row r="937" spans="1:13" ht="18" x14ac:dyDescent="0.4">
      <c r="A937" s="1" t="s">
        <v>9899</v>
      </c>
      <c r="B937" s="1">
        <f t="shared" si="85"/>
        <v>2000</v>
      </c>
      <c r="C937" s="1">
        <f t="shared" si="86"/>
        <v>11</v>
      </c>
      <c r="D937" s="1">
        <f t="shared" si="87"/>
        <v>7</v>
      </c>
      <c r="E937" s="1" t="s">
        <v>8303</v>
      </c>
      <c r="F937" s="1">
        <v>18.628</v>
      </c>
      <c r="G937" s="1">
        <v>123.224</v>
      </c>
      <c r="H937" s="1">
        <v>33</v>
      </c>
      <c r="I937" s="1">
        <v>4.5999999999999996</v>
      </c>
      <c r="J937" s="3" t="s">
        <v>3725</v>
      </c>
      <c r="K937" s="4" t="str">
        <f t="shared" si="88"/>
        <v>กลางคืน</v>
      </c>
      <c r="L937" s="4" t="str">
        <f t="shared" si="90"/>
        <v>กลาง</v>
      </c>
      <c r="M937">
        <f t="shared" si="89"/>
        <v>-33</v>
      </c>
    </row>
    <row r="938" spans="1:13" ht="18" x14ac:dyDescent="0.4">
      <c r="A938" s="1" t="s">
        <v>9900</v>
      </c>
      <c r="B938" s="1">
        <f t="shared" si="85"/>
        <v>2000</v>
      </c>
      <c r="C938" s="1">
        <f t="shared" si="86"/>
        <v>11</v>
      </c>
      <c r="D938" s="1">
        <f t="shared" si="87"/>
        <v>15</v>
      </c>
      <c r="E938" s="1" t="s">
        <v>8304</v>
      </c>
      <c r="F938" s="1">
        <v>17.341999999999999</v>
      </c>
      <c r="G938" s="1">
        <v>119.78700000000001</v>
      </c>
      <c r="H938" s="1">
        <v>54.5</v>
      </c>
      <c r="I938" s="1">
        <v>5.5</v>
      </c>
      <c r="J938" s="3" t="s">
        <v>3729</v>
      </c>
      <c r="K938" s="4" t="str">
        <f t="shared" si="88"/>
        <v>กลางวัน</v>
      </c>
      <c r="L938" s="4" t="str">
        <f t="shared" si="90"/>
        <v>กลาง</v>
      </c>
      <c r="M938">
        <f t="shared" si="89"/>
        <v>-54.5</v>
      </c>
    </row>
    <row r="939" spans="1:13" ht="18" x14ac:dyDescent="0.4">
      <c r="A939" s="1" t="s">
        <v>9901</v>
      </c>
      <c r="B939" s="1">
        <f t="shared" si="85"/>
        <v>2000</v>
      </c>
      <c r="C939" s="1">
        <f t="shared" si="86"/>
        <v>11</v>
      </c>
      <c r="D939" s="1">
        <f t="shared" si="87"/>
        <v>29</v>
      </c>
      <c r="E939" s="1" t="s">
        <v>8305</v>
      </c>
      <c r="F939" s="1">
        <v>13.775</v>
      </c>
      <c r="G939" s="1">
        <v>120.657</v>
      </c>
      <c r="H939" s="1">
        <v>117.5</v>
      </c>
      <c r="I939" s="1">
        <v>5.5</v>
      </c>
      <c r="J939" s="3" t="s">
        <v>3733</v>
      </c>
      <c r="K939" s="4" t="str">
        <f t="shared" si="88"/>
        <v>กลางคืน</v>
      </c>
      <c r="L939" s="4" t="str">
        <f t="shared" si="90"/>
        <v>ลึก</v>
      </c>
      <c r="M939">
        <f t="shared" si="89"/>
        <v>-117.5</v>
      </c>
    </row>
    <row r="940" spans="1:13" ht="18" x14ac:dyDescent="0.4">
      <c r="A940" s="1" t="s">
        <v>9902</v>
      </c>
      <c r="B940" s="1">
        <f t="shared" si="85"/>
        <v>2000</v>
      </c>
      <c r="C940" s="1">
        <f t="shared" si="86"/>
        <v>12</v>
      </c>
      <c r="D940" s="1">
        <f t="shared" si="87"/>
        <v>6</v>
      </c>
      <c r="E940" s="1" t="s">
        <v>8306</v>
      </c>
      <c r="F940" s="1">
        <v>15.087</v>
      </c>
      <c r="G940" s="1">
        <v>120.122</v>
      </c>
      <c r="H940" s="1">
        <v>33</v>
      </c>
      <c r="I940" s="1">
        <v>4.9000000000000004</v>
      </c>
      <c r="J940" s="3" t="s">
        <v>3737</v>
      </c>
      <c r="K940" s="4" t="str">
        <f t="shared" si="88"/>
        <v>กลางวัน</v>
      </c>
      <c r="L940" s="4" t="str">
        <f t="shared" si="90"/>
        <v>กลาง</v>
      </c>
      <c r="M940">
        <f t="shared" si="89"/>
        <v>-33</v>
      </c>
    </row>
    <row r="941" spans="1:13" ht="18" x14ac:dyDescent="0.4">
      <c r="A941" s="1" t="s">
        <v>9903</v>
      </c>
      <c r="B941" s="1">
        <f t="shared" si="85"/>
        <v>2000</v>
      </c>
      <c r="C941" s="1">
        <f t="shared" si="86"/>
        <v>12</v>
      </c>
      <c r="D941" s="1">
        <f t="shared" si="87"/>
        <v>9</v>
      </c>
      <c r="E941" s="1" t="s">
        <v>8307</v>
      </c>
      <c r="F941" s="1">
        <v>18.239999999999998</v>
      </c>
      <c r="G941" s="1">
        <v>120.099</v>
      </c>
      <c r="H941" s="1">
        <v>33</v>
      </c>
      <c r="I941" s="1">
        <v>4.5</v>
      </c>
      <c r="J941" s="3" t="s">
        <v>3741</v>
      </c>
      <c r="K941" s="4" t="str">
        <f t="shared" si="88"/>
        <v>กลางวัน</v>
      </c>
      <c r="L941" s="4" t="str">
        <f t="shared" si="90"/>
        <v>กลาง</v>
      </c>
      <c r="M941">
        <f t="shared" si="89"/>
        <v>-33</v>
      </c>
    </row>
    <row r="942" spans="1:13" ht="18" x14ac:dyDescent="0.4">
      <c r="A942" s="1" t="s">
        <v>9904</v>
      </c>
      <c r="B942" s="1">
        <f t="shared" si="85"/>
        <v>2001</v>
      </c>
      <c r="C942" s="1">
        <f t="shared" si="86"/>
        <v>1</v>
      </c>
      <c r="D942" s="1">
        <f t="shared" si="87"/>
        <v>12</v>
      </c>
      <c r="E942" s="1" t="s">
        <v>8308</v>
      </c>
      <c r="F942" s="1">
        <v>15.069000000000001</v>
      </c>
      <c r="G942" s="1">
        <v>122.55800000000001</v>
      </c>
      <c r="H942" s="1">
        <v>83.3</v>
      </c>
      <c r="I942" s="1">
        <v>4.8</v>
      </c>
      <c r="J942" s="3" t="s">
        <v>3745</v>
      </c>
      <c r="K942" s="4" t="str">
        <f t="shared" si="88"/>
        <v>กลางคืน</v>
      </c>
      <c r="L942" s="4" t="str">
        <f t="shared" si="90"/>
        <v>ลึก</v>
      </c>
      <c r="M942">
        <f t="shared" si="89"/>
        <v>-83.3</v>
      </c>
    </row>
    <row r="943" spans="1:13" ht="18" x14ac:dyDescent="0.4">
      <c r="A943" s="1" t="s">
        <v>9904</v>
      </c>
      <c r="B943" s="1">
        <f t="shared" si="85"/>
        <v>2001</v>
      </c>
      <c r="C943" s="1">
        <f t="shared" si="86"/>
        <v>1</v>
      </c>
      <c r="D943" s="1">
        <f t="shared" si="87"/>
        <v>12</v>
      </c>
      <c r="E943" s="1" t="s">
        <v>8309</v>
      </c>
      <c r="F943" s="1">
        <v>17.332999999999998</v>
      </c>
      <c r="G943" s="1">
        <v>120.908</v>
      </c>
      <c r="H943" s="1">
        <v>33</v>
      </c>
      <c r="I943" s="1">
        <v>5.5</v>
      </c>
      <c r="J943" s="3" t="s">
        <v>3749</v>
      </c>
      <c r="K943" s="4" t="str">
        <f t="shared" si="88"/>
        <v>กลางคืน</v>
      </c>
      <c r="L943" s="4" t="str">
        <f t="shared" si="90"/>
        <v>กลาง</v>
      </c>
      <c r="M943">
        <f t="shared" si="89"/>
        <v>-33</v>
      </c>
    </row>
    <row r="944" spans="1:13" ht="18" x14ac:dyDescent="0.4">
      <c r="A944" s="1" t="s">
        <v>9905</v>
      </c>
      <c r="B944" s="1">
        <f t="shared" si="85"/>
        <v>2001</v>
      </c>
      <c r="C944" s="1">
        <f t="shared" si="86"/>
        <v>1</v>
      </c>
      <c r="D944" s="1">
        <f t="shared" si="87"/>
        <v>26</v>
      </c>
      <c r="E944" s="1" t="s">
        <v>8310</v>
      </c>
      <c r="F944" s="1">
        <v>16.617000000000001</v>
      </c>
      <c r="G944" s="1">
        <v>122.038</v>
      </c>
      <c r="H944" s="1">
        <v>33</v>
      </c>
      <c r="I944" s="1">
        <v>4.8</v>
      </c>
      <c r="J944" s="3" t="s">
        <v>3753</v>
      </c>
      <c r="K944" s="4" t="str">
        <f t="shared" si="88"/>
        <v>กลางวัน</v>
      </c>
      <c r="L944" s="4" t="str">
        <f t="shared" si="90"/>
        <v>กลาง</v>
      </c>
      <c r="M944">
        <f t="shared" si="89"/>
        <v>-33</v>
      </c>
    </row>
    <row r="945" spans="1:13" ht="18" x14ac:dyDescent="0.4">
      <c r="A945" s="1" t="s">
        <v>9906</v>
      </c>
      <c r="B945" s="1">
        <f t="shared" si="85"/>
        <v>2001</v>
      </c>
      <c r="C945" s="1">
        <f t="shared" si="86"/>
        <v>3</v>
      </c>
      <c r="D945" s="1">
        <f t="shared" si="87"/>
        <v>2</v>
      </c>
      <c r="E945" s="1" t="s">
        <v>8311</v>
      </c>
      <c r="F945" s="1">
        <v>13.824999999999999</v>
      </c>
      <c r="G945" s="1">
        <v>120.71899999999999</v>
      </c>
      <c r="H945" s="1">
        <v>157.6</v>
      </c>
      <c r="I945" s="1">
        <v>4.5</v>
      </c>
      <c r="J945" s="3" t="s">
        <v>3757</v>
      </c>
      <c r="K945" s="4" t="str">
        <f t="shared" si="88"/>
        <v>กลางวัน</v>
      </c>
      <c r="L945" s="4" t="str">
        <f t="shared" si="90"/>
        <v>ลึก</v>
      </c>
      <c r="M945">
        <f t="shared" si="89"/>
        <v>-157.6</v>
      </c>
    </row>
    <row r="946" spans="1:13" ht="18" x14ac:dyDescent="0.4">
      <c r="A946" s="1" t="s">
        <v>9907</v>
      </c>
      <c r="B946" s="1">
        <f t="shared" si="85"/>
        <v>2001</v>
      </c>
      <c r="C946" s="1">
        <f t="shared" si="86"/>
        <v>3</v>
      </c>
      <c r="D946" s="1">
        <f t="shared" si="87"/>
        <v>7</v>
      </c>
      <c r="E946" s="1" t="s">
        <v>8312</v>
      </c>
      <c r="F946" s="1">
        <v>16.244</v>
      </c>
      <c r="G946" s="1">
        <v>120.339</v>
      </c>
      <c r="H946" s="1">
        <v>33</v>
      </c>
      <c r="I946" s="1">
        <v>4.5</v>
      </c>
      <c r="J946" s="3" t="s">
        <v>3761</v>
      </c>
      <c r="K946" s="4" t="str">
        <f t="shared" si="88"/>
        <v>กลางคืน</v>
      </c>
      <c r="L946" s="4" t="str">
        <f t="shared" si="90"/>
        <v>กลาง</v>
      </c>
      <c r="M946">
        <f t="shared" si="89"/>
        <v>-33</v>
      </c>
    </row>
    <row r="947" spans="1:13" ht="18" x14ac:dyDescent="0.4">
      <c r="A947" s="1" t="s">
        <v>9908</v>
      </c>
      <c r="B947" s="1">
        <f t="shared" si="85"/>
        <v>2001</v>
      </c>
      <c r="C947" s="1">
        <f t="shared" si="86"/>
        <v>3</v>
      </c>
      <c r="D947" s="1">
        <f t="shared" si="87"/>
        <v>18</v>
      </c>
      <c r="E947" s="1" t="s">
        <v>8313</v>
      </c>
      <c r="F947" s="1">
        <v>18.626999999999999</v>
      </c>
      <c r="G947" s="1">
        <v>120.946</v>
      </c>
      <c r="H947" s="1">
        <v>33</v>
      </c>
      <c r="I947" s="1">
        <v>4.5</v>
      </c>
      <c r="J947" s="3" t="s">
        <v>3765</v>
      </c>
      <c r="K947" s="4" t="str">
        <f t="shared" si="88"/>
        <v>กลางวัน</v>
      </c>
      <c r="L947" s="4" t="str">
        <f t="shared" si="90"/>
        <v>กลาง</v>
      </c>
      <c r="M947">
        <f t="shared" si="89"/>
        <v>-33</v>
      </c>
    </row>
    <row r="948" spans="1:13" ht="18" x14ac:dyDescent="0.4">
      <c r="A948" s="1" t="s">
        <v>9909</v>
      </c>
      <c r="B948" s="1">
        <f t="shared" si="85"/>
        <v>2001</v>
      </c>
      <c r="C948" s="1">
        <f t="shared" si="86"/>
        <v>4</v>
      </c>
      <c r="D948" s="1">
        <f t="shared" si="87"/>
        <v>24</v>
      </c>
      <c r="E948" s="1" t="s">
        <v>8314</v>
      </c>
      <c r="F948" s="1">
        <v>18.449000000000002</v>
      </c>
      <c r="G948" s="1">
        <v>120.658</v>
      </c>
      <c r="H948" s="1">
        <v>50.8</v>
      </c>
      <c r="I948" s="1">
        <v>5.5</v>
      </c>
      <c r="J948" s="3" t="s">
        <v>3769</v>
      </c>
      <c r="K948" s="4" t="str">
        <f t="shared" si="88"/>
        <v>กลางวัน</v>
      </c>
      <c r="L948" s="4" t="str">
        <f t="shared" si="90"/>
        <v>กลาง</v>
      </c>
      <c r="M948">
        <f t="shared" si="89"/>
        <v>-50.8</v>
      </c>
    </row>
    <row r="949" spans="1:13" ht="18" x14ac:dyDescent="0.4">
      <c r="A949" s="1" t="s">
        <v>9910</v>
      </c>
      <c r="B949" s="1">
        <f t="shared" si="85"/>
        <v>2001</v>
      </c>
      <c r="C949" s="1">
        <f t="shared" si="86"/>
        <v>5</v>
      </c>
      <c r="D949" s="1">
        <f t="shared" si="87"/>
        <v>1</v>
      </c>
      <c r="E949" s="1" t="s">
        <v>8315</v>
      </c>
      <c r="F949" s="1">
        <v>15.525</v>
      </c>
      <c r="G949" s="1">
        <v>120.095</v>
      </c>
      <c r="H949" s="1">
        <v>33</v>
      </c>
      <c r="I949" s="1">
        <v>4.5</v>
      </c>
      <c r="J949" s="3" t="s">
        <v>3773</v>
      </c>
      <c r="K949" s="4" t="str">
        <f t="shared" si="88"/>
        <v>กลางวัน</v>
      </c>
      <c r="L949" s="4" t="str">
        <f t="shared" si="90"/>
        <v>กลาง</v>
      </c>
      <c r="M949">
        <f t="shared" si="89"/>
        <v>-33</v>
      </c>
    </row>
    <row r="950" spans="1:13" ht="18" x14ac:dyDescent="0.4">
      <c r="A950" s="1" t="s">
        <v>9911</v>
      </c>
      <c r="B950" s="1">
        <f t="shared" si="85"/>
        <v>2001</v>
      </c>
      <c r="C950" s="1">
        <f t="shared" si="86"/>
        <v>5</v>
      </c>
      <c r="D950" s="1">
        <f t="shared" si="87"/>
        <v>3</v>
      </c>
      <c r="E950" s="1" t="s">
        <v>8316</v>
      </c>
      <c r="F950" s="1">
        <v>17.113</v>
      </c>
      <c r="G950" s="1">
        <v>120.05500000000001</v>
      </c>
      <c r="H950" s="1">
        <v>33</v>
      </c>
      <c r="I950" s="1">
        <v>4.8</v>
      </c>
      <c r="J950" s="3" t="s">
        <v>3777</v>
      </c>
      <c r="K950" s="4" t="str">
        <f t="shared" si="88"/>
        <v>กลางคืน</v>
      </c>
      <c r="L950" s="4" t="str">
        <f t="shared" si="90"/>
        <v>กลาง</v>
      </c>
      <c r="M950">
        <f t="shared" si="89"/>
        <v>-33</v>
      </c>
    </row>
    <row r="951" spans="1:13" ht="18" x14ac:dyDescent="0.4">
      <c r="A951" s="1" t="s">
        <v>9912</v>
      </c>
      <c r="B951" s="1">
        <f t="shared" si="85"/>
        <v>2001</v>
      </c>
      <c r="C951" s="1">
        <f t="shared" si="86"/>
        <v>5</v>
      </c>
      <c r="D951" s="1">
        <f t="shared" si="87"/>
        <v>11</v>
      </c>
      <c r="E951" s="1" t="s">
        <v>8317</v>
      </c>
      <c r="F951" s="1">
        <v>16.469000000000001</v>
      </c>
      <c r="G951" s="1">
        <v>121.173</v>
      </c>
      <c r="H951" s="1">
        <v>33</v>
      </c>
      <c r="I951" s="1">
        <v>4.9000000000000004</v>
      </c>
      <c r="J951" s="3" t="s">
        <v>3781</v>
      </c>
      <c r="K951" s="4" t="str">
        <f t="shared" si="88"/>
        <v>กลางคืน</v>
      </c>
      <c r="L951" s="4" t="str">
        <f t="shared" si="90"/>
        <v>กลาง</v>
      </c>
      <c r="M951">
        <f t="shared" si="89"/>
        <v>-33</v>
      </c>
    </row>
    <row r="952" spans="1:13" ht="18" x14ac:dyDescent="0.4">
      <c r="A952" s="1" t="s">
        <v>9913</v>
      </c>
      <c r="B952" s="1">
        <f t="shared" si="85"/>
        <v>2001</v>
      </c>
      <c r="C952" s="1">
        <f t="shared" si="86"/>
        <v>7</v>
      </c>
      <c r="D952" s="1">
        <f t="shared" si="87"/>
        <v>8</v>
      </c>
      <c r="E952" s="1" t="s">
        <v>8318</v>
      </c>
      <c r="F952" s="1">
        <v>13.57</v>
      </c>
      <c r="G952" s="1">
        <v>120.922</v>
      </c>
      <c r="H952" s="1">
        <v>33</v>
      </c>
      <c r="I952" s="1">
        <v>5.4</v>
      </c>
      <c r="J952" s="3" t="s">
        <v>3785</v>
      </c>
      <c r="K952" s="4" t="str">
        <f t="shared" si="88"/>
        <v>กลางวัน</v>
      </c>
      <c r="L952" s="4" t="str">
        <f t="shared" si="90"/>
        <v>กลาง</v>
      </c>
      <c r="M952">
        <f t="shared" si="89"/>
        <v>-33</v>
      </c>
    </row>
    <row r="953" spans="1:13" ht="18" x14ac:dyDescent="0.4">
      <c r="A953" s="1" t="s">
        <v>9914</v>
      </c>
      <c r="B953" s="1">
        <f t="shared" si="85"/>
        <v>2001</v>
      </c>
      <c r="C953" s="1">
        <f t="shared" si="86"/>
        <v>7</v>
      </c>
      <c r="D953" s="1">
        <f t="shared" si="87"/>
        <v>23</v>
      </c>
      <c r="E953" s="1" t="s">
        <v>8319</v>
      </c>
      <c r="F953" s="1">
        <v>13.878</v>
      </c>
      <c r="G953" s="1">
        <v>120.71599999999999</v>
      </c>
      <c r="H953" s="1">
        <v>108.4</v>
      </c>
      <c r="I953" s="1">
        <v>5.4</v>
      </c>
      <c r="J953" s="3" t="s">
        <v>3789</v>
      </c>
      <c r="K953" s="4" t="str">
        <f t="shared" si="88"/>
        <v>กลางวัน</v>
      </c>
      <c r="L953" s="4" t="str">
        <f t="shared" si="90"/>
        <v>ลึก</v>
      </c>
      <c r="M953">
        <f t="shared" si="89"/>
        <v>-108.4</v>
      </c>
    </row>
    <row r="954" spans="1:13" ht="18" x14ac:dyDescent="0.4">
      <c r="A954" s="1" t="s">
        <v>9915</v>
      </c>
      <c r="B954" s="1">
        <f t="shared" si="85"/>
        <v>2001</v>
      </c>
      <c r="C954" s="1">
        <f t="shared" si="86"/>
        <v>8</v>
      </c>
      <c r="D954" s="1">
        <f t="shared" si="87"/>
        <v>22</v>
      </c>
      <c r="E954" s="1" t="s">
        <v>8320</v>
      </c>
      <c r="F954" s="1">
        <v>14.359</v>
      </c>
      <c r="G954" s="1">
        <v>120.503</v>
      </c>
      <c r="H954" s="1">
        <v>128</v>
      </c>
      <c r="I954" s="1">
        <v>4.7</v>
      </c>
      <c r="J954" s="3" t="s">
        <v>3793</v>
      </c>
      <c r="K954" s="4" t="str">
        <f t="shared" si="88"/>
        <v>กลางวัน</v>
      </c>
      <c r="L954" s="4" t="str">
        <f t="shared" si="90"/>
        <v>ลึก</v>
      </c>
      <c r="M954">
        <f t="shared" si="89"/>
        <v>-128</v>
      </c>
    </row>
    <row r="955" spans="1:13" ht="18" x14ac:dyDescent="0.4">
      <c r="A955" s="1" t="s">
        <v>9916</v>
      </c>
      <c r="B955" s="1">
        <f t="shared" si="85"/>
        <v>2001</v>
      </c>
      <c r="C955" s="1">
        <f t="shared" si="86"/>
        <v>9</v>
      </c>
      <c r="D955" s="1">
        <f t="shared" si="87"/>
        <v>8</v>
      </c>
      <c r="E955" s="1" t="s">
        <v>8321</v>
      </c>
      <c r="F955" s="1">
        <v>14.163</v>
      </c>
      <c r="G955" s="1">
        <v>120.75</v>
      </c>
      <c r="H955" s="1">
        <v>164</v>
      </c>
      <c r="I955" s="1">
        <v>4.5999999999999996</v>
      </c>
      <c r="J955" s="3" t="s">
        <v>3797</v>
      </c>
      <c r="K955" s="4" t="str">
        <f t="shared" si="88"/>
        <v>กลางวัน</v>
      </c>
      <c r="L955" s="4" t="str">
        <f t="shared" si="90"/>
        <v>ลึก</v>
      </c>
      <c r="M955">
        <f t="shared" si="89"/>
        <v>-164</v>
      </c>
    </row>
    <row r="956" spans="1:13" ht="18" x14ac:dyDescent="0.4">
      <c r="A956" s="1" t="s">
        <v>9917</v>
      </c>
      <c r="B956" s="1">
        <f t="shared" si="85"/>
        <v>2001</v>
      </c>
      <c r="C956" s="1">
        <f t="shared" si="86"/>
        <v>9</v>
      </c>
      <c r="D956" s="1">
        <f t="shared" si="87"/>
        <v>11</v>
      </c>
      <c r="E956" s="1" t="s">
        <v>8322</v>
      </c>
      <c r="F956" s="1">
        <v>14.516999999999999</v>
      </c>
      <c r="G956" s="1">
        <v>122.069</v>
      </c>
      <c r="H956" s="1">
        <v>33</v>
      </c>
      <c r="I956" s="1">
        <v>4.5999999999999996</v>
      </c>
      <c r="J956" s="3" t="s">
        <v>3801</v>
      </c>
      <c r="K956" s="4" t="str">
        <f t="shared" si="88"/>
        <v>กลางคืน</v>
      </c>
      <c r="L956" s="4" t="str">
        <f t="shared" si="90"/>
        <v>กลาง</v>
      </c>
      <c r="M956">
        <f t="shared" si="89"/>
        <v>-33</v>
      </c>
    </row>
    <row r="957" spans="1:13" ht="18" x14ac:dyDescent="0.4">
      <c r="A957" s="1" t="s">
        <v>9918</v>
      </c>
      <c r="B957" s="1">
        <f t="shared" si="85"/>
        <v>2001</v>
      </c>
      <c r="C957" s="1">
        <f t="shared" si="86"/>
        <v>9</v>
      </c>
      <c r="D957" s="1">
        <f t="shared" si="87"/>
        <v>18</v>
      </c>
      <c r="E957" s="1" t="s">
        <v>8323</v>
      </c>
      <c r="F957" s="1">
        <v>16.768999999999998</v>
      </c>
      <c r="G957" s="1">
        <v>119.98099999999999</v>
      </c>
      <c r="H957" s="1">
        <v>33</v>
      </c>
      <c r="I957" s="1">
        <v>4.7</v>
      </c>
      <c r="J957" s="3" t="s">
        <v>3805</v>
      </c>
      <c r="K957" s="4" t="str">
        <f t="shared" si="88"/>
        <v>กลางวัน</v>
      </c>
      <c r="L957" s="4" t="str">
        <f t="shared" si="90"/>
        <v>กลาง</v>
      </c>
      <c r="M957">
        <f t="shared" si="89"/>
        <v>-33</v>
      </c>
    </row>
    <row r="958" spans="1:13" ht="18" x14ac:dyDescent="0.4">
      <c r="A958" s="1" t="s">
        <v>9919</v>
      </c>
      <c r="B958" s="1">
        <f t="shared" si="85"/>
        <v>2001</v>
      </c>
      <c r="C958" s="1">
        <f t="shared" si="86"/>
        <v>10</v>
      </c>
      <c r="D958" s="1">
        <f t="shared" si="87"/>
        <v>27</v>
      </c>
      <c r="E958" s="1" t="s">
        <v>8324</v>
      </c>
      <c r="F958" s="1">
        <v>18.129000000000001</v>
      </c>
      <c r="G958" s="1">
        <v>120.985</v>
      </c>
      <c r="H958" s="1">
        <v>81.2</v>
      </c>
      <c r="I958" s="1">
        <v>4.8</v>
      </c>
      <c r="J958" s="3" t="s">
        <v>3809</v>
      </c>
      <c r="K958" s="4" t="str">
        <f t="shared" si="88"/>
        <v>กลางวัน</v>
      </c>
      <c r="L958" s="4" t="str">
        <f t="shared" si="90"/>
        <v>ลึก</v>
      </c>
      <c r="M958">
        <f t="shared" si="89"/>
        <v>-81.2</v>
      </c>
    </row>
    <row r="959" spans="1:13" ht="18" x14ac:dyDescent="0.4">
      <c r="A959" s="1" t="s">
        <v>9920</v>
      </c>
      <c r="B959" s="1">
        <f t="shared" si="85"/>
        <v>2001</v>
      </c>
      <c r="C959" s="1">
        <f t="shared" si="86"/>
        <v>11</v>
      </c>
      <c r="D959" s="1">
        <f t="shared" si="87"/>
        <v>6</v>
      </c>
      <c r="E959" s="1" t="s">
        <v>8325</v>
      </c>
      <c r="F959" s="1">
        <v>14.946999999999999</v>
      </c>
      <c r="G959" s="1">
        <v>120.18600000000001</v>
      </c>
      <c r="H959" s="1">
        <v>33</v>
      </c>
      <c r="I959" s="1">
        <v>4.5</v>
      </c>
      <c r="J959" s="3" t="s">
        <v>3813</v>
      </c>
      <c r="K959" s="4" t="str">
        <f t="shared" si="88"/>
        <v>กลางคืน</v>
      </c>
      <c r="L959" s="4" t="str">
        <f t="shared" si="90"/>
        <v>กลาง</v>
      </c>
      <c r="M959">
        <f t="shared" si="89"/>
        <v>-33</v>
      </c>
    </row>
    <row r="960" spans="1:13" ht="18" x14ac:dyDescent="0.4">
      <c r="A960" s="1" t="s">
        <v>9921</v>
      </c>
      <c r="B960" s="1">
        <f t="shared" si="85"/>
        <v>2001</v>
      </c>
      <c r="C960" s="1">
        <f t="shared" si="86"/>
        <v>11</v>
      </c>
      <c r="D960" s="1">
        <f t="shared" si="87"/>
        <v>18</v>
      </c>
      <c r="E960" s="1" t="s">
        <v>8326</v>
      </c>
      <c r="F960" s="1">
        <v>18.489000000000001</v>
      </c>
      <c r="G960" s="1">
        <v>121.154</v>
      </c>
      <c r="H960" s="1">
        <v>33</v>
      </c>
      <c r="I960" s="1">
        <v>5.4</v>
      </c>
      <c r="J960" s="3" t="s">
        <v>3817</v>
      </c>
      <c r="K960" s="4" t="str">
        <f t="shared" si="88"/>
        <v>กลางคืน</v>
      </c>
      <c r="L960" s="4" t="str">
        <f t="shared" si="90"/>
        <v>กลาง</v>
      </c>
      <c r="M960">
        <f t="shared" si="89"/>
        <v>-33</v>
      </c>
    </row>
    <row r="961" spans="1:13" ht="18" x14ac:dyDescent="0.4">
      <c r="A961" s="1" t="s">
        <v>9922</v>
      </c>
      <c r="B961" s="1">
        <f t="shared" si="85"/>
        <v>2001</v>
      </c>
      <c r="C961" s="1">
        <f t="shared" si="86"/>
        <v>11</v>
      </c>
      <c r="D961" s="1">
        <f t="shared" si="87"/>
        <v>19</v>
      </c>
      <c r="E961" s="1" t="s">
        <v>8327</v>
      </c>
      <c r="F961" s="1">
        <v>18.251000000000001</v>
      </c>
      <c r="G961" s="1">
        <v>121.217</v>
      </c>
      <c r="H961" s="1">
        <v>33</v>
      </c>
      <c r="I961" s="1">
        <v>4.5</v>
      </c>
      <c r="J961" s="3" t="s">
        <v>3821</v>
      </c>
      <c r="K961" s="4" t="str">
        <f t="shared" si="88"/>
        <v>กลางคืน</v>
      </c>
      <c r="L961" s="4" t="str">
        <f t="shared" si="90"/>
        <v>กลาง</v>
      </c>
      <c r="M961">
        <f t="shared" si="89"/>
        <v>-33</v>
      </c>
    </row>
    <row r="962" spans="1:13" ht="18" x14ac:dyDescent="0.4">
      <c r="A962" s="1" t="s">
        <v>9923</v>
      </c>
      <c r="B962" s="1">
        <f t="shared" si="85"/>
        <v>2001</v>
      </c>
      <c r="C962" s="1">
        <f t="shared" si="86"/>
        <v>11</v>
      </c>
      <c r="D962" s="1">
        <f t="shared" si="87"/>
        <v>22</v>
      </c>
      <c r="E962" s="1" t="s">
        <v>8328</v>
      </c>
      <c r="F962" s="1">
        <v>13.68</v>
      </c>
      <c r="G962" s="1">
        <v>120.63500000000001</v>
      </c>
      <c r="H962" s="1">
        <v>79.099999999999994</v>
      </c>
      <c r="I962" s="1">
        <v>5.3</v>
      </c>
      <c r="J962" s="3" t="s">
        <v>3825</v>
      </c>
      <c r="K962" s="4" t="str">
        <f t="shared" si="88"/>
        <v>กลางวัน</v>
      </c>
      <c r="L962" s="4" t="str">
        <f t="shared" si="90"/>
        <v>ลึก</v>
      </c>
      <c r="M962">
        <f t="shared" si="89"/>
        <v>-79.099999999999994</v>
      </c>
    </row>
    <row r="963" spans="1:13" ht="18" x14ac:dyDescent="0.4">
      <c r="A963" s="1" t="s">
        <v>9924</v>
      </c>
      <c r="B963" s="1">
        <f t="shared" ref="B963:B1026" si="91">YEAR(A963)</f>
        <v>2001</v>
      </c>
      <c r="C963" s="1">
        <f t="shared" ref="C963:C1026" si="92">MONTH(A963)</f>
        <v>12</v>
      </c>
      <c r="D963" s="1">
        <f t="shared" ref="D963:D1026" si="93">DAY(A963)</f>
        <v>14</v>
      </c>
      <c r="E963" s="1" t="s">
        <v>8329</v>
      </c>
      <c r="F963" s="1">
        <v>13.646000000000001</v>
      </c>
      <c r="G963" s="1">
        <v>120.69</v>
      </c>
      <c r="H963" s="1">
        <v>74.599999999999994</v>
      </c>
      <c r="I963" s="1">
        <v>5</v>
      </c>
      <c r="J963" s="3" t="s">
        <v>3829</v>
      </c>
      <c r="K963" s="4" t="str">
        <f t="shared" ref="K963:K1026" si="94">IF(AND(HOUR(E963)&gt;=6, HOUR(E963)&lt;18),"กลางวัน","กลางคืน")</f>
        <v>กลางคืน</v>
      </c>
      <c r="L963" s="4" t="str">
        <f t="shared" si="90"/>
        <v>ลึก</v>
      </c>
      <c r="M963">
        <f t="shared" ref="M963:M1026" si="95">H963*-1</f>
        <v>-74.599999999999994</v>
      </c>
    </row>
    <row r="964" spans="1:13" ht="18" x14ac:dyDescent="0.4">
      <c r="A964" s="1" t="s">
        <v>9925</v>
      </c>
      <c r="B964" s="1">
        <f t="shared" si="91"/>
        <v>2002</v>
      </c>
      <c r="C964" s="1">
        <f t="shared" si="92"/>
        <v>1</v>
      </c>
      <c r="D964" s="1">
        <f t="shared" si="93"/>
        <v>2</v>
      </c>
      <c r="E964" s="1" t="s">
        <v>8330</v>
      </c>
      <c r="F964" s="1">
        <v>16.766999999999999</v>
      </c>
      <c r="G964" s="1">
        <v>120.685</v>
      </c>
      <c r="H964" s="1">
        <v>33</v>
      </c>
      <c r="I964" s="1">
        <v>4.8</v>
      </c>
      <c r="J964" s="3" t="s">
        <v>3833</v>
      </c>
      <c r="K964" s="4" t="str">
        <f t="shared" si="94"/>
        <v>กลางวัน</v>
      </c>
      <c r="L964" s="4" t="str">
        <f t="shared" si="90"/>
        <v>กลาง</v>
      </c>
      <c r="M964">
        <f t="shared" si="95"/>
        <v>-33</v>
      </c>
    </row>
    <row r="965" spans="1:13" ht="18" x14ac:dyDescent="0.4">
      <c r="A965" s="1" t="s">
        <v>9926</v>
      </c>
      <c r="B965" s="1">
        <f t="shared" si="91"/>
        <v>2002</v>
      </c>
      <c r="C965" s="1">
        <f t="shared" si="92"/>
        <v>1</v>
      </c>
      <c r="D965" s="1">
        <f t="shared" si="93"/>
        <v>26</v>
      </c>
      <c r="E965" s="1" t="s">
        <v>8331</v>
      </c>
      <c r="F965" s="1">
        <v>18.152000000000001</v>
      </c>
      <c r="G965" s="1">
        <v>120.58199999999999</v>
      </c>
      <c r="H965" s="1">
        <v>33</v>
      </c>
      <c r="I965" s="1">
        <v>4.7</v>
      </c>
      <c r="J965" s="3" t="s">
        <v>3837</v>
      </c>
      <c r="K965" s="4" t="str">
        <f t="shared" si="94"/>
        <v>กลางคืน</v>
      </c>
      <c r="L965" s="4" t="str">
        <f t="shared" si="90"/>
        <v>กลาง</v>
      </c>
      <c r="M965">
        <f t="shared" si="95"/>
        <v>-33</v>
      </c>
    </row>
    <row r="966" spans="1:13" ht="18" x14ac:dyDescent="0.4">
      <c r="A966" s="1" t="s">
        <v>9927</v>
      </c>
      <c r="B966" s="1">
        <f t="shared" si="91"/>
        <v>2002</v>
      </c>
      <c r="C966" s="1">
        <f t="shared" si="92"/>
        <v>3</v>
      </c>
      <c r="D966" s="1">
        <f t="shared" si="93"/>
        <v>20</v>
      </c>
      <c r="E966" s="1" t="s">
        <v>8332</v>
      </c>
      <c r="F966" s="1">
        <v>16.474</v>
      </c>
      <c r="G966" s="1">
        <v>123.614</v>
      </c>
      <c r="H966" s="1">
        <v>33</v>
      </c>
      <c r="I966" s="1">
        <v>4.5999999999999996</v>
      </c>
      <c r="J966" s="3" t="s">
        <v>3841</v>
      </c>
      <c r="K966" s="4" t="str">
        <f t="shared" si="94"/>
        <v>กลางคืน</v>
      </c>
      <c r="L966" s="4" t="str">
        <f t="shared" si="90"/>
        <v>กลาง</v>
      </c>
      <c r="M966">
        <f t="shared" si="95"/>
        <v>-33</v>
      </c>
    </row>
    <row r="967" spans="1:13" ht="18" x14ac:dyDescent="0.4">
      <c r="A967" s="1" t="s">
        <v>9928</v>
      </c>
      <c r="B967" s="1">
        <f t="shared" si="91"/>
        <v>2002</v>
      </c>
      <c r="C967" s="1">
        <f t="shared" si="92"/>
        <v>4</v>
      </c>
      <c r="D967" s="1">
        <f t="shared" si="93"/>
        <v>13</v>
      </c>
      <c r="E967" s="1" t="s">
        <v>8333</v>
      </c>
      <c r="F967" s="1">
        <v>18.088000000000001</v>
      </c>
      <c r="G967" s="1">
        <v>120.61</v>
      </c>
      <c r="H967" s="1">
        <v>33</v>
      </c>
      <c r="I967" s="1">
        <v>4.8</v>
      </c>
      <c r="J967" s="3" t="s">
        <v>3845</v>
      </c>
      <c r="K967" s="4" t="str">
        <f t="shared" si="94"/>
        <v>กลางวัน</v>
      </c>
      <c r="L967" s="4" t="str">
        <f t="shared" si="90"/>
        <v>กลาง</v>
      </c>
      <c r="M967">
        <f t="shared" si="95"/>
        <v>-33</v>
      </c>
    </row>
    <row r="968" spans="1:13" ht="18" x14ac:dyDescent="0.4">
      <c r="A968" s="1" t="s">
        <v>9929</v>
      </c>
      <c r="B968" s="1">
        <f t="shared" si="91"/>
        <v>2002</v>
      </c>
      <c r="C968" s="1">
        <f t="shared" si="92"/>
        <v>4</v>
      </c>
      <c r="D968" s="1">
        <f t="shared" si="93"/>
        <v>18</v>
      </c>
      <c r="E968" s="1" t="s">
        <v>8334</v>
      </c>
      <c r="F968" s="1">
        <v>17.716000000000001</v>
      </c>
      <c r="G968" s="1">
        <v>120.828</v>
      </c>
      <c r="H968" s="1">
        <v>77.5</v>
      </c>
      <c r="I968" s="1">
        <v>4.5</v>
      </c>
      <c r="J968" s="3" t="s">
        <v>3849</v>
      </c>
      <c r="K968" s="4" t="str">
        <f t="shared" si="94"/>
        <v>กลางวัน</v>
      </c>
      <c r="L968" s="4" t="str">
        <f t="shared" si="90"/>
        <v>ลึก</v>
      </c>
      <c r="M968">
        <f t="shared" si="95"/>
        <v>-77.5</v>
      </c>
    </row>
    <row r="969" spans="1:13" ht="18" x14ac:dyDescent="0.4">
      <c r="A969" s="1" t="s">
        <v>9930</v>
      </c>
      <c r="B969" s="1">
        <f t="shared" si="91"/>
        <v>2002</v>
      </c>
      <c r="C969" s="1">
        <f t="shared" si="92"/>
        <v>5</v>
      </c>
      <c r="D969" s="1">
        <f t="shared" si="93"/>
        <v>11</v>
      </c>
      <c r="E969" s="1" t="s">
        <v>8335</v>
      </c>
      <c r="F969" s="1">
        <v>17.102</v>
      </c>
      <c r="G969" s="1">
        <v>120.131</v>
      </c>
      <c r="H969" s="1">
        <v>33</v>
      </c>
      <c r="I969" s="1">
        <v>4.7</v>
      </c>
      <c r="J969" s="3" t="s">
        <v>3853</v>
      </c>
      <c r="K969" s="4" t="str">
        <f t="shared" si="94"/>
        <v>กลางคืน</v>
      </c>
      <c r="L969" s="4" t="str">
        <f t="shared" ref="L969:L1032" si="96">IF(H969&lt;=10,"ตื้นมาก", IF(H969&lt;=30,"ตื้น",IF(H969&lt;=70,"กลาง", "ลึก")))</f>
        <v>กลาง</v>
      </c>
      <c r="M969">
        <f t="shared" si="95"/>
        <v>-33</v>
      </c>
    </row>
    <row r="970" spans="1:13" ht="18" x14ac:dyDescent="0.4">
      <c r="A970" s="1" t="s">
        <v>9931</v>
      </c>
      <c r="B970" s="1">
        <f t="shared" si="91"/>
        <v>2002</v>
      </c>
      <c r="C970" s="1">
        <f t="shared" si="92"/>
        <v>6</v>
      </c>
      <c r="D970" s="1">
        <f t="shared" si="93"/>
        <v>1</v>
      </c>
      <c r="E970" s="1" t="s">
        <v>8336</v>
      </c>
      <c r="F970" s="1">
        <v>17.863</v>
      </c>
      <c r="G970" s="1">
        <v>120.596</v>
      </c>
      <c r="H970" s="1">
        <v>33</v>
      </c>
      <c r="I970" s="1">
        <v>4.5999999999999996</v>
      </c>
      <c r="J970" s="3" t="s">
        <v>3857</v>
      </c>
      <c r="K970" s="4" t="str">
        <f t="shared" si="94"/>
        <v>กลางคืน</v>
      </c>
      <c r="L970" s="4" t="str">
        <f t="shared" si="96"/>
        <v>กลาง</v>
      </c>
      <c r="M970">
        <f t="shared" si="95"/>
        <v>-33</v>
      </c>
    </row>
    <row r="971" spans="1:13" ht="18" x14ac:dyDescent="0.4">
      <c r="A971" s="1" t="s">
        <v>9932</v>
      </c>
      <c r="B971" s="1">
        <f t="shared" si="91"/>
        <v>2002</v>
      </c>
      <c r="C971" s="1">
        <f t="shared" si="92"/>
        <v>7</v>
      </c>
      <c r="D971" s="1">
        <f t="shared" si="93"/>
        <v>12</v>
      </c>
      <c r="E971" s="1" t="s">
        <v>8337</v>
      </c>
      <c r="F971" s="1">
        <v>14.872999999999999</v>
      </c>
      <c r="G971" s="1">
        <v>119.976</v>
      </c>
      <c r="H971" s="1">
        <v>33</v>
      </c>
      <c r="I971" s="1">
        <v>4.5999999999999996</v>
      </c>
      <c r="J971" s="3" t="s">
        <v>3861</v>
      </c>
      <c r="K971" s="4" t="str">
        <f t="shared" si="94"/>
        <v>กลางวัน</v>
      </c>
      <c r="L971" s="4" t="str">
        <f t="shared" si="96"/>
        <v>กลาง</v>
      </c>
      <c r="M971">
        <f t="shared" si="95"/>
        <v>-33</v>
      </c>
    </row>
    <row r="972" spans="1:13" ht="18" x14ac:dyDescent="0.4">
      <c r="A972" s="1" t="s">
        <v>9933</v>
      </c>
      <c r="B972" s="1">
        <f t="shared" si="91"/>
        <v>2002</v>
      </c>
      <c r="C972" s="1">
        <f t="shared" si="92"/>
        <v>8</v>
      </c>
      <c r="D972" s="1">
        <f t="shared" si="93"/>
        <v>5</v>
      </c>
      <c r="E972" s="1" t="s">
        <v>8338</v>
      </c>
      <c r="F972" s="1">
        <v>14.579000000000001</v>
      </c>
      <c r="G972" s="1">
        <v>120.313</v>
      </c>
      <c r="H972" s="1">
        <v>100</v>
      </c>
      <c r="I972" s="1">
        <v>4.9000000000000004</v>
      </c>
      <c r="J972" s="3" t="s">
        <v>3865</v>
      </c>
      <c r="K972" s="4" t="str">
        <f t="shared" si="94"/>
        <v>กลางวัน</v>
      </c>
      <c r="L972" s="4" t="str">
        <f t="shared" si="96"/>
        <v>ลึก</v>
      </c>
      <c r="M972">
        <f t="shared" si="95"/>
        <v>-100</v>
      </c>
    </row>
    <row r="973" spans="1:13" ht="18" x14ac:dyDescent="0.4">
      <c r="A973" s="1" t="s">
        <v>9934</v>
      </c>
      <c r="B973" s="1">
        <f t="shared" si="91"/>
        <v>2002</v>
      </c>
      <c r="C973" s="1">
        <f t="shared" si="92"/>
        <v>11</v>
      </c>
      <c r="D973" s="1">
        <f t="shared" si="93"/>
        <v>8</v>
      </c>
      <c r="E973" s="1" t="s">
        <v>8339</v>
      </c>
      <c r="F973" s="1">
        <v>17.73</v>
      </c>
      <c r="G973" s="1">
        <v>120.50700000000001</v>
      </c>
      <c r="H973" s="1">
        <v>78</v>
      </c>
      <c r="I973" s="1">
        <v>4.5</v>
      </c>
      <c r="J973" s="3" t="s">
        <v>3869</v>
      </c>
      <c r="K973" s="4" t="str">
        <f t="shared" si="94"/>
        <v>กลางคืน</v>
      </c>
      <c r="L973" s="4" t="str">
        <f t="shared" si="96"/>
        <v>ลึก</v>
      </c>
      <c r="M973">
        <f t="shared" si="95"/>
        <v>-78</v>
      </c>
    </row>
    <row r="974" spans="1:13" ht="18" x14ac:dyDescent="0.4">
      <c r="A974" s="1" t="s">
        <v>9935</v>
      </c>
      <c r="B974" s="1">
        <f t="shared" si="91"/>
        <v>2002</v>
      </c>
      <c r="C974" s="1">
        <f t="shared" si="92"/>
        <v>11</v>
      </c>
      <c r="D974" s="1">
        <f t="shared" si="93"/>
        <v>11</v>
      </c>
      <c r="E974" s="1" t="s">
        <v>8340</v>
      </c>
      <c r="F974" s="1">
        <v>14.420999999999999</v>
      </c>
      <c r="G974" s="1">
        <v>121.72</v>
      </c>
      <c r="H974" s="1">
        <v>37</v>
      </c>
      <c r="I974" s="1">
        <v>4.8</v>
      </c>
      <c r="J974" s="3" t="s">
        <v>3873</v>
      </c>
      <c r="K974" s="4" t="str">
        <f t="shared" si="94"/>
        <v>กลางวัน</v>
      </c>
      <c r="L974" s="4" t="str">
        <f t="shared" si="96"/>
        <v>กลาง</v>
      </c>
      <c r="M974">
        <f t="shared" si="95"/>
        <v>-37</v>
      </c>
    </row>
    <row r="975" spans="1:13" ht="18" x14ac:dyDescent="0.4">
      <c r="A975" s="1" t="s">
        <v>9935</v>
      </c>
      <c r="B975" s="1">
        <f t="shared" si="91"/>
        <v>2002</v>
      </c>
      <c r="C975" s="1">
        <f t="shared" si="92"/>
        <v>11</v>
      </c>
      <c r="D975" s="1">
        <f t="shared" si="93"/>
        <v>11</v>
      </c>
      <c r="E975" s="1" t="s">
        <v>8341</v>
      </c>
      <c r="F975" s="1">
        <v>13.989000000000001</v>
      </c>
      <c r="G975" s="1">
        <v>120.72499999999999</v>
      </c>
      <c r="H975" s="1">
        <v>206.5</v>
      </c>
      <c r="I975" s="1">
        <v>5.0999999999999996</v>
      </c>
      <c r="J975" s="3" t="s">
        <v>3877</v>
      </c>
      <c r="K975" s="4" t="str">
        <f t="shared" si="94"/>
        <v>กลางคืน</v>
      </c>
      <c r="L975" s="4" t="str">
        <f t="shared" si="96"/>
        <v>ลึก</v>
      </c>
      <c r="M975">
        <f t="shared" si="95"/>
        <v>-206.5</v>
      </c>
    </row>
    <row r="976" spans="1:13" ht="18" x14ac:dyDescent="0.4">
      <c r="A976" s="1" t="s">
        <v>9936</v>
      </c>
      <c r="B976" s="1">
        <f t="shared" si="91"/>
        <v>2002</v>
      </c>
      <c r="C976" s="1">
        <f t="shared" si="92"/>
        <v>11</v>
      </c>
      <c r="D976" s="1">
        <f t="shared" si="93"/>
        <v>12</v>
      </c>
      <c r="E976" s="1" t="s">
        <v>8342</v>
      </c>
      <c r="F976" s="1">
        <v>17.599</v>
      </c>
      <c r="G976" s="1">
        <v>123.13</v>
      </c>
      <c r="H976" s="1">
        <v>33</v>
      </c>
      <c r="I976" s="1">
        <v>4.5</v>
      </c>
      <c r="J976" s="3" t="s">
        <v>3881</v>
      </c>
      <c r="K976" s="4" t="str">
        <f t="shared" si="94"/>
        <v>กลางวัน</v>
      </c>
      <c r="L976" s="4" t="str">
        <f t="shared" si="96"/>
        <v>กลาง</v>
      </c>
      <c r="M976">
        <f t="shared" si="95"/>
        <v>-33</v>
      </c>
    </row>
    <row r="977" spans="1:13" ht="18" x14ac:dyDescent="0.4">
      <c r="A977" s="1" t="s">
        <v>9937</v>
      </c>
      <c r="B977" s="1">
        <f t="shared" si="91"/>
        <v>2002</v>
      </c>
      <c r="C977" s="1">
        <f t="shared" si="92"/>
        <v>11</v>
      </c>
      <c r="D977" s="1">
        <f t="shared" si="93"/>
        <v>29</v>
      </c>
      <c r="E977" s="1" t="s">
        <v>8343</v>
      </c>
      <c r="F977" s="1">
        <v>15.17</v>
      </c>
      <c r="G977" s="1">
        <v>122.099</v>
      </c>
      <c r="H977" s="1">
        <v>63</v>
      </c>
      <c r="I977" s="1">
        <v>4.9000000000000004</v>
      </c>
      <c r="J977" s="3" t="s">
        <v>3885</v>
      </c>
      <c r="K977" s="4" t="str">
        <f t="shared" si="94"/>
        <v>กลางคืน</v>
      </c>
      <c r="L977" s="4" t="str">
        <f t="shared" si="96"/>
        <v>กลาง</v>
      </c>
      <c r="M977">
        <f t="shared" si="95"/>
        <v>-63</v>
      </c>
    </row>
    <row r="978" spans="1:13" ht="18" x14ac:dyDescent="0.4">
      <c r="A978" s="1" t="s">
        <v>9938</v>
      </c>
      <c r="B978" s="1">
        <f t="shared" si="91"/>
        <v>2002</v>
      </c>
      <c r="C978" s="1">
        <f t="shared" si="92"/>
        <v>12</v>
      </c>
      <c r="D978" s="1">
        <f t="shared" si="93"/>
        <v>3</v>
      </c>
      <c r="E978" s="1" t="s">
        <v>8344</v>
      </c>
      <c r="F978" s="1">
        <v>15.52</v>
      </c>
      <c r="G978" s="1">
        <v>120.295</v>
      </c>
      <c r="H978" s="1">
        <v>33</v>
      </c>
      <c r="I978" s="1">
        <v>4.5</v>
      </c>
      <c r="J978" s="3" t="s">
        <v>3889</v>
      </c>
      <c r="K978" s="4" t="str">
        <f t="shared" si="94"/>
        <v>กลางวัน</v>
      </c>
      <c r="L978" s="4" t="str">
        <f t="shared" si="96"/>
        <v>กลาง</v>
      </c>
      <c r="M978">
        <f t="shared" si="95"/>
        <v>-33</v>
      </c>
    </row>
    <row r="979" spans="1:13" ht="18" x14ac:dyDescent="0.4">
      <c r="A979" s="1" t="s">
        <v>9939</v>
      </c>
      <c r="B979" s="1">
        <f t="shared" si="91"/>
        <v>2002</v>
      </c>
      <c r="C979" s="1">
        <f t="shared" si="92"/>
        <v>12</v>
      </c>
      <c r="D979" s="1">
        <f t="shared" si="93"/>
        <v>22</v>
      </c>
      <c r="E979" s="1" t="s">
        <v>8345</v>
      </c>
      <c r="F979" s="1">
        <v>17.033999999999999</v>
      </c>
      <c r="G979" s="1">
        <v>119.997</v>
      </c>
      <c r="H979" s="1">
        <v>33</v>
      </c>
      <c r="I979" s="1">
        <v>5.3</v>
      </c>
      <c r="J979" s="3" t="s">
        <v>3893</v>
      </c>
      <c r="K979" s="4" t="str">
        <f t="shared" si="94"/>
        <v>กลางคืน</v>
      </c>
      <c r="L979" s="4" t="str">
        <f t="shared" si="96"/>
        <v>กลาง</v>
      </c>
      <c r="M979">
        <f t="shared" si="95"/>
        <v>-33</v>
      </c>
    </row>
    <row r="980" spans="1:13" ht="18" x14ac:dyDescent="0.4">
      <c r="A980" s="1" t="s">
        <v>9940</v>
      </c>
      <c r="B980" s="1">
        <f t="shared" si="91"/>
        <v>2003</v>
      </c>
      <c r="C980" s="1">
        <f t="shared" si="92"/>
        <v>1</v>
      </c>
      <c r="D980" s="1">
        <f t="shared" si="93"/>
        <v>6</v>
      </c>
      <c r="E980" s="1" t="s">
        <v>8346</v>
      </c>
      <c r="F980" s="1">
        <v>15.651</v>
      </c>
      <c r="G980" s="1">
        <v>119.658</v>
      </c>
      <c r="H980" s="1">
        <v>10</v>
      </c>
      <c r="I980" s="1">
        <v>6</v>
      </c>
      <c r="J980" s="3" t="s">
        <v>3897</v>
      </c>
      <c r="K980" s="4" t="str">
        <f t="shared" si="94"/>
        <v>กลางคืน</v>
      </c>
      <c r="L980" s="4" t="str">
        <f t="shared" si="96"/>
        <v>ตื้นมาก</v>
      </c>
      <c r="M980">
        <f t="shared" si="95"/>
        <v>-10</v>
      </c>
    </row>
    <row r="981" spans="1:13" ht="18" x14ac:dyDescent="0.4">
      <c r="A981" s="1" t="s">
        <v>9940</v>
      </c>
      <c r="B981" s="1">
        <f t="shared" si="91"/>
        <v>2003</v>
      </c>
      <c r="C981" s="1">
        <f t="shared" si="92"/>
        <v>1</v>
      </c>
      <c r="D981" s="1">
        <f t="shared" si="93"/>
        <v>6</v>
      </c>
      <c r="E981" s="1" t="s">
        <v>8347</v>
      </c>
      <c r="F981" s="1">
        <v>15.58</v>
      </c>
      <c r="G981" s="1">
        <v>119.69</v>
      </c>
      <c r="H981" s="1">
        <v>10</v>
      </c>
      <c r="I981" s="1">
        <v>4.8</v>
      </c>
      <c r="J981" s="3" t="s">
        <v>3901</v>
      </c>
      <c r="K981" s="4" t="str">
        <f t="shared" si="94"/>
        <v>กลางคืน</v>
      </c>
      <c r="L981" s="4" t="str">
        <f t="shared" si="96"/>
        <v>ตื้นมาก</v>
      </c>
      <c r="M981">
        <f t="shared" si="95"/>
        <v>-10</v>
      </c>
    </row>
    <row r="982" spans="1:13" ht="18" x14ac:dyDescent="0.4">
      <c r="A982" s="1" t="s">
        <v>9941</v>
      </c>
      <c r="B982" s="1">
        <f t="shared" si="91"/>
        <v>2003</v>
      </c>
      <c r="C982" s="1">
        <f t="shared" si="92"/>
        <v>3</v>
      </c>
      <c r="D982" s="1">
        <f t="shared" si="93"/>
        <v>2</v>
      </c>
      <c r="E982" s="1" t="s">
        <v>8348</v>
      </c>
      <c r="F982" s="1">
        <v>15.513999999999999</v>
      </c>
      <c r="G982" s="1">
        <v>121.922</v>
      </c>
      <c r="H982" s="1">
        <v>80.099999999999994</v>
      </c>
      <c r="I982" s="1">
        <v>4.7</v>
      </c>
      <c r="J982" s="3" t="s">
        <v>3905</v>
      </c>
      <c r="K982" s="4" t="str">
        <f t="shared" si="94"/>
        <v>กลางวัน</v>
      </c>
      <c r="L982" s="4" t="str">
        <f t="shared" si="96"/>
        <v>ลึก</v>
      </c>
      <c r="M982">
        <f t="shared" si="95"/>
        <v>-80.099999999999994</v>
      </c>
    </row>
    <row r="983" spans="1:13" ht="18" x14ac:dyDescent="0.4">
      <c r="A983" s="1" t="s">
        <v>9941</v>
      </c>
      <c r="B983" s="1">
        <f t="shared" si="91"/>
        <v>2003</v>
      </c>
      <c r="C983" s="1">
        <f t="shared" si="92"/>
        <v>3</v>
      </c>
      <c r="D983" s="1">
        <f t="shared" si="93"/>
        <v>2</v>
      </c>
      <c r="E983" s="1" t="s">
        <v>8349</v>
      </c>
      <c r="F983" s="1">
        <v>15.577999999999999</v>
      </c>
      <c r="G983" s="1">
        <v>121.917</v>
      </c>
      <c r="H983" s="1">
        <v>50.2</v>
      </c>
      <c r="I983" s="1">
        <v>5.5</v>
      </c>
      <c r="J983" s="3" t="s">
        <v>3909</v>
      </c>
      <c r="K983" s="4" t="str">
        <f t="shared" si="94"/>
        <v>กลางวัน</v>
      </c>
      <c r="L983" s="4" t="str">
        <f t="shared" si="96"/>
        <v>กลาง</v>
      </c>
      <c r="M983">
        <f t="shared" si="95"/>
        <v>-50.2</v>
      </c>
    </row>
    <row r="984" spans="1:13" ht="18" x14ac:dyDescent="0.4">
      <c r="A984" s="1" t="s">
        <v>9942</v>
      </c>
      <c r="B984" s="1">
        <f t="shared" si="91"/>
        <v>2003</v>
      </c>
      <c r="C984" s="1">
        <f t="shared" si="92"/>
        <v>3</v>
      </c>
      <c r="D984" s="1">
        <f t="shared" si="93"/>
        <v>7</v>
      </c>
      <c r="E984" s="1" t="s">
        <v>8350</v>
      </c>
      <c r="F984" s="1">
        <v>13.878</v>
      </c>
      <c r="G984" s="1">
        <v>120.116</v>
      </c>
      <c r="H984" s="1">
        <v>70.599999999999994</v>
      </c>
      <c r="I984" s="1">
        <v>4.7</v>
      </c>
      <c r="J984" s="3" t="s">
        <v>3913</v>
      </c>
      <c r="K984" s="4" t="str">
        <f t="shared" si="94"/>
        <v>กลางวัน</v>
      </c>
      <c r="L984" s="4" t="str">
        <f t="shared" si="96"/>
        <v>ลึก</v>
      </c>
      <c r="M984">
        <f t="shared" si="95"/>
        <v>-70.599999999999994</v>
      </c>
    </row>
    <row r="985" spans="1:13" ht="18" x14ac:dyDescent="0.4">
      <c r="A985" s="1" t="s">
        <v>9943</v>
      </c>
      <c r="B985" s="1">
        <f t="shared" si="91"/>
        <v>2003</v>
      </c>
      <c r="C985" s="1">
        <f t="shared" si="92"/>
        <v>3</v>
      </c>
      <c r="D985" s="1">
        <f t="shared" si="93"/>
        <v>25</v>
      </c>
      <c r="E985" s="1" t="s">
        <v>8351</v>
      </c>
      <c r="F985" s="1">
        <v>16.681999999999999</v>
      </c>
      <c r="G985" s="1">
        <v>120.396</v>
      </c>
      <c r="H985" s="1">
        <v>83</v>
      </c>
      <c r="I985" s="1">
        <v>4.5999999999999996</v>
      </c>
      <c r="J985" s="3" t="s">
        <v>3917</v>
      </c>
      <c r="K985" s="4" t="str">
        <f t="shared" si="94"/>
        <v>กลางคืน</v>
      </c>
      <c r="L985" s="4" t="str">
        <f t="shared" si="96"/>
        <v>ลึก</v>
      </c>
      <c r="M985">
        <f t="shared" si="95"/>
        <v>-83</v>
      </c>
    </row>
    <row r="986" spans="1:13" ht="18" x14ac:dyDescent="0.4">
      <c r="A986" s="1" t="s">
        <v>9944</v>
      </c>
      <c r="B986" s="1">
        <f t="shared" si="91"/>
        <v>2003</v>
      </c>
      <c r="C986" s="1">
        <f t="shared" si="92"/>
        <v>4</v>
      </c>
      <c r="D986" s="1">
        <f t="shared" si="93"/>
        <v>12</v>
      </c>
      <c r="E986" s="1" t="s">
        <v>8059</v>
      </c>
      <c r="F986" s="1">
        <v>13.839</v>
      </c>
      <c r="G986" s="1">
        <v>120.774</v>
      </c>
      <c r="H986" s="1">
        <v>131.30000000000001</v>
      </c>
      <c r="I986" s="1">
        <v>5.4</v>
      </c>
      <c r="J986" s="3" t="s">
        <v>3921</v>
      </c>
      <c r="K986" s="4" t="str">
        <f t="shared" si="94"/>
        <v>กลางวัน</v>
      </c>
      <c r="L986" s="4" t="str">
        <f t="shared" si="96"/>
        <v>ลึก</v>
      </c>
      <c r="M986">
        <f t="shared" si="95"/>
        <v>-131.30000000000001</v>
      </c>
    </row>
    <row r="987" spans="1:13" ht="18" x14ac:dyDescent="0.4">
      <c r="A987" s="1" t="s">
        <v>9945</v>
      </c>
      <c r="B987" s="1">
        <f t="shared" si="91"/>
        <v>2003</v>
      </c>
      <c r="C987" s="1">
        <f t="shared" si="92"/>
        <v>4</v>
      </c>
      <c r="D987" s="1">
        <f t="shared" si="93"/>
        <v>30</v>
      </c>
      <c r="E987" s="1" t="s">
        <v>8352</v>
      </c>
      <c r="F987" s="1">
        <v>15.436</v>
      </c>
      <c r="G987" s="1">
        <v>120.38500000000001</v>
      </c>
      <c r="H987" s="1">
        <v>82.4</v>
      </c>
      <c r="I987" s="1">
        <v>4.5</v>
      </c>
      <c r="J987" s="3" t="s">
        <v>376</v>
      </c>
      <c r="K987" s="4" t="str">
        <f t="shared" si="94"/>
        <v>กลางคืน</v>
      </c>
      <c r="L987" s="4" t="str">
        <f t="shared" si="96"/>
        <v>ลึก</v>
      </c>
      <c r="M987">
        <f t="shared" si="95"/>
        <v>-82.4</v>
      </c>
    </row>
    <row r="988" spans="1:13" ht="18" x14ac:dyDescent="0.4">
      <c r="A988" s="1" t="s">
        <v>9946</v>
      </c>
      <c r="B988" s="1">
        <f t="shared" si="91"/>
        <v>2003</v>
      </c>
      <c r="C988" s="1">
        <f t="shared" si="92"/>
        <v>5</v>
      </c>
      <c r="D988" s="1">
        <f t="shared" si="93"/>
        <v>1</v>
      </c>
      <c r="E988" s="1" t="s">
        <v>8353</v>
      </c>
      <c r="F988" s="1">
        <v>13.815</v>
      </c>
      <c r="G988" s="1">
        <v>120.048</v>
      </c>
      <c r="H988" s="1">
        <v>61</v>
      </c>
      <c r="I988" s="1">
        <v>4.5</v>
      </c>
      <c r="J988" s="3" t="s">
        <v>3928</v>
      </c>
      <c r="K988" s="4" t="str">
        <f t="shared" si="94"/>
        <v>กลางวัน</v>
      </c>
      <c r="L988" s="4" t="str">
        <f t="shared" si="96"/>
        <v>กลาง</v>
      </c>
      <c r="M988">
        <f t="shared" si="95"/>
        <v>-61</v>
      </c>
    </row>
    <row r="989" spans="1:13" ht="18" x14ac:dyDescent="0.4">
      <c r="A989" s="1" t="s">
        <v>9947</v>
      </c>
      <c r="B989" s="1">
        <f t="shared" si="91"/>
        <v>2003</v>
      </c>
      <c r="C989" s="1">
        <f t="shared" si="92"/>
        <v>5</v>
      </c>
      <c r="D989" s="1">
        <f t="shared" si="93"/>
        <v>10</v>
      </c>
      <c r="E989" s="1" t="s">
        <v>8354</v>
      </c>
      <c r="F989" s="1">
        <v>17.25</v>
      </c>
      <c r="G989" s="1">
        <v>122.55800000000001</v>
      </c>
      <c r="H989" s="1">
        <v>28.4</v>
      </c>
      <c r="I989" s="1">
        <v>5.3</v>
      </c>
      <c r="J989" s="3" t="s">
        <v>3932</v>
      </c>
      <c r="K989" s="4" t="str">
        <f t="shared" si="94"/>
        <v>กลางวัน</v>
      </c>
      <c r="L989" s="4" t="str">
        <f t="shared" si="96"/>
        <v>ตื้น</v>
      </c>
      <c r="M989">
        <f t="shared" si="95"/>
        <v>-28.4</v>
      </c>
    </row>
    <row r="990" spans="1:13" ht="18" x14ac:dyDescent="0.4">
      <c r="A990" s="1" t="s">
        <v>9948</v>
      </c>
      <c r="B990" s="1">
        <f t="shared" si="91"/>
        <v>2003</v>
      </c>
      <c r="C990" s="1">
        <f t="shared" si="92"/>
        <v>5</v>
      </c>
      <c r="D990" s="1">
        <f t="shared" si="93"/>
        <v>15</v>
      </c>
      <c r="E990" s="1" t="s">
        <v>8355</v>
      </c>
      <c r="F990" s="1">
        <v>18.001000000000001</v>
      </c>
      <c r="G990" s="1">
        <v>119.8</v>
      </c>
      <c r="H990" s="1">
        <v>132.19999999999999</v>
      </c>
      <c r="I990" s="1">
        <v>4.5999999999999996</v>
      </c>
      <c r="J990" s="3" t="s">
        <v>3936</v>
      </c>
      <c r="K990" s="4" t="str">
        <f t="shared" si="94"/>
        <v>กลางคืน</v>
      </c>
      <c r="L990" s="4" t="str">
        <f t="shared" si="96"/>
        <v>ลึก</v>
      </c>
      <c r="M990">
        <f t="shared" si="95"/>
        <v>-132.19999999999999</v>
      </c>
    </row>
    <row r="991" spans="1:13" ht="18" x14ac:dyDescent="0.4">
      <c r="A991" s="1" t="s">
        <v>9949</v>
      </c>
      <c r="B991" s="1">
        <f t="shared" si="91"/>
        <v>2003</v>
      </c>
      <c r="C991" s="1">
        <f t="shared" si="92"/>
        <v>6</v>
      </c>
      <c r="D991" s="1">
        <f t="shared" si="93"/>
        <v>29</v>
      </c>
      <c r="E991" s="1" t="s">
        <v>8356</v>
      </c>
      <c r="F991" s="1">
        <v>13.593999999999999</v>
      </c>
      <c r="G991" s="1">
        <v>120.803</v>
      </c>
      <c r="H991" s="1">
        <v>115.8</v>
      </c>
      <c r="I991" s="1">
        <v>4.5999999999999996</v>
      </c>
      <c r="J991" s="3" t="s">
        <v>3940</v>
      </c>
      <c r="K991" s="4" t="str">
        <f t="shared" si="94"/>
        <v>กลางวัน</v>
      </c>
      <c r="L991" s="4" t="str">
        <f t="shared" si="96"/>
        <v>ลึก</v>
      </c>
      <c r="M991">
        <f t="shared" si="95"/>
        <v>-115.8</v>
      </c>
    </row>
    <row r="992" spans="1:13" ht="18" x14ac:dyDescent="0.4">
      <c r="A992" s="1" t="s">
        <v>9950</v>
      </c>
      <c r="B992" s="1">
        <f t="shared" si="91"/>
        <v>2003</v>
      </c>
      <c r="C992" s="1">
        <f t="shared" si="92"/>
        <v>7</v>
      </c>
      <c r="D992" s="1">
        <f t="shared" si="93"/>
        <v>17</v>
      </c>
      <c r="E992" s="1" t="s">
        <v>8357</v>
      </c>
      <c r="F992" s="1">
        <v>18.059999999999999</v>
      </c>
      <c r="G992" s="1">
        <v>119.673</v>
      </c>
      <c r="H992" s="1">
        <v>33</v>
      </c>
      <c r="I992" s="1">
        <v>4.5</v>
      </c>
      <c r="J992" s="3" t="s">
        <v>3944</v>
      </c>
      <c r="K992" s="4" t="str">
        <f t="shared" si="94"/>
        <v>กลางคืน</v>
      </c>
      <c r="L992" s="4" t="str">
        <f t="shared" si="96"/>
        <v>กลาง</v>
      </c>
      <c r="M992">
        <f t="shared" si="95"/>
        <v>-33</v>
      </c>
    </row>
    <row r="993" spans="1:13" ht="18" x14ac:dyDescent="0.4">
      <c r="A993" s="1" t="s">
        <v>9950</v>
      </c>
      <c r="B993" s="1">
        <f t="shared" si="91"/>
        <v>2003</v>
      </c>
      <c r="C993" s="1">
        <f t="shared" si="92"/>
        <v>7</v>
      </c>
      <c r="D993" s="1">
        <f t="shared" si="93"/>
        <v>17</v>
      </c>
      <c r="E993" s="1" t="s">
        <v>8358</v>
      </c>
      <c r="F993" s="1">
        <v>17.954999999999998</v>
      </c>
      <c r="G993" s="1">
        <v>119.66200000000001</v>
      </c>
      <c r="H993" s="1">
        <v>33</v>
      </c>
      <c r="I993" s="1">
        <v>4.8</v>
      </c>
      <c r="J993" s="3" t="s">
        <v>3948</v>
      </c>
      <c r="K993" s="4" t="str">
        <f t="shared" si="94"/>
        <v>กลางคืน</v>
      </c>
      <c r="L993" s="4" t="str">
        <f t="shared" si="96"/>
        <v>กลาง</v>
      </c>
      <c r="M993">
        <f t="shared" si="95"/>
        <v>-33</v>
      </c>
    </row>
    <row r="994" spans="1:13" ht="18" x14ac:dyDescent="0.4">
      <c r="A994" s="1" t="s">
        <v>9950</v>
      </c>
      <c r="B994" s="1">
        <f t="shared" si="91"/>
        <v>2003</v>
      </c>
      <c r="C994" s="1">
        <f t="shared" si="92"/>
        <v>7</v>
      </c>
      <c r="D994" s="1">
        <f t="shared" si="93"/>
        <v>17</v>
      </c>
      <c r="E994" s="1" t="s">
        <v>8359</v>
      </c>
      <c r="F994" s="1">
        <v>18.010000000000002</v>
      </c>
      <c r="G994" s="1">
        <v>119.693</v>
      </c>
      <c r="H994" s="1">
        <v>42.8</v>
      </c>
      <c r="I994" s="1">
        <v>5.2</v>
      </c>
      <c r="J994" s="3" t="s">
        <v>3948</v>
      </c>
      <c r="K994" s="4" t="str">
        <f t="shared" si="94"/>
        <v>กลางคืน</v>
      </c>
      <c r="L994" s="4" t="str">
        <f t="shared" si="96"/>
        <v>กลาง</v>
      </c>
      <c r="M994">
        <f t="shared" si="95"/>
        <v>-42.8</v>
      </c>
    </row>
    <row r="995" spans="1:13" ht="18" x14ac:dyDescent="0.4">
      <c r="A995" s="1" t="s">
        <v>9951</v>
      </c>
      <c r="B995" s="1">
        <f t="shared" si="91"/>
        <v>2003</v>
      </c>
      <c r="C995" s="1">
        <f t="shared" si="92"/>
        <v>7</v>
      </c>
      <c r="D995" s="1">
        <f t="shared" si="93"/>
        <v>24</v>
      </c>
      <c r="E995" s="1" t="s">
        <v>8360</v>
      </c>
      <c r="F995" s="1">
        <v>13.773</v>
      </c>
      <c r="G995" s="1">
        <v>120.875</v>
      </c>
      <c r="H995" s="1">
        <v>120.5</v>
      </c>
      <c r="I995" s="1">
        <v>4.5999999999999996</v>
      </c>
      <c r="J995" s="3" t="s">
        <v>3955</v>
      </c>
      <c r="K995" s="4" t="str">
        <f t="shared" si="94"/>
        <v>กลางวัน</v>
      </c>
      <c r="L995" s="4" t="str">
        <f t="shared" si="96"/>
        <v>ลึก</v>
      </c>
      <c r="M995">
        <f t="shared" si="95"/>
        <v>-120.5</v>
      </c>
    </row>
    <row r="996" spans="1:13" ht="18" x14ac:dyDescent="0.4">
      <c r="A996" s="1" t="s">
        <v>9952</v>
      </c>
      <c r="B996" s="1">
        <f t="shared" si="91"/>
        <v>2003</v>
      </c>
      <c r="C996" s="1">
        <f t="shared" si="92"/>
        <v>7</v>
      </c>
      <c r="D996" s="1">
        <f t="shared" si="93"/>
        <v>29</v>
      </c>
      <c r="E996" s="1" t="s">
        <v>8361</v>
      </c>
      <c r="F996" s="1">
        <v>15.442</v>
      </c>
      <c r="G996" s="1">
        <v>121.492</v>
      </c>
      <c r="H996" s="1">
        <v>100</v>
      </c>
      <c r="I996" s="1">
        <v>4.8</v>
      </c>
      <c r="J996" s="3" t="s">
        <v>3959</v>
      </c>
      <c r="K996" s="4" t="str">
        <f t="shared" si="94"/>
        <v>กลางคืน</v>
      </c>
      <c r="L996" s="4" t="str">
        <f t="shared" si="96"/>
        <v>ลึก</v>
      </c>
      <c r="M996">
        <f t="shared" si="95"/>
        <v>-100</v>
      </c>
    </row>
    <row r="997" spans="1:13" ht="18" x14ac:dyDescent="0.4">
      <c r="A997" s="1" t="s">
        <v>9953</v>
      </c>
      <c r="B997" s="1">
        <f t="shared" si="91"/>
        <v>2003</v>
      </c>
      <c r="C997" s="1">
        <f t="shared" si="92"/>
        <v>7</v>
      </c>
      <c r="D997" s="1">
        <f t="shared" si="93"/>
        <v>30</v>
      </c>
      <c r="E997" s="1" t="s">
        <v>8362</v>
      </c>
      <c r="F997" s="1">
        <v>13.59</v>
      </c>
      <c r="G997" s="1">
        <v>120.617</v>
      </c>
      <c r="H997" s="1">
        <v>77.2</v>
      </c>
      <c r="I997" s="1">
        <v>4.5999999999999996</v>
      </c>
      <c r="J997" s="3" t="s">
        <v>3963</v>
      </c>
      <c r="K997" s="4" t="str">
        <f t="shared" si="94"/>
        <v>กลางวัน</v>
      </c>
      <c r="L997" s="4" t="str">
        <f t="shared" si="96"/>
        <v>ลึก</v>
      </c>
      <c r="M997">
        <f t="shared" si="95"/>
        <v>-77.2</v>
      </c>
    </row>
    <row r="998" spans="1:13" ht="18" x14ac:dyDescent="0.4">
      <c r="A998" s="1" t="s">
        <v>9954</v>
      </c>
      <c r="B998" s="1">
        <f t="shared" si="91"/>
        <v>2003</v>
      </c>
      <c r="C998" s="1">
        <f t="shared" si="92"/>
        <v>8</v>
      </c>
      <c r="D998" s="1">
        <f t="shared" si="93"/>
        <v>14</v>
      </c>
      <c r="E998" s="1" t="s">
        <v>8363</v>
      </c>
      <c r="F998" s="1">
        <v>18.010999999999999</v>
      </c>
      <c r="G998" s="1">
        <v>122.621</v>
      </c>
      <c r="H998" s="1">
        <v>39.700000000000003</v>
      </c>
      <c r="I998" s="1">
        <v>4.7</v>
      </c>
      <c r="J998" s="3" t="s">
        <v>3967</v>
      </c>
      <c r="K998" s="4" t="str">
        <f t="shared" si="94"/>
        <v>กลางคืน</v>
      </c>
      <c r="L998" s="4" t="str">
        <f t="shared" si="96"/>
        <v>กลาง</v>
      </c>
      <c r="M998">
        <f t="shared" si="95"/>
        <v>-39.700000000000003</v>
      </c>
    </row>
    <row r="999" spans="1:13" ht="18" x14ac:dyDescent="0.4">
      <c r="A999" s="1" t="s">
        <v>9955</v>
      </c>
      <c r="B999" s="1">
        <f t="shared" si="91"/>
        <v>2003</v>
      </c>
      <c r="C999" s="1">
        <f t="shared" si="92"/>
        <v>8</v>
      </c>
      <c r="D999" s="1">
        <f t="shared" si="93"/>
        <v>31</v>
      </c>
      <c r="E999" s="1" t="s">
        <v>8364</v>
      </c>
      <c r="F999" s="1">
        <v>13.86</v>
      </c>
      <c r="G999" s="1">
        <v>119.751</v>
      </c>
      <c r="H999" s="1">
        <v>55.2</v>
      </c>
      <c r="I999" s="1">
        <v>5.2</v>
      </c>
      <c r="J999" s="3" t="s">
        <v>3971</v>
      </c>
      <c r="K999" s="4" t="str">
        <f t="shared" si="94"/>
        <v>กลางวัน</v>
      </c>
      <c r="L999" s="4" t="str">
        <f t="shared" si="96"/>
        <v>กลาง</v>
      </c>
      <c r="M999">
        <f t="shared" si="95"/>
        <v>-55.2</v>
      </c>
    </row>
    <row r="1000" spans="1:13" ht="18" x14ac:dyDescent="0.4">
      <c r="A1000" s="1" t="s">
        <v>9955</v>
      </c>
      <c r="B1000" s="1">
        <f t="shared" si="91"/>
        <v>2003</v>
      </c>
      <c r="C1000" s="1">
        <f t="shared" si="92"/>
        <v>8</v>
      </c>
      <c r="D1000" s="1">
        <f t="shared" si="93"/>
        <v>31</v>
      </c>
      <c r="E1000" s="1" t="s">
        <v>8365</v>
      </c>
      <c r="F1000" s="1">
        <v>13.855</v>
      </c>
      <c r="G1000" s="1">
        <v>119.708</v>
      </c>
      <c r="H1000" s="1">
        <v>51.5</v>
      </c>
      <c r="I1000" s="1">
        <v>4.8</v>
      </c>
      <c r="J1000" s="3" t="s">
        <v>3975</v>
      </c>
      <c r="K1000" s="4" t="str">
        <f t="shared" si="94"/>
        <v>กลางวัน</v>
      </c>
      <c r="L1000" s="4" t="str">
        <f t="shared" si="96"/>
        <v>กลาง</v>
      </c>
      <c r="M1000">
        <f t="shared" si="95"/>
        <v>-51.5</v>
      </c>
    </row>
    <row r="1001" spans="1:13" ht="18" x14ac:dyDescent="0.4">
      <c r="A1001" s="1" t="s">
        <v>9956</v>
      </c>
      <c r="B1001" s="1">
        <f t="shared" si="91"/>
        <v>2003</v>
      </c>
      <c r="C1001" s="1">
        <f t="shared" si="92"/>
        <v>9</v>
      </c>
      <c r="D1001" s="1">
        <f t="shared" si="93"/>
        <v>25</v>
      </c>
      <c r="E1001" s="1" t="s">
        <v>8366</v>
      </c>
      <c r="F1001" s="1">
        <v>17.977</v>
      </c>
      <c r="G1001" s="1">
        <v>119.515</v>
      </c>
      <c r="H1001" s="1">
        <v>33</v>
      </c>
      <c r="I1001" s="1">
        <v>4.5</v>
      </c>
      <c r="J1001" s="3" t="s">
        <v>3979</v>
      </c>
      <c r="K1001" s="4" t="str">
        <f t="shared" si="94"/>
        <v>กลางวัน</v>
      </c>
      <c r="L1001" s="4" t="str">
        <f t="shared" si="96"/>
        <v>กลาง</v>
      </c>
      <c r="M1001">
        <f t="shared" si="95"/>
        <v>-33</v>
      </c>
    </row>
    <row r="1002" spans="1:13" ht="18" x14ac:dyDescent="0.4">
      <c r="A1002" s="1" t="s">
        <v>9957</v>
      </c>
      <c r="B1002" s="1">
        <f t="shared" si="91"/>
        <v>2003</v>
      </c>
      <c r="C1002" s="1">
        <f t="shared" si="92"/>
        <v>9</v>
      </c>
      <c r="D1002" s="1">
        <f t="shared" si="93"/>
        <v>26</v>
      </c>
      <c r="E1002" s="1" t="s">
        <v>8367</v>
      </c>
      <c r="F1002" s="1">
        <v>17.911999999999999</v>
      </c>
      <c r="G1002" s="1">
        <v>119.505</v>
      </c>
      <c r="H1002" s="1">
        <v>47.4</v>
      </c>
      <c r="I1002" s="1">
        <v>4.7</v>
      </c>
      <c r="J1002" s="3" t="s">
        <v>3983</v>
      </c>
      <c r="K1002" s="4" t="str">
        <f t="shared" si="94"/>
        <v>กลางคืน</v>
      </c>
      <c r="L1002" s="4" t="str">
        <f t="shared" si="96"/>
        <v>กลาง</v>
      </c>
      <c r="M1002">
        <f t="shared" si="95"/>
        <v>-47.4</v>
      </c>
    </row>
    <row r="1003" spans="1:13" ht="18" x14ac:dyDescent="0.4">
      <c r="A1003" s="1" t="s">
        <v>9957</v>
      </c>
      <c r="B1003" s="1">
        <f t="shared" si="91"/>
        <v>2003</v>
      </c>
      <c r="C1003" s="1">
        <f t="shared" si="92"/>
        <v>9</v>
      </c>
      <c r="D1003" s="1">
        <f t="shared" si="93"/>
        <v>26</v>
      </c>
      <c r="E1003" s="1" t="s">
        <v>8368</v>
      </c>
      <c r="F1003" s="1">
        <v>17.858000000000001</v>
      </c>
      <c r="G1003" s="1">
        <v>119.51300000000001</v>
      </c>
      <c r="H1003" s="1">
        <v>59.2</v>
      </c>
      <c r="I1003" s="1">
        <v>4.5999999999999996</v>
      </c>
      <c r="J1003" s="3" t="s">
        <v>3987</v>
      </c>
      <c r="K1003" s="4" t="str">
        <f t="shared" si="94"/>
        <v>กลางคืน</v>
      </c>
      <c r="L1003" s="4" t="str">
        <f t="shared" si="96"/>
        <v>กลาง</v>
      </c>
      <c r="M1003">
        <f t="shared" si="95"/>
        <v>-59.2</v>
      </c>
    </row>
    <row r="1004" spans="1:13" ht="18" x14ac:dyDescent="0.4">
      <c r="A1004" s="1" t="s">
        <v>9958</v>
      </c>
      <c r="B1004" s="1">
        <f t="shared" si="91"/>
        <v>2003</v>
      </c>
      <c r="C1004" s="1">
        <f t="shared" si="92"/>
        <v>9</v>
      </c>
      <c r="D1004" s="1">
        <f t="shared" si="93"/>
        <v>28</v>
      </c>
      <c r="E1004" s="1" t="s">
        <v>8369</v>
      </c>
      <c r="F1004" s="1">
        <v>17.835000000000001</v>
      </c>
      <c r="G1004" s="1">
        <v>119.508</v>
      </c>
      <c r="H1004" s="1">
        <v>38.9</v>
      </c>
      <c r="I1004" s="1">
        <v>4.7</v>
      </c>
      <c r="J1004" s="3" t="s">
        <v>3215</v>
      </c>
      <c r="K1004" s="4" t="str">
        <f t="shared" si="94"/>
        <v>กลางวัน</v>
      </c>
      <c r="L1004" s="4" t="str">
        <f t="shared" si="96"/>
        <v>กลาง</v>
      </c>
      <c r="M1004">
        <f t="shared" si="95"/>
        <v>-38.9</v>
      </c>
    </row>
    <row r="1005" spans="1:13" ht="18" x14ac:dyDescent="0.4">
      <c r="A1005" s="1" t="s">
        <v>9959</v>
      </c>
      <c r="B1005" s="1">
        <f t="shared" si="91"/>
        <v>2003</v>
      </c>
      <c r="C1005" s="1">
        <f t="shared" si="92"/>
        <v>10</v>
      </c>
      <c r="D1005" s="1">
        <f t="shared" si="93"/>
        <v>9</v>
      </c>
      <c r="E1005" s="1" t="s">
        <v>8370</v>
      </c>
      <c r="F1005" s="1">
        <v>13.755000000000001</v>
      </c>
      <c r="G1005" s="1">
        <v>119.93899999999999</v>
      </c>
      <c r="H1005" s="1">
        <v>33</v>
      </c>
      <c r="I1005" s="1">
        <v>6.2</v>
      </c>
      <c r="J1005" s="3" t="s">
        <v>3994</v>
      </c>
      <c r="K1005" s="4" t="str">
        <f t="shared" si="94"/>
        <v>กลางคืน</v>
      </c>
      <c r="L1005" s="4" t="str">
        <f t="shared" si="96"/>
        <v>กลาง</v>
      </c>
      <c r="M1005">
        <f t="shared" si="95"/>
        <v>-33</v>
      </c>
    </row>
    <row r="1006" spans="1:13" ht="18" x14ac:dyDescent="0.4">
      <c r="A1006" s="1" t="s">
        <v>9960</v>
      </c>
      <c r="B1006" s="1">
        <f t="shared" si="91"/>
        <v>2003</v>
      </c>
      <c r="C1006" s="1">
        <f t="shared" si="92"/>
        <v>10</v>
      </c>
      <c r="D1006" s="1">
        <f t="shared" si="93"/>
        <v>10</v>
      </c>
      <c r="E1006" s="1" t="s">
        <v>8371</v>
      </c>
      <c r="F1006" s="1">
        <v>13.664</v>
      </c>
      <c r="G1006" s="1">
        <v>119.752</v>
      </c>
      <c r="H1006" s="1">
        <v>45.4</v>
      </c>
      <c r="I1006" s="1">
        <v>4.5999999999999996</v>
      </c>
      <c r="J1006" s="3" t="s">
        <v>3998</v>
      </c>
      <c r="K1006" s="4" t="str">
        <f t="shared" si="94"/>
        <v>กลางวัน</v>
      </c>
      <c r="L1006" s="4" t="str">
        <f t="shared" si="96"/>
        <v>กลาง</v>
      </c>
      <c r="M1006">
        <f t="shared" si="95"/>
        <v>-45.4</v>
      </c>
    </row>
    <row r="1007" spans="1:13" ht="18" x14ac:dyDescent="0.4">
      <c r="A1007" s="1" t="s">
        <v>9961</v>
      </c>
      <c r="B1007" s="1">
        <f t="shared" si="91"/>
        <v>2003</v>
      </c>
      <c r="C1007" s="1">
        <f t="shared" si="92"/>
        <v>10</v>
      </c>
      <c r="D1007" s="1">
        <f t="shared" si="93"/>
        <v>12</v>
      </c>
      <c r="E1007" s="1" t="s">
        <v>8372</v>
      </c>
      <c r="F1007" s="1">
        <v>18.081</v>
      </c>
      <c r="G1007" s="1">
        <v>120.12</v>
      </c>
      <c r="H1007" s="1">
        <v>51.1</v>
      </c>
      <c r="I1007" s="1">
        <v>4.5999999999999996</v>
      </c>
      <c r="J1007" s="3" t="s">
        <v>4002</v>
      </c>
      <c r="K1007" s="4" t="str">
        <f t="shared" si="94"/>
        <v>กลางวัน</v>
      </c>
      <c r="L1007" s="4" t="str">
        <f t="shared" si="96"/>
        <v>กลาง</v>
      </c>
      <c r="M1007">
        <f t="shared" si="95"/>
        <v>-51.1</v>
      </c>
    </row>
    <row r="1008" spans="1:13" ht="18" x14ac:dyDescent="0.4">
      <c r="A1008" s="1" t="s">
        <v>9962</v>
      </c>
      <c r="B1008" s="1">
        <f t="shared" si="91"/>
        <v>2003</v>
      </c>
      <c r="C1008" s="1">
        <f t="shared" si="92"/>
        <v>10</v>
      </c>
      <c r="D1008" s="1">
        <f t="shared" si="93"/>
        <v>26</v>
      </c>
      <c r="E1008" s="1" t="s">
        <v>8373</v>
      </c>
      <c r="F1008" s="1">
        <v>15.3</v>
      </c>
      <c r="G1008" s="1">
        <v>120.724</v>
      </c>
      <c r="H1008" s="1">
        <v>47.6</v>
      </c>
      <c r="I1008" s="1">
        <v>4.5</v>
      </c>
      <c r="J1008" s="3" t="s">
        <v>4006</v>
      </c>
      <c r="K1008" s="4" t="str">
        <f t="shared" si="94"/>
        <v>กลางคืน</v>
      </c>
      <c r="L1008" s="4" t="str">
        <f t="shared" si="96"/>
        <v>กลาง</v>
      </c>
      <c r="M1008">
        <f t="shared" si="95"/>
        <v>-47.6</v>
      </c>
    </row>
    <row r="1009" spans="1:13" ht="18" x14ac:dyDescent="0.4">
      <c r="A1009" s="1" t="s">
        <v>9963</v>
      </c>
      <c r="B1009" s="1">
        <f t="shared" si="91"/>
        <v>2003</v>
      </c>
      <c r="C1009" s="1">
        <f t="shared" si="92"/>
        <v>10</v>
      </c>
      <c r="D1009" s="1">
        <f t="shared" si="93"/>
        <v>27</v>
      </c>
      <c r="E1009" s="1" t="s">
        <v>8374</v>
      </c>
      <c r="F1009" s="1">
        <v>15.176</v>
      </c>
      <c r="G1009" s="1">
        <v>122.1</v>
      </c>
      <c r="H1009" s="1">
        <v>33</v>
      </c>
      <c r="I1009" s="1">
        <v>4.7</v>
      </c>
      <c r="J1009" s="3" t="s">
        <v>4010</v>
      </c>
      <c r="K1009" s="4" t="str">
        <f t="shared" si="94"/>
        <v>กลางวัน</v>
      </c>
      <c r="L1009" s="4" t="str">
        <f t="shared" si="96"/>
        <v>กลาง</v>
      </c>
      <c r="M1009">
        <f t="shared" si="95"/>
        <v>-33</v>
      </c>
    </row>
    <row r="1010" spans="1:13" ht="18" x14ac:dyDescent="0.4">
      <c r="A1010" s="1" t="s">
        <v>9963</v>
      </c>
      <c r="B1010" s="1">
        <f t="shared" si="91"/>
        <v>2003</v>
      </c>
      <c r="C1010" s="1">
        <f t="shared" si="92"/>
        <v>10</v>
      </c>
      <c r="D1010" s="1">
        <f t="shared" si="93"/>
        <v>27</v>
      </c>
      <c r="E1010" s="1" t="s">
        <v>8375</v>
      </c>
      <c r="F1010" s="1">
        <v>15.189</v>
      </c>
      <c r="G1010" s="1">
        <v>122.16800000000001</v>
      </c>
      <c r="H1010" s="1">
        <v>33</v>
      </c>
      <c r="I1010" s="1">
        <v>4.5999999999999996</v>
      </c>
      <c r="J1010" s="3" t="s">
        <v>4014</v>
      </c>
      <c r="K1010" s="4" t="str">
        <f t="shared" si="94"/>
        <v>กลางวัน</v>
      </c>
      <c r="L1010" s="4" t="str">
        <f t="shared" si="96"/>
        <v>กลาง</v>
      </c>
      <c r="M1010">
        <f t="shared" si="95"/>
        <v>-33</v>
      </c>
    </row>
    <row r="1011" spans="1:13" ht="18" x14ac:dyDescent="0.4">
      <c r="A1011" s="1" t="s">
        <v>9964</v>
      </c>
      <c r="B1011" s="1">
        <f t="shared" si="91"/>
        <v>2003</v>
      </c>
      <c r="C1011" s="1">
        <f t="shared" si="92"/>
        <v>10</v>
      </c>
      <c r="D1011" s="1">
        <f t="shared" si="93"/>
        <v>29</v>
      </c>
      <c r="E1011" s="1" t="s">
        <v>8376</v>
      </c>
      <c r="F1011" s="1">
        <v>15.973000000000001</v>
      </c>
      <c r="G1011" s="1">
        <v>119.42400000000001</v>
      </c>
      <c r="H1011" s="1">
        <v>33</v>
      </c>
      <c r="I1011" s="1">
        <v>5.2</v>
      </c>
      <c r="J1011" s="3" t="s">
        <v>4018</v>
      </c>
      <c r="K1011" s="4" t="str">
        <f t="shared" si="94"/>
        <v>กลางคืน</v>
      </c>
      <c r="L1011" s="4" t="str">
        <f t="shared" si="96"/>
        <v>กลาง</v>
      </c>
      <c r="M1011">
        <f t="shared" si="95"/>
        <v>-33</v>
      </c>
    </row>
    <row r="1012" spans="1:13" ht="18" x14ac:dyDescent="0.4">
      <c r="A1012" s="1" t="s">
        <v>9965</v>
      </c>
      <c r="B1012" s="1">
        <f t="shared" si="91"/>
        <v>2003</v>
      </c>
      <c r="C1012" s="1">
        <f t="shared" si="92"/>
        <v>11</v>
      </c>
      <c r="D1012" s="1">
        <f t="shared" si="93"/>
        <v>2</v>
      </c>
      <c r="E1012" s="1" t="s">
        <v>8377</v>
      </c>
      <c r="F1012" s="1">
        <v>13.946</v>
      </c>
      <c r="G1012" s="1">
        <v>120.18</v>
      </c>
      <c r="H1012" s="1">
        <v>84.3</v>
      </c>
      <c r="I1012" s="1">
        <v>4.5</v>
      </c>
      <c r="J1012" s="3" t="s">
        <v>4022</v>
      </c>
      <c r="K1012" s="4" t="str">
        <f t="shared" si="94"/>
        <v>กลางคืน</v>
      </c>
      <c r="L1012" s="4" t="str">
        <f t="shared" si="96"/>
        <v>ลึก</v>
      </c>
      <c r="M1012">
        <f t="shared" si="95"/>
        <v>-84.3</v>
      </c>
    </row>
    <row r="1013" spans="1:13" ht="18" x14ac:dyDescent="0.4">
      <c r="A1013" s="1" t="s">
        <v>9966</v>
      </c>
      <c r="B1013" s="1">
        <f t="shared" si="91"/>
        <v>2003</v>
      </c>
      <c r="C1013" s="1">
        <f t="shared" si="92"/>
        <v>11</v>
      </c>
      <c r="D1013" s="1">
        <f t="shared" si="93"/>
        <v>6</v>
      </c>
      <c r="E1013" s="1" t="s">
        <v>8378</v>
      </c>
      <c r="F1013" s="1">
        <v>13.692</v>
      </c>
      <c r="G1013" s="1">
        <v>121.11199999999999</v>
      </c>
      <c r="H1013" s="1">
        <v>127.4</v>
      </c>
      <c r="I1013" s="1">
        <v>4.5</v>
      </c>
      <c r="J1013" s="3" t="s">
        <v>4026</v>
      </c>
      <c r="K1013" s="4" t="str">
        <f t="shared" si="94"/>
        <v>กลางวัน</v>
      </c>
      <c r="L1013" s="4" t="str">
        <f t="shared" si="96"/>
        <v>ลึก</v>
      </c>
      <c r="M1013">
        <f t="shared" si="95"/>
        <v>-127.4</v>
      </c>
    </row>
    <row r="1014" spans="1:13" ht="18" x14ac:dyDescent="0.4">
      <c r="A1014" s="1" t="s">
        <v>9967</v>
      </c>
      <c r="B1014" s="1">
        <f t="shared" si="91"/>
        <v>2003</v>
      </c>
      <c r="C1014" s="1">
        <f t="shared" si="92"/>
        <v>11</v>
      </c>
      <c r="D1014" s="1">
        <f t="shared" si="93"/>
        <v>9</v>
      </c>
      <c r="E1014" s="1" t="s">
        <v>8379</v>
      </c>
      <c r="F1014" s="1">
        <v>14.106</v>
      </c>
      <c r="G1014" s="1">
        <v>121.691</v>
      </c>
      <c r="H1014" s="1">
        <v>137</v>
      </c>
      <c r="I1014" s="1">
        <v>4.5</v>
      </c>
      <c r="J1014" s="3" t="s">
        <v>4030</v>
      </c>
      <c r="K1014" s="4" t="str">
        <f t="shared" si="94"/>
        <v>กลางคืน</v>
      </c>
      <c r="L1014" s="4" t="str">
        <f t="shared" si="96"/>
        <v>ลึก</v>
      </c>
      <c r="M1014">
        <f t="shared" si="95"/>
        <v>-137</v>
      </c>
    </row>
    <row r="1015" spans="1:13" ht="18" x14ac:dyDescent="0.4">
      <c r="A1015" s="1" t="s">
        <v>9968</v>
      </c>
      <c r="B1015" s="1">
        <f t="shared" si="91"/>
        <v>2003</v>
      </c>
      <c r="C1015" s="1">
        <f t="shared" si="92"/>
        <v>11</v>
      </c>
      <c r="D1015" s="1">
        <f t="shared" si="93"/>
        <v>25</v>
      </c>
      <c r="E1015" s="1" t="s">
        <v>8380</v>
      </c>
      <c r="F1015" s="1">
        <v>17.597999999999999</v>
      </c>
      <c r="G1015" s="1">
        <v>121.09</v>
      </c>
      <c r="H1015" s="1">
        <v>33</v>
      </c>
      <c r="I1015" s="1">
        <v>4.5</v>
      </c>
      <c r="J1015" s="3" t="s">
        <v>4034</v>
      </c>
      <c r="K1015" s="4" t="str">
        <f t="shared" si="94"/>
        <v>กลางคืน</v>
      </c>
      <c r="L1015" s="4" t="str">
        <f t="shared" si="96"/>
        <v>กลาง</v>
      </c>
      <c r="M1015">
        <f t="shared" si="95"/>
        <v>-33</v>
      </c>
    </row>
    <row r="1016" spans="1:13" ht="18" x14ac:dyDescent="0.4">
      <c r="A1016" s="1" t="s">
        <v>9969</v>
      </c>
      <c r="B1016" s="1">
        <f t="shared" si="91"/>
        <v>2003</v>
      </c>
      <c r="C1016" s="1">
        <f t="shared" si="92"/>
        <v>12</v>
      </c>
      <c r="D1016" s="1">
        <f t="shared" si="93"/>
        <v>4</v>
      </c>
      <c r="E1016" s="1" t="s">
        <v>8381</v>
      </c>
      <c r="F1016" s="1">
        <v>15.090999999999999</v>
      </c>
      <c r="G1016" s="1">
        <v>122.884</v>
      </c>
      <c r="H1016" s="1">
        <v>33</v>
      </c>
      <c r="I1016" s="1">
        <v>4.5</v>
      </c>
      <c r="J1016" s="3" t="s">
        <v>1597</v>
      </c>
      <c r="K1016" s="4" t="str">
        <f t="shared" si="94"/>
        <v>กลางวัน</v>
      </c>
      <c r="L1016" s="4" t="str">
        <f t="shared" si="96"/>
        <v>กลาง</v>
      </c>
      <c r="M1016">
        <f t="shared" si="95"/>
        <v>-33</v>
      </c>
    </row>
    <row r="1017" spans="1:13" ht="18" x14ac:dyDescent="0.4">
      <c r="A1017" s="1" t="s">
        <v>9970</v>
      </c>
      <c r="B1017" s="1">
        <f t="shared" si="91"/>
        <v>2003</v>
      </c>
      <c r="C1017" s="1">
        <f t="shared" si="92"/>
        <v>12</v>
      </c>
      <c r="D1017" s="1">
        <f t="shared" si="93"/>
        <v>10</v>
      </c>
      <c r="E1017" s="1" t="s">
        <v>8382</v>
      </c>
      <c r="F1017" s="1">
        <v>17.641999999999999</v>
      </c>
      <c r="G1017" s="1">
        <v>120.892</v>
      </c>
      <c r="H1017" s="1">
        <v>33</v>
      </c>
      <c r="I1017" s="1">
        <v>5.5</v>
      </c>
      <c r="J1017" s="3" t="s">
        <v>4041</v>
      </c>
      <c r="K1017" s="4" t="str">
        <f t="shared" si="94"/>
        <v>กลางวัน</v>
      </c>
      <c r="L1017" s="4" t="str">
        <f t="shared" si="96"/>
        <v>กลาง</v>
      </c>
      <c r="M1017">
        <f t="shared" si="95"/>
        <v>-33</v>
      </c>
    </row>
    <row r="1018" spans="1:13" ht="18" x14ac:dyDescent="0.4">
      <c r="A1018" s="1" t="s">
        <v>9971</v>
      </c>
      <c r="B1018" s="1">
        <f t="shared" si="91"/>
        <v>2003</v>
      </c>
      <c r="C1018" s="1">
        <f t="shared" si="92"/>
        <v>12</v>
      </c>
      <c r="D1018" s="1">
        <f t="shared" si="93"/>
        <v>15</v>
      </c>
      <c r="E1018" s="1" t="s">
        <v>8383</v>
      </c>
      <c r="F1018" s="1">
        <v>14.276</v>
      </c>
      <c r="G1018" s="1">
        <v>123.2</v>
      </c>
      <c r="H1018" s="1">
        <v>33</v>
      </c>
      <c r="I1018" s="1">
        <v>4.7</v>
      </c>
      <c r="J1018" s="3" t="s">
        <v>4045</v>
      </c>
      <c r="K1018" s="4" t="str">
        <f t="shared" si="94"/>
        <v>กลางคืน</v>
      </c>
      <c r="L1018" s="4" t="str">
        <f t="shared" si="96"/>
        <v>กลาง</v>
      </c>
      <c r="M1018">
        <f t="shared" si="95"/>
        <v>-33</v>
      </c>
    </row>
    <row r="1019" spans="1:13" ht="18" x14ac:dyDescent="0.4">
      <c r="A1019" s="1" t="s">
        <v>9972</v>
      </c>
      <c r="B1019" s="1">
        <f t="shared" si="91"/>
        <v>2003</v>
      </c>
      <c r="C1019" s="1">
        <f t="shared" si="92"/>
        <v>12</v>
      </c>
      <c r="D1019" s="1">
        <f t="shared" si="93"/>
        <v>25</v>
      </c>
      <c r="E1019" s="1" t="s">
        <v>8384</v>
      </c>
      <c r="F1019" s="1">
        <v>14.919</v>
      </c>
      <c r="G1019" s="1">
        <v>119.68300000000001</v>
      </c>
      <c r="H1019" s="1">
        <v>50.7</v>
      </c>
      <c r="I1019" s="1">
        <v>4.8</v>
      </c>
      <c r="J1019" s="3" t="s">
        <v>4049</v>
      </c>
      <c r="K1019" s="4" t="str">
        <f t="shared" si="94"/>
        <v>กลางวัน</v>
      </c>
      <c r="L1019" s="4" t="str">
        <f t="shared" si="96"/>
        <v>กลาง</v>
      </c>
      <c r="M1019">
        <f t="shared" si="95"/>
        <v>-50.7</v>
      </c>
    </row>
    <row r="1020" spans="1:13" ht="18" x14ac:dyDescent="0.4">
      <c r="A1020" s="1" t="s">
        <v>9973</v>
      </c>
      <c r="B1020" s="1">
        <f t="shared" si="91"/>
        <v>2004</v>
      </c>
      <c r="C1020" s="1">
        <f t="shared" si="92"/>
        <v>1</v>
      </c>
      <c r="D1020" s="1">
        <f t="shared" si="93"/>
        <v>31</v>
      </c>
      <c r="E1020" s="1" t="s">
        <v>8385</v>
      </c>
      <c r="F1020" s="1">
        <v>16.521000000000001</v>
      </c>
      <c r="G1020" s="1">
        <v>120.83199999999999</v>
      </c>
      <c r="H1020" s="1">
        <v>66.2</v>
      </c>
      <c r="I1020" s="1">
        <v>4.5</v>
      </c>
      <c r="J1020" s="3" t="s">
        <v>4053</v>
      </c>
      <c r="K1020" s="4" t="str">
        <f t="shared" si="94"/>
        <v>กลางวัน</v>
      </c>
      <c r="L1020" s="4" t="str">
        <f t="shared" si="96"/>
        <v>กลาง</v>
      </c>
      <c r="M1020">
        <f t="shared" si="95"/>
        <v>-66.2</v>
      </c>
    </row>
    <row r="1021" spans="1:13" ht="18" x14ac:dyDescent="0.4">
      <c r="A1021" s="1" t="s">
        <v>9974</v>
      </c>
      <c r="B1021" s="1">
        <f t="shared" si="91"/>
        <v>2004</v>
      </c>
      <c r="C1021" s="1">
        <f t="shared" si="92"/>
        <v>4</v>
      </c>
      <c r="D1021" s="1">
        <f t="shared" si="93"/>
        <v>3</v>
      </c>
      <c r="E1021" s="1" t="s">
        <v>8386</v>
      </c>
      <c r="F1021" s="1">
        <v>14.254</v>
      </c>
      <c r="G1021" s="1">
        <v>120.809</v>
      </c>
      <c r="H1021" s="1">
        <v>203.2</v>
      </c>
      <c r="I1021" s="1">
        <v>4.5</v>
      </c>
      <c r="J1021" s="3" t="s">
        <v>4057</v>
      </c>
      <c r="K1021" s="4" t="str">
        <f t="shared" si="94"/>
        <v>กลางวัน</v>
      </c>
      <c r="L1021" s="4" t="str">
        <f t="shared" si="96"/>
        <v>ลึก</v>
      </c>
      <c r="M1021">
        <f t="shared" si="95"/>
        <v>-203.2</v>
      </c>
    </row>
    <row r="1022" spans="1:13" ht="18" x14ac:dyDescent="0.4">
      <c r="A1022" s="1" t="s">
        <v>9975</v>
      </c>
      <c r="B1022" s="1">
        <f t="shared" si="91"/>
        <v>2004</v>
      </c>
      <c r="C1022" s="1">
        <f t="shared" si="92"/>
        <v>4</v>
      </c>
      <c r="D1022" s="1">
        <f t="shared" si="93"/>
        <v>11</v>
      </c>
      <c r="E1022" s="1" t="s">
        <v>8387</v>
      </c>
      <c r="F1022" s="1">
        <v>13.78</v>
      </c>
      <c r="G1022" s="1">
        <v>119.833</v>
      </c>
      <c r="H1022" s="1">
        <v>38</v>
      </c>
      <c r="I1022" s="1">
        <v>4.5</v>
      </c>
      <c r="J1022" s="3" t="s">
        <v>4061</v>
      </c>
      <c r="K1022" s="4" t="str">
        <f t="shared" si="94"/>
        <v>กลางวัน</v>
      </c>
      <c r="L1022" s="4" t="str">
        <f t="shared" si="96"/>
        <v>กลาง</v>
      </c>
      <c r="M1022">
        <f t="shared" si="95"/>
        <v>-38</v>
      </c>
    </row>
    <row r="1023" spans="1:13" ht="18" x14ac:dyDescent="0.4">
      <c r="A1023" s="1" t="s">
        <v>9976</v>
      </c>
      <c r="B1023" s="1">
        <f t="shared" si="91"/>
        <v>2004</v>
      </c>
      <c r="C1023" s="1">
        <f t="shared" si="92"/>
        <v>5</v>
      </c>
      <c r="D1023" s="1">
        <f t="shared" si="93"/>
        <v>29</v>
      </c>
      <c r="E1023" s="1" t="s">
        <v>8388</v>
      </c>
      <c r="F1023" s="1">
        <v>13.817</v>
      </c>
      <c r="G1023" s="1">
        <v>120.748</v>
      </c>
      <c r="H1023" s="1">
        <v>179.4</v>
      </c>
      <c r="I1023" s="1">
        <v>5</v>
      </c>
      <c r="J1023" s="3" t="s">
        <v>1209</v>
      </c>
      <c r="K1023" s="4" t="str">
        <f t="shared" si="94"/>
        <v>กลางคืน</v>
      </c>
      <c r="L1023" s="4" t="str">
        <f t="shared" si="96"/>
        <v>ลึก</v>
      </c>
      <c r="M1023">
        <f t="shared" si="95"/>
        <v>-179.4</v>
      </c>
    </row>
    <row r="1024" spans="1:13" ht="18" x14ac:dyDescent="0.4">
      <c r="A1024" s="1" t="s">
        <v>9977</v>
      </c>
      <c r="B1024" s="1">
        <f t="shared" si="91"/>
        <v>2004</v>
      </c>
      <c r="C1024" s="1">
        <f t="shared" si="92"/>
        <v>6</v>
      </c>
      <c r="D1024" s="1">
        <f t="shared" si="93"/>
        <v>4</v>
      </c>
      <c r="E1024" s="1" t="s">
        <v>8389</v>
      </c>
      <c r="F1024" s="1">
        <v>15.364000000000001</v>
      </c>
      <c r="G1024" s="1">
        <v>120.816</v>
      </c>
      <c r="H1024" s="1">
        <v>198.3</v>
      </c>
      <c r="I1024" s="1">
        <v>4.5</v>
      </c>
      <c r="J1024" s="3" t="s">
        <v>4068</v>
      </c>
      <c r="K1024" s="4" t="str">
        <f t="shared" si="94"/>
        <v>กลางคืน</v>
      </c>
      <c r="L1024" s="4" t="str">
        <f t="shared" si="96"/>
        <v>ลึก</v>
      </c>
      <c r="M1024">
        <f t="shared" si="95"/>
        <v>-198.3</v>
      </c>
    </row>
    <row r="1025" spans="1:13" ht="18" x14ac:dyDescent="0.4">
      <c r="A1025" s="1" t="s">
        <v>9978</v>
      </c>
      <c r="B1025" s="1">
        <f t="shared" si="91"/>
        <v>2004</v>
      </c>
      <c r="C1025" s="1">
        <f t="shared" si="92"/>
        <v>6</v>
      </c>
      <c r="D1025" s="1">
        <f t="shared" si="93"/>
        <v>25</v>
      </c>
      <c r="E1025" s="1" t="s">
        <v>8390</v>
      </c>
      <c r="F1025" s="1">
        <v>15.867000000000001</v>
      </c>
      <c r="G1025" s="1">
        <v>120.149</v>
      </c>
      <c r="H1025" s="1">
        <v>77.2</v>
      </c>
      <c r="I1025" s="1">
        <v>4.5</v>
      </c>
      <c r="J1025" s="3" t="s">
        <v>4072</v>
      </c>
      <c r="K1025" s="4" t="str">
        <f t="shared" si="94"/>
        <v>กลางคืน</v>
      </c>
      <c r="L1025" s="4" t="str">
        <f t="shared" si="96"/>
        <v>ลึก</v>
      </c>
      <c r="M1025">
        <f t="shared" si="95"/>
        <v>-77.2</v>
      </c>
    </row>
    <row r="1026" spans="1:13" ht="18" x14ac:dyDescent="0.4">
      <c r="A1026" s="1" t="s">
        <v>9979</v>
      </c>
      <c r="B1026" s="1">
        <f t="shared" si="91"/>
        <v>2004</v>
      </c>
      <c r="C1026" s="1">
        <f t="shared" si="92"/>
        <v>7</v>
      </c>
      <c r="D1026" s="1">
        <f t="shared" si="93"/>
        <v>1</v>
      </c>
      <c r="E1026" s="1" t="s">
        <v>8391</v>
      </c>
      <c r="F1026" s="1">
        <v>17.114999999999998</v>
      </c>
      <c r="G1026" s="1">
        <v>121.54900000000001</v>
      </c>
      <c r="H1026" s="1">
        <v>50.1</v>
      </c>
      <c r="I1026" s="1">
        <v>5.2</v>
      </c>
      <c r="J1026" s="3" t="s">
        <v>4076</v>
      </c>
      <c r="K1026" s="4" t="str">
        <f t="shared" si="94"/>
        <v>กลางคืน</v>
      </c>
      <c r="L1026" s="4" t="str">
        <f t="shared" si="96"/>
        <v>กลาง</v>
      </c>
      <c r="M1026">
        <f t="shared" si="95"/>
        <v>-50.1</v>
      </c>
    </row>
    <row r="1027" spans="1:13" ht="18" x14ac:dyDescent="0.4">
      <c r="A1027" s="1" t="s">
        <v>9980</v>
      </c>
      <c r="B1027" s="1">
        <f t="shared" ref="B1027:B1090" si="97">YEAR(A1027)</f>
        <v>2004</v>
      </c>
      <c r="C1027" s="1">
        <f t="shared" ref="C1027:C1090" si="98">MONTH(A1027)</f>
        <v>7</v>
      </c>
      <c r="D1027" s="1">
        <f t="shared" ref="D1027:D1090" si="99">DAY(A1027)</f>
        <v>19</v>
      </c>
      <c r="E1027" s="1" t="s">
        <v>8392</v>
      </c>
      <c r="F1027" s="1">
        <v>14.145</v>
      </c>
      <c r="G1027" s="1">
        <v>120.79300000000001</v>
      </c>
      <c r="H1027" s="1">
        <v>206.6</v>
      </c>
      <c r="I1027" s="1">
        <v>4.5</v>
      </c>
      <c r="J1027" s="3" t="s">
        <v>4080</v>
      </c>
      <c r="K1027" s="4" t="str">
        <f t="shared" ref="K1027:K1090" si="100">IF(AND(HOUR(E1027)&gt;=6, HOUR(E1027)&lt;18),"กลางวัน","กลางคืน")</f>
        <v>กลางคืน</v>
      </c>
      <c r="L1027" s="4" t="str">
        <f t="shared" si="96"/>
        <v>ลึก</v>
      </c>
      <c r="M1027">
        <f t="shared" ref="M1027:M1090" si="101">H1027*-1</f>
        <v>-206.6</v>
      </c>
    </row>
    <row r="1028" spans="1:13" ht="18" x14ac:dyDescent="0.4">
      <c r="A1028" s="1" t="s">
        <v>9981</v>
      </c>
      <c r="B1028" s="1">
        <f t="shared" si="97"/>
        <v>2004</v>
      </c>
      <c r="C1028" s="1">
        <f t="shared" si="98"/>
        <v>7</v>
      </c>
      <c r="D1028" s="1">
        <f t="shared" si="99"/>
        <v>30</v>
      </c>
      <c r="E1028" s="1" t="s">
        <v>8393</v>
      </c>
      <c r="F1028" s="1">
        <v>14.436999999999999</v>
      </c>
      <c r="G1028" s="1">
        <v>123.57</v>
      </c>
      <c r="H1028" s="1">
        <v>73.5</v>
      </c>
      <c r="I1028" s="1">
        <v>4.5999999999999996</v>
      </c>
      <c r="J1028" s="3" t="s">
        <v>4084</v>
      </c>
      <c r="K1028" s="4" t="str">
        <f t="shared" si="100"/>
        <v>กลางวัน</v>
      </c>
      <c r="L1028" s="4" t="str">
        <f t="shared" si="96"/>
        <v>ลึก</v>
      </c>
      <c r="M1028">
        <f t="shared" si="101"/>
        <v>-73.5</v>
      </c>
    </row>
    <row r="1029" spans="1:13" ht="18" x14ac:dyDescent="0.4">
      <c r="A1029" s="1" t="s">
        <v>9982</v>
      </c>
      <c r="B1029" s="1">
        <f t="shared" si="97"/>
        <v>2004</v>
      </c>
      <c r="C1029" s="1">
        <f t="shared" si="98"/>
        <v>8</v>
      </c>
      <c r="D1029" s="1">
        <f t="shared" si="99"/>
        <v>9</v>
      </c>
      <c r="E1029" s="1" t="s">
        <v>8394</v>
      </c>
      <c r="F1029" s="1">
        <v>16.818999999999999</v>
      </c>
      <c r="G1029" s="1">
        <v>119.896</v>
      </c>
      <c r="H1029" s="1">
        <v>54.6</v>
      </c>
      <c r="I1029" s="1">
        <v>4.5999999999999996</v>
      </c>
      <c r="J1029" s="3" t="s">
        <v>4088</v>
      </c>
      <c r="K1029" s="4" t="str">
        <f t="shared" si="100"/>
        <v>กลางวัน</v>
      </c>
      <c r="L1029" s="4" t="str">
        <f t="shared" si="96"/>
        <v>กลาง</v>
      </c>
      <c r="M1029">
        <f t="shared" si="101"/>
        <v>-54.6</v>
      </c>
    </row>
    <row r="1030" spans="1:13" ht="18" x14ac:dyDescent="0.4">
      <c r="A1030" s="1" t="s">
        <v>9983</v>
      </c>
      <c r="B1030" s="1">
        <f t="shared" si="97"/>
        <v>2004</v>
      </c>
      <c r="C1030" s="1">
        <f t="shared" si="98"/>
        <v>8</v>
      </c>
      <c r="D1030" s="1">
        <f t="shared" si="99"/>
        <v>12</v>
      </c>
      <c r="E1030" s="1" t="s">
        <v>8395</v>
      </c>
      <c r="F1030" s="1">
        <v>14.938000000000001</v>
      </c>
      <c r="G1030" s="1">
        <v>119.94</v>
      </c>
      <c r="H1030" s="1">
        <v>45</v>
      </c>
      <c r="I1030" s="1">
        <v>4.5</v>
      </c>
      <c r="J1030" s="3" t="s">
        <v>4092</v>
      </c>
      <c r="K1030" s="4" t="str">
        <f t="shared" si="100"/>
        <v>กลางวัน</v>
      </c>
      <c r="L1030" s="4" t="str">
        <f t="shared" si="96"/>
        <v>กลาง</v>
      </c>
      <c r="M1030">
        <f t="shared" si="101"/>
        <v>-45</v>
      </c>
    </row>
    <row r="1031" spans="1:13" ht="18" x14ac:dyDescent="0.4">
      <c r="A1031" s="1" t="s">
        <v>9984</v>
      </c>
      <c r="B1031" s="1">
        <f t="shared" si="97"/>
        <v>2004</v>
      </c>
      <c r="C1031" s="1">
        <f t="shared" si="98"/>
        <v>9</v>
      </c>
      <c r="D1031" s="1">
        <f t="shared" si="99"/>
        <v>5</v>
      </c>
      <c r="E1031" s="1" t="s">
        <v>8396</v>
      </c>
      <c r="F1031" s="1">
        <v>18.364000000000001</v>
      </c>
      <c r="G1031" s="1">
        <v>119.79900000000001</v>
      </c>
      <c r="H1031" s="1">
        <v>31.2</v>
      </c>
      <c r="I1031" s="1">
        <v>4.8</v>
      </c>
      <c r="J1031" s="3" t="s">
        <v>4096</v>
      </c>
      <c r="K1031" s="4" t="str">
        <f t="shared" si="100"/>
        <v>กลางวัน</v>
      </c>
      <c r="L1031" s="4" t="str">
        <f t="shared" si="96"/>
        <v>กลาง</v>
      </c>
      <c r="M1031">
        <f t="shared" si="101"/>
        <v>-31.2</v>
      </c>
    </row>
    <row r="1032" spans="1:13" ht="18" x14ac:dyDescent="0.4">
      <c r="A1032" s="1" t="s">
        <v>9985</v>
      </c>
      <c r="B1032" s="1">
        <f t="shared" si="97"/>
        <v>2004</v>
      </c>
      <c r="C1032" s="1">
        <f t="shared" si="98"/>
        <v>9</v>
      </c>
      <c r="D1032" s="1">
        <f t="shared" si="99"/>
        <v>11</v>
      </c>
      <c r="E1032" s="1" t="s">
        <v>8397</v>
      </c>
      <c r="F1032" s="1">
        <v>13.917</v>
      </c>
      <c r="G1032" s="1">
        <v>120.82</v>
      </c>
      <c r="H1032" s="1">
        <v>115.8</v>
      </c>
      <c r="I1032" s="1">
        <v>4.7</v>
      </c>
      <c r="J1032" s="3" t="s">
        <v>4100</v>
      </c>
      <c r="K1032" s="4" t="str">
        <f t="shared" si="100"/>
        <v>กลางคืน</v>
      </c>
      <c r="L1032" s="4" t="str">
        <f t="shared" si="96"/>
        <v>ลึก</v>
      </c>
      <c r="M1032">
        <f t="shared" si="101"/>
        <v>-115.8</v>
      </c>
    </row>
    <row r="1033" spans="1:13" ht="18" x14ac:dyDescent="0.4">
      <c r="A1033" s="1" t="s">
        <v>9986</v>
      </c>
      <c r="B1033" s="1">
        <f t="shared" si="97"/>
        <v>2004</v>
      </c>
      <c r="C1033" s="1">
        <f t="shared" si="98"/>
        <v>9</v>
      </c>
      <c r="D1033" s="1">
        <f t="shared" si="99"/>
        <v>15</v>
      </c>
      <c r="E1033" s="1" t="s">
        <v>8398</v>
      </c>
      <c r="F1033" s="1">
        <v>14.22</v>
      </c>
      <c r="G1033" s="1">
        <v>120.411</v>
      </c>
      <c r="H1033" s="1">
        <v>115.4</v>
      </c>
      <c r="I1033" s="1">
        <v>6</v>
      </c>
      <c r="J1033" s="3" t="s">
        <v>4104</v>
      </c>
      <c r="K1033" s="4" t="str">
        <f t="shared" si="100"/>
        <v>กลางคืน</v>
      </c>
      <c r="L1033" s="4" t="str">
        <f t="shared" ref="L1033:L1096" si="102">IF(H1033&lt;=10,"ตื้นมาก", IF(H1033&lt;=30,"ตื้น",IF(H1033&lt;=70,"กลาง", "ลึก")))</f>
        <v>ลึก</v>
      </c>
      <c r="M1033">
        <f t="shared" si="101"/>
        <v>-115.4</v>
      </c>
    </row>
    <row r="1034" spans="1:13" ht="18" x14ac:dyDescent="0.4">
      <c r="A1034" s="1" t="s">
        <v>9987</v>
      </c>
      <c r="B1034" s="1">
        <f t="shared" si="97"/>
        <v>2004</v>
      </c>
      <c r="C1034" s="1">
        <f t="shared" si="98"/>
        <v>10</v>
      </c>
      <c r="D1034" s="1">
        <f t="shared" si="99"/>
        <v>3</v>
      </c>
      <c r="E1034" s="1" t="s">
        <v>8399</v>
      </c>
      <c r="F1034" s="1">
        <v>13.632999999999999</v>
      </c>
      <c r="G1034" s="1">
        <v>120.629</v>
      </c>
      <c r="H1034" s="1">
        <v>65.099999999999994</v>
      </c>
      <c r="I1034" s="1">
        <v>4.5999999999999996</v>
      </c>
      <c r="J1034" s="3" t="s">
        <v>4108</v>
      </c>
      <c r="K1034" s="4" t="str">
        <f t="shared" si="100"/>
        <v>กลางวัน</v>
      </c>
      <c r="L1034" s="4" t="str">
        <f t="shared" si="102"/>
        <v>กลาง</v>
      </c>
      <c r="M1034">
        <f t="shared" si="101"/>
        <v>-65.099999999999994</v>
      </c>
    </row>
    <row r="1035" spans="1:13" ht="18" x14ac:dyDescent="0.4">
      <c r="A1035" s="1" t="s">
        <v>9988</v>
      </c>
      <c r="B1035" s="1">
        <f t="shared" si="97"/>
        <v>2004</v>
      </c>
      <c r="C1035" s="1">
        <f t="shared" si="98"/>
        <v>10</v>
      </c>
      <c r="D1035" s="1">
        <f t="shared" si="99"/>
        <v>6</v>
      </c>
      <c r="E1035" s="1" t="s">
        <v>7374</v>
      </c>
      <c r="F1035" s="1">
        <v>14.077</v>
      </c>
      <c r="G1035" s="1">
        <v>120.623</v>
      </c>
      <c r="H1035" s="1">
        <v>149.5</v>
      </c>
      <c r="I1035" s="1">
        <v>4.7</v>
      </c>
      <c r="J1035" s="3" t="s">
        <v>4112</v>
      </c>
      <c r="K1035" s="4" t="str">
        <f t="shared" si="100"/>
        <v>กลางคืน</v>
      </c>
      <c r="L1035" s="4" t="str">
        <f t="shared" si="102"/>
        <v>ลึก</v>
      </c>
      <c r="M1035">
        <f t="shared" si="101"/>
        <v>-149.5</v>
      </c>
    </row>
    <row r="1036" spans="1:13" ht="18" x14ac:dyDescent="0.4">
      <c r="A1036" s="1" t="s">
        <v>9989</v>
      </c>
      <c r="B1036" s="1">
        <f t="shared" si="97"/>
        <v>2004</v>
      </c>
      <c r="C1036" s="1">
        <f t="shared" si="98"/>
        <v>10</v>
      </c>
      <c r="D1036" s="1">
        <f t="shared" si="99"/>
        <v>8</v>
      </c>
      <c r="E1036" s="1" t="s">
        <v>8400</v>
      </c>
      <c r="F1036" s="1">
        <v>13.925000000000001</v>
      </c>
      <c r="G1036" s="1">
        <v>120.53400000000001</v>
      </c>
      <c r="H1036" s="1">
        <v>105</v>
      </c>
      <c r="I1036" s="1">
        <v>6.5</v>
      </c>
      <c r="J1036" s="3" t="s">
        <v>4116</v>
      </c>
      <c r="K1036" s="4" t="str">
        <f t="shared" si="100"/>
        <v>กลางวัน</v>
      </c>
      <c r="L1036" s="4" t="str">
        <f t="shared" si="102"/>
        <v>ลึก</v>
      </c>
      <c r="M1036">
        <f t="shared" si="101"/>
        <v>-105</v>
      </c>
    </row>
    <row r="1037" spans="1:13" ht="18" x14ac:dyDescent="0.4">
      <c r="A1037" s="1" t="s">
        <v>9990</v>
      </c>
      <c r="B1037" s="1">
        <f t="shared" si="97"/>
        <v>2004</v>
      </c>
      <c r="C1037" s="1">
        <f t="shared" si="98"/>
        <v>10</v>
      </c>
      <c r="D1037" s="1">
        <f t="shared" si="99"/>
        <v>9</v>
      </c>
      <c r="E1037" s="1" t="s">
        <v>8401</v>
      </c>
      <c r="F1037" s="1">
        <v>13.848000000000001</v>
      </c>
      <c r="G1037" s="1">
        <v>120.85899999999999</v>
      </c>
      <c r="H1037" s="1">
        <v>100</v>
      </c>
      <c r="I1037" s="1">
        <v>4.5999999999999996</v>
      </c>
      <c r="J1037" s="3" t="s">
        <v>4120</v>
      </c>
      <c r="K1037" s="4" t="str">
        <f t="shared" si="100"/>
        <v>กลางวัน</v>
      </c>
      <c r="L1037" s="4" t="str">
        <f t="shared" si="102"/>
        <v>ลึก</v>
      </c>
      <c r="M1037">
        <f t="shared" si="101"/>
        <v>-100</v>
      </c>
    </row>
    <row r="1038" spans="1:13" ht="18" x14ac:dyDescent="0.4">
      <c r="A1038" s="1" t="s">
        <v>9990</v>
      </c>
      <c r="B1038" s="1">
        <f t="shared" si="97"/>
        <v>2004</v>
      </c>
      <c r="C1038" s="1">
        <f t="shared" si="98"/>
        <v>10</v>
      </c>
      <c r="D1038" s="1">
        <f t="shared" si="99"/>
        <v>9</v>
      </c>
      <c r="E1038" s="1" t="s">
        <v>8402</v>
      </c>
      <c r="F1038" s="1">
        <v>13.789</v>
      </c>
      <c r="G1038" s="1">
        <v>120.762</v>
      </c>
      <c r="H1038" s="1">
        <v>117</v>
      </c>
      <c r="I1038" s="1">
        <v>4.5999999999999996</v>
      </c>
      <c r="J1038" s="3" t="s">
        <v>4124</v>
      </c>
      <c r="K1038" s="4" t="str">
        <f t="shared" si="100"/>
        <v>กลางวัน</v>
      </c>
      <c r="L1038" s="4" t="str">
        <f t="shared" si="102"/>
        <v>ลึก</v>
      </c>
      <c r="M1038">
        <f t="shared" si="101"/>
        <v>-117</v>
      </c>
    </row>
    <row r="1039" spans="1:13" ht="18" x14ac:dyDescent="0.4">
      <c r="A1039" s="1" t="s">
        <v>9991</v>
      </c>
      <c r="B1039" s="1">
        <f t="shared" si="97"/>
        <v>2004</v>
      </c>
      <c r="C1039" s="1">
        <f t="shared" si="98"/>
        <v>10</v>
      </c>
      <c r="D1039" s="1">
        <f t="shared" si="99"/>
        <v>11</v>
      </c>
      <c r="E1039" s="1" t="s">
        <v>8403</v>
      </c>
      <c r="F1039" s="1">
        <v>13.804</v>
      </c>
      <c r="G1039" s="1">
        <v>120.776</v>
      </c>
      <c r="H1039" s="1">
        <v>107.1</v>
      </c>
      <c r="I1039" s="1">
        <v>4.8</v>
      </c>
      <c r="J1039" s="3" t="s">
        <v>4128</v>
      </c>
      <c r="K1039" s="4" t="str">
        <f t="shared" si="100"/>
        <v>กลางคืน</v>
      </c>
      <c r="L1039" s="4" t="str">
        <f t="shared" si="102"/>
        <v>ลึก</v>
      </c>
      <c r="M1039">
        <f t="shared" si="101"/>
        <v>-107.1</v>
      </c>
    </row>
    <row r="1040" spans="1:13" ht="18" x14ac:dyDescent="0.4">
      <c r="A1040" s="1" t="s">
        <v>9991</v>
      </c>
      <c r="B1040" s="1">
        <f t="shared" si="97"/>
        <v>2004</v>
      </c>
      <c r="C1040" s="1">
        <f t="shared" si="98"/>
        <v>10</v>
      </c>
      <c r="D1040" s="1">
        <f t="shared" si="99"/>
        <v>11</v>
      </c>
      <c r="E1040" s="1" t="s">
        <v>8404</v>
      </c>
      <c r="F1040" s="1">
        <v>15.611000000000001</v>
      </c>
      <c r="G1040" s="1">
        <v>119.667</v>
      </c>
      <c r="H1040" s="1">
        <v>5.4</v>
      </c>
      <c r="I1040" s="1">
        <v>5.0999999999999996</v>
      </c>
      <c r="J1040" s="3" t="s">
        <v>4132</v>
      </c>
      <c r="K1040" s="4" t="str">
        <f t="shared" si="100"/>
        <v>กลางวัน</v>
      </c>
      <c r="L1040" s="4" t="str">
        <f t="shared" si="102"/>
        <v>ตื้นมาก</v>
      </c>
      <c r="M1040">
        <f t="shared" si="101"/>
        <v>-5.4</v>
      </c>
    </row>
    <row r="1041" spans="1:13" ht="18" x14ac:dyDescent="0.4">
      <c r="A1041" s="1" t="s">
        <v>9991</v>
      </c>
      <c r="B1041" s="1">
        <f t="shared" si="97"/>
        <v>2004</v>
      </c>
      <c r="C1041" s="1">
        <f t="shared" si="98"/>
        <v>10</v>
      </c>
      <c r="D1041" s="1">
        <f t="shared" si="99"/>
        <v>11</v>
      </c>
      <c r="E1041" s="1" t="s">
        <v>8405</v>
      </c>
      <c r="F1041" s="1">
        <v>15.622</v>
      </c>
      <c r="G1041" s="1">
        <v>119.72499999999999</v>
      </c>
      <c r="H1041" s="1">
        <v>15</v>
      </c>
      <c r="I1041" s="1">
        <v>4.5999999999999996</v>
      </c>
      <c r="J1041" s="3" t="s">
        <v>376</v>
      </c>
      <c r="K1041" s="4" t="str">
        <f t="shared" si="100"/>
        <v>กลางวัน</v>
      </c>
      <c r="L1041" s="4" t="str">
        <f t="shared" si="102"/>
        <v>ตื้น</v>
      </c>
      <c r="M1041">
        <f t="shared" si="101"/>
        <v>-15</v>
      </c>
    </row>
    <row r="1042" spans="1:13" ht="18" x14ac:dyDescent="0.4">
      <c r="A1042" s="1" t="s">
        <v>9992</v>
      </c>
      <c r="B1042" s="1">
        <f t="shared" si="97"/>
        <v>2004</v>
      </c>
      <c r="C1042" s="1">
        <f t="shared" si="98"/>
        <v>10</v>
      </c>
      <c r="D1042" s="1">
        <f t="shared" si="99"/>
        <v>12</v>
      </c>
      <c r="E1042" s="1" t="s">
        <v>8406</v>
      </c>
      <c r="F1042" s="1">
        <v>13.762</v>
      </c>
      <c r="G1042" s="1">
        <v>120.85599999999999</v>
      </c>
      <c r="H1042" s="1">
        <v>100</v>
      </c>
      <c r="I1042" s="1">
        <v>4.5999999999999996</v>
      </c>
      <c r="J1042" s="3" t="s">
        <v>4139</v>
      </c>
      <c r="K1042" s="4" t="str">
        <f t="shared" si="100"/>
        <v>กลางวัน</v>
      </c>
      <c r="L1042" s="4" t="str">
        <f t="shared" si="102"/>
        <v>ลึก</v>
      </c>
      <c r="M1042">
        <f t="shared" si="101"/>
        <v>-100</v>
      </c>
    </row>
    <row r="1043" spans="1:13" ht="18" x14ac:dyDescent="0.4">
      <c r="A1043" s="1" t="s">
        <v>9993</v>
      </c>
      <c r="B1043" s="1">
        <f t="shared" si="97"/>
        <v>2004</v>
      </c>
      <c r="C1043" s="1">
        <f t="shared" si="98"/>
        <v>10</v>
      </c>
      <c r="D1043" s="1">
        <f t="shared" si="99"/>
        <v>14</v>
      </c>
      <c r="E1043" s="1" t="s">
        <v>8407</v>
      </c>
      <c r="F1043" s="1">
        <v>13.836</v>
      </c>
      <c r="G1043" s="1">
        <v>120.70699999999999</v>
      </c>
      <c r="H1043" s="1">
        <v>132.1</v>
      </c>
      <c r="I1043" s="1">
        <v>4.9000000000000004</v>
      </c>
      <c r="J1043" s="3" t="s">
        <v>4143</v>
      </c>
      <c r="K1043" s="4" t="str">
        <f t="shared" si="100"/>
        <v>กลางคืน</v>
      </c>
      <c r="L1043" s="4" t="str">
        <f t="shared" si="102"/>
        <v>ลึก</v>
      </c>
      <c r="M1043">
        <f t="shared" si="101"/>
        <v>-132.1</v>
      </c>
    </row>
    <row r="1044" spans="1:13" ht="18" x14ac:dyDescent="0.4">
      <c r="A1044" s="1" t="s">
        <v>9994</v>
      </c>
      <c r="B1044" s="1">
        <f t="shared" si="97"/>
        <v>2004</v>
      </c>
      <c r="C1044" s="1">
        <f t="shared" si="98"/>
        <v>10</v>
      </c>
      <c r="D1044" s="1">
        <f t="shared" si="99"/>
        <v>15</v>
      </c>
      <c r="E1044" s="1" t="s">
        <v>8408</v>
      </c>
      <c r="F1044" s="1">
        <v>18.495999999999999</v>
      </c>
      <c r="G1044" s="1">
        <v>122.33499999999999</v>
      </c>
      <c r="H1044" s="1">
        <v>20.9</v>
      </c>
      <c r="I1044" s="1">
        <v>5.0999999999999996</v>
      </c>
      <c r="J1044" s="3" t="s">
        <v>4147</v>
      </c>
      <c r="K1044" s="4" t="str">
        <f t="shared" si="100"/>
        <v>กลางวัน</v>
      </c>
      <c r="L1044" s="4" t="str">
        <f t="shared" si="102"/>
        <v>ตื้น</v>
      </c>
      <c r="M1044">
        <f t="shared" si="101"/>
        <v>-20.9</v>
      </c>
    </row>
    <row r="1045" spans="1:13" ht="18" x14ac:dyDescent="0.4">
      <c r="A1045" s="1" t="s">
        <v>9995</v>
      </c>
      <c r="B1045" s="1">
        <f t="shared" si="97"/>
        <v>2004</v>
      </c>
      <c r="C1045" s="1">
        <f t="shared" si="98"/>
        <v>10</v>
      </c>
      <c r="D1045" s="1">
        <f t="shared" si="99"/>
        <v>26</v>
      </c>
      <c r="E1045" s="1" t="s">
        <v>8409</v>
      </c>
      <c r="F1045" s="1">
        <v>13.9</v>
      </c>
      <c r="G1045" s="1">
        <v>120.798</v>
      </c>
      <c r="H1045" s="1">
        <v>172.1</v>
      </c>
      <c r="I1045" s="1">
        <v>4.5</v>
      </c>
      <c r="J1045" s="3" t="s">
        <v>4151</v>
      </c>
      <c r="K1045" s="4" t="str">
        <f t="shared" si="100"/>
        <v>กลางคืน</v>
      </c>
      <c r="L1045" s="4" t="str">
        <f t="shared" si="102"/>
        <v>ลึก</v>
      </c>
      <c r="M1045">
        <f t="shared" si="101"/>
        <v>-172.1</v>
      </c>
    </row>
    <row r="1046" spans="1:13" ht="18" x14ac:dyDescent="0.4">
      <c r="A1046" s="1" t="s">
        <v>9996</v>
      </c>
      <c r="B1046" s="1">
        <f t="shared" si="97"/>
        <v>2004</v>
      </c>
      <c r="C1046" s="1">
        <f t="shared" si="98"/>
        <v>11</v>
      </c>
      <c r="D1046" s="1">
        <f t="shared" si="99"/>
        <v>8</v>
      </c>
      <c r="E1046" s="1" t="s">
        <v>8410</v>
      </c>
      <c r="F1046" s="1">
        <v>16.195</v>
      </c>
      <c r="G1046" s="1">
        <v>119.791</v>
      </c>
      <c r="H1046" s="1">
        <v>103.5</v>
      </c>
      <c r="I1046" s="1">
        <v>4.5999999999999996</v>
      </c>
      <c r="J1046" s="3" t="s">
        <v>376</v>
      </c>
      <c r="K1046" s="4" t="str">
        <f t="shared" si="100"/>
        <v>กลางวัน</v>
      </c>
      <c r="L1046" s="4" t="str">
        <f t="shared" si="102"/>
        <v>ลึก</v>
      </c>
      <c r="M1046">
        <f t="shared" si="101"/>
        <v>-103.5</v>
      </c>
    </row>
    <row r="1047" spans="1:13" ht="18" x14ac:dyDescent="0.4">
      <c r="A1047" s="1" t="s">
        <v>9996</v>
      </c>
      <c r="B1047" s="1">
        <f t="shared" si="97"/>
        <v>2004</v>
      </c>
      <c r="C1047" s="1">
        <f t="shared" si="98"/>
        <v>11</v>
      </c>
      <c r="D1047" s="1">
        <f t="shared" si="99"/>
        <v>8</v>
      </c>
      <c r="E1047" s="1" t="s">
        <v>8411</v>
      </c>
      <c r="F1047" s="1">
        <v>16.216000000000001</v>
      </c>
      <c r="G1047" s="1">
        <v>119.756</v>
      </c>
      <c r="H1047" s="1">
        <v>102.5</v>
      </c>
      <c r="I1047" s="1">
        <v>4.7</v>
      </c>
      <c r="J1047" s="3" t="s">
        <v>4158</v>
      </c>
      <c r="K1047" s="4" t="str">
        <f t="shared" si="100"/>
        <v>กลางวัน</v>
      </c>
      <c r="L1047" s="4" t="str">
        <f t="shared" si="102"/>
        <v>ลึก</v>
      </c>
      <c r="M1047">
        <f t="shared" si="101"/>
        <v>-102.5</v>
      </c>
    </row>
    <row r="1048" spans="1:13" ht="18" x14ac:dyDescent="0.4">
      <c r="A1048" s="1" t="s">
        <v>9996</v>
      </c>
      <c r="B1048" s="1">
        <f t="shared" si="97"/>
        <v>2004</v>
      </c>
      <c r="C1048" s="1">
        <f t="shared" si="98"/>
        <v>11</v>
      </c>
      <c r="D1048" s="1">
        <f t="shared" si="99"/>
        <v>8</v>
      </c>
      <c r="E1048" s="1" t="s">
        <v>8412</v>
      </c>
      <c r="F1048" s="1">
        <v>16.260000000000002</v>
      </c>
      <c r="G1048" s="1">
        <v>119.815</v>
      </c>
      <c r="H1048" s="1">
        <v>95</v>
      </c>
      <c r="I1048" s="1">
        <v>4.5</v>
      </c>
      <c r="J1048" s="3" t="s">
        <v>4162</v>
      </c>
      <c r="K1048" s="4" t="str">
        <f t="shared" si="100"/>
        <v>กลางวัน</v>
      </c>
      <c r="L1048" s="4" t="str">
        <f t="shared" si="102"/>
        <v>ลึก</v>
      </c>
      <c r="M1048">
        <f t="shared" si="101"/>
        <v>-95</v>
      </c>
    </row>
    <row r="1049" spans="1:13" ht="18" x14ac:dyDescent="0.4">
      <c r="A1049" s="1" t="s">
        <v>9997</v>
      </c>
      <c r="B1049" s="1">
        <f t="shared" si="97"/>
        <v>2004</v>
      </c>
      <c r="C1049" s="1">
        <f t="shared" si="98"/>
        <v>11</v>
      </c>
      <c r="D1049" s="1">
        <f t="shared" si="99"/>
        <v>15</v>
      </c>
      <c r="E1049" s="1" t="s">
        <v>8413</v>
      </c>
      <c r="F1049" s="1">
        <v>14.002000000000001</v>
      </c>
      <c r="G1049" s="1">
        <v>120.819</v>
      </c>
      <c r="H1049" s="1">
        <v>112.9</v>
      </c>
      <c r="I1049" s="1">
        <v>4.5</v>
      </c>
      <c r="J1049" s="3" t="s">
        <v>4166</v>
      </c>
      <c r="K1049" s="4" t="str">
        <f t="shared" si="100"/>
        <v>กลางวัน</v>
      </c>
      <c r="L1049" s="4" t="str">
        <f t="shared" si="102"/>
        <v>ลึก</v>
      </c>
      <c r="M1049">
        <f t="shared" si="101"/>
        <v>-112.9</v>
      </c>
    </row>
    <row r="1050" spans="1:13" ht="18" x14ac:dyDescent="0.4">
      <c r="A1050" s="1" t="s">
        <v>9998</v>
      </c>
      <c r="B1050" s="1">
        <f t="shared" si="97"/>
        <v>2004</v>
      </c>
      <c r="C1050" s="1">
        <f t="shared" si="98"/>
        <v>11</v>
      </c>
      <c r="D1050" s="1">
        <f t="shared" si="99"/>
        <v>29</v>
      </c>
      <c r="E1050" s="1" t="s">
        <v>8414</v>
      </c>
      <c r="F1050" s="1">
        <v>13.843</v>
      </c>
      <c r="G1050" s="1">
        <v>120.724</v>
      </c>
      <c r="H1050" s="1">
        <v>108.9</v>
      </c>
      <c r="I1050" s="1">
        <v>4.7</v>
      </c>
      <c r="J1050" s="3" t="s">
        <v>4170</v>
      </c>
      <c r="K1050" s="4" t="str">
        <f t="shared" si="100"/>
        <v>กลางวัน</v>
      </c>
      <c r="L1050" s="4" t="str">
        <f t="shared" si="102"/>
        <v>ลึก</v>
      </c>
      <c r="M1050">
        <f t="shared" si="101"/>
        <v>-108.9</v>
      </c>
    </row>
    <row r="1051" spans="1:13" ht="18" x14ac:dyDescent="0.4">
      <c r="A1051" s="1" t="s">
        <v>9999</v>
      </c>
      <c r="B1051" s="1">
        <f t="shared" si="97"/>
        <v>2004</v>
      </c>
      <c r="C1051" s="1">
        <f t="shared" si="98"/>
        <v>12</v>
      </c>
      <c r="D1051" s="1">
        <f t="shared" si="99"/>
        <v>26</v>
      </c>
      <c r="E1051" s="1" t="s">
        <v>8415</v>
      </c>
      <c r="F1051" s="1">
        <v>14.468999999999999</v>
      </c>
      <c r="G1051" s="1">
        <v>120.051</v>
      </c>
      <c r="H1051" s="1">
        <v>58.1</v>
      </c>
      <c r="I1051" s="1">
        <v>4.8</v>
      </c>
      <c r="J1051" s="3" t="s">
        <v>4174</v>
      </c>
      <c r="K1051" s="4" t="str">
        <f t="shared" si="100"/>
        <v>กลางคืน</v>
      </c>
      <c r="L1051" s="4" t="str">
        <f t="shared" si="102"/>
        <v>กลาง</v>
      </c>
      <c r="M1051">
        <f t="shared" si="101"/>
        <v>-58.1</v>
      </c>
    </row>
    <row r="1052" spans="1:13" ht="18" x14ac:dyDescent="0.4">
      <c r="A1052" s="1" t="s">
        <v>10000</v>
      </c>
      <c r="B1052" s="1">
        <f t="shared" si="97"/>
        <v>2004</v>
      </c>
      <c r="C1052" s="1">
        <f t="shared" si="98"/>
        <v>12</v>
      </c>
      <c r="D1052" s="1">
        <f t="shared" si="99"/>
        <v>28</v>
      </c>
      <c r="E1052" s="1" t="s">
        <v>8416</v>
      </c>
      <c r="F1052" s="1">
        <v>18.018000000000001</v>
      </c>
      <c r="G1052" s="1">
        <v>120.405</v>
      </c>
      <c r="H1052" s="1">
        <v>17.3</v>
      </c>
      <c r="I1052" s="1">
        <v>4.7</v>
      </c>
      <c r="J1052" s="3" t="s">
        <v>4178</v>
      </c>
      <c r="K1052" s="4" t="str">
        <f t="shared" si="100"/>
        <v>กลางวัน</v>
      </c>
      <c r="L1052" s="4" t="str">
        <f t="shared" si="102"/>
        <v>ตื้น</v>
      </c>
      <c r="M1052">
        <f t="shared" si="101"/>
        <v>-17.3</v>
      </c>
    </row>
    <row r="1053" spans="1:13" ht="18" x14ac:dyDescent="0.4">
      <c r="A1053" s="1" t="s">
        <v>10001</v>
      </c>
      <c r="B1053" s="1">
        <f t="shared" si="97"/>
        <v>2005</v>
      </c>
      <c r="C1053" s="1">
        <f t="shared" si="98"/>
        <v>1</v>
      </c>
      <c r="D1053" s="1">
        <f t="shared" si="99"/>
        <v>16</v>
      </c>
      <c r="E1053" s="1" t="s">
        <v>8417</v>
      </c>
      <c r="F1053" s="1">
        <v>13.625</v>
      </c>
      <c r="G1053" s="1">
        <v>120.473</v>
      </c>
      <c r="H1053" s="1">
        <v>60.4</v>
      </c>
      <c r="I1053" s="1">
        <v>4.5999999999999996</v>
      </c>
      <c r="J1053" s="3" t="s">
        <v>4182</v>
      </c>
      <c r="K1053" s="4" t="str">
        <f t="shared" si="100"/>
        <v>กลางคืน</v>
      </c>
      <c r="L1053" s="4" t="str">
        <f t="shared" si="102"/>
        <v>กลาง</v>
      </c>
      <c r="M1053">
        <f t="shared" si="101"/>
        <v>-60.4</v>
      </c>
    </row>
    <row r="1054" spans="1:13" ht="18" x14ac:dyDescent="0.4">
      <c r="A1054" s="1" t="s">
        <v>10002</v>
      </c>
      <c r="B1054" s="1">
        <f t="shared" si="97"/>
        <v>2005</v>
      </c>
      <c r="C1054" s="1">
        <f t="shared" si="98"/>
        <v>1</v>
      </c>
      <c r="D1054" s="1">
        <f t="shared" si="99"/>
        <v>27</v>
      </c>
      <c r="E1054" s="1" t="s">
        <v>8418</v>
      </c>
      <c r="F1054" s="1">
        <v>15.477</v>
      </c>
      <c r="G1054" s="1">
        <v>119.81</v>
      </c>
      <c r="H1054" s="1">
        <v>68.099999999999994</v>
      </c>
      <c r="I1054" s="1">
        <v>4.9000000000000004</v>
      </c>
      <c r="J1054" s="3" t="s">
        <v>4186</v>
      </c>
      <c r="K1054" s="4" t="str">
        <f t="shared" si="100"/>
        <v>กลางวัน</v>
      </c>
      <c r="L1054" s="4" t="str">
        <f t="shared" si="102"/>
        <v>กลาง</v>
      </c>
      <c r="M1054">
        <f t="shared" si="101"/>
        <v>-68.099999999999994</v>
      </c>
    </row>
    <row r="1055" spans="1:13" ht="18" x14ac:dyDescent="0.4">
      <c r="A1055" s="1" t="s">
        <v>10002</v>
      </c>
      <c r="B1055" s="1">
        <f t="shared" si="97"/>
        <v>2005</v>
      </c>
      <c r="C1055" s="1">
        <f t="shared" si="98"/>
        <v>1</v>
      </c>
      <c r="D1055" s="1">
        <f t="shared" si="99"/>
        <v>27</v>
      </c>
      <c r="E1055" s="1" t="s">
        <v>8419</v>
      </c>
      <c r="F1055" s="1">
        <v>16.568000000000001</v>
      </c>
      <c r="G1055" s="1">
        <v>122.913</v>
      </c>
      <c r="H1055" s="1">
        <v>62.2</v>
      </c>
      <c r="I1055" s="1">
        <v>4.5</v>
      </c>
      <c r="J1055" s="3" t="s">
        <v>4190</v>
      </c>
      <c r="K1055" s="4" t="str">
        <f t="shared" si="100"/>
        <v>กลางวัน</v>
      </c>
      <c r="L1055" s="4" t="str">
        <f t="shared" si="102"/>
        <v>กลาง</v>
      </c>
      <c r="M1055">
        <f t="shared" si="101"/>
        <v>-62.2</v>
      </c>
    </row>
    <row r="1056" spans="1:13" ht="18" x14ac:dyDescent="0.4">
      <c r="A1056" s="1" t="s">
        <v>10003</v>
      </c>
      <c r="B1056" s="1">
        <f t="shared" si="97"/>
        <v>2005</v>
      </c>
      <c r="C1056" s="1">
        <f t="shared" si="98"/>
        <v>1</v>
      </c>
      <c r="D1056" s="1">
        <f t="shared" si="99"/>
        <v>29</v>
      </c>
      <c r="E1056" s="1" t="s">
        <v>8420</v>
      </c>
      <c r="F1056" s="1">
        <v>13.757999999999999</v>
      </c>
      <c r="G1056" s="1">
        <v>120.831</v>
      </c>
      <c r="H1056" s="1">
        <v>113.8</v>
      </c>
      <c r="I1056" s="1">
        <v>4.7</v>
      </c>
      <c r="J1056" s="3" t="s">
        <v>4194</v>
      </c>
      <c r="K1056" s="4" t="str">
        <f t="shared" si="100"/>
        <v>กลางวัน</v>
      </c>
      <c r="L1056" s="4" t="str">
        <f t="shared" si="102"/>
        <v>ลึก</v>
      </c>
      <c r="M1056">
        <f t="shared" si="101"/>
        <v>-113.8</v>
      </c>
    </row>
    <row r="1057" spans="1:13" ht="18" x14ac:dyDescent="0.4">
      <c r="A1057" s="1" t="s">
        <v>10004</v>
      </c>
      <c r="B1057" s="1">
        <f t="shared" si="97"/>
        <v>2005</v>
      </c>
      <c r="C1057" s="1">
        <f t="shared" si="98"/>
        <v>2</v>
      </c>
      <c r="D1057" s="1">
        <f t="shared" si="99"/>
        <v>9</v>
      </c>
      <c r="E1057" s="1" t="s">
        <v>8421</v>
      </c>
      <c r="F1057" s="1">
        <v>13.686</v>
      </c>
      <c r="G1057" s="1">
        <v>120.791</v>
      </c>
      <c r="H1057" s="1">
        <v>102.4</v>
      </c>
      <c r="I1057" s="1">
        <v>5.5</v>
      </c>
      <c r="J1057" s="3" t="s">
        <v>312</v>
      </c>
      <c r="K1057" s="4" t="str">
        <f t="shared" si="100"/>
        <v>กลางคืน</v>
      </c>
      <c r="L1057" s="4" t="str">
        <f t="shared" si="102"/>
        <v>ลึก</v>
      </c>
      <c r="M1057">
        <f t="shared" si="101"/>
        <v>-102.4</v>
      </c>
    </row>
    <row r="1058" spans="1:13" ht="18" x14ac:dyDescent="0.4">
      <c r="A1058" s="1" t="s">
        <v>10005</v>
      </c>
      <c r="B1058" s="1">
        <f t="shared" si="97"/>
        <v>2005</v>
      </c>
      <c r="C1058" s="1">
        <f t="shared" si="98"/>
        <v>2</v>
      </c>
      <c r="D1058" s="1">
        <f t="shared" si="99"/>
        <v>11</v>
      </c>
      <c r="E1058" s="1" t="s">
        <v>8422</v>
      </c>
      <c r="F1058" s="1">
        <v>16.164999999999999</v>
      </c>
      <c r="G1058" s="1">
        <v>119.736</v>
      </c>
      <c r="H1058" s="1">
        <v>62</v>
      </c>
      <c r="I1058" s="1">
        <v>4.9000000000000004</v>
      </c>
      <c r="J1058" s="3" t="s">
        <v>4201</v>
      </c>
      <c r="K1058" s="4" t="str">
        <f t="shared" si="100"/>
        <v>กลางวัน</v>
      </c>
      <c r="L1058" s="4" t="str">
        <f t="shared" si="102"/>
        <v>กลาง</v>
      </c>
      <c r="M1058">
        <f t="shared" si="101"/>
        <v>-62</v>
      </c>
    </row>
    <row r="1059" spans="1:13" ht="18" x14ac:dyDescent="0.4">
      <c r="A1059" s="1" t="s">
        <v>10006</v>
      </c>
      <c r="B1059" s="1">
        <f t="shared" si="97"/>
        <v>2005</v>
      </c>
      <c r="C1059" s="1">
        <f t="shared" si="98"/>
        <v>3</v>
      </c>
      <c r="D1059" s="1">
        <f t="shared" si="99"/>
        <v>25</v>
      </c>
      <c r="E1059" s="1" t="s">
        <v>8423</v>
      </c>
      <c r="F1059" s="1">
        <v>15.824</v>
      </c>
      <c r="G1059" s="1">
        <v>121.221</v>
      </c>
      <c r="H1059" s="1">
        <v>45</v>
      </c>
      <c r="I1059" s="1">
        <v>4.5</v>
      </c>
      <c r="J1059" s="3" t="s">
        <v>4205</v>
      </c>
      <c r="K1059" s="4" t="str">
        <f t="shared" si="100"/>
        <v>กลางวัน</v>
      </c>
      <c r="L1059" s="4" t="str">
        <f t="shared" si="102"/>
        <v>กลาง</v>
      </c>
      <c r="M1059">
        <f t="shared" si="101"/>
        <v>-45</v>
      </c>
    </row>
    <row r="1060" spans="1:13" ht="18" x14ac:dyDescent="0.4">
      <c r="A1060" s="1" t="s">
        <v>10007</v>
      </c>
      <c r="B1060" s="1">
        <f t="shared" si="97"/>
        <v>2005</v>
      </c>
      <c r="C1060" s="1">
        <f t="shared" si="98"/>
        <v>4</v>
      </c>
      <c r="D1060" s="1">
        <f t="shared" si="99"/>
        <v>14</v>
      </c>
      <c r="E1060" s="1" t="s">
        <v>8424</v>
      </c>
      <c r="F1060" s="1">
        <v>13.715999999999999</v>
      </c>
      <c r="G1060" s="1">
        <v>120.271</v>
      </c>
      <c r="H1060" s="1">
        <v>24.5</v>
      </c>
      <c r="I1060" s="1">
        <v>5.0999999999999996</v>
      </c>
      <c r="J1060" s="3" t="s">
        <v>4209</v>
      </c>
      <c r="K1060" s="4" t="str">
        <f t="shared" si="100"/>
        <v>กลางวัน</v>
      </c>
      <c r="L1060" s="4" t="str">
        <f t="shared" si="102"/>
        <v>ตื้น</v>
      </c>
      <c r="M1060">
        <f t="shared" si="101"/>
        <v>-24.5</v>
      </c>
    </row>
    <row r="1061" spans="1:13" ht="18" x14ac:dyDescent="0.4">
      <c r="A1061" s="1" t="s">
        <v>10008</v>
      </c>
      <c r="B1061" s="1">
        <f t="shared" si="97"/>
        <v>2005</v>
      </c>
      <c r="C1061" s="1">
        <f t="shared" si="98"/>
        <v>4</v>
      </c>
      <c r="D1061" s="1">
        <f t="shared" si="99"/>
        <v>19</v>
      </c>
      <c r="E1061" s="1" t="s">
        <v>8425</v>
      </c>
      <c r="F1061" s="1">
        <v>13.917999999999999</v>
      </c>
      <c r="G1061" s="1">
        <v>120.71</v>
      </c>
      <c r="H1061" s="1">
        <v>173.6</v>
      </c>
      <c r="I1061" s="1">
        <v>5</v>
      </c>
      <c r="J1061" s="3" t="s">
        <v>4213</v>
      </c>
      <c r="K1061" s="4" t="str">
        <f t="shared" si="100"/>
        <v>กลางคืน</v>
      </c>
      <c r="L1061" s="4" t="str">
        <f t="shared" si="102"/>
        <v>ลึก</v>
      </c>
      <c r="M1061">
        <f t="shared" si="101"/>
        <v>-173.6</v>
      </c>
    </row>
    <row r="1062" spans="1:13" ht="18" x14ac:dyDescent="0.4">
      <c r="A1062" s="1" t="s">
        <v>10009</v>
      </c>
      <c r="B1062" s="1">
        <f t="shared" si="97"/>
        <v>2005</v>
      </c>
      <c r="C1062" s="1">
        <f t="shared" si="98"/>
        <v>5</v>
      </c>
      <c r="D1062" s="1">
        <f t="shared" si="99"/>
        <v>12</v>
      </c>
      <c r="E1062" s="1" t="s">
        <v>8426</v>
      </c>
      <c r="F1062" s="1">
        <v>16.972000000000001</v>
      </c>
      <c r="G1062" s="1">
        <v>120.393</v>
      </c>
      <c r="H1062" s="1">
        <v>46.4</v>
      </c>
      <c r="I1062" s="1">
        <v>4.7</v>
      </c>
      <c r="J1062" s="3" t="s">
        <v>4217</v>
      </c>
      <c r="K1062" s="4" t="str">
        <f t="shared" si="100"/>
        <v>กลางวัน</v>
      </c>
      <c r="L1062" s="4" t="str">
        <f t="shared" si="102"/>
        <v>กลาง</v>
      </c>
      <c r="M1062">
        <f t="shared" si="101"/>
        <v>-46.4</v>
      </c>
    </row>
    <row r="1063" spans="1:13" ht="18" x14ac:dyDescent="0.4">
      <c r="A1063" s="1" t="s">
        <v>10009</v>
      </c>
      <c r="B1063" s="1">
        <f t="shared" si="97"/>
        <v>2005</v>
      </c>
      <c r="C1063" s="1">
        <f t="shared" si="98"/>
        <v>5</v>
      </c>
      <c r="D1063" s="1">
        <f t="shared" si="99"/>
        <v>12</v>
      </c>
      <c r="E1063" s="1" t="s">
        <v>8427</v>
      </c>
      <c r="F1063" s="1">
        <v>18.510000000000002</v>
      </c>
      <c r="G1063" s="1">
        <v>121.28400000000001</v>
      </c>
      <c r="H1063" s="1">
        <v>40.9</v>
      </c>
      <c r="I1063" s="1">
        <v>4.5</v>
      </c>
      <c r="J1063" s="3" t="s">
        <v>4221</v>
      </c>
      <c r="K1063" s="4" t="str">
        <f t="shared" si="100"/>
        <v>กลางวัน</v>
      </c>
      <c r="L1063" s="4" t="str">
        <f t="shared" si="102"/>
        <v>กลาง</v>
      </c>
      <c r="M1063">
        <f t="shared" si="101"/>
        <v>-40.9</v>
      </c>
    </row>
    <row r="1064" spans="1:13" ht="18" x14ac:dyDescent="0.4">
      <c r="A1064" s="1" t="s">
        <v>10010</v>
      </c>
      <c r="B1064" s="1">
        <f t="shared" si="97"/>
        <v>2005</v>
      </c>
      <c r="C1064" s="1">
        <f t="shared" si="98"/>
        <v>5</v>
      </c>
      <c r="D1064" s="1">
        <f t="shared" si="99"/>
        <v>17</v>
      </c>
      <c r="E1064" s="1" t="s">
        <v>8428</v>
      </c>
      <c r="F1064" s="1">
        <v>13.603</v>
      </c>
      <c r="G1064" s="1">
        <v>120.908</v>
      </c>
      <c r="H1064" s="1">
        <v>117.8</v>
      </c>
      <c r="I1064" s="1">
        <v>4.5999999999999996</v>
      </c>
      <c r="J1064" s="3" t="s">
        <v>1502</v>
      </c>
      <c r="K1064" s="4" t="str">
        <f t="shared" si="100"/>
        <v>กลางคืน</v>
      </c>
      <c r="L1064" s="4" t="str">
        <f t="shared" si="102"/>
        <v>ลึก</v>
      </c>
      <c r="M1064">
        <f t="shared" si="101"/>
        <v>-117.8</v>
      </c>
    </row>
    <row r="1065" spans="1:13" ht="18" x14ac:dyDescent="0.4">
      <c r="A1065" s="1" t="s">
        <v>10010</v>
      </c>
      <c r="B1065" s="1">
        <f t="shared" si="97"/>
        <v>2005</v>
      </c>
      <c r="C1065" s="1">
        <f t="shared" si="98"/>
        <v>5</v>
      </c>
      <c r="D1065" s="1">
        <f t="shared" si="99"/>
        <v>17</v>
      </c>
      <c r="E1065" s="1" t="s">
        <v>8429</v>
      </c>
      <c r="F1065" s="1">
        <v>14.154</v>
      </c>
      <c r="G1065" s="1">
        <v>119.407</v>
      </c>
      <c r="H1065" s="1">
        <v>50</v>
      </c>
      <c r="I1065" s="1">
        <v>4.5</v>
      </c>
      <c r="J1065" s="3" t="s">
        <v>4228</v>
      </c>
      <c r="K1065" s="4" t="str">
        <f t="shared" si="100"/>
        <v>กลางคืน</v>
      </c>
      <c r="L1065" s="4" t="str">
        <f t="shared" si="102"/>
        <v>กลาง</v>
      </c>
      <c r="M1065">
        <f t="shared" si="101"/>
        <v>-50</v>
      </c>
    </row>
    <row r="1066" spans="1:13" ht="18" x14ac:dyDescent="0.4">
      <c r="A1066" s="1" t="s">
        <v>10011</v>
      </c>
      <c r="B1066" s="1">
        <f t="shared" si="97"/>
        <v>2005</v>
      </c>
      <c r="C1066" s="1">
        <f t="shared" si="98"/>
        <v>6</v>
      </c>
      <c r="D1066" s="1">
        <f t="shared" si="99"/>
        <v>7</v>
      </c>
      <c r="E1066" s="1" t="s">
        <v>8430</v>
      </c>
      <c r="F1066" s="1">
        <v>14.738</v>
      </c>
      <c r="G1066" s="1">
        <v>119.636</v>
      </c>
      <c r="H1066" s="1">
        <v>50</v>
      </c>
      <c r="I1066" s="1">
        <v>4.7</v>
      </c>
      <c r="J1066" s="3" t="s">
        <v>4232</v>
      </c>
      <c r="K1066" s="4" t="str">
        <f t="shared" si="100"/>
        <v>กลางคืน</v>
      </c>
      <c r="L1066" s="4" t="str">
        <f t="shared" si="102"/>
        <v>กลาง</v>
      </c>
      <c r="M1066">
        <f t="shared" si="101"/>
        <v>-50</v>
      </c>
    </row>
    <row r="1067" spans="1:13" ht="18" x14ac:dyDescent="0.4">
      <c r="A1067" s="1" t="s">
        <v>10012</v>
      </c>
      <c r="B1067" s="1">
        <f t="shared" si="97"/>
        <v>2005</v>
      </c>
      <c r="C1067" s="1">
        <f t="shared" si="98"/>
        <v>6</v>
      </c>
      <c r="D1067" s="1">
        <f t="shared" si="99"/>
        <v>11</v>
      </c>
      <c r="E1067" s="1" t="s">
        <v>8431</v>
      </c>
      <c r="F1067" s="1">
        <v>15.215</v>
      </c>
      <c r="G1067" s="1">
        <v>122.093</v>
      </c>
      <c r="H1067" s="1">
        <v>33.299999999999997</v>
      </c>
      <c r="I1067" s="1">
        <v>4.7</v>
      </c>
      <c r="J1067" s="3" t="s">
        <v>4014</v>
      </c>
      <c r="K1067" s="4" t="str">
        <f t="shared" si="100"/>
        <v>กลางคืน</v>
      </c>
      <c r="L1067" s="4" t="str">
        <f t="shared" si="102"/>
        <v>กลาง</v>
      </c>
      <c r="M1067">
        <f t="shared" si="101"/>
        <v>-33.299999999999997</v>
      </c>
    </row>
    <row r="1068" spans="1:13" ht="18" x14ac:dyDescent="0.4">
      <c r="A1068" s="1" t="s">
        <v>10013</v>
      </c>
      <c r="B1068" s="1">
        <f t="shared" si="97"/>
        <v>2005</v>
      </c>
      <c r="C1068" s="1">
        <f t="shared" si="98"/>
        <v>7</v>
      </c>
      <c r="D1068" s="1">
        <f t="shared" si="99"/>
        <v>24</v>
      </c>
      <c r="E1068" s="1" t="s">
        <v>8432</v>
      </c>
      <c r="F1068" s="1">
        <v>15.279</v>
      </c>
      <c r="G1068" s="1">
        <v>120.685</v>
      </c>
      <c r="H1068" s="1">
        <v>144.69999999999999</v>
      </c>
      <c r="I1068" s="1">
        <v>4.5</v>
      </c>
      <c r="J1068" s="3" t="s">
        <v>4239</v>
      </c>
      <c r="K1068" s="4" t="str">
        <f t="shared" si="100"/>
        <v>กลางวัน</v>
      </c>
      <c r="L1068" s="4" t="str">
        <f t="shared" si="102"/>
        <v>ลึก</v>
      </c>
      <c r="M1068">
        <f t="shared" si="101"/>
        <v>-144.69999999999999</v>
      </c>
    </row>
    <row r="1069" spans="1:13" ht="18" x14ac:dyDescent="0.4">
      <c r="A1069" s="1" t="s">
        <v>10014</v>
      </c>
      <c r="B1069" s="1">
        <f t="shared" si="97"/>
        <v>2005</v>
      </c>
      <c r="C1069" s="1">
        <f t="shared" si="98"/>
        <v>7</v>
      </c>
      <c r="D1069" s="1">
        <f t="shared" si="99"/>
        <v>28</v>
      </c>
      <c r="E1069" s="1" t="s">
        <v>8433</v>
      </c>
      <c r="F1069" s="1">
        <v>13.694000000000001</v>
      </c>
      <c r="G1069" s="1">
        <v>122.59</v>
      </c>
      <c r="H1069" s="1">
        <v>35</v>
      </c>
      <c r="I1069" s="1">
        <v>4.5999999999999996</v>
      </c>
      <c r="J1069" s="3" t="s">
        <v>4243</v>
      </c>
      <c r="K1069" s="4" t="str">
        <f t="shared" si="100"/>
        <v>กลางวัน</v>
      </c>
      <c r="L1069" s="4" t="str">
        <f t="shared" si="102"/>
        <v>กลาง</v>
      </c>
      <c r="M1069">
        <f t="shared" si="101"/>
        <v>-35</v>
      </c>
    </row>
    <row r="1070" spans="1:13" ht="18" x14ac:dyDescent="0.4">
      <c r="A1070" s="1" t="s">
        <v>10015</v>
      </c>
      <c r="B1070" s="1">
        <f t="shared" si="97"/>
        <v>2005</v>
      </c>
      <c r="C1070" s="1">
        <f t="shared" si="98"/>
        <v>8</v>
      </c>
      <c r="D1070" s="1">
        <f t="shared" si="99"/>
        <v>31</v>
      </c>
      <c r="E1070" s="1" t="s">
        <v>8434</v>
      </c>
      <c r="F1070" s="1">
        <v>14.840999999999999</v>
      </c>
      <c r="G1070" s="1">
        <v>119.776</v>
      </c>
      <c r="H1070" s="1">
        <v>50</v>
      </c>
      <c r="I1070" s="1">
        <v>4.5</v>
      </c>
      <c r="J1070" s="3" t="s">
        <v>3021</v>
      </c>
      <c r="K1070" s="4" t="str">
        <f t="shared" si="100"/>
        <v>กลางคืน</v>
      </c>
      <c r="L1070" s="4" t="str">
        <f t="shared" si="102"/>
        <v>กลาง</v>
      </c>
      <c r="M1070">
        <f t="shared" si="101"/>
        <v>-50</v>
      </c>
    </row>
    <row r="1071" spans="1:13" ht="18" x14ac:dyDescent="0.4">
      <c r="A1071" s="1" t="s">
        <v>10015</v>
      </c>
      <c r="B1071" s="1">
        <f t="shared" si="97"/>
        <v>2005</v>
      </c>
      <c r="C1071" s="1">
        <f t="shared" si="98"/>
        <v>8</v>
      </c>
      <c r="D1071" s="1">
        <f t="shared" si="99"/>
        <v>31</v>
      </c>
      <c r="E1071" s="1" t="s">
        <v>8435</v>
      </c>
      <c r="F1071" s="1">
        <v>15.013999999999999</v>
      </c>
      <c r="G1071" s="1">
        <v>120.027</v>
      </c>
      <c r="H1071" s="1">
        <v>10</v>
      </c>
      <c r="I1071" s="1">
        <v>4.5</v>
      </c>
      <c r="J1071" s="3" t="s">
        <v>4250</v>
      </c>
      <c r="K1071" s="4" t="str">
        <f t="shared" si="100"/>
        <v>กลางคืน</v>
      </c>
      <c r="L1071" s="4" t="str">
        <f t="shared" si="102"/>
        <v>ตื้นมาก</v>
      </c>
      <c r="M1071">
        <f t="shared" si="101"/>
        <v>-10</v>
      </c>
    </row>
    <row r="1072" spans="1:13" ht="18" x14ac:dyDescent="0.4">
      <c r="A1072" s="1" t="s">
        <v>10016</v>
      </c>
      <c r="B1072" s="1">
        <f t="shared" si="97"/>
        <v>2005</v>
      </c>
      <c r="C1072" s="1">
        <f t="shared" si="98"/>
        <v>9</v>
      </c>
      <c r="D1072" s="1">
        <f t="shared" si="99"/>
        <v>1</v>
      </c>
      <c r="E1072" s="1" t="s">
        <v>8436</v>
      </c>
      <c r="F1072" s="1">
        <v>14.914999999999999</v>
      </c>
      <c r="G1072" s="1">
        <v>119.755</v>
      </c>
      <c r="H1072" s="1">
        <v>50</v>
      </c>
      <c r="I1072" s="1">
        <v>4.5999999999999996</v>
      </c>
      <c r="J1072" s="3" t="s">
        <v>4254</v>
      </c>
      <c r="K1072" s="4" t="str">
        <f t="shared" si="100"/>
        <v>กลางคืน</v>
      </c>
      <c r="L1072" s="4" t="str">
        <f t="shared" si="102"/>
        <v>กลาง</v>
      </c>
      <c r="M1072">
        <f t="shared" si="101"/>
        <v>-50</v>
      </c>
    </row>
    <row r="1073" spans="1:13" ht="18" x14ac:dyDescent="0.4">
      <c r="A1073" s="1" t="s">
        <v>10017</v>
      </c>
      <c r="B1073" s="1">
        <f t="shared" si="97"/>
        <v>2005</v>
      </c>
      <c r="C1073" s="1">
        <f t="shared" si="98"/>
        <v>9</v>
      </c>
      <c r="D1073" s="1">
        <f t="shared" si="99"/>
        <v>6</v>
      </c>
      <c r="E1073" s="1" t="s">
        <v>8437</v>
      </c>
      <c r="F1073" s="1">
        <v>15.061</v>
      </c>
      <c r="G1073" s="1">
        <v>120.258</v>
      </c>
      <c r="H1073" s="1">
        <v>35</v>
      </c>
      <c r="I1073" s="1">
        <v>4.5</v>
      </c>
      <c r="J1073" s="3" t="s">
        <v>4258</v>
      </c>
      <c r="K1073" s="4" t="str">
        <f t="shared" si="100"/>
        <v>กลางคืน</v>
      </c>
      <c r="L1073" s="4" t="str">
        <f t="shared" si="102"/>
        <v>กลาง</v>
      </c>
      <c r="M1073">
        <f t="shared" si="101"/>
        <v>-35</v>
      </c>
    </row>
    <row r="1074" spans="1:13" ht="18" x14ac:dyDescent="0.4">
      <c r="A1074" s="1" t="s">
        <v>10018</v>
      </c>
      <c r="B1074" s="1">
        <f t="shared" si="97"/>
        <v>2005</v>
      </c>
      <c r="C1074" s="1">
        <f t="shared" si="98"/>
        <v>9</v>
      </c>
      <c r="D1074" s="1">
        <f t="shared" si="99"/>
        <v>12</v>
      </c>
      <c r="E1074" s="1" t="s">
        <v>8438</v>
      </c>
      <c r="F1074" s="1">
        <v>17.239999999999998</v>
      </c>
      <c r="G1074" s="1">
        <v>121.828</v>
      </c>
      <c r="H1074" s="1">
        <v>35</v>
      </c>
      <c r="I1074" s="1">
        <v>4.5999999999999996</v>
      </c>
      <c r="J1074" s="3" t="s">
        <v>4262</v>
      </c>
      <c r="K1074" s="4" t="str">
        <f t="shared" si="100"/>
        <v>กลางวัน</v>
      </c>
      <c r="L1074" s="4" t="str">
        <f t="shared" si="102"/>
        <v>กลาง</v>
      </c>
      <c r="M1074">
        <f t="shared" si="101"/>
        <v>-35</v>
      </c>
    </row>
    <row r="1075" spans="1:13" ht="18" x14ac:dyDescent="0.4">
      <c r="A1075" s="1" t="s">
        <v>10019</v>
      </c>
      <c r="B1075" s="1">
        <f t="shared" si="97"/>
        <v>2005</v>
      </c>
      <c r="C1075" s="1">
        <f t="shared" si="98"/>
        <v>9</v>
      </c>
      <c r="D1075" s="1">
        <f t="shared" si="99"/>
        <v>22</v>
      </c>
      <c r="E1075" s="1" t="s">
        <v>8439</v>
      </c>
      <c r="F1075" s="1">
        <v>13.781000000000001</v>
      </c>
      <c r="G1075" s="1">
        <v>120.777</v>
      </c>
      <c r="H1075" s="1">
        <v>145.6</v>
      </c>
      <c r="I1075" s="1">
        <v>4.9000000000000004</v>
      </c>
      <c r="J1075" s="3" t="s">
        <v>4266</v>
      </c>
      <c r="K1075" s="4" t="str">
        <f t="shared" si="100"/>
        <v>กลางคืน</v>
      </c>
      <c r="L1075" s="4" t="str">
        <f t="shared" si="102"/>
        <v>ลึก</v>
      </c>
      <c r="M1075">
        <f t="shared" si="101"/>
        <v>-145.6</v>
      </c>
    </row>
    <row r="1076" spans="1:13" ht="18" x14ac:dyDescent="0.4">
      <c r="A1076" s="1" t="s">
        <v>10020</v>
      </c>
      <c r="B1076" s="1">
        <f t="shared" si="97"/>
        <v>2005</v>
      </c>
      <c r="C1076" s="1">
        <f t="shared" si="98"/>
        <v>9</v>
      </c>
      <c r="D1076" s="1">
        <f t="shared" si="99"/>
        <v>25</v>
      </c>
      <c r="E1076" s="1" t="s">
        <v>8440</v>
      </c>
      <c r="F1076" s="1">
        <v>13.698</v>
      </c>
      <c r="G1076" s="1">
        <v>120.81399999999999</v>
      </c>
      <c r="H1076" s="1">
        <v>203.6</v>
      </c>
      <c r="I1076" s="1">
        <v>4.5</v>
      </c>
      <c r="J1076" s="3" t="s">
        <v>4270</v>
      </c>
      <c r="K1076" s="4" t="str">
        <f t="shared" si="100"/>
        <v>กลางวัน</v>
      </c>
      <c r="L1076" s="4" t="str">
        <f t="shared" si="102"/>
        <v>ลึก</v>
      </c>
      <c r="M1076">
        <f t="shared" si="101"/>
        <v>-203.6</v>
      </c>
    </row>
    <row r="1077" spans="1:13" ht="18" x14ac:dyDescent="0.4">
      <c r="A1077" s="1" t="s">
        <v>10021</v>
      </c>
      <c r="B1077" s="1">
        <f t="shared" si="97"/>
        <v>2005</v>
      </c>
      <c r="C1077" s="1">
        <f t="shared" si="98"/>
        <v>9</v>
      </c>
      <c r="D1077" s="1">
        <f t="shared" si="99"/>
        <v>26</v>
      </c>
      <c r="E1077" s="1" t="s">
        <v>8441</v>
      </c>
      <c r="F1077" s="1">
        <v>13.786</v>
      </c>
      <c r="G1077" s="1">
        <v>120.04600000000001</v>
      </c>
      <c r="H1077" s="1">
        <v>10</v>
      </c>
      <c r="I1077" s="1">
        <v>4.7</v>
      </c>
      <c r="J1077" s="3" t="s">
        <v>4274</v>
      </c>
      <c r="K1077" s="4" t="str">
        <f t="shared" si="100"/>
        <v>กลางวัน</v>
      </c>
      <c r="L1077" s="4" t="str">
        <f t="shared" si="102"/>
        <v>ตื้นมาก</v>
      </c>
      <c r="M1077">
        <f t="shared" si="101"/>
        <v>-10</v>
      </c>
    </row>
    <row r="1078" spans="1:13" ht="18" x14ac:dyDescent="0.4">
      <c r="A1078" s="1" t="s">
        <v>10022</v>
      </c>
      <c r="B1078" s="1">
        <f t="shared" si="97"/>
        <v>2005</v>
      </c>
      <c r="C1078" s="1">
        <f t="shared" si="98"/>
        <v>10</v>
      </c>
      <c r="D1078" s="1">
        <f t="shared" si="99"/>
        <v>23</v>
      </c>
      <c r="E1078" s="1" t="s">
        <v>8442</v>
      </c>
      <c r="F1078" s="1">
        <v>17.077999999999999</v>
      </c>
      <c r="G1078" s="1">
        <v>119.994</v>
      </c>
      <c r="H1078" s="1">
        <v>59.4</v>
      </c>
      <c r="I1078" s="1">
        <v>4.9000000000000004</v>
      </c>
      <c r="J1078" s="3" t="s">
        <v>4278</v>
      </c>
      <c r="K1078" s="4" t="str">
        <f t="shared" si="100"/>
        <v>กลางวัน</v>
      </c>
      <c r="L1078" s="4" t="str">
        <f t="shared" si="102"/>
        <v>กลาง</v>
      </c>
      <c r="M1078">
        <f t="shared" si="101"/>
        <v>-59.4</v>
      </c>
    </row>
    <row r="1079" spans="1:13" ht="18" x14ac:dyDescent="0.4">
      <c r="A1079" s="1" t="s">
        <v>10022</v>
      </c>
      <c r="B1079" s="1">
        <f t="shared" si="97"/>
        <v>2005</v>
      </c>
      <c r="C1079" s="1">
        <f t="shared" si="98"/>
        <v>10</v>
      </c>
      <c r="D1079" s="1">
        <f t="shared" si="99"/>
        <v>23</v>
      </c>
      <c r="E1079" s="1" t="s">
        <v>8443</v>
      </c>
      <c r="F1079" s="1">
        <v>14.282</v>
      </c>
      <c r="G1079" s="1">
        <v>120.678</v>
      </c>
      <c r="H1079" s="1">
        <v>127.4</v>
      </c>
      <c r="I1079" s="1">
        <v>4.5999999999999996</v>
      </c>
      <c r="J1079" s="3" t="s">
        <v>4282</v>
      </c>
      <c r="K1079" s="4" t="str">
        <f t="shared" si="100"/>
        <v>กลางวัน</v>
      </c>
      <c r="L1079" s="4" t="str">
        <f t="shared" si="102"/>
        <v>ลึก</v>
      </c>
      <c r="M1079">
        <f t="shared" si="101"/>
        <v>-127.4</v>
      </c>
    </row>
    <row r="1080" spans="1:13" ht="18" x14ac:dyDescent="0.4">
      <c r="A1080" s="1" t="s">
        <v>10023</v>
      </c>
      <c r="B1080" s="1">
        <f t="shared" si="97"/>
        <v>2005</v>
      </c>
      <c r="C1080" s="1">
        <f t="shared" si="98"/>
        <v>10</v>
      </c>
      <c r="D1080" s="1">
        <f t="shared" si="99"/>
        <v>27</v>
      </c>
      <c r="E1080" s="1" t="s">
        <v>8444</v>
      </c>
      <c r="F1080" s="1">
        <v>13.586</v>
      </c>
      <c r="G1080" s="1">
        <v>120.71599999999999</v>
      </c>
      <c r="H1080" s="1">
        <v>29.2</v>
      </c>
      <c r="I1080" s="1">
        <v>4.8</v>
      </c>
      <c r="J1080" s="3" t="s">
        <v>4286</v>
      </c>
      <c r="K1080" s="4" t="str">
        <f t="shared" si="100"/>
        <v>กลางวัน</v>
      </c>
      <c r="L1080" s="4" t="str">
        <f t="shared" si="102"/>
        <v>ตื้น</v>
      </c>
      <c r="M1080">
        <f t="shared" si="101"/>
        <v>-29.2</v>
      </c>
    </row>
    <row r="1081" spans="1:13" ht="18" x14ac:dyDescent="0.4">
      <c r="A1081" s="1" t="s">
        <v>10024</v>
      </c>
      <c r="B1081" s="1">
        <f t="shared" si="97"/>
        <v>2005</v>
      </c>
      <c r="C1081" s="1">
        <f t="shared" si="98"/>
        <v>11</v>
      </c>
      <c r="D1081" s="1">
        <f t="shared" si="99"/>
        <v>1</v>
      </c>
      <c r="E1081" s="1" t="s">
        <v>8445</v>
      </c>
      <c r="F1081" s="1">
        <v>17.856999999999999</v>
      </c>
      <c r="G1081" s="1">
        <v>120.745</v>
      </c>
      <c r="H1081" s="1">
        <v>90.8</v>
      </c>
      <c r="I1081" s="1">
        <v>4.5999999999999996</v>
      </c>
      <c r="J1081" s="3" t="s">
        <v>4290</v>
      </c>
      <c r="K1081" s="4" t="str">
        <f t="shared" si="100"/>
        <v>กลางคืน</v>
      </c>
      <c r="L1081" s="4" t="str">
        <f t="shared" si="102"/>
        <v>ลึก</v>
      </c>
      <c r="M1081">
        <f t="shared" si="101"/>
        <v>-90.8</v>
      </c>
    </row>
    <row r="1082" spans="1:13" ht="18" x14ac:dyDescent="0.4">
      <c r="A1082" s="1" t="s">
        <v>10025</v>
      </c>
      <c r="B1082" s="1">
        <f t="shared" si="97"/>
        <v>2005</v>
      </c>
      <c r="C1082" s="1">
        <f t="shared" si="98"/>
        <v>11</v>
      </c>
      <c r="D1082" s="1">
        <f t="shared" si="99"/>
        <v>2</v>
      </c>
      <c r="E1082" s="1" t="s">
        <v>8446</v>
      </c>
      <c r="F1082" s="1">
        <v>14.71</v>
      </c>
      <c r="G1082" s="1">
        <v>123.65900000000001</v>
      </c>
      <c r="H1082" s="1">
        <v>10</v>
      </c>
      <c r="I1082" s="1">
        <v>4.5999999999999996</v>
      </c>
      <c r="J1082" s="3" t="s">
        <v>4294</v>
      </c>
      <c r="K1082" s="4" t="str">
        <f t="shared" si="100"/>
        <v>กลางคืน</v>
      </c>
      <c r="L1082" s="4" t="str">
        <f t="shared" si="102"/>
        <v>ตื้นมาก</v>
      </c>
      <c r="M1082">
        <f t="shared" si="101"/>
        <v>-10</v>
      </c>
    </row>
    <row r="1083" spans="1:13" ht="18" x14ac:dyDescent="0.4">
      <c r="A1083" s="1" t="s">
        <v>10026</v>
      </c>
      <c r="B1083" s="1">
        <f t="shared" si="97"/>
        <v>2005</v>
      </c>
      <c r="C1083" s="1">
        <f t="shared" si="98"/>
        <v>11</v>
      </c>
      <c r="D1083" s="1">
        <f t="shared" si="99"/>
        <v>18</v>
      </c>
      <c r="E1083" s="1" t="s">
        <v>8447</v>
      </c>
      <c r="F1083" s="1">
        <v>14.638999999999999</v>
      </c>
      <c r="G1083" s="1">
        <v>123.285</v>
      </c>
      <c r="H1083" s="1">
        <v>46.1</v>
      </c>
      <c r="I1083" s="1">
        <v>5.0999999999999996</v>
      </c>
      <c r="J1083" s="3" t="s">
        <v>4298</v>
      </c>
      <c r="K1083" s="4" t="str">
        <f t="shared" si="100"/>
        <v>กลางคืน</v>
      </c>
      <c r="L1083" s="4" t="str">
        <f t="shared" si="102"/>
        <v>กลาง</v>
      </c>
      <c r="M1083">
        <f t="shared" si="101"/>
        <v>-46.1</v>
      </c>
    </row>
    <row r="1084" spans="1:13" ht="18" x14ac:dyDescent="0.4">
      <c r="A1084" s="1" t="s">
        <v>10027</v>
      </c>
      <c r="B1084" s="1">
        <f t="shared" si="97"/>
        <v>2005</v>
      </c>
      <c r="C1084" s="1">
        <f t="shared" si="98"/>
        <v>11</v>
      </c>
      <c r="D1084" s="1">
        <f t="shared" si="99"/>
        <v>30</v>
      </c>
      <c r="E1084" s="1" t="s">
        <v>8448</v>
      </c>
      <c r="F1084" s="1">
        <v>13.725</v>
      </c>
      <c r="G1084" s="1">
        <v>120.78400000000001</v>
      </c>
      <c r="H1084" s="1">
        <v>129.30000000000001</v>
      </c>
      <c r="I1084" s="1">
        <v>4.7</v>
      </c>
      <c r="J1084" s="3" t="s">
        <v>4302</v>
      </c>
      <c r="K1084" s="4" t="str">
        <f t="shared" si="100"/>
        <v>กลางคืน</v>
      </c>
      <c r="L1084" s="4" t="str">
        <f t="shared" si="102"/>
        <v>ลึก</v>
      </c>
      <c r="M1084">
        <f t="shared" si="101"/>
        <v>-129.30000000000001</v>
      </c>
    </row>
    <row r="1085" spans="1:13" ht="18" x14ac:dyDescent="0.4">
      <c r="A1085" s="1" t="s">
        <v>10028</v>
      </c>
      <c r="B1085" s="1">
        <f t="shared" si="97"/>
        <v>2005</v>
      </c>
      <c r="C1085" s="1">
        <f t="shared" si="98"/>
        <v>12</v>
      </c>
      <c r="D1085" s="1">
        <f t="shared" si="99"/>
        <v>11</v>
      </c>
      <c r="E1085" s="1" t="s">
        <v>8449</v>
      </c>
      <c r="F1085" s="1">
        <v>14.018000000000001</v>
      </c>
      <c r="G1085" s="1">
        <v>120.717</v>
      </c>
      <c r="H1085" s="1">
        <v>201.6</v>
      </c>
      <c r="I1085" s="1">
        <v>5.6</v>
      </c>
      <c r="J1085" s="3" t="s">
        <v>4306</v>
      </c>
      <c r="K1085" s="4" t="str">
        <f t="shared" si="100"/>
        <v>กลางวัน</v>
      </c>
      <c r="L1085" s="4" t="str">
        <f t="shared" si="102"/>
        <v>ลึก</v>
      </c>
      <c r="M1085">
        <f t="shared" si="101"/>
        <v>-201.6</v>
      </c>
    </row>
    <row r="1086" spans="1:13" ht="18" x14ac:dyDescent="0.4">
      <c r="A1086" s="1" t="s">
        <v>10029</v>
      </c>
      <c r="B1086" s="1">
        <f t="shared" si="97"/>
        <v>2005</v>
      </c>
      <c r="C1086" s="1">
        <f t="shared" si="98"/>
        <v>12</v>
      </c>
      <c r="D1086" s="1">
        <f t="shared" si="99"/>
        <v>15</v>
      </c>
      <c r="E1086" s="1" t="s">
        <v>8450</v>
      </c>
      <c r="F1086" s="1">
        <v>18.199000000000002</v>
      </c>
      <c r="G1086" s="1">
        <v>119.941</v>
      </c>
      <c r="H1086" s="1">
        <v>45</v>
      </c>
      <c r="I1086" s="1">
        <v>4.5</v>
      </c>
      <c r="J1086" s="3" t="s">
        <v>4310</v>
      </c>
      <c r="K1086" s="4" t="str">
        <f t="shared" si="100"/>
        <v>กลางวัน</v>
      </c>
      <c r="L1086" s="4" t="str">
        <f t="shared" si="102"/>
        <v>กลาง</v>
      </c>
      <c r="M1086">
        <f t="shared" si="101"/>
        <v>-45</v>
      </c>
    </row>
    <row r="1087" spans="1:13" ht="18" x14ac:dyDescent="0.4">
      <c r="A1087" s="1" t="s">
        <v>10030</v>
      </c>
      <c r="B1087" s="1">
        <f t="shared" si="97"/>
        <v>2005</v>
      </c>
      <c r="C1087" s="1">
        <f t="shared" si="98"/>
        <v>12</v>
      </c>
      <c r="D1087" s="1">
        <f t="shared" si="99"/>
        <v>24</v>
      </c>
      <c r="E1087" s="1" t="s">
        <v>8451</v>
      </c>
      <c r="F1087" s="1">
        <v>13.938000000000001</v>
      </c>
      <c r="G1087" s="1">
        <v>120.762</v>
      </c>
      <c r="H1087" s="1">
        <v>229.1</v>
      </c>
      <c r="I1087" s="1">
        <v>4.5999999999999996</v>
      </c>
      <c r="J1087" s="3" t="s">
        <v>4314</v>
      </c>
      <c r="K1087" s="4" t="str">
        <f t="shared" si="100"/>
        <v>กลางวัน</v>
      </c>
      <c r="L1087" s="4" t="str">
        <f t="shared" si="102"/>
        <v>ลึก</v>
      </c>
      <c r="M1087">
        <f t="shared" si="101"/>
        <v>-229.1</v>
      </c>
    </row>
    <row r="1088" spans="1:13" ht="18" x14ac:dyDescent="0.4">
      <c r="A1088" s="1" t="s">
        <v>10031</v>
      </c>
      <c r="B1088" s="1">
        <f t="shared" si="97"/>
        <v>2006</v>
      </c>
      <c r="C1088" s="1">
        <f t="shared" si="98"/>
        <v>1</v>
      </c>
      <c r="D1088" s="1">
        <f t="shared" si="99"/>
        <v>7</v>
      </c>
      <c r="E1088" s="1" t="s">
        <v>8452</v>
      </c>
      <c r="F1088" s="1">
        <v>15.836</v>
      </c>
      <c r="G1088" s="1">
        <v>120.61799999999999</v>
      </c>
      <c r="H1088" s="1">
        <v>148</v>
      </c>
      <c r="I1088" s="1">
        <v>4.7</v>
      </c>
      <c r="J1088" s="3" t="s">
        <v>4318</v>
      </c>
      <c r="K1088" s="4" t="str">
        <f t="shared" si="100"/>
        <v>กลางวัน</v>
      </c>
      <c r="L1088" s="4" t="str">
        <f t="shared" si="102"/>
        <v>ลึก</v>
      </c>
      <c r="M1088">
        <f t="shared" si="101"/>
        <v>-148</v>
      </c>
    </row>
    <row r="1089" spans="1:13" ht="18" x14ac:dyDescent="0.4">
      <c r="A1089" s="1" t="s">
        <v>10032</v>
      </c>
      <c r="B1089" s="1">
        <f t="shared" si="97"/>
        <v>2006</v>
      </c>
      <c r="C1089" s="1">
        <f t="shared" si="98"/>
        <v>1</v>
      </c>
      <c r="D1089" s="1">
        <f t="shared" si="99"/>
        <v>8</v>
      </c>
      <c r="E1089" s="1" t="s">
        <v>8453</v>
      </c>
      <c r="F1089" s="1">
        <v>13.978999999999999</v>
      </c>
      <c r="G1089" s="1">
        <v>120.871</v>
      </c>
      <c r="H1089" s="1">
        <v>113.2</v>
      </c>
      <c r="I1089" s="1">
        <v>4.5999999999999996</v>
      </c>
      <c r="J1089" s="3" t="s">
        <v>4322</v>
      </c>
      <c r="K1089" s="4" t="str">
        <f t="shared" si="100"/>
        <v>กลางคืน</v>
      </c>
      <c r="L1089" s="4" t="str">
        <f t="shared" si="102"/>
        <v>ลึก</v>
      </c>
      <c r="M1089">
        <f t="shared" si="101"/>
        <v>-113.2</v>
      </c>
    </row>
    <row r="1090" spans="1:13" ht="18" x14ac:dyDescent="0.4">
      <c r="A1090" s="1" t="s">
        <v>10033</v>
      </c>
      <c r="B1090" s="1">
        <f t="shared" si="97"/>
        <v>2006</v>
      </c>
      <c r="C1090" s="1">
        <f t="shared" si="98"/>
        <v>1</v>
      </c>
      <c r="D1090" s="1">
        <f t="shared" si="99"/>
        <v>25</v>
      </c>
      <c r="E1090" s="1" t="s">
        <v>8454</v>
      </c>
      <c r="F1090" s="1">
        <v>17.684000000000001</v>
      </c>
      <c r="G1090" s="1">
        <v>121.46599999999999</v>
      </c>
      <c r="H1090" s="1">
        <v>27.8</v>
      </c>
      <c r="I1090" s="1">
        <v>4.7</v>
      </c>
      <c r="J1090" s="3" t="s">
        <v>4326</v>
      </c>
      <c r="K1090" s="4" t="str">
        <f t="shared" si="100"/>
        <v>กลางวัน</v>
      </c>
      <c r="L1090" s="4" t="str">
        <f t="shared" si="102"/>
        <v>ตื้น</v>
      </c>
      <c r="M1090">
        <f t="shared" si="101"/>
        <v>-27.8</v>
      </c>
    </row>
    <row r="1091" spans="1:13" ht="18" x14ac:dyDescent="0.4">
      <c r="A1091" s="1" t="s">
        <v>10034</v>
      </c>
      <c r="B1091" s="1">
        <f t="shared" ref="B1091:B1154" si="103">YEAR(A1091)</f>
        <v>2006</v>
      </c>
      <c r="C1091" s="1">
        <f t="shared" ref="C1091:C1154" si="104">MONTH(A1091)</f>
        <v>2</v>
      </c>
      <c r="D1091" s="1">
        <f t="shared" ref="D1091:D1154" si="105">DAY(A1091)</f>
        <v>3</v>
      </c>
      <c r="E1091" s="1" t="s">
        <v>8455</v>
      </c>
      <c r="F1091" s="1">
        <v>13.661</v>
      </c>
      <c r="G1091" s="1">
        <v>120.702</v>
      </c>
      <c r="H1091" s="1">
        <v>103.2</v>
      </c>
      <c r="I1091" s="1">
        <v>4.5</v>
      </c>
      <c r="J1091" s="3" t="s">
        <v>881</v>
      </c>
      <c r="K1091" s="4" t="str">
        <f t="shared" ref="K1091:K1154" si="106">IF(AND(HOUR(E1091)&gt;=6, HOUR(E1091)&lt;18),"กลางวัน","กลางคืน")</f>
        <v>กลางวัน</v>
      </c>
      <c r="L1091" s="4" t="str">
        <f t="shared" si="102"/>
        <v>ลึก</v>
      </c>
      <c r="M1091">
        <f t="shared" ref="M1091:M1154" si="107">H1091*-1</f>
        <v>-103.2</v>
      </c>
    </row>
    <row r="1092" spans="1:13" ht="18" x14ac:dyDescent="0.4">
      <c r="A1092" s="1" t="s">
        <v>10035</v>
      </c>
      <c r="B1092" s="1">
        <f t="shared" si="103"/>
        <v>2006</v>
      </c>
      <c r="C1092" s="1">
        <f t="shared" si="104"/>
        <v>2</v>
      </c>
      <c r="D1092" s="1">
        <f t="shared" si="105"/>
        <v>11</v>
      </c>
      <c r="E1092" s="1" t="s">
        <v>8456</v>
      </c>
      <c r="F1092" s="1">
        <v>15.393000000000001</v>
      </c>
      <c r="G1092" s="1">
        <v>121.94799999999999</v>
      </c>
      <c r="H1092" s="1">
        <v>46.8</v>
      </c>
      <c r="I1092" s="1">
        <v>4.5</v>
      </c>
      <c r="J1092" s="3" t="s">
        <v>4333</v>
      </c>
      <c r="K1092" s="4" t="str">
        <f t="shared" si="106"/>
        <v>กลางวัน</v>
      </c>
      <c r="L1092" s="4" t="str">
        <f t="shared" si="102"/>
        <v>กลาง</v>
      </c>
      <c r="M1092">
        <f t="shared" si="107"/>
        <v>-46.8</v>
      </c>
    </row>
    <row r="1093" spans="1:13" ht="18" x14ac:dyDescent="0.4">
      <c r="A1093" s="1" t="s">
        <v>10036</v>
      </c>
      <c r="B1093" s="1">
        <f t="shared" si="103"/>
        <v>2006</v>
      </c>
      <c r="C1093" s="1">
        <f t="shared" si="104"/>
        <v>3</v>
      </c>
      <c r="D1093" s="1">
        <f t="shared" si="105"/>
        <v>1</v>
      </c>
      <c r="E1093" s="1" t="s">
        <v>8457</v>
      </c>
      <c r="F1093" s="1">
        <v>14.231999999999999</v>
      </c>
      <c r="G1093" s="1">
        <v>122.07599999999999</v>
      </c>
      <c r="H1093" s="1">
        <v>16</v>
      </c>
      <c r="I1093" s="1">
        <v>4.5999999999999996</v>
      </c>
      <c r="J1093" s="3" t="s">
        <v>4337</v>
      </c>
      <c r="K1093" s="4" t="str">
        <f t="shared" si="106"/>
        <v>กลางวัน</v>
      </c>
      <c r="L1093" s="4" t="str">
        <f t="shared" si="102"/>
        <v>ตื้น</v>
      </c>
      <c r="M1093">
        <f t="shared" si="107"/>
        <v>-16</v>
      </c>
    </row>
    <row r="1094" spans="1:13" ht="18" x14ac:dyDescent="0.4">
      <c r="A1094" s="1" t="s">
        <v>10037</v>
      </c>
      <c r="B1094" s="1">
        <f t="shared" si="103"/>
        <v>2006</v>
      </c>
      <c r="C1094" s="1">
        <f t="shared" si="104"/>
        <v>3</v>
      </c>
      <c r="D1094" s="1">
        <f t="shared" si="105"/>
        <v>13</v>
      </c>
      <c r="E1094" s="1" t="s">
        <v>8458</v>
      </c>
      <c r="F1094" s="1">
        <v>15.007999999999999</v>
      </c>
      <c r="G1094" s="1">
        <v>120.40600000000001</v>
      </c>
      <c r="H1094" s="1">
        <v>136.4</v>
      </c>
      <c r="I1094" s="1">
        <v>4.7</v>
      </c>
      <c r="J1094" s="3" t="s">
        <v>4341</v>
      </c>
      <c r="K1094" s="4" t="str">
        <f t="shared" si="106"/>
        <v>กลางคืน</v>
      </c>
      <c r="L1094" s="4" t="str">
        <f t="shared" si="102"/>
        <v>ลึก</v>
      </c>
      <c r="M1094">
        <f t="shared" si="107"/>
        <v>-136.4</v>
      </c>
    </row>
    <row r="1095" spans="1:13" ht="18" x14ac:dyDescent="0.4">
      <c r="A1095" s="1" t="s">
        <v>10038</v>
      </c>
      <c r="B1095" s="1">
        <f t="shared" si="103"/>
        <v>2006</v>
      </c>
      <c r="C1095" s="1">
        <f t="shared" si="104"/>
        <v>3</v>
      </c>
      <c r="D1095" s="1">
        <f t="shared" si="105"/>
        <v>15</v>
      </c>
      <c r="E1095" s="1" t="s">
        <v>8459</v>
      </c>
      <c r="F1095" s="1">
        <v>14.721</v>
      </c>
      <c r="G1095" s="1">
        <v>119.72</v>
      </c>
      <c r="H1095" s="1">
        <v>71.599999999999994</v>
      </c>
      <c r="I1095" s="1">
        <v>4.5</v>
      </c>
      <c r="J1095" s="3" t="s">
        <v>4345</v>
      </c>
      <c r="K1095" s="4" t="str">
        <f t="shared" si="106"/>
        <v>กลางคืน</v>
      </c>
      <c r="L1095" s="4" t="str">
        <f t="shared" si="102"/>
        <v>ลึก</v>
      </c>
      <c r="M1095">
        <f t="shared" si="107"/>
        <v>-71.599999999999994</v>
      </c>
    </row>
    <row r="1096" spans="1:13" ht="18" x14ac:dyDescent="0.4">
      <c r="A1096" s="1" t="s">
        <v>10039</v>
      </c>
      <c r="B1096" s="1">
        <f t="shared" si="103"/>
        <v>2006</v>
      </c>
      <c r="C1096" s="1">
        <f t="shared" si="104"/>
        <v>3</v>
      </c>
      <c r="D1096" s="1">
        <f t="shared" si="105"/>
        <v>26</v>
      </c>
      <c r="E1096" s="1" t="s">
        <v>8460</v>
      </c>
      <c r="F1096" s="1">
        <v>18.530999999999999</v>
      </c>
      <c r="G1096" s="1">
        <v>122.371</v>
      </c>
      <c r="H1096" s="1">
        <v>37.700000000000003</v>
      </c>
      <c r="I1096" s="1">
        <v>4.8</v>
      </c>
      <c r="J1096" s="3" t="s">
        <v>4349</v>
      </c>
      <c r="K1096" s="4" t="str">
        <f t="shared" si="106"/>
        <v>กลางคืน</v>
      </c>
      <c r="L1096" s="4" t="str">
        <f t="shared" si="102"/>
        <v>กลาง</v>
      </c>
      <c r="M1096">
        <f t="shared" si="107"/>
        <v>-37.700000000000003</v>
      </c>
    </row>
    <row r="1097" spans="1:13" ht="18" x14ac:dyDescent="0.4">
      <c r="A1097" s="1" t="s">
        <v>10039</v>
      </c>
      <c r="B1097" s="1">
        <f t="shared" si="103"/>
        <v>2006</v>
      </c>
      <c r="C1097" s="1">
        <f t="shared" si="104"/>
        <v>3</v>
      </c>
      <c r="D1097" s="1">
        <f t="shared" si="105"/>
        <v>26</v>
      </c>
      <c r="E1097" s="1" t="s">
        <v>8461</v>
      </c>
      <c r="F1097" s="1">
        <v>18.46</v>
      </c>
      <c r="G1097" s="1">
        <v>122.318</v>
      </c>
      <c r="H1097" s="1">
        <v>6.8</v>
      </c>
      <c r="I1097" s="1">
        <v>4.5999999999999996</v>
      </c>
      <c r="J1097" s="3" t="s">
        <v>4353</v>
      </c>
      <c r="K1097" s="4" t="str">
        <f t="shared" si="106"/>
        <v>กลางวัน</v>
      </c>
      <c r="L1097" s="4" t="str">
        <f t="shared" ref="L1097:L1160" si="108">IF(H1097&lt;=10,"ตื้นมาก", IF(H1097&lt;=30,"ตื้น",IF(H1097&lt;=70,"กลาง", "ลึก")))</f>
        <v>ตื้นมาก</v>
      </c>
      <c r="M1097">
        <f t="shared" si="107"/>
        <v>-6.8</v>
      </c>
    </row>
    <row r="1098" spans="1:13" ht="18" x14ac:dyDescent="0.4">
      <c r="A1098" s="1" t="s">
        <v>10040</v>
      </c>
      <c r="B1098" s="1">
        <f t="shared" si="103"/>
        <v>2006</v>
      </c>
      <c r="C1098" s="1">
        <f t="shared" si="104"/>
        <v>3</v>
      </c>
      <c r="D1098" s="1">
        <f t="shared" si="105"/>
        <v>30</v>
      </c>
      <c r="E1098" s="1" t="s">
        <v>8462</v>
      </c>
      <c r="F1098" s="1">
        <v>13.952999999999999</v>
      </c>
      <c r="G1098" s="1">
        <v>120.157</v>
      </c>
      <c r="H1098" s="1">
        <v>10</v>
      </c>
      <c r="I1098" s="1">
        <v>4.7</v>
      </c>
      <c r="J1098" s="3" t="s">
        <v>4022</v>
      </c>
      <c r="K1098" s="4" t="str">
        <f t="shared" si="106"/>
        <v>กลางคืน</v>
      </c>
      <c r="L1098" s="4" t="str">
        <f t="shared" si="108"/>
        <v>ตื้นมาก</v>
      </c>
      <c r="M1098">
        <f t="shared" si="107"/>
        <v>-10</v>
      </c>
    </row>
    <row r="1099" spans="1:13" ht="18" x14ac:dyDescent="0.4">
      <c r="A1099" s="1" t="s">
        <v>10041</v>
      </c>
      <c r="B1099" s="1">
        <f t="shared" si="103"/>
        <v>2006</v>
      </c>
      <c r="C1099" s="1">
        <f t="shared" si="104"/>
        <v>5</v>
      </c>
      <c r="D1099" s="1">
        <f t="shared" si="105"/>
        <v>22</v>
      </c>
      <c r="E1099" s="1" t="s">
        <v>8463</v>
      </c>
      <c r="F1099" s="1">
        <v>13.832000000000001</v>
      </c>
      <c r="G1099" s="1">
        <v>120.255</v>
      </c>
      <c r="H1099" s="1">
        <v>68.3</v>
      </c>
      <c r="I1099" s="1">
        <v>4.8</v>
      </c>
      <c r="J1099" s="3" t="s">
        <v>4360</v>
      </c>
      <c r="K1099" s="4" t="str">
        <f t="shared" si="106"/>
        <v>กลางคืน</v>
      </c>
      <c r="L1099" s="4" t="str">
        <f t="shared" si="108"/>
        <v>กลาง</v>
      </c>
      <c r="M1099">
        <f t="shared" si="107"/>
        <v>-68.3</v>
      </c>
    </row>
    <row r="1100" spans="1:13" ht="18" x14ac:dyDescent="0.4">
      <c r="A1100" s="1" t="s">
        <v>10042</v>
      </c>
      <c r="B1100" s="1">
        <f t="shared" si="103"/>
        <v>2006</v>
      </c>
      <c r="C1100" s="1">
        <f t="shared" si="104"/>
        <v>5</v>
      </c>
      <c r="D1100" s="1">
        <f t="shared" si="105"/>
        <v>28</v>
      </c>
      <c r="E1100" s="1" t="s">
        <v>8464</v>
      </c>
      <c r="F1100" s="1">
        <v>13.664999999999999</v>
      </c>
      <c r="G1100" s="1">
        <v>120.61799999999999</v>
      </c>
      <c r="H1100" s="1">
        <v>84.6</v>
      </c>
      <c r="I1100" s="1">
        <v>5</v>
      </c>
      <c r="J1100" s="3" t="s">
        <v>4364</v>
      </c>
      <c r="K1100" s="4" t="str">
        <f t="shared" si="106"/>
        <v>กลางวัน</v>
      </c>
      <c r="L1100" s="4" t="str">
        <f t="shared" si="108"/>
        <v>ลึก</v>
      </c>
      <c r="M1100">
        <f t="shared" si="107"/>
        <v>-84.6</v>
      </c>
    </row>
    <row r="1101" spans="1:13" ht="18" x14ac:dyDescent="0.4">
      <c r="A1101" s="1" t="s">
        <v>10043</v>
      </c>
      <c r="B1101" s="1">
        <f t="shared" si="103"/>
        <v>2006</v>
      </c>
      <c r="C1101" s="1">
        <f t="shared" si="104"/>
        <v>5</v>
      </c>
      <c r="D1101" s="1">
        <f t="shared" si="105"/>
        <v>31</v>
      </c>
      <c r="E1101" s="1" t="s">
        <v>8465</v>
      </c>
      <c r="F1101" s="1">
        <v>14.605</v>
      </c>
      <c r="G1101" s="1">
        <v>120.212</v>
      </c>
      <c r="H1101" s="1">
        <v>25</v>
      </c>
      <c r="I1101" s="1">
        <v>4.9000000000000004</v>
      </c>
      <c r="J1101" s="3" t="s">
        <v>1870</v>
      </c>
      <c r="K1101" s="4" t="str">
        <f t="shared" si="106"/>
        <v>กลางวัน</v>
      </c>
      <c r="L1101" s="4" t="str">
        <f t="shared" si="108"/>
        <v>ตื้น</v>
      </c>
      <c r="M1101">
        <f t="shared" si="107"/>
        <v>-25</v>
      </c>
    </row>
    <row r="1102" spans="1:13" ht="18" x14ac:dyDescent="0.4">
      <c r="A1102" s="1" t="s">
        <v>10044</v>
      </c>
      <c r="B1102" s="1">
        <f t="shared" si="103"/>
        <v>2006</v>
      </c>
      <c r="C1102" s="1">
        <f t="shared" si="104"/>
        <v>6</v>
      </c>
      <c r="D1102" s="1">
        <f t="shared" si="105"/>
        <v>1</v>
      </c>
      <c r="E1102" s="1" t="s">
        <v>8466</v>
      </c>
      <c r="F1102" s="1">
        <v>14.901</v>
      </c>
      <c r="G1102" s="1">
        <v>119.901</v>
      </c>
      <c r="H1102" s="1">
        <v>67.900000000000006</v>
      </c>
      <c r="I1102" s="1">
        <v>4.7</v>
      </c>
      <c r="J1102" s="3" t="s">
        <v>4371</v>
      </c>
      <c r="K1102" s="4" t="str">
        <f t="shared" si="106"/>
        <v>กลางคืน</v>
      </c>
      <c r="L1102" s="4" t="str">
        <f t="shared" si="108"/>
        <v>กลาง</v>
      </c>
      <c r="M1102">
        <f t="shared" si="107"/>
        <v>-67.900000000000006</v>
      </c>
    </row>
    <row r="1103" spans="1:13" ht="18" x14ac:dyDescent="0.4">
      <c r="A1103" s="1" t="s">
        <v>10045</v>
      </c>
      <c r="B1103" s="1">
        <f t="shared" si="103"/>
        <v>2006</v>
      </c>
      <c r="C1103" s="1">
        <f t="shared" si="104"/>
        <v>6</v>
      </c>
      <c r="D1103" s="1">
        <f t="shared" si="105"/>
        <v>4</v>
      </c>
      <c r="E1103" s="1" t="s">
        <v>7829</v>
      </c>
      <c r="F1103" s="1">
        <v>17.501000000000001</v>
      </c>
      <c r="G1103" s="1">
        <v>119.754</v>
      </c>
      <c r="H1103" s="1">
        <v>75.400000000000006</v>
      </c>
      <c r="I1103" s="1">
        <v>4.7</v>
      </c>
      <c r="J1103" s="3" t="s">
        <v>4375</v>
      </c>
      <c r="K1103" s="4" t="str">
        <f t="shared" si="106"/>
        <v>กลางคืน</v>
      </c>
      <c r="L1103" s="4" t="str">
        <f t="shared" si="108"/>
        <v>ลึก</v>
      </c>
      <c r="M1103">
        <f t="shared" si="107"/>
        <v>-75.400000000000006</v>
      </c>
    </row>
    <row r="1104" spans="1:13" ht="18" x14ac:dyDescent="0.4">
      <c r="A1104" s="1" t="s">
        <v>10046</v>
      </c>
      <c r="B1104" s="1">
        <f t="shared" si="103"/>
        <v>2006</v>
      </c>
      <c r="C1104" s="1">
        <f t="shared" si="104"/>
        <v>6</v>
      </c>
      <c r="D1104" s="1">
        <f t="shared" si="105"/>
        <v>14</v>
      </c>
      <c r="E1104" s="1" t="s">
        <v>8467</v>
      </c>
      <c r="F1104" s="1">
        <v>18.065999999999999</v>
      </c>
      <c r="G1104" s="1">
        <v>120.751</v>
      </c>
      <c r="H1104" s="1">
        <v>113.3</v>
      </c>
      <c r="I1104" s="1">
        <v>4.5999999999999996</v>
      </c>
      <c r="J1104" s="3" t="s">
        <v>4379</v>
      </c>
      <c r="K1104" s="4" t="str">
        <f t="shared" si="106"/>
        <v>กลางคืน</v>
      </c>
      <c r="L1104" s="4" t="str">
        <f t="shared" si="108"/>
        <v>ลึก</v>
      </c>
      <c r="M1104">
        <f t="shared" si="107"/>
        <v>-113.3</v>
      </c>
    </row>
    <row r="1105" spans="1:13" ht="18" x14ac:dyDescent="0.4">
      <c r="A1105" s="1" t="s">
        <v>10047</v>
      </c>
      <c r="B1105" s="1">
        <f t="shared" si="103"/>
        <v>2006</v>
      </c>
      <c r="C1105" s="1">
        <f t="shared" si="104"/>
        <v>6</v>
      </c>
      <c r="D1105" s="1">
        <f t="shared" si="105"/>
        <v>26</v>
      </c>
      <c r="E1105" s="1" t="s">
        <v>8468</v>
      </c>
      <c r="F1105" s="1">
        <v>17.442</v>
      </c>
      <c r="G1105" s="1">
        <v>120.31399999999999</v>
      </c>
      <c r="H1105" s="1">
        <v>52.5</v>
      </c>
      <c r="I1105" s="1">
        <v>4.9000000000000004</v>
      </c>
      <c r="J1105" s="3" t="s">
        <v>4383</v>
      </c>
      <c r="K1105" s="4" t="str">
        <f t="shared" si="106"/>
        <v>กลางคืน</v>
      </c>
      <c r="L1105" s="4" t="str">
        <f t="shared" si="108"/>
        <v>กลาง</v>
      </c>
      <c r="M1105">
        <f t="shared" si="107"/>
        <v>-52.5</v>
      </c>
    </row>
    <row r="1106" spans="1:13" ht="18" x14ac:dyDescent="0.4">
      <c r="A1106" s="1" t="s">
        <v>10048</v>
      </c>
      <c r="B1106" s="1">
        <f t="shared" si="103"/>
        <v>2006</v>
      </c>
      <c r="C1106" s="1">
        <f t="shared" si="104"/>
        <v>6</v>
      </c>
      <c r="D1106" s="1">
        <f t="shared" si="105"/>
        <v>29</v>
      </c>
      <c r="E1106" s="1" t="s">
        <v>8469</v>
      </c>
      <c r="F1106" s="1">
        <v>18.088000000000001</v>
      </c>
      <c r="G1106" s="1">
        <v>120.504</v>
      </c>
      <c r="H1106" s="1">
        <v>26.2</v>
      </c>
      <c r="I1106" s="1">
        <v>4.9000000000000004</v>
      </c>
      <c r="J1106" s="3" t="s">
        <v>4387</v>
      </c>
      <c r="K1106" s="4" t="str">
        <f t="shared" si="106"/>
        <v>กลางวัน</v>
      </c>
      <c r="L1106" s="4" t="str">
        <f t="shared" si="108"/>
        <v>ตื้น</v>
      </c>
      <c r="M1106">
        <f t="shared" si="107"/>
        <v>-26.2</v>
      </c>
    </row>
    <row r="1107" spans="1:13" ht="18" x14ac:dyDescent="0.4">
      <c r="A1107" s="1" t="s">
        <v>10049</v>
      </c>
      <c r="B1107" s="1">
        <f t="shared" si="103"/>
        <v>2006</v>
      </c>
      <c r="C1107" s="1">
        <f t="shared" si="104"/>
        <v>7</v>
      </c>
      <c r="D1107" s="1">
        <f t="shared" si="105"/>
        <v>1</v>
      </c>
      <c r="E1107" s="1" t="s">
        <v>8470</v>
      </c>
      <c r="F1107" s="1">
        <v>18.038</v>
      </c>
      <c r="G1107" s="1">
        <v>121.142</v>
      </c>
      <c r="H1107" s="1">
        <v>34.5</v>
      </c>
      <c r="I1107" s="1">
        <v>4.7</v>
      </c>
      <c r="J1107" s="3" t="s">
        <v>4391</v>
      </c>
      <c r="K1107" s="4" t="str">
        <f t="shared" si="106"/>
        <v>กลางวัน</v>
      </c>
      <c r="L1107" s="4" t="str">
        <f t="shared" si="108"/>
        <v>กลาง</v>
      </c>
      <c r="M1107">
        <f t="shared" si="107"/>
        <v>-34.5</v>
      </c>
    </row>
    <row r="1108" spans="1:13" ht="18" x14ac:dyDescent="0.4">
      <c r="A1108" s="1" t="s">
        <v>10050</v>
      </c>
      <c r="B1108" s="1">
        <f t="shared" si="103"/>
        <v>2006</v>
      </c>
      <c r="C1108" s="1">
        <f t="shared" si="104"/>
        <v>7</v>
      </c>
      <c r="D1108" s="1">
        <f t="shared" si="105"/>
        <v>10</v>
      </c>
      <c r="E1108" s="1" t="s">
        <v>8471</v>
      </c>
      <c r="F1108" s="1">
        <v>14.945</v>
      </c>
      <c r="G1108" s="1">
        <v>120.11</v>
      </c>
      <c r="H1108" s="1">
        <v>71.8</v>
      </c>
      <c r="I1108" s="1">
        <v>4.9000000000000004</v>
      </c>
      <c r="J1108" s="3" t="s">
        <v>4395</v>
      </c>
      <c r="K1108" s="4" t="str">
        <f t="shared" si="106"/>
        <v>กลางคืน</v>
      </c>
      <c r="L1108" s="4" t="str">
        <f t="shared" si="108"/>
        <v>ลึก</v>
      </c>
      <c r="M1108">
        <f t="shared" si="107"/>
        <v>-71.8</v>
      </c>
    </row>
    <row r="1109" spans="1:13" ht="18" x14ac:dyDescent="0.4">
      <c r="A1109" s="1" t="s">
        <v>10051</v>
      </c>
      <c r="B1109" s="1">
        <f t="shared" si="103"/>
        <v>2006</v>
      </c>
      <c r="C1109" s="1">
        <f t="shared" si="104"/>
        <v>8</v>
      </c>
      <c r="D1109" s="1">
        <f t="shared" si="105"/>
        <v>4</v>
      </c>
      <c r="E1109" s="1" t="s">
        <v>8472</v>
      </c>
      <c r="F1109" s="1">
        <v>15.071</v>
      </c>
      <c r="G1109" s="1">
        <v>120.143</v>
      </c>
      <c r="H1109" s="1">
        <v>84.9</v>
      </c>
      <c r="I1109" s="1">
        <v>4.5</v>
      </c>
      <c r="J1109" s="3" t="s">
        <v>4399</v>
      </c>
      <c r="K1109" s="4" t="str">
        <f t="shared" si="106"/>
        <v>กลางคืน</v>
      </c>
      <c r="L1109" s="4" t="str">
        <f t="shared" si="108"/>
        <v>ลึก</v>
      </c>
      <c r="M1109">
        <f t="shared" si="107"/>
        <v>-84.9</v>
      </c>
    </row>
    <row r="1110" spans="1:13" ht="18" x14ac:dyDescent="0.4">
      <c r="A1110" s="1" t="s">
        <v>10052</v>
      </c>
      <c r="B1110" s="1">
        <f t="shared" si="103"/>
        <v>2006</v>
      </c>
      <c r="C1110" s="1">
        <f t="shared" si="104"/>
        <v>8</v>
      </c>
      <c r="D1110" s="1">
        <f t="shared" si="105"/>
        <v>12</v>
      </c>
      <c r="E1110" s="1" t="s">
        <v>8473</v>
      </c>
      <c r="F1110" s="1">
        <v>13.86</v>
      </c>
      <c r="G1110" s="1">
        <v>120.514</v>
      </c>
      <c r="H1110" s="1">
        <v>78.599999999999994</v>
      </c>
      <c r="I1110" s="1">
        <v>5</v>
      </c>
      <c r="J1110" s="3" t="s">
        <v>4403</v>
      </c>
      <c r="K1110" s="4" t="str">
        <f t="shared" si="106"/>
        <v>กลางวัน</v>
      </c>
      <c r="L1110" s="4" t="str">
        <f t="shared" si="108"/>
        <v>ลึก</v>
      </c>
      <c r="M1110">
        <f t="shared" si="107"/>
        <v>-78.599999999999994</v>
      </c>
    </row>
    <row r="1111" spans="1:13" ht="18" x14ac:dyDescent="0.4">
      <c r="A1111" s="1" t="s">
        <v>10053</v>
      </c>
      <c r="B1111" s="1">
        <f t="shared" si="103"/>
        <v>2006</v>
      </c>
      <c r="C1111" s="1">
        <f t="shared" si="104"/>
        <v>8</v>
      </c>
      <c r="D1111" s="1">
        <f t="shared" si="105"/>
        <v>16</v>
      </c>
      <c r="E1111" s="1" t="s">
        <v>8474</v>
      </c>
      <c r="F1111" s="1">
        <v>13.561</v>
      </c>
      <c r="G1111" s="1">
        <v>120.57</v>
      </c>
      <c r="H1111" s="1">
        <v>70.099999999999994</v>
      </c>
      <c r="I1111" s="1">
        <v>4.5</v>
      </c>
      <c r="J1111" s="3" t="s">
        <v>4407</v>
      </c>
      <c r="K1111" s="4" t="str">
        <f t="shared" si="106"/>
        <v>กลางคืน</v>
      </c>
      <c r="L1111" s="4" t="str">
        <f t="shared" si="108"/>
        <v>ลึก</v>
      </c>
      <c r="M1111">
        <f t="shared" si="107"/>
        <v>-70.099999999999994</v>
      </c>
    </row>
    <row r="1112" spans="1:13" ht="18" x14ac:dyDescent="0.4">
      <c r="A1112" s="1" t="s">
        <v>10054</v>
      </c>
      <c r="B1112" s="1">
        <f t="shared" si="103"/>
        <v>2006</v>
      </c>
      <c r="C1112" s="1">
        <f t="shared" si="104"/>
        <v>8</v>
      </c>
      <c r="D1112" s="1">
        <f t="shared" si="105"/>
        <v>17</v>
      </c>
      <c r="E1112" s="1" t="s">
        <v>8475</v>
      </c>
      <c r="F1112" s="1">
        <v>16.904</v>
      </c>
      <c r="G1112" s="1">
        <v>121.895</v>
      </c>
      <c r="H1112" s="1">
        <v>53.8</v>
      </c>
      <c r="I1112" s="1">
        <v>4.5999999999999996</v>
      </c>
      <c r="J1112" s="3" t="s">
        <v>4411</v>
      </c>
      <c r="K1112" s="4" t="str">
        <f t="shared" si="106"/>
        <v>กลางวัน</v>
      </c>
      <c r="L1112" s="4" t="str">
        <f t="shared" si="108"/>
        <v>กลาง</v>
      </c>
      <c r="M1112">
        <f t="shared" si="107"/>
        <v>-53.8</v>
      </c>
    </row>
    <row r="1113" spans="1:13" ht="18" x14ac:dyDescent="0.4">
      <c r="A1113" s="1" t="s">
        <v>10055</v>
      </c>
      <c r="B1113" s="1">
        <f t="shared" si="103"/>
        <v>2006</v>
      </c>
      <c r="C1113" s="1">
        <f t="shared" si="104"/>
        <v>9</v>
      </c>
      <c r="D1113" s="1">
        <f t="shared" si="105"/>
        <v>3</v>
      </c>
      <c r="E1113" s="1" t="s">
        <v>8476</v>
      </c>
      <c r="F1113" s="1">
        <v>14.864000000000001</v>
      </c>
      <c r="G1113" s="1">
        <v>119.739</v>
      </c>
      <c r="H1113" s="1">
        <v>49.3</v>
      </c>
      <c r="I1113" s="1">
        <v>4.5999999999999996</v>
      </c>
      <c r="J1113" s="3" t="s">
        <v>4415</v>
      </c>
      <c r="K1113" s="4" t="str">
        <f t="shared" si="106"/>
        <v>กลางคืน</v>
      </c>
      <c r="L1113" s="4" t="str">
        <f t="shared" si="108"/>
        <v>กลาง</v>
      </c>
      <c r="M1113">
        <f t="shared" si="107"/>
        <v>-49.3</v>
      </c>
    </row>
    <row r="1114" spans="1:13" ht="18" x14ac:dyDescent="0.4">
      <c r="A1114" s="1" t="s">
        <v>10056</v>
      </c>
      <c r="B1114" s="1">
        <f t="shared" si="103"/>
        <v>2006</v>
      </c>
      <c r="C1114" s="1">
        <f t="shared" si="104"/>
        <v>9</v>
      </c>
      <c r="D1114" s="1">
        <f t="shared" si="105"/>
        <v>10</v>
      </c>
      <c r="E1114" s="1" t="s">
        <v>8477</v>
      </c>
      <c r="F1114" s="1">
        <v>15.259</v>
      </c>
      <c r="G1114" s="1">
        <v>119.756</v>
      </c>
      <c r="H1114" s="1">
        <v>68.8</v>
      </c>
      <c r="I1114" s="1">
        <v>4.5</v>
      </c>
      <c r="J1114" s="3" t="s">
        <v>4419</v>
      </c>
      <c r="K1114" s="4" t="str">
        <f t="shared" si="106"/>
        <v>กลางวัน</v>
      </c>
      <c r="L1114" s="4" t="str">
        <f t="shared" si="108"/>
        <v>กลาง</v>
      </c>
      <c r="M1114">
        <f t="shared" si="107"/>
        <v>-68.8</v>
      </c>
    </row>
    <row r="1115" spans="1:13" ht="18" x14ac:dyDescent="0.4">
      <c r="A1115" s="1" t="s">
        <v>10057</v>
      </c>
      <c r="B1115" s="1">
        <f t="shared" si="103"/>
        <v>2006</v>
      </c>
      <c r="C1115" s="1">
        <f t="shared" si="104"/>
        <v>9</v>
      </c>
      <c r="D1115" s="1">
        <f t="shared" si="105"/>
        <v>24</v>
      </c>
      <c r="E1115" s="1" t="s">
        <v>8478</v>
      </c>
      <c r="F1115" s="1">
        <v>15.786</v>
      </c>
      <c r="G1115" s="1">
        <v>121.42100000000001</v>
      </c>
      <c r="H1115" s="1">
        <v>36.700000000000003</v>
      </c>
      <c r="I1115" s="1">
        <v>4.5</v>
      </c>
      <c r="J1115" s="3" t="s">
        <v>4423</v>
      </c>
      <c r="K1115" s="4" t="str">
        <f t="shared" si="106"/>
        <v>กลางวัน</v>
      </c>
      <c r="L1115" s="4" t="str">
        <f t="shared" si="108"/>
        <v>กลาง</v>
      </c>
      <c r="M1115">
        <f t="shared" si="107"/>
        <v>-36.700000000000003</v>
      </c>
    </row>
    <row r="1116" spans="1:13" ht="18" x14ac:dyDescent="0.4">
      <c r="A1116" s="1" t="s">
        <v>10058</v>
      </c>
      <c r="B1116" s="1">
        <f t="shared" si="103"/>
        <v>2006</v>
      </c>
      <c r="C1116" s="1">
        <f t="shared" si="104"/>
        <v>10</v>
      </c>
      <c r="D1116" s="1">
        <f t="shared" si="105"/>
        <v>21</v>
      </c>
      <c r="E1116" s="1" t="s">
        <v>8479</v>
      </c>
      <c r="F1116" s="1">
        <v>18.349</v>
      </c>
      <c r="G1116" s="1">
        <v>119.474</v>
      </c>
      <c r="H1116" s="1">
        <v>28.7</v>
      </c>
      <c r="I1116" s="1">
        <v>4.5999999999999996</v>
      </c>
      <c r="J1116" s="3" t="s">
        <v>4427</v>
      </c>
      <c r="K1116" s="4" t="str">
        <f t="shared" si="106"/>
        <v>กลางวัน</v>
      </c>
      <c r="L1116" s="4" t="str">
        <f t="shared" si="108"/>
        <v>ตื้น</v>
      </c>
      <c r="M1116">
        <f t="shared" si="107"/>
        <v>-28.7</v>
      </c>
    </row>
    <row r="1117" spans="1:13" ht="18" x14ac:dyDescent="0.4">
      <c r="A1117" s="1" t="s">
        <v>10059</v>
      </c>
      <c r="B1117" s="1">
        <f t="shared" si="103"/>
        <v>2006</v>
      </c>
      <c r="C1117" s="1">
        <f t="shared" si="104"/>
        <v>11</v>
      </c>
      <c r="D1117" s="1">
        <f t="shared" si="105"/>
        <v>14</v>
      </c>
      <c r="E1117" s="1" t="s">
        <v>8480</v>
      </c>
      <c r="F1117" s="1">
        <v>13.784000000000001</v>
      </c>
      <c r="G1117" s="1">
        <v>120.69</v>
      </c>
      <c r="H1117" s="1">
        <v>121.9</v>
      </c>
      <c r="I1117" s="1">
        <v>5.2</v>
      </c>
      <c r="J1117" s="3" t="s">
        <v>4431</v>
      </c>
      <c r="K1117" s="4" t="str">
        <f t="shared" si="106"/>
        <v>กลางคืน</v>
      </c>
      <c r="L1117" s="4" t="str">
        <f t="shared" si="108"/>
        <v>ลึก</v>
      </c>
      <c r="M1117">
        <f t="shared" si="107"/>
        <v>-121.9</v>
      </c>
    </row>
    <row r="1118" spans="1:13" ht="18" x14ac:dyDescent="0.4">
      <c r="A1118" s="1" t="s">
        <v>10060</v>
      </c>
      <c r="B1118" s="1">
        <f t="shared" si="103"/>
        <v>2006</v>
      </c>
      <c r="C1118" s="1">
        <f t="shared" si="104"/>
        <v>11</v>
      </c>
      <c r="D1118" s="1">
        <f t="shared" si="105"/>
        <v>15</v>
      </c>
      <c r="E1118" s="1" t="s">
        <v>8481</v>
      </c>
      <c r="F1118" s="1">
        <v>15.340999999999999</v>
      </c>
      <c r="G1118" s="1">
        <v>120.004</v>
      </c>
      <c r="H1118" s="1">
        <v>30.9</v>
      </c>
      <c r="I1118" s="1">
        <v>4.5</v>
      </c>
      <c r="J1118" s="3" t="s">
        <v>4436</v>
      </c>
      <c r="K1118" s="4" t="str">
        <f t="shared" si="106"/>
        <v>กลางวัน</v>
      </c>
      <c r="L1118" s="4" t="str">
        <f t="shared" si="108"/>
        <v>กลาง</v>
      </c>
      <c r="M1118">
        <f t="shared" si="107"/>
        <v>-30.9</v>
      </c>
    </row>
    <row r="1119" spans="1:13" ht="18" x14ac:dyDescent="0.4">
      <c r="A1119" s="1" t="s">
        <v>10061</v>
      </c>
      <c r="B1119" s="1">
        <f t="shared" si="103"/>
        <v>2006</v>
      </c>
      <c r="C1119" s="1">
        <f t="shared" si="104"/>
        <v>11</v>
      </c>
      <c r="D1119" s="1">
        <f t="shared" si="105"/>
        <v>21</v>
      </c>
      <c r="E1119" s="1" t="s">
        <v>8482</v>
      </c>
      <c r="F1119" s="1">
        <v>13.792999999999999</v>
      </c>
      <c r="G1119" s="1">
        <v>120.333</v>
      </c>
      <c r="H1119" s="1">
        <v>76</v>
      </c>
      <c r="I1119" s="1">
        <v>4.7</v>
      </c>
      <c r="J1119" s="3" t="s">
        <v>4440</v>
      </c>
      <c r="K1119" s="4" t="str">
        <f t="shared" si="106"/>
        <v>กลางคืน</v>
      </c>
      <c r="L1119" s="4" t="str">
        <f t="shared" si="108"/>
        <v>ลึก</v>
      </c>
      <c r="M1119">
        <f t="shared" si="107"/>
        <v>-76</v>
      </c>
    </row>
    <row r="1120" spans="1:13" ht="18" x14ac:dyDescent="0.4">
      <c r="A1120" s="1" t="s">
        <v>10062</v>
      </c>
      <c r="B1120" s="1">
        <f t="shared" si="103"/>
        <v>2006</v>
      </c>
      <c r="C1120" s="1">
        <f t="shared" si="104"/>
        <v>12</v>
      </c>
      <c r="D1120" s="1">
        <f t="shared" si="105"/>
        <v>19</v>
      </c>
      <c r="E1120" s="1" t="s">
        <v>8483</v>
      </c>
      <c r="F1120" s="1">
        <v>17.071000000000002</v>
      </c>
      <c r="G1120" s="1">
        <v>120.166</v>
      </c>
      <c r="H1120" s="1">
        <v>33.1</v>
      </c>
      <c r="I1120" s="1">
        <v>4.8</v>
      </c>
      <c r="J1120" s="3" t="s">
        <v>4444</v>
      </c>
      <c r="K1120" s="4" t="str">
        <f t="shared" si="106"/>
        <v>กลางคืน</v>
      </c>
      <c r="L1120" s="4" t="str">
        <f t="shared" si="108"/>
        <v>กลาง</v>
      </c>
      <c r="M1120">
        <f t="shared" si="107"/>
        <v>-33.1</v>
      </c>
    </row>
    <row r="1121" spans="1:13" ht="18" x14ac:dyDescent="0.4">
      <c r="A1121" s="1" t="s">
        <v>10063</v>
      </c>
      <c r="B1121" s="1">
        <f t="shared" si="103"/>
        <v>2007</v>
      </c>
      <c r="C1121" s="1">
        <f t="shared" si="104"/>
        <v>2</v>
      </c>
      <c r="D1121" s="1">
        <f t="shared" si="105"/>
        <v>2</v>
      </c>
      <c r="E1121" s="1" t="s">
        <v>8484</v>
      </c>
      <c r="F1121" s="1">
        <v>13.805999999999999</v>
      </c>
      <c r="G1121" s="1">
        <v>120.92</v>
      </c>
      <c r="H1121" s="1">
        <v>125.4</v>
      </c>
      <c r="I1121" s="1">
        <v>4.7</v>
      </c>
      <c r="J1121" s="3" t="s">
        <v>4448</v>
      </c>
      <c r="K1121" s="4" t="str">
        <f t="shared" si="106"/>
        <v>กลางคืน</v>
      </c>
      <c r="L1121" s="4" t="str">
        <f t="shared" si="108"/>
        <v>ลึก</v>
      </c>
      <c r="M1121">
        <f t="shared" si="107"/>
        <v>-125.4</v>
      </c>
    </row>
    <row r="1122" spans="1:13" ht="18" x14ac:dyDescent="0.4">
      <c r="A1122" s="1" t="s">
        <v>10064</v>
      </c>
      <c r="B1122" s="1">
        <f t="shared" si="103"/>
        <v>2007</v>
      </c>
      <c r="C1122" s="1">
        <f t="shared" si="104"/>
        <v>2</v>
      </c>
      <c r="D1122" s="1">
        <f t="shared" si="105"/>
        <v>14</v>
      </c>
      <c r="E1122" s="1" t="s">
        <v>8485</v>
      </c>
      <c r="F1122" s="1">
        <v>14.118</v>
      </c>
      <c r="G1122" s="1">
        <v>123.559</v>
      </c>
      <c r="H1122" s="1">
        <v>72.400000000000006</v>
      </c>
      <c r="I1122" s="1">
        <v>4.9000000000000004</v>
      </c>
      <c r="J1122" s="3" t="s">
        <v>4452</v>
      </c>
      <c r="K1122" s="4" t="str">
        <f t="shared" si="106"/>
        <v>กลางวัน</v>
      </c>
      <c r="L1122" s="4" t="str">
        <f t="shared" si="108"/>
        <v>ลึก</v>
      </c>
      <c r="M1122">
        <f t="shared" si="107"/>
        <v>-72.400000000000006</v>
      </c>
    </row>
    <row r="1123" spans="1:13" ht="18" x14ac:dyDescent="0.4">
      <c r="A1123" s="1" t="s">
        <v>10065</v>
      </c>
      <c r="B1123" s="1">
        <f t="shared" si="103"/>
        <v>2007</v>
      </c>
      <c r="C1123" s="1">
        <f t="shared" si="104"/>
        <v>4</v>
      </c>
      <c r="D1123" s="1">
        <f t="shared" si="105"/>
        <v>13</v>
      </c>
      <c r="E1123" s="1" t="s">
        <v>8486</v>
      </c>
      <c r="F1123" s="1">
        <v>18.247</v>
      </c>
      <c r="G1123" s="1">
        <v>121.14700000000001</v>
      </c>
      <c r="H1123" s="1">
        <v>35</v>
      </c>
      <c r="I1123" s="1">
        <v>4.8</v>
      </c>
      <c r="J1123" s="3" t="s">
        <v>4456</v>
      </c>
      <c r="K1123" s="4" t="str">
        <f t="shared" si="106"/>
        <v>กลางคืน</v>
      </c>
      <c r="L1123" s="4" t="str">
        <f t="shared" si="108"/>
        <v>กลาง</v>
      </c>
      <c r="M1123">
        <f t="shared" si="107"/>
        <v>-35</v>
      </c>
    </row>
    <row r="1124" spans="1:13" ht="18" x14ac:dyDescent="0.4">
      <c r="A1124" s="1" t="s">
        <v>10066</v>
      </c>
      <c r="B1124" s="1">
        <f t="shared" si="103"/>
        <v>2007</v>
      </c>
      <c r="C1124" s="1">
        <f t="shared" si="104"/>
        <v>4</v>
      </c>
      <c r="D1124" s="1">
        <f t="shared" si="105"/>
        <v>18</v>
      </c>
      <c r="E1124" s="1" t="s">
        <v>8487</v>
      </c>
      <c r="F1124" s="1">
        <v>14.101000000000001</v>
      </c>
      <c r="G1124" s="1">
        <v>120.55</v>
      </c>
      <c r="H1124" s="1">
        <v>25</v>
      </c>
      <c r="I1124" s="1">
        <v>4.5999999999999996</v>
      </c>
      <c r="J1124" s="3" t="s">
        <v>4460</v>
      </c>
      <c r="K1124" s="4" t="str">
        <f t="shared" si="106"/>
        <v>กลางวัน</v>
      </c>
      <c r="L1124" s="4" t="str">
        <f t="shared" si="108"/>
        <v>ตื้น</v>
      </c>
      <c r="M1124">
        <f t="shared" si="107"/>
        <v>-25</v>
      </c>
    </row>
    <row r="1125" spans="1:13" ht="18" x14ac:dyDescent="0.4">
      <c r="A1125" s="1" t="s">
        <v>10067</v>
      </c>
      <c r="B1125" s="1">
        <f t="shared" si="103"/>
        <v>2007</v>
      </c>
      <c r="C1125" s="1">
        <f t="shared" si="104"/>
        <v>4</v>
      </c>
      <c r="D1125" s="1">
        <f t="shared" si="105"/>
        <v>22</v>
      </c>
      <c r="E1125" s="1" t="s">
        <v>8488</v>
      </c>
      <c r="F1125" s="1">
        <v>13.662000000000001</v>
      </c>
      <c r="G1125" s="1">
        <v>120.703</v>
      </c>
      <c r="H1125" s="1">
        <v>35</v>
      </c>
      <c r="I1125" s="1">
        <v>4.5999999999999996</v>
      </c>
      <c r="J1125" s="3" t="s">
        <v>881</v>
      </c>
      <c r="K1125" s="4" t="str">
        <f t="shared" si="106"/>
        <v>กลางคืน</v>
      </c>
      <c r="L1125" s="4" t="str">
        <f t="shared" si="108"/>
        <v>กลาง</v>
      </c>
      <c r="M1125">
        <f t="shared" si="107"/>
        <v>-35</v>
      </c>
    </row>
    <row r="1126" spans="1:13" ht="18" x14ac:dyDescent="0.4">
      <c r="A1126" s="1" t="s">
        <v>10068</v>
      </c>
      <c r="B1126" s="1">
        <f t="shared" si="103"/>
        <v>2007</v>
      </c>
      <c r="C1126" s="1">
        <f t="shared" si="104"/>
        <v>4</v>
      </c>
      <c r="D1126" s="1">
        <f t="shared" si="105"/>
        <v>24</v>
      </c>
      <c r="E1126" s="1" t="s">
        <v>8489</v>
      </c>
      <c r="F1126" s="1">
        <v>18.350000000000001</v>
      </c>
      <c r="G1126" s="1">
        <v>120.791</v>
      </c>
      <c r="H1126" s="1">
        <v>36.5</v>
      </c>
      <c r="I1126" s="1">
        <v>4.8</v>
      </c>
      <c r="J1126" s="3" t="s">
        <v>94</v>
      </c>
      <c r="K1126" s="4" t="str">
        <f t="shared" si="106"/>
        <v>กลางวัน</v>
      </c>
      <c r="L1126" s="4" t="str">
        <f t="shared" si="108"/>
        <v>กลาง</v>
      </c>
      <c r="M1126">
        <f t="shared" si="107"/>
        <v>-36.5</v>
      </c>
    </row>
    <row r="1127" spans="1:13" ht="18" x14ac:dyDescent="0.4">
      <c r="A1127" s="1" t="s">
        <v>10069</v>
      </c>
      <c r="B1127" s="1">
        <f t="shared" si="103"/>
        <v>2007</v>
      </c>
      <c r="C1127" s="1">
        <f t="shared" si="104"/>
        <v>5</v>
      </c>
      <c r="D1127" s="1">
        <f t="shared" si="105"/>
        <v>1</v>
      </c>
      <c r="E1127" s="1" t="s">
        <v>8490</v>
      </c>
      <c r="F1127" s="1">
        <v>13.819000000000001</v>
      </c>
      <c r="G1127" s="1">
        <v>121.068</v>
      </c>
      <c r="H1127" s="1">
        <v>35</v>
      </c>
      <c r="I1127" s="1">
        <v>4.5</v>
      </c>
      <c r="J1127" s="3" t="s">
        <v>4470</v>
      </c>
      <c r="K1127" s="4" t="str">
        <f t="shared" si="106"/>
        <v>กลางวัน</v>
      </c>
      <c r="L1127" s="4" t="str">
        <f t="shared" si="108"/>
        <v>กลาง</v>
      </c>
      <c r="M1127">
        <f t="shared" si="107"/>
        <v>-35</v>
      </c>
    </row>
    <row r="1128" spans="1:13" ht="18" x14ac:dyDescent="0.4">
      <c r="A1128" s="1" t="s">
        <v>10070</v>
      </c>
      <c r="B1128" s="1">
        <f t="shared" si="103"/>
        <v>2007</v>
      </c>
      <c r="C1128" s="1">
        <f t="shared" si="104"/>
        <v>5</v>
      </c>
      <c r="D1128" s="1">
        <f t="shared" si="105"/>
        <v>2</v>
      </c>
      <c r="E1128" s="1" t="s">
        <v>8491</v>
      </c>
      <c r="F1128" s="1">
        <v>16.369</v>
      </c>
      <c r="G1128" s="1">
        <v>121.13200000000001</v>
      </c>
      <c r="H1128" s="1">
        <v>49.8</v>
      </c>
      <c r="I1128" s="1">
        <v>4.5</v>
      </c>
      <c r="J1128" s="3" t="s">
        <v>4474</v>
      </c>
      <c r="K1128" s="4" t="str">
        <f t="shared" si="106"/>
        <v>กลางคืน</v>
      </c>
      <c r="L1128" s="4" t="str">
        <f t="shared" si="108"/>
        <v>กลาง</v>
      </c>
      <c r="M1128">
        <f t="shared" si="107"/>
        <v>-49.8</v>
      </c>
    </row>
    <row r="1129" spans="1:13" ht="18" x14ac:dyDescent="0.4">
      <c r="A1129" s="1" t="s">
        <v>10071</v>
      </c>
      <c r="B1129" s="1">
        <f t="shared" si="103"/>
        <v>2007</v>
      </c>
      <c r="C1129" s="1">
        <f t="shared" si="104"/>
        <v>5</v>
      </c>
      <c r="D1129" s="1">
        <f t="shared" si="105"/>
        <v>6</v>
      </c>
      <c r="E1129" s="1" t="s">
        <v>8492</v>
      </c>
      <c r="F1129" s="1">
        <v>17.306999999999999</v>
      </c>
      <c r="G1129" s="1">
        <v>120.20099999999999</v>
      </c>
      <c r="H1129" s="1">
        <v>55</v>
      </c>
      <c r="I1129" s="1">
        <v>5.5</v>
      </c>
      <c r="J1129" s="3" t="s">
        <v>3662</v>
      </c>
      <c r="K1129" s="4" t="str">
        <f t="shared" si="106"/>
        <v>กลางคืน</v>
      </c>
      <c r="L1129" s="4" t="str">
        <f t="shared" si="108"/>
        <v>กลาง</v>
      </c>
      <c r="M1129">
        <f t="shared" si="107"/>
        <v>-55</v>
      </c>
    </row>
    <row r="1130" spans="1:13" ht="18" x14ac:dyDescent="0.4">
      <c r="A1130" s="1" t="s">
        <v>10072</v>
      </c>
      <c r="B1130" s="1">
        <f t="shared" si="103"/>
        <v>2007</v>
      </c>
      <c r="C1130" s="1">
        <f t="shared" si="104"/>
        <v>5</v>
      </c>
      <c r="D1130" s="1">
        <f t="shared" si="105"/>
        <v>11</v>
      </c>
      <c r="E1130" s="1" t="s">
        <v>8493</v>
      </c>
      <c r="F1130" s="1">
        <v>14.044</v>
      </c>
      <c r="G1130" s="1">
        <v>120.571</v>
      </c>
      <c r="H1130" s="1">
        <v>35</v>
      </c>
      <c r="I1130" s="1">
        <v>4.7</v>
      </c>
      <c r="J1130" s="3" t="s">
        <v>4481</v>
      </c>
      <c r="K1130" s="4" t="str">
        <f t="shared" si="106"/>
        <v>กลางคืน</v>
      </c>
      <c r="L1130" s="4" t="str">
        <f t="shared" si="108"/>
        <v>กลาง</v>
      </c>
      <c r="M1130">
        <f t="shared" si="107"/>
        <v>-35</v>
      </c>
    </row>
    <row r="1131" spans="1:13" ht="18" x14ac:dyDescent="0.4">
      <c r="A1131" s="1" t="s">
        <v>10073</v>
      </c>
      <c r="B1131" s="1">
        <f t="shared" si="103"/>
        <v>2007</v>
      </c>
      <c r="C1131" s="1">
        <f t="shared" si="104"/>
        <v>6</v>
      </c>
      <c r="D1131" s="1">
        <f t="shared" si="105"/>
        <v>3</v>
      </c>
      <c r="E1131" s="1" t="s">
        <v>8494</v>
      </c>
      <c r="F1131" s="1">
        <v>13.875</v>
      </c>
      <c r="G1131" s="1">
        <v>122.68600000000001</v>
      </c>
      <c r="H1131" s="1">
        <v>30.4</v>
      </c>
      <c r="I1131" s="1">
        <v>5.3</v>
      </c>
      <c r="J1131" s="3" t="s">
        <v>4485</v>
      </c>
      <c r="K1131" s="4" t="str">
        <f t="shared" si="106"/>
        <v>กลางวัน</v>
      </c>
      <c r="L1131" s="4" t="str">
        <f t="shared" si="108"/>
        <v>กลาง</v>
      </c>
      <c r="M1131">
        <f t="shared" si="107"/>
        <v>-30.4</v>
      </c>
    </row>
    <row r="1132" spans="1:13" ht="18" x14ac:dyDescent="0.4">
      <c r="A1132" s="1" t="s">
        <v>10074</v>
      </c>
      <c r="B1132" s="1">
        <f t="shared" si="103"/>
        <v>2007</v>
      </c>
      <c r="C1132" s="1">
        <f t="shared" si="104"/>
        <v>7</v>
      </c>
      <c r="D1132" s="1">
        <f t="shared" si="105"/>
        <v>1</v>
      </c>
      <c r="E1132" s="1" t="s">
        <v>8495</v>
      </c>
      <c r="F1132" s="1">
        <v>17.565999999999999</v>
      </c>
      <c r="G1132" s="1">
        <v>120.34</v>
      </c>
      <c r="H1132" s="1">
        <v>45.1</v>
      </c>
      <c r="I1132" s="1">
        <v>4.7</v>
      </c>
      <c r="J1132" s="3" t="s">
        <v>4489</v>
      </c>
      <c r="K1132" s="4" t="str">
        <f t="shared" si="106"/>
        <v>กลางคืน</v>
      </c>
      <c r="L1132" s="4" t="str">
        <f t="shared" si="108"/>
        <v>กลาง</v>
      </c>
      <c r="M1132">
        <f t="shared" si="107"/>
        <v>-45.1</v>
      </c>
    </row>
    <row r="1133" spans="1:13" ht="18" x14ac:dyDescent="0.4">
      <c r="A1133" s="1" t="s">
        <v>10075</v>
      </c>
      <c r="B1133" s="1">
        <f t="shared" si="103"/>
        <v>2007</v>
      </c>
      <c r="C1133" s="1">
        <f t="shared" si="104"/>
        <v>7</v>
      </c>
      <c r="D1133" s="1">
        <f t="shared" si="105"/>
        <v>3</v>
      </c>
      <c r="E1133" s="1" t="s">
        <v>8496</v>
      </c>
      <c r="F1133" s="1">
        <v>17.898</v>
      </c>
      <c r="G1133" s="1">
        <v>121.02200000000001</v>
      </c>
      <c r="H1133" s="1">
        <v>62.7</v>
      </c>
      <c r="I1133" s="1">
        <v>4.5999999999999996</v>
      </c>
      <c r="J1133" s="3" t="s">
        <v>4493</v>
      </c>
      <c r="K1133" s="4" t="str">
        <f t="shared" si="106"/>
        <v>กลางวัน</v>
      </c>
      <c r="L1133" s="4" t="str">
        <f t="shared" si="108"/>
        <v>กลาง</v>
      </c>
      <c r="M1133">
        <f t="shared" si="107"/>
        <v>-62.7</v>
      </c>
    </row>
    <row r="1134" spans="1:13" ht="18" x14ac:dyDescent="0.4">
      <c r="A1134" s="1" t="s">
        <v>10076</v>
      </c>
      <c r="B1134" s="1">
        <f t="shared" si="103"/>
        <v>2007</v>
      </c>
      <c r="C1134" s="1">
        <f t="shared" si="104"/>
        <v>7</v>
      </c>
      <c r="D1134" s="1">
        <f t="shared" si="105"/>
        <v>9</v>
      </c>
      <c r="E1134" s="1" t="s">
        <v>8497</v>
      </c>
      <c r="F1134" s="1">
        <v>18.202999999999999</v>
      </c>
      <c r="G1134" s="1">
        <v>119.447</v>
      </c>
      <c r="H1134" s="1">
        <v>30.9</v>
      </c>
      <c r="I1134" s="1">
        <v>5.2</v>
      </c>
      <c r="J1134" s="3" t="s">
        <v>4497</v>
      </c>
      <c r="K1134" s="4" t="str">
        <f t="shared" si="106"/>
        <v>กลางวัน</v>
      </c>
      <c r="L1134" s="4" t="str">
        <f t="shared" si="108"/>
        <v>กลาง</v>
      </c>
      <c r="M1134">
        <f t="shared" si="107"/>
        <v>-30.9</v>
      </c>
    </row>
    <row r="1135" spans="1:13" ht="18" x14ac:dyDescent="0.4">
      <c r="A1135" s="1" t="s">
        <v>10077</v>
      </c>
      <c r="B1135" s="1">
        <f t="shared" si="103"/>
        <v>2007</v>
      </c>
      <c r="C1135" s="1">
        <f t="shared" si="104"/>
        <v>8</v>
      </c>
      <c r="D1135" s="1">
        <f t="shared" si="105"/>
        <v>1</v>
      </c>
      <c r="E1135" s="1" t="s">
        <v>8498</v>
      </c>
      <c r="F1135" s="1">
        <v>16.077999999999999</v>
      </c>
      <c r="G1135" s="1">
        <v>120.20399999999999</v>
      </c>
      <c r="H1135" s="1">
        <v>63.5</v>
      </c>
      <c r="I1135" s="1">
        <v>4.5</v>
      </c>
      <c r="J1135" s="3" t="s">
        <v>4501</v>
      </c>
      <c r="K1135" s="4" t="str">
        <f t="shared" si="106"/>
        <v>กลางวัน</v>
      </c>
      <c r="L1135" s="4" t="str">
        <f t="shared" si="108"/>
        <v>กลาง</v>
      </c>
      <c r="M1135">
        <f t="shared" si="107"/>
        <v>-63.5</v>
      </c>
    </row>
    <row r="1136" spans="1:13" ht="18" x14ac:dyDescent="0.4">
      <c r="A1136" s="1" t="s">
        <v>10078</v>
      </c>
      <c r="B1136" s="1">
        <f t="shared" si="103"/>
        <v>2007</v>
      </c>
      <c r="C1136" s="1">
        <f t="shared" si="104"/>
        <v>8</v>
      </c>
      <c r="D1136" s="1">
        <f t="shared" si="105"/>
        <v>21</v>
      </c>
      <c r="E1136" s="1" t="s">
        <v>8499</v>
      </c>
      <c r="F1136" s="1">
        <v>13.577999999999999</v>
      </c>
      <c r="G1136" s="1">
        <v>120.593</v>
      </c>
      <c r="H1136" s="1">
        <v>35</v>
      </c>
      <c r="I1136" s="1">
        <v>4.5</v>
      </c>
      <c r="J1136" s="3" t="s">
        <v>4505</v>
      </c>
      <c r="K1136" s="4" t="str">
        <f t="shared" si="106"/>
        <v>กลางคืน</v>
      </c>
      <c r="L1136" s="4" t="str">
        <f t="shared" si="108"/>
        <v>กลาง</v>
      </c>
      <c r="M1136">
        <f t="shared" si="107"/>
        <v>-35</v>
      </c>
    </row>
    <row r="1137" spans="1:13" ht="18" x14ac:dyDescent="0.4">
      <c r="A1137" s="1" t="s">
        <v>10078</v>
      </c>
      <c r="B1137" s="1">
        <f t="shared" si="103"/>
        <v>2007</v>
      </c>
      <c r="C1137" s="1">
        <f t="shared" si="104"/>
        <v>8</v>
      </c>
      <c r="D1137" s="1">
        <f t="shared" si="105"/>
        <v>21</v>
      </c>
      <c r="E1137" s="1" t="s">
        <v>8500</v>
      </c>
      <c r="F1137" s="1">
        <v>14.731999999999999</v>
      </c>
      <c r="G1137" s="1">
        <v>120.488</v>
      </c>
      <c r="H1137" s="1">
        <v>131.69999999999999</v>
      </c>
      <c r="I1137" s="1">
        <v>4.5</v>
      </c>
      <c r="J1137" s="3" t="s">
        <v>4509</v>
      </c>
      <c r="K1137" s="4" t="str">
        <f t="shared" si="106"/>
        <v>กลางคืน</v>
      </c>
      <c r="L1137" s="4" t="str">
        <f t="shared" si="108"/>
        <v>ลึก</v>
      </c>
      <c r="M1137">
        <f t="shared" si="107"/>
        <v>-131.69999999999999</v>
      </c>
    </row>
    <row r="1138" spans="1:13" ht="18" x14ac:dyDescent="0.4">
      <c r="A1138" s="1" t="s">
        <v>10079</v>
      </c>
      <c r="B1138" s="1">
        <f t="shared" si="103"/>
        <v>2007</v>
      </c>
      <c r="C1138" s="1">
        <f t="shared" si="104"/>
        <v>9</v>
      </c>
      <c r="D1138" s="1">
        <f t="shared" si="105"/>
        <v>8</v>
      </c>
      <c r="E1138" s="1" t="s">
        <v>8501</v>
      </c>
      <c r="F1138" s="1">
        <v>15.015000000000001</v>
      </c>
      <c r="G1138" s="1">
        <v>120.13200000000001</v>
      </c>
      <c r="H1138" s="1">
        <v>62.9</v>
      </c>
      <c r="I1138" s="1">
        <v>4.5999999999999996</v>
      </c>
      <c r="J1138" s="3" t="s">
        <v>4513</v>
      </c>
      <c r="K1138" s="4" t="str">
        <f t="shared" si="106"/>
        <v>กลางคืน</v>
      </c>
      <c r="L1138" s="4" t="str">
        <f t="shared" si="108"/>
        <v>กลาง</v>
      </c>
      <c r="M1138">
        <f t="shared" si="107"/>
        <v>-62.9</v>
      </c>
    </row>
    <row r="1139" spans="1:13" ht="18" x14ac:dyDescent="0.4">
      <c r="A1139" s="1" t="s">
        <v>10080</v>
      </c>
      <c r="B1139" s="1">
        <f t="shared" si="103"/>
        <v>2007</v>
      </c>
      <c r="C1139" s="1">
        <f t="shared" si="104"/>
        <v>9</v>
      </c>
      <c r="D1139" s="1">
        <f t="shared" si="105"/>
        <v>19</v>
      </c>
      <c r="E1139" s="1" t="s">
        <v>8502</v>
      </c>
      <c r="F1139" s="1">
        <v>15.372999999999999</v>
      </c>
      <c r="G1139" s="1">
        <v>121.812</v>
      </c>
      <c r="H1139" s="1">
        <v>10</v>
      </c>
      <c r="I1139" s="1">
        <v>4.8</v>
      </c>
      <c r="J1139" s="3" t="s">
        <v>4517</v>
      </c>
      <c r="K1139" s="4" t="str">
        <f t="shared" si="106"/>
        <v>กลางคืน</v>
      </c>
      <c r="L1139" s="4" t="str">
        <f t="shared" si="108"/>
        <v>ตื้นมาก</v>
      </c>
      <c r="M1139">
        <f t="shared" si="107"/>
        <v>-10</v>
      </c>
    </row>
    <row r="1140" spans="1:13" ht="18" x14ac:dyDescent="0.4">
      <c r="A1140" s="1" t="s">
        <v>10081</v>
      </c>
      <c r="B1140" s="1">
        <f t="shared" si="103"/>
        <v>2007</v>
      </c>
      <c r="C1140" s="1">
        <f t="shared" si="104"/>
        <v>9</v>
      </c>
      <c r="D1140" s="1">
        <f t="shared" si="105"/>
        <v>30</v>
      </c>
      <c r="E1140" s="1" t="s">
        <v>8503</v>
      </c>
      <c r="F1140" s="1">
        <v>17.053999999999998</v>
      </c>
      <c r="G1140" s="1">
        <v>120.087</v>
      </c>
      <c r="H1140" s="1">
        <v>32.700000000000003</v>
      </c>
      <c r="I1140" s="1">
        <v>4.7</v>
      </c>
      <c r="J1140" s="3" t="s">
        <v>4521</v>
      </c>
      <c r="K1140" s="4" t="str">
        <f t="shared" si="106"/>
        <v>กลางคืน</v>
      </c>
      <c r="L1140" s="4" t="str">
        <f t="shared" si="108"/>
        <v>กลาง</v>
      </c>
      <c r="M1140">
        <f t="shared" si="107"/>
        <v>-32.700000000000003</v>
      </c>
    </row>
    <row r="1141" spans="1:13" ht="18" x14ac:dyDescent="0.4">
      <c r="A1141" s="1" t="s">
        <v>10082</v>
      </c>
      <c r="B1141" s="1">
        <f t="shared" si="103"/>
        <v>2007</v>
      </c>
      <c r="C1141" s="1">
        <f t="shared" si="104"/>
        <v>10</v>
      </c>
      <c r="D1141" s="1">
        <f t="shared" si="105"/>
        <v>2</v>
      </c>
      <c r="E1141" s="1" t="s">
        <v>8504</v>
      </c>
      <c r="F1141" s="1">
        <v>13.577999999999999</v>
      </c>
      <c r="G1141" s="1">
        <v>121.10899999999999</v>
      </c>
      <c r="H1141" s="1">
        <v>118</v>
      </c>
      <c r="I1141" s="1">
        <v>4.5999999999999996</v>
      </c>
      <c r="J1141" s="3" t="s">
        <v>4525</v>
      </c>
      <c r="K1141" s="4" t="str">
        <f t="shared" si="106"/>
        <v>กลางคืน</v>
      </c>
      <c r="L1141" s="4" t="str">
        <f t="shared" si="108"/>
        <v>ลึก</v>
      </c>
      <c r="M1141">
        <f t="shared" si="107"/>
        <v>-118</v>
      </c>
    </row>
    <row r="1142" spans="1:13" ht="18" x14ac:dyDescent="0.4">
      <c r="A1142" s="1" t="s">
        <v>10083</v>
      </c>
      <c r="B1142" s="1">
        <f t="shared" si="103"/>
        <v>2007</v>
      </c>
      <c r="C1142" s="1">
        <f t="shared" si="104"/>
        <v>10</v>
      </c>
      <c r="D1142" s="1">
        <f t="shared" si="105"/>
        <v>5</v>
      </c>
      <c r="E1142" s="1" t="s">
        <v>8505</v>
      </c>
      <c r="F1142" s="1">
        <v>18.433</v>
      </c>
      <c r="G1142" s="1">
        <v>121.20399999999999</v>
      </c>
      <c r="H1142" s="1">
        <v>21.4</v>
      </c>
      <c r="I1142" s="1">
        <v>4.5999999999999996</v>
      </c>
      <c r="J1142" s="3" t="s">
        <v>4529</v>
      </c>
      <c r="K1142" s="4" t="str">
        <f t="shared" si="106"/>
        <v>กลางคืน</v>
      </c>
      <c r="L1142" s="4" t="str">
        <f t="shared" si="108"/>
        <v>ตื้น</v>
      </c>
      <c r="M1142">
        <f t="shared" si="107"/>
        <v>-21.4</v>
      </c>
    </row>
    <row r="1143" spans="1:13" ht="18" x14ac:dyDescent="0.4">
      <c r="A1143" s="1" t="s">
        <v>10084</v>
      </c>
      <c r="B1143" s="1">
        <f t="shared" si="103"/>
        <v>2007</v>
      </c>
      <c r="C1143" s="1">
        <f t="shared" si="104"/>
        <v>10</v>
      </c>
      <c r="D1143" s="1">
        <f t="shared" si="105"/>
        <v>14</v>
      </c>
      <c r="E1143" s="1" t="s">
        <v>8506</v>
      </c>
      <c r="F1143" s="1">
        <v>16.72</v>
      </c>
      <c r="G1143" s="1">
        <v>122.568</v>
      </c>
      <c r="H1143" s="1">
        <v>35</v>
      </c>
      <c r="I1143" s="1">
        <v>4.7</v>
      </c>
      <c r="J1143" s="3" t="s">
        <v>4533</v>
      </c>
      <c r="K1143" s="4" t="str">
        <f t="shared" si="106"/>
        <v>กลางวัน</v>
      </c>
      <c r="L1143" s="4" t="str">
        <f t="shared" si="108"/>
        <v>กลาง</v>
      </c>
      <c r="M1143">
        <f t="shared" si="107"/>
        <v>-35</v>
      </c>
    </row>
    <row r="1144" spans="1:13" ht="18" x14ac:dyDescent="0.4">
      <c r="A1144" s="1" t="s">
        <v>10085</v>
      </c>
      <c r="B1144" s="1">
        <f t="shared" si="103"/>
        <v>2007</v>
      </c>
      <c r="C1144" s="1">
        <f t="shared" si="104"/>
        <v>10</v>
      </c>
      <c r="D1144" s="1">
        <f t="shared" si="105"/>
        <v>25</v>
      </c>
      <c r="E1144" s="1" t="s">
        <v>8507</v>
      </c>
      <c r="F1144" s="1">
        <v>15.242000000000001</v>
      </c>
      <c r="G1144" s="1">
        <v>122.529</v>
      </c>
      <c r="H1144" s="1">
        <v>25.3</v>
      </c>
      <c r="I1144" s="1">
        <v>5</v>
      </c>
      <c r="J1144" s="3" t="s">
        <v>4537</v>
      </c>
      <c r="K1144" s="4" t="str">
        <f t="shared" si="106"/>
        <v>กลางวัน</v>
      </c>
      <c r="L1144" s="4" t="str">
        <f t="shared" si="108"/>
        <v>ตื้น</v>
      </c>
      <c r="M1144">
        <f t="shared" si="107"/>
        <v>-25.3</v>
      </c>
    </row>
    <row r="1145" spans="1:13" ht="18" x14ac:dyDescent="0.4">
      <c r="A1145" s="1" t="s">
        <v>10085</v>
      </c>
      <c r="B1145" s="1">
        <f t="shared" si="103"/>
        <v>2007</v>
      </c>
      <c r="C1145" s="1">
        <f t="shared" si="104"/>
        <v>10</v>
      </c>
      <c r="D1145" s="1">
        <f t="shared" si="105"/>
        <v>25</v>
      </c>
      <c r="E1145" s="1" t="s">
        <v>7784</v>
      </c>
      <c r="F1145" s="1">
        <v>15.172000000000001</v>
      </c>
      <c r="G1145" s="1">
        <v>122.46299999999999</v>
      </c>
      <c r="H1145" s="1">
        <v>35</v>
      </c>
      <c r="I1145" s="1">
        <v>4.7</v>
      </c>
      <c r="J1145" s="3" t="s">
        <v>4541</v>
      </c>
      <c r="K1145" s="4" t="str">
        <f t="shared" si="106"/>
        <v>กลางคืน</v>
      </c>
      <c r="L1145" s="4" t="str">
        <f t="shared" si="108"/>
        <v>กลาง</v>
      </c>
      <c r="M1145">
        <f t="shared" si="107"/>
        <v>-35</v>
      </c>
    </row>
    <row r="1146" spans="1:13" ht="18" x14ac:dyDescent="0.4">
      <c r="A1146" s="1" t="s">
        <v>10086</v>
      </c>
      <c r="B1146" s="1">
        <f t="shared" si="103"/>
        <v>2007</v>
      </c>
      <c r="C1146" s="1">
        <f t="shared" si="104"/>
        <v>10</v>
      </c>
      <c r="D1146" s="1">
        <f t="shared" si="105"/>
        <v>29</v>
      </c>
      <c r="E1146" s="1" t="s">
        <v>8508</v>
      </c>
      <c r="F1146" s="1">
        <v>17.881</v>
      </c>
      <c r="G1146" s="1">
        <v>122.29</v>
      </c>
      <c r="H1146" s="1">
        <v>29</v>
      </c>
      <c r="I1146" s="1">
        <v>4.9000000000000004</v>
      </c>
      <c r="J1146" s="3" t="s">
        <v>4545</v>
      </c>
      <c r="K1146" s="4" t="str">
        <f t="shared" si="106"/>
        <v>กลางคืน</v>
      </c>
      <c r="L1146" s="4" t="str">
        <f t="shared" si="108"/>
        <v>ตื้น</v>
      </c>
      <c r="M1146">
        <f t="shared" si="107"/>
        <v>-29</v>
      </c>
    </row>
    <row r="1147" spans="1:13" ht="18" x14ac:dyDescent="0.4">
      <c r="A1147" s="1" t="s">
        <v>10087</v>
      </c>
      <c r="B1147" s="1">
        <f t="shared" si="103"/>
        <v>2007</v>
      </c>
      <c r="C1147" s="1">
        <f t="shared" si="104"/>
        <v>10</v>
      </c>
      <c r="D1147" s="1">
        <f t="shared" si="105"/>
        <v>31</v>
      </c>
      <c r="E1147" s="1" t="s">
        <v>8509</v>
      </c>
      <c r="F1147" s="1">
        <v>13.741</v>
      </c>
      <c r="G1147" s="1">
        <v>120.816</v>
      </c>
      <c r="H1147" s="1">
        <v>146.4</v>
      </c>
      <c r="I1147" s="1">
        <v>5.3</v>
      </c>
      <c r="J1147" s="3" t="s">
        <v>3490</v>
      </c>
      <c r="K1147" s="4" t="str">
        <f t="shared" si="106"/>
        <v>กลางวัน</v>
      </c>
      <c r="L1147" s="4" t="str">
        <f t="shared" si="108"/>
        <v>ลึก</v>
      </c>
      <c r="M1147">
        <f t="shared" si="107"/>
        <v>-146.4</v>
      </c>
    </row>
    <row r="1148" spans="1:13" ht="18" x14ac:dyDescent="0.4">
      <c r="A1148" s="1" t="s">
        <v>10088</v>
      </c>
      <c r="B1148" s="1">
        <f t="shared" si="103"/>
        <v>2007</v>
      </c>
      <c r="C1148" s="1">
        <f t="shared" si="104"/>
        <v>11</v>
      </c>
      <c r="D1148" s="1">
        <f t="shared" si="105"/>
        <v>9</v>
      </c>
      <c r="E1148" s="1" t="s">
        <v>8510</v>
      </c>
      <c r="F1148" s="1">
        <v>18.599</v>
      </c>
      <c r="G1148" s="1">
        <v>121.08799999999999</v>
      </c>
      <c r="H1148" s="1">
        <v>14.5</v>
      </c>
      <c r="I1148" s="1">
        <v>5.2</v>
      </c>
      <c r="J1148" s="3" t="s">
        <v>4552</v>
      </c>
      <c r="K1148" s="4" t="str">
        <f t="shared" si="106"/>
        <v>กลางคืน</v>
      </c>
      <c r="L1148" s="4" t="str">
        <f t="shared" si="108"/>
        <v>ตื้น</v>
      </c>
      <c r="M1148">
        <f t="shared" si="107"/>
        <v>-14.5</v>
      </c>
    </row>
    <row r="1149" spans="1:13" ht="18" x14ac:dyDescent="0.4">
      <c r="A1149" s="1" t="s">
        <v>10089</v>
      </c>
      <c r="B1149" s="1">
        <f t="shared" si="103"/>
        <v>2007</v>
      </c>
      <c r="C1149" s="1">
        <f t="shared" si="104"/>
        <v>11</v>
      </c>
      <c r="D1149" s="1">
        <f t="shared" si="105"/>
        <v>12</v>
      </c>
      <c r="E1149" s="1" t="s">
        <v>8511</v>
      </c>
      <c r="F1149" s="1">
        <v>15.227</v>
      </c>
      <c r="G1149" s="1">
        <v>119.84399999999999</v>
      </c>
      <c r="H1149" s="1">
        <v>106.1</v>
      </c>
      <c r="I1149" s="1">
        <v>4.5</v>
      </c>
      <c r="J1149" s="3" t="s">
        <v>4556</v>
      </c>
      <c r="K1149" s="4" t="str">
        <f t="shared" si="106"/>
        <v>กลางคืน</v>
      </c>
      <c r="L1149" s="4" t="str">
        <f t="shared" si="108"/>
        <v>ลึก</v>
      </c>
      <c r="M1149">
        <f t="shared" si="107"/>
        <v>-106.1</v>
      </c>
    </row>
    <row r="1150" spans="1:13" ht="18" x14ac:dyDescent="0.4">
      <c r="A1150" s="1" t="s">
        <v>10090</v>
      </c>
      <c r="B1150" s="1">
        <f t="shared" si="103"/>
        <v>2007</v>
      </c>
      <c r="C1150" s="1">
        <f t="shared" si="104"/>
        <v>11</v>
      </c>
      <c r="D1150" s="1">
        <f t="shared" si="105"/>
        <v>25</v>
      </c>
      <c r="E1150" s="1" t="s">
        <v>8512</v>
      </c>
      <c r="F1150" s="1">
        <v>14.074999999999999</v>
      </c>
      <c r="G1150" s="1">
        <v>120.911</v>
      </c>
      <c r="H1150" s="1">
        <v>10</v>
      </c>
      <c r="I1150" s="1">
        <v>4.5999999999999996</v>
      </c>
      <c r="J1150" s="3" t="s">
        <v>4560</v>
      </c>
      <c r="K1150" s="4" t="str">
        <f t="shared" si="106"/>
        <v>กลางวัน</v>
      </c>
      <c r="L1150" s="4" t="str">
        <f t="shared" si="108"/>
        <v>ตื้นมาก</v>
      </c>
      <c r="M1150">
        <f t="shared" si="107"/>
        <v>-10</v>
      </c>
    </row>
    <row r="1151" spans="1:13" ht="18" x14ac:dyDescent="0.4">
      <c r="A1151" s="1" t="s">
        <v>10090</v>
      </c>
      <c r="B1151" s="1">
        <f t="shared" si="103"/>
        <v>2007</v>
      </c>
      <c r="C1151" s="1">
        <f t="shared" si="104"/>
        <v>11</v>
      </c>
      <c r="D1151" s="1">
        <f t="shared" si="105"/>
        <v>25</v>
      </c>
      <c r="E1151" s="1" t="s">
        <v>8513</v>
      </c>
      <c r="F1151" s="1">
        <v>13.957000000000001</v>
      </c>
      <c r="G1151" s="1">
        <v>120.232</v>
      </c>
      <c r="H1151" s="1">
        <v>10</v>
      </c>
      <c r="I1151" s="1">
        <v>4.7</v>
      </c>
      <c r="J1151" s="3" t="s">
        <v>4564</v>
      </c>
      <c r="K1151" s="4" t="str">
        <f t="shared" si="106"/>
        <v>กลางวัน</v>
      </c>
      <c r="L1151" s="4" t="str">
        <f t="shared" si="108"/>
        <v>ตื้นมาก</v>
      </c>
      <c r="M1151">
        <f t="shared" si="107"/>
        <v>-10</v>
      </c>
    </row>
    <row r="1152" spans="1:13" ht="18" x14ac:dyDescent="0.4">
      <c r="A1152" s="1" t="s">
        <v>10091</v>
      </c>
      <c r="B1152" s="1">
        <f t="shared" si="103"/>
        <v>2007</v>
      </c>
      <c r="C1152" s="1">
        <f t="shared" si="104"/>
        <v>11</v>
      </c>
      <c r="D1152" s="1">
        <f t="shared" si="105"/>
        <v>27</v>
      </c>
      <c r="E1152" s="1" t="s">
        <v>8514</v>
      </c>
      <c r="F1152" s="1">
        <v>16.058</v>
      </c>
      <c r="G1152" s="1">
        <v>119.83799999999999</v>
      </c>
      <c r="H1152" s="1">
        <v>35</v>
      </c>
      <c r="I1152" s="1">
        <v>5.9</v>
      </c>
      <c r="J1152" s="3" t="s">
        <v>4568</v>
      </c>
      <c r="K1152" s="4" t="str">
        <f t="shared" si="106"/>
        <v>กลางคืน</v>
      </c>
      <c r="L1152" s="4" t="str">
        <f t="shared" si="108"/>
        <v>กลาง</v>
      </c>
      <c r="M1152">
        <f t="shared" si="107"/>
        <v>-35</v>
      </c>
    </row>
    <row r="1153" spans="1:13" ht="18" x14ac:dyDescent="0.4">
      <c r="A1153" s="1" t="s">
        <v>10092</v>
      </c>
      <c r="B1153" s="1">
        <f t="shared" si="103"/>
        <v>2007</v>
      </c>
      <c r="C1153" s="1">
        <f t="shared" si="104"/>
        <v>12</v>
      </c>
      <c r="D1153" s="1">
        <f t="shared" si="105"/>
        <v>1</v>
      </c>
      <c r="E1153" s="1" t="s">
        <v>8515</v>
      </c>
      <c r="F1153" s="1">
        <v>18.335999999999999</v>
      </c>
      <c r="G1153" s="1">
        <v>122.49</v>
      </c>
      <c r="H1153" s="1">
        <v>41.3</v>
      </c>
      <c r="I1153" s="1">
        <v>5</v>
      </c>
      <c r="J1153" s="3" t="s">
        <v>4572</v>
      </c>
      <c r="K1153" s="4" t="str">
        <f t="shared" si="106"/>
        <v>กลางคืน</v>
      </c>
      <c r="L1153" s="4" t="str">
        <f t="shared" si="108"/>
        <v>กลาง</v>
      </c>
      <c r="M1153">
        <f t="shared" si="107"/>
        <v>-41.3</v>
      </c>
    </row>
    <row r="1154" spans="1:13" ht="18" x14ac:dyDescent="0.4">
      <c r="A1154" s="1" t="s">
        <v>10093</v>
      </c>
      <c r="B1154" s="1">
        <f t="shared" si="103"/>
        <v>2007</v>
      </c>
      <c r="C1154" s="1">
        <f t="shared" si="104"/>
        <v>12</v>
      </c>
      <c r="D1154" s="1">
        <f t="shared" si="105"/>
        <v>2</v>
      </c>
      <c r="E1154" s="1" t="s">
        <v>8516</v>
      </c>
      <c r="F1154" s="1">
        <v>16.539000000000001</v>
      </c>
      <c r="G1154" s="1">
        <v>122.60899999999999</v>
      </c>
      <c r="H1154" s="1">
        <v>35</v>
      </c>
      <c r="I1154" s="1">
        <v>4.8</v>
      </c>
      <c r="J1154" s="3" t="s">
        <v>4576</v>
      </c>
      <c r="K1154" s="4" t="str">
        <f t="shared" si="106"/>
        <v>กลางวัน</v>
      </c>
      <c r="L1154" s="4" t="str">
        <f t="shared" si="108"/>
        <v>กลาง</v>
      </c>
      <c r="M1154">
        <f t="shared" si="107"/>
        <v>-35</v>
      </c>
    </row>
    <row r="1155" spans="1:13" ht="18" x14ac:dyDescent="0.4">
      <c r="A1155" s="1" t="s">
        <v>10094</v>
      </c>
      <c r="B1155" s="1">
        <f t="shared" ref="B1155:B1218" si="109">YEAR(A1155)</f>
        <v>2007</v>
      </c>
      <c r="C1155" s="1">
        <f t="shared" ref="C1155:C1218" si="110">MONTH(A1155)</f>
        <v>12</v>
      </c>
      <c r="D1155" s="1">
        <f t="shared" ref="D1155:D1218" si="111">DAY(A1155)</f>
        <v>9</v>
      </c>
      <c r="E1155" s="1" t="s">
        <v>8517</v>
      </c>
      <c r="F1155" s="1">
        <v>17.841000000000001</v>
      </c>
      <c r="G1155" s="1">
        <v>120.556</v>
      </c>
      <c r="H1155" s="1">
        <v>52.9</v>
      </c>
      <c r="I1155" s="1">
        <v>4.5</v>
      </c>
      <c r="J1155" s="3" t="s">
        <v>4580</v>
      </c>
      <c r="K1155" s="4" t="str">
        <f t="shared" ref="K1155:K1218" si="112">IF(AND(HOUR(E1155)&gt;=6, HOUR(E1155)&lt;18),"กลางวัน","กลางคืน")</f>
        <v>กลางคืน</v>
      </c>
      <c r="L1155" s="4" t="str">
        <f t="shared" si="108"/>
        <v>กลาง</v>
      </c>
      <c r="M1155">
        <f t="shared" ref="M1155:M1218" si="113">H1155*-1</f>
        <v>-52.9</v>
      </c>
    </row>
    <row r="1156" spans="1:13" ht="18" x14ac:dyDescent="0.4">
      <c r="A1156" s="1" t="s">
        <v>10095</v>
      </c>
      <c r="B1156" s="1">
        <f t="shared" si="109"/>
        <v>2007</v>
      </c>
      <c r="C1156" s="1">
        <f t="shared" si="110"/>
        <v>12</v>
      </c>
      <c r="D1156" s="1">
        <f t="shared" si="111"/>
        <v>12</v>
      </c>
      <c r="E1156" s="1" t="s">
        <v>8518</v>
      </c>
      <c r="F1156" s="1">
        <v>15.340999999999999</v>
      </c>
      <c r="G1156" s="1">
        <v>119.88800000000001</v>
      </c>
      <c r="H1156" s="1">
        <v>62.9</v>
      </c>
      <c r="I1156" s="1">
        <v>5</v>
      </c>
      <c r="J1156" s="3" t="s">
        <v>4584</v>
      </c>
      <c r="K1156" s="4" t="str">
        <f t="shared" si="112"/>
        <v>กลางวัน</v>
      </c>
      <c r="L1156" s="4" t="str">
        <f t="shared" si="108"/>
        <v>กลาง</v>
      </c>
      <c r="M1156">
        <f t="shared" si="113"/>
        <v>-62.9</v>
      </c>
    </row>
    <row r="1157" spans="1:13" ht="18" x14ac:dyDescent="0.4">
      <c r="A1157" s="1" t="s">
        <v>10096</v>
      </c>
      <c r="B1157" s="1">
        <f t="shared" si="109"/>
        <v>2007</v>
      </c>
      <c r="C1157" s="1">
        <f t="shared" si="110"/>
        <v>12</v>
      </c>
      <c r="D1157" s="1">
        <f t="shared" si="111"/>
        <v>21</v>
      </c>
      <c r="E1157" s="1" t="s">
        <v>8519</v>
      </c>
      <c r="F1157" s="1">
        <v>16.562999999999999</v>
      </c>
      <c r="G1157" s="1">
        <v>122.58</v>
      </c>
      <c r="H1157" s="1">
        <v>35</v>
      </c>
      <c r="I1157" s="1">
        <v>4.7</v>
      </c>
      <c r="J1157" s="3" t="s">
        <v>4588</v>
      </c>
      <c r="K1157" s="4" t="str">
        <f t="shared" si="112"/>
        <v>กลางวัน</v>
      </c>
      <c r="L1157" s="4" t="str">
        <f t="shared" si="108"/>
        <v>กลาง</v>
      </c>
      <c r="M1157">
        <f t="shared" si="113"/>
        <v>-35</v>
      </c>
    </row>
    <row r="1158" spans="1:13" ht="18" x14ac:dyDescent="0.4">
      <c r="A1158" s="1" t="s">
        <v>10096</v>
      </c>
      <c r="B1158" s="1">
        <f t="shared" si="109"/>
        <v>2007</v>
      </c>
      <c r="C1158" s="1">
        <f t="shared" si="110"/>
        <v>12</v>
      </c>
      <c r="D1158" s="1">
        <f t="shared" si="111"/>
        <v>21</v>
      </c>
      <c r="E1158" s="1" t="s">
        <v>8520</v>
      </c>
      <c r="F1158" s="1">
        <v>14.801</v>
      </c>
      <c r="G1158" s="1">
        <v>119.83499999999999</v>
      </c>
      <c r="H1158" s="1">
        <v>89.6</v>
      </c>
      <c r="I1158" s="1">
        <v>4.7</v>
      </c>
      <c r="J1158" s="3" t="s">
        <v>4592</v>
      </c>
      <c r="K1158" s="4" t="str">
        <f t="shared" si="112"/>
        <v>กลางวัน</v>
      </c>
      <c r="L1158" s="4" t="str">
        <f t="shared" si="108"/>
        <v>ลึก</v>
      </c>
      <c r="M1158">
        <f t="shared" si="113"/>
        <v>-89.6</v>
      </c>
    </row>
    <row r="1159" spans="1:13" ht="18" x14ac:dyDescent="0.4">
      <c r="A1159" s="1" t="s">
        <v>10097</v>
      </c>
      <c r="B1159" s="1">
        <f t="shared" si="109"/>
        <v>2007</v>
      </c>
      <c r="C1159" s="1">
        <f t="shared" si="110"/>
        <v>12</v>
      </c>
      <c r="D1159" s="1">
        <f t="shared" si="111"/>
        <v>25</v>
      </c>
      <c r="E1159" s="1" t="s">
        <v>8521</v>
      </c>
      <c r="F1159" s="1">
        <v>13.775</v>
      </c>
      <c r="G1159" s="1">
        <v>120.029</v>
      </c>
      <c r="H1159" s="1">
        <v>40.799999999999997</v>
      </c>
      <c r="I1159" s="1">
        <v>4.7</v>
      </c>
      <c r="J1159" s="3" t="s">
        <v>4596</v>
      </c>
      <c r="K1159" s="4" t="str">
        <f t="shared" si="112"/>
        <v>กลางคืน</v>
      </c>
      <c r="L1159" s="4" t="str">
        <f t="shared" si="108"/>
        <v>กลาง</v>
      </c>
      <c r="M1159">
        <f t="shared" si="113"/>
        <v>-40.799999999999997</v>
      </c>
    </row>
    <row r="1160" spans="1:13" ht="18" x14ac:dyDescent="0.4">
      <c r="A1160" s="1" t="s">
        <v>10098</v>
      </c>
      <c r="B1160" s="1">
        <f t="shared" si="109"/>
        <v>2007</v>
      </c>
      <c r="C1160" s="1">
        <f t="shared" si="110"/>
        <v>12</v>
      </c>
      <c r="D1160" s="1">
        <f t="shared" si="111"/>
        <v>28</v>
      </c>
      <c r="E1160" s="1" t="s">
        <v>8522</v>
      </c>
      <c r="F1160" s="1">
        <v>17.507000000000001</v>
      </c>
      <c r="G1160" s="1">
        <v>122.348</v>
      </c>
      <c r="H1160" s="1">
        <v>36.5</v>
      </c>
      <c r="I1160" s="1">
        <v>4.9000000000000004</v>
      </c>
      <c r="J1160" s="3" t="s">
        <v>4600</v>
      </c>
      <c r="K1160" s="4" t="str">
        <f t="shared" si="112"/>
        <v>กลางคืน</v>
      </c>
      <c r="L1160" s="4" t="str">
        <f t="shared" si="108"/>
        <v>กลาง</v>
      </c>
      <c r="M1160">
        <f t="shared" si="113"/>
        <v>-36.5</v>
      </c>
    </row>
    <row r="1161" spans="1:13" ht="18" x14ac:dyDescent="0.4">
      <c r="A1161" s="1" t="s">
        <v>10098</v>
      </c>
      <c r="B1161" s="1">
        <f t="shared" si="109"/>
        <v>2007</v>
      </c>
      <c r="C1161" s="1">
        <f t="shared" si="110"/>
        <v>12</v>
      </c>
      <c r="D1161" s="1">
        <f t="shared" si="111"/>
        <v>28</v>
      </c>
      <c r="E1161" s="1" t="s">
        <v>8523</v>
      </c>
      <c r="F1161" s="1">
        <v>15.302</v>
      </c>
      <c r="G1161" s="1">
        <v>122.773</v>
      </c>
      <c r="H1161" s="1">
        <v>32.4</v>
      </c>
      <c r="I1161" s="1">
        <v>4.5</v>
      </c>
      <c r="J1161" s="3" t="s">
        <v>4604</v>
      </c>
      <c r="K1161" s="4" t="str">
        <f t="shared" si="112"/>
        <v>กลางคืน</v>
      </c>
      <c r="L1161" s="4" t="str">
        <f t="shared" ref="L1161:L1224" si="114">IF(H1161&lt;=10,"ตื้นมาก", IF(H1161&lt;=30,"ตื้น",IF(H1161&lt;=70,"กลาง", "ลึก")))</f>
        <v>กลาง</v>
      </c>
      <c r="M1161">
        <f t="shared" si="113"/>
        <v>-32.4</v>
      </c>
    </row>
    <row r="1162" spans="1:13" ht="18" x14ac:dyDescent="0.4">
      <c r="A1162" s="1" t="s">
        <v>10099</v>
      </c>
      <c r="B1162" s="1">
        <f t="shared" si="109"/>
        <v>2007</v>
      </c>
      <c r="C1162" s="1">
        <f t="shared" si="110"/>
        <v>12</v>
      </c>
      <c r="D1162" s="1">
        <f t="shared" si="111"/>
        <v>29</v>
      </c>
      <c r="E1162" s="1" t="s">
        <v>8524</v>
      </c>
      <c r="F1162" s="1">
        <v>15.305</v>
      </c>
      <c r="G1162" s="1">
        <v>122.863</v>
      </c>
      <c r="H1162" s="1">
        <v>32.1</v>
      </c>
      <c r="I1162" s="1">
        <v>4.5</v>
      </c>
      <c r="J1162" s="3" t="s">
        <v>4608</v>
      </c>
      <c r="K1162" s="4" t="str">
        <f t="shared" si="112"/>
        <v>กลางคืน</v>
      </c>
      <c r="L1162" s="4" t="str">
        <f t="shared" si="114"/>
        <v>กลาง</v>
      </c>
      <c r="M1162">
        <f t="shared" si="113"/>
        <v>-32.1</v>
      </c>
    </row>
    <row r="1163" spans="1:13" ht="18" x14ac:dyDescent="0.4">
      <c r="A1163" s="1" t="s">
        <v>10099</v>
      </c>
      <c r="B1163" s="1">
        <f t="shared" si="109"/>
        <v>2007</v>
      </c>
      <c r="C1163" s="1">
        <f t="shared" si="110"/>
        <v>12</v>
      </c>
      <c r="D1163" s="1">
        <f t="shared" si="111"/>
        <v>29</v>
      </c>
      <c r="E1163" s="1" t="s">
        <v>8525</v>
      </c>
      <c r="F1163" s="1">
        <v>15.262</v>
      </c>
      <c r="G1163" s="1">
        <v>122.71299999999999</v>
      </c>
      <c r="H1163" s="1">
        <v>20.9</v>
      </c>
      <c r="I1163" s="1">
        <v>4.9000000000000004</v>
      </c>
      <c r="J1163" s="3" t="s">
        <v>4612</v>
      </c>
      <c r="K1163" s="4" t="str">
        <f t="shared" si="112"/>
        <v>กลางวัน</v>
      </c>
      <c r="L1163" s="4" t="str">
        <f t="shared" si="114"/>
        <v>ตื้น</v>
      </c>
      <c r="M1163">
        <f t="shared" si="113"/>
        <v>-20.9</v>
      </c>
    </row>
    <row r="1164" spans="1:13" ht="18" x14ac:dyDescent="0.4">
      <c r="A1164" s="1" t="s">
        <v>10100</v>
      </c>
      <c r="B1164" s="1">
        <f t="shared" si="109"/>
        <v>2008</v>
      </c>
      <c r="C1164" s="1">
        <f t="shared" si="110"/>
        <v>1</v>
      </c>
      <c r="D1164" s="1">
        <f t="shared" si="111"/>
        <v>13</v>
      </c>
      <c r="E1164" s="1" t="s">
        <v>8526</v>
      </c>
      <c r="F1164" s="1">
        <v>17.047999999999998</v>
      </c>
      <c r="G1164" s="1">
        <v>120.989</v>
      </c>
      <c r="H1164" s="1">
        <v>10</v>
      </c>
      <c r="I1164" s="1">
        <v>5.7</v>
      </c>
      <c r="J1164" s="3" t="s">
        <v>4616</v>
      </c>
      <c r="K1164" s="4" t="str">
        <f t="shared" si="112"/>
        <v>กลางวัน</v>
      </c>
      <c r="L1164" s="4" t="str">
        <f t="shared" si="114"/>
        <v>ตื้นมาก</v>
      </c>
      <c r="M1164">
        <f t="shared" si="113"/>
        <v>-10</v>
      </c>
    </row>
    <row r="1165" spans="1:13" ht="18" x14ac:dyDescent="0.4">
      <c r="A1165" s="1" t="s">
        <v>10101</v>
      </c>
      <c r="B1165" s="1">
        <f t="shared" si="109"/>
        <v>2008</v>
      </c>
      <c r="C1165" s="1">
        <f t="shared" si="110"/>
        <v>1</v>
      </c>
      <c r="D1165" s="1">
        <f t="shared" si="111"/>
        <v>14</v>
      </c>
      <c r="E1165" s="1" t="s">
        <v>8527</v>
      </c>
      <c r="F1165" s="1">
        <v>13.784000000000001</v>
      </c>
      <c r="G1165" s="1">
        <v>120.76600000000001</v>
      </c>
      <c r="H1165" s="1">
        <v>242.7</v>
      </c>
      <c r="I1165" s="1">
        <v>4.5</v>
      </c>
      <c r="J1165" s="3" t="s">
        <v>3095</v>
      </c>
      <c r="K1165" s="4" t="str">
        <f t="shared" si="112"/>
        <v>กลางคืน</v>
      </c>
      <c r="L1165" s="4" t="str">
        <f t="shared" si="114"/>
        <v>ลึก</v>
      </c>
      <c r="M1165">
        <f t="shared" si="113"/>
        <v>-242.7</v>
      </c>
    </row>
    <row r="1166" spans="1:13" ht="18" x14ac:dyDescent="0.4">
      <c r="A1166" s="1" t="s">
        <v>10102</v>
      </c>
      <c r="B1166" s="1">
        <f t="shared" si="109"/>
        <v>2008</v>
      </c>
      <c r="C1166" s="1">
        <f t="shared" si="110"/>
        <v>1</v>
      </c>
      <c r="D1166" s="1">
        <f t="shared" si="111"/>
        <v>31</v>
      </c>
      <c r="E1166" s="1" t="s">
        <v>8528</v>
      </c>
      <c r="F1166" s="1">
        <v>16.048999999999999</v>
      </c>
      <c r="G1166" s="1">
        <v>119.93</v>
      </c>
      <c r="H1166" s="1">
        <v>74.7</v>
      </c>
      <c r="I1166" s="1">
        <v>5</v>
      </c>
      <c r="J1166" s="3" t="s">
        <v>4623</v>
      </c>
      <c r="K1166" s="4" t="str">
        <f t="shared" si="112"/>
        <v>กลางคืน</v>
      </c>
      <c r="L1166" s="4" t="str">
        <f t="shared" si="114"/>
        <v>ลึก</v>
      </c>
      <c r="M1166">
        <f t="shared" si="113"/>
        <v>-74.7</v>
      </c>
    </row>
    <row r="1167" spans="1:13" ht="18" x14ac:dyDescent="0.4">
      <c r="A1167" s="1" t="s">
        <v>10103</v>
      </c>
      <c r="B1167" s="1">
        <f t="shared" si="109"/>
        <v>2008</v>
      </c>
      <c r="C1167" s="1">
        <f t="shared" si="110"/>
        <v>2</v>
      </c>
      <c r="D1167" s="1">
        <f t="shared" si="111"/>
        <v>4</v>
      </c>
      <c r="E1167" s="1" t="s">
        <v>8529</v>
      </c>
      <c r="F1167" s="1">
        <v>18.146000000000001</v>
      </c>
      <c r="G1167" s="1">
        <v>122.53700000000001</v>
      </c>
      <c r="H1167" s="1">
        <v>20.399999999999999</v>
      </c>
      <c r="I1167" s="1">
        <v>5.0999999999999996</v>
      </c>
      <c r="J1167" s="3" t="s">
        <v>4627</v>
      </c>
      <c r="K1167" s="4" t="str">
        <f t="shared" si="112"/>
        <v>กลางคืน</v>
      </c>
      <c r="L1167" s="4" t="str">
        <f t="shared" si="114"/>
        <v>ตื้น</v>
      </c>
      <c r="M1167">
        <f t="shared" si="113"/>
        <v>-20.399999999999999</v>
      </c>
    </row>
    <row r="1168" spans="1:13" ht="18" x14ac:dyDescent="0.4">
      <c r="A1168" s="1" t="s">
        <v>10104</v>
      </c>
      <c r="B1168" s="1">
        <f t="shared" si="109"/>
        <v>2008</v>
      </c>
      <c r="C1168" s="1">
        <f t="shared" si="110"/>
        <v>2</v>
      </c>
      <c r="D1168" s="1">
        <f t="shared" si="111"/>
        <v>13</v>
      </c>
      <c r="E1168" s="1" t="s">
        <v>8530</v>
      </c>
      <c r="F1168" s="1">
        <v>16.827000000000002</v>
      </c>
      <c r="G1168" s="1">
        <v>121.224</v>
      </c>
      <c r="H1168" s="1">
        <v>58.1</v>
      </c>
      <c r="I1168" s="1">
        <v>4.5</v>
      </c>
      <c r="J1168" s="3" t="s">
        <v>4631</v>
      </c>
      <c r="K1168" s="4" t="str">
        <f t="shared" si="112"/>
        <v>กลางวัน</v>
      </c>
      <c r="L1168" s="4" t="str">
        <f t="shared" si="114"/>
        <v>กลาง</v>
      </c>
      <c r="M1168">
        <f t="shared" si="113"/>
        <v>-58.1</v>
      </c>
    </row>
    <row r="1169" spans="1:13" ht="18" x14ac:dyDescent="0.4">
      <c r="A1169" s="1" t="s">
        <v>10105</v>
      </c>
      <c r="B1169" s="1">
        <f t="shared" si="109"/>
        <v>2008</v>
      </c>
      <c r="C1169" s="1">
        <f t="shared" si="110"/>
        <v>3</v>
      </c>
      <c r="D1169" s="1">
        <f t="shared" si="111"/>
        <v>5</v>
      </c>
      <c r="E1169" s="1" t="s">
        <v>8531</v>
      </c>
      <c r="F1169" s="1">
        <v>15.286</v>
      </c>
      <c r="G1169" s="1">
        <v>122.572</v>
      </c>
      <c r="H1169" s="1">
        <v>15</v>
      </c>
      <c r="I1169" s="1">
        <v>4.7</v>
      </c>
      <c r="J1169" s="3" t="s">
        <v>4635</v>
      </c>
      <c r="K1169" s="4" t="str">
        <f t="shared" si="112"/>
        <v>กลางวัน</v>
      </c>
      <c r="L1169" s="4" t="str">
        <f t="shared" si="114"/>
        <v>ตื้น</v>
      </c>
      <c r="M1169">
        <f t="shared" si="113"/>
        <v>-15</v>
      </c>
    </row>
    <row r="1170" spans="1:13" ht="18" x14ac:dyDescent="0.4">
      <c r="A1170" s="1" t="s">
        <v>10106</v>
      </c>
      <c r="B1170" s="1">
        <f t="shared" si="109"/>
        <v>2008</v>
      </c>
      <c r="C1170" s="1">
        <f t="shared" si="110"/>
        <v>3</v>
      </c>
      <c r="D1170" s="1">
        <f t="shared" si="111"/>
        <v>8</v>
      </c>
      <c r="E1170" s="1" t="s">
        <v>8532</v>
      </c>
      <c r="F1170" s="1">
        <v>15.199</v>
      </c>
      <c r="G1170" s="1">
        <v>122.5</v>
      </c>
      <c r="H1170" s="1">
        <v>76.099999999999994</v>
      </c>
      <c r="I1170" s="1">
        <v>4.9000000000000004</v>
      </c>
      <c r="J1170" s="3" t="s">
        <v>4639</v>
      </c>
      <c r="K1170" s="4" t="str">
        <f t="shared" si="112"/>
        <v>กลางคืน</v>
      </c>
      <c r="L1170" s="4" t="str">
        <f t="shared" si="114"/>
        <v>ลึก</v>
      </c>
      <c r="M1170">
        <f t="shared" si="113"/>
        <v>-76.099999999999994</v>
      </c>
    </row>
    <row r="1171" spans="1:13" ht="18" x14ac:dyDescent="0.4">
      <c r="A1171" s="1" t="s">
        <v>10107</v>
      </c>
      <c r="B1171" s="1">
        <f t="shared" si="109"/>
        <v>2008</v>
      </c>
      <c r="C1171" s="1">
        <f t="shared" si="110"/>
        <v>3</v>
      </c>
      <c r="D1171" s="1">
        <f t="shared" si="111"/>
        <v>13</v>
      </c>
      <c r="E1171" s="1" t="s">
        <v>8533</v>
      </c>
      <c r="F1171" s="1">
        <v>13.929</v>
      </c>
      <c r="G1171" s="1">
        <v>121.43300000000001</v>
      </c>
      <c r="H1171" s="1">
        <v>100</v>
      </c>
      <c r="I1171" s="1">
        <v>4.5</v>
      </c>
      <c r="J1171" s="3" t="s">
        <v>4643</v>
      </c>
      <c r="K1171" s="4" t="str">
        <f t="shared" si="112"/>
        <v>กลางวัน</v>
      </c>
      <c r="L1171" s="4" t="str">
        <f t="shared" si="114"/>
        <v>ลึก</v>
      </c>
      <c r="M1171">
        <f t="shared" si="113"/>
        <v>-100</v>
      </c>
    </row>
    <row r="1172" spans="1:13" ht="18" x14ac:dyDescent="0.4">
      <c r="A1172" s="1" t="s">
        <v>10108</v>
      </c>
      <c r="B1172" s="1">
        <f t="shared" si="109"/>
        <v>2008</v>
      </c>
      <c r="C1172" s="1">
        <f t="shared" si="110"/>
        <v>4</v>
      </c>
      <c r="D1172" s="1">
        <f t="shared" si="111"/>
        <v>4</v>
      </c>
      <c r="E1172" s="1" t="s">
        <v>8534</v>
      </c>
      <c r="F1172" s="1">
        <v>18.309999999999999</v>
      </c>
      <c r="G1172" s="1">
        <v>119.551</v>
      </c>
      <c r="H1172" s="1">
        <v>35</v>
      </c>
      <c r="I1172" s="1">
        <v>4.5</v>
      </c>
      <c r="J1172" s="3" t="s">
        <v>4647</v>
      </c>
      <c r="K1172" s="4" t="str">
        <f t="shared" si="112"/>
        <v>กลางวัน</v>
      </c>
      <c r="L1172" s="4" t="str">
        <f t="shared" si="114"/>
        <v>กลาง</v>
      </c>
      <c r="M1172">
        <f t="shared" si="113"/>
        <v>-35</v>
      </c>
    </row>
    <row r="1173" spans="1:13" ht="18" x14ac:dyDescent="0.4">
      <c r="A1173" s="1" t="s">
        <v>10109</v>
      </c>
      <c r="B1173" s="1">
        <f t="shared" si="109"/>
        <v>2008</v>
      </c>
      <c r="C1173" s="1">
        <f t="shared" si="110"/>
        <v>4</v>
      </c>
      <c r="D1173" s="1">
        <f t="shared" si="111"/>
        <v>5</v>
      </c>
      <c r="E1173" s="1" t="s">
        <v>8535</v>
      </c>
      <c r="F1173" s="1">
        <v>13.561999999999999</v>
      </c>
      <c r="G1173" s="1">
        <v>120.822</v>
      </c>
      <c r="H1173" s="1">
        <v>35</v>
      </c>
      <c r="I1173" s="1">
        <v>4.5</v>
      </c>
      <c r="J1173" s="3" t="s">
        <v>4651</v>
      </c>
      <c r="K1173" s="4" t="str">
        <f t="shared" si="112"/>
        <v>กลางคืน</v>
      </c>
      <c r="L1173" s="4" t="str">
        <f t="shared" si="114"/>
        <v>กลาง</v>
      </c>
      <c r="M1173">
        <f t="shared" si="113"/>
        <v>-35</v>
      </c>
    </row>
    <row r="1174" spans="1:13" ht="18" x14ac:dyDescent="0.4">
      <c r="A1174" s="1" t="s">
        <v>10110</v>
      </c>
      <c r="B1174" s="1">
        <f t="shared" si="109"/>
        <v>2008</v>
      </c>
      <c r="C1174" s="1">
        <f t="shared" si="110"/>
        <v>5</v>
      </c>
      <c r="D1174" s="1">
        <f t="shared" si="111"/>
        <v>4</v>
      </c>
      <c r="E1174" s="1" t="s">
        <v>8536</v>
      </c>
      <c r="F1174" s="1">
        <v>17.478000000000002</v>
      </c>
      <c r="G1174" s="1">
        <v>122.547</v>
      </c>
      <c r="H1174" s="1">
        <v>38.5</v>
      </c>
      <c r="I1174" s="1">
        <v>4.5999999999999996</v>
      </c>
      <c r="J1174" s="3" t="s">
        <v>757</v>
      </c>
      <c r="K1174" s="4" t="str">
        <f t="shared" si="112"/>
        <v>กลางคืน</v>
      </c>
      <c r="L1174" s="4" t="str">
        <f t="shared" si="114"/>
        <v>กลาง</v>
      </c>
      <c r="M1174">
        <f t="shared" si="113"/>
        <v>-38.5</v>
      </c>
    </row>
    <row r="1175" spans="1:13" ht="18" x14ac:dyDescent="0.4">
      <c r="A1175" s="1" t="s">
        <v>10110</v>
      </c>
      <c r="B1175" s="1">
        <f t="shared" si="109"/>
        <v>2008</v>
      </c>
      <c r="C1175" s="1">
        <f t="shared" si="110"/>
        <v>5</v>
      </c>
      <c r="D1175" s="1">
        <f t="shared" si="111"/>
        <v>4</v>
      </c>
      <c r="E1175" s="1" t="s">
        <v>8537</v>
      </c>
      <c r="F1175" s="1">
        <v>17.491</v>
      </c>
      <c r="G1175" s="1">
        <v>122.48</v>
      </c>
      <c r="H1175" s="1">
        <v>49.2</v>
      </c>
      <c r="I1175" s="1">
        <v>4.5</v>
      </c>
      <c r="J1175" s="3" t="s">
        <v>4658</v>
      </c>
      <c r="K1175" s="4" t="str">
        <f t="shared" si="112"/>
        <v>กลางคืน</v>
      </c>
      <c r="L1175" s="4" t="str">
        <f t="shared" si="114"/>
        <v>กลาง</v>
      </c>
      <c r="M1175">
        <f t="shared" si="113"/>
        <v>-49.2</v>
      </c>
    </row>
    <row r="1176" spans="1:13" ht="18" x14ac:dyDescent="0.4">
      <c r="A1176" s="1" t="s">
        <v>10110</v>
      </c>
      <c r="B1176" s="1">
        <f t="shared" si="109"/>
        <v>2008</v>
      </c>
      <c r="C1176" s="1">
        <f t="shared" si="110"/>
        <v>5</v>
      </c>
      <c r="D1176" s="1">
        <f t="shared" si="111"/>
        <v>4</v>
      </c>
      <c r="E1176" s="1" t="s">
        <v>8538</v>
      </c>
      <c r="F1176" s="1">
        <v>17.577000000000002</v>
      </c>
      <c r="G1176" s="1">
        <v>122.726</v>
      </c>
      <c r="H1176" s="1">
        <v>59.4</v>
      </c>
      <c r="I1176" s="1">
        <v>4.5</v>
      </c>
      <c r="J1176" s="3" t="s">
        <v>4662</v>
      </c>
      <c r="K1176" s="4" t="str">
        <f t="shared" si="112"/>
        <v>กลางวัน</v>
      </c>
      <c r="L1176" s="4" t="str">
        <f t="shared" si="114"/>
        <v>กลาง</v>
      </c>
      <c r="M1176">
        <f t="shared" si="113"/>
        <v>-59.4</v>
      </c>
    </row>
    <row r="1177" spans="1:13" ht="18" x14ac:dyDescent="0.4">
      <c r="A1177" s="1" t="s">
        <v>10110</v>
      </c>
      <c r="B1177" s="1">
        <f t="shared" si="109"/>
        <v>2008</v>
      </c>
      <c r="C1177" s="1">
        <f t="shared" si="110"/>
        <v>5</v>
      </c>
      <c r="D1177" s="1">
        <f t="shared" si="111"/>
        <v>4</v>
      </c>
      <c r="E1177" s="1" t="s">
        <v>8539</v>
      </c>
      <c r="F1177" s="1">
        <v>17.559000000000001</v>
      </c>
      <c r="G1177" s="1">
        <v>122.621</v>
      </c>
      <c r="H1177" s="1">
        <v>46.9</v>
      </c>
      <c r="I1177" s="1">
        <v>4.5</v>
      </c>
      <c r="J1177" s="3" t="s">
        <v>4666</v>
      </c>
      <c r="K1177" s="4" t="str">
        <f t="shared" si="112"/>
        <v>กลางวัน</v>
      </c>
      <c r="L1177" s="4" t="str">
        <f t="shared" si="114"/>
        <v>กลาง</v>
      </c>
      <c r="M1177">
        <f t="shared" si="113"/>
        <v>-46.9</v>
      </c>
    </row>
    <row r="1178" spans="1:13" ht="18" x14ac:dyDescent="0.4">
      <c r="A1178" s="1" t="s">
        <v>10110</v>
      </c>
      <c r="B1178" s="1">
        <f t="shared" si="109"/>
        <v>2008</v>
      </c>
      <c r="C1178" s="1">
        <f t="shared" si="110"/>
        <v>5</v>
      </c>
      <c r="D1178" s="1">
        <f t="shared" si="111"/>
        <v>4</v>
      </c>
      <c r="E1178" s="1" t="s">
        <v>8540</v>
      </c>
      <c r="F1178" s="1">
        <v>17.510999999999999</v>
      </c>
      <c r="G1178" s="1">
        <v>122.608</v>
      </c>
      <c r="H1178" s="1">
        <v>35</v>
      </c>
      <c r="I1178" s="1">
        <v>4.8</v>
      </c>
      <c r="J1178" s="3" t="s">
        <v>4670</v>
      </c>
      <c r="K1178" s="4" t="str">
        <f t="shared" si="112"/>
        <v>กลางวัน</v>
      </c>
      <c r="L1178" s="4" t="str">
        <f t="shared" si="114"/>
        <v>กลาง</v>
      </c>
      <c r="M1178">
        <f t="shared" si="113"/>
        <v>-35</v>
      </c>
    </row>
    <row r="1179" spans="1:13" ht="18" x14ac:dyDescent="0.4">
      <c r="A1179" s="1" t="s">
        <v>10111</v>
      </c>
      <c r="B1179" s="1">
        <f t="shared" si="109"/>
        <v>2008</v>
      </c>
      <c r="C1179" s="1">
        <f t="shared" si="110"/>
        <v>5</v>
      </c>
      <c r="D1179" s="1">
        <f t="shared" si="111"/>
        <v>5</v>
      </c>
      <c r="E1179" s="1" t="s">
        <v>8541</v>
      </c>
      <c r="F1179" s="1">
        <v>17.5</v>
      </c>
      <c r="G1179" s="1">
        <v>122.642</v>
      </c>
      <c r="H1179" s="1">
        <v>41.6</v>
      </c>
      <c r="I1179" s="1">
        <v>4.8</v>
      </c>
      <c r="J1179" s="3" t="s">
        <v>4674</v>
      </c>
      <c r="K1179" s="4" t="str">
        <f t="shared" si="112"/>
        <v>กลางคืน</v>
      </c>
      <c r="L1179" s="4" t="str">
        <f t="shared" si="114"/>
        <v>กลาง</v>
      </c>
      <c r="M1179">
        <f t="shared" si="113"/>
        <v>-41.6</v>
      </c>
    </row>
    <row r="1180" spans="1:13" ht="18" x14ac:dyDescent="0.4">
      <c r="A1180" s="1" t="s">
        <v>10111</v>
      </c>
      <c r="B1180" s="1">
        <f t="shared" si="109"/>
        <v>2008</v>
      </c>
      <c r="C1180" s="1">
        <f t="shared" si="110"/>
        <v>5</v>
      </c>
      <c r="D1180" s="1">
        <f t="shared" si="111"/>
        <v>5</v>
      </c>
      <c r="E1180" s="1" t="s">
        <v>8542</v>
      </c>
      <c r="F1180" s="1">
        <v>17.504000000000001</v>
      </c>
      <c r="G1180" s="1">
        <v>122.673</v>
      </c>
      <c r="H1180" s="1">
        <v>46.6</v>
      </c>
      <c r="I1180" s="1">
        <v>4.5999999999999996</v>
      </c>
      <c r="J1180" s="3" t="s">
        <v>4678</v>
      </c>
      <c r="K1180" s="4" t="str">
        <f t="shared" si="112"/>
        <v>กลางวัน</v>
      </c>
      <c r="L1180" s="4" t="str">
        <f t="shared" si="114"/>
        <v>กลาง</v>
      </c>
      <c r="M1180">
        <f t="shared" si="113"/>
        <v>-46.6</v>
      </c>
    </row>
    <row r="1181" spans="1:13" ht="18" x14ac:dyDescent="0.4">
      <c r="A1181" s="1" t="s">
        <v>10112</v>
      </c>
      <c r="B1181" s="1">
        <f t="shared" si="109"/>
        <v>2008</v>
      </c>
      <c r="C1181" s="1">
        <f t="shared" si="110"/>
        <v>5</v>
      </c>
      <c r="D1181" s="1">
        <f t="shared" si="111"/>
        <v>7</v>
      </c>
      <c r="E1181" s="1" t="s">
        <v>8543</v>
      </c>
      <c r="F1181" s="1">
        <v>15.23</v>
      </c>
      <c r="G1181" s="1">
        <v>120.56100000000001</v>
      </c>
      <c r="H1181" s="1">
        <v>145.19999999999999</v>
      </c>
      <c r="I1181" s="1">
        <v>4.9000000000000004</v>
      </c>
      <c r="J1181" s="3" t="s">
        <v>4682</v>
      </c>
      <c r="K1181" s="4" t="str">
        <f t="shared" si="112"/>
        <v>กลางคืน</v>
      </c>
      <c r="L1181" s="4" t="str">
        <f t="shared" si="114"/>
        <v>ลึก</v>
      </c>
      <c r="M1181">
        <f t="shared" si="113"/>
        <v>-145.19999999999999</v>
      </c>
    </row>
    <row r="1182" spans="1:13" ht="18" x14ac:dyDescent="0.4">
      <c r="A1182" s="1" t="s">
        <v>10113</v>
      </c>
      <c r="B1182" s="1">
        <f t="shared" si="109"/>
        <v>2008</v>
      </c>
      <c r="C1182" s="1">
        <f t="shared" si="110"/>
        <v>5</v>
      </c>
      <c r="D1182" s="1">
        <f t="shared" si="111"/>
        <v>9</v>
      </c>
      <c r="E1182" s="1" t="s">
        <v>8544</v>
      </c>
      <c r="F1182" s="1">
        <v>18.571000000000002</v>
      </c>
      <c r="G1182" s="1">
        <v>121.139</v>
      </c>
      <c r="H1182" s="1">
        <v>39.1</v>
      </c>
      <c r="I1182" s="1">
        <v>4.5999999999999996</v>
      </c>
      <c r="J1182" s="3" t="s">
        <v>4686</v>
      </c>
      <c r="K1182" s="4" t="str">
        <f t="shared" si="112"/>
        <v>กลางคืน</v>
      </c>
      <c r="L1182" s="4" t="str">
        <f t="shared" si="114"/>
        <v>กลาง</v>
      </c>
      <c r="M1182">
        <f t="shared" si="113"/>
        <v>-39.1</v>
      </c>
    </row>
    <row r="1183" spans="1:13" ht="18" x14ac:dyDescent="0.4">
      <c r="A1183" s="1" t="s">
        <v>10114</v>
      </c>
      <c r="B1183" s="1">
        <f t="shared" si="109"/>
        <v>2008</v>
      </c>
      <c r="C1183" s="1">
        <f t="shared" si="110"/>
        <v>5</v>
      </c>
      <c r="D1183" s="1">
        <f t="shared" si="111"/>
        <v>13</v>
      </c>
      <c r="E1183" s="1" t="s">
        <v>8545</v>
      </c>
      <c r="F1183" s="1">
        <v>16.457999999999998</v>
      </c>
      <c r="G1183" s="1">
        <v>122.255</v>
      </c>
      <c r="H1183" s="1">
        <v>44.2</v>
      </c>
      <c r="I1183" s="1">
        <v>5.2</v>
      </c>
      <c r="J1183" s="3" t="s">
        <v>4690</v>
      </c>
      <c r="K1183" s="4" t="str">
        <f t="shared" si="112"/>
        <v>กลางวัน</v>
      </c>
      <c r="L1183" s="4" t="str">
        <f t="shared" si="114"/>
        <v>กลาง</v>
      </c>
      <c r="M1183">
        <f t="shared" si="113"/>
        <v>-44.2</v>
      </c>
    </row>
    <row r="1184" spans="1:13" ht="18" x14ac:dyDescent="0.4">
      <c r="A1184" s="1" t="s">
        <v>10114</v>
      </c>
      <c r="B1184" s="1">
        <f t="shared" si="109"/>
        <v>2008</v>
      </c>
      <c r="C1184" s="1">
        <f t="shared" si="110"/>
        <v>5</v>
      </c>
      <c r="D1184" s="1">
        <f t="shared" si="111"/>
        <v>13</v>
      </c>
      <c r="E1184" s="1" t="s">
        <v>8546</v>
      </c>
      <c r="F1184" s="1">
        <v>16.370999999999999</v>
      </c>
      <c r="G1184" s="1">
        <v>122.136</v>
      </c>
      <c r="H1184" s="1">
        <v>48.6</v>
      </c>
      <c r="I1184" s="1">
        <v>4.5</v>
      </c>
      <c r="J1184" s="3" t="s">
        <v>4694</v>
      </c>
      <c r="K1184" s="4" t="str">
        <f t="shared" si="112"/>
        <v>กลางวัน</v>
      </c>
      <c r="L1184" s="4" t="str">
        <f t="shared" si="114"/>
        <v>กลาง</v>
      </c>
      <c r="M1184">
        <f t="shared" si="113"/>
        <v>-48.6</v>
      </c>
    </row>
    <row r="1185" spans="1:13" ht="18" x14ac:dyDescent="0.4">
      <c r="A1185" s="1" t="s">
        <v>10114</v>
      </c>
      <c r="B1185" s="1">
        <f t="shared" si="109"/>
        <v>2008</v>
      </c>
      <c r="C1185" s="1">
        <f t="shared" si="110"/>
        <v>5</v>
      </c>
      <c r="D1185" s="1">
        <f t="shared" si="111"/>
        <v>13</v>
      </c>
      <c r="E1185" s="1" t="s">
        <v>8547</v>
      </c>
      <c r="F1185" s="1">
        <v>16.481000000000002</v>
      </c>
      <c r="G1185" s="1">
        <v>122.244</v>
      </c>
      <c r="H1185" s="1">
        <v>53.9</v>
      </c>
      <c r="I1185" s="1">
        <v>5.3</v>
      </c>
      <c r="J1185" s="3" t="s">
        <v>4698</v>
      </c>
      <c r="K1185" s="4" t="str">
        <f t="shared" si="112"/>
        <v>กลางคืน</v>
      </c>
      <c r="L1185" s="4" t="str">
        <f t="shared" si="114"/>
        <v>กลาง</v>
      </c>
      <c r="M1185">
        <f t="shared" si="113"/>
        <v>-53.9</v>
      </c>
    </row>
    <row r="1186" spans="1:13" ht="18" x14ac:dyDescent="0.4">
      <c r="A1186" s="1" t="s">
        <v>10115</v>
      </c>
      <c r="B1186" s="1">
        <f t="shared" si="109"/>
        <v>2008</v>
      </c>
      <c r="C1186" s="1">
        <f t="shared" si="110"/>
        <v>6</v>
      </c>
      <c r="D1186" s="1">
        <f t="shared" si="111"/>
        <v>7</v>
      </c>
      <c r="E1186" s="1" t="s">
        <v>8548</v>
      </c>
      <c r="F1186" s="1">
        <v>13.696999999999999</v>
      </c>
      <c r="G1186" s="1">
        <v>120.857</v>
      </c>
      <c r="H1186" s="1">
        <v>106.1</v>
      </c>
      <c r="I1186" s="1">
        <v>4.8</v>
      </c>
      <c r="J1186" s="3" t="s">
        <v>4702</v>
      </c>
      <c r="K1186" s="4" t="str">
        <f t="shared" si="112"/>
        <v>กลางคืน</v>
      </c>
      <c r="L1186" s="4" t="str">
        <f t="shared" si="114"/>
        <v>ลึก</v>
      </c>
      <c r="M1186">
        <f t="shared" si="113"/>
        <v>-106.1</v>
      </c>
    </row>
    <row r="1187" spans="1:13" ht="18" x14ac:dyDescent="0.4">
      <c r="A1187" s="1" t="s">
        <v>10116</v>
      </c>
      <c r="B1187" s="1">
        <f t="shared" si="109"/>
        <v>2008</v>
      </c>
      <c r="C1187" s="1">
        <f t="shared" si="110"/>
        <v>6</v>
      </c>
      <c r="D1187" s="1">
        <f t="shared" si="111"/>
        <v>13</v>
      </c>
      <c r="E1187" s="1" t="s">
        <v>8549</v>
      </c>
      <c r="F1187" s="1">
        <v>15.422000000000001</v>
      </c>
      <c r="G1187" s="1">
        <v>120.848</v>
      </c>
      <c r="H1187" s="1">
        <v>198.7</v>
      </c>
      <c r="I1187" s="1">
        <v>4.5999999999999996</v>
      </c>
      <c r="J1187" s="3" t="s">
        <v>4706</v>
      </c>
      <c r="K1187" s="4" t="str">
        <f t="shared" si="112"/>
        <v>กลางวัน</v>
      </c>
      <c r="L1187" s="4" t="str">
        <f t="shared" si="114"/>
        <v>ลึก</v>
      </c>
      <c r="M1187">
        <f t="shared" si="113"/>
        <v>-198.7</v>
      </c>
    </row>
    <row r="1188" spans="1:13" ht="18" x14ac:dyDescent="0.4">
      <c r="A1188" s="1" t="s">
        <v>10117</v>
      </c>
      <c r="B1188" s="1">
        <f t="shared" si="109"/>
        <v>2008</v>
      </c>
      <c r="C1188" s="1">
        <f t="shared" si="110"/>
        <v>6</v>
      </c>
      <c r="D1188" s="1">
        <f t="shared" si="111"/>
        <v>20</v>
      </c>
      <c r="E1188" s="1" t="s">
        <v>8550</v>
      </c>
      <c r="F1188" s="1">
        <v>15.494999999999999</v>
      </c>
      <c r="G1188" s="1">
        <v>120.857</v>
      </c>
      <c r="H1188" s="1">
        <v>188</v>
      </c>
      <c r="I1188" s="1">
        <v>4.5</v>
      </c>
      <c r="J1188" s="3" t="s">
        <v>4710</v>
      </c>
      <c r="K1188" s="4" t="str">
        <f t="shared" si="112"/>
        <v>กลางวัน</v>
      </c>
      <c r="L1188" s="4" t="str">
        <f t="shared" si="114"/>
        <v>ลึก</v>
      </c>
      <c r="M1188">
        <f t="shared" si="113"/>
        <v>-188</v>
      </c>
    </row>
    <row r="1189" spans="1:13" ht="18" x14ac:dyDescent="0.4">
      <c r="A1189" s="1" t="s">
        <v>10118</v>
      </c>
      <c r="B1189" s="1">
        <f t="shared" si="109"/>
        <v>2008</v>
      </c>
      <c r="C1189" s="1">
        <f t="shared" si="110"/>
        <v>7</v>
      </c>
      <c r="D1189" s="1">
        <f t="shared" si="111"/>
        <v>6</v>
      </c>
      <c r="E1189" s="1" t="s">
        <v>8551</v>
      </c>
      <c r="F1189" s="1">
        <v>15.286</v>
      </c>
      <c r="G1189" s="1">
        <v>122.423</v>
      </c>
      <c r="H1189" s="1">
        <v>26.4</v>
      </c>
      <c r="I1189" s="1">
        <v>5.4</v>
      </c>
      <c r="J1189" s="3" t="s">
        <v>4714</v>
      </c>
      <c r="K1189" s="4" t="str">
        <f t="shared" si="112"/>
        <v>กลางวัน</v>
      </c>
      <c r="L1189" s="4" t="str">
        <f t="shared" si="114"/>
        <v>ตื้น</v>
      </c>
      <c r="M1189">
        <f t="shared" si="113"/>
        <v>-26.4</v>
      </c>
    </row>
    <row r="1190" spans="1:13" ht="18" x14ac:dyDescent="0.4">
      <c r="A1190" s="1" t="s">
        <v>10118</v>
      </c>
      <c r="B1190" s="1">
        <f t="shared" si="109"/>
        <v>2008</v>
      </c>
      <c r="C1190" s="1">
        <f t="shared" si="110"/>
        <v>7</v>
      </c>
      <c r="D1190" s="1">
        <f t="shared" si="111"/>
        <v>6</v>
      </c>
      <c r="E1190" s="1" t="s">
        <v>8552</v>
      </c>
      <c r="F1190" s="1">
        <v>15.313000000000001</v>
      </c>
      <c r="G1190" s="1">
        <v>122.66800000000001</v>
      </c>
      <c r="H1190" s="1">
        <v>35</v>
      </c>
      <c r="I1190" s="1">
        <v>4.8</v>
      </c>
      <c r="J1190" s="3" t="s">
        <v>4718</v>
      </c>
      <c r="K1190" s="4" t="str">
        <f t="shared" si="112"/>
        <v>กลางวัน</v>
      </c>
      <c r="L1190" s="4" t="str">
        <f t="shared" si="114"/>
        <v>กลาง</v>
      </c>
      <c r="M1190">
        <f t="shared" si="113"/>
        <v>-35</v>
      </c>
    </row>
    <row r="1191" spans="1:13" ht="18" x14ac:dyDescent="0.4">
      <c r="A1191" s="1" t="s">
        <v>10118</v>
      </c>
      <c r="B1191" s="1">
        <f t="shared" si="109"/>
        <v>2008</v>
      </c>
      <c r="C1191" s="1">
        <f t="shared" si="110"/>
        <v>7</v>
      </c>
      <c r="D1191" s="1">
        <f t="shared" si="111"/>
        <v>6</v>
      </c>
      <c r="E1191" s="1" t="s">
        <v>8553</v>
      </c>
      <c r="F1191" s="1">
        <v>15.308999999999999</v>
      </c>
      <c r="G1191" s="1">
        <v>122.71</v>
      </c>
      <c r="H1191" s="1">
        <v>35</v>
      </c>
      <c r="I1191" s="1">
        <v>4.9000000000000004</v>
      </c>
      <c r="J1191" s="3" t="s">
        <v>4722</v>
      </c>
      <c r="K1191" s="4" t="str">
        <f t="shared" si="112"/>
        <v>กลางวัน</v>
      </c>
      <c r="L1191" s="4" t="str">
        <f t="shared" si="114"/>
        <v>กลาง</v>
      </c>
      <c r="M1191">
        <f t="shared" si="113"/>
        <v>-35</v>
      </c>
    </row>
    <row r="1192" spans="1:13" ht="18" x14ac:dyDescent="0.4">
      <c r="A1192" s="1" t="s">
        <v>10118</v>
      </c>
      <c r="B1192" s="1">
        <f t="shared" si="109"/>
        <v>2008</v>
      </c>
      <c r="C1192" s="1">
        <f t="shared" si="110"/>
        <v>7</v>
      </c>
      <c r="D1192" s="1">
        <f t="shared" si="111"/>
        <v>6</v>
      </c>
      <c r="E1192" s="1" t="s">
        <v>8554</v>
      </c>
      <c r="F1192" s="1">
        <v>15.254</v>
      </c>
      <c r="G1192" s="1">
        <v>122.491</v>
      </c>
      <c r="H1192" s="1">
        <v>26.6</v>
      </c>
      <c r="I1192" s="1">
        <v>5</v>
      </c>
      <c r="J1192" s="3" t="s">
        <v>4726</v>
      </c>
      <c r="K1192" s="4" t="str">
        <f t="shared" si="112"/>
        <v>กลางวัน</v>
      </c>
      <c r="L1192" s="4" t="str">
        <f t="shared" si="114"/>
        <v>ตื้น</v>
      </c>
      <c r="M1192">
        <f t="shared" si="113"/>
        <v>-26.6</v>
      </c>
    </row>
    <row r="1193" spans="1:13" ht="18" x14ac:dyDescent="0.4">
      <c r="A1193" s="1" t="s">
        <v>10118</v>
      </c>
      <c r="B1193" s="1">
        <f t="shared" si="109"/>
        <v>2008</v>
      </c>
      <c r="C1193" s="1">
        <f t="shared" si="110"/>
        <v>7</v>
      </c>
      <c r="D1193" s="1">
        <f t="shared" si="111"/>
        <v>6</v>
      </c>
      <c r="E1193" s="1" t="s">
        <v>8555</v>
      </c>
      <c r="F1193" s="1">
        <v>15.273</v>
      </c>
      <c r="G1193" s="1">
        <v>122.67700000000001</v>
      </c>
      <c r="H1193" s="1">
        <v>35</v>
      </c>
      <c r="I1193" s="1">
        <v>4.7</v>
      </c>
      <c r="J1193" s="3" t="s">
        <v>4730</v>
      </c>
      <c r="K1193" s="4" t="str">
        <f t="shared" si="112"/>
        <v>กลางวัน</v>
      </c>
      <c r="L1193" s="4" t="str">
        <f t="shared" si="114"/>
        <v>กลาง</v>
      </c>
      <c r="M1193">
        <f t="shared" si="113"/>
        <v>-35</v>
      </c>
    </row>
    <row r="1194" spans="1:13" ht="18" x14ac:dyDescent="0.4">
      <c r="A1194" s="1" t="s">
        <v>10119</v>
      </c>
      <c r="B1194" s="1">
        <f t="shared" si="109"/>
        <v>2008</v>
      </c>
      <c r="C1194" s="1">
        <f t="shared" si="110"/>
        <v>7</v>
      </c>
      <c r="D1194" s="1">
        <f t="shared" si="111"/>
        <v>7</v>
      </c>
      <c r="E1194" s="1" t="s">
        <v>8556</v>
      </c>
      <c r="F1194" s="1">
        <v>15.391</v>
      </c>
      <c r="G1194" s="1">
        <v>122.753</v>
      </c>
      <c r="H1194" s="1">
        <v>35</v>
      </c>
      <c r="I1194" s="1">
        <v>4.5999999999999996</v>
      </c>
      <c r="J1194" s="3" t="s">
        <v>4734</v>
      </c>
      <c r="K1194" s="4" t="str">
        <f t="shared" si="112"/>
        <v>กลางคืน</v>
      </c>
      <c r="L1194" s="4" t="str">
        <f t="shared" si="114"/>
        <v>กลาง</v>
      </c>
      <c r="M1194">
        <f t="shared" si="113"/>
        <v>-35</v>
      </c>
    </row>
    <row r="1195" spans="1:13" ht="18" x14ac:dyDescent="0.4">
      <c r="A1195" s="1" t="s">
        <v>10119</v>
      </c>
      <c r="B1195" s="1">
        <f t="shared" si="109"/>
        <v>2008</v>
      </c>
      <c r="C1195" s="1">
        <f t="shared" si="110"/>
        <v>7</v>
      </c>
      <c r="D1195" s="1">
        <f t="shared" si="111"/>
        <v>7</v>
      </c>
      <c r="E1195" s="1" t="s">
        <v>8557</v>
      </c>
      <c r="F1195" s="1">
        <v>15.179</v>
      </c>
      <c r="G1195" s="1">
        <v>122.604</v>
      </c>
      <c r="H1195" s="1">
        <v>35</v>
      </c>
      <c r="I1195" s="1">
        <v>4.5</v>
      </c>
      <c r="J1195" s="3" t="s">
        <v>4738</v>
      </c>
      <c r="K1195" s="4" t="str">
        <f t="shared" si="112"/>
        <v>กลางคืน</v>
      </c>
      <c r="L1195" s="4" t="str">
        <f t="shared" si="114"/>
        <v>กลาง</v>
      </c>
      <c r="M1195">
        <f t="shared" si="113"/>
        <v>-35</v>
      </c>
    </row>
    <row r="1196" spans="1:13" ht="18" x14ac:dyDescent="0.4">
      <c r="A1196" s="1" t="s">
        <v>10120</v>
      </c>
      <c r="B1196" s="1">
        <f t="shared" si="109"/>
        <v>2008</v>
      </c>
      <c r="C1196" s="1">
        <f t="shared" si="110"/>
        <v>7</v>
      </c>
      <c r="D1196" s="1">
        <f t="shared" si="111"/>
        <v>8</v>
      </c>
      <c r="E1196" s="1" t="s">
        <v>8558</v>
      </c>
      <c r="F1196" s="1">
        <v>15.329000000000001</v>
      </c>
      <c r="G1196" s="1">
        <v>122.491</v>
      </c>
      <c r="H1196" s="1">
        <v>17.7</v>
      </c>
      <c r="I1196" s="1">
        <v>5.0999999999999996</v>
      </c>
      <c r="J1196" s="3" t="s">
        <v>4742</v>
      </c>
      <c r="K1196" s="4" t="str">
        <f t="shared" si="112"/>
        <v>กลางคืน</v>
      </c>
      <c r="L1196" s="4" t="str">
        <f t="shared" si="114"/>
        <v>ตื้น</v>
      </c>
      <c r="M1196">
        <f t="shared" si="113"/>
        <v>-17.7</v>
      </c>
    </row>
    <row r="1197" spans="1:13" ht="18" x14ac:dyDescent="0.4">
      <c r="A1197" s="1" t="s">
        <v>10120</v>
      </c>
      <c r="B1197" s="1">
        <f t="shared" si="109"/>
        <v>2008</v>
      </c>
      <c r="C1197" s="1">
        <f t="shared" si="110"/>
        <v>7</v>
      </c>
      <c r="D1197" s="1">
        <f t="shared" si="111"/>
        <v>8</v>
      </c>
      <c r="E1197" s="1" t="s">
        <v>8559</v>
      </c>
      <c r="F1197" s="1">
        <v>15.250999999999999</v>
      </c>
      <c r="G1197" s="1">
        <v>122.553</v>
      </c>
      <c r="H1197" s="1">
        <v>45.7</v>
      </c>
      <c r="I1197" s="1">
        <v>4.9000000000000004</v>
      </c>
      <c r="J1197" s="3" t="s">
        <v>4746</v>
      </c>
      <c r="K1197" s="4" t="str">
        <f t="shared" si="112"/>
        <v>กลางวัน</v>
      </c>
      <c r="L1197" s="4" t="str">
        <f t="shared" si="114"/>
        <v>กลาง</v>
      </c>
      <c r="M1197">
        <f t="shared" si="113"/>
        <v>-45.7</v>
      </c>
    </row>
    <row r="1198" spans="1:13" ht="18" x14ac:dyDescent="0.4">
      <c r="A1198" s="1" t="s">
        <v>10121</v>
      </c>
      <c r="B1198" s="1">
        <f t="shared" si="109"/>
        <v>2008</v>
      </c>
      <c r="C1198" s="1">
        <f t="shared" si="110"/>
        <v>8</v>
      </c>
      <c r="D1198" s="1">
        <f t="shared" si="111"/>
        <v>7</v>
      </c>
      <c r="E1198" s="1" t="s">
        <v>8560</v>
      </c>
      <c r="F1198" s="1">
        <v>15.055</v>
      </c>
      <c r="G1198" s="1">
        <v>120.682</v>
      </c>
      <c r="H1198" s="1">
        <v>154.6</v>
      </c>
      <c r="I1198" s="1">
        <v>4.8</v>
      </c>
      <c r="J1198" s="3" t="s">
        <v>4750</v>
      </c>
      <c r="K1198" s="4" t="str">
        <f t="shared" si="112"/>
        <v>กลางวัน</v>
      </c>
      <c r="L1198" s="4" t="str">
        <f t="shared" si="114"/>
        <v>ลึก</v>
      </c>
      <c r="M1198">
        <f t="shared" si="113"/>
        <v>-154.6</v>
      </c>
    </row>
    <row r="1199" spans="1:13" ht="18" x14ac:dyDescent="0.4">
      <c r="A1199" s="1" t="s">
        <v>10122</v>
      </c>
      <c r="B1199" s="1">
        <f t="shared" si="109"/>
        <v>2008</v>
      </c>
      <c r="C1199" s="1">
        <f t="shared" si="110"/>
        <v>8</v>
      </c>
      <c r="D1199" s="1">
        <f t="shared" si="111"/>
        <v>10</v>
      </c>
      <c r="E1199" s="1" t="s">
        <v>8561</v>
      </c>
      <c r="F1199" s="1">
        <v>15.452</v>
      </c>
      <c r="G1199" s="1">
        <v>120.943</v>
      </c>
      <c r="H1199" s="1">
        <v>193.2</v>
      </c>
      <c r="I1199" s="1">
        <v>4.5</v>
      </c>
      <c r="J1199" s="3" t="s">
        <v>4754</v>
      </c>
      <c r="K1199" s="4" t="str">
        <f t="shared" si="112"/>
        <v>กลางวัน</v>
      </c>
      <c r="L1199" s="4" t="str">
        <f t="shared" si="114"/>
        <v>ลึก</v>
      </c>
      <c r="M1199">
        <f t="shared" si="113"/>
        <v>-193.2</v>
      </c>
    </row>
    <row r="1200" spans="1:13" ht="18" x14ac:dyDescent="0.4">
      <c r="A1200" s="1" t="s">
        <v>10123</v>
      </c>
      <c r="B1200" s="1">
        <f t="shared" si="109"/>
        <v>2008</v>
      </c>
      <c r="C1200" s="1">
        <f t="shared" si="110"/>
        <v>8</v>
      </c>
      <c r="D1200" s="1">
        <f t="shared" si="111"/>
        <v>20</v>
      </c>
      <c r="E1200" s="1" t="s">
        <v>8562</v>
      </c>
      <c r="F1200" s="1">
        <v>14.906000000000001</v>
      </c>
      <c r="G1200" s="1">
        <v>119.995</v>
      </c>
      <c r="H1200" s="1">
        <v>35</v>
      </c>
      <c r="I1200" s="1">
        <v>5.0999999999999996</v>
      </c>
      <c r="J1200" s="3" t="s">
        <v>1059</v>
      </c>
      <c r="K1200" s="4" t="str">
        <f t="shared" si="112"/>
        <v>กลางวัน</v>
      </c>
      <c r="L1200" s="4" t="str">
        <f t="shared" si="114"/>
        <v>กลาง</v>
      </c>
      <c r="M1200">
        <f t="shared" si="113"/>
        <v>-35</v>
      </c>
    </row>
    <row r="1201" spans="1:13" ht="18" x14ac:dyDescent="0.4">
      <c r="A1201" s="1" t="s">
        <v>10123</v>
      </c>
      <c r="B1201" s="1">
        <f t="shared" si="109"/>
        <v>2008</v>
      </c>
      <c r="C1201" s="1">
        <f t="shared" si="110"/>
        <v>8</v>
      </c>
      <c r="D1201" s="1">
        <f t="shared" si="111"/>
        <v>20</v>
      </c>
      <c r="E1201" s="1" t="s">
        <v>8563</v>
      </c>
      <c r="F1201" s="1">
        <v>17.975999999999999</v>
      </c>
      <c r="G1201" s="1">
        <v>119.66500000000001</v>
      </c>
      <c r="H1201" s="1">
        <v>8.6999999999999993</v>
      </c>
      <c r="I1201" s="1">
        <v>4.5</v>
      </c>
      <c r="J1201" s="3" t="s">
        <v>4761</v>
      </c>
      <c r="K1201" s="4" t="str">
        <f t="shared" si="112"/>
        <v>กลางวัน</v>
      </c>
      <c r="L1201" s="4" t="str">
        <f t="shared" si="114"/>
        <v>ตื้นมาก</v>
      </c>
      <c r="M1201">
        <f t="shared" si="113"/>
        <v>-8.6999999999999993</v>
      </c>
    </row>
    <row r="1202" spans="1:13" ht="18" x14ac:dyDescent="0.4">
      <c r="A1202" s="1" t="s">
        <v>10124</v>
      </c>
      <c r="B1202" s="1">
        <f t="shared" si="109"/>
        <v>2008</v>
      </c>
      <c r="C1202" s="1">
        <f t="shared" si="110"/>
        <v>10</v>
      </c>
      <c r="D1202" s="1">
        <f t="shared" si="111"/>
        <v>22</v>
      </c>
      <c r="E1202" s="1" t="s">
        <v>8564</v>
      </c>
      <c r="F1202" s="1">
        <v>15.074999999999999</v>
      </c>
      <c r="G1202" s="1">
        <v>122.42</v>
      </c>
      <c r="H1202" s="1">
        <v>49.5</v>
      </c>
      <c r="I1202" s="1">
        <v>4.7</v>
      </c>
      <c r="J1202" s="3" t="s">
        <v>4765</v>
      </c>
      <c r="K1202" s="4" t="str">
        <f t="shared" si="112"/>
        <v>กลางวัน</v>
      </c>
      <c r="L1202" s="4" t="str">
        <f t="shared" si="114"/>
        <v>กลาง</v>
      </c>
      <c r="M1202">
        <f t="shared" si="113"/>
        <v>-49.5</v>
      </c>
    </row>
    <row r="1203" spans="1:13" ht="18" x14ac:dyDescent="0.4">
      <c r="A1203" s="1" t="s">
        <v>10125</v>
      </c>
      <c r="B1203" s="1">
        <f t="shared" si="109"/>
        <v>2008</v>
      </c>
      <c r="C1203" s="1">
        <f t="shared" si="110"/>
        <v>10</v>
      </c>
      <c r="D1203" s="1">
        <f t="shared" si="111"/>
        <v>30</v>
      </c>
      <c r="E1203" s="1" t="s">
        <v>8565</v>
      </c>
      <c r="F1203" s="1">
        <v>18.395</v>
      </c>
      <c r="G1203" s="1">
        <v>120.715</v>
      </c>
      <c r="H1203" s="1">
        <v>45.7</v>
      </c>
      <c r="I1203" s="1">
        <v>4.5999999999999996</v>
      </c>
      <c r="J1203" s="3" t="s">
        <v>4769</v>
      </c>
      <c r="K1203" s="4" t="str">
        <f t="shared" si="112"/>
        <v>กลางคืน</v>
      </c>
      <c r="L1203" s="4" t="str">
        <f t="shared" si="114"/>
        <v>กลาง</v>
      </c>
      <c r="M1203">
        <f t="shared" si="113"/>
        <v>-45.7</v>
      </c>
    </row>
    <row r="1204" spans="1:13" ht="18" x14ac:dyDescent="0.4">
      <c r="A1204" s="1" t="s">
        <v>10126</v>
      </c>
      <c r="B1204" s="1">
        <f t="shared" si="109"/>
        <v>2008</v>
      </c>
      <c r="C1204" s="1">
        <f t="shared" si="110"/>
        <v>11</v>
      </c>
      <c r="D1204" s="1">
        <f t="shared" si="111"/>
        <v>26</v>
      </c>
      <c r="E1204" s="1" t="s">
        <v>8566</v>
      </c>
      <c r="F1204" s="1">
        <v>13.654</v>
      </c>
      <c r="G1204" s="1">
        <v>120.80200000000001</v>
      </c>
      <c r="H1204" s="1">
        <v>66</v>
      </c>
      <c r="I1204" s="1">
        <v>4.7</v>
      </c>
      <c r="J1204" s="3" t="s">
        <v>3045</v>
      </c>
      <c r="K1204" s="4" t="str">
        <f t="shared" si="112"/>
        <v>กลางวัน</v>
      </c>
      <c r="L1204" s="4" t="str">
        <f t="shared" si="114"/>
        <v>กลาง</v>
      </c>
      <c r="M1204">
        <f t="shared" si="113"/>
        <v>-66</v>
      </c>
    </row>
    <row r="1205" spans="1:13" ht="18" x14ac:dyDescent="0.4">
      <c r="A1205" s="1" t="s">
        <v>10127</v>
      </c>
      <c r="B1205" s="1">
        <f t="shared" si="109"/>
        <v>2008</v>
      </c>
      <c r="C1205" s="1">
        <f t="shared" si="110"/>
        <v>12</v>
      </c>
      <c r="D1205" s="1">
        <f t="shared" si="111"/>
        <v>14</v>
      </c>
      <c r="E1205" s="1" t="s">
        <v>8567</v>
      </c>
      <c r="F1205" s="1">
        <v>14.036</v>
      </c>
      <c r="G1205" s="1">
        <v>123.714</v>
      </c>
      <c r="H1205" s="1">
        <v>7.8</v>
      </c>
      <c r="I1205" s="1">
        <v>4.5999999999999996</v>
      </c>
      <c r="J1205" s="3" t="s">
        <v>4776</v>
      </c>
      <c r="K1205" s="4" t="str">
        <f t="shared" si="112"/>
        <v>กลางคืน</v>
      </c>
      <c r="L1205" s="4" t="str">
        <f t="shared" si="114"/>
        <v>ตื้นมาก</v>
      </c>
      <c r="M1205">
        <f t="shared" si="113"/>
        <v>-7.8</v>
      </c>
    </row>
    <row r="1206" spans="1:13" ht="18" x14ac:dyDescent="0.4">
      <c r="A1206" s="1" t="s">
        <v>10128</v>
      </c>
      <c r="B1206" s="1">
        <f t="shared" si="109"/>
        <v>2008</v>
      </c>
      <c r="C1206" s="1">
        <f t="shared" si="110"/>
        <v>12</v>
      </c>
      <c r="D1206" s="1">
        <f t="shared" si="111"/>
        <v>26</v>
      </c>
      <c r="E1206" s="1" t="s">
        <v>8568</v>
      </c>
      <c r="F1206" s="1">
        <v>13.584</v>
      </c>
      <c r="G1206" s="1">
        <v>121.035</v>
      </c>
      <c r="H1206" s="1">
        <v>17.7</v>
      </c>
      <c r="I1206" s="1">
        <v>4.9000000000000004</v>
      </c>
      <c r="J1206" s="3" t="s">
        <v>175</v>
      </c>
      <c r="K1206" s="4" t="str">
        <f t="shared" si="112"/>
        <v>กลางวัน</v>
      </c>
      <c r="L1206" s="4" t="str">
        <f t="shared" si="114"/>
        <v>ตื้น</v>
      </c>
      <c r="M1206">
        <f t="shared" si="113"/>
        <v>-17.7</v>
      </c>
    </row>
    <row r="1207" spans="1:13" ht="18" x14ac:dyDescent="0.4">
      <c r="A1207" s="1" t="s">
        <v>10128</v>
      </c>
      <c r="B1207" s="1">
        <f t="shared" si="109"/>
        <v>2008</v>
      </c>
      <c r="C1207" s="1">
        <f t="shared" si="110"/>
        <v>12</v>
      </c>
      <c r="D1207" s="1">
        <f t="shared" si="111"/>
        <v>26</v>
      </c>
      <c r="E1207" s="1" t="s">
        <v>8569</v>
      </c>
      <c r="F1207" s="1">
        <v>13.885999999999999</v>
      </c>
      <c r="G1207" s="1">
        <v>120.071</v>
      </c>
      <c r="H1207" s="1">
        <v>57.7</v>
      </c>
      <c r="I1207" s="1">
        <v>4.5999999999999996</v>
      </c>
      <c r="J1207" s="3" t="s">
        <v>4783</v>
      </c>
      <c r="K1207" s="4" t="str">
        <f t="shared" si="112"/>
        <v>กลางคืน</v>
      </c>
      <c r="L1207" s="4" t="str">
        <f t="shared" si="114"/>
        <v>กลาง</v>
      </c>
      <c r="M1207">
        <f t="shared" si="113"/>
        <v>-57.7</v>
      </c>
    </row>
    <row r="1208" spans="1:13" ht="18" x14ac:dyDescent="0.4">
      <c r="A1208" s="1" t="s">
        <v>10129</v>
      </c>
      <c r="B1208" s="1">
        <f t="shared" si="109"/>
        <v>2009</v>
      </c>
      <c r="C1208" s="1">
        <f t="shared" si="110"/>
        <v>1</v>
      </c>
      <c r="D1208" s="1">
        <f t="shared" si="111"/>
        <v>9</v>
      </c>
      <c r="E1208" s="1" t="s">
        <v>8570</v>
      </c>
      <c r="F1208" s="1">
        <v>16.094000000000001</v>
      </c>
      <c r="G1208" s="1">
        <v>119.73699999999999</v>
      </c>
      <c r="H1208" s="1">
        <v>65.8</v>
      </c>
      <c r="I1208" s="1">
        <v>5</v>
      </c>
      <c r="J1208" s="3" t="s">
        <v>4787</v>
      </c>
      <c r="K1208" s="4" t="str">
        <f t="shared" si="112"/>
        <v>กลางวัน</v>
      </c>
      <c r="L1208" s="4" t="str">
        <f t="shared" si="114"/>
        <v>กลาง</v>
      </c>
      <c r="M1208">
        <f t="shared" si="113"/>
        <v>-65.8</v>
      </c>
    </row>
    <row r="1209" spans="1:13" ht="18" x14ac:dyDescent="0.4">
      <c r="A1209" s="1" t="s">
        <v>10130</v>
      </c>
      <c r="B1209" s="1">
        <f t="shared" si="109"/>
        <v>2009</v>
      </c>
      <c r="C1209" s="1">
        <f t="shared" si="110"/>
        <v>1</v>
      </c>
      <c r="D1209" s="1">
        <f t="shared" si="111"/>
        <v>17</v>
      </c>
      <c r="E1209" s="1" t="s">
        <v>8571</v>
      </c>
      <c r="F1209" s="1">
        <v>16.263999999999999</v>
      </c>
      <c r="G1209" s="1">
        <v>121.959</v>
      </c>
      <c r="H1209" s="1">
        <v>35</v>
      </c>
      <c r="I1209" s="1">
        <v>4.5</v>
      </c>
      <c r="J1209" s="3" t="s">
        <v>4791</v>
      </c>
      <c r="K1209" s="4" t="str">
        <f t="shared" si="112"/>
        <v>กลางวัน</v>
      </c>
      <c r="L1209" s="4" t="str">
        <f t="shared" si="114"/>
        <v>กลาง</v>
      </c>
      <c r="M1209">
        <f t="shared" si="113"/>
        <v>-35</v>
      </c>
    </row>
    <row r="1210" spans="1:13" ht="18" x14ac:dyDescent="0.4">
      <c r="A1210" s="1" t="s">
        <v>10131</v>
      </c>
      <c r="B1210" s="1">
        <f t="shared" si="109"/>
        <v>2009</v>
      </c>
      <c r="C1210" s="1">
        <f t="shared" si="110"/>
        <v>1</v>
      </c>
      <c r="D1210" s="1">
        <f t="shared" si="111"/>
        <v>21</v>
      </c>
      <c r="E1210" s="1" t="s">
        <v>8572</v>
      </c>
      <c r="F1210" s="1">
        <v>17.670000000000002</v>
      </c>
      <c r="G1210" s="1">
        <v>120.44799999999999</v>
      </c>
      <c r="H1210" s="1">
        <v>67.099999999999994</v>
      </c>
      <c r="I1210" s="1">
        <v>4.8</v>
      </c>
      <c r="J1210" s="3" t="s">
        <v>4795</v>
      </c>
      <c r="K1210" s="4" t="str">
        <f t="shared" si="112"/>
        <v>กลางคืน</v>
      </c>
      <c r="L1210" s="4" t="str">
        <f t="shared" si="114"/>
        <v>กลาง</v>
      </c>
      <c r="M1210">
        <f t="shared" si="113"/>
        <v>-67.099999999999994</v>
      </c>
    </row>
    <row r="1211" spans="1:13" ht="18" x14ac:dyDescent="0.4">
      <c r="A1211" s="1" t="s">
        <v>10132</v>
      </c>
      <c r="B1211" s="1">
        <f t="shared" si="109"/>
        <v>2009</v>
      </c>
      <c r="C1211" s="1">
        <f t="shared" si="110"/>
        <v>2</v>
      </c>
      <c r="D1211" s="1">
        <f t="shared" si="111"/>
        <v>27</v>
      </c>
      <c r="E1211" s="1" t="s">
        <v>8573</v>
      </c>
      <c r="F1211" s="1">
        <v>18.195</v>
      </c>
      <c r="G1211" s="1">
        <v>120.767</v>
      </c>
      <c r="H1211" s="1">
        <v>52.9</v>
      </c>
      <c r="I1211" s="1">
        <v>4.5</v>
      </c>
      <c r="J1211" s="3" t="s">
        <v>4799</v>
      </c>
      <c r="K1211" s="4" t="str">
        <f t="shared" si="112"/>
        <v>กลางคืน</v>
      </c>
      <c r="L1211" s="4" t="str">
        <f t="shared" si="114"/>
        <v>กลาง</v>
      </c>
      <c r="M1211">
        <f t="shared" si="113"/>
        <v>-52.9</v>
      </c>
    </row>
    <row r="1212" spans="1:13" ht="18" x14ac:dyDescent="0.4">
      <c r="A1212" s="1" t="s">
        <v>10133</v>
      </c>
      <c r="B1212" s="1">
        <f t="shared" si="109"/>
        <v>2009</v>
      </c>
      <c r="C1212" s="1">
        <f t="shared" si="110"/>
        <v>3</v>
      </c>
      <c r="D1212" s="1">
        <f t="shared" si="111"/>
        <v>19</v>
      </c>
      <c r="E1212" s="1" t="s">
        <v>8574</v>
      </c>
      <c r="F1212" s="1">
        <v>18.582000000000001</v>
      </c>
      <c r="G1212" s="1">
        <v>121.935</v>
      </c>
      <c r="H1212" s="1">
        <v>129</v>
      </c>
      <c r="I1212" s="1">
        <v>4.7</v>
      </c>
      <c r="J1212" s="3" t="s">
        <v>4803</v>
      </c>
      <c r="K1212" s="4" t="str">
        <f t="shared" si="112"/>
        <v>กลางคืน</v>
      </c>
      <c r="L1212" s="4" t="str">
        <f t="shared" si="114"/>
        <v>ลึก</v>
      </c>
      <c r="M1212">
        <f t="shared" si="113"/>
        <v>-129</v>
      </c>
    </row>
    <row r="1213" spans="1:13" ht="18" x14ac:dyDescent="0.4">
      <c r="A1213" s="1" t="s">
        <v>10134</v>
      </c>
      <c r="B1213" s="1">
        <f t="shared" si="109"/>
        <v>2009</v>
      </c>
      <c r="C1213" s="1">
        <f t="shared" si="110"/>
        <v>3</v>
      </c>
      <c r="D1213" s="1">
        <f t="shared" si="111"/>
        <v>22</v>
      </c>
      <c r="E1213" s="1" t="s">
        <v>8575</v>
      </c>
      <c r="F1213" s="1">
        <v>15.973000000000001</v>
      </c>
      <c r="G1213" s="1">
        <v>119.542</v>
      </c>
      <c r="H1213" s="1">
        <v>52.2</v>
      </c>
      <c r="I1213" s="1">
        <v>4.5</v>
      </c>
      <c r="J1213" s="3" t="s">
        <v>4807</v>
      </c>
      <c r="K1213" s="4" t="str">
        <f t="shared" si="112"/>
        <v>กลางคืน</v>
      </c>
      <c r="L1213" s="4" t="str">
        <f t="shared" si="114"/>
        <v>กลาง</v>
      </c>
      <c r="M1213">
        <f t="shared" si="113"/>
        <v>-52.2</v>
      </c>
    </row>
    <row r="1214" spans="1:13" ht="18" x14ac:dyDescent="0.4">
      <c r="A1214" s="1" t="s">
        <v>10135</v>
      </c>
      <c r="B1214" s="1">
        <f t="shared" si="109"/>
        <v>2009</v>
      </c>
      <c r="C1214" s="1">
        <f t="shared" si="110"/>
        <v>4</v>
      </c>
      <c r="D1214" s="1">
        <f t="shared" si="111"/>
        <v>20</v>
      </c>
      <c r="E1214" s="1" t="s">
        <v>8576</v>
      </c>
      <c r="F1214" s="1">
        <v>15.387</v>
      </c>
      <c r="G1214" s="1">
        <v>120.238</v>
      </c>
      <c r="H1214" s="1">
        <v>50.2</v>
      </c>
      <c r="I1214" s="1">
        <v>5.2</v>
      </c>
      <c r="J1214" s="3" t="s">
        <v>4811</v>
      </c>
      <c r="K1214" s="4" t="str">
        <f t="shared" si="112"/>
        <v>กลางคืน</v>
      </c>
      <c r="L1214" s="4" t="str">
        <f t="shared" si="114"/>
        <v>กลาง</v>
      </c>
      <c r="M1214">
        <f t="shared" si="113"/>
        <v>-50.2</v>
      </c>
    </row>
    <row r="1215" spans="1:13" ht="18" x14ac:dyDescent="0.4">
      <c r="A1215" s="1" t="s">
        <v>10136</v>
      </c>
      <c r="B1215" s="1">
        <f t="shared" si="109"/>
        <v>2009</v>
      </c>
      <c r="C1215" s="1">
        <f t="shared" si="110"/>
        <v>5</v>
      </c>
      <c r="D1215" s="1">
        <f t="shared" si="111"/>
        <v>24</v>
      </c>
      <c r="E1215" s="1" t="s">
        <v>8577</v>
      </c>
      <c r="F1215" s="1">
        <v>14.846</v>
      </c>
      <c r="G1215" s="1">
        <v>119.798</v>
      </c>
      <c r="H1215" s="1">
        <v>58.5</v>
      </c>
      <c r="I1215" s="1">
        <v>5.4</v>
      </c>
      <c r="J1215" s="3" t="s">
        <v>4815</v>
      </c>
      <c r="K1215" s="4" t="str">
        <f t="shared" si="112"/>
        <v>กลางคืน</v>
      </c>
      <c r="L1215" s="4" t="str">
        <f t="shared" si="114"/>
        <v>กลาง</v>
      </c>
      <c r="M1215">
        <f t="shared" si="113"/>
        <v>-58.5</v>
      </c>
    </row>
    <row r="1216" spans="1:13" ht="18" x14ac:dyDescent="0.4">
      <c r="A1216" s="1" t="s">
        <v>10137</v>
      </c>
      <c r="B1216" s="1">
        <f t="shared" si="109"/>
        <v>2009</v>
      </c>
      <c r="C1216" s="1">
        <f t="shared" si="110"/>
        <v>6</v>
      </c>
      <c r="D1216" s="1">
        <f t="shared" si="111"/>
        <v>27</v>
      </c>
      <c r="E1216" s="1" t="s">
        <v>8578</v>
      </c>
      <c r="F1216" s="1">
        <v>18.193000000000001</v>
      </c>
      <c r="G1216" s="1">
        <v>122.292</v>
      </c>
      <c r="H1216" s="1">
        <v>35</v>
      </c>
      <c r="I1216" s="1">
        <v>4.5</v>
      </c>
      <c r="J1216" s="3" t="s">
        <v>4819</v>
      </c>
      <c r="K1216" s="4" t="str">
        <f t="shared" si="112"/>
        <v>กลางวัน</v>
      </c>
      <c r="L1216" s="4" t="str">
        <f t="shared" si="114"/>
        <v>กลาง</v>
      </c>
      <c r="M1216">
        <f t="shared" si="113"/>
        <v>-35</v>
      </c>
    </row>
    <row r="1217" spans="1:13" ht="18" x14ac:dyDescent="0.4">
      <c r="A1217" s="1" t="s">
        <v>10138</v>
      </c>
      <c r="B1217" s="1">
        <f t="shared" si="109"/>
        <v>2009</v>
      </c>
      <c r="C1217" s="1">
        <f t="shared" si="110"/>
        <v>6</v>
      </c>
      <c r="D1217" s="1">
        <f t="shared" si="111"/>
        <v>29</v>
      </c>
      <c r="E1217" s="1" t="s">
        <v>8579</v>
      </c>
      <c r="F1217" s="1">
        <v>15.563000000000001</v>
      </c>
      <c r="G1217" s="1">
        <v>121.70399999999999</v>
      </c>
      <c r="H1217" s="1">
        <v>38.799999999999997</v>
      </c>
      <c r="I1217" s="1">
        <v>4.5</v>
      </c>
      <c r="J1217" s="3" t="s">
        <v>4823</v>
      </c>
      <c r="K1217" s="4" t="str">
        <f t="shared" si="112"/>
        <v>กลางวัน</v>
      </c>
      <c r="L1217" s="4" t="str">
        <f t="shared" si="114"/>
        <v>กลาง</v>
      </c>
      <c r="M1217">
        <f t="shared" si="113"/>
        <v>-38.799999999999997</v>
      </c>
    </row>
    <row r="1218" spans="1:13" ht="18" x14ac:dyDescent="0.4">
      <c r="A1218" s="1" t="s">
        <v>10139</v>
      </c>
      <c r="B1218" s="1">
        <f t="shared" si="109"/>
        <v>2009</v>
      </c>
      <c r="C1218" s="1">
        <f t="shared" si="110"/>
        <v>7</v>
      </c>
      <c r="D1218" s="1">
        <f t="shared" si="111"/>
        <v>4</v>
      </c>
      <c r="E1218" s="1" t="s">
        <v>8580</v>
      </c>
      <c r="F1218" s="1">
        <v>13.644</v>
      </c>
      <c r="G1218" s="1">
        <v>120.741</v>
      </c>
      <c r="H1218" s="1">
        <v>127.4</v>
      </c>
      <c r="I1218" s="1">
        <v>5.2</v>
      </c>
      <c r="J1218" s="3" t="s">
        <v>4827</v>
      </c>
      <c r="K1218" s="4" t="str">
        <f t="shared" si="112"/>
        <v>กลางคืน</v>
      </c>
      <c r="L1218" s="4" t="str">
        <f t="shared" si="114"/>
        <v>ลึก</v>
      </c>
      <c r="M1218">
        <f t="shared" si="113"/>
        <v>-127.4</v>
      </c>
    </row>
    <row r="1219" spans="1:13" ht="18" x14ac:dyDescent="0.4">
      <c r="A1219" s="1" t="s">
        <v>10140</v>
      </c>
      <c r="B1219" s="1">
        <f t="shared" ref="B1219:B1282" si="115">YEAR(A1219)</f>
        <v>2009</v>
      </c>
      <c r="C1219" s="1">
        <f t="shared" ref="C1219:C1282" si="116">MONTH(A1219)</f>
        <v>7</v>
      </c>
      <c r="D1219" s="1">
        <f t="shared" ref="D1219:D1282" si="117">DAY(A1219)</f>
        <v>14</v>
      </c>
      <c r="E1219" s="1" t="s">
        <v>8581</v>
      </c>
      <c r="F1219" s="1">
        <v>13.628</v>
      </c>
      <c r="G1219" s="1">
        <v>120.64</v>
      </c>
      <c r="H1219" s="1">
        <v>76.400000000000006</v>
      </c>
      <c r="I1219" s="1">
        <v>4.7</v>
      </c>
      <c r="J1219" s="3" t="s">
        <v>4831</v>
      </c>
      <c r="K1219" s="4" t="str">
        <f t="shared" ref="K1219:K1282" si="118">IF(AND(HOUR(E1219)&gt;=6, HOUR(E1219)&lt;18),"กลางวัน","กลางคืน")</f>
        <v>กลางวัน</v>
      </c>
      <c r="L1219" s="4" t="str">
        <f t="shared" si="114"/>
        <v>ลึก</v>
      </c>
      <c r="M1219">
        <f t="shared" ref="M1219:M1282" si="119">H1219*-1</f>
        <v>-76.400000000000006</v>
      </c>
    </row>
    <row r="1220" spans="1:13" ht="18" x14ac:dyDescent="0.4">
      <c r="A1220" s="1" t="s">
        <v>10141</v>
      </c>
      <c r="B1220" s="1">
        <f t="shared" si="115"/>
        <v>2009</v>
      </c>
      <c r="C1220" s="1">
        <f t="shared" si="116"/>
        <v>7</v>
      </c>
      <c r="D1220" s="1">
        <f t="shared" si="117"/>
        <v>21</v>
      </c>
      <c r="E1220" s="1" t="s">
        <v>8582</v>
      </c>
      <c r="F1220" s="1">
        <v>14.644</v>
      </c>
      <c r="G1220" s="1">
        <v>120.36499999999999</v>
      </c>
      <c r="H1220" s="1">
        <v>86.2</v>
      </c>
      <c r="I1220" s="1">
        <v>4.5999999999999996</v>
      </c>
      <c r="J1220" s="3" t="s">
        <v>4835</v>
      </c>
      <c r="K1220" s="4" t="str">
        <f t="shared" si="118"/>
        <v>กลางวัน</v>
      </c>
      <c r="L1220" s="4" t="str">
        <f t="shared" si="114"/>
        <v>ลึก</v>
      </c>
      <c r="M1220">
        <f t="shared" si="119"/>
        <v>-86.2</v>
      </c>
    </row>
    <row r="1221" spans="1:13" ht="18" x14ac:dyDescent="0.4">
      <c r="A1221" s="1" t="s">
        <v>10142</v>
      </c>
      <c r="B1221" s="1">
        <f t="shared" si="115"/>
        <v>2009</v>
      </c>
      <c r="C1221" s="1">
        <f t="shared" si="116"/>
        <v>10</v>
      </c>
      <c r="D1221" s="1">
        <f t="shared" si="117"/>
        <v>12</v>
      </c>
      <c r="E1221" s="1" t="s">
        <v>8583</v>
      </c>
      <c r="F1221" s="1">
        <v>18.474</v>
      </c>
      <c r="G1221" s="1">
        <v>119.47799999999999</v>
      </c>
      <c r="H1221" s="1">
        <v>31.1</v>
      </c>
      <c r="I1221" s="1">
        <v>4.5999999999999996</v>
      </c>
      <c r="J1221" s="3" t="s">
        <v>4839</v>
      </c>
      <c r="K1221" s="4" t="str">
        <f t="shared" si="118"/>
        <v>กลางวัน</v>
      </c>
      <c r="L1221" s="4" t="str">
        <f t="shared" si="114"/>
        <v>กลาง</v>
      </c>
      <c r="M1221">
        <f t="shared" si="119"/>
        <v>-31.1</v>
      </c>
    </row>
    <row r="1222" spans="1:13" ht="18" x14ac:dyDescent="0.4">
      <c r="A1222" s="1" t="s">
        <v>10143</v>
      </c>
      <c r="B1222" s="1">
        <f t="shared" si="115"/>
        <v>2009</v>
      </c>
      <c r="C1222" s="1">
        <f t="shared" si="116"/>
        <v>10</v>
      </c>
      <c r="D1222" s="1">
        <f t="shared" si="117"/>
        <v>18</v>
      </c>
      <c r="E1222" s="1" t="s">
        <v>8584</v>
      </c>
      <c r="F1222" s="1">
        <v>13.704000000000001</v>
      </c>
      <c r="G1222" s="1">
        <v>120.655</v>
      </c>
      <c r="H1222" s="1">
        <v>155.6</v>
      </c>
      <c r="I1222" s="1">
        <v>5.7</v>
      </c>
      <c r="J1222" s="3" t="s">
        <v>2626</v>
      </c>
      <c r="K1222" s="4" t="str">
        <f t="shared" si="118"/>
        <v>กลางคืน</v>
      </c>
      <c r="L1222" s="4" t="str">
        <f t="shared" si="114"/>
        <v>ลึก</v>
      </c>
      <c r="M1222">
        <f t="shared" si="119"/>
        <v>-155.6</v>
      </c>
    </row>
    <row r="1223" spans="1:13" ht="18" x14ac:dyDescent="0.4">
      <c r="A1223" s="1" t="s">
        <v>10144</v>
      </c>
      <c r="B1223" s="1">
        <f t="shared" si="115"/>
        <v>2009</v>
      </c>
      <c r="C1223" s="1">
        <f t="shared" si="116"/>
        <v>10</v>
      </c>
      <c r="D1223" s="1">
        <f t="shared" si="117"/>
        <v>31</v>
      </c>
      <c r="E1223" s="1" t="s">
        <v>8585</v>
      </c>
      <c r="F1223" s="1">
        <v>15.016999999999999</v>
      </c>
      <c r="G1223" s="1">
        <v>119.92100000000001</v>
      </c>
      <c r="H1223" s="1">
        <v>65.3</v>
      </c>
      <c r="I1223" s="1">
        <v>4.9000000000000004</v>
      </c>
      <c r="J1223" s="3" t="s">
        <v>4846</v>
      </c>
      <c r="K1223" s="4" t="str">
        <f t="shared" si="118"/>
        <v>กลางคืน</v>
      </c>
      <c r="L1223" s="4" t="str">
        <f t="shared" si="114"/>
        <v>กลาง</v>
      </c>
      <c r="M1223">
        <f t="shared" si="119"/>
        <v>-65.3</v>
      </c>
    </row>
    <row r="1224" spans="1:13" ht="18" x14ac:dyDescent="0.4">
      <c r="A1224" s="1" t="s">
        <v>10145</v>
      </c>
      <c r="B1224" s="1">
        <f t="shared" si="115"/>
        <v>2009</v>
      </c>
      <c r="C1224" s="1">
        <f t="shared" si="116"/>
        <v>12</v>
      </c>
      <c r="D1224" s="1">
        <f t="shared" si="117"/>
        <v>6</v>
      </c>
      <c r="E1224" s="1" t="s">
        <v>8586</v>
      </c>
      <c r="F1224" s="1">
        <v>14.180999999999999</v>
      </c>
      <c r="G1224" s="1">
        <v>120.718</v>
      </c>
      <c r="H1224" s="1">
        <v>217.2</v>
      </c>
      <c r="I1224" s="1">
        <v>4.5</v>
      </c>
      <c r="J1224" s="3" t="s">
        <v>4850</v>
      </c>
      <c r="K1224" s="4" t="str">
        <f t="shared" si="118"/>
        <v>กลางวัน</v>
      </c>
      <c r="L1224" s="4" t="str">
        <f t="shared" si="114"/>
        <v>ลึก</v>
      </c>
      <c r="M1224">
        <f t="shared" si="119"/>
        <v>-217.2</v>
      </c>
    </row>
    <row r="1225" spans="1:13" ht="18" x14ac:dyDescent="0.4">
      <c r="A1225" s="1" t="s">
        <v>10146</v>
      </c>
      <c r="B1225" s="1">
        <f t="shared" si="115"/>
        <v>2009</v>
      </c>
      <c r="C1225" s="1">
        <f t="shared" si="116"/>
        <v>12</v>
      </c>
      <c r="D1225" s="1">
        <f t="shared" si="117"/>
        <v>21</v>
      </c>
      <c r="E1225" s="1" t="s">
        <v>8587</v>
      </c>
      <c r="F1225" s="1">
        <v>17.283999999999999</v>
      </c>
      <c r="G1225" s="1">
        <v>121.485</v>
      </c>
      <c r="H1225" s="1">
        <v>10</v>
      </c>
      <c r="I1225" s="1">
        <v>5.3</v>
      </c>
      <c r="J1225" s="3" t="s">
        <v>4854</v>
      </c>
      <c r="K1225" s="4" t="str">
        <f t="shared" si="118"/>
        <v>กลางคืน</v>
      </c>
      <c r="L1225" s="4" t="str">
        <f t="shared" ref="L1225:L1288" si="120">IF(H1225&lt;=10,"ตื้นมาก", IF(H1225&lt;=30,"ตื้น",IF(H1225&lt;=70,"กลาง", "ลึก")))</f>
        <v>ตื้นมาก</v>
      </c>
      <c r="M1225">
        <f t="shared" si="119"/>
        <v>-10</v>
      </c>
    </row>
    <row r="1226" spans="1:13" ht="18" x14ac:dyDescent="0.4">
      <c r="A1226" s="1" t="s">
        <v>10147</v>
      </c>
      <c r="B1226" s="1">
        <f t="shared" si="115"/>
        <v>2010</v>
      </c>
      <c r="C1226" s="1">
        <f t="shared" si="116"/>
        <v>1</v>
      </c>
      <c r="D1226" s="1">
        <f t="shared" si="117"/>
        <v>12</v>
      </c>
      <c r="E1226" s="1" t="s">
        <v>8588</v>
      </c>
      <c r="F1226" s="1">
        <v>14.59</v>
      </c>
      <c r="G1226" s="1">
        <v>120.43600000000001</v>
      </c>
      <c r="H1226" s="1">
        <v>114.9</v>
      </c>
      <c r="I1226" s="1">
        <v>4.8</v>
      </c>
      <c r="J1226" s="3" t="s">
        <v>4858</v>
      </c>
      <c r="K1226" s="4" t="str">
        <f t="shared" si="118"/>
        <v>กลางวัน</v>
      </c>
      <c r="L1226" s="4" t="str">
        <f t="shared" si="120"/>
        <v>ลึก</v>
      </c>
      <c r="M1226">
        <f t="shared" si="119"/>
        <v>-114.9</v>
      </c>
    </row>
    <row r="1227" spans="1:13" ht="18" x14ac:dyDescent="0.4">
      <c r="A1227" s="1" t="s">
        <v>10148</v>
      </c>
      <c r="B1227" s="1">
        <f t="shared" si="115"/>
        <v>2010</v>
      </c>
      <c r="C1227" s="1">
        <f t="shared" si="116"/>
        <v>2</v>
      </c>
      <c r="D1227" s="1">
        <f t="shared" si="117"/>
        <v>1</v>
      </c>
      <c r="E1227" s="1" t="s">
        <v>8589</v>
      </c>
      <c r="F1227" s="1">
        <v>13.704000000000001</v>
      </c>
      <c r="G1227" s="1">
        <v>120.76600000000001</v>
      </c>
      <c r="H1227" s="1">
        <v>150</v>
      </c>
      <c r="I1227" s="1">
        <v>4.9000000000000004</v>
      </c>
      <c r="J1227" s="3" t="s">
        <v>4862</v>
      </c>
      <c r="K1227" s="4" t="str">
        <f t="shared" si="118"/>
        <v>กลางคืน</v>
      </c>
      <c r="L1227" s="4" t="str">
        <f t="shared" si="120"/>
        <v>ลึก</v>
      </c>
      <c r="M1227">
        <f t="shared" si="119"/>
        <v>-150</v>
      </c>
    </row>
    <row r="1228" spans="1:13" ht="18" x14ac:dyDescent="0.4">
      <c r="A1228" s="1" t="s">
        <v>10149</v>
      </c>
      <c r="B1228" s="1">
        <f t="shared" si="115"/>
        <v>2010</v>
      </c>
      <c r="C1228" s="1">
        <f t="shared" si="116"/>
        <v>2</v>
      </c>
      <c r="D1228" s="1">
        <f t="shared" si="117"/>
        <v>11</v>
      </c>
      <c r="E1228" s="1" t="s">
        <v>8590</v>
      </c>
      <c r="F1228" s="1">
        <v>13.816000000000001</v>
      </c>
      <c r="G1228" s="1">
        <v>120.239</v>
      </c>
      <c r="H1228" s="1">
        <v>10</v>
      </c>
      <c r="I1228" s="1">
        <v>4.5999999999999996</v>
      </c>
      <c r="J1228" s="3" t="s">
        <v>4866</v>
      </c>
      <c r="K1228" s="4" t="str">
        <f t="shared" si="118"/>
        <v>กลางวัน</v>
      </c>
      <c r="L1228" s="4" t="str">
        <f t="shared" si="120"/>
        <v>ตื้นมาก</v>
      </c>
      <c r="M1228">
        <f t="shared" si="119"/>
        <v>-10</v>
      </c>
    </row>
    <row r="1229" spans="1:13" ht="18" x14ac:dyDescent="0.4">
      <c r="A1229" s="1" t="s">
        <v>10150</v>
      </c>
      <c r="B1229" s="1">
        <f t="shared" si="115"/>
        <v>2010</v>
      </c>
      <c r="C1229" s="1">
        <f t="shared" si="116"/>
        <v>3</v>
      </c>
      <c r="D1229" s="1">
        <f t="shared" si="117"/>
        <v>2</v>
      </c>
      <c r="E1229" s="1" t="s">
        <v>8591</v>
      </c>
      <c r="F1229" s="1">
        <v>18.181999999999999</v>
      </c>
      <c r="G1229" s="1">
        <v>122.399</v>
      </c>
      <c r="H1229" s="1">
        <v>17</v>
      </c>
      <c r="I1229" s="1">
        <v>5.8</v>
      </c>
      <c r="J1229" s="3" t="s">
        <v>376</v>
      </c>
      <c r="K1229" s="4" t="str">
        <f t="shared" si="118"/>
        <v>กลางคืน</v>
      </c>
      <c r="L1229" s="4" t="str">
        <f t="shared" si="120"/>
        <v>ตื้น</v>
      </c>
      <c r="M1229">
        <f t="shared" si="119"/>
        <v>-17</v>
      </c>
    </row>
    <row r="1230" spans="1:13" ht="18" x14ac:dyDescent="0.4">
      <c r="A1230" s="1" t="s">
        <v>10151</v>
      </c>
      <c r="B1230" s="1">
        <f t="shared" si="115"/>
        <v>2010</v>
      </c>
      <c r="C1230" s="1">
        <f t="shared" si="116"/>
        <v>3</v>
      </c>
      <c r="D1230" s="1">
        <f t="shared" si="117"/>
        <v>22</v>
      </c>
      <c r="E1230" s="1" t="s">
        <v>8592</v>
      </c>
      <c r="F1230" s="1">
        <v>18.451000000000001</v>
      </c>
      <c r="G1230" s="1">
        <v>120.742</v>
      </c>
      <c r="H1230" s="1">
        <v>32</v>
      </c>
      <c r="I1230" s="1">
        <v>5.9</v>
      </c>
      <c r="J1230" s="3" t="s">
        <v>4873</v>
      </c>
      <c r="K1230" s="4" t="str">
        <f t="shared" si="118"/>
        <v>กลางคืน</v>
      </c>
      <c r="L1230" s="4" t="str">
        <f t="shared" si="120"/>
        <v>กลาง</v>
      </c>
      <c r="M1230">
        <f t="shared" si="119"/>
        <v>-32</v>
      </c>
    </row>
    <row r="1231" spans="1:13" ht="18" x14ac:dyDescent="0.4">
      <c r="A1231" s="1" t="s">
        <v>10152</v>
      </c>
      <c r="B1231" s="1">
        <f t="shared" si="115"/>
        <v>2010</v>
      </c>
      <c r="C1231" s="1">
        <f t="shared" si="116"/>
        <v>3</v>
      </c>
      <c r="D1231" s="1">
        <f t="shared" si="117"/>
        <v>25</v>
      </c>
      <c r="E1231" s="1" t="s">
        <v>7630</v>
      </c>
      <c r="F1231" s="1">
        <v>13.827</v>
      </c>
      <c r="G1231" s="1">
        <v>120.071</v>
      </c>
      <c r="H1231" s="1">
        <v>16</v>
      </c>
      <c r="I1231" s="1">
        <v>6</v>
      </c>
      <c r="J1231" s="3" t="s">
        <v>4877</v>
      </c>
      <c r="K1231" s="4" t="str">
        <f t="shared" si="118"/>
        <v>กลางคืน</v>
      </c>
      <c r="L1231" s="4" t="str">
        <f t="shared" si="120"/>
        <v>ตื้น</v>
      </c>
      <c r="M1231">
        <f t="shared" si="119"/>
        <v>-16</v>
      </c>
    </row>
    <row r="1232" spans="1:13" ht="18" x14ac:dyDescent="0.4">
      <c r="A1232" s="1" t="s">
        <v>10153</v>
      </c>
      <c r="B1232" s="1">
        <f t="shared" si="115"/>
        <v>2010</v>
      </c>
      <c r="C1232" s="1">
        <f t="shared" si="116"/>
        <v>3</v>
      </c>
      <c r="D1232" s="1">
        <f t="shared" si="117"/>
        <v>29</v>
      </c>
      <c r="E1232" s="1" t="s">
        <v>8593</v>
      </c>
      <c r="F1232" s="1">
        <v>17.939</v>
      </c>
      <c r="G1232" s="1">
        <v>122.503</v>
      </c>
      <c r="H1232" s="1">
        <v>10</v>
      </c>
      <c r="I1232" s="1">
        <v>4.5</v>
      </c>
      <c r="J1232" s="3" t="s">
        <v>4881</v>
      </c>
      <c r="K1232" s="4" t="str">
        <f t="shared" si="118"/>
        <v>กลางคืน</v>
      </c>
      <c r="L1232" s="4" t="str">
        <f t="shared" si="120"/>
        <v>ตื้นมาก</v>
      </c>
      <c r="M1232">
        <f t="shared" si="119"/>
        <v>-10</v>
      </c>
    </row>
    <row r="1233" spans="1:13" ht="18" x14ac:dyDescent="0.4">
      <c r="A1233" s="1" t="s">
        <v>10154</v>
      </c>
      <c r="B1233" s="1">
        <f t="shared" si="115"/>
        <v>2010</v>
      </c>
      <c r="C1233" s="1">
        <f t="shared" si="116"/>
        <v>4</v>
      </c>
      <c r="D1233" s="1">
        <f t="shared" si="117"/>
        <v>12</v>
      </c>
      <c r="E1233" s="1" t="s">
        <v>8594</v>
      </c>
      <c r="F1233" s="1">
        <v>16.292999999999999</v>
      </c>
      <c r="G1233" s="1">
        <v>119.69</v>
      </c>
      <c r="H1233" s="1">
        <v>52.3</v>
      </c>
      <c r="I1233" s="1">
        <v>5</v>
      </c>
      <c r="J1233" s="3" t="s">
        <v>376</v>
      </c>
      <c r="K1233" s="4" t="str">
        <f t="shared" si="118"/>
        <v>กลางคืน</v>
      </c>
      <c r="L1233" s="4" t="str">
        <f t="shared" si="120"/>
        <v>กลาง</v>
      </c>
      <c r="M1233">
        <f t="shared" si="119"/>
        <v>-52.3</v>
      </c>
    </row>
    <row r="1234" spans="1:13" ht="18" x14ac:dyDescent="0.4">
      <c r="A1234" s="1" t="s">
        <v>10155</v>
      </c>
      <c r="B1234" s="1">
        <f t="shared" si="115"/>
        <v>2010</v>
      </c>
      <c r="C1234" s="1">
        <f t="shared" si="116"/>
        <v>4</v>
      </c>
      <c r="D1234" s="1">
        <f t="shared" si="117"/>
        <v>15</v>
      </c>
      <c r="E1234" s="1" t="s">
        <v>8595</v>
      </c>
      <c r="F1234" s="1">
        <v>13.728999999999999</v>
      </c>
      <c r="G1234" s="1">
        <v>120.755</v>
      </c>
      <c r="H1234" s="1">
        <v>190</v>
      </c>
      <c r="I1234" s="1">
        <v>4.7</v>
      </c>
      <c r="J1234" s="3" t="s">
        <v>175</v>
      </c>
      <c r="K1234" s="4" t="str">
        <f t="shared" si="118"/>
        <v>กลางวัน</v>
      </c>
      <c r="L1234" s="4" t="str">
        <f t="shared" si="120"/>
        <v>ลึก</v>
      </c>
      <c r="M1234">
        <f t="shared" si="119"/>
        <v>-190</v>
      </c>
    </row>
    <row r="1235" spans="1:13" ht="18" x14ac:dyDescent="0.4">
      <c r="A1235" s="1" t="s">
        <v>10156</v>
      </c>
      <c r="B1235" s="1">
        <f t="shared" si="115"/>
        <v>2010</v>
      </c>
      <c r="C1235" s="1">
        <f t="shared" si="116"/>
        <v>5</v>
      </c>
      <c r="D1235" s="1">
        <f t="shared" si="117"/>
        <v>6</v>
      </c>
      <c r="E1235" s="1" t="s">
        <v>8596</v>
      </c>
      <c r="F1235" s="1">
        <v>15.162000000000001</v>
      </c>
      <c r="G1235" s="1">
        <v>120.179</v>
      </c>
      <c r="H1235" s="1">
        <v>85.6</v>
      </c>
      <c r="I1235" s="1">
        <v>4.5999999999999996</v>
      </c>
      <c r="J1235" s="3" t="s">
        <v>4891</v>
      </c>
      <c r="K1235" s="4" t="str">
        <f t="shared" si="118"/>
        <v>กลางวัน</v>
      </c>
      <c r="L1235" s="4" t="str">
        <f t="shared" si="120"/>
        <v>ลึก</v>
      </c>
      <c r="M1235">
        <f t="shared" si="119"/>
        <v>-85.6</v>
      </c>
    </row>
    <row r="1236" spans="1:13" ht="18" x14ac:dyDescent="0.4">
      <c r="A1236" s="1" t="s">
        <v>10157</v>
      </c>
      <c r="B1236" s="1">
        <f t="shared" si="115"/>
        <v>2010</v>
      </c>
      <c r="C1236" s="1">
        <f t="shared" si="116"/>
        <v>5</v>
      </c>
      <c r="D1236" s="1">
        <f t="shared" si="117"/>
        <v>22</v>
      </c>
      <c r="E1236" s="1" t="s">
        <v>8597</v>
      </c>
      <c r="F1236" s="1">
        <v>15.128</v>
      </c>
      <c r="G1236" s="1">
        <v>121.768</v>
      </c>
      <c r="H1236" s="1">
        <v>43.5</v>
      </c>
      <c r="I1236" s="1">
        <v>4.7</v>
      </c>
      <c r="J1236" s="3" t="s">
        <v>4895</v>
      </c>
      <c r="K1236" s="4" t="str">
        <f t="shared" si="118"/>
        <v>กลางวัน</v>
      </c>
      <c r="L1236" s="4" t="str">
        <f t="shared" si="120"/>
        <v>กลาง</v>
      </c>
      <c r="M1236">
        <f t="shared" si="119"/>
        <v>-43.5</v>
      </c>
    </row>
    <row r="1237" spans="1:13" ht="18" x14ac:dyDescent="0.4">
      <c r="A1237" s="1" t="s">
        <v>10158</v>
      </c>
      <c r="B1237" s="1">
        <f t="shared" si="115"/>
        <v>2010</v>
      </c>
      <c r="C1237" s="1">
        <f t="shared" si="116"/>
        <v>6</v>
      </c>
      <c r="D1237" s="1">
        <f t="shared" si="117"/>
        <v>11</v>
      </c>
      <c r="E1237" s="1" t="s">
        <v>8598</v>
      </c>
      <c r="F1237" s="1">
        <v>17.818999999999999</v>
      </c>
      <c r="G1237" s="1">
        <v>119.70699999999999</v>
      </c>
      <c r="H1237" s="1">
        <v>35</v>
      </c>
      <c r="I1237" s="1">
        <v>4.5999999999999996</v>
      </c>
      <c r="J1237" s="3" t="s">
        <v>4899</v>
      </c>
      <c r="K1237" s="4" t="str">
        <f t="shared" si="118"/>
        <v>กลางวัน</v>
      </c>
      <c r="L1237" s="4" t="str">
        <f t="shared" si="120"/>
        <v>กลาง</v>
      </c>
      <c r="M1237">
        <f t="shared" si="119"/>
        <v>-35</v>
      </c>
    </row>
    <row r="1238" spans="1:13" ht="18" x14ac:dyDescent="0.4">
      <c r="A1238" s="1" t="s">
        <v>10159</v>
      </c>
      <c r="B1238" s="1">
        <f t="shared" si="115"/>
        <v>2010</v>
      </c>
      <c r="C1238" s="1">
        <f t="shared" si="116"/>
        <v>6</v>
      </c>
      <c r="D1238" s="1">
        <f t="shared" si="117"/>
        <v>12</v>
      </c>
      <c r="E1238" s="1" t="s">
        <v>8599</v>
      </c>
      <c r="F1238" s="1">
        <v>17.701000000000001</v>
      </c>
      <c r="G1238" s="1">
        <v>119.486</v>
      </c>
      <c r="H1238" s="1">
        <v>23.6</v>
      </c>
      <c r="I1238" s="1">
        <v>4.5</v>
      </c>
      <c r="J1238" s="3" t="s">
        <v>4903</v>
      </c>
      <c r="K1238" s="4" t="str">
        <f t="shared" si="118"/>
        <v>กลางคืน</v>
      </c>
      <c r="L1238" s="4" t="str">
        <f t="shared" si="120"/>
        <v>ตื้น</v>
      </c>
      <c r="M1238">
        <f t="shared" si="119"/>
        <v>-23.6</v>
      </c>
    </row>
    <row r="1239" spans="1:13" ht="18" x14ac:dyDescent="0.4">
      <c r="A1239" s="1" t="s">
        <v>10160</v>
      </c>
      <c r="B1239" s="1">
        <f t="shared" si="115"/>
        <v>2010</v>
      </c>
      <c r="C1239" s="1">
        <f t="shared" si="116"/>
        <v>6</v>
      </c>
      <c r="D1239" s="1">
        <f t="shared" si="117"/>
        <v>14</v>
      </c>
      <c r="E1239" s="1" t="s">
        <v>8600</v>
      </c>
      <c r="F1239" s="1">
        <v>17.745000000000001</v>
      </c>
      <c r="G1239" s="1">
        <v>119.43300000000001</v>
      </c>
      <c r="H1239" s="1">
        <v>19.5</v>
      </c>
      <c r="I1239" s="1">
        <v>4.9000000000000004</v>
      </c>
      <c r="J1239" s="3" t="s">
        <v>4907</v>
      </c>
      <c r="K1239" s="4" t="str">
        <f t="shared" si="118"/>
        <v>กลางคืน</v>
      </c>
      <c r="L1239" s="4" t="str">
        <f t="shared" si="120"/>
        <v>ตื้น</v>
      </c>
      <c r="M1239">
        <f t="shared" si="119"/>
        <v>-19.5</v>
      </c>
    </row>
    <row r="1240" spans="1:13" ht="18" x14ac:dyDescent="0.4">
      <c r="A1240" s="1" t="s">
        <v>10161</v>
      </c>
      <c r="B1240" s="1">
        <f t="shared" si="115"/>
        <v>2010</v>
      </c>
      <c r="C1240" s="1">
        <f t="shared" si="116"/>
        <v>6</v>
      </c>
      <c r="D1240" s="1">
        <f t="shared" si="117"/>
        <v>17</v>
      </c>
      <c r="E1240" s="1" t="s">
        <v>8601</v>
      </c>
      <c r="F1240" s="1">
        <v>15.308999999999999</v>
      </c>
      <c r="G1240" s="1">
        <v>121.62</v>
      </c>
      <c r="H1240" s="1">
        <v>44</v>
      </c>
      <c r="I1240" s="1">
        <v>4.5999999999999996</v>
      </c>
      <c r="J1240" s="3" t="s">
        <v>4911</v>
      </c>
      <c r="K1240" s="4" t="str">
        <f t="shared" si="118"/>
        <v>กลางวัน</v>
      </c>
      <c r="L1240" s="4" t="str">
        <f t="shared" si="120"/>
        <v>กลาง</v>
      </c>
      <c r="M1240">
        <f t="shared" si="119"/>
        <v>-44</v>
      </c>
    </row>
    <row r="1241" spans="1:13" ht="18" x14ac:dyDescent="0.4">
      <c r="A1241" s="1" t="s">
        <v>10162</v>
      </c>
      <c r="B1241" s="1">
        <f t="shared" si="115"/>
        <v>2010</v>
      </c>
      <c r="C1241" s="1">
        <f t="shared" si="116"/>
        <v>6</v>
      </c>
      <c r="D1241" s="1">
        <f t="shared" si="117"/>
        <v>19</v>
      </c>
      <c r="E1241" s="1" t="s">
        <v>8602</v>
      </c>
      <c r="F1241" s="1">
        <v>15.118</v>
      </c>
      <c r="G1241" s="1">
        <v>120.096</v>
      </c>
      <c r="H1241" s="1">
        <v>80</v>
      </c>
      <c r="I1241" s="1">
        <v>4.5</v>
      </c>
      <c r="J1241" s="3" t="s">
        <v>4915</v>
      </c>
      <c r="K1241" s="4" t="str">
        <f t="shared" si="118"/>
        <v>กลางวัน</v>
      </c>
      <c r="L1241" s="4" t="str">
        <f t="shared" si="120"/>
        <v>ลึก</v>
      </c>
      <c r="M1241">
        <f t="shared" si="119"/>
        <v>-80</v>
      </c>
    </row>
    <row r="1242" spans="1:13" ht="18" x14ac:dyDescent="0.4">
      <c r="A1242" s="1" t="s">
        <v>10163</v>
      </c>
      <c r="B1242" s="1">
        <f t="shared" si="115"/>
        <v>2010</v>
      </c>
      <c r="C1242" s="1">
        <f t="shared" si="116"/>
        <v>7</v>
      </c>
      <c r="D1242" s="1">
        <f t="shared" si="117"/>
        <v>25</v>
      </c>
      <c r="E1242" s="1" t="s">
        <v>8603</v>
      </c>
      <c r="F1242" s="1">
        <v>17.902000000000001</v>
      </c>
      <c r="G1242" s="1">
        <v>121.42</v>
      </c>
      <c r="H1242" s="1">
        <v>10</v>
      </c>
      <c r="I1242" s="1">
        <v>4.5</v>
      </c>
      <c r="J1242" s="3" t="s">
        <v>4919</v>
      </c>
      <c r="K1242" s="4" t="str">
        <f t="shared" si="118"/>
        <v>กลางคืน</v>
      </c>
      <c r="L1242" s="4" t="str">
        <f t="shared" si="120"/>
        <v>ตื้นมาก</v>
      </c>
      <c r="M1242">
        <f t="shared" si="119"/>
        <v>-10</v>
      </c>
    </row>
    <row r="1243" spans="1:13" ht="18" x14ac:dyDescent="0.4">
      <c r="A1243" s="1" t="s">
        <v>10164</v>
      </c>
      <c r="B1243" s="1">
        <f t="shared" si="115"/>
        <v>2010</v>
      </c>
      <c r="C1243" s="1">
        <f t="shared" si="116"/>
        <v>8</v>
      </c>
      <c r="D1243" s="1">
        <f t="shared" si="117"/>
        <v>24</v>
      </c>
      <c r="E1243" s="1" t="s">
        <v>8604</v>
      </c>
      <c r="F1243" s="1">
        <v>13.943</v>
      </c>
      <c r="G1243" s="1">
        <v>123.72799999999999</v>
      </c>
      <c r="H1243" s="1">
        <v>67.8</v>
      </c>
      <c r="I1243" s="1">
        <v>4.5999999999999996</v>
      </c>
      <c r="J1243" s="3" t="s">
        <v>4923</v>
      </c>
      <c r="K1243" s="4" t="str">
        <f t="shared" si="118"/>
        <v>กลางวัน</v>
      </c>
      <c r="L1243" s="4" t="str">
        <f t="shared" si="120"/>
        <v>กลาง</v>
      </c>
      <c r="M1243">
        <f t="shared" si="119"/>
        <v>-67.8</v>
      </c>
    </row>
    <row r="1244" spans="1:13" ht="18" x14ac:dyDescent="0.4">
      <c r="A1244" s="1" t="s">
        <v>10165</v>
      </c>
      <c r="B1244" s="1">
        <f t="shared" si="115"/>
        <v>2010</v>
      </c>
      <c r="C1244" s="1">
        <f t="shared" si="116"/>
        <v>9</v>
      </c>
      <c r="D1244" s="1">
        <f t="shared" si="117"/>
        <v>19</v>
      </c>
      <c r="E1244" s="1" t="s">
        <v>8605</v>
      </c>
      <c r="F1244" s="1">
        <v>14.311</v>
      </c>
      <c r="G1244" s="1">
        <v>120.343</v>
      </c>
      <c r="H1244" s="1">
        <v>89.2</v>
      </c>
      <c r="I1244" s="1">
        <v>4.8</v>
      </c>
      <c r="J1244" s="3" t="s">
        <v>4927</v>
      </c>
      <c r="K1244" s="4" t="str">
        <f t="shared" si="118"/>
        <v>กลางวัน</v>
      </c>
      <c r="L1244" s="4" t="str">
        <f t="shared" si="120"/>
        <v>ลึก</v>
      </c>
      <c r="M1244">
        <f t="shared" si="119"/>
        <v>-89.2</v>
      </c>
    </row>
    <row r="1245" spans="1:13" ht="18" x14ac:dyDescent="0.4">
      <c r="A1245" s="1" t="s">
        <v>10166</v>
      </c>
      <c r="B1245" s="1">
        <f t="shared" si="115"/>
        <v>2010</v>
      </c>
      <c r="C1245" s="1">
        <f t="shared" si="116"/>
        <v>10</v>
      </c>
      <c r="D1245" s="1">
        <f t="shared" si="117"/>
        <v>7</v>
      </c>
      <c r="E1245" s="1" t="s">
        <v>8606</v>
      </c>
      <c r="F1245" s="1">
        <v>15.475</v>
      </c>
      <c r="G1245" s="1">
        <v>120.76600000000001</v>
      </c>
      <c r="H1245" s="1">
        <v>39.700000000000003</v>
      </c>
      <c r="I1245" s="1">
        <v>4.7</v>
      </c>
      <c r="J1245" s="3" t="s">
        <v>4931</v>
      </c>
      <c r="K1245" s="4" t="str">
        <f t="shared" si="118"/>
        <v>กลางคืน</v>
      </c>
      <c r="L1245" s="4" t="str">
        <f t="shared" si="120"/>
        <v>กลาง</v>
      </c>
      <c r="M1245">
        <f t="shared" si="119"/>
        <v>-39.700000000000003</v>
      </c>
    </row>
    <row r="1246" spans="1:13" ht="18" x14ac:dyDescent="0.4">
      <c r="A1246" s="1" t="s">
        <v>10167</v>
      </c>
      <c r="B1246" s="1">
        <f t="shared" si="115"/>
        <v>2010</v>
      </c>
      <c r="C1246" s="1">
        <f t="shared" si="116"/>
        <v>10</v>
      </c>
      <c r="D1246" s="1">
        <f t="shared" si="117"/>
        <v>21</v>
      </c>
      <c r="E1246" s="1" t="s">
        <v>8607</v>
      </c>
      <c r="F1246" s="1">
        <v>15.012</v>
      </c>
      <c r="G1246" s="1">
        <v>122.437</v>
      </c>
      <c r="H1246" s="1">
        <v>94.8</v>
      </c>
      <c r="I1246" s="1">
        <v>4.8</v>
      </c>
      <c r="J1246" s="3" t="s">
        <v>4935</v>
      </c>
      <c r="K1246" s="4" t="str">
        <f t="shared" si="118"/>
        <v>กลางวัน</v>
      </c>
      <c r="L1246" s="4" t="str">
        <f t="shared" si="120"/>
        <v>ลึก</v>
      </c>
      <c r="M1246">
        <f t="shared" si="119"/>
        <v>-94.8</v>
      </c>
    </row>
    <row r="1247" spans="1:13" ht="18" x14ac:dyDescent="0.4">
      <c r="A1247" s="1" t="s">
        <v>10168</v>
      </c>
      <c r="B1247" s="1">
        <f t="shared" si="115"/>
        <v>2010</v>
      </c>
      <c r="C1247" s="1">
        <f t="shared" si="116"/>
        <v>11</v>
      </c>
      <c r="D1247" s="1">
        <f t="shared" si="117"/>
        <v>10</v>
      </c>
      <c r="E1247" s="1" t="s">
        <v>8608</v>
      </c>
      <c r="F1247" s="1">
        <v>14.923</v>
      </c>
      <c r="G1247" s="1">
        <v>119.86799999999999</v>
      </c>
      <c r="H1247" s="1">
        <v>21</v>
      </c>
      <c r="I1247" s="1">
        <v>5.5</v>
      </c>
      <c r="J1247" s="3" t="s">
        <v>4939</v>
      </c>
      <c r="K1247" s="4" t="str">
        <f t="shared" si="118"/>
        <v>กลางวัน</v>
      </c>
      <c r="L1247" s="4" t="str">
        <f t="shared" si="120"/>
        <v>ตื้น</v>
      </c>
      <c r="M1247">
        <f t="shared" si="119"/>
        <v>-21</v>
      </c>
    </row>
    <row r="1248" spans="1:13" ht="18" x14ac:dyDescent="0.4">
      <c r="A1248" s="1" t="s">
        <v>10169</v>
      </c>
      <c r="B1248" s="1">
        <f t="shared" si="115"/>
        <v>2010</v>
      </c>
      <c r="C1248" s="1">
        <f t="shared" si="116"/>
        <v>11</v>
      </c>
      <c r="D1248" s="1">
        <f t="shared" si="117"/>
        <v>21</v>
      </c>
      <c r="E1248" s="1" t="s">
        <v>8609</v>
      </c>
      <c r="F1248" s="1">
        <v>18.349</v>
      </c>
      <c r="G1248" s="1">
        <v>121.095</v>
      </c>
      <c r="H1248" s="1">
        <v>10</v>
      </c>
      <c r="I1248" s="1">
        <v>4.5999999999999996</v>
      </c>
      <c r="J1248" s="3" t="s">
        <v>4943</v>
      </c>
      <c r="K1248" s="4" t="str">
        <f t="shared" si="118"/>
        <v>กลางคืน</v>
      </c>
      <c r="L1248" s="4" t="str">
        <f t="shared" si="120"/>
        <v>ตื้นมาก</v>
      </c>
      <c r="M1248">
        <f t="shared" si="119"/>
        <v>-10</v>
      </c>
    </row>
    <row r="1249" spans="1:13" ht="18" x14ac:dyDescent="0.4">
      <c r="A1249" s="1" t="s">
        <v>10170</v>
      </c>
      <c r="B1249" s="1">
        <f t="shared" si="115"/>
        <v>2010</v>
      </c>
      <c r="C1249" s="1">
        <f t="shared" si="116"/>
        <v>12</v>
      </c>
      <c r="D1249" s="1">
        <f t="shared" si="117"/>
        <v>13</v>
      </c>
      <c r="E1249" s="1" t="s">
        <v>8610</v>
      </c>
      <c r="F1249" s="1">
        <v>16.472000000000001</v>
      </c>
      <c r="G1249" s="1">
        <v>121.289</v>
      </c>
      <c r="H1249" s="1">
        <v>54.9</v>
      </c>
      <c r="I1249" s="1">
        <v>4.8</v>
      </c>
      <c r="J1249" s="3" t="s">
        <v>4947</v>
      </c>
      <c r="K1249" s="4" t="str">
        <f t="shared" si="118"/>
        <v>กลางคืน</v>
      </c>
      <c r="L1249" s="4" t="str">
        <f t="shared" si="120"/>
        <v>กลาง</v>
      </c>
      <c r="M1249">
        <f t="shared" si="119"/>
        <v>-54.9</v>
      </c>
    </row>
    <row r="1250" spans="1:13" ht="18" x14ac:dyDescent="0.4">
      <c r="A1250" s="1" t="s">
        <v>10171</v>
      </c>
      <c r="B1250" s="1">
        <f t="shared" si="115"/>
        <v>2010</v>
      </c>
      <c r="C1250" s="1">
        <f t="shared" si="116"/>
        <v>12</v>
      </c>
      <c r="D1250" s="1">
        <f t="shared" si="117"/>
        <v>18</v>
      </c>
      <c r="E1250" s="1" t="s">
        <v>8611</v>
      </c>
      <c r="F1250" s="1">
        <v>15.031000000000001</v>
      </c>
      <c r="G1250" s="1">
        <v>119.928</v>
      </c>
      <c r="H1250" s="1">
        <v>35</v>
      </c>
      <c r="I1250" s="1">
        <v>4.5</v>
      </c>
      <c r="J1250" s="3" t="s">
        <v>4951</v>
      </c>
      <c r="K1250" s="4" t="str">
        <f t="shared" si="118"/>
        <v>กลางวัน</v>
      </c>
      <c r="L1250" s="4" t="str">
        <f t="shared" si="120"/>
        <v>กลาง</v>
      </c>
      <c r="M1250">
        <f t="shared" si="119"/>
        <v>-35</v>
      </c>
    </row>
    <row r="1251" spans="1:13" ht="18" x14ac:dyDescent="0.4">
      <c r="A1251" s="1" t="s">
        <v>10172</v>
      </c>
      <c r="B1251" s="1">
        <f t="shared" si="115"/>
        <v>2011</v>
      </c>
      <c r="C1251" s="1">
        <f t="shared" si="116"/>
        <v>1</v>
      </c>
      <c r="D1251" s="1">
        <f t="shared" si="117"/>
        <v>21</v>
      </c>
      <c r="E1251" s="1" t="s">
        <v>8612</v>
      </c>
      <c r="F1251" s="1">
        <v>16.462</v>
      </c>
      <c r="G1251" s="1">
        <v>121.21</v>
      </c>
      <c r="H1251" s="1">
        <v>28.2</v>
      </c>
      <c r="I1251" s="1">
        <v>4.5999999999999996</v>
      </c>
      <c r="J1251" s="3" t="s">
        <v>4955</v>
      </c>
      <c r="K1251" s="4" t="str">
        <f t="shared" si="118"/>
        <v>กลางคืน</v>
      </c>
      <c r="L1251" s="4" t="str">
        <f t="shared" si="120"/>
        <v>ตื้น</v>
      </c>
      <c r="M1251">
        <f t="shared" si="119"/>
        <v>-28.2</v>
      </c>
    </row>
    <row r="1252" spans="1:13" ht="18" x14ac:dyDescent="0.4">
      <c r="A1252" s="1" t="s">
        <v>10173</v>
      </c>
      <c r="B1252" s="1">
        <f t="shared" si="115"/>
        <v>2011</v>
      </c>
      <c r="C1252" s="1">
        <f t="shared" si="116"/>
        <v>1</v>
      </c>
      <c r="D1252" s="1">
        <f t="shared" si="117"/>
        <v>22</v>
      </c>
      <c r="E1252" s="1" t="s">
        <v>8613</v>
      </c>
      <c r="F1252" s="1">
        <v>15.731999999999999</v>
      </c>
      <c r="G1252" s="1">
        <v>119.669</v>
      </c>
      <c r="H1252" s="1">
        <v>35</v>
      </c>
      <c r="I1252" s="1">
        <v>4.5999999999999996</v>
      </c>
      <c r="J1252" s="3" t="s">
        <v>4959</v>
      </c>
      <c r="K1252" s="4" t="str">
        <f t="shared" si="118"/>
        <v>กลางวัน</v>
      </c>
      <c r="L1252" s="4" t="str">
        <f t="shared" si="120"/>
        <v>กลาง</v>
      </c>
      <c r="M1252">
        <f t="shared" si="119"/>
        <v>-35</v>
      </c>
    </row>
    <row r="1253" spans="1:13" ht="18" x14ac:dyDescent="0.4">
      <c r="A1253" s="1" t="s">
        <v>10174</v>
      </c>
      <c r="B1253" s="1">
        <f t="shared" si="115"/>
        <v>2011</v>
      </c>
      <c r="C1253" s="1">
        <f t="shared" si="116"/>
        <v>2</v>
      </c>
      <c r="D1253" s="1">
        <f t="shared" si="117"/>
        <v>8</v>
      </c>
      <c r="E1253" s="1" t="s">
        <v>8614</v>
      </c>
      <c r="F1253" s="1">
        <v>17.824999999999999</v>
      </c>
      <c r="G1253" s="1">
        <v>121.005</v>
      </c>
      <c r="H1253" s="1">
        <v>62.1</v>
      </c>
      <c r="I1253" s="1">
        <v>4.5</v>
      </c>
      <c r="J1253" s="3" t="s">
        <v>4963</v>
      </c>
      <c r="K1253" s="4" t="str">
        <f t="shared" si="118"/>
        <v>กลางคืน</v>
      </c>
      <c r="L1253" s="4" t="str">
        <f t="shared" si="120"/>
        <v>กลาง</v>
      </c>
      <c r="M1253">
        <f t="shared" si="119"/>
        <v>-62.1</v>
      </c>
    </row>
    <row r="1254" spans="1:13" ht="18" x14ac:dyDescent="0.4">
      <c r="A1254" s="1" t="s">
        <v>10175</v>
      </c>
      <c r="B1254" s="1">
        <f t="shared" si="115"/>
        <v>2011</v>
      </c>
      <c r="C1254" s="1">
        <f t="shared" si="116"/>
        <v>2</v>
      </c>
      <c r="D1254" s="1">
        <f t="shared" si="117"/>
        <v>14</v>
      </c>
      <c r="E1254" s="1" t="s">
        <v>8615</v>
      </c>
      <c r="F1254" s="1">
        <v>14.763999999999999</v>
      </c>
      <c r="G1254" s="1">
        <v>119.614</v>
      </c>
      <c r="H1254" s="1">
        <v>35</v>
      </c>
      <c r="I1254" s="1">
        <v>4.7</v>
      </c>
      <c r="J1254" s="3" t="s">
        <v>4967</v>
      </c>
      <c r="K1254" s="4" t="str">
        <f t="shared" si="118"/>
        <v>กลางวัน</v>
      </c>
      <c r="L1254" s="4" t="str">
        <f t="shared" si="120"/>
        <v>กลาง</v>
      </c>
      <c r="M1254">
        <f t="shared" si="119"/>
        <v>-35</v>
      </c>
    </row>
    <row r="1255" spans="1:13" ht="18" x14ac:dyDescent="0.4">
      <c r="A1255" s="1" t="s">
        <v>10176</v>
      </c>
      <c r="B1255" s="1">
        <f t="shared" si="115"/>
        <v>2011</v>
      </c>
      <c r="C1255" s="1">
        <f t="shared" si="116"/>
        <v>2</v>
      </c>
      <c r="D1255" s="1">
        <f t="shared" si="117"/>
        <v>17</v>
      </c>
      <c r="E1255" s="1" t="s">
        <v>8616</v>
      </c>
      <c r="F1255" s="1">
        <v>16.535</v>
      </c>
      <c r="G1255" s="1">
        <v>120.45399999999999</v>
      </c>
      <c r="H1255" s="1">
        <v>67.5</v>
      </c>
      <c r="I1255" s="1">
        <v>4.5999999999999996</v>
      </c>
      <c r="J1255" s="3" t="s">
        <v>4971</v>
      </c>
      <c r="K1255" s="4" t="str">
        <f t="shared" si="118"/>
        <v>กลางคืน</v>
      </c>
      <c r="L1255" s="4" t="str">
        <f t="shared" si="120"/>
        <v>กลาง</v>
      </c>
      <c r="M1255">
        <f t="shared" si="119"/>
        <v>-67.5</v>
      </c>
    </row>
    <row r="1256" spans="1:13" ht="18" x14ac:dyDescent="0.4">
      <c r="A1256" s="1" t="s">
        <v>10177</v>
      </c>
      <c r="B1256" s="1">
        <f t="shared" si="115"/>
        <v>2011</v>
      </c>
      <c r="C1256" s="1">
        <f t="shared" si="116"/>
        <v>2</v>
      </c>
      <c r="D1256" s="1">
        <f t="shared" si="117"/>
        <v>19</v>
      </c>
      <c r="E1256" s="1" t="s">
        <v>8617</v>
      </c>
      <c r="F1256" s="1">
        <v>14.311</v>
      </c>
      <c r="G1256" s="1">
        <v>120.672</v>
      </c>
      <c r="H1256" s="1">
        <v>152.4</v>
      </c>
      <c r="I1256" s="1">
        <v>4.7</v>
      </c>
      <c r="J1256" s="3" t="s">
        <v>4975</v>
      </c>
      <c r="K1256" s="4" t="str">
        <f t="shared" si="118"/>
        <v>กลางคืน</v>
      </c>
      <c r="L1256" s="4" t="str">
        <f t="shared" si="120"/>
        <v>ลึก</v>
      </c>
      <c r="M1256">
        <f t="shared" si="119"/>
        <v>-152.4</v>
      </c>
    </row>
    <row r="1257" spans="1:13" ht="18" x14ac:dyDescent="0.4">
      <c r="A1257" s="1" t="s">
        <v>10178</v>
      </c>
      <c r="B1257" s="1">
        <f t="shared" si="115"/>
        <v>2011</v>
      </c>
      <c r="C1257" s="1">
        <f t="shared" si="116"/>
        <v>2</v>
      </c>
      <c r="D1257" s="1">
        <f t="shared" si="117"/>
        <v>22</v>
      </c>
      <c r="E1257" s="1" t="s">
        <v>8618</v>
      </c>
      <c r="F1257" s="1">
        <v>14.127000000000001</v>
      </c>
      <c r="G1257" s="1">
        <v>120.648</v>
      </c>
      <c r="H1257" s="1">
        <v>140.9</v>
      </c>
      <c r="I1257" s="1">
        <v>5.2</v>
      </c>
      <c r="J1257" s="3" t="s">
        <v>4979</v>
      </c>
      <c r="K1257" s="4" t="str">
        <f t="shared" si="118"/>
        <v>กลางคืน</v>
      </c>
      <c r="L1257" s="4" t="str">
        <f t="shared" si="120"/>
        <v>ลึก</v>
      </c>
      <c r="M1257">
        <f t="shared" si="119"/>
        <v>-140.9</v>
      </c>
    </row>
    <row r="1258" spans="1:13" ht="18" x14ac:dyDescent="0.4">
      <c r="A1258" s="1" t="s">
        <v>10179</v>
      </c>
      <c r="B1258" s="1">
        <f t="shared" si="115"/>
        <v>2011</v>
      </c>
      <c r="C1258" s="1">
        <f t="shared" si="116"/>
        <v>3</v>
      </c>
      <c r="D1258" s="1">
        <f t="shared" si="117"/>
        <v>1</v>
      </c>
      <c r="E1258" s="1" t="s">
        <v>8619</v>
      </c>
      <c r="F1258" s="1">
        <v>15.32</v>
      </c>
      <c r="G1258" s="1">
        <v>119.58499999999999</v>
      </c>
      <c r="H1258" s="1">
        <v>35</v>
      </c>
      <c r="I1258" s="1">
        <v>4.5999999999999996</v>
      </c>
      <c r="J1258" s="3" t="s">
        <v>4983</v>
      </c>
      <c r="K1258" s="4" t="str">
        <f t="shared" si="118"/>
        <v>กลางวัน</v>
      </c>
      <c r="L1258" s="4" t="str">
        <f t="shared" si="120"/>
        <v>กลาง</v>
      </c>
      <c r="M1258">
        <f t="shared" si="119"/>
        <v>-35</v>
      </c>
    </row>
    <row r="1259" spans="1:13" ht="18" x14ac:dyDescent="0.4">
      <c r="A1259" s="1" t="s">
        <v>10180</v>
      </c>
      <c r="B1259" s="1">
        <f t="shared" si="115"/>
        <v>2011</v>
      </c>
      <c r="C1259" s="1">
        <f t="shared" si="116"/>
        <v>3</v>
      </c>
      <c r="D1259" s="1">
        <f t="shared" si="117"/>
        <v>6</v>
      </c>
      <c r="E1259" s="1" t="s">
        <v>8620</v>
      </c>
      <c r="F1259" s="1">
        <v>15.244</v>
      </c>
      <c r="G1259" s="1">
        <v>119.42100000000001</v>
      </c>
      <c r="H1259" s="1">
        <v>35</v>
      </c>
      <c r="I1259" s="1">
        <v>4.5999999999999996</v>
      </c>
      <c r="J1259" s="3" t="s">
        <v>4987</v>
      </c>
      <c r="K1259" s="4" t="str">
        <f t="shared" si="118"/>
        <v>กลางวัน</v>
      </c>
      <c r="L1259" s="4" t="str">
        <f t="shared" si="120"/>
        <v>กลาง</v>
      </c>
      <c r="M1259">
        <f t="shared" si="119"/>
        <v>-35</v>
      </c>
    </row>
    <row r="1260" spans="1:13" ht="18" x14ac:dyDescent="0.4">
      <c r="A1260" s="1" t="s">
        <v>10181</v>
      </c>
      <c r="B1260" s="1">
        <f t="shared" si="115"/>
        <v>2011</v>
      </c>
      <c r="C1260" s="1">
        <f t="shared" si="116"/>
        <v>3</v>
      </c>
      <c r="D1260" s="1">
        <f t="shared" si="117"/>
        <v>10</v>
      </c>
      <c r="E1260" s="1" t="s">
        <v>8621</v>
      </c>
      <c r="F1260" s="1">
        <v>13.734999999999999</v>
      </c>
      <c r="G1260" s="1">
        <v>120.739</v>
      </c>
      <c r="H1260" s="1">
        <v>103.3</v>
      </c>
      <c r="I1260" s="1">
        <v>5</v>
      </c>
      <c r="J1260" s="3" t="s">
        <v>4991</v>
      </c>
      <c r="K1260" s="4" t="str">
        <f t="shared" si="118"/>
        <v>กลางคืน</v>
      </c>
      <c r="L1260" s="4" t="str">
        <f t="shared" si="120"/>
        <v>ลึก</v>
      </c>
      <c r="M1260">
        <f t="shared" si="119"/>
        <v>-103.3</v>
      </c>
    </row>
    <row r="1261" spans="1:13" ht="18" x14ac:dyDescent="0.4">
      <c r="A1261" s="1" t="s">
        <v>10182</v>
      </c>
      <c r="B1261" s="1">
        <f t="shared" si="115"/>
        <v>2011</v>
      </c>
      <c r="C1261" s="1">
        <f t="shared" si="116"/>
        <v>3</v>
      </c>
      <c r="D1261" s="1">
        <f t="shared" si="117"/>
        <v>21</v>
      </c>
      <c r="E1261" s="1" t="s">
        <v>8622</v>
      </c>
      <c r="F1261" s="1">
        <v>13.914999999999999</v>
      </c>
      <c r="G1261" s="1">
        <v>120.566</v>
      </c>
      <c r="H1261" s="1">
        <v>101.8</v>
      </c>
      <c r="I1261" s="1">
        <v>5.5</v>
      </c>
      <c r="J1261" s="3" t="s">
        <v>4995</v>
      </c>
      <c r="K1261" s="4" t="str">
        <f t="shared" si="118"/>
        <v>กลางวัน</v>
      </c>
      <c r="L1261" s="4" t="str">
        <f t="shared" si="120"/>
        <v>ลึก</v>
      </c>
      <c r="M1261">
        <f t="shared" si="119"/>
        <v>-101.8</v>
      </c>
    </row>
    <row r="1262" spans="1:13" ht="18" x14ac:dyDescent="0.4">
      <c r="A1262" s="1" t="s">
        <v>10183</v>
      </c>
      <c r="B1262" s="1">
        <f t="shared" si="115"/>
        <v>2011</v>
      </c>
      <c r="C1262" s="1">
        <f t="shared" si="116"/>
        <v>3</v>
      </c>
      <c r="D1262" s="1">
        <f t="shared" si="117"/>
        <v>30</v>
      </c>
      <c r="E1262" s="1" t="s">
        <v>8623</v>
      </c>
      <c r="F1262" s="1">
        <v>13.8</v>
      </c>
      <c r="G1262" s="1">
        <v>120.569</v>
      </c>
      <c r="H1262" s="1">
        <v>79.7</v>
      </c>
      <c r="I1262" s="1">
        <v>4.5999999999999996</v>
      </c>
      <c r="J1262" s="3" t="s">
        <v>4999</v>
      </c>
      <c r="K1262" s="4" t="str">
        <f t="shared" si="118"/>
        <v>กลางวัน</v>
      </c>
      <c r="L1262" s="4" t="str">
        <f t="shared" si="120"/>
        <v>ลึก</v>
      </c>
      <c r="M1262">
        <f t="shared" si="119"/>
        <v>-79.7</v>
      </c>
    </row>
    <row r="1263" spans="1:13" ht="18" x14ac:dyDescent="0.4">
      <c r="A1263" s="1" t="s">
        <v>10184</v>
      </c>
      <c r="B1263" s="1">
        <f t="shared" si="115"/>
        <v>2011</v>
      </c>
      <c r="C1263" s="1">
        <f t="shared" si="116"/>
        <v>4</v>
      </c>
      <c r="D1263" s="1">
        <f t="shared" si="117"/>
        <v>8</v>
      </c>
      <c r="E1263" s="1" t="s">
        <v>8624</v>
      </c>
      <c r="F1263" s="1">
        <v>13.872</v>
      </c>
      <c r="G1263" s="1">
        <v>120.126</v>
      </c>
      <c r="H1263" s="1">
        <v>64.400000000000006</v>
      </c>
      <c r="I1263" s="1">
        <v>5.2</v>
      </c>
      <c r="J1263" s="3" t="s">
        <v>5003</v>
      </c>
      <c r="K1263" s="4" t="str">
        <f t="shared" si="118"/>
        <v>กลางคืน</v>
      </c>
      <c r="L1263" s="4" t="str">
        <f t="shared" si="120"/>
        <v>กลาง</v>
      </c>
      <c r="M1263">
        <f t="shared" si="119"/>
        <v>-64.400000000000006</v>
      </c>
    </row>
    <row r="1264" spans="1:13" ht="18" x14ac:dyDescent="0.4">
      <c r="A1264" s="1" t="s">
        <v>10185</v>
      </c>
      <c r="B1264" s="1">
        <f t="shared" si="115"/>
        <v>2011</v>
      </c>
      <c r="C1264" s="1">
        <f t="shared" si="116"/>
        <v>5</v>
      </c>
      <c r="D1264" s="1">
        <f t="shared" si="117"/>
        <v>21</v>
      </c>
      <c r="E1264" s="1" t="s">
        <v>8625</v>
      </c>
      <c r="F1264" s="1">
        <v>17.187999999999999</v>
      </c>
      <c r="G1264" s="1">
        <v>121.71599999999999</v>
      </c>
      <c r="H1264" s="1">
        <v>35.4</v>
      </c>
      <c r="I1264" s="1">
        <v>5.0999999999999996</v>
      </c>
      <c r="J1264" s="3" t="s">
        <v>5007</v>
      </c>
      <c r="K1264" s="4" t="str">
        <f t="shared" si="118"/>
        <v>กลางวัน</v>
      </c>
      <c r="L1264" s="4" t="str">
        <f t="shared" si="120"/>
        <v>กลาง</v>
      </c>
      <c r="M1264">
        <f t="shared" si="119"/>
        <v>-35.4</v>
      </c>
    </row>
    <row r="1265" spans="1:13" ht="18" x14ac:dyDescent="0.4">
      <c r="A1265" s="1" t="s">
        <v>10186</v>
      </c>
      <c r="B1265" s="1">
        <f t="shared" si="115"/>
        <v>2011</v>
      </c>
      <c r="C1265" s="1">
        <f t="shared" si="116"/>
        <v>5</v>
      </c>
      <c r="D1265" s="1">
        <f t="shared" si="117"/>
        <v>22</v>
      </c>
      <c r="E1265" s="1" t="s">
        <v>8626</v>
      </c>
      <c r="F1265" s="1">
        <v>13.595000000000001</v>
      </c>
      <c r="G1265" s="1">
        <v>120.754</v>
      </c>
      <c r="H1265" s="1">
        <v>148.6</v>
      </c>
      <c r="I1265" s="1">
        <v>5.7</v>
      </c>
      <c r="J1265" s="3" t="s">
        <v>3454</v>
      </c>
      <c r="K1265" s="4" t="str">
        <f t="shared" si="118"/>
        <v>กลางวัน</v>
      </c>
      <c r="L1265" s="4" t="str">
        <f t="shared" si="120"/>
        <v>ลึก</v>
      </c>
      <c r="M1265">
        <f t="shared" si="119"/>
        <v>-148.6</v>
      </c>
    </row>
    <row r="1266" spans="1:13" ht="18" x14ac:dyDescent="0.4">
      <c r="A1266" s="1" t="s">
        <v>10187</v>
      </c>
      <c r="B1266" s="1">
        <f t="shared" si="115"/>
        <v>2011</v>
      </c>
      <c r="C1266" s="1">
        <f t="shared" si="116"/>
        <v>7</v>
      </c>
      <c r="D1266" s="1">
        <f t="shared" si="117"/>
        <v>6</v>
      </c>
      <c r="E1266" s="1" t="s">
        <v>8627</v>
      </c>
      <c r="F1266" s="1">
        <v>17.399999999999999</v>
      </c>
      <c r="G1266" s="1">
        <v>120.53100000000001</v>
      </c>
      <c r="H1266" s="1">
        <v>10</v>
      </c>
      <c r="I1266" s="1">
        <v>4.5</v>
      </c>
      <c r="J1266" s="3" t="s">
        <v>5015</v>
      </c>
      <c r="K1266" s="4" t="str">
        <f t="shared" si="118"/>
        <v>กลางคืน</v>
      </c>
      <c r="L1266" s="4" t="str">
        <f t="shared" si="120"/>
        <v>ตื้นมาก</v>
      </c>
      <c r="M1266">
        <f t="shared" si="119"/>
        <v>-10</v>
      </c>
    </row>
    <row r="1267" spans="1:13" ht="18" x14ac:dyDescent="0.4">
      <c r="A1267" s="1" t="s">
        <v>10188</v>
      </c>
      <c r="B1267" s="1">
        <f t="shared" si="115"/>
        <v>2011</v>
      </c>
      <c r="C1267" s="1">
        <f t="shared" si="116"/>
        <v>7</v>
      </c>
      <c r="D1267" s="1">
        <f t="shared" si="117"/>
        <v>25</v>
      </c>
      <c r="E1267" s="1" t="s">
        <v>8628</v>
      </c>
      <c r="F1267" s="1">
        <v>14.946999999999999</v>
      </c>
      <c r="G1267" s="1">
        <v>120.04300000000001</v>
      </c>
      <c r="H1267" s="1">
        <v>35</v>
      </c>
      <c r="I1267" s="1">
        <v>5.9</v>
      </c>
      <c r="J1267" s="3" t="s">
        <v>376</v>
      </c>
      <c r="K1267" s="4" t="str">
        <f t="shared" si="118"/>
        <v>กลางวัน</v>
      </c>
      <c r="L1267" s="4" t="str">
        <f t="shared" si="120"/>
        <v>กลาง</v>
      </c>
      <c r="M1267">
        <f t="shared" si="119"/>
        <v>-35</v>
      </c>
    </row>
    <row r="1268" spans="1:13" ht="18" x14ac:dyDescent="0.4">
      <c r="A1268" s="1" t="s">
        <v>10189</v>
      </c>
      <c r="B1268" s="1">
        <f t="shared" si="115"/>
        <v>2011</v>
      </c>
      <c r="C1268" s="1">
        <f t="shared" si="116"/>
        <v>8</v>
      </c>
      <c r="D1268" s="1">
        <f t="shared" si="117"/>
        <v>9</v>
      </c>
      <c r="E1268" s="1" t="s">
        <v>8629</v>
      </c>
      <c r="F1268" s="1">
        <v>13.773</v>
      </c>
      <c r="G1268" s="1">
        <v>120.62</v>
      </c>
      <c r="H1268" s="1">
        <v>136.1</v>
      </c>
      <c r="I1268" s="1">
        <v>4.5999999999999996</v>
      </c>
      <c r="J1268" s="3" t="s">
        <v>5022</v>
      </c>
      <c r="K1268" s="4" t="str">
        <f t="shared" si="118"/>
        <v>กลางวัน</v>
      </c>
      <c r="L1268" s="4" t="str">
        <f t="shared" si="120"/>
        <v>ลึก</v>
      </c>
      <c r="M1268">
        <f t="shared" si="119"/>
        <v>-136.1</v>
      </c>
    </row>
    <row r="1269" spans="1:13" ht="18" x14ac:dyDescent="0.4">
      <c r="A1269" s="1" t="s">
        <v>10190</v>
      </c>
      <c r="B1269" s="1">
        <f t="shared" si="115"/>
        <v>2011</v>
      </c>
      <c r="C1269" s="1">
        <f t="shared" si="116"/>
        <v>9</v>
      </c>
      <c r="D1269" s="1">
        <f t="shared" si="117"/>
        <v>5</v>
      </c>
      <c r="E1269" s="1" t="s">
        <v>8630</v>
      </c>
      <c r="F1269" s="1">
        <v>17.614000000000001</v>
      </c>
      <c r="G1269" s="1">
        <v>121.569</v>
      </c>
      <c r="H1269" s="1">
        <v>44.5</v>
      </c>
      <c r="I1269" s="1">
        <v>4.7</v>
      </c>
      <c r="J1269" s="3" t="s">
        <v>5026</v>
      </c>
      <c r="K1269" s="4" t="str">
        <f t="shared" si="118"/>
        <v>กลางคืน</v>
      </c>
      <c r="L1269" s="4" t="str">
        <f t="shared" si="120"/>
        <v>กลาง</v>
      </c>
      <c r="M1269">
        <f t="shared" si="119"/>
        <v>-44.5</v>
      </c>
    </row>
    <row r="1270" spans="1:13" ht="18" x14ac:dyDescent="0.4">
      <c r="A1270" s="1" t="s">
        <v>10191</v>
      </c>
      <c r="B1270" s="1">
        <f t="shared" si="115"/>
        <v>2011</v>
      </c>
      <c r="C1270" s="1">
        <f t="shared" si="116"/>
        <v>9</v>
      </c>
      <c r="D1270" s="1">
        <f t="shared" si="117"/>
        <v>20</v>
      </c>
      <c r="E1270" s="1" t="s">
        <v>8631</v>
      </c>
      <c r="F1270" s="1">
        <v>18.457000000000001</v>
      </c>
      <c r="G1270" s="1">
        <v>122.43899999999999</v>
      </c>
      <c r="H1270" s="1">
        <v>40.799999999999997</v>
      </c>
      <c r="I1270" s="1">
        <v>4.7</v>
      </c>
      <c r="J1270" s="3" t="s">
        <v>5030</v>
      </c>
      <c r="K1270" s="4" t="str">
        <f t="shared" si="118"/>
        <v>กลางวัน</v>
      </c>
      <c r="L1270" s="4" t="str">
        <f t="shared" si="120"/>
        <v>กลาง</v>
      </c>
      <c r="M1270">
        <f t="shared" si="119"/>
        <v>-40.799999999999997</v>
      </c>
    </row>
    <row r="1271" spans="1:13" ht="18" x14ac:dyDescent="0.4">
      <c r="A1271" s="1" t="s">
        <v>10192</v>
      </c>
      <c r="B1271" s="1">
        <f t="shared" si="115"/>
        <v>2011</v>
      </c>
      <c r="C1271" s="1">
        <f t="shared" si="116"/>
        <v>9</v>
      </c>
      <c r="D1271" s="1">
        <f t="shared" si="117"/>
        <v>22</v>
      </c>
      <c r="E1271" s="1" t="s">
        <v>8632</v>
      </c>
      <c r="F1271" s="1">
        <v>15.26</v>
      </c>
      <c r="G1271" s="1">
        <v>119.893</v>
      </c>
      <c r="H1271" s="1">
        <v>69</v>
      </c>
      <c r="I1271" s="1">
        <v>4.8</v>
      </c>
      <c r="J1271" s="3" t="s">
        <v>5034</v>
      </c>
      <c r="K1271" s="4" t="str">
        <f t="shared" si="118"/>
        <v>กลางคืน</v>
      </c>
      <c r="L1271" s="4" t="str">
        <f t="shared" si="120"/>
        <v>กลาง</v>
      </c>
      <c r="M1271">
        <f t="shared" si="119"/>
        <v>-69</v>
      </c>
    </row>
    <row r="1272" spans="1:13" ht="18" x14ac:dyDescent="0.4">
      <c r="A1272" s="1" t="s">
        <v>10193</v>
      </c>
      <c r="B1272" s="1">
        <f t="shared" si="115"/>
        <v>2011</v>
      </c>
      <c r="C1272" s="1">
        <f t="shared" si="116"/>
        <v>10</v>
      </c>
      <c r="D1272" s="1">
        <f t="shared" si="117"/>
        <v>1</v>
      </c>
      <c r="E1272" s="1" t="s">
        <v>8633</v>
      </c>
      <c r="F1272" s="1">
        <v>18.3</v>
      </c>
      <c r="G1272" s="1">
        <v>120.773</v>
      </c>
      <c r="H1272" s="1">
        <v>54.6</v>
      </c>
      <c r="I1272" s="1">
        <v>4.5</v>
      </c>
      <c r="J1272" s="3" t="s">
        <v>5038</v>
      </c>
      <c r="K1272" s="4" t="str">
        <f t="shared" si="118"/>
        <v>กลางคืน</v>
      </c>
      <c r="L1272" s="4" t="str">
        <f t="shared" si="120"/>
        <v>กลาง</v>
      </c>
      <c r="M1272">
        <f t="shared" si="119"/>
        <v>-54.6</v>
      </c>
    </row>
    <row r="1273" spans="1:13" ht="18" x14ac:dyDescent="0.4">
      <c r="A1273" s="1" t="s">
        <v>10194</v>
      </c>
      <c r="B1273" s="1">
        <f t="shared" si="115"/>
        <v>2011</v>
      </c>
      <c r="C1273" s="1">
        <f t="shared" si="116"/>
        <v>10</v>
      </c>
      <c r="D1273" s="1">
        <f t="shared" si="117"/>
        <v>3</v>
      </c>
      <c r="E1273" s="1" t="s">
        <v>8634</v>
      </c>
      <c r="F1273" s="1">
        <v>17.843</v>
      </c>
      <c r="G1273" s="1">
        <v>120.93899999999999</v>
      </c>
      <c r="H1273" s="1">
        <v>85.8</v>
      </c>
      <c r="I1273" s="1">
        <v>4.5999999999999996</v>
      </c>
      <c r="J1273" s="3" t="s">
        <v>5042</v>
      </c>
      <c r="K1273" s="4" t="str">
        <f t="shared" si="118"/>
        <v>กลางวัน</v>
      </c>
      <c r="L1273" s="4" t="str">
        <f t="shared" si="120"/>
        <v>ลึก</v>
      </c>
      <c r="M1273">
        <f t="shared" si="119"/>
        <v>-85.8</v>
      </c>
    </row>
    <row r="1274" spans="1:13" ht="18" x14ac:dyDescent="0.4">
      <c r="A1274" s="1" t="s">
        <v>10195</v>
      </c>
      <c r="B1274" s="1">
        <f t="shared" si="115"/>
        <v>2011</v>
      </c>
      <c r="C1274" s="1">
        <f t="shared" si="116"/>
        <v>10</v>
      </c>
      <c r="D1274" s="1">
        <f t="shared" si="117"/>
        <v>9</v>
      </c>
      <c r="E1274" s="1" t="s">
        <v>8635</v>
      </c>
      <c r="F1274" s="1">
        <v>16.494</v>
      </c>
      <c r="G1274" s="1">
        <v>121.137</v>
      </c>
      <c r="H1274" s="1">
        <v>42.6</v>
      </c>
      <c r="I1274" s="1">
        <v>4.5999999999999996</v>
      </c>
      <c r="J1274" s="3" t="s">
        <v>5046</v>
      </c>
      <c r="K1274" s="4" t="str">
        <f t="shared" si="118"/>
        <v>กลางวัน</v>
      </c>
      <c r="L1274" s="4" t="str">
        <f t="shared" si="120"/>
        <v>กลาง</v>
      </c>
      <c r="M1274">
        <f t="shared" si="119"/>
        <v>-42.6</v>
      </c>
    </row>
    <row r="1275" spans="1:13" ht="18" x14ac:dyDescent="0.4">
      <c r="A1275" s="1" t="s">
        <v>10196</v>
      </c>
      <c r="B1275" s="1">
        <f t="shared" si="115"/>
        <v>2011</v>
      </c>
      <c r="C1275" s="1">
        <f t="shared" si="116"/>
        <v>10</v>
      </c>
      <c r="D1275" s="1">
        <f t="shared" si="117"/>
        <v>19</v>
      </c>
      <c r="E1275" s="1" t="s">
        <v>8636</v>
      </c>
      <c r="F1275" s="1">
        <v>13.811</v>
      </c>
      <c r="G1275" s="1">
        <v>120.04900000000001</v>
      </c>
      <c r="H1275" s="1">
        <v>47.7</v>
      </c>
      <c r="I1275" s="1">
        <v>5</v>
      </c>
      <c r="J1275" s="3" t="s">
        <v>3928</v>
      </c>
      <c r="K1275" s="4" t="str">
        <f t="shared" si="118"/>
        <v>กลางวัน</v>
      </c>
      <c r="L1275" s="4" t="str">
        <f t="shared" si="120"/>
        <v>กลาง</v>
      </c>
      <c r="M1275">
        <f t="shared" si="119"/>
        <v>-47.7</v>
      </c>
    </row>
    <row r="1276" spans="1:13" ht="18" x14ac:dyDescent="0.4">
      <c r="A1276" s="1" t="s">
        <v>10197</v>
      </c>
      <c r="B1276" s="1">
        <f t="shared" si="115"/>
        <v>2011</v>
      </c>
      <c r="C1276" s="1">
        <f t="shared" si="116"/>
        <v>11</v>
      </c>
      <c r="D1276" s="1">
        <f t="shared" si="117"/>
        <v>22</v>
      </c>
      <c r="E1276" s="1" t="s">
        <v>8637</v>
      </c>
      <c r="F1276" s="1">
        <v>13.786</v>
      </c>
      <c r="G1276" s="1">
        <v>120.982</v>
      </c>
      <c r="H1276" s="1">
        <v>125.4</v>
      </c>
      <c r="I1276" s="1">
        <v>4.7</v>
      </c>
      <c r="J1276" s="3" t="s">
        <v>5053</v>
      </c>
      <c r="K1276" s="4" t="str">
        <f t="shared" si="118"/>
        <v>กลางวัน</v>
      </c>
      <c r="L1276" s="4" t="str">
        <f t="shared" si="120"/>
        <v>ลึก</v>
      </c>
      <c r="M1276">
        <f t="shared" si="119"/>
        <v>-125.4</v>
      </c>
    </row>
    <row r="1277" spans="1:13" ht="18" x14ac:dyDescent="0.4">
      <c r="A1277" s="1" t="s">
        <v>10198</v>
      </c>
      <c r="B1277" s="1">
        <f t="shared" si="115"/>
        <v>2011</v>
      </c>
      <c r="C1277" s="1">
        <f t="shared" si="116"/>
        <v>11</v>
      </c>
      <c r="D1277" s="1">
        <f t="shared" si="117"/>
        <v>29</v>
      </c>
      <c r="E1277" s="1" t="s">
        <v>8638</v>
      </c>
      <c r="F1277" s="1">
        <v>13.98</v>
      </c>
      <c r="G1277" s="1">
        <v>119.437</v>
      </c>
      <c r="H1277" s="1">
        <v>40.299999999999997</v>
      </c>
      <c r="I1277" s="1">
        <v>4.9000000000000004</v>
      </c>
      <c r="J1277" s="3" t="s">
        <v>5057</v>
      </c>
      <c r="K1277" s="4" t="str">
        <f t="shared" si="118"/>
        <v>กลางวัน</v>
      </c>
      <c r="L1277" s="4" t="str">
        <f t="shared" si="120"/>
        <v>กลาง</v>
      </c>
      <c r="M1277">
        <f t="shared" si="119"/>
        <v>-40.299999999999997</v>
      </c>
    </row>
    <row r="1278" spans="1:13" ht="18" x14ac:dyDescent="0.4">
      <c r="A1278" s="1" t="s">
        <v>10199</v>
      </c>
      <c r="B1278" s="1">
        <f t="shared" si="115"/>
        <v>2011</v>
      </c>
      <c r="C1278" s="1">
        <f t="shared" si="116"/>
        <v>12</v>
      </c>
      <c r="D1278" s="1">
        <f t="shared" si="117"/>
        <v>8</v>
      </c>
      <c r="E1278" s="1" t="s">
        <v>8639</v>
      </c>
      <c r="F1278" s="1">
        <v>18.616</v>
      </c>
      <c r="G1278" s="1">
        <v>121.08799999999999</v>
      </c>
      <c r="H1278" s="1">
        <v>35.9</v>
      </c>
      <c r="I1278" s="1">
        <v>4.7</v>
      </c>
      <c r="J1278" s="3" t="s">
        <v>5061</v>
      </c>
      <c r="K1278" s="4" t="str">
        <f t="shared" si="118"/>
        <v>กลางวัน</v>
      </c>
      <c r="L1278" s="4" t="str">
        <f t="shared" si="120"/>
        <v>กลาง</v>
      </c>
      <c r="M1278">
        <f t="shared" si="119"/>
        <v>-35.9</v>
      </c>
    </row>
    <row r="1279" spans="1:13" ht="18" x14ac:dyDescent="0.4">
      <c r="A1279" s="1" t="s">
        <v>10200</v>
      </c>
      <c r="B1279" s="1">
        <f t="shared" si="115"/>
        <v>2011</v>
      </c>
      <c r="C1279" s="1">
        <f t="shared" si="116"/>
        <v>12</v>
      </c>
      <c r="D1279" s="1">
        <f t="shared" si="117"/>
        <v>9</v>
      </c>
      <c r="E1279" s="1" t="s">
        <v>8640</v>
      </c>
      <c r="F1279" s="1">
        <v>13.742000000000001</v>
      </c>
      <c r="G1279" s="1">
        <v>120.782</v>
      </c>
      <c r="H1279" s="1">
        <v>115.5</v>
      </c>
      <c r="I1279" s="1">
        <v>4.7</v>
      </c>
      <c r="J1279" s="3" t="s">
        <v>5065</v>
      </c>
      <c r="K1279" s="4" t="str">
        <f t="shared" si="118"/>
        <v>กลางวัน</v>
      </c>
      <c r="L1279" s="4" t="str">
        <f t="shared" si="120"/>
        <v>ลึก</v>
      </c>
      <c r="M1279">
        <f t="shared" si="119"/>
        <v>-115.5</v>
      </c>
    </row>
    <row r="1280" spans="1:13" ht="18" x14ac:dyDescent="0.4">
      <c r="A1280" s="1" t="s">
        <v>10201</v>
      </c>
      <c r="B1280" s="1">
        <f t="shared" si="115"/>
        <v>2012</v>
      </c>
      <c r="C1280" s="1">
        <f t="shared" si="116"/>
        <v>1</v>
      </c>
      <c r="D1280" s="1">
        <f t="shared" si="117"/>
        <v>6</v>
      </c>
      <c r="E1280" s="1" t="s">
        <v>8641</v>
      </c>
      <c r="F1280" s="1">
        <v>13.641999999999999</v>
      </c>
      <c r="G1280" s="1">
        <v>120.797</v>
      </c>
      <c r="H1280" s="1">
        <v>159.30000000000001</v>
      </c>
      <c r="I1280" s="1">
        <v>4.8</v>
      </c>
      <c r="J1280" s="3" t="s">
        <v>5069</v>
      </c>
      <c r="K1280" s="4" t="str">
        <f t="shared" si="118"/>
        <v>กลางวัน</v>
      </c>
      <c r="L1280" s="4" t="str">
        <f t="shared" si="120"/>
        <v>ลึก</v>
      </c>
      <c r="M1280">
        <f t="shared" si="119"/>
        <v>-159.30000000000001</v>
      </c>
    </row>
    <row r="1281" spans="1:13" ht="18" x14ac:dyDescent="0.4">
      <c r="A1281" s="1" t="s">
        <v>10202</v>
      </c>
      <c r="B1281" s="1">
        <f t="shared" si="115"/>
        <v>2012</v>
      </c>
      <c r="C1281" s="1">
        <f t="shared" si="116"/>
        <v>1</v>
      </c>
      <c r="D1281" s="1">
        <f t="shared" si="117"/>
        <v>20</v>
      </c>
      <c r="E1281" s="1" t="s">
        <v>8642</v>
      </c>
      <c r="F1281" s="1">
        <v>18.263999999999999</v>
      </c>
      <c r="G1281" s="1">
        <v>122.545</v>
      </c>
      <c r="H1281" s="1">
        <v>35</v>
      </c>
      <c r="I1281" s="1">
        <v>4.7</v>
      </c>
      <c r="J1281" s="3" t="s">
        <v>5073</v>
      </c>
      <c r="K1281" s="4" t="str">
        <f t="shared" si="118"/>
        <v>กลางวัน</v>
      </c>
      <c r="L1281" s="4" t="str">
        <f t="shared" si="120"/>
        <v>กลาง</v>
      </c>
      <c r="M1281">
        <f t="shared" si="119"/>
        <v>-35</v>
      </c>
    </row>
    <row r="1282" spans="1:13" ht="18" x14ac:dyDescent="0.4">
      <c r="A1282" s="1" t="s">
        <v>10203</v>
      </c>
      <c r="B1282" s="1">
        <f t="shared" si="115"/>
        <v>2012</v>
      </c>
      <c r="C1282" s="1">
        <f t="shared" si="116"/>
        <v>2</v>
      </c>
      <c r="D1282" s="1">
        <f t="shared" si="117"/>
        <v>10</v>
      </c>
      <c r="E1282" s="1" t="s">
        <v>8643</v>
      </c>
      <c r="F1282" s="1">
        <v>13.776999999999999</v>
      </c>
      <c r="G1282" s="1">
        <v>120.664</v>
      </c>
      <c r="H1282" s="1">
        <v>121.3</v>
      </c>
      <c r="I1282" s="1">
        <v>4.7</v>
      </c>
      <c r="J1282" s="3" t="s">
        <v>5077</v>
      </c>
      <c r="K1282" s="4" t="str">
        <f t="shared" si="118"/>
        <v>กลางวัน</v>
      </c>
      <c r="L1282" s="4" t="str">
        <f t="shared" si="120"/>
        <v>ลึก</v>
      </c>
      <c r="M1282">
        <f t="shared" si="119"/>
        <v>-121.3</v>
      </c>
    </row>
    <row r="1283" spans="1:13" ht="18" x14ac:dyDescent="0.4">
      <c r="A1283" s="1" t="s">
        <v>10204</v>
      </c>
      <c r="B1283" s="1">
        <f t="shared" ref="B1283:B1346" si="121">YEAR(A1283)</f>
        <v>2012</v>
      </c>
      <c r="C1283" s="1">
        <f t="shared" ref="C1283:C1346" si="122">MONTH(A1283)</f>
        <v>3</v>
      </c>
      <c r="D1283" s="1">
        <f t="shared" ref="D1283:D1346" si="123">DAY(A1283)</f>
        <v>4</v>
      </c>
      <c r="E1283" s="1" t="s">
        <v>8644</v>
      </c>
      <c r="F1283" s="1">
        <v>14.239000000000001</v>
      </c>
      <c r="G1283" s="1">
        <v>120.626</v>
      </c>
      <c r="H1283" s="1">
        <v>150.69999999999999</v>
      </c>
      <c r="I1283" s="1">
        <v>4.5</v>
      </c>
      <c r="J1283" s="3" t="s">
        <v>5081</v>
      </c>
      <c r="K1283" s="4" t="str">
        <f t="shared" ref="K1283:K1346" si="124">IF(AND(HOUR(E1283)&gt;=6, HOUR(E1283)&lt;18),"กลางวัน","กลางคืน")</f>
        <v>กลางวัน</v>
      </c>
      <c r="L1283" s="4" t="str">
        <f t="shared" si="120"/>
        <v>ลึก</v>
      </c>
      <c r="M1283">
        <f t="shared" ref="M1283:M1346" si="125">H1283*-1</f>
        <v>-150.69999999999999</v>
      </c>
    </row>
    <row r="1284" spans="1:13" ht="18" x14ac:dyDescent="0.4">
      <c r="A1284" s="1" t="s">
        <v>10205</v>
      </c>
      <c r="B1284" s="1">
        <f t="shared" si="121"/>
        <v>2012</v>
      </c>
      <c r="C1284" s="1">
        <f t="shared" si="122"/>
        <v>3</v>
      </c>
      <c r="D1284" s="1">
        <f t="shared" si="123"/>
        <v>8</v>
      </c>
      <c r="E1284" s="1" t="s">
        <v>8645</v>
      </c>
      <c r="F1284" s="1">
        <v>18.266999999999999</v>
      </c>
      <c r="G1284" s="1">
        <v>119.444</v>
      </c>
      <c r="H1284" s="1">
        <v>12.3</v>
      </c>
      <c r="I1284" s="1">
        <v>4.8</v>
      </c>
      <c r="J1284" s="3" t="s">
        <v>5085</v>
      </c>
      <c r="K1284" s="4" t="str">
        <f t="shared" si="124"/>
        <v>กลางวัน</v>
      </c>
      <c r="L1284" s="4" t="str">
        <f t="shared" si="120"/>
        <v>ตื้น</v>
      </c>
      <c r="M1284">
        <f t="shared" si="125"/>
        <v>-12.3</v>
      </c>
    </row>
    <row r="1285" spans="1:13" ht="18" x14ac:dyDescent="0.4">
      <c r="A1285" s="1" t="s">
        <v>10205</v>
      </c>
      <c r="B1285" s="1">
        <f t="shared" si="121"/>
        <v>2012</v>
      </c>
      <c r="C1285" s="1">
        <f t="shared" si="122"/>
        <v>3</v>
      </c>
      <c r="D1285" s="1">
        <f t="shared" si="123"/>
        <v>8</v>
      </c>
      <c r="E1285" s="1" t="s">
        <v>8646</v>
      </c>
      <c r="F1285" s="1">
        <v>13.592000000000001</v>
      </c>
      <c r="G1285" s="1">
        <v>120.556</v>
      </c>
      <c r="H1285" s="1">
        <v>49.5</v>
      </c>
      <c r="I1285" s="1">
        <v>5.0999999999999996</v>
      </c>
      <c r="J1285" s="3" t="s">
        <v>5089</v>
      </c>
      <c r="K1285" s="4" t="str">
        <f t="shared" si="124"/>
        <v>กลางวัน</v>
      </c>
      <c r="L1285" s="4" t="str">
        <f t="shared" si="120"/>
        <v>กลาง</v>
      </c>
      <c r="M1285">
        <f t="shared" si="125"/>
        <v>-49.5</v>
      </c>
    </row>
    <row r="1286" spans="1:13" ht="18" x14ac:dyDescent="0.4">
      <c r="A1286" s="1" t="s">
        <v>10205</v>
      </c>
      <c r="B1286" s="1">
        <f t="shared" si="121"/>
        <v>2012</v>
      </c>
      <c r="C1286" s="1">
        <f t="shared" si="122"/>
        <v>3</v>
      </c>
      <c r="D1286" s="1">
        <f t="shared" si="123"/>
        <v>8</v>
      </c>
      <c r="E1286" s="1" t="s">
        <v>8647</v>
      </c>
      <c r="F1286" s="1">
        <v>13.57</v>
      </c>
      <c r="G1286" s="1">
        <v>120.51900000000001</v>
      </c>
      <c r="H1286" s="1">
        <v>49.4</v>
      </c>
      <c r="I1286" s="1">
        <v>5.3</v>
      </c>
      <c r="J1286" s="3" t="s">
        <v>5093</v>
      </c>
      <c r="K1286" s="4" t="str">
        <f t="shared" si="124"/>
        <v>กลางคืน</v>
      </c>
      <c r="L1286" s="4" t="str">
        <f t="shared" si="120"/>
        <v>กลาง</v>
      </c>
      <c r="M1286">
        <f t="shared" si="125"/>
        <v>-49.4</v>
      </c>
    </row>
    <row r="1287" spans="1:13" ht="18" x14ac:dyDescent="0.4">
      <c r="A1287" s="1" t="s">
        <v>10206</v>
      </c>
      <c r="B1287" s="1">
        <f t="shared" si="121"/>
        <v>2012</v>
      </c>
      <c r="C1287" s="1">
        <f t="shared" si="122"/>
        <v>3</v>
      </c>
      <c r="D1287" s="1">
        <f t="shared" si="123"/>
        <v>9</v>
      </c>
      <c r="E1287" s="1" t="s">
        <v>8648</v>
      </c>
      <c r="F1287" s="1">
        <v>13.849</v>
      </c>
      <c r="G1287" s="1">
        <v>120.746</v>
      </c>
      <c r="H1287" s="1">
        <v>193.7</v>
      </c>
      <c r="I1287" s="1">
        <v>4.5999999999999996</v>
      </c>
      <c r="J1287" s="3" t="s">
        <v>5097</v>
      </c>
      <c r="K1287" s="4" t="str">
        <f t="shared" si="124"/>
        <v>กลางคืน</v>
      </c>
      <c r="L1287" s="4" t="str">
        <f t="shared" si="120"/>
        <v>ลึก</v>
      </c>
      <c r="M1287">
        <f t="shared" si="125"/>
        <v>-193.7</v>
      </c>
    </row>
    <row r="1288" spans="1:13" ht="18" x14ac:dyDescent="0.4">
      <c r="A1288" s="1" t="s">
        <v>10207</v>
      </c>
      <c r="B1288" s="1">
        <f t="shared" si="121"/>
        <v>2012</v>
      </c>
      <c r="C1288" s="1">
        <f t="shared" si="122"/>
        <v>3</v>
      </c>
      <c r="D1288" s="1">
        <f t="shared" si="123"/>
        <v>25</v>
      </c>
      <c r="E1288" s="1" t="s">
        <v>8649</v>
      </c>
      <c r="F1288" s="1">
        <v>18.177</v>
      </c>
      <c r="G1288" s="1">
        <v>122.298</v>
      </c>
      <c r="H1288" s="1">
        <v>32.299999999999997</v>
      </c>
      <c r="I1288" s="1">
        <v>4.5999999999999996</v>
      </c>
      <c r="J1288" s="3" t="s">
        <v>5101</v>
      </c>
      <c r="K1288" s="4" t="str">
        <f t="shared" si="124"/>
        <v>กลางวัน</v>
      </c>
      <c r="L1288" s="4" t="str">
        <f t="shared" si="120"/>
        <v>กลาง</v>
      </c>
      <c r="M1288">
        <f t="shared" si="125"/>
        <v>-32.299999999999997</v>
      </c>
    </row>
    <row r="1289" spans="1:13" ht="18" x14ac:dyDescent="0.4">
      <c r="A1289" s="1" t="s">
        <v>10208</v>
      </c>
      <c r="B1289" s="1">
        <f t="shared" si="121"/>
        <v>2012</v>
      </c>
      <c r="C1289" s="1">
        <f t="shared" si="122"/>
        <v>4</v>
      </c>
      <c r="D1289" s="1">
        <f t="shared" si="123"/>
        <v>4</v>
      </c>
      <c r="E1289" s="1" t="s">
        <v>8650</v>
      </c>
      <c r="F1289" s="1">
        <v>14.065</v>
      </c>
      <c r="G1289" s="1">
        <v>120.676</v>
      </c>
      <c r="H1289" s="1">
        <v>131.69999999999999</v>
      </c>
      <c r="I1289" s="1">
        <v>4.9000000000000004</v>
      </c>
      <c r="J1289" s="3" t="s">
        <v>5105</v>
      </c>
      <c r="K1289" s="4" t="str">
        <f t="shared" si="124"/>
        <v>กลางคืน</v>
      </c>
      <c r="L1289" s="4" t="str">
        <f t="shared" ref="L1289:L1352" si="126">IF(H1289&lt;=10,"ตื้นมาก", IF(H1289&lt;=30,"ตื้น",IF(H1289&lt;=70,"กลาง", "ลึก")))</f>
        <v>ลึก</v>
      </c>
      <c r="M1289">
        <f t="shared" si="125"/>
        <v>-131.69999999999999</v>
      </c>
    </row>
    <row r="1290" spans="1:13" ht="18" x14ac:dyDescent="0.4">
      <c r="A1290" s="1" t="s">
        <v>10209</v>
      </c>
      <c r="B1290" s="1">
        <f t="shared" si="121"/>
        <v>2012</v>
      </c>
      <c r="C1290" s="1">
        <f t="shared" si="122"/>
        <v>4</v>
      </c>
      <c r="D1290" s="1">
        <f t="shared" si="123"/>
        <v>18</v>
      </c>
      <c r="E1290" s="1" t="s">
        <v>8651</v>
      </c>
      <c r="F1290" s="1">
        <v>13.840999999999999</v>
      </c>
      <c r="G1290" s="1">
        <v>120.762</v>
      </c>
      <c r="H1290" s="1">
        <v>154.9</v>
      </c>
      <c r="I1290" s="1">
        <v>4.5999999999999996</v>
      </c>
      <c r="J1290" s="3" t="s">
        <v>5109</v>
      </c>
      <c r="K1290" s="4" t="str">
        <f t="shared" si="124"/>
        <v>กลางคืน</v>
      </c>
      <c r="L1290" s="4" t="str">
        <f t="shared" si="126"/>
        <v>ลึก</v>
      </c>
      <c r="M1290">
        <f t="shared" si="125"/>
        <v>-154.9</v>
      </c>
    </row>
    <row r="1291" spans="1:13" ht="18" x14ac:dyDescent="0.4">
      <c r="A1291" s="1" t="s">
        <v>10210</v>
      </c>
      <c r="B1291" s="1">
        <f t="shared" si="121"/>
        <v>2012</v>
      </c>
      <c r="C1291" s="1">
        <f t="shared" si="122"/>
        <v>4</v>
      </c>
      <c r="D1291" s="1">
        <f t="shared" si="123"/>
        <v>27</v>
      </c>
      <c r="E1291" s="1" t="s">
        <v>8652</v>
      </c>
      <c r="F1291" s="1">
        <v>18.545000000000002</v>
      </c>
      <c r="G1291" s="1">
        <v>121.062</v>
      </c>
      <c r="H1291" s="1">
        <v>18.600000000000001</v>
      </c>
      <c r="I1291" s="1">
        <v>4.5999999999999996</v>
      </c>
      <c r="J1291" s="3" t="s">
        <v>5113</v>
      </c>
      <c r="K1291" s="4" t="str">
        <f t="shared" si="124"/>
        <v>กลางวัน</v>
      </c>
      <c r="L1291" s="4" t="str">
        <f t="shared" si="126"/>
        <v>ตื้น</v>
      </c>
      <c r="M1291">
        <f t="shared" si="125"/>
        <v>-18.600000000000001</v>
      </c>
    </row>
    <row r="1292" spans="1:13" ht="18" x14ac:dyDescent="0.4">
      <c r="A1292" s="1" t="s">
        <v>10211</v>
      </c>
      <c r="B1292" s="1">
        <f t="shared" si="121"/>
        <v>2012</v>
      </c>
      <c r="C1292" s="1">
        <f t="shared" si="122"/>
        <v>5</v>
      </c>
      <c r="D1292" s="1">
        <f t="shared" si="123"/>
        <v>12</v>
      </c>
      <c r="E1292" s="1" t="s">
        <v>8653</v>
      </c>
      <c r="F1292" s="1">
        <v>15.071999999999999</v>
      </c>
      <c r="G1292" s="1">
        <v>122.389</v>
      </c>
      <c r="H1292" s="1">
        <v>45.7</v>
      </c>
      <c r="I1292" s="1">
        <v>4.7</v>
      </c>
      <c r="J1292" s="3" t="s">
        <v>5117</v>
      </c>
      <c r="K1292" s="4" t="str">
        <f t="shared" si="124"/>
        <v>กลางวัน</v>
      </c>
      <c r="L1292" s="4" t="str">
        <f t="shared" si="126"/>
        <v>กลาง</v>
      </c>
      <c r="M1292">
        <f t="shared" si="125"/>
        <v>-45.7</v>
      </c>
    </row>
    <row r="1293" spans="1:13" ht="18" x14ac:dyDescent="0.4">
      <c r="A1293" s="1" t="s">
        <v>10212</v>
      </c>
      <c r="B1293" s="1">
        <f t="shared" si="121"/>
        <v>2012</v>
      </c>
      <c r="C1293" s="1">
        <f t="shared" si="122"/>
        <v>6</v>
      </c>
      <c r="D1293" s="1">
        <f t="shared" si="123"/>
        <v>4</v>
      </c>
      <c r="E1293" s="1" t="s">
        <v>8654</v>
      </c>
      <c r="F1293" s="1">
        <v>18.335000000000001</v>
      </c>
      <c r="G1293" s="1">
        <v>122.357</v>
      </c>
      <c r="H1293" s="1">
        <v>49.2</v>
      </c>
      <c r="I1293" s="1">
        <v>4.5</v>
      </c>
      <c r="J1293" s="3" t="s">
        <v>5121</v>
      </c>
      <c r="K1293" s="4" t="str">
        <f t="shared" si="124"/>
        <v>กลางคืน</v>
      </c>
      <c r="L1293" s="4" t="str">
        <f t="shared" si="126"/>
        <v>กลาง</v>
      </c>
      <c r="M1293">
        <f t="shared" si="125"/>
        <v>-49.2</v>
      </c>
    </row>
    <row r="1294" spans="1:13" ht="18" x14ac:dyDescent="0.4">
      <c r="A1294" s="1" t="s">
        <v>10213</v>
      </c>
      <c r="B1294" s="1">
        <f t="shared" si="121"/>
        <v>2012</v>
      </c>
      <c r="C1294" s="1">
        <f t="shared" si="122"/>
        <v>6</v>
      </c>
      <c r="D1294" s="1">
        <f t="shared" si="123"/>
        <v>16</v>
      </c>
      <c r="E1294" s="1" t="s">
        <v>8655</v>
      </c>
      <c r="F1294" s="1">
        <v>15.593</v>
      </c>
      <c r="G1294" s="1">
        <v>119.563</v>
      </c>
      <c r="H1294" s="1">
        <v>28</v>
      </c>
      <c r="I1294" s="1">
        <v>5.9</v>
      </c>
      <c r="J1294" s="3" t="s">
        <v>3540</v>
      </c>
      <c r="K1294" s="4" t="str">
        <f t="shared" si="124"/>
        <v>กลางคืน</v>
      </c>
      <c r="L1294" s="4" t="str">
        <f t="shared" si="126"/>
        <v>ตื้น</v>
      </c>
      <c r="M1294">
        <f t="shared" si="125"/>
        <v>-28</v>
      </c>
    </row>
    <row r="1295" spans="1:13" ht="18" x14ac:dyDescent="0.4">
      <c r="A1295" s="1" t="s">
        <v>10214</v>
      </c>
      <c r="B1295" s="1">
        <f t="shared" si="121"/>
        <v>2012</v>
      </c>
      <c r="C1295" s="1">
        <f t="shared" si="122"/>
        <v>7</v>
      </c>
      <c r="D1295" s="1">
        <f t="shared" si="123"/>
        <v>12</v>
      </c>
      <c r="E1295" s="1" t="s">
        <v>7513</v>
      </c>
      <c r="F1295" s="1">
        <v>17.23</v>
      </c>
      <c r="G1295" s="1">
        <v>121.045</v>
      </c>
      <c r="H1295" s="1">
        <v>51.3</v>
      </c>
      <c r="I1295" s="1">
        <v>4.5999999999999996</v>
      </c>
      <c r="J1295" s="3" t="s">
        <v>5128</v>
      </c>
      <c r="K1295" s="4" t="str">
        <f t="shared" si="124"/>
        <v>กลางคืน</v>
      </c>
      <c r="L1295" s="4" t="str">
        <f t="shared" si="126"/>
        <v>กลาง</v>
      </c>
      <c r="M1295">
        <f t="shared" si="125"/>
        <v>-51.3</v>
      </c>
    </row>
    <row r="1296" spans="1:13" ht="18" x14ac:dyDescent="0.4">
      <c r="A1296" s="1" t="s">
        <v>10215</v>
      </c>
      <c r="B1296" s="1">
        <f t="shared" si="121"/>
        <v>2012</v>
      </c>
      <c r="C1296" s="1">
        <f t="shared" si="122"/>
        <v>7</v>
      </c>
      <c r="D1296" s="1">
        <f t="shared" si="123"/>
        <v>14</v>
      </c>
      <c r="E1296" s="1" t="s">
        <v>8656</v>
      </c>
      <c r="F1296" s="1">
        <v>14.911</v>
      </c>
      <c r="G1296" s="1">
        <v>119.83799999999999</v>
      </c>
      <c r="H1296" s="1">
        <v>49.9</v>
      </c>
      <c r="I1296" s="1">
        <v>4.8</v>
      </c>
      <c r="J1296" s="3" t="s">
        <v>5132</v>
      </c>
      <c r="K1296" s="4" t="str">
        <f t="shared" si="124"/>
        <v>กลางคืน</v>
      </c>
      <c r="L1296" s="4" t="str">
        <f t="shared" si="126"/>
        <v>กลาง</v>
      </c>
      <c r="M1296">
        <f t="shared" si="125"/>
        <v>-49.9</v>
      </c>
    </row>
    <row r="1297" spans="1:13" ht="18" x14ac:dyDescent="0.4">
      <c r="A1297" s="1" t="s">
        <v>10216</v>
      </c>
      <c r="B1297" s="1">
        <f t="shared" si="121"/>
        <v>2012</v>
      </c>
      <c r="C1297" s="1">
        <f t="shared" si="122"/>
        <v>7</v>
      </c>
      <c r="D1297" s="1">
        <f t="shared" si="123"/>
        <v>17</v>
      </c>
      <c r="E1297" s="1" t="s">
        <v>8657</v>
      </c>
      <c r="F1297" s="1">
        <v>18.213000000000001</v>
      </c>
      <c r="G1297" s="1">
        <v>121.158</v>
      </c>
      <c r="H1297" s="1">
        <v>25.6</v>
      </c>
      <c r="I1297" s="1">
        <v>4.5</v>
      </c>
      <c r="J1297" s="3" t="s">
        <v>5136</v>
      </c>
      <c r="K1297" s="4" t="str">
        <f t="shared" si="124"/>
        <v>กลางวัน</v>
      </c>
      <c r="L1297" s="4" t="str">
        <f t="shared" si="126"/>
        <v>ตื้น</v>
      </c>
      <c r="M1297">
        <f t="shared" si="125"/>
        <v>-25.6</v>
      </c>
    </row>
    <row r="1298" spans="1:13" ht="18" x14ac:dyDescent="0.4">
      <c r="A1298" s="1" t="s">
        <v>10217</v>
      </c>
      <c r="B1298" s="1">
        <f t="shared" si="121"/>
        <v>2012</v>
      </c>
      <c r="C1298" s="1">
        <f t="shared" si="122"/>
        <v>8</v>
      </c>
      <c r="D1298" s="1">
        <f t="shared" si="123"/>
        <v>7</v>
      </c>
      <c r="E1298" s="1" t="s">
        <v>8658</v>
      </c>
      <c r="F1298" s="1">
        <v>13.852</v>
      </c>
      <c r="G1298" s="1">
        <v>120.033</v>
      </c>
      <c r="H1298" s="1">
        <v>54.7</v>
      </c>
      <c r="I1298" s="1">
        <v>4.8</v>
      </c>
      <c r="J1298" s="3" t="s">
        <v>5140</v>
      </c>
      <c r="K1298" s="4" t="str">
        <f t="shared" si="124"/>
        <v>กลางคืน</v>
      </c>
      <c r="L1298" s="4" t="str">
        <f t="shared" si="126"/>
        <v>กลาง</v>
      </c>
      <c r="M1298">
        <f t="shared" si="125"/>
        <v>-54.7</v>
      </c>
    </row>
    <row r="1299" spans="1:13" ht="18" x14ac:dyDescent="0.4">
      <c r="A1299" s="1" t="s">
        <v>10218</v>
      </c>
      <c r="B1299" s="1">
        <f t="shared" si="121"/>
        <v>2012</v>
      </c>
      <c r="C1299" s="1">
        <f t="shared" si="122"/>
        <v>8</v>
      </c>
      <c r="D1299" s="1">
        <f t="shared" si="123"/>
        <v>27</v>
      </c>
      <c r="E1299" s="1" t="s">
        <v>8659</v>
      </c>
      <c r="F1299" s="1">
        <v>17.768000000000001</v>
      </c>
      <c r="G1299" s="1">
        <v>120.994</v>
      </c>
      <c r="H1299" s="1">
        <v>64.599999999999994</v>
      </c>
      <c r="I1299" s="1">
        <v>4.5999999999999996</v>
      </c>
      <c r="J1299" s="3" t="s">
        <v>5144</v>
      </c>
      <c r="K1299" s="4" t="str">
        <f t="shared" si="124"/>
        <v>กลางคืน</v>
      </c>
      <c r="L1299" s="4" t="str">
        <f t="shared" si="126"/>
        <v>กลาง</v>
      </c>
      <c r="M1299">
        <f t="shared" si="125"/>
        <v>-64.599999999999994</v>
      </c>
    </row>
    <row r="1300" spans="1:13" ht="18" x14ac:dyDescent="0.4">
      <c r="A1300" s="1" t="s">
        <v>10219</v>
      </c>
      <c r="B1300" s="1">
        <f t="shared" si="121"/>
        <v>2012</v>
      </c>
      <c r="C1300" s="1">
        <f t="shared" si="122"/>
        <v>9</v>
      </c>
      <c r="D1300" s="1">
        <f t="shared" si="123"/>
        <v>27</v>
      </c>
      <c r="E1300" s="1" t="s">
        <v>8660</v>
      </c>
      <c r="F1300" s="1">
        <v>15.129</v>
      </c>
      <c r="G1300" s="1">
        <v>123.05800000000001</v>
      </c>
      <c r="H1300" s="1">
        <v>33.200000000000003</v>
      </c>
      <c r="I1300" s="1">
        <v>4.5</v>
      </c>
      <c r="J1300" s="3" t="s">
        <v>5148</v>
      </c>
      <c r="K1300" s="4" t="str">
        <f t="shared" si="124"/>
        <v>กลางคืน</v>
      </c>
      <c r="L1300" s="4" t="str">
        <f t="shared" si="126"/>
        <v>กลาง</v>
      </c>
      <c r="M1300">
        <f t="shared" si="125"/>
        <v>-33.200000000000003</v>
      </c>
    </row>
    <row r="1301" spans="1:13" ht="18" x14ac:dyDescent="0.4">
      <c r="A1301" s="1" t="s">
        <v>10220</v>
      </c>
      <c r="B1301" s="1">
        <f t="shared" si="121"/>
        <v>2012</v>
      </c>
      <c r="C1301" s="1">
        <f t="shared" si="122"/>
        <v>9</v>
      </c>
      <c r="D1301" s="1">
        <f t="shared" si="123"/>
        <v>28</v>
      </c>
      <c r="E1301" s="1" t="s">
        <v>8661</v>
      </c>
      <c r="F1301" s="1">
        <v>13.760999999999999</v>
      </c>
      <c r="G1301" s="1">
        <v>120.76</v>
      </c>
      <c r="H1301" s="1">
        <v>130.19999999999999</v>
      </c>
      <c r="I1301" s="1">
        <v>4.7</v>
      </c>
      <c r="J1301" s="3" t="s">
        <v>5152</v>
      </c>
      <c r="K1301" s="4" t="str">
        <f t="shared" si="124"/>
        <v>กลางวัน</v>
      </c>
      <c r="L1301" s="4" t="str">
        <f t="shared" si="126"/>
        <v>ลึก</v>
      </c>
      <c r="M1301">
        <f t="shared" si="125"/>
        <v>-130.19999999999999</v>
      </c>
    </row>
    <row r="1302" spans="1:13" ht="18" x14ac:dyDescent="0.4">
      <c r="A1302" s="1" t="s">
        <v>10221</v>
      </c>
      <c r="B1302" s="1">
        <f t="shared" si="121"/>
        <v>2012</v>
      </c>
      <c r="C1302" s="1">
        <f t="shared" si="122"/>
        <v>9</v>
      </c>
      <c r="D1302" s="1">
        <f t="shared" si="123"/>
        <v>29</v>
      </c>
      <c r="E1302" s="1" t="s">
        <v>8662</v>
      </c>
      <c r="F1302" s="1">
        <v>13.847</v>
      </c>
      <c r="G1302" s="1">
        <v>120.723</v>
      </c>
      <c r="H1302" s="1">
        <v>154</v>
      </c>
      <c r="I1302" s="1">
        <v>5</v>
      </c>
      <c r="J1302" s="3" t="s">
        <v>4170</v>
      </c>
      <c r="K1302" s="4" t="str">
        <f t="shared" si="124"/>
        <v>กลางวัน</v>
      </c>
      <c r="L1302" s="4" t="str">
        <f t="shared" si="126"/>
        <v>ลึก</v>
      </c>
      <c r="M1302">
        <f t="shared" si="125"/>
        <v>-154</v>
      </c>
    </row>
    <row r="1303" spans="1:13" ht="18" x14ac:dyDescent="0.4">
      <c r="A1303" s="1" t="s">
        <v>10222</v>
      </c>
      <c r="B1303" s="1">
        <f t="shared" si="121"/>
        <v>2012</v>
      </c>
      <c r="C1303" s="1">
        <f t="shared" si="122"/>
        <v>10</v>
      </c>
      <c r="D1303" s="1">
        <f t="shared" si="123"/>
        <v>7</v>
      </c>
      <c r="E1303" s="1" t="s">
        <v>8663</v>
      </c>
      <c r="F1303" s="1">
        <v>18.542999999999999</v>
      </c>
      <c r="G1303" s="1">
        <v>120.93899999999999</v>
      </c>
      <c r="H1303" s="1">
        <v>40.4</v>
      </c>
      <c r="I1303" s="1">
        <v>5.6</v>
      </c>
      <c r="J1303" s="3" t="s">
        <v>5159</v>
      </c>
      <c r="K1303" s="4" t="str">
        <f t="shared" si="124"/>
        <v>กลางคืน</v>
      </c>
      <c r="L1303" s="4" t="str">
        <f t="shared" si="126"/>
        <v>กลาง</v>
      </c>
      <c r="M1303">
        <f t="shared" si="125"/>
        <v>-40.4</v>
      </c>
    </row>
    <row r="1304" spans="1:13" ht="18" x14ac:dyDescent="0.4">
      <c r="A1304" s="1" t="s">
        <v>10223</v>
      </c>
      <c r="B1304" s="1">
        <f t="shared" si="121"/>
        <v>2012</v>
      </c>
      <c r="C1304" s="1">
        <f t="shared" si="122"/>
        <v>10</v>
      </c>
      <c r="D1304" s="1">
        <f t="shared" si="123"/>
        <v>12</v>
      </c>
      <c r="E1304" s="1" t="s">
        <v>8664</v>
      </c>
      <c r="F1304" s="1">
        <v>14.388999999999999</v>
      </c>
      <c r="G1304" s="1">
        <v>120.633</v>
      </c>
      <c r="H1304" s="1">
        <v>110.4</v>
      </c>
      <c r="I1304" s="1">
        <v>4.8</v>
      </c>
      <c r="J1304" s="3" t="s">
        <v>5163</v>
      </c>
      <c r="K1304" s="4" t="str">
        <f t="shared" si="124"/>
        <v>กลางคืน</v>
      </c>
      <c r="L1304" s="4" t="str">
        <f t="shared" si="126"/>
        <v>ลึก</v>
      </c>
      <c r="M1304">
        <f t="shared" si="125"/>
        <v>-110.4</v>
      </c>
    </row>
    <row r="1305" spans="1:13" ht="18" x14ac:dyDescent="0.4">
      <c r="A1305" s="1" t="s">
        <v>10224</v>
      </c>
      <c r="B1305" s="1">
        <f t="shared" si="121"/>
        <v>2012</v>
      </c>
      <c r="C1305" s="1">
        <f t="shared" si="122"/>
        <v>10</v>
      </c>
      <c r="D1305" s="1">
        <f t="shared" si="123"/>
        <v>31</v>
      </c>
      <c r="E1305" s="1" t="s">
        <v>8665</v>
      </c>
      <c r="F1305" s="1">
        <v>14.904999999999999</v>
      </c>
      <c r="G1305" s="1">
        <v>121.56699999999999</v>
      </c>
      <c r="H1305" s="1">
        <v>35</v>
      </c>
      <c r="I1305" s="1">
        <v>4.5</v>
      </c>
      <c r="J1305" s="3" t="s">
        <v>5167</v>
      </c>
      <c r="K1305" s="4" t="str">
        <f t="shared" si="124"/>
        <v>กลางคืน</v>
      </c>
      <c r="L1305" s="4" t="str">
        <f t="shared" si="126"/>
        <v>กลาง</v>
      </c>
      <c r="M1305">
        <f t="shared" si="125"/>
        <v>-35</v>
      </c>
    </row>
    <row r="1306" spans="1:13" ht="18" x14ac:dyDescent="0.4">
      <c r="A1306" s="1" t="s">
        <v>10225</v>
      </c>
      <c r="B1306" s="1">
        <f t="shared" si="121"/>
        <v>2012</v>
      </c>
      <c r="C1306" s="1">
        <f t="shared" si="122"/>
        <v>11</v>
      </c>
      <c r="D1306" s="1">
        <f t="shared" si="123"/>
        <v>15</v>
      </c>
      <c r="E1306" s="1" t="s">
        <v>8666</v>
      </c>
      <c r="F1306" s="1">
        <v>13.999000000000001</v>
      </c>
      <c r="G1306" s="1">
        <v>120.741</v>
      </c>
      <c r="H1306" s="1">
        <v>148</v>
      </c>
      <c r="I1306" s="1">
        <v>4.5</v>
      </c>
      <c r="J1306" s="3" t="s">
        <v>5171</v>
      </c>
      <c r="K1306" s="4" t="str">
        <f t="shared" si="124"/>
        <v>กลางวัน</v>
      </c>
      <c r="L1306" s="4" t="str">
        <f t="shared" si="126"/>
        <v>ลึก</v>
      </c>
      <c r="M1306">
        <f t="shared" si="125"/>
        <v>-148</v>
      </c>
    </row>
    <row r="1307" spans="1:13" ht="18" x14ac:dyDescent="0.4">
      <c r="A1307" s="1" t="s">
        <v>10226</v>
      </c>
      <c r="B1307" s="1">
        <f t="shared" si="121"/>
        <v>2012</v>
      </c>
      <c r="C1307" s="1">
        <f t="shared" si="122"/>
        <v>11</v>
      </c>
      <c r="D1307" s="1">
        <f t="shared" si="123"/>
        <v>23</v>
      </c>
      <c r="E1307" s="1" t="s">
        <v>8667</v>
      </c>
      <c r="F1307" s="1">
        <v>14.069000000000001</v>
      </c>
      <c r="G1307" s="1">
        <v>120.708</v>
      </c>
      <c r="H1307" s="1">
        <v>208.6</v>
      </c>
      <c r="I1307" s="1">
        <v>5.0999999999999996</v>
      </c>
      <c r="J1307" s="3" t="s">
        <v>5175</v>
      </c>
      <c r="K1307" s="4" t="str">
        <f t="shared" si="124"/>
        <v>กลางคืน</v>
      </c>
      <c r="L1307" s="4" t="str">
        <f t="shared" si="126"/>
        <v>ลึก</v>
      </c>
      <c r="M1307">
        <f t="shared" si="125"/>
        <v>-208.6</v>
      </c>
    </row>
    <row r="1308" spans="1:13" ht="18" x14ac:dyDescent="0.4">
      <c r="A1308" s="1" t="s">
        <v>10227</v>
      </c>
      <c r="B1308" s="1">
        <f t="shared" si="121"/>
        <v>2013</v>
      </c>
      <c r="C1308" s="1">
        <f t="shared" si="122"/>
        <v>1</v>
      </c>
      <c r="D1308" s="1">
        <f t="shared" si="123"/>
        <v>14</v>
      </c>
      <c r="E1308" s="1" t="s">
        <v>8668</v>
      </c>
      <c r="F1308" s="1">
        <v>14.933</v>
      </c>
      <c r="G1308" s="1">
        <v>119.929</v>
      </c>
      <c r="H1308" s="1">
        <v>60.2</v>
      </c>
      <c r="I1308" s="1">
        <v>4.8</v>
      </c>
      <c r="J1308" s="3" t="s">
        <v>5179</v>
      </c>
      <c r="K1308" s="4" t="str">
        <f t="shared" si="124"/>
        <v>กลางวัน</v>
      </c>
      <c r="L1308" s="4" t="str">
        <f t="shared" si="126"/>
        <v>กลาง</v>
      </c>
      <c r="M1308">
        <f t="shared" si="125"/>
        <v>-60.2</v>
      </c>
    </row>
    <row r="1309" spans="1:13" ht="18" x14ac:dyDescent="0.4">
      <c r="A1309" s="1" t="s">
        <v>10228</v>
      </c>
      <c r="B1309" s="1">
        <f t="shared" si="121"/>
        <v>2013</v>
      </c>
      <c r="C1309" s="1">
        <f t="shared" si="122"/>
        <v>1</v>
      </c>
      <c r="D1309" s="1">
        <f t="shared" si="123"/>
        <v>31</v>
      </c>
      <c r="E1309" s="1" t="s">
        <v>8669</v>
      </c>
      <c r="F1309" s="1">
        <v>13.926</v>
      </c>
      <c r="G1309" s="1">
        <v>120.732</v>
      </c>
      <c r="H1309" s="1">
        <v>219</v>
      </c>
      <c r="I1309" s="1">
        <v>4.8</v>
      </c>
      <c r="J1309" s="3" t="s">
        <v>5183</v>
      </c>
      <c r="K1309" s="4" t="str">
        <f t="shared" si="124"/>
        <v>กลางวัน</v>
      </c>
      <c r="L1309" s="4" t="str">
        <f t="shared" si="126"/>
        <v>ลึก</v>
      </c>
      <c r="M1309">
        <f t="shared" si="125"/>
        <v>-219</v>
      </c>
    </row>
    <row r="1310" spans="1:13" ht="18" x14ac:dyDescent="0.4">
      <c r="A1310" s="1" t="s">
        <v>10229</v>
      </c>
      <c r="B1310" s="1">
        <f t="shared" si="121"/>
        <v>2013</v>
      </c>
      <c r="C1310" s="1">
        <f t="shared" si="122"/>
        <v>2</v>
      </c>
      <c r="D1310" s="1">
        <f t="shared" si="123"/>
        <v>4</v>
      </c>
      <c r="E1310" s="1" t="s">
        <v>8670</v>
      </c>
      <c r="F1310" s="1">
        <v>16.25</v>
      </c>
      <c r="G1310" s="1">
        <v>120.633</v>
      </c>
      <c r="H1310" s="1">
        <v>61.1</v>
      </c>
      <c r="I1310" s="1">
        <v>4.5</v>
      </c>
      <c r="J1310" s="3" t="s">
        <v>5187</v>
      </c>
      <c r="K1310" s="4" t="str">
        <f t="shared" si="124"/>
        <v>กลางวัน</v>
      </c>
      <c r="L1310" s="4" t="str">
        <f t="shared" si="126"/>
        <v>กลาง</v>
      </c>
      <c r="M1310">
        <f t="shared" si="125"/>
        <v>-61.1</v>
      </c>
    </row>
    <row r="1311" spans="1:13" ht="18" x14ac:dyDescent="0.4">
      <c r="A1311" s="1" t="s">
        <v>10229</v>
      </c>
      <c r="B1311" s="1">
        <f t="shared" si="121"/>
        <v>2013</v>
      </c>
      <c r="C1311" s="1">
        <f t="shared" si="122"/>
        <v>2</v>
      </c>
      <c r="D1311" s="1">
        <f t="shared" si="123"/>
        <v>4</v>
      </c>
      <c r="E1311" s="1" t="s">
        <v>8671</v>
      </c>
      <c r="F1311" s="1">
        <v>17.573</v>
      </c>
      <c r="G1311" s="1">
        <v>120.482</v>
      </c>
      <c r="H1311" s="1">
        <v>49.8</v>
      </c>
      <c r="I1311" s="1">
        <v>4.5</v>
      </c>
      <c r="J1311" s="3" t="s">
        <v>5191</v>
      </c>
      <c r="K1311" s="4" t="str">
        <f t="shared" si="124"/>
        <v>กลางวัน</v>
      </c>
      <c r="L1311" s="4" t="str">
        <f t="shared" si="126"/>
        <v>กลาง</v>
      </c>
      <c r="M1311">
        <f t="shared" si="125"/>
        <v>-49.8</v>
      </c>
    </row>
    <row r="1312" spans="1:13" ht="18" x14ac:dyDescent="0.4">
      <c r="A1312" s="1" t="s">
        <v>10230</v>
      </c>
      <c r="B1312" s="1">
        <f t="shared" si="121"/>
        <v>2013</v>
      </c>
      <c r="C1312" s="1">
        <f t="shared" si="122"/>
        <v>3</v>
      </c>
      <c r="D1312" s="1">
        <f t="shared" si="123"/>
        <v>12</v>
      </c>
      <c r="E1312" s="1" t="s">
        <v>8672</v>
      </c>
      <c r="F1312" s="1">
        <v>14.196</v>
      </c>
      <c r="G1312" s="1">
        <v>120.64100000000001</v>
      </c>
      <c r="H1312" s="1">
        <v>110.1</v>
      </c>
      <c r="I1312" s="1">
        <v>4.5</v>
      </c>
      <c r="J1312" s="3" t="s">
        <v>5195</v>
      </c>
      <c r="K1312" s="4" t="str">
        <f t="shared" si="124"/>
        <v>กลางวัน</v>
      </c>
      <c r="L1312" s="4" t="str">
        <f t="shared" si="126"/>
        <v>ลึก</v>
      </c>
      <c r="M1312">
        <f t="shared" si="125"/>
        <v>-110.1</v>
      </c>
    </row>
    <row r="1313" spans="1:13" ht="18" x14ac:dyDescent="0.4">
      <c r="A1313" s="1" t="s">
        <v>10231</v>
      </c>
      <c r="B1313" s="1">
        <f t="shared" si="121"/>
        <v>2013</v>
      </c>
      <c r="C1313" s="1">
        <f t="shared" si="122"/>
        <v>4</v>
      </c>
      <c r="D1313" s="1">
        <f t="shared" si="123"/>
        <v>4</v>
      </c>
      <c r="E1313" s="1" t="s">
        <v>8673</v>
      </c>
      <c r="F1313" s="1">
        <v>15.852</v>
      </c>
      <c r="G1313" s="1">
        <v>121.702</v>
      </c>
      <c r="H1313" s="1">
        <v>47.4</v>
      </c>
      <c r="I1313" s="1">
        <v>5.0999999999999996</v>
      </c>
      <c r="J1313" s="3" t="s">
        <v>5199</v>
      </c>
      <c r="K1313" s="4" t="str">
        <f t="shared" si="124"/>
        <v>กลางคืน</v>
      </c>
      <c r="L1313" s="4" t="str">
        <f t="shared" si="126"/>
        <v>กลาง</v>
      </c>
      <c r="M1313">
        <f t="shared" si="125"/>
        <v>-47.4</v>
      </c>
    </row>
    <row r="1314" spans="1:13" ht="18" x14ac:dyDescent="0.4">
      <c r="A1314" s="1" t="s">
        <v>10232</v>
      </c>
      <c r="B1314" s="1">
        <f t="shared" si="121"/>
        <v>2013</v>
      </c>
      <c r="C1314" s="1">
        <f t="shared" si="122"/>
        <v>4</v>
      </c>
      <c r="D1314" s="1">
        <f t="shared" si="123"/>
        <v>15</v>
      </c>
      <c r="E1314" s="1" t="s">
        <v>8674</v>
      </c>
      <c r="F1314" s="1">
        <v>15.557</v>
      </c>
      <c r="G1314" s="1">
        <v>119.752</v>
      </c>
      <c r="H1314" s="1">
        <v>72.099999999999994</v>
      </c>
      <c r="I1314" s="1">
        <v>4.5</v>
      </c>
      <c r="J1314" s="3" t="s">
        <v>5203</v>
      </c>
      <c r="K1314" s="4" t="str">
        <f t="shared" si="124"/>
        <v>กลางคืน</v>
      </c>
      <c r="L1314" s="4" t="str">
        <f t="shared" si="126"/>
        <v>ลึก</v>
      </c>
      <c r="M1314">
        <f t="shared" si="125"/>
        <v>-72.099999999999994</v>
      </c>
    </row>
    <row r="1315" spans="1:13" ht="18" x14ac:dyDescent="0.4">
      <c r="A1315" s="1" t="s">
        <v>10233</v>
      </c>
      <c r="B1315" s="1">
        <f t="shared" si="121"/>
        <v>2013</v>
      </c>
      <c r="C1315" s="1">
        <f t="shared" si="122"/>
        <v>4</v>
      </c>
      <c r="D1315" s="1">
        <f t="shared" si="123"/>
        <v>17</v>
      </c>
      <c r="E1315" s="1" t="s">
        <v>8675</v>
      </c>
      <c r="F1315" s="1">
        <v>17.202000000000002</v>
      </c>
      <c r="G1315" s="1">
        <v>120.123</v>
      </c>
      <c r="H1315" s="1">
        <v>35.299999999999997</v>
      </c>
      <c r="I1315" s="1">
        <v>4.7</v>
      </c>
      <c r="J1315" s="3" t="s">
        <v>5207</v>
      </c>
      <c r="K1315" s="4" t="str">
        <f t="shared" si="124"/>
        <v>กลางวัน</v>
      </c>
      <c r="L1315" s="4" t="str">
        <f t="shared" si="126"/>
        <v>กลาง</v>
      </c>
      <c r="M1315">
        <f t="shared" si="125"/>
        <v>-35.299999999999997</v>
      </c>
    </row>
    <row r="1316" spans="1:13" ht="18" x14ac:dyDescent="0.4">
      <c r="A1316" s="1" t="s">
        <v>10234</v>
      </c>
      <c r="B1316" s="1">
        <f t="shared" si="121"/>
        <v>2013</v>
      </c>
      <c r="C1316" s="1">
        <f t="shared" si="122"/>
        <v>4</v>
      </c>
      <c r="D1316" s="1">
        <f t="shared" si="123"/>
        <v>23</v>
      </c>
      <c r="E1316" s="1" t="s">
        <v>8676</v>
      </c>
      <c r="F1316" s="1">
        <v>15.903</v>
      </c>
      <c r="G1316" s="1">
        <v>121.91200000000001</v>
      </c>
      <c r="H1316" s="1">
        <v>42.8</v>
      </c>
      <c r="I1316" s="1">
        <v>4.5</v>
      </c>
      <c r="J1316" s="3" t="s">
        <v>5211</v>
      </c>
      <c r="K1316" s="4" t="str">
        <f t="shared" si="124"/>
        <v>กลางวัน</v>
      </c>
      <c r="L1316" s="4" t="str">
        <f t="shared" si="126"/>
        <v>กลาง</v>
      </c>
      <c r="M1316">
        <f t="shared" si="125"/>
        <v>-42.8</v>
      </c>
    </row>
    <row r="1317" spans="1:13" ht="18" x14ac:dyDescent="0.4">
      <c r="A1317" s="1" t="s">
        <v>10235</v>
      </c>
      <c r="B1317" s="1">
        <f t="shared" si="121"/>
        <v>2013</v>
      </c>
      <c r="C1317" s="1">
        <f t="shared" si="122"/>
        <v>5</v>
      </c>
      <c r="D1317" s="1">
        <f t="shared" si="123"/>
        <v>1</v>
      </c>
      <c r="E1317" s="1" t="s">
        <v>8677</v>
      </c>
      <c r="F1317" s="1">
        <v>14.92</v>
      </c>
      <c r="G1317" s="1">
        <v>123.325</v>
      </c>
      <c r="H1317" s="1">
        <v>28.2</v>
      </c>
      <c r="I1317" s="1">
        <v>5.3</v>
      </c>
      <c r="J1317" s="3" t="s">
        <v>5215</v>
      </c>
      <c r="K1317" s="4" t="str">
        <f t="shared" si="124"/>
        <v>กลางคืน</v>
      </c>
      <c r="L1317" s="4" t="str">
        <f t="shared" si="126"/>
        <v>ตื้น</v>
      </c>
      <c r="M1317">
        <f t="shared" si="125"/>
        <v>-28.2</v>
      </c>
    </row>
    <row r="1318" spans="1:13" ht="18" x14ac:dyDescent="0.4">
      <c r="A1318" s="1" t="s">
        <v>10236</v>
      </c>
      <c r="B1318" s="1">
        <f t="shared" si="121"/>
        <v>2013</v>
      </c>
      <c r="C1318" s="1">
        <f t="shared" si="122"/>
        <v>5</v>
      </c>
      <c r="D1318" s="1">
        <f t="shared" si="123"/>
        <v>17</v>
      </c>
      <c r="E1318" s="1" t="s">
        <v>8678</v>
      </c>
      <c r="F1318" s="1">
        <v>13.64</v>
      </c>
      <c r="G1318" s="1">
        <v>120.351</v>
      </c>
      <c r="H1318" s="1">
        <v>68.2</v>
      </c>
      <c r="I1318" s="1">
        <v>4.7</v>
      </c>
      <c r="J1318" s="3" t="s">
        <v>5219</v>
      </c>
      <c r="K1318" s="4" t="str">
        <f t="shared" si="124"/>
        <v>กลางคืน</v>
      </c>
      <c r="L1318" s="4" t="str">
        <f t="shared" si="126"/>
        <v>กลาง</v>
      </c>
      <c r="M1318">
        <f t="shared" si="125"/>
        <v>-68.2</v>
      </c>
    </row>
    <row r="1319" spans="1:13" ht="18" x14ac:dyDescent="0.4">
      <c r="A1319" s="1" t="s">
        <v>10237</v>
      </c>
      <c r="B1319" s="1">
        <f t="shared" si="121"/>
        <v>2013</v>
      </c>
      <c r="C1319" s="1">
        <f t="shared" si="122"/>
        <v>5</v>
      </c>
      <c r="D1319" s="1">
        <f t="shared" si="123"/>
        <v>30</v>
      </c>
      <c r="E1319" s="1" t="s">
        <v>8679</v>
      </c>
      <c r="F1319" s="1">
        <v>17.7</v>
      </c>
      <c r="G1319" s="1">
        <v>120.864</v>
      </c>
      <c r="H1319" s="1">
        <v>19.899999999999999</v>
      </c>
      <c r="I1319" s="1">
        <v>5.0999999999999996</v>
      </c>
      <c r="J1319" s="3" t="s">
        <v>5223</v>
      </c>
      <c r="K1319" s="4" t="str">
        <f t="shared" si="124"/>
        <v>กลางคืน</v>
      </c>
      <c r="L1319" s="4" t="str">
        <f t="shared" si="126"/>
        <v>ตื้น</v>
      </c>
      <c r="M1319">
        <f t="shared" si="125"/>
        <v>-19.899999999999999</v>
      </c>
    </row>
    <row r="1320" spans="1:13" ht="18" x14ac:dyDescent="0.4">
      <c r="A1320" s="1" t="s">
        <v>10238</v>
      </c>
      <c r="B1320" s="1">
        <f t="shared" si="121"/>
        <v>2013</v>
      </c>
      <c r="C1320" s="1">
        <f t="shared" si="122"/>
        <v>6</v>
      </c>
      <c r="D1320" s="1">
        <f t="shared" si="123"/>
        <v>1</v>
      </c>
      <c r="E1320" s="1" t="s">
        <v>8680</v>
      </c>
      <c r="F1320" s="1">
        <v>17.114000000000001</v>
      </c>
      <c r="G1320" s="1">
        <v>120.048</v>
      </c>
      <c r="H1320" s="1">
        <v>45.7</v>
      </c>
      <c r="I1320" s="1">
        <v>4.5999999999999996</v>
      </c>
      <c r="J1320" s="3" t="s">
        <v>5227</v>
      </c>
      <c r="K1320" s="4" t="str">
        <f t="shared" si="124"/>
        <v>กลางวัน</v>
      </c>
      <c r="L1320" s="4" t="str">
        <f t="shared" si="126"/>
        <v>กลาง</v>
      </c>
      <c r="M1320">
        <f t="shared" si="125"/>
        <v>-45.7</v>
      </c>
    </row>
    <row r="1321" spans="1:13" ht="18" x14ac:dyDescent="0.4">
      <c r="A1321" s="1" t="s">
        <v>10239</v>
      </c>
      <c r="B1321" s="1">
        <f t="shared" si="121"/>
        <v>2013</v>
      </c>
      <c r="C1321" s="1">
        <f t="shared" si="122"/>
        <v>6</v>
      </c>
      <c r="D1321" s="1">
        <f t="shared" si="123"/>
        <v>14</v>
      </c>
      <c r="E1321" s="1" t="s">
        <v>8681</v>
      </c>
      <c r="F1321" s="1">
        <v>17.673999999999999</v>
      </c>
      <c r="G1321" s="1">
        <v>120.706</v>
      </c>
      <c r="H1321" s="1">
        <v>51.7</v>
      </c>
      <c r="I1321" s="1">
        <v>4.8</v>
      </c>
      <c r="J1321" s="3" t="s">
        <v>5231</v>
      </c>
      <c r="K1321" s="4" t="str">
        <f t="shared" si="124"/>
        <v>กลางวัน</v>
      </c>
      <c r="L1321" s="4" t="str">
        <f t="shared" si="126"/>
        <v>กลาง</v>
      </c>
      <c r="M1321">
        <f t="shared" si="125"/>
        <v>-51.7</v>
      </c>
    </row>
    <row r="1322" spans="1:13" ht="18" x14ac:dyDescent="0.4">
      <c r="A1322" s="1" t="s">
        <v>10240</v>
      </c>
      <c r="B1322" s="1">
        <f t="shared" si="121"/>
        <v>2013</v>
      </c>
      <c r="C1322" s="1">
        <f t="shared" si="122"/>
        <v>6</v>
      </c>
      <c r="D1322" s="1">
        <f t="shared" si="123"/>
        <v>19</v>
      </c>
      <c r="E1322" s="1" t="s">
        <v>8682</v>
      </c>
      <c r="F1322" s="1">
        <v>14.866</v>
      </c>
      <c r="G1322" s="1">
        <v>121.976</v>
      </c>
      <c r="H1322" s="1">
        <v>35</v>
      </c>
      <c r="I1322" s="1">
        <v>4.7</v>
      </c>
      <c r="J1322" s="3" t="s">
        <v>5235</v>
      </c>
      <c r="K1322" s="4" t="str">
        <f t="shared" si="124"/>
        <v>กลางวัน</v>
      </c>
      <c r="L1322" s="4" t="str">
        <f t="shared" si="126"/>
        <v>กลาง</v>
      </c>
      <c r="M1322">
        <f t="shared" si="125"/>
        <v>-35</v>
      </c>
    </row>
    <row r="1323" spans="1:13" ht="18" x14ac:dyDescent="0.4">
      <c r="A1323" s="1" t="s">
        <v>10241</v>
      </c>
      <c r="B1323" s="1">
        <f t="shared" si="121"/>
        <v>2013</v>
      </c>
      <c r="C1323" s="1">
        <f t="shared" si="122"/>
        <v>6</v>
      </c>
      <c r="D1323" s="1">
        <f t="shared" si="123"/>
        <v>29</v>
      </c>
      <c r="E1323" s="1" t="s">
        <v>8683</v>
      </c>
      <c r="F1323" s="1">
        <v>13.586</v>
      </c>
      <c r="G1323" s="1">
        <v>120.81699999999999</v>
      </c>
      <c r="H1323" s="1">
        <v>130.4</v>
      </c>
      <c r="I1323" s="1">
        <v>4.5999999999999996</v>
      </c>
      <c r="J1323" s="3" t="s">
        <v>3940</v>
      </c>
      <c r="K1323" s="4" t="str">
        <f t="shared" si="124"/>
        <v>กลางวัน</v>
      </c>
      <c r="L1323" s="4" t="str">
        <f t="shared" si="126"/>
        <v>ลึก</v>
      </c>
      <c r="M1323">
        <f t="shared" si="125"/>
        <v>-130.4</v>
      </c>
    </row>
    <row r="1324" spans="1:13" ht="18" x14ac:dyDescent="0.4">
      <c r="A1324" s="1" t="s">
        <v>10242</v>
      </c>
      <c r="B1324" s="1">
        <f t="shared" si="121"/>
        <v>2013</v>
      </c>
      <c r="C1324" s="1">
        <f t="shared" si="122"/>
        <v>8</v>
      </c>
      <c r="D1324" s="1">
        <f t="shared" si="123"/>
        <v>25</v>
      </c>
      <c r="E1324" s="1" t="s">
        <v>8684</v>
      </c>
      <c r="F1324" s="1">
        <v>18.500900000000001</v>
      </c>
      <c r="G1324" s="1">
        <v>121.0121</v>
      </c>
      <c r="H1324" s="1">
        <v>34.979999999999997</v>
      </c>
      <c r="I1324" s="1">
        <v>4.5999999999999996</v>
      </c>
      <c r="J1324" s="3" t="s">
        <v>5242</v>
      </c>
      <c r="K1324" s="4" t="str">
        <f t="shared" si="124"/>
        <v>กลางคืน</v>
      </c>
      <c r="L1324" s="4" t="str">
        <f t="shared" si="126"/>
        <v>กลาง</v>
      </c>
      <c r="M1324">
        <f t="shared" si="125"/>
        <v>-34.979999999999997</v>
      </c>
    </row>
    <row r="1325" spans="1:13" ht="18" x14ac:dyDescent="0.4">
      <c r="A1325" s="1" t="s">
        <v>10243</v>
      </c>
      <c r="B1325" s="1">
        <f t="shared" si="121"/>
        <v>2013</v>
      </c>
      <c r="C1325" s="1">
        <f t="shared" si="122"/>
        <v>9</v>
      </c>
      <c r="D1325" s="1">
        <f t="shared" si="123"/>
        <v>8</v>
      </c>
      <c r="E1325" s="1" t="s">
        <v>8685</v>
      </c>
      <c r="F1325" s="1">
        <v>18.074000000000002</v>
      </c>
      <c r="G1325" s="1">
        <v>120.2089</v>
      </c>
      <c r="H1325" s="1">
        <v>36.67</v>
      </c>
      <c r="I1325" s="1">
        <v>4.5</v>
      </c>
      <c r="J1325" s="3" t="s">
        <v>5246</v>
      </c>
      <c r="K1325" s="4" t="str">
        <f t="shared" si="124"/>
        <v>กลางคืน</v>
      </c>
      <c r="L1325" s="4" t="str">
        <f t="shared" si="126"/>
        <v>กลาง</v>
      </c>
      <c r="M1325">
        <f t="shared" si="125"/>
        <v>-36.67</v>
      </c>
    </row>
    <row r="1326" spans="1:13" ht="18" x14ac:dyDescent="0.4">
      <c r="A1326" s="1" t="s">
        <v>10244</v>
      </c>
      <c r="B1326" s="1">
        <f t="shared" si="121"/>
        <v>2013</v>
      </c>
      <c r="C1326" s="1">
        <f t="shared" si="122"/>
        <v>10</v>
      </c>
      <c r="D1326" s="1">
        <f t="shared" si="123"/>
        <v>3</v>
      </c>
      <c r="E1326" s="1" t="s">
        <v>8686</v>
      </c>
      <c r="F1326" s="1">
        <v>13.8398</v>
      </c>
      <c r="G1326" s="1">
        <v>120.8475</v>
      </c>
      <c r="H1326" s="1">
        <v>216.29</v>
      </c>
      <c r="I1326" s="1">
        <v>4.5999999999999996</v>
      </c>
      <c r="J1326" s="3" t="s">
        <v>5250</v>
      </c>
      <c r="K1326" s="4" t="str">
        <f t="shared" si="124"/>
        <v>กลางวัน</v>
      </c>
      <c r="L1326" s="4" t="str">
        <f t="shared" si="126"/>
        <v>ลึก</v>
      </c>
      <c r="M1326">
        <f t="shared" si="125"/>
        <v>-216.29</v>
      </c>
    </row>
    <row r="1327" spans="1:13" ht="18" x14ac:dyDescent="0.4">
      <c r="A1327" s="1" t="s">
        <v>10245</v>
      </c>
      <c r="B1327" s="1">
        <f t="shared" si="121"/>
        <v>2013</v>
      </c>
      <c r="C1327" s="1">
        <f t="shared" si="122"/>
        <v>10</v>
      </c>
      <c r="D1327" s="1">
        <f t="shared" si="123"/>
        <v>11</v>
      </c>
      <c r="E1327" s="1" t="s">
        <v>8687</v>
      </c>
      <c r="F1327" s="1">
        <v>15.355600000000001</v>
      </c>
      <c r="G1327" s="1">
        <v>122.5076</v>
      </c>
      <c r="H1327" s="1">
        <v>30.63</v>
      </c>
      <c r="I1327" s="1">
        <v>4.5</v>
      </c>
      <c r="J1327" s="3" t="s">
        <v>5254</v>
      </c>
      <c r="K1327" s="4" t="str">
        <f t="shared" si="124"/>
        <v>กลางวัน</v>
      </c>
      <c r="L1327" s="4" t="str">
        <f t="shared" si="126"/>
        <v>กลาง</v>
      </c>
      <c r="M1327">
        <f t="shared" si="125"/>
        <v>-30.63</v>
      </c>
    </row>
    <row r="1328" spans="1:13" ht="18" x14ac:dyDescent="0.4">
      <c r="A1328" s="1" t="s">
        <v>10246</v>
      </c>
      <c r="B1328" s="1">
        <f t="shared" si="121"/>
        <v>2013</v>
      </c>
      <c r="C1328" s="1">
        <f t="shared" si="122"/>
        <v>10</v>
      </c>
      <c r="D1328" s="1">
        <f t="shared" si="123"/>
        <v>18</v>
      </c>
      <c r="E1328" s="1" t="s">
        <v>8688</v>
      </c>
      <c r="F1328" s="1">
        <v>16.636800000000001</v>
      </c>
      <c r="G1328" s="1">
        <v>122.1961</v>
      </c>
      <c r="H1328" s="1">
        <v>55.94</v>
      </c>
      <c r="I1328" s="1">
        <v>4.5</v>
      </c>
      <c r="J1328" s="3" t="s">
        <v>717</v>
      </c>
      <c r="K1328" s="4" t="str">
        <f t="shared" si="124"/>
        <v>กลางคืน</v>
      </c>
      <c r="L1328" s="4" t="str">
        <f t="shared" si="126"/>
        <v>กลาง</v>
      </c>
      <c r="M1328">
        <f t="shared" si="125"/>
        <v>-55.94</v>
      </c>
    </row>
    <row r="1329" spans="1:13" ht="18" x14ac:dyDescent="0.4">
      <c r="A1329" s="1" t="s">
        <v>10247</v>
      </c>
      <c r="B1329" s="1">
        <f t="shared" si="121"/>
        <v>2013</v>
      </c>
      <c r="C1329" s="1">
        <f t="shared" si="122"/>
        <v>12</v>
      </c>
      <c r="D1329" s="1">
        <f t="shared" si="123"/>
        <v>11</v>
      </c>
      <c r="E1329" s="1" t="s">
        <v>8689</v>
      </c>
      <c r="F1329" s="1">
        <v>13.803000000000001</v>
      </c>
      <c r="G1329" s="1">
        <v>120.7105</v>
      </c>
      <c r="H1329" s="1">
        <v>117.09</v>
      </c>
      <c r="I1329" s="1">
        <v>4.8</v>
      </c>
      <c r="J1329" s="3" t="s">
        <v>5261</v>
      </c>
      <c r="K1329" s="4" t="str">
        <f t="shared" si="124"/>
        <v>กลางวัน</v>
      </c>
      <c r="L1329" s="4" t="str">
        <f t="shared" si="126"/>
        <v>ลึก</v>
      </c>
      <c r="M1329">
        <f t="shared" si="125"/>
        <v>-117.09</v>
      </c>
    </row>
    <row r="1330" spans="1:13" ht="18" x14ac:dyDescent="0.4">
      <c r="A1330" s="1" t="s">
        <v>10248</v>
      </c>
      <c r="B1330" s="1">
        <f t="shared" si="121"/>
        <v>2013</v>
      </c>
      <c r="C1330" s="1">
        <f t="shared" si="122"/>
        <v>12</v>
      </c>
      <c r="D1330" s="1">
        <f t="shared" si="123"/>
        <v>18</v>
      </c>
      <c r="E1330" s="1" t="s">
        <v>8690</v>
      </c>
      <c r="F1330" s="1">
        <v>16.0169</v>
      </c>
      <c r="G1330" s="1">
        <v>120.8943</v>
      </c>
      <c r="H1330" s="1">
        <v>51.43</v>
      </c>
      <c r="I1330" s="1">
        <v>4.9000000000000004</v>
      </c>
      <c r="J1330" s="3" t="s">
        <v>5265</v>
      </c>
      <c r="K1330" s="4" t="str">
        <f t="shared" si="124"/>
        <v>กลางวัน</v>
      </c>
      <c r="L1330" s="4" t="str">
        <f t="shared" si="126"/>
        <v>กลาง</v>
      </c>
      <c r="M1330">
        <f t="shared" si="125"/>
        <v>-51.43</v>
      </c>
    </row>
    <row r="1331" spans="1:13" ht="18" x14ac:dyDescent="0.4">
      <c r="A1331" s="1" t="s">
        <v>10249</v>
      </c>
      <c r="B1331" s="1">
        <f t="shared" si="121"/>
        <v>2014</v>
      </c>
      <c r="C1331" s="1">
        <f t="shared" si="122"/>
        <v>1</v>
      </c>
      <c r="D1331" s="1">
        <f t="shared" si="123"/>
        <v>21</v>
      </c>
      <c r="E1331" s="1" t="s">
        <v>8691</v>
      </c>
      <c r="F1331" s="1">
        <v>13.714700000000001</v>
      </c>
      <c r="G1331" s="1">
        <v>120.28360000000001</v>
      </c>
      <c r="H1331" s="1">
        <v>35.5</v>
      </c>
      <c r="I1331" s="1">
        <v>4.7</v>
      </c>
      <c r="J1331" s="3" t="s">
        <v>5269</v>
      </c>
      <c r="K1331" s="4" t="str">
        <f t="shared" si="124"/>
        <v>กลางวัน</v>
      </c>
      <c r="L1331" s="4" t="str">
        <f t="shared" si="126"/>
        <v>กลาง</v>
      </c>
      <c r="M1331">
        <f t="shared" si="125"/>
        <v>-35.5</v>
      </c>
    </row>
    <row r="1332" spans="1:13" ht="18" x14ac:dyDescent="0.4">
      <c r="A1332" s="1" t="s">
        <v>10250</v>
      </c>
      <c r="B1332" s="1">
        <f t="shared" si="121"/>
        <v>2014</v>
      </c>
      <c r="C1332" s="1">
        <f t="shared" si="122"/>
        <v>1</v>
      </c>
      <c r="D1332" s="1">
        <f t="shared" si="123"/>
        <v>23</v>
      </c>
      <c r="E1332" s="1" t="s">
        <v>8692</v>
      </c>
      <c r="F1332" s="1">
        <v>18.069400000000002</v>
      </c>
      <c r="G1332" s="1">
        <v>119.85550000000001</v>
      </c>
      <c r="H1332" s="1">
        <v>13.46</v>
      </c>
      <c r="I1332" s="1">
        <v>5</v>
      </c>
      <c r="J1332" s="3" t="s">
        <v>5273</v>
      </c>
      <c r="K1332" s="4" t="str">
        <f t="shared" si="124"/>
        <v>กลางคืน</v>
      </c>
      <c r="L1332" s="4" t="str">
        <f t="shared" si="126"/>
        <v>ตื้น</v>
      </c>
      <c r="M1332">
        <f t="shared" si="125"/>
        <v>-13.46</v>
      </c>
    </row>
    <row r="1333" spans="1:13" ht="18" x14ac:dyDescent="0.4">
      <c r="A1333" s="1" t="s">
        <v>10251</v>
      </c>
      <c r="B1333" s="1">
        <f t="shared" si="121"/>
        <v>2014</v>
      </c>
      <c r="C1333" s="1">
        <f t="shared" si="122"/>
        <v>1</v>
      </c>
      <c r="D1333" s="1">
        <f t="shared" si="123"/>
        <v>25</v>
      </c>
      <c r="E1333" s="1" t="s">
        <v>8693</v>
      </c>
      <c r="F1333" s="1">
        <v>18.4802</v>
      </c>
      <c r="G1333" s="1">
        <v>121.0466</v>
      </c>
      <c r="H1333" s="1">
        <v>70.17</v>
      </c>
      <c r="I1333" s="1">
        <v>4.5</v>
      </c>
      <c r="J1333" s="3" t="s">
        <v>5277</v>
      </c>
      <c r="K1333" s="4" t="str">
        <f t="shared" si="124"/>
        <v>กลางวัน</v>
      </c>
      <c r="L1333" s="4" t="str">
        <f t="shared" si="126"/>
        <v>ลึก</v>
      </c>
      <c r="M1333">
        <f t="shared" si="125"/>
        <v>-70.17</v>
      </c>
    </row>
    <row r="1334" spans="1:13" ht="18" x14ac:dyDescent="0.4">
      <c r="A1334" s="1" t="s">
        <v>10252</v>
      </c>
      <c r="B1334" s="1">
        <f t="shared" si="121"/>
        <v>2014</v>
      </c>
      <c r="C1334" s="1">
        <f t="shared" si="122"/>
        <v>1</v>
      </c>
      <c r="D1334" s="1">
        <f t="shared" si="123"/>
        <v>27</v>
      </c>
      <c r="E1334" s="1" t="s">
        <v>8694</v>
      </c>
      <c r="F1334" s="1">
        <v>14.111800000000001</v>
      </c>
      <c r="G1334" s="1">
        <v>120.6178</v>
      </c>
      <c r="H1334" s="1">
        <v>121.06</v>
      </c>
      <c r="I1334" s="1">
        <v>4.5</v>
      </c>
      <c r="J1334" s="3" t="s">
        <v>5281</v>
      </c>
      <c r="K1334" s="4" t="str">
        <f t="shared" si="124"/>
        <v>กลางคืน</v>
      </c>
      <c r="L1334" s="4" t="str">
        <f t="shared" si="126"/>
        <v>ลึก</v>
      </c>
      <c r="M1334">
        <f t="shared" si="125"/>
        <v>-121.06</v>
      </c>
    </row>
    <row r="1335" spans="1:13" ht="18" x14ac:dyDescent="0.4">
      <c r="A1335" s="1" t="s">
        <v>10253</v>
      </c>
      <c r="B1335" s="1">
        <f t="shared" si="121"/>
        <v>2014</v>
      </c>
      <c r="C1335" s="1">
        <f t="shared" si="122"/>
        <v>2</v>
      </c>
      <c r="D1335" s="1">
        <f t="shared" si="123"/>
        <v>17</v>
      </c>
      <c r="E1335" s="1" t="s">
        <v>8695</v>
      </c>
      <c r="F1335" s="1">
        <v>18.528500000000001</v>
      </c>
      <c r="G1335" s="1">
        <v>120.43049999999999</v>
      </c>
      <c r="H1335" s="1">
        <v>20.23</v>
      </c>
      <c r="I1335" s="1">
        <v>5.5</v>
      </c>
      <c r="J1335" s="3" t="s">
        <v>5285</v>
      </c>
      <c r="K1335" s="4" t="str">
        <f t="shared" si="124"/>
        <v>กลางคืน</v>
      </c>
      <c r="L1335" s="4" t="str">
        <f t="shared" si="126"/>
        <v>ตื้น</v>
      </c>
      <c r="M1335">
        <f t="shared" si="125"/>
        <v>-20.23</v>
      </c>
    </row>
    <row r="1336" spans="1:13" ht="18" x14ac:dyDescent="0.4">
      <c r="A1336" s="1" t="s">
        <v>10254</v>
      </c>
      <c r="B1336" s="1">
        <f t="shared" si="121"/>
        <v>2014</v>
      </c>
      <c r="C1336" s="1">
        <f t="shared" si="122"/>
        <v>2</v>
      </c>
      <c r="D1336" s="1">
        <f t="shared" si="123"/>
        <v>18</v>
      </c>
      <c r="E1336" s="1" t="s">
        <v>8696</v>
      </c>
      <c r="F1336" s="1">
        <v>18.150400000000001</v>
      </c>
      <c r="G1336" s="1">
        <v>119.8445</v>
      </c>
      <c r="H1336" s="1">
        <v>19.05</v>
      </c>
      <c r="I1336" s="1">
        <v>5</v>
      </c>
      <c r="J1336" s="3" t="s">
        <v>5289</v>
      </c>
      <c r="K1336" s="4" t="str">
        <f t="shared" si="124"/>
        <v>กลางวัน</v>
      </c>
      <c r="L1336" s="4" t="str">
        <f t="shared" si="126"/>
        <v>ตื้น</v>
      </c>
      <c r="M1336">
        <f t="shared" si="125"/>
        <v>-19.05</v>
      </c>
    </row>
    <row r="1337" spans="1:13" ht="18" x14ac:dyDescent="0.4">
      <c r="A1337" s="1" t="s">
        <v>10255</v>
      </c>
      <c r="B1337" s="1">
        <f t="shared" si="121"/>
        <v>2014</v>
      </c>
      <c r="C1337" s="1">
        <f t="shared" si="122"/>
        <v>2</v>
      </c>
      <c r="D1337" s="1">
        <f t="shared" si="123"/>
        <v>25</v>
      </c>
      <c r="E1337" s="1" t="s">
        <v>8697</v>
      </c>
      <c r="F1337" s="1">
        <v>13.6492</v>
      </c>
      <c r="G1337" s="1">
        <v>120.80329999999999</v>
      </c>
      <c r="H1337" s="1">
        <v>147.51</v>
      </c>
      <c r="I1337" s="1">
        <v>4.5</v>
      </c>
      <c r="J1337" s="3" t="s">
        <v>3045</v>
      </c>
      <c r="K1337" s="4" t="str">
        <f t="shared" si="124"/>
        <v>กลางวัน</v>
      </c>
      <c r="L1337" s="4" t="str">
        <f t="shared" si="126"/>
        <v>ลึก</v>
      </c>
      <c r="M1337">
        <f t="shared" si="125"/>
        <v>-147.51</v>
      </c>
    </row>
    <row r="1338" spans="1:13" ht="18" x14ac:dyDescent="0.4">
      <c r="A1338" s="1" t="s">
        <v>10256</v>
      </c>
      <c r="B1338" s="1">
        <f t="shared" si="121"/>
        <v>2014</v>
      </c>
      <c r="C1338" s="1">
        <f t="shared" si="122"/>
        <v>3</v>
      </c>
      <c r="D1338" s="1">
        <f t="shared" si="123"/>
        <v>9</v>
      </c>
      <c r="E1338" s="1" t="s">
        <v>8698</v>
      </c>
      <c r="F1338" s="1">
        <v>17.221699999999998</v>
      </c>
      <c r="G1338" s="1">
        <v>119.41849999999999</v>
      </c>
      <c r="H1338" s="1">
        <v>42.26</v>
      </c>
      <c r="I1338" s="1">
        <v>4.5</v>
      </c>
      <c r="J1338" s="3" t="s">
        <v>5296</v>
      </c>
      <c r="K1338" s="4" t="str">
        <f t="shared" si="124"/>
        <v>กลางคืน</v>
      </c>
      <c r="L1338" s="4" t="str">
        <f t="shared" si="126"/>
        <v>กลาง</v>
      </c>
      <c r="M1338">
        <f t="shared" si="125"/>
        <v>-42.26</v>
      </c>
    </row>
    <row r="1339" spans="1:13" ht="18" x14ac:dyDescent="0.4">
      <c r="A1339" s="1" t="s">
        <v>10257</v>
      </c>
      <c r="B1339" s="1">
        <f t="shared" si="121"/>
        <v>2014</v>
      </c>
      <c r="C1339" s="1">
        <f t="shared" si="122"/>
        <v>3</v>
      </c>
      <c r="D1339" s="1">
        <f t="shared" si="123"/>
        <v>12</v>
      </c>
      <c r="E1339" s="1" t="s">
        <v>8699</v>
      </c>
      <c r="F1339" s="1">
        <v>17.165099999999999</v>
      </c>
      <c r="G1339" s="1">
        <v>119.4469</v>
      </c>
      <c r="H1339" s="1">
        <v>34.36</v>
      </c>
      <c r="I1339" s="1">
        <v>4.5999999999999996</v>
      </c>
      <c r="J1339" s="3" t="s">
        <v>5300</v>
      </c>
      <c r="K1339" s="4" t="str">
        <f t="shared" si="124"/>
        <v>กลางวัน</v>
      </c>
      <c r="L1339" s="4" t="str">
        <f t="shared" si="126"/>
        <v>กลาง</v>
      </c>
      <c r="M1339">
        <f t="shared" si="125"/>
        <v>-34.36</v>
      </c>
    </row>
    <row r="1340" spans="1:13" ht="18" x14ac:dyDescent="0.4">
      <c r="A1340" s="1" t="s">
        <v>10257</v>
      </c>
      <c r="B1340" s="1">
        <f t="shared" si="121"/>
        <v>2014</v>
      </c>
      <c r="C1340" s="1">
        <f t="shared" si="122"/>
        <v>3</v>
      </c>
      <c r="D1340" s="1">
        <f t="shared" si="123"/>
        <v>12</v>
      </c>
      <c r="E1340" s="1" t="s">
        <v>8700</v>
      </c>
      <c r="F1340" s="1">
        <v>17.234000000000002</v>
      </c>
      <c r="G1340" s="1">
        <v>119.4297</v>
      </c>
      <c r="H1340" s="1">
        <v>7.76</v>
      </c>
      <c r="I1340" s="1">
        <v>4.7</v>
      </c>
      <c r="J1340" s="3" t="s">
        <v>5304</v>
      </c>
      <c r="K1340" s="4" t="str">
        <f t="shared" si="124"/>
        <v>กลางวัน</v>
      </c>
      <c r="L1340" s="4" t="str">
        <f t="shared" si="126"/>
        <v>ตื้นมาก</v>
      </c>
      <c r="M1340">
        <f t="shared" si="125"/>
        <v>-7.76</v>
      </c>
    </row>
    <row r="1341" spans="1:13" ht="18" x14ac:dyDescent="0.4">
      <c r="A1341" s="1" t="s">
        <v>10258</v>
      </c>
      <c r="B1341" s="1">
        <f t="shared" si="121"/>
        <v>2014</v>
      </c>
      <c r="C1341" s="1">
        <f t="shared" si="122"/>
        <v>4</v>
      </c>
      <c r="D1341" s="1">
        <f t="shared" si="123"/>
        <v>12</v>
      </c>
      <c r="E1341" s="1" t="s">
        <v>8701</v>
      </c>
      <c r="F1341" s="1">
        <v>14.7949</v>
      </c>
      <c r="G1341" s="1">
        <v>120.3222</v>
      </c>
      <c r="H1341" s="1">
        <v>100.53</v>
      </c>
      <c r="I1341" s="1">
        <v>4.5999999999999996</v>
      </c>
      <c r="J1341" s="3" t="s">
        <v>5308</v>
      </c>
      <c r="K1341" s="4" t="str">
        <f t="shared" si="124"/>
        <v>กลางวัน</v>
      </c>
      <c r="L1341" s="4" t="str">
        <f t="shared" si="126"/>
        <v>ลึก</v>
      </c>
      <c r="M1341">
        <f t="shared" si="125"/>
        <v>-100.53</v>
      </c>
    </row>
    <row r="1342" spans="1:13" ht="18" x14ac:dyDescent="0.4">
      <c r="A1342" s="1" t="s">
        <v>10259</v>
      </c>
      <c r="B1342" s="1">
        <f t="shared" si="121"/>
        <v>2014</v>
      </c>
      <c r="C1342" s="1">
        <f t="shared" si="122"/>
        <v>4</v>
      </c>
      <c r="D1342" s="1">
        <f t="shared" si="123"/>
        <v>21</v>
      </c>
      <c r="E1342" s="1" t="s">
        <v>8702</v>
      </c>
      <c r="F1342" s="1">
        <v>17.377500000000001</v>
      </c>
      <c r="G1342" s="1">
        <v>119.9499</v>
      </c>
      <c r="H1342" s="1">
        <v>9.48</v>
      </c>
      <c r="I1342" s="1">
        <v>5.4</v>
      </c>
      <c r="J1342" s="3" t="s">
        <v>5312</v>
      </c>
      <c r="K1342" s="4" t="str">
        <f t="shared" si="124"/>
        <v>กลางคืน</v>
      </c>
      <c r="L1342" s="4" t="str">
        <f t="shared" si="126"/>
        <v>ตื้นมาก</v>
      </c>
      <c r="M1342">
        <f t="shared" si="125"/>
        <v>-9.48</v>
      </c>
    </row>
    <row r="1343" spans="1:13" ht="18" x14ac:dyDescent="0.4">
      <c r="A1343" s="1" t="s">
        <v>10260</v>
      </c>
      <c r="B1343" s="1">
        <f t="shared" si="121"/>
        <v>2014</v>
      </c>
      <c r="C1343" s="1">
        <f t="shared" si="122"/>
        <v>5</v>
      </c>
      <c r="D1343" s="1">
        <f t="shared" si="123"/>
        <v>10</v>
      </c>
      <c r="E1343" s="1" t="s">
        <v>8703</v>
      </c>
      <c r="F1343" s="1">
        <v>14.5486</v>
      </c>
      <c r="G1343" s="1">
        <v>123.7239</v>
      </c>
      <c r="H1343" s="1">
        <v>14.71</v>
      </c>
      <c r="I1343" s="1">
        <v>4.8</v>
      </c>
      <c r="J1343" s="3" t="s">
        <v>5316</v>
      </c>
      <c r="K1343" s="4" t="str">
        <f t="shared" si="124"/>
        <v>กลางคืน</v>
      </c>
      <c r="L1343" s="4" t="str">
        <f t="shared" si="126"/>
        <v>ตื้น</v>
      </c>
      <c r="M1343">
        <f t="shared" si="125"/>
        <v>-14.71</v>
      </c>
    </row>
    <row r="1344" spans="1:13" ht="18" x14ac:dyDescent="0.4">
      <c r="A1344" s="1" t="s">
        <v>10261</v>
      </c>
      <c r="B1344" s="1">
        <f t="shared" si="121"/>
        <v>2014</v>
      </c>
      <c r="C1344" s="1">
        <f t="shared" si="122"/>
        <v>6</v>
      </c>
      <c r="D1344" s="1">
        <f t="shared" si="123"/>
        <v>3</v>
      </c>
      <c r="E1344" s="1" t="s">
        <v>8704</v>
      </c>
      <c r="F1344" s="1">
        <v>16.995799999999999</v>
      </c>
      <c r="G1344" s="1">
        <v>119.4212</v>
      </c>
      <c r="H1344" s="1">
        <v>45.55</v>
      </c>
      <c r="I1344" s="1">
        <v>4.5</v>
      </c>
      <c r="J1344" s="3" t="s">
        <v>5320</v>
      </c>
      <c r="K1344" s="4" t="str">
        <f t="shared" si="124"/>
        <v>กลางวัน</v>
      </c>
      <c r="L1344" s="4" t="str">
        <f t="shared" si="126"/>
        <v>กลาง</v>
      </c>
      <c r="M1344">
        <f t="shared" si="125"/>
        <v>-45.55</v>
      </c>
    </row>
    <row r="1345" spans="1:13" ht="18" x14ac:dyDescent="0.4">
      <c r="A1345" s="1" t="s">
        <v>10262</v>
      </c>
      <c r="B1345" s="1">
        <f t="shared" si="121"/>
        <v>2014</v>
      </c>
      <c r="C1345" s="1">
        <f t="shared" si="122"/>
        <v>6</v>
      </c>
      <c r="D1345" s="1">
        <f t="shared" si="123"/>
        <v>25</v>
      </c>
      <c r="E1345" s="1" t="s">
        <v>8705</v>
      </c>
      <c r="F1345" s="1">
        <v>13.5968</v>
      </c>
      <c r="G1345" s="1">
        <v>120.65349999999999</v>
      </c>
      <c r="H1345" s="1">
        <v>73.41</v>
      </c>
      <c r="I1345" s="1">
        <v>5.4</v>
      </c>
      <c r="J1345" s="3" t="s">
        <v>5324</v>
      </c>
      <c r="K1345" s="4" t="str">
        <f t="shared" si="124"/>
        <v>กลางวัน</v>
      </c>
      <c r="L1345" s="4" t="str">
        <f t="shared" si="126"/>
        <v>ลึก</v>
      </c>
      <c r="M1345">
        <f t="shared" si="125"/>
        <v>-73.41</v>
      </c>
    </row>
    <row r="1346" spans="1:13" ht="18" x14ac:dyDescent="0.4">
      <c r="A1346" s="1" t="s">
        <v>10263</v>
      </c>
      <c r="B1346" s="1">
        <f t="shared" si="121"/>
        <v>2014</v>
      </c>
      <c r="C1346" s="1">
        <f t="shared" si="122"/>
        <v>7</v>
      </c>
      <c r="D1346" s="1">
        <f t="shared" si="123"/>
        <v>14</v>
      </c>
      <c r="E1346" s="1" t="s">
        <v>8706</v>
      </c>
      <c r="F1346" s="1">
        <v>17.973199999999999</v>
      </c>
      <c r="G1346" s="1">
        <v>120.7315</v>
      </c>
      <c r="H1346" s="1">
        <v>56.44</v>
      </c>
      <c r="I1346" s="1">
        <v>4.7</v>
      </c>
      <c r="J1346" s="3" t="s">
        <v>5328</v>
      </c>
      <c r="K1346" s="4" t="str">
        <f t="shared" si="124"/>
        <v>กลางวัน</v>
      </c>
      <c r="L1346" s="4" t="str">
        <f t="shared" si="126"/>
        <v>กลาง</v>
      </c>
      <c r="M1346">
        <f t="shared" si="125"/>
        <v>-56.44</v>
      </c>
    </row>
    <row r="1347" spans="1:13" ht="18" x14ac:dyDescent="0.4">
      <c r="A1347" s="1" t="s">
        <v>10264</v>
      </c>
      <c r="B1347" s="1">
        <f t="shared" ref="B1347:B1410" si="127">YEAR(A1347)</f>
        <v>2014</v>
      </c>
      <c r="C1347" s="1">
        <f t="shared" ref="C1347:C1410" si="128">MONTH(A1347)</f>
        <v>8</v>
      </c>
      <c r="D1347" s="1">
        <f t="shared" ref="D1347:D1410" si="129">DAY(A1347)</f>
        <v>10</v>
      </c>
      <c r="E1347" s="1" t="s">
        <v>8707</v>
      </c>
      <c r="F1347" s="1">
        <v>14.014900000000001</v>
      </c>
      <c r="G1347" s="1">
        <v>122.52460000000001</v>
      </c>
      <c r="H1347" s="1">
        <v>43.09</v>
      </c>
      <c r="I1347" s="1">
        <v>4.5</v>
      </c>
      <c r="J1347" s="3" t="s">
        <v>5332</v>
      </c>
      <c r="K1347" s="4" t="str">
        <f t="shared" ref="K1347:K1410" si="130">IF(AND(HOUR(E1347)&gt;=6, HOUR(E1347)&lt;18),"กลางวัน","กลางคืน")</f>
        <v>กลางวัน</v>
      </c>
      <c r="L1347" s="4" t="str">
        <f t="shared" si="126"/>
        <v>กลาง</v>
      </c>
      <c r="M1347">
        <f t="shared" ref="M1347:M1410" si="131">H1347*-1</f>
        <v>-43.09</v>
      </c>
    </row>
    <row r="1348" spans="1:13" ht="18" x14ac:dyDescent="0.4">
      <c r="A1348" s="1" t="s">
        <v>10265</v>
      </c>
      <c r="B1348" s="1">
        <f t="shared" si="127"/>
        <v>2014</v>
      </c>
      <c r="C1348" s="1">
        <f t="shared" si="128"/>
        <v>8</v>
      </c>
      <c r="D1348" s="1">
        <f t="shared" si="129"/>
        <v>15</v>
      </c>
      <c r="E1348" s="1" t="s">
        <v>8708</v>
      </c>
      <c r="F1348" s="1">
        <v>17.993500000000001</v>
      </c>
      <c r="G1348" s="1">
        <v>122.56910000000001</v>
      </c>
      <c r="H1348" s="1">
        <v>47.8</v>
      </c>
      <c r="I1348" s="1">
        <v>4.5999999999999996</v>
      </c>
      <c r="J1348" s="3" t="s">
        <v>5336</v>
      </c>
      <c r="K1348" s="4" t="str">
        <f t="shared" si="130"/>
        <v>กลางวัน</v>
      </c>
      <c r="L1348" s="4" t="str">
        <f t="shared" si="126"/>
        <v>กลาง</v>
      </c>
      <c r="M1348">
        <f t="shared" si="131"/>
        <v>-47.8</v>
      </c>
    </row>
    <row r="1349" spans="1:13" ht="18" x14ac:dyDescent="0.4">
      <c r="A1349" s="1" t="s">
        <v>10266</v>
      </c>
      <c r="B1349" s="1">
        <f t="shared" si="127"/>
        <v>2014</v>
      </c>
      <c r="C1349" s="1">
        <f t="shared" si="128"/>
        <v>9</v>
      </c>
      <c r="D1349" s="1">
        <f t="shared" si="129"/>
        <v>1</v>
      </c>
      <c r="E1349" s="1" t="s">
        <v>8709</v>
      </c>
      <c r="F1349" s="1">
        <v>13.628299999999999</v>
      </c>
      <c r="G1349" s="1">
        <v>120.8456</v>
      </c>
      <c r="H1349" s="1">
        <v>82.9</v>
      </c>
      <c r="I1349" s="1">
        <v>4.5999999999999996</v>
      </c>
      <c r="J1349" s="3" t="s">
        <v>5340</v>
      </c>
      <c r="K1349" s="4" t="str">
        <f t="shared" si="130"/>
        <v>กลางคืน</v>
      </c>
      <c r="L1349" s="4" t="str">
        <f t="shared" si="126"/>
        <v>ลึก</v>
      </c>
      <c r="M1349">
        <f t="shared" si="131"/>
        <v>-82.9</v>
      </c>
    </row>
    <row r="1350" spans="1:13" ht="18" x14ac:dyDescent="0.4">
      <c r="A1350" s="1" t="s">
        <v>10267</v>
      </c>
      <c r="B1350" s="1">
        <f t="shared" si="127"/>
        <v>2014</v>
      </c>
      <c r="C1350" s="1">
        <f t="shared" si="128"/>
        <v>9</v>
      </c>
      <c r="D1350" s="1">
        <f t="shared" si="129"/>
        <v>3</v>
      </c>
      <c r="E1350" s="1" t="s">
        <v>8710</v>
      </c>
      <c r="F1350" s="1">
        <v>15.1713</v>
      </c>
      <c r="G1350" s="1">
        <v>122.43470000000001</v>
      </c>
      <c r="H1350" s="1">
        <v>10</v>
      </c>
      <c r="I1350" s="1">
        <v>5.2</v>
      </c>
      <c r="J1350" s="3" t="s">
        <v>5344</v>
      </c>
      <c r="K1350" s="4" t="str">
        <f t="shared" si="130"/>
        <v>กลางวัน</v>
      </c>
      <c r="L1350" s="4" t="str">
        <f t="shared" si="126"/>
        <v>ตื้นมาก</v>
      </c>
      <c r="M1350">
        <f t="shared" si="131"/>
        <v>-10</v>
      </c>
    </row>
    <row r="1351" spans="1:13" ht="18" x14ac:dyDescent="0.4">
      <c r="A1351" s="1" t="s">
        <v>10268</v>
      </c>
      <c r="B1351" s="1">
        <f t="shared" si="127"/>
        <v>2014</v>
      </c>
      <c r="C1351" s="1">
        <f t="shared" si="128"/>
        <v>9</v>
      </c>
      <c r="D1351" s="1">
        <f t="shared" si="129"/>
        <v>16</v>
      </c>
      <c r="E1351" s="1" t="s">
        <v>8711</v>
      </c>
      <c r="F1351" s="1">
        <v>15.3376</v>
      </c>
      <c r="G1351" s="1">
        <v>119.42010000000001</v>
      </c>
      <c r="H1351" s="1">
        <v>10</v>
      </c>
      <c r="I1351" s="1">
        <v>4.5</v>
      </c>
      <c r="J1351" s="3" t="s">
        <v>5348</v>
      </c>
      <c r="K1351" s="4" t="str">
        <f t="shared" si="130"/>
        <v>กลางวัน</v>
      </c>
      <c r="L1351" s="4" t="str">
        <f t="shared" si="126"/>
        <v>ตื้นมาก</v>
      </c>
      <c r="M1351">
        <f t="shared" si="131"/>
        <v>-10</v>
      </c>
    </row>
    <row r="1352" spans="1:13" ht="18" x14ac:dyDescent="0.4">
      <c r="A1352" s="1" t="s">
        <v>10269</v>
      </c>
      <c r="B1352" s="1">
        <f t="shared" si="127"/>
        <v>2014</v>
      </c>
      <c r="C1352" s="1">
        <f t="shared" si="128"/>
        <v>10</v>
      </c>
      <c r="D1352" s="1">
        <f t="shared" si="129"/>
        <v>2</v>
      </c>
      <c r="E1352" s="1" t="s">
        <v>8712</v>
      </c>
      <c r="F1352" s="1">
        <v>15.1343</v>
      </c>
      <c r="G1352" s="1">
        <v>120.7411</v>
      </c>
      <c r="H1352" s="1">
        <v>203.56</v>
      </c>
      <c r="I1352" s="1">
        <v>4.7</v>
      </c>
      <c r="J1352" s="3" t="s">
        <v>5352</v>
      </c>
      <c r="K1352" s="4" t="str">
        <f t="shared" si="130"/>
        <v>กลางวัน</v>
      </c>
      <c r="L1352" s="4" t="str">
        <f t="shared" si="126"/>
        <v>ลึก</v>
      </c>
      <c r="M1352">
        <f t="shared" si="131"/>
        <v>-203.56</v>
      </c>
    </row>
    <row r="1353" spans="1:13" ht="18" x14ac:dyDescent="0.4">
      <c r="A1353" s="1" t="s">
        <v>10270</v>
      </c>
      <c r="B1353" s="1">
        <f t="shared" si="127"/>
        <v>2014</v>
      </c>
      <c r="C1353" s="1">
        <f t="shared" si="128"/>
        <v>10</v>
      </c>
      <c r="D1353" s="1">
        <f t="shared" si="129"/>
        <v>7</v>
      </c>
      <c r="E1353" s="1" t="s">
        <v>8713</v>
      </c>
      <c r="F1353" s="1">
        <v>13.7263</v>
      </c>
      <c r="G1353" s="1">
        <v>121.08240000000001</v>
      </c>
      <c r="H1353" s="1">
        <v>29.41</v>
      </c>
      <c r="I1353" s="1">
        <v>4.7</v>
      </c>
      <c r="J1353" s="3" t="s">
        <v>175</v>
      </c>
      <c r="K1353" s="4" t="str">
        <f t="shared" si="130"/>
        <v>กลางวัน</v>
      </c>
      <c r="L1353" s="4" t="str">
        <f t="shared" ref="L1353:L1416" si="132">IF(H1353&lt;=10,"ตื้นมาก", IF(H1353&lt;=30,"ตื้น",IF(H1353&lt;=70,"กลาง", "ลึก")))</f>
        <v>ตื้น</v>
      </c>
      <c r="M1353">
        <f t="shared" si="131"/>
        <v>-29.41</v>
      </c>
    </row>
    <row r="1354" spans="1:13" ht="18" x14ac:dyDescent="0.4">
      <c r="A1354" s="1" t="s">
        <v>10270</v>
      </c>
      <c r="B1354" s="1">
        <f t="shared" si="127"/>
        <v>2014</v>
      </c>
      <c r="C1354" s="1">
        <f t="shared" si="128"/>
        <v>10</v>
      </c>
      <c r="D1354" s="1">
        <f t="shared" si="129"/>
        <v>7</v>
      </c>
      <c r="E1354" s="1" t="s">
        <v>8714</v>
      </c>
      <c r="F1354" s="1">
        <v>18.4529</v>
      </c>
      <c r="G1354" s="1">
        <v>121.3062</v>
      </c>
      <c r="H1354" s="1">
        <v>69.540000000000006</v>
      </c>
      <c r="I1354" s="1">
        <v>4.5</v>
      </c>
      <c r="J1354" s="3" t="s">
        <v>5359</v>
      </c>
      <c r="K1354" s="4" t="str">
        <f t="shared" si="130"/>
        <v>กลางวัน</v>
      </c>
      <c r="L1354" s="4" t="str">
        <f t="shared" si="132"/>
        <v>กลาง</v>
      </c>
      <c r="M1354">
        <f t="shared" si="131"/>
        <v>-69.540000000000006</v>
      </c>
    </row>
    <row r="1355" spans="1:13" ht="18" x14ac:dyDescent="0.4">
      <c r="A1355" s="1" t="s">
        <v>10271</v>
      </c>
      <c r="B1355" s="1">
        <f t="shared" si="127"/>
        <v>2014</v>
      </c>
      <c r="C1355" s="1">
        <f t="shared" si="128"/>
        <v>10</v>
      </c>
      <c r="D1355" s="1">
        <f t="shared" si="129"/>
        <v>16</v>
      </c>
      <c r="E1355" s="1" t="s">
        <v>8715</v>
      </c>
      <c r="F1355" s="1">
        <v>13.976900000000001</v>
      </c>
      <c r="G1355" s="1">
        <v>119.9806</v>
      </c>
      <c r="H1355" s="1">
        <v>66.88</v>
      </c>
      <c r="I1355" s="1">
        <v>4.5</v>
      </c>
      <c r="J1355" s="3" t="s">
        <v>5363</v>
      </c>
      <c r="K1355" s="4" t="str">
        <f t="shared" si="130"/>
        <v>กลางวัน</v>
      </c>
      <c r="L1355" s="4" t="str">
        <f t="shared" si="132"/>
        <v>กลาง</v>
      </c>
      <c r="M1355">
        <f t="shared" si="131"/>
        <v>-66.88</v>
      </c>
    </row>
    <row r="1356" spans="1:13" ht="18" x14ac:dyDescent="0.4">
      <c r="A1356" s="1" t="s">
        <v>10272</v>
      </c>
      <c r="B1356" s="1">
        <f t="shared" si="127"/>
        <v>2014</v>
      </c>
      <c r="C1356" s="1">
        <f t="shared" si="128"/>
        <v>11</v>
      </c>
      <c r="D1356" s="1">
        <f t="shared" si="129"/>
        <v>6</v>
      </c>
      <c r="E1356" s="1" t="s">
        <v>8716</v>
      </c>
      <c r="F1356" s="1">
        <v>13.5854</v>
      </c>
      <c r="G1356" s="1">
        <v>120.6961</v>
      </c>
      <c r="H1356" s="1">
        <v>72.63</v>
      </c>
      <c r="I1356" s="1">
        <v>4.7</v>
      </c>
      <c r="J1356" s="3" t="s">
        <v>5367</v>
      </c>
      <c r="K1356" s="4" t="str">
        <f t="shared" si="130"/>
        <v>กลางวัน</v>
      </c>
      <c r="L1356" s="4" t="str">
        <f t="shared" si="132"/>
        <v>ลึก</v>
      </c>
      <c r="M1356">
        <f t="shared" si="131"/>
        <v>-72.63</v>
      </c>
    </row>
    <row r="1357" spans="1:13" ht="18" x14ac:dyDescent="0.4">
      <c r="A1357" s="1" t="s">
        <v>10273</v>
      </c>
      <c r="B1357" s="1">
        <f t="shared" si="127"/>
        <v>2014</v>
      </c>
      <c r="C1357" s="1">
        <f t="shared" si="128"/>
        <v>12</v>
      </c>
      <c r="D1357" s="1">
        <f t="shared" si="129"/>
        <v>16</v>
      </c>
      <c r="E1357" s="1" t="s">
        <v>8717</v>
      </c>
      <c r="F1357" s="1">
        <v>15.9963</v>
      </c>
      <c r="G1357" s="1">
        <v>120.0729</v>
      </c>
      <c r="H1357" s="1">
        <v>56.95</v>
      </c>
      <c r="I1357" s="1">
        <v>5</v>
      </c>
      <c r="J1357" s="3" t="s">
        <v>376</v>
      </c>
      <c r="K1357" s="4" t="str">
        <f t="shared" si="130"/>
        <v>กลางวัน</v>
      </c>
      <c r="L1357" s="4" t="str">
        <f t="shared" si="132"/>
        <v>กลาง</v>
      </c>
      <c r="M1357">
        <f t="shared" si="131"/>
        <v>-56.95</v>
      </c>
    </row>
    <row r="1358" spans="1:13" ht="18" x14ac:dyDescent="0.4">
      <c r="A1358" s="1" t="s">
        <v>10274</v>
      </c>
      <c r="B1358" s="1">
        <f t="shared" si="127"/>
        <v>2014</v>
      </c>
      <c r="C1358" s="1">
        <f t="shared" si="128"/>
        <v>12</v>
      </c>
      <c r="D1358" s="1">
        <f t="shared" si="129"/>
        <v>31</v>
      </c>
      <c r="E1358" s="1" t="s">
        <v>8718</v>
      </c>
      <c r="F1358" s="1">
        <v>13.7483</v>
      </c>
      <c r="G1358" s="1">
        <v>120.6673</v>
      </c>
      <c r="H1358" s="1">
        <v>110</v>
      </c>
      <c r="I1358" s="1">
        <v>5.5</v>
      </c>
      <c r="J1358" s="3" t="s">
        <v>1898</v>
      </c>
      <c r="K1358" s="4" t="str">
        <f t="shared" si="130"/>
        <v>กลางวัน</v>
      </c>
      <c r="L1358" s="4" t="str">
        <f t="shared" si="132"/>
        <v>ลึก</v>
      </c>
      <c r="M1358">
        <f t="shared" si="131"/>
        <v>-110</v>
      </c>
    </row>
    <row r="1359" spans="1:13" ht="18" x14ac:dyDescent="0.4">
      <c r="A1359" s="1" t="s">
        <v>10274</v>
      </c>
      <c r="B1359" s="1">
        <f t="shared" si="127"/>
        <v>2014</v>
      </c>
      <c r="C1359" s="1">
        <f t="shared" si="128"/>
        <v>12</v>
      </c>
      <c r="D1359" s="1">
        <f t="shared" si="129"/>
        <v>31</v>
      </c>
      <c r="E1359" s="1" t="s">
        <v>8719</v>
      </c>
      <c r="F1359" s="1">
        <v>13.7851</v>
      </c>
      <c r="G1359" s="1">
        <v>120.7236</v>
      </c>
      <c r="H1359" s="1">
        <v>155.6</v>
      </c>
      <c r="I1359" s="1">
        <v>4.5999999999999996</v>
      </c>
      <c r="J1359" s="3" t="s">
        <v>5377</v>
      </c>
      <c r="K1359" s="4" t="str">
        <f t="shared" si="130"/>
        <v>กลางวัน</v>
      </c>
      <c r="L1359" s="4" t="str">
        <f t="shared" si="132"/>
        <v>ลึก</v>
      </c>
      <c r="M1359">
        <f t="shared" si="131"/>
        <v>-155.6</v>
      </c>
    </row>
    <row r="1360" spans="1:13" ht="18" x14ac:dyDescent="0.4">
      <c r="A1360" s="1" t="s">
        <v>10275</v>
      </c>
      <c r="B1360" s="1">
        <f t="shared" si="127"/>
        <v>2015</v>
      </c>
      <c r="C1360" s="1">
        <f t="shared" si="128"/>
        <v>1</v>
      </c>
      <c r="D1360" s="1">
        <f t="shared" si="129"/>
        <v>10</v>
      </c>
      <c r="E1360" s="1" t="s">
        <v>8720</v>
      </c>
      <c r="F1360" s="1">
        <v>14.770899999999999</v>
      </c>
      <c r="G1360" s="1">
        <v>120.2456</v>
      </c>
      <c r="H1360" s="1">
        <v>59</v>
      </c>
      <c r="I1360" s="1">
        <v>5.9</v>
      </c>
      <c r="J1360" s="3" t="s">
        <v>5381</v>
      </c>
      <c r="K1360" s="4" t="str">
        <f t="shared" si="130"/>
        <v>กลางคืน</v>
      </c>
      <c r="L1360" s="4" t="str">
        <f t="shared" si="132"/>
        <v>กลาง</v>
      </c>
      <c r="M1360">
        <f t="shared" si="131"/>
        <v>-59</v>
      </c>
    </row>
    <row r="1361" spans="1:13" ht="18" x14ac:dyDescent="0.4">
      <c r="A1361" s="1" t="s">
        <v>10276</v>
      </c>
      <c r="B1361" s="1">
        <f t="shared" si="127"/>
        <v>2015</v>
      </c>
      <c r="C1361" s="1">
        <f t="shared" si="128"/>
        <v>1</v>
      </c>
      <c r="D1361" s="1">
        <f t="shared" si="129"/>
        <v>17</v>
      </c>
      <c r="E1361" s="1" t="s">
        <v>8721</v>
      </c>
      <c r="F1361" s="1">
        <v>13.9467</v>
      </c>
      <c r="G1361" s="1">
        <v>120.64100000000001</v>
      </c>
      <c r="H1361" s="1">
        <v>145.97999999999999</v>
      </c>
      <c r="I1361" s="1">
        <v>5.3</v>
      </c>
      <c r="J1361" s="3" t="s">
        <v>5385</v>
      </c>
      <c r="K1361" s="4" t="str">
        <f t="shared" si="130"/>
        <v>กลางคืน</v>
      </c>
      <c r="L1361" s="4" t="str">
        <f t="shared" si="132"/>
        <v>ลึก</v>
      </c>
      <c r="M1361">
        <f t="shared" si="131"/>
        <v>-145.97999999999999</v>
      </c>
    </row>
    <row r="1362" spans="1:13" ht="18" x14ac:dyDescent="0.4">
      <c r="A1362" s="1" t="s">
        <v>10277</v>
      </c>
      <c r="B1362" s="1">
        <f t="shared" si="127"/>
        <v>2015</v>
      </c>
      <c r="C1362" s="1">
        <f t="shared" si="128"/>
        <v>1</v>
      </c>
      <c r="D1362" s="1">
        <f t="shared" si="129"/>
        <v>18</v>
      </c>
      <c r="E1362" s="1" t="s">
        <v>8722</v>
      </c>
      <c r="F1362" s="1">
        <v>13.9268</v>
      </c>
      <c r="G1362" s="1">
        <v>120.6895</v>
      </c>
      <c r="H1362" s="1">
        <v>149.83000000000001</v>
      </c>
      <c r="I1362" s="1">
        <v>5.3</v>
      </c>
      <c r="J1362" s="3" t="s">
        <v>5389</v>
      </c>
      <c r="K1362" s="4" t="str">
        <f t="shared" si="130"/>
        <v>กลางคืน</v>
      </c>
      <c r="L1362" s="4" t="str">
        <f t="shared" si="132"/>
        <v>ลึก</v>
      </c>
      <c r="M1362">
        <f t="shared" si="131"/>
        <v>-149.83000000000001</v>
      </c>
    </row>
    <row r="1363" spans="1:13" ht="18" x14ac:dyDescent="0.4">
      <c r="A1363" s="1" t="s">
        <v>10278</v>
      </c>
      <c r="B1363" s="1">
        <f t="shared" si="127"/>
        <v>2015</v>
      </c>
      <c r="C1363" s="1">
        <f t="shared" si="128"/>
        <v>2</v>
      </c>
      <c r="D1363" s="1">
        <f t="shared" si="129"/>
        <v>9</v>
      </c>
      <c r="E1363" s="1" t="s">
        <v>8723</v>
      </c>
      <c r="F1363" s="1">
        <v>18.572700000000001</v>
      </c>
      <c r="G1363" s="1">
        <v>121.2191</v>
      </c>
      <c r="H1363" s="1">
        <v>69.31</v>
      </c>
      <c r="I1363" s="1">
        <v>4.5999999999999996</v>
      </c>
      <c r="J1363" s="3" t="s">
        <v>5393</v>
      </c>
      <c r="K1363" s="4" t="str">
        <f t="shared" si="130"/>
        <v>กลางคืน</v>
      </c>
      <c r="L1363" s="4" t="str">
        <f t="shared" si="132"/>
        <v>กลาง</v>
      </c>
      <c r="M1363">
        <f t="shared" si="131"/>
        <v>-69.31</v>
      </c>
    </row>
    <row r="1364" spans="1:13" ht="18" x14ac:dyDescent="0.4">
      <c r="A1364" s="1" t="s">
        <v>10279</v>
      </c>
      <c r="B1364" s="1">
        <f t="shared" si="127"/>
        <v>2015</v>
      </c>
      <c r="C1364" s="1">
        <f t="shared" si="128"/>
        <v>2</v>
      </c>
      <c r="D1364" s="1">
        <f t="shared" si="129"/>
        <v>10</v>
      </c>
      <c r="E1364" s="1" t="s">
        <v>8724</v>
      </c>
      <c r="F1364" s="1">
        <v>14.002800000000001</v>
      </c>
      <c r="G1364" s="1">
        <v>120.62260000000001</v>
      </c>
      <c r="H1364" s="1">
        <v>134.88999999999999</v>
      </c>
      <c r="I1364" s="1">
        <v>5.0999999999999996</v>
      </c>
      <c r="J1364" s="3" t="s">
        <v>5397</v>
      </c>
      <c r="K1364" s="4" t="str">
        <f t="shared" si="130"/>
        <v>กลางวัน</v>
      </c>
      <c r="L1364" s="4" t="str">
        <f t="shared" si="132"/>
        <v>ลึก</v>
      </c>
      <c r="M1364">
        <f t="shared" si="131"/>
        <v>-134.88999999999999</v>
      </c>
    </row>
    <row r="1365" spans="1:13" ht="18" x14ac:dyDescent="0.4">
      <c r="A1365" s="1" t="s">
        <v>10280</v>
      </c>
      <c r="B1365" s="1">
        <f t="shared" si="127"/>
        <v>2015</v>
      </c>
      <c r="C1365" s="1">
        <f t="shared" si="128"/>
        <v>3</v>
      </c>
      <c r="D1365" s="1">
        <f t="shared" si="129"/>
        <v>14</v>
      </c>
      <c r="E1365" s="1" t="s">
        <v>8725</v>
      </c>
      <c r="F1365" s="1">
        <v>16.813400000000001</v>
      </c>
      <c r="G1365" s="1">
        <v>120.363</v>
      </c>
      <c r="H1365" s="1">
        <v>65.680000000000007</v>
      </c>
      <c r="I1365" s="1">
        <v>4.5</v>
      </c>
      <c r="J1365" s="3" t="s">
        <v>5401</v>
      </c>
      <c r="K1365" s="4" t="str">
        <f t="shared" si="130"/>
        <v>กลางวัน</v>
      </c>
      <c r="L1365" s="4" t="str">
        <f t="shared" si="132"/>
        <v>กลาง</v>
      </c>
      <c r="M1365">
        <f t="shared" si="131"/>
        <v>-65.680000000000007</v>
      </c>
    </row>
    <row r="1366" spans="1:13" ht="18" x14ac:dyDescent="0.4">
      <c r="A1366" s="1" t="s">
        <v>10281</v>
      </c>
      <c r="B1366" s="1">
        <f t="shared" si="127"/>
        <v>2015</v>
      </c>
      <c r="C1366" s="1">
        <f t="shared" si="128"/>
        <v>4</v>
      </c>
      <c r="D1366" s="1">
        <f t="shared" si="129"/>
        <v>9</v>
      </c>
      <c r="E1366" s="1" t="s">
        <v>8726</v>
      </c>
      <c r="F1366" s="1">
        <v>15.7803</v>
      </c>
      <c r="G1366" s="1">
        <v>121.05</v>
      </c>
      <c r="H1366" s="1">
        <v>35.06</v>
      </c>
      <c r="I1366" s="1">
        <v>4.5999999999999996</v>
      </c>
      <c r="J1366" s="3" t="s">
        <v>5405</v>
      </c>
      <c r="K1366" s="4" t="str">
        <f t="shared" si="130"/>
        <v>กลางวัน</v>
      </c>
      <c r="L1366" s="4" t="str">
        <f t="shared" si="132"/>
        <v>กลาง</v>
      </c>
      <c r="M1366">
        <f t="shared" si="131"/>
        <v>-35.06</v>
      </c>
    </row>
    <row r="1367" spans="1:13" ht="18" x14ac:dyDescent="0.4">
      <c r="A1367" s="1" t="s">
        <v>10282</v>
      </c>
      <c r="B1367" s="1">
        <f t="shared" si="127"/>
        <v>2015</v>
      </c>
      <c r="C1367" s="1">
        <f t="shared" si="128"/>
        <v>5</v>
      </c>
      <c r="D1367" s="1">
        <f t="shared" si="129"/>
        <v>10</v>
      </c>
      <c r="E1367" s="1" t="s">
        <v>8727</v>
      </c>
      <c r="F1367" s="1">
        <v>13.940799999999999</v>
      </c>
      <c r="G1367" s="1">
        <v>120.7792</v>
      </c>
      <c r="H1367" s="1">
        <v>222</v>
      </c>
      <c r="I1367" s="1">
        <v>4.5</v>
      </c>
      <c r="J1367" s="3" t="s">
        <v>5409</v>
      </c>
      <c r="K1367" s="4" t="str">
        <f t="shared" si="130"/>
        <v>กลางวัน</v>
      </c>
      <c r="L1367" s="4" t="str">
        <f t="shared" si="132"/>
        <v>ลึก</v>
      </c>
      <c r="M1367">
        <f t="shared" si="131"/>
        <v>-222</v>
      </c>
    </row>
    <row r="1368" spans="1:13" ht="18" x14ac:dyDescent="0.4">
      <c r="A1368" s="1" t="s">
        <v>10283</v>
      </c>
      <c r="B1368" s="1">
        <f t="shared" si="127"/>
        <v>2015</v>
      </c>
      <c r="C1368" s="1">
        <f t="shared" si="128"/>
        <v>6</v>
      </c>
      <c r="D1368" s="1">
        <f t="shared" si="129"/>
        <v>6</v>
      </c>
      <c r="E1368" s="1" t="s">
        <v>8728</v>
      </c>
      <c r="F1368" s="1">
        <v>14.991400000000001</v>
      </c>
      <c r="G1368" s="1">
        <v>119.8095</v>
      </c>
      <c r="H1368" s="1">
        <v>65.3</v>
      </c>
      <c r="I1368" s="1">
        <v>4.8</v>
      </c>
      <c r="J1368" s="3" t="s">
        <v>5413</v>
      </c>
      <c r="K1368" s="4" t="str">
        <f t="shared" si="130"/>
        <v>กลางวัน</v>
      </c>
      <c r="L1368" s="4" t="str">
        <f t="shared" si="132"/>
        <v>กลาง</v>
      </c>
      <c r="M1368">
        <f t="shared" si="131"/>
        <v>-65.3</v>
      </c>
    </row>
    <row r="1369" spans="1:13" ht="18" x14ac:dyDescent="0.4">
      <c r="A1369" s="1" t="s">
        <v>10284</v>
      </c>
      <c r="B1369" s="1">
        <f t="shared" si="127"/>
        <v>2015</v>
      </c>
      <c r="C1369" s="1">
        <f t="shared" si="128"/>
        <v>6</v>
      </c>
      <c r="D1369" s="1">
        <f t="shared" si="129"/>
        <v>13</v>
      </c>
      <c r="E1369" s="1" t="s">
        <v>8729</v>
      </c>
      <c r="F1369" s="1">
        <v>13.811199999999999</v>
      </c>
      <c r="G1369" s="1">
        <v>120.6866</v>
      </c>
      <c r="H1369" s="1">
        <v>137.22</v>
      </c>
      <c r="I1369" s="1">
        <v>5</v>
      </c>
      <c r="J1369" s="3" t="s">
        <v>5417</v>
      </c>
      <c r="K1369" s="4" t="str">
        <f t="shared" si="130"/>
        <v>กลางคืน</v>
      </c>
      <c r="L1369" s="4" t="str">
        <f t="shared" si="132"/>
        <v>ลึก</v>
      </c>
      <c r="M1369">
        <f t="shared" si="131"/>
        <v>-137.22</v>
      </c>
    </row>
    <row r="1370" spans="1:13" ht="18" x14ac:dyDescent="0.4">
      <c r="A1370" s="1" t="s">
        <v>10285</v>
      </c>
      <c r="B1370" s="1">
        <f t="shared" si="127"/>
        <v>2015</v>
      </c>
      <c r="C1370" s="1">
        <f t="shared" si="128"/>
        <v>6</v>
      </c>
      <c r="D1370" s="1">
        <f t="shared" si="129"/>
        <v>20</v>
      </c>
      <c r="E1370" s="1" t="s">
        <v>8730</v>
      </c>
      <c r="F1370" s="1">
        <v>15.119</v>
      </c>
      <c r="G1370" s="1">
        <v>119.5309</v>
      </c>
      <c r="H1370" s="1">
        <v>25.63</v>
      </c>
      <c r="I1370" s="1">
        <v>4.8</v>
      </c>
      <c r="J1370" s="3" t="s">
        <v>5421</v>
      </c>
      <c r="K1370" s="4" t="str">
        <f t="shared" si="130"/>
        <v>กลางวัน</v>
      </c>
      <c r="L1370" s="4" t="str">
        <f t="shared" si="132"/>
        <v>ตื้น</v>
      </c>
      <c r="M1370">
        <f t="shared" si="131"/>
        <v>-25.63</v>
      </c>
    </row>
    <row r="1371" spans="1:13" ht="18" x14ac:dyDescent="0.4">
      <c r="A1371" s="1" t="s">
        <v>10286</v>
      </c>
      <c r="B1371" s="1">
        <f t="shared" si="127"/>
        <v>2015</v>
      </c>
      <c r="C1371" s="1">
        <f t="shared" si="128"/>
        <v>7</v>
      </c>
      <c r="D1371" s="1">
        <f t="shared" si="129"/>
        <v>5</v>
      </c>
      <c r="E1371" s="1" t="s">
        <v>8731</v>
      </c>
      <c r="F1371" s="1">
        <v>17.972000000000001</v>
      </c>
      <c r="G1371" s="1">
        <v>120.6844</v>
      </c>
      <c r="H1371" s="1">
        <v>13.14</v>
      </c>
      <c r="I1371" s="1">
        <v>5.2</v>
      </c>
      <c r="J1371" s="3" t="s">
        <v>5425</v>
      </c>
      <c r="K1371" s="4" t="str">
        <f t="shared" si="130"/>
        <v>กลางวัน</v>
      </c>
      <c r="L1371" s="4" t="str">
        <f t="shared" si="132"/>
        <v>ตื้น</v>
      </c>
      <c r="M1371">
        <f t="shared" si="131"/>
        <v>-13.14</v>
      </c>
    </row>
    <row r="1372" spans="1:13" ht="18" x14ac:dyDescent="0.4">
      <c r="A1372" s="1" t="s">
        <v>10286</v>
      </c>
      <c r="B1372" s="1">
        <f t="shared" si="127"/>
        <v>2015</v>
      </c>
      <c r="C1372" s="1">
        <f t="shared" si="128"/>
        <v>7</v>
      </c>
      <c r="D1372" s="1">
        <f t="shared" si="129"/>
        <v>5</v>
      </c>
      <c r="E1372" s="1" t="s">
        <v>8732</v>
      </c>
      <c r="F1372" s="1">
        <v>17.8462</v>
      </c>
      <c r="G1372" s="1">
        <v>120.67789999999999</v>
      </c>
      <c r="H1372" s="1">
        <v>5.93</v>
      </c>
      <c r="I1372" s="1">
        <v>4.8</v>
      </c>
      <c r="J1372" s="3" t="s">
        <v>5429</v>
      </c>
      <c r="K1372" s="4" t="str">
        <f t="shared" si="130"/>
        <v>กลางวัน</v>
      </c>
      <c r="L1372" s="4" t="str">
        <f t="shared" si="132"/>
        <v>ตื้นมาก</v>
      </c>
      <c r="M1372">
        <f t="shared" si="131"/>
        <v>-5.93</v>
      </c>
    </row>
    <row r="1373" spans="1:13" ht="18" x14ac:dyDescent="0.4">
      <c r="A1373" s="1" t="s">
        <v>10287</v>
      </c>
      <c r="B1373" s="1">
        <f t="shared" si="127"/>
        <v>2015</v>
      </c>
      <c r="C1373" s="1">
        <f t="shared" si="128"/>
        <v>7</v>
      </c>
      <c r="D1373" s="1">
        <f t="shared" si="129"/>
        <v>23</v>
      </c>
      <c r="E1373" s="1" t="s">
        <v>8733</v>
      </c>
      <c r="F1373" s="1">
        <v>16.636099999999999</v>
      </c>
      <c r="G1373" s="1">
        <v>122.0564</v>
      </c>
      <c r="H1373" s="1">
        <v>41.57</v>
      </c>
      <c r="I1373" s="1">
        <v>4.5</v>
      </c>
      <c r="J1373" s="3" t="s">
        <v>5433</v>
      </c>
      <c r="K1373" s="4" t="str">
        <f t="shared" si="130"/>
        <v>กลางคืน</v>
      </c>
      <c r="L1373" s="4" t="str">
        <f t="shared" si="132"/>
        <v>กลาง</v>
      </c>
      <c r="M1373">
        <f t="shared" si="131"/>
        <v>-41.57</v>
      </c>
    </row>
    <row r="1374" spans="1:13" ht="18" x14ac:dyDescent="0.4">
      <c r="A1374" s="1" t="s">
        <v>10288</v>
      </c>
      <c r="B1374" s="1">
        <f t="shared" si="127"/>
        <v>2015</v>
      </c>
      <c r="C1374" s="1">
        <f t="shared" si="128"/>
        <v>7</v>
      </c>
      <c r="D1374" s="1">
        <f t="shared" si="129"/>
        <v>26</v>
      </c>
      <c r="E1374" s="1" t="s">
        <v>8734</v>
      </c>
      <c r="F1374" s="1">
        <v>14.937099999999999</v>
      </c>
      <c r="G1374" s="1">
        <v>120.34820000000001</v>
      </c>
      <c r="H1374" s="1">
        <v>66.36</v>
      </c>
      <c r="I1374" s="1">
        <v>4.5</v>
      </c>
      <c r="J1374" s="3" t="s">
        <v>5437</v>
      </c>
      <c r="K1374" s="4" t="str">
        <f t="shared" si="130"/>
        <v>กลางวัน</v>
      </c>
      <c r="L1374" s="4" t="str">
        <f t="shared" si="132"/>
        <v>กลาง</v>
      </c>
      <c r="M1374">
        <f t="shared" si="131"/>
        <v>-66.36</v>
      </c>
    </row>
    <row r="1375" spans="1:13" ht="18" x14ac:dyDescent="0.4">
      <c r="A1375" s="1" t="s">
        <v>10289</v>
      </c>
      <c r="B1375" s="1">
        <f t="shared" si="127"/>
        <v>2015</v>
      </c>
      <c r="C1375" s="1">
        <f t="shared" si="128"/>
        <v>7</v>
      </c>
      <c r="D1375" s="1">
        <f t="shared" si="129"/>
        <v>29</v>
      </c>
      <c r="E1375" s="1" t="s">
        <v>8735</v>
      </c>
      <c r="F1375" s="1">
        <v>16.307600000000001</v>
      </c>
      <c r="G1375" s="1">
        <v>119.83759999999999</v>
      </c>
      <c r="H1375" s="1">
        <v>36.72</v>
      </c>
      <c r="I1375" s="1">
        <v>4.8</v>
      </c>
      <c r="J1375" s="3" t="s">
        <v>5441</v>
      </c>
      <c r="K1375" s="4" t="str">
        <f t="shared" si="130"/>
        <v>กลางคืน</v>
      </c>
      <c r="L1375" s="4" t="str">
        <f t="shared" si="132"/>
        <v>กลาง</v>
      </c>
      <c r="M1375">
        <f t="shared" si="131"/>
        <v>-36.72</v>
      </c>
    </row>
    <row r="1376" spans="1:13" ht="18" x14ac:dyDescent="0.4">
      <c r="A1376" s="1" t="s">
        <v>10290</v>
      </c>
      <c r="B1376" s="1">
        <f t="shared" si="127"/>
        <v>2015</v>
      </c>
      <c r="C1376" s="1">
        <f t="shared" si="128"/>
        <v>8</v>
      </c>
      <c r="D1376" s="1">
        <f t="shared" si="129"/>
        <v>24</v>
      </c>
      <c r="E1376" s="1" t="s">
        <v>8736</v>
      </c>
      <c r="F1376" s="1">
        <v>14.251099999999999</v>
      </c>
      <c r="G1376" s="1">
        <v>121.05159999999999</v>
      </c>
      <c r="H1376" s="1">
        <v>35</v>
      </c>
      <c r="I1376" s="1">
        <v>4.5</v>
      </c>
      <c r="J1376" s="3" t="s">
        <v>5445</v>
      </c>
      <c r="K1376" s="4" t="str">
        <f t="shared" si="130"/>
        <v>กลางคืน</v>
      </c>
      <c r="L1376" s="4" t="str">
        <f t="shared" si="132"/>
        <v>กลาง</v>
      </c>
      <c r="M1376">
        <f t="shared" si="131"/>
        <v>-35</v>
      </c>
    </row>
    <row r="1377" spans="1:13" ht="18" x14ac:dyDescent="0.4">
      <c r="A1377" s="1" t="s">
        <v>10291</v>
      </c>
      <c r="B1377" s="1">
        <f t="shared" si="127"/>
        <v>2015</v>
      </c>
      <c r="C1377" s="1">
        <f t="shared" si="128"/>
        <v>10</v>
      </c>
      <c r="D1377" s="1">
        <f t="shared" si="129"/>
        <v>19</v>
      </c>
      <c r="E1377" s="1" t="s">
        <v>8737</v>
      </c>
      <c r="F1377" s="1">
        <v>13.865399999999999</v>
      </c>
      <c r="G1377" s="1">
        <v>120.6172</v>
      </c>
      <c r="H1377" s="1">
        <v>106</v>
      </c>
      <c r="I1377" s="1">
        <v>5.8</v>
      </c>
      <c r="J1377" s="3" t="s">
        <v>5449</v>
      </c>
      <c r="K1377" s="4" t="str">
        <f t="shared" si="130"/>
        <v>กลางวัน</v>
      </c>
      <c r="L1377" s="4" t="str">
        <f t="shared" si="132"/>
        <v>ลึก</v>
      </c>
      <c r="M1377">
        <f t="shared" si="131"/>
        <v>-106</v>
      </c>
    </row>
    <row r="1378" spans="1:13" ht="18" x14ac:dyDescent="0.4">
      <c r="A1378" s="1" t="s">
        <v>10292</v>
      </c>
      <c r="B1378" s="1">
        <f t="shared" si="127"/>
        <v>2015</v>
      </c>
      <c r="C1378" s="1">
        <f t="shared" si="128"/>
        <v>11</v>
      </c>
      <c r="D1378" s="1">
        <f t="shared" si="129"/>
        <v>7</v>
      </c>
      <c r="E1378" s="1" t="s">
        <v>8738</v>
      </c>
      <c r="F1378" s="1">
        <v>16.4895</v>
      </c>
      <c r="G1378" s="1">
        <v>119.8464</v>
      </c>
      <c r="H1378" s="1">
        <v>37</v>
      </c>
      <c r="I1378" s="1">
        <v>5.5</v>
      </c>
      <c r="J1378" s="3" t="s">
        <v>5453</v>
      </c>
      <c r="K1378" s="4" t="str">
        <f t="shared" si="130"/>
        <v>กลางคืน</v>
      </c>
      <c r="L1378" s="4" t="str">
        <f t="shared" si="132"/>
        <v>กลาง</v>
      </c>
      <c r="M1378">
        <f t="shared" si="131"/>
        <v>-37</v>
      </c>
    </row>
    <row r="1379" spans="1:13" ht="18" x14ac:dyDescent="0.4">
      <c r="A1379" s="1" t="s">
        <v>10293</v>
      </c>
      <c r="B1379" s="1">
        <f t="shared" si="127"/>
        <v>2015</v>
      </c>
      <c r="C1379" s="1">
        <f t="shared" si="128"/>
        <v>11</v>
      </c>
      <c r="D1379" s="1">
        <f t="shared" si="129"/>
        <v>16</v>
      </c>
      <c r="E1379" s="1" t="s">
        <v>8739</v>
      </c>
      <c r="F1379" s="1">
        <v>18.540400000000002</v>
      </c>
      <c r="G1379" s="1">
        <v>120.8356</v>
      </c>
      <c r="H1379" s="1">
        <v>10</v>
      </c>
      <c r="I1379" s="1">
        <v>4.5999999999999996</v>
      </c>
      <c r="J1379" s="3" t="s">
        <v>5457</v>
      </c>
      <c r="K1379" s="4" t="str">
        <f t="shared" si="130"/>
        <v>กลางวัน</v>
      </c>
      <c r="L1379" s="4" t="str">
        <f t="shared" si="132"/>
        <v>ตื้นมาก</v>
      </c>
      <c r="M1379">
        <f t="shared" si="131"/>
        <v>-10</v>
      </c>
    </row>
    <row r="1380" spans="1:13" ht="18" x14ac:dyDescent="0.4">
      <c r="A1380" s="1" t="s">
        <v>10294</v>
      </c>
      <c r="B1380" s="1">
        <f t="shared" si="127"/>
        <v>2015</v>
      </c>
      <c r="C1380" s="1">
        <f t="shared" si="128"/>
        <v>12</v>
      </c>
      <c r="D1380" s="1">
        <f t="shared" si="129"/>
        <v>5</v>
      </c>
      <c r="E1380" s="1" t="s">
        <v>8740</v>
      </c>
      <c r="F1380" s="1">
        <v>17.222999999999999</v>
      </c>
      <c r="G1380" s="1">
        <v>120.1981</v>
      </c>
      <c r="H1380" s="1">
        <v>58.74</v>
      </c>
      <c r="I1380" s="1">
        <v>4.5</v>
      </c>
      <c r="J1380" s="3" t="s">
        <v>1700</v>
      </c>
      <c r="K1380" s="4" t="str">
        <f t="shared" si="130"/>
        <v>กลางคืน</v>
      </c>
      <c r="L1380" s="4" t="str">
        <f t="shared" si="132"/>
        <v>กลาง</v>
      </c>
      <c r="M1380">
        <f t="shared" si="131"/>
        <v>-58.74</v>
      </c>
    </row>
    <row r="1381" spans="1:13" ht="18" x14ac:dyDescent="0.4">
      <c r="A1381" s="1" t="s">
        <v>10295</v>
      </c>
      <c r="B1381" s="1">
        <f t="shared" si="127"/>
        <v>2015</v>
      </c>
      <c r="C1381" s="1">
        <f t="shared" si="128"/>
        <v>12</v>
      </c>
      <c r="D1381" s="1">
        <f t="shared" si="129"/>
        <v>11</v>
      </c>
      <c r="E1381" s="1" t="s">
        <v>8741</v>
      </c>
      <c r="F1381" s="1">
        <v>16.5748</v>
      </c>
      <c r="G1381" s="1">
        <v>119.72</v>
      </c>
      <c r="H1381" s="1">
        <v>55.81</v>
      </c>
      <c r="I1381" s="1">
        <v>4.9000000000000004</v>
      </c>
      <c r="J1381" s="3" t="s">
        <v>5464</v>
      </c>
      <c r="K1381" s="4" t="str">
        <f t="shared" si="130"/>
        <v>กลางคืน</v>
      </c>
      <c r="L1381" s="4" t="str">
        <f t="shared" si="132"/>
        <v>กลาง</v>
      </c>
      <c r="M1381">
        <f t="shared" si="131"/>
        <v>-55.81</v>
      </c>
    </row>
    <row r="1382" spans="1:13" ht="18" x14ac:dyDescent="0.4">
      <c r="A1382" s="1" t="s">
        <v>10296</v>
      </c>
      <c r="B1382" s="1">
        <f t="shared" si="127"/>
        <v>2015</v>
      </c>
      <c r="C1382" s="1">
        <f t="shared" si="128"/>
        <v>12</v>
      </c>
      <c r="D1382" s="1">
        <f t="shared" si="129"/>
        <v>17</v>
      </c>
      <c r="E1382" s="1" t="s">
        <v>8742</v>
      </c>
      <c r="F1382" s="1">
        <v>17.753699999999998</v>
      </c>
      <c r="G1382" s="1">
        <v>120.58150000000001</v>
      </c>
      <c r="H1382" s="1">
        <v>69.650000000000006</v>
      </c>
      <c r="I1382" s="1">
        <v>5.3</v>
      </c>
      <c r="J1382" s="3" t="s">
        <v>5468</v>
      </c>
      <c r="K1382" s="4" t="str">
        <f t="shared" si="130"/>
        <v>กลางวัน</v>
      </c>
      <c r="L1382" s="4" t="str">
        <f t="shared" si="132"/>
        <v>กลาง</v>
      </c>
      <c r="M1382">
        <f t="shared" si="131"/>
        <v>-69.650000000000006</v>
      </c>
    </row>
    <row r="1383" spans="1:13" ht="18" x14ac:dyDescent="0.4">
      <c r="A1383" s="1" t="s">
        <v>10297</v>
      </c>
      <c r="B1383" s="1">
        <f t="shared" si="127"/>
        <v>2015</v>
      </c>
      <c r="C1383" s="1">
        <f t="shared" si="128"/>
        <v>12</v>
      </c>
      <c r="D1383" s="1">
        <f t="shared" si="129"/>
        <v>19</v>
      </c>
      <c r="E1383" s="1" t="s">
        <v>8252</v>
      </c>
      <c r="F1383" s="1">
        <v>18.4634</v>
      </c>
      <c r="G1383" s="1">
        <v>119.6044</v>
      </c>
      <c r="H1383" s="1">
        <v>10</v>
      </c>
      <c r="I1383" s="1">
        <v>4.7</v>
      </c>
      <c r="J1383" s="3" t="s">
        <v>62</v>
      </c>
      <c r="K1383" s="4" t="str">
        <f t="shared" si="130"/>
        <v>กลางวัน</v>
      </c>
      <c r="L1383" s="4" t="str">
        <f t="shared" si="132"/>
        <v>ตื้นมาก</v>
      </c>
      <c r="M1383">
        <f t="shared" si="131"/>
        <v>-10</v>
      </c>
    </row>
    <row r="1384" spans="1:13" ht="18" x14ac:dyDescent="0.4">
      <c r="A1384" s="1" t="s">
        <v>10298</v>
      </c>
      <c r="B1384" s="1">
        <f t="shared" si="127"/>
        <v>2016</v>
      </c>
      <c r="C1384" s="1">
        <f t="shared" si="128"/>
        <v>2</v>
      </c>
      <c r="D1384" s="1">
        <f t="shared" si="129"/>
        <v>2</v>
      </c>
      <c r="E1384" s="1" t="s">
        <v>8743</v>
      </c>
      <c r="F1384" s="1">
        <v>13.7597</v>
      </c>
      <c r="G1384" s="1">
        <v>120.9053</v>
      </c>
      <c r="H1384" s="1">
        <v>121.58</v>
      </c>
      <c r="I1384" s="1">
        <v>4.5999999999999996</v>
      </c>
      <c r="J1384" s="3" t="s">
        <v>5475</v>
      </c>
      <c r="K1384" s="4" t="str">
        <f t="shared" si="130"/>
        <v>กลางวัน</v>
      </c>
      <c r="L1384" s="4" t="str">
        <f t="shared" si="132"/>
        <v>ลึก</v>
      </c>
      <c r="M1384">
        <f t="shared" si="131"/>
        <v>-121.58</v>
      </c>
    </row>
    <row r="1385" spans="1:13" ht="18" x14ac:dyDescent="0.4">
      <c r="A1385" s="1" t="s">
        <v>10299</v>
      </c>
      <c r="B1385" s="1">
        <f t="shared" si="127"/>
        <v>2016</v>
      </c>
      <c r="C1385" s="1">
        <f t="shared" si="128"/>
        <v>2</v>
      </c>
      <c r="D1385" s="1">
        <f t="shared" si="129"/>
        <v>4</v>
      </c>
      <c r="E1385" s="1" t="s">
        <v>8273</v>
      </c>
      <c r="F1385" s="1">
        <v>13.8147</v>
      </c>
      <c r="G1385" s="1">
        <v>122.2589</v>
      </c>
      <c r="H1385" s="1">
        <v>27.79</v>
      </c>
      <c r="I1385" s="1">
        <v>5.2</v>
      </c>
      <c r="J1385" s="3" t="s">
        <v>5479</v>
      </c>
      <c r="K1385" s="4" t="str">
        <f t="shared" si="130"/>
        <v>กลางคืน</v>
      </c>
      <c r="L1385" s="4" t="str">
        <f t="shared" si="132"/>
        <v>ตื้น</v>
      </c>
      <c r="M1385">
        <f t="shared" si="131"/>
        <v>-27.79</v>
      </c>
    </row>
    <row r="1386" spans="1:13" ht="18" x14ac:dyDescent="0.4">
      <c r="A1386" s="1" t="s">
        <v>10300</v>
      </c>
      <c r="B1386" s="1">
        <f t="shared" si="127"/>
        <v>2016</v>
      </c>
      <c r="C1386" s="1">
        <f t="shared" si="128"/>
        <v>2</v>
      </c>
      <c r="D1386" s="1">
        <f t="shared" si="129"/>
        <v>5</v>
      </c>
      <c r="E1386" s="1" t="s">
        <v>8744</v>
      </c>
      <c r="F1386" s="1">
        <v>13.7942</v>
      </c>
      <c r="G1386" s="1">
        <v>122.3308</v>
      </c>
      <c r="H1386" s="1">
        <v>10</v>
      </c>
      <c r="I1386" s="1">
        <v>5.3</v>
      </c>
      <c r="J1386" s="3" t="s">
        <v>5483</v>
      </c>
      <c r="K1386" s="4" t="str">
        <f t="shared" si="130"/>
        <v>กลางคืน</v>
      </c>
      <c r="L1386" s="4" t="str">
        <f t="shared" si="132"/>
        <v>ตื้นมาก</v>
      </c>
      <c r="M1386">
        <f t="shared" si="131"/>
        <v>-10</v>
      </c>
    </row>
    <row r="1387" spans="1:13" ht="18" x14ac:dyDescent="0.4">
      <c r="A1387" s="1" t="s">
        <v>10301</v>
      </c>
      <c r="B1387" s="1">
        <f t="shared" si="127"/>
        <v>2016</v>
      </c>
      <c r="C1387" s="1">
        <f t="shared" si="128"/>
        <v>3</v>
      </c>
      <c r="D1387" s="1">
        <f t="shared" si="129"/>
        <v>3</v>
      </c>
      <c r="E1387" s="1" t="s">
        <v>8745</v>
      </c>
      <c r="F1387" s="1">
        <v>16.495100000000001</v>
      </c>
      <c r="G1387" s="1">
        <v>122.3087</v>
      </c>
      <c r="H1387" s="1">
        <v>56.18</v>
      </c>
      <c r="I1387" s="1">
        <v>4.5999999999999996</v>
      </c>
      <c r="J1387" s="3" t="s">
        <v>5487</v>
      </c>
      <c r="K1387" s="4" t="str">
        <f t="shared" si="130"/>
        <v>กลางวัน</v>
      </c>
      <c r="L1387" s="4" t="str">
        <f t="shared" si="132"/>
        <v>กลาง</v>
      </c>
      <c r="M1387">
        <f t="shared" si="131"/>
        <v>-56.18</v>
      </c>
    </row>
    <row r="1388" spans="1:13" ht="18" x14ac:dyDescent="0.4">
      <c r="A1388" s="1" t="s">
        <v>10302</v>
      </c>
      <c r="B1388" s="1">
        <f t="shared" si="127"/>
        <v>2016</v>
      </c>
      <c r="C1388" s="1">
        <f t="shared" si="128"/>
        <v>3</v>
      </c>
      <c r="D1388" s="1">
        <f t="shared" si="129"/>
        <v>5</v>
      </c>
      <c r="E1388" s="1" t="s">
        <v>8746</v>
      </c>
      <c r="F1388" s="1">
        <v>15.0878</v>
      </c>
      <c r="G1388" s="1">
        <v>122.7119</v>
      </c>
      <c r="H1388" s="1">
        <v>41.86</v>
      </c>
      <c r="I1388" s="1">
        <v>4.8</v>
      </c>
      <c r="J1388" s="3" t="s">
        <v>5491</v>
      </c>
      <c r="K1388" s="4" t="str">
        <f t="shared" si="130"/>
        <v>กลางวัน</v>
      </c>
      <c r="L1388" s="4" t="str">
        <f t="shared" si="132"/>
        <v>กลาง</v>
      </c>
      <c r="M1388">
        <f t="shared" si="131"/>
        <v>-41.86</v>
      </c>
    </row>
    <row r="1389" spans="1:13" ht="18" x14ac:dyDescent="0.4">
      <c r="A1389" s="1" t="s">
        <v>10302</v>
      </c>
      <c r="B1389" s="1">
        <f t="shared" si="127"/>
        <v>2016</v>
      </c>
      <c r="C1389" s="1">
        <f t="shared" si="128"/>
        <v>3</v>
      </c>
      <c r="D1389" s="1">
        <f t="shared" si="129"/>
        <v>5</v>
      </c>
      <c r="E1389" s="1" t="s">
        <v>8747</v>
      </c>
      <c r="F1389" s="1">
        <v>15.021599999999999</v>
      </c>
      <c r="G1389" s="1">
        <v>122.527</v>
      </c>
      <c r="H1389" s="1">
        <v>48.84</v>
      </c>
      <c r="I1389" s="1">
        <v>4.5999999999999996</v>
      </c>
      <c r="J1389" s="3" t="s">
        <v>5495</v>
      </c>
      <c r="K1389" s="4" t="str">
        <f t="shared" si="130"/>
        <v>กลางคืน</v>
      </c>
      <c r="L1389" s="4" t="str">
        <f t="shared" si="132"/>
        <v>กลาง</v>
      </c>
      <c r="M1389">
        <f t="shared" si="131"/>
        <v>-48.84</v>
      </c>
    </row>
    <row r="1390" spans="1:13" ht="18" x14ac:dyDescent="0.4">
      <c r="A1390" s="1" t="s">
        <v>10303</v>
      </c>
      <c r="B1390" s="1">
        <f t="shared" si="127"/>
        <v>2016</v>
      </c>
      <c r="C1390" s="1">
        <f t="shared" si="128"/>
        <v>3</v>
      </c>
      <c r="D1390" s="1">
        <f t="shared" si="129"/>
        <v>6</v>
      </c>
      <c r="E1390" s="1" t="s">
        <v>8748</v>
      </c>
      <c r="F1390" s="1">
        <v>16.9953</v>
      </c>
      <c r="G1390" s="1">
        <v>122.858</v>
      </c>
      <c r="H1390" s="1">
        <v>40.950000000000003</v>
      </c>
      <c r="I1390" s="1">
        <v>4.7</v>
      </c>
      <c r="J1390" s="3" t="s">
        <v>5499</v>
      </c>
      <c r="K1390" s="4" t="str">
        <f t="shared" si="130"/>
        <v>กลางวัน</v>
      </c>
      <c r="L1390" s="4" t="str">
        <f t="shared" si="132"/>
        <v>กลาง</v>
      </c>
      <c r="M1390">
        <f t="shared" si="131"/>
        <v>-40.950000000000003</v>
      </c>
    </row>
    <row r="1391" spans="1:13" ht="18" x14ac:dyDescent="0.4">
      <c r="A1391" s="1" t="s">
        <v>10304</v>
      </c>
      <c r="B1391" s="1">
        <f t="shared" si="127"/>
        <v>2016</v>
      </c>
      <c r="C1391" s="1">
        <f t="shared" si="128"/>
        <v>3</v>
      </c>
      <c r="D1391" s="1">
        <f t="shared" si="129"/>
        <v>12</v>
      </c>
      <c r="E1391" s="1" t="s">
        <v>8749</v>
      </c>
      <c r="F1391" s="1">
        <v>18.203800000000001</v>
      </c>
      <c r="G1391" s="1">
        <v>120.178</v>
      </c>
      <c r="H1391" s="1">
        <v>10</v>
      </c>
      <c r="I1391" s="1">
        <v>5.4</v>
      </c>
      <c r="J1391" s="3" t="s">
        <v>5503</v>
      </c>
      <c r="K1391" s="4" t="str">
        <f t="shared" si="130"/>
        <v>กลางคืน</v>
      </c>
      <c r="L1391" s="4" t="str">
        <f t="shared" si="132"/>
        <v>ตื้นมาก</v>
      </c>
      <c r="M1391">
        <f t="shared" si="131"/>
        <v>-10</v>
      </c>
    </row>
    <row r="1392" spans="1:13" ht="18" x14ac:dyDescent="0.4">
      <c r="A1392" s="1" t="s">
        <v>10305</v>
      </c>
      <c r="B1392" s="1">
        <f t="shared" si="127"/>
        <v>2016</v>
      </c>
      <c r="C1392" s="1">
        <f t="shared" si="128"/>
        <v>3</v>
      </c>
      <c r="D1392" s="1">
        <f t="shared" si="129"/>
        <v>13</v>
      </c>
      <c r="E1392" s="1" t="s">
        <v>8750</v>
      </c>
      <c r="F1392" s="1">
        <v>14.4528</v>
      </c>
      <c r="G1392" s="1">
        <v>123.1091</v>
      </c>
      <c r="H1392" s="1">
        <v>44.16</v>
      </c>
      <c r="I1392" s="1">
        <v>4.5999999999999996</v>
      </c>
      <c r="J1392" s="3" t="s">
        <v>5507</v>
      </c>
      <c r="K1392" s="4" t="str">
        <f t="shared" si="130"/>
        <v>กลางคืน</v>
      </c>
      <c r="L1392" s="4" t="str">
        <f t="shared" si="132"/>
        <v>กลาง</v>
      </c>
      <c r="M1392">
        <f t="shared" si="131"/>
        <v>-44.16</v>
      </c>
    </row>
    <row r="1393" spans="1:13" ht="18" x14ac:dyDescent="0.4">
      <c r="A1393" s="1" t="s">
        <v>10306</v>
      </c>
      <c r="B1393" s="1">
        <f t="shared" si="127"/>
        <v>2016</v>
      </c>
      <c r="C1393" s="1">
        <f t="shared" si="128"/>
        <v>3</v>
      </c>
      <c r="D1393" s="1">
        <f t="shared" si="129"/>
        <v>15</v>
      </c>
      <c r="E1393" s="1" t="s">
        <v>8751</v>
      </c>
      <c r="F1393" s="1">
        <v>17.968699999999998</v>
      </c>
      <c r="G1393" s="1">
        <v>119.85469999999999</v>
      </c>
      <c r="H1393" s="1">
        <v>30.04</v>
      </c>
      <c r="I1393" s="1">
        <v>4.5</v>
      </c>
      <c r="J1393" s="3" t="s">
        <v>5511</v>
      </c>
      <c r="K1393" s="4" t="str">
        <f t="shared" si="130"/>
        <v>กลางคืน</v>
      </c>
      <c r="L1393" s="4" t="str">
        <f t="shared" si="132"/>
        <v>กลาง</v>
      </c>
      <c r="M1393">
        <f t="shared" si="131"/>
        <v>-30.04</v>
      </c>
    </row>
    <row r="1394" spans="1:13" ht="18" x14ac:dyDescent="0.4">
      <c r="A1394" s="1" t="s">
        <v>10307</v>
      </c>
      <c r="B1394" s="1">
        <f t="shared" si="127"/>
        <v>2016</v>
      </c>
      <c r="C1394" s="1">
        <f t="shared" si="128"/>
        <v>3</v>
      </c>
      <c r="D1394" s="1">
        <f t="shared" si="129"/>
        <v>16</v>
      </c>
      <c r="E1394" s="1" t="s">
        <v>8752</v>
      </c>
      <c r="F1394" s="1">
        <v>15.1486</v>
      </c>
      <c r="G1394" s="1">
        <v>120.0442</v>
      </c>
      <c r="H1394" s="1">
        <v>45.61</v>
      </c>
      <c r="I1394" s="1">
        <v>4.7</v>
      </c>
      <c r="J1394" s="3" t="s">
        <v>5515</v>
      </c>
      <c r="K1394" s="4" t="str">
        <f t="shared" si="130"/>
        <v>กลางคืน</v>
      </c>
      <c r="L1394" s="4" t="str">
        <f t="shared" si="132"/>
        <v>กลาง</v>
      </c>
      <c r="M1394">
        <f t="shared" si="131"/>
        <v>-45.61</v>
      </c>
    </row>
    <row r="1395" spans="1:13" ht="18" x14ac:dyDescent="0.4">
      <c r="A1395" s="1" t="s">
        <v>10308</v>
      </c>
      <c r="B1395" s="1">
        <f t="shared" si="127"/>
        <v>2016</v>
      </c>
      <c r="C1395" s="1">
        <f t="shared" si="128"/>
        <v>4</v>
      </c>
      <c r="D1395" s="1">
        <f t="shared" si="129"/>
        <v>3</v>
      </c>
      <c r="E1395" s="1" t="s">
        <v>8753</v>
      </c>
      <c r="F1395" s="1">
        <v>15.2475</v>
      </c>
      <c r="G1395" s="1">
        <v>122.78019999999999</v>
      </c>
      <c r="H1395" s="1">
        <v>10</v>
      </c>
      <c r="I1395" s="1">
        <v>4.9000000000000004</v>
      </c>
      <c r="J1395" s="3" t="s">
        <v>5519</v>
      </c>
      <c r="K1395" s="4" t="str">
        <f t="shared" si="130"/>
        <v>กลางคืน</v>
      </c>
      <c r="L1395" s="4" t="str">
        <f t="shared" si="132"/>
        <v>ตื้นมาก</v>
      </c>
      <c r="M1395">
        <f t="shared" si="131"/>
        <v>-10</v>
      </c>
    </row>
    <row r="1396" spans="1:13" ht="18" x14ac:dyDescent="0.4">
      <c r="A1396" s="1" t="s">
        <v>10309</v>
      </c>
      <c r="B1396" s="1">
        <f t="shared" si="127"/>
        <v>2016</v>
      </c>
      <c r="C1396" s="1">
        <f t="shared" si="128"/>
        <v>5</v>
      </c>
      <c r="D1396" s="1">
        <f t="shared" si="129"/>
        <v>21</v>
      </c>
      <c r="E1396" s="1" t="s">
        <v>8754</v>
      </c>
      <c r="F1396" s="1">
        <v>15.005800000000001</v>
      </c>
      <c r="G1396" s="1">
        <v>122.0132</v>
      </c>
      <c r="H1396" s="1">
        <v>38.83</v>
      </c>
      <c r="I1396" s="1">
        <v>4.8</v>
      </c>
      <c r="J1396" s="3" t="s">
        <v>5523</v>
      </c>
      <c r="K1396" s="4" t="str">
        <f t="shared" si="130"/>
        <v>กลางวัน</v>
      </c>
      <c r="L1396" s="4" t="str">
        <f t="shared" si="132"/>
        <v>กลาง</v>
      </c>
      <c r="M1396">
        <f t="shared" si="131"/>
        <v>-38.83</v>
      </c>
    </row>
    <row r="1397" spans="1:13" ht="18" x14ac:dyDescent="0.4">
      <c r="A1397" s="1" t="s">
        <v>10310</v>
      </c>
      <c r="B1397" s="1">
        <f t="shared" si="127"/>
        <v>2016</v>
      </c>
      <c r="C1397" s="1">
        <f t="shared" si="128"/>
        <v>5</v>
      </c>
      <c r="D1397" s="1">
        <f t="shared" si="129"/>
        <v>23</v>
      </c>
      <c r="E1397" s="1" t="s">
        <v>8755</v>
      </c>
      <c r="F1397" s="1">
        <v>17.391100000000002</v>
      </c>
      <c r="G1397" s="1">
        <v>120.5795</v>
      </c>
      <c r="H1397" s="1">
        <v>75.28</v>
      </c>
      <c r="I1397" s="1">
        <v>4.7</v>
      </c>
      <c r="J1397" s="3" t="s">
        <v>5527</v>
      </c>
      <c r="K1397" s="4" t="str">
        <f t="shared" si="130"/>
        <v>กลางคืน</v>
      </c>
      <c r="L1397" s="4" t="str">
        <f t="shared" si="132"/>
        <v>ลึก</v>
      </c>
      <c r="M1397">
        <f t="shared" si="131"/>
        <v>-75.28</v>
      </c>
    </row>
    <row r="1398" spans="1:13" ht="18" x14ac:dyDescent="0.4">
      <c r="A1398" s="1" t="s">
        <v>10311</v>
      </c>
      <c r="B1398" s="1">
        <f t="shared" si="127"/>
        <v>2016</v>
      </c>
      <c r="C1398" s="1">
        <f t="shared" si="128"/>
        <v>5</v>
      </c>
      <c r="D1398" s="1">
        <f t="shared" si="129"/>
        <v>28</v>
      </c>
      <c r="E1398" s="1" t="s">
        <v>8756</v>
      </c>
      <c r="F1398" s="1">
        <v>13.6076</v>
      </c>
      <c r="G1398" s="1">
        <v>120.79810000000001</v>
      </c>
      <c r="H1398" s="1">
        <v>175.09</v>
      </c>
      <c r="I1398" s="1">
        <v>4.9000000000000004</v>
      </c>
      <c r="J1398" s="3" t="s">
        <v>5531</v>
      </c>
      <c r="K1398" s="4" t="str">
        <f t="shared" si="130"/>
        <v>กลางคืน</v>
      </c>
      <c r="L1398" s="4" t="str">
        <f t="shared" si="132"/>
        <v>ลึก</v>
      </c>
      <c r="M1398">
        <f t="shared" si="131"/>
        <v>-175.09</v>
      </c>
    </row>
    <row r="1399" spans="1:13" ht="18" x14ac:dyDescent="0.4">
      <c r="A1399" s="1" t="s">
        <v>10312</v>
      </c>
      <c r="B1399" s="1">
        <f t="shared" si="127"/>
        <v>2016</v>
      </c>
      <c r="C1399" s="1">
        <f t="shared" si="128"/>
        <v>6</v>
      </c>
      <c r="D1399" s="1">
        <f t="shared" si="129"/>
        <v>9</v>
      </c>
      <c r="E1399" s="1" t="s">
        <v>8757</v>
      </c>
      <c r="F1399" s="1">
        <v>16.574200000000001</v>
      </c>
      <c r="G1399" s="1">
        <v>121.0986</v>
      </c>
      <c r="H1399" s="1">
        <v>8</v>
      </c>
      <c r="I1399" s="1">
        <v>5.4</v>
      </c>
      <c r="J1399" s="3" t="s">
        <v>5535</v>
      </c>
      <c r="K1399" s="4" t="str">
        <f t="shared" si="130"/>
        <v>กลางคืน</v>
      </c>
      <c r="L1399" s="4" t="str">
        <f t="shared" si="132"/>
        <v>ตื้นมาก</v>
      </c>
      <c r="M1399">
        <f t="shared" si="131"/>
        <v>-8</v>
      </c>
    </row>
    <row r="1400" spans="1:13" ht="18" x14ac:dyDescent="0.4">
      <c r="A1400" s="1" t="s">
        <v>10313</v>
      </c>
      <c r="B1400" s="1">
        <f t="shared" si="127"/>
        <v>2016</v>
      </c>
      <c r="C1400" s="1">
        <f t="shared" si="128"/>
        <v>6</v>
      </c>
      <c r="D1400" s="1">
        <f t="shared" si="129"/>
        <v>10</v>
      </c>
      <c r="E1400" s="1" t="s">
        <v>8758</v>
      </c>
      <c r="F1400" s="1">
        <v>16.554500000000001</v>
      </c>
      <c r="G1400" s="1">
        <v>121.01179999999999</v>
      </c>
      <c r="H1400" s="1">
        <v>36.67</v>
      </c>
      <c r="I1400" s="1">
        <v>5.0999999999999996</v>
      </c>
      <c r="J1400" s="3" t="s">
        <v>5539</v>
      </c>
      <c r="K1400" s="4" t="str">
        <f t="shared" si="130"/>
        <v>กลางคืน</v>
      </c>
      <c r="L1400" s="4" t="str">
        <f t="shared" si="132"/>
        <v>กลาง</v>
      </c>
      <c r="M1400">
        <f t="shared" si="131"/>
        <v>-36.67</v>
      </c>
    </row>
    <row r="1401" spans="1:13" ht="18" x14ac:dyDescent="0.4">
      <c r="A1401" s="1" t="s">
        <v>10314</v>
      </c>
      <c r="B1401" s="1">
        <f t="shared" si="127"/>
        <v>2016</v>
      </c>
      <c r="C1401" s="1">
        <f t="shared" si="128"/>
        <v>7</v>
      </c>
      <c r="D1401" s="1">
        <f t="shared" si="129"/>
        <v>3</v>
      </c>
      <c r="E1401" s="1" t="s">
        <v>8759</v>
      </c>
      <c r="F1401" s="1">
        <v>13.7416</v>
      </c>
      <c r="G1401" s="1">
        <v>120.40349999999999</v>
      </c>
      <c r="H1401" s="1">
        <v>78.25</v>
      </c>
      <c r="I1401" s="1">
        <v>4.5999999999999996</v>
      </c>
      <c r="J1401" s="3" t="s">
        <v>5543</v>
      </c>
      <c r="K1401" s="4" t="str">
        <f t="shared" si="130"/>
        <v>กลางวัน</v>
      </c>
      <c r="L1401" s="4" t="str">
        <f t="shared" si="132"/>
        <v>ลึก</v>
      </c>
      <c r="M1401">
        <f t="shared" si="131"/>
        <v>-78.25</v>
      </c>
    </row>
    <row r="1402" spans="1:13" ht="18" x14ac:dyDescent="0.4">
      <c r="A1402" s="1" t="s">
        <v>10315</v>
      </c>
      <c r="B1402" s="1">
        <f t="shared" si="127"/>
        <v>2016</v>
      </c>
      <c r="C1402" s="1">
        <f t="shared" si="128"/>
        <v>7</v>
      </c>
      <c r="D1402" s="1">
        <f t="shared" si="129"/>
        <v>10</v>
      </c>
      <c r="E1402" s="1" t="s">
        <v>8760</v>
      </c>
      <c r="F1402" s="1">
        <v>13.6471</v>
      </c>
      <c r="G1402" s="1">
        <v>122.7042</v>
      </c>
      <c r="H1402" s="1">
        <v>40.43</v>
      </c>
      <c r="I1402" s="1">
        <v>4.5</v>
      </c>
      <c r="J1402" s="3" t="s">
        <v>5547</v>
      </c>
      <c r="K1402" s="4" t="str">
        <f t="shared" si="130"/>
        <v>กลางวัน</v>
      </c>
      <c r="L1402" s="4" t="str">
        <f t="shared" si="132"/>
        <v>กลาง</v>
      </c>
      <c r="M1402">
        <f t="shared" si="131"/>
        <v>-40.43</v>
      </c>
    </row>
    <row r="1403" spans="1:13" ht="18" x14ac:dyDescent="0.4">
      <c r="A1403" s="1" t="s">
        <v>10316</v>
      </c>
      <c r="B1403" s="1">
        <f t="shared" si="127"/>
        <v>2016</v>
      </c>
      <c r="C1403" s="1">
        <f t="shared" si="128"/>
        <v>8</v>
      </c>
      <c r="D1403" s="1">
        <f t="shared" si="129"/>
        <v>7</v>
      </c>
      <c r="E1403" s="1" t="s">
        <v>8761</v>
      </c>
      <c r="F1403" s="1">
        <v>16.5717</v>
      </c>
      <c r="G1403" s="1">
        <v>119.7958</v>
      </c>
      <c r="H1403" s="1">
        <v>78.959999999999994</v>
      </c>
      <c r="I1403" s="1">
        <v>4.5999999999999996</v>
      </c>
      <c r="J1403" s="3" t="s">
        <v>5551</v>
      </c>
      <c r="K1403" s="4" t="str">
        <f t="shared" si="130"/>
        <v>กลางคืน</v>
      </c>
      <c r="L1403" s="4" t="str">
        <f t="shared" si="132"/>
        <v>ลึก</v>
      </c>
      <c r="M1403">
        <f t="shared" si="131"/>
        <v>-78.959999999999994</v>
      </c>
    </row>
    <row r="1404" spans="1:13" ht="18" x14ac:dyDescent="0.4">
      <c r="A1404" s="1" t="s">
        <v>10317</v>
      </c>
      <c r="B1404" s="1">
        <f t="shared" si="127"/>
        <v>2016</v>
      </c>
      <c r="C1404" s="1">
        <f t="shared" si="128"/>
        <v>8</v>
      </c>
      <c r="D1404" s="1">
        <f t="shared" si="129"/>
        <v>10</v>
      </c>
      <c r="E1404" s="1" t="s">
        <v>8762</v>
      </c>
      <c r="F1404" s="1">
        <v>13.802099999999999</v>
      </c>
      <c r="G1404" s="1">
        <v>120.798</v>
      </c>
      <c r="H1404" s="1">
        <v>72.62</v>
      </c>
      <c r="I1404" s="1">
        <v>4.5999999999999996</v>
      </c>
      <c r="J1404" s="3" t="s">
        <v>5555</v>
      </c>
      <c r="K1404" s="4" t="str">
        <f t="shared" si="130"/>
        <v>กลางวัน</v>
      </c>
      <c r="L1404" s="4" t="str">
        <f t="shared" si="132"/>
        <v>ลึก</v>
      </c>
      <c r="M1404">
        <f t="shared" si="131"/>
        <v>-72.62</v>
      </c>
    </row>
    <row r="1405" spans="1:13" ht="18" x14ac:dyDescent="0.4">
      <c r="A1405" s="1" t="s">
        <v>10318</v>
      </c>
      <c r="B1405" s="1">
        <f t="shared" si="127"/>
        <v>2016</v>
      </c>
      <c r="C1405" s="1">
        <f t="shared" si="128"/>
        <v>8</v>
      </c>
      <c r="D1405" s="1">
        <f t="shared" si="129"/>
        <v>15</v>
      </c>
      <c r="E1405" s="1" t="s">
        <v>8763</v>
      </c>
      <c r="F1405" s="1">
        <v>14.9428</v>
      </c>
      <c r="G1405" s="1">
        <v>121.9712</v>
      </c>
      <c r="H1405" s="1">
        <v>44.45</v>
      </c>
      <c r="I1405" s="1">
        <v>4.5999999999999996</v>
      </c>
      <c r="J1405" s="3" t="s">
        <v>5559</v>
      </c>
      <c r="K1405" s="4" t="str">
        <f t="shared" si="130"/>
        <v>กลางคืน</v>
      </c>
      <c r="L1405" s="4" t="str">
        <f t="shared" si="132"/>
        <v>กลาง</v>
      </c>
      <c r="M1405">
        <f t="shared" si="131"/>
        <v>-44.45</v>
      </c>
    </row>
    <row r="1406" spans="1:13" ht="18" x14ac:dyDescent="0.4">
      <c r="A1406" s="1" t="s">
        <v>10319</v>
      </c>
      <c r="B1406" s="1">
        <f t="shared" si="127"/>
        <v>2016</v>
      </c>
      <c r="C1406" s="1">
        <f t="shared" si="128"/>
        <v>8</v>
      </c>
      <c r="D1406" s="1">
        <f t="shared" si="129"/>
        <v>16</v>
      </c>
      <c r="E1406" s="1" t="s">
        <v>8764</v>
      </c>
      <c r="F1406" s="1">
        <v>14.872999999999999</v>
      </c>
      <c r="G1406" s="1">
        <v>122.133</v>
      </c>
      <c r="H1406" s="1">
        <v>41.21</v>
      </c>
      <c r="I1406" s="1">
        <v>4.7</v>
      </c>
      <c r="J1406" s="3" t="s">
        <v>5563</v>
      </c>
      <c r="K1406" s="4" t="str">
        <f t="shared" si="130"/>
        <v>กลางวัน</v>
      </c>
      <c r="L1406" s="4" t="str">
        <f t="shared" si="132"/>
        <v>กลาง</v>
      </c>
      <c r="M1406">
        <f t="shared" si="131"/>
        <v>-41.21</v>
      </c>
    </row>
    <row r="1407" spans="1:13" ht="18" x14ac:dyDescent="0.4">
      <c r="A1407" s="1" t="s">
        <v>10320</v>
      </c>
      <c r="B1407" s="1">
        <f t="shared" si="127"/>
        <v>2016</v>
      </c>
      <c r="C1407" s="1">
        <f t="shared" si="128"/>
        <v>10</v>
      </c>
      <c r="D1407" s="1">
        <f t="shared" si="129"/>
        <v>1</v>
      </c>
      <c r="E1407" s="1" t="s">
        <v>8765</v>
      </c>
      <c r="F1407" s="1">
        <v>13.813800000000001</v>
      </c>
      <c r="G1407" s="1">
        <v>120.8291</v>
      </c>
      <c r="H1407" s="1">
        <v>110.94</v>
      </c>
      <c r="I1407" s="1">
        <v>4.5</v>
      </c>
      <c r="J1407" s="3" t="s">
        <v>5567</v>
      </c>
      <c r="K1407" s="4" t="str">
        <f t="shared" si="130"/>
        <v>กลางคืน</v>
      </c>
      <c r="L1407" s="4" t="str">
        <f t="shared" si="132"/>
        <v>ลึก</v>
      </c>
      <c r="M1407">
        <f t="shared" si="131"/>
        <v>-110.94</v>
      </c>
    </row>
    <row r="1408" spans="1:13" ht="18" x14ac:dyDescent="0.4">
      <c r="A1408" s="1" t="s">
        <v>10321</v>
      </c>
      <c r="B1408" s="1">
        <f t="shared" si="127"/>
        <v>2016</v>
      </c>
      <c r="C1408" s="1">
        <f t="shared" si="128"/>
        <v>10</v>
      </c>
      <c r="D1408" s="1">
        <f t="shared" si="129"/>
        <v>2</v>
      </c>
      <c r="E1408" s="1" t="s">
        <v>8766</v>
      </c>
      <c r="F1408" s="1">
        <v>16.4787</v>
      </c>
      <c r="G1408" s="1">
        <v>119.74890000000001</v>
      </c>
      <c r="H1408" s="1">
        <v>10</v>
      </c>
      <c r="I1408" s="1">
        <v>5.4</v>
      </c>
      <c r="J1408" s="3" t="s">
        <v>5571</v>
      </c>
      <c r="K1408" s="4" t="str">
        <f t="shared" si="130"/>
        <v>กลางวัน</v>
      </c>
      <c r="L1408" s="4" t="str">
        <f t="shared" si="132"/>
        <v>ตื้นมาก</v>
      </c>
      <c r="M1408">
        <f t="shared" si="131"/>
        <v>-10</v>
      </c>
    </row>
    <row r="1409" spans="1:13" ht="18" x14ac:dyDescent="0.4">
      <c r="A1409" s="1" t="s">
        <v>10322</v>
      </c>
      <c r="B1409" s="1">
        <f t="shared" si="127"/>
        <v>2016</v>
      </c>
      <c r="C1409" s="1">
        <f t="shared" si="128"/>
        <v>10</v>
      </c>
      <c r="D1409" s="1">
        <f t="shared" si="129"/>
        <v>8</v>
      </c>
      <c r="E1409" s="1" t="s">
        <v>8767</v>
      </c>
      <c r="F1409" s="1">
        <v>13.6579</v>
      </c>
      <c r="G1409" s="1">
        <v>120.7072</v>
      </c>
      <c r="H1409" s="1">
        <v>118.7</v>
      </c>
      <c r="I1409" s="1">
        <v>5.0999999999999996</v>
      </c>
      <c r="J1409" s="3" t="s">
        <v>5575</v>
      </c>
      <c r="K1409" s="4" t="str">
        <f t="shared" si="130"/>
        <v>กลางวัน</v>
      </c>
      <c r="L1409" s="4" t="str">
        <f t="shared" si="132"/>
        <v>ลึก</v>
      </c>
      <c r="M1409">
        <f t="shared" si="131"/>
        <v>-118.7</v>
      </c>
    </row>
    <row r="1410" spans="1:13" ht="18" x14ac:dyDescent="0.4">
      <c r="A1410" s="1" t="s">
        <v>10323</v>
      </c>
      <c r="B1410" s="1">
        <f t="shared" si="127"/>
        <v>2016</v>
      </c>
      <c r="C1410" s="1">
        <f t="shared" si="128"/>
        <v>10</v>
      </c>
      <c r="D1410" s="1">
        <f t="shared" si="129"/>
        <v>9</v>
      </c>
      <c r="E1410" s="1" t="s">
        <v>8768</v>
      </c>
      <c r="F1410" s="1">
        <v>13.878500000000001</v>
      </c>
      <c r="G1410" s="1">
        <v>120.6964</v>
      </c>
      <c r="H1410" s="1">
        <v>90.82</v>
      </c>
      <c r="I1410" s="1">
        <v>4.5999999999999996</v>
      </c>
      <c r="J1410" s="3" t="s">
        <v>5579</v>
      </c>
      <c r="K1410" s="4" t="str">
        <f t="shared" si="130"/>
        <v>กลางคืน</v>
      </c>
      <c r="L1410" s="4" t="str">
        <f t="shared" si="132"/>
        <v>ลึก</v>
      </c>
      <c r="M1410">
        <f t="shared" si="131"/>
        <v>-90.82</v>
      </c>
    </row>
    <row r="1411" spans="1:13" ht="18" x14ac:dyDescent="0.4">
      <c r="A1411" s="1" t="s">
        <v>10324</v>
      </c>
      <c r="B1411" s="1">
        <f t="shared" ref="B1411:B1474" si="133">YEAR(A1411)</f>
        <v>2016</v>
      </c>
      <c r="C1411" s="1">
        <f t="shared" ref="C1411:C1474" si="134">MONTH(A1411)</f>
        <v>10</v>
      </c>
      <c r="D1411" s="1">
        <f t="shared" ref="D1411:D1474" si="135">DAY(A1411)</f>
        <v>12</v>
      </c>
      <c r="E1411" s="1" t="s">
        <v>8769</v>
      </c>
      <c r="F1411" s="1">
        <v>13.6122</v>
      </c>
      <c r="G1411" s="1">
        <v>120.7971</v>
      </c>
      <c r="H1411" s="1">
        <v>124.01</v>
      </c>
      <c r="I1411" s="1">
        <v>5.2</v>
      </c>
      <c r="J1411" s="3" t="s">
        <v>5531</v>
      </c>
      <c r="K1411" s="4" t="str">
        <f t="shared" ref="K1411:K1474" si="136">IF(AND(HOUR(E1411)&gt;=6, HOUR(E1411)&lt;18),"กลางวัน","กลางคืน")</f>
        <v>กลางคืน</v>
      </c>
      <c r="L1411" s="4" t="str">
        <f t="shared" si="132"/>
        <v>ลึก</v>
      </c>
      <c r="M1411">
        <f t="shared" ref="M1411:M1474" si="137">H1411*-1</f>
        <v>-124.01</v>
      </c>
    </row>
    <row r="1412" spans="1:13" ht="18" x14ac:dyDescent="0.4">
      <c r="A1412" s="1" t="s">
        <v>10325</v>
      </c>
      <c r="B1412" s="1">
        <f t="shared" si="133"/>
        <v>2016</v>
      </c>
      <c r="C1412" s="1">
        <f t="shared" si="134"/>
        <v>11</v>
      </c>
      <c r="D1412" s="1">
        <f t="shared" si="135"/>
        <v>10</v>
      </c>
      <c r="E1412" s="1" t="s">
        <v>8770</v>
      </c>
      <c r="F1412" s="1">
        <v>14.7872</v>
      </c>
      <c r="G1412" s="1">
        <v>121.4228</v>
      </c>
      <c r="H1412" s="1">
        <v>59.24</v>
      </c>
      <c r="I1412" s="1">
        <v>4.8</v>
      </c>
      <c r="J1412" s="3" t="s">
        <v>5586</v>
      </c>
      <c r="K1412" s="4" t="str">
        <f t="shared" si="136"/>
        <v>กลางวัน</v>
      </c>
      <c r="L1412" s="4" t="str">
        <f t="shared" si="132"/>
        <v>กลาง</v>
      </c>
      <c r="M1412">
        <f t="shared" si="137"/>
        <v>-59.24</v>
      </c>
    </row>
    <row r="1413" spans="1:13" ht="18" x14ac:dyDescent="0.4">
      <c r="A1413" s="1" t="s">
        <v>10326</v>
      </c>
      <c r="B1413" s="1">
        <f t="shared" si="133"/>
        <v>2016</v>
      </c>
      <c r="C1413" s="1">
        <f t="shared" si="134"/>
        <v>11</v>
      </c>
      <c r="D1413" s="1">
        <f t="shared" si="135"/>
        <v>13</v>
      </c>
      <c r="E1413" s="1" t="s">
        <v>8771</v>
      </c>
      <c r="F1413" s="1">
        <v>16.8626</v>
      </c>
      <c r="G1413" s="1">
        <v>121.6673</v>
      </c>
      <c r="H1413" s="1">
        <v>35</v>
      </c>
      <c r="I1413" s="1">
        <v>4.5999999999999996</v>
      </c>
      <c r="J1413" s="3" t="s">
        <v>5590</v>
      </c>
      <c r="K1413" s="4" t="str">
        <f t="shared" si="136"/>
        <v>กลางคืน</v>
      </c>
      <c r="L1413" s="4" t="str">
        <f t="shared" si="132"/>
        <v>กลาง</v>
      </c>
      <c r="M1413">
        <f t="shared" si="137"/>
        <v>-35</v>
      </c>
    </row>
    <row r="1414" spans="1:13" ht="18" x14ac:dyDescent="0.4">
      <c r="A1414" s="1" t="s">
        <v>10326</v>
      </c>
      <c r="B1414" s="1">
        <f t="shared" si="133"/>
        <v>2016</v>
      </c>
      <c r="C1414" s="1">
        <f t="shared" si="134"/>
        <v>11</v>
      </c>
      <c r="D1414" s="1">
        <f t="shared" si="135"/>
        <v>13</v>
      </c>
      <c r="E1414" s="1" t="s">
        <v>8772</v>
      </c>
      <c r="F1414" s="1">
        <v>13.863899999999999</v>
      </c>
      <c r="G1414" s="1">
        <v>120.6737</v>
      </c>
      <c r="H1414" s="1">
        <v>126.54</v>
      </c>
      <c r="I1414" s="1">
        <v>4.7</v>
      </c>
      <c r="J1414" s="3" t="s">
        <v>1573</v>
      </c>
      <c r="K1414" s="4" t="str">
        <f t="shared" si="136"/>
        <v>กลางคืน</v>
      </c>
      <c r="L1414" s="4" t="str">
        <f t="shared" si="132"/>
        <v>ลึก</v>
      </c>
      <c r="M1414">
        <f t="shared" si="137"/>
        <v>-126.54</v>
      </c>
    </row>
    <row r="1415" spans="1:13" ht="18" x14ac:dyDescent="0.4">
      <c r="A1415" s="1" t="s">
        <v>10327</v>
      </c>
      <c r="B1415" s="1">
        <f t="shared" si="133"/>
        <v>2016</v>
      </c>
      <c r="C1415" s="1">
        <f t="shared" si="134"/>
        <v>12</v>
      </c>
      <c r="D1415" s="1">
        <f t="shared" si="135"/>
        <v>3</v>
      </c>
      <c r="E1415" s="1" t="s">
        <v>8773</v>
      </c>
      <c r="F1415" s="1">
        <v>18.394400000000001</v>
      </c>
      <c r="G1415" s="1">
        <v>120.8228</v>
      </c>
      <c r="H1415" s="1">
        <v>16.28</v>
      </c>
      <c r="I1415" s="1">
        <v>4.9000000000000004</v>
      </c>
      <c r="J1415" s="3" t="s">
        <v>1346</v>
      </c>
      <c r="K1415" s="4" t="str">
        <f t="shared" si="136"/>
        <v>กลางคืน</v>
      </c>
      <c r="L1415" s="4" t="str">
        <f t="shared" si="132"/>
        <v>ตื้น</v>
      </c>
      <c r="M1415">
        <f t="shared" si="137"/>
        <v>-16.28</v>
      </c>
    </row>
    <row r="1416" spans="1:13" ht="18" x14ac:dyDescent="0.4">
      <c r="A1416" s="1" t="s">
        <v>10328</v>
      </c>
      <c r="B1416" s="1">
        <f t="shared" si="133"/>
        <v>2016</v>
      </c>
      <c r="C1416" s="1">
        <f t="shared" si="134"/>
        <v>12</v>
      </c>
      <c r="D1416" s="1">
        <f t="shared" si="135"/>
        <v>17</v>
      </c>
      <c r="E1416" s="1" t="s">
        <v>8774</v>
      </c>
      <c r="F1416" s="1">
        <v>16.016400000000001</v>
      </c>
      <c r="G1416" s="1">
        <v>119.73569999999999</v>
      </c>
      <c r="H1416" s="1">
        <v>39.76</v>
      </c>
      <c r="I1416" s="1">
        <v>4.5999999999999996</v>
      </c>
      <c r="J1416" s="3" t="s">
        <v>5600</v>
      </c>
      <c r="K1416" s="4" t="str">
        <f t="shared" si="136"/>
        <v>กลางคืน</v>
      </c>
      <c r="L1416" s="4" t="str">
        <f t="shared" si="132"/>
        <v>กลาง</v>
      </c>
      <c r="M1416">
        <f t="shared" si="137"/>
        <v>-39.76</v>
      </c>
    </row>
    <row r="1417" spans="1:13" ht="18" x14ac:dyDescent="0.4">
      <c r="A1417" s="1" t="s">
        <v>10329</v>
      </c>
      <c r="B1417" s="1">
        <f t="shared" si="133"/>
        <v>2016</v>
      </c>
      <c r="C1417" s="1">
        <f t="shared" si="134"/>
        <v>12</v>
      </c>
      <c r="D1417" s="1">
        <f t="shared" si="135"/>
        <v>20</v>
      </c>
      <c r="E1417" s="1" t="s">
        <v>8775</v>
      </c>
      <c r="F1417" s="1">
        <v>16.090299999999999</v>
      </c>
      <c r="G1417" s="1">
        <v>119.6652</v>
      </c>
      <c r="H1417" s="1">
        <v>50.18</v>
      </c>
      <c r="I1417" s="1">
        <v>5</v>
      </c>
      <c r="J1417" s="3" t="s">
        <v>5604</v>
      </c>
      <c r="K1417" s="4" t="str">
        <f t="shared" si="136"/>
        <v>กลางวัน</v>
      </c>
      <c r="L1417" s="4" t="str">
        <f t="shared" ref="L1417:L1480" si="138">IF(H1417&lt;=10,"ตื้นมาก", IF(H1417&lt;=30,"ตื้น",IF(H1417&lt;=70,"กลาง", "ลึก")))</f>
        <v>กลาง</v>
      </c>
      <c r="M1417">
        <f t="shared" si="137"/>
        <v>-50.18</v>
      </c>
    </row>
    <row r="1418" spans="1:13" ht="18" x14ac:dyDescent="0.4">
      <c r="A1418" s="1" t="s">
        <v>10329</v>
      </c>
      <c r="B1418" s="1">
        <f t="shared" si="133"/>
        <v>2016</v>
      </c>
      <c r="C1418" s="1">
        <f t="shared" si="134"/>
        <v>12</v>
      </c>
      <c r="D1418" s="1">
        <f t="shared" si="135"/>
        <v>20</v>
      </c>
      <c r="E1418" s="1" t="s">
        <v>8776</v>
      </c>
      <c r="F1418" s="1">
        <v>16.0975</v>
      </c>
      <c r="G1418" s="1">
        <v>119.5973</v>
      </c>
      <c r="H1418" s="1">
        <v>56.75</v>
      </c>
      <c r="I1418" s="1">
        <v>5</v>
      </c>
      <c r="J1418" s="3" t="s">
        <v>5608</v>
      </c>
      <c r="K1418" s="4" t="str">
        <f t="shared" si="136"/>
        <v>กลางวัน</v>
      </c>
      <c r="L1418" s="4" t="str">
        <f t="shared" si="138"/>
        <v>กลาง</v>
      </c>
      <c r="M1418">
        <f t="shared" si="137"/>
        <v>-56.75</v>
      </c>
    </row>
    <row r="1419" spans="1:13" ht="18" x14ac:dyDescent="0.4">
      <c r="A1419" s="1" t="s">
        <v>10330</v>
      </c>
      <c r="B1419" s="1">
        <f t="shared" si="133"/>
        <v>2016</v>
      </c>
      <c r="C1419" s="1">
        <f t="shared" si="134"/>
        <v>12</v>
      </c>
      <c r="D1419" s="1">
        <f t="shared" si="135"/>
        <v>27</v>
      </c>
      <c r="E1419" s="1" t="s">
        <v>8777</v>
      </c>
      <c r="F1419" s="1">
        <v>15.5175</v>
      </c>
      <c r="G1419" s="1">
        <v>120.0176</v>
      </c>
      <c r="H1419" s="1">
        <v>80.38</v>
      </c>
      <c r="I1419" s="1">
        <v>4.5999999999999996</v>
      </c>
      <c r="J1419" s="3" t="s">
        <v>5612</v>
      </c>
      <c r="K1419" s="4" t="str">
        <f t="shared" si="136"/>
        <v>กลางคืน</v>
      </c>
      <c r="L1419" s="4" t="str">
        <f t="shared" si="138"/>
        <v>ลึก</v>
      </c>
      <c r="M1419">
        <f t="shared" si="137"/>
        <v>-80.38</v>
      </c>
    </row>
    <row r="1420" spans="1:13" ht="18" x14ac:dyDescent="0.4">
      <c r="A1420" s="1" t="s">
        <v>10331</v>
      </c>
      <c r="B1420" s="1">
        <f t="shared" si="133"/>
        <v>2017</v>
      </c>
      <c r="C1420" s="1">
        <f t="shared" si="134"/>
        <v>1</v>
      </c>
      <c r="D1420" s="1">
        <f t="shared" si="135"/>
        <v>9</v>
      </c>
      <c r="E1420" s="1" t="s">
        <v>8778</v>
      </c>
      <c r="F1420" s="1">
        <v>18.067</v>
      </c>
      <c r="G1420" s="1">
        <v>120.5605</v>
      </c>
      <c r="H1420" s="1">
        <v>36.86</v>
      </c>
      <c r="I1420" s="1">
        <v>4.8</v>
      </c>
      <c r="J1420" s="3" t="s">
        <v>5616</v>
      </c>
      <c r="K1420" s="4" t="str">
        <f t="shared" si="136"/>
        <v>กลางวัน</v>
      </c>
      <c r="L1420" s="4" t="str">
        <f t="shared" si="138"/>
        <v>กลาง</v>
      </c>
      <c r="M1420">
        <f t="shared" si="137"/>
        <v>-36.86</v>
      </c>
    </row>
    <row r="1421" spans="1:13" ht="18" x14ac:dyDescent="0.4">
      <c r="A1421" s="1" t="s">
        <v>10332</v>
      </c>
      <c r="B1421" s="1">
        <f t="shared" si="133"/>
        <v>2017</v>
      </c>
      <c r="C1421" s="1">
        <f t="shared" si="134"/>
        <v>1</v>
      </c>
      <c r="D1421" s="1">
        <f t="shared" si="135"/>
        <v>26</v>
      </c>
      <c r="E1421" s="1" t="s">
        <v>8779</v>
      </c>
      <c r="F1421" s="1">
        <v>13.5776</v>
      </c>
      <c r="G1421" s="1">
        <v>120.47369999999999</v>
      </c>
      <c r="H1421" s="1">
        <v>61.42</v>
      </c>
      <c r="I1421" s="1">
        <v>4.5</v>
      </c>
      <c r="J1421" s="3" t="s">
        <v>5620</v>
      </c>
      <c r="K1421" s="4" t="str">
        <f t="shared" si="136"/>
        <v>กลางคืน</v>
      </c>
      <c r="L1421" s="4" t="str">
        <f t="shared" si="138"/>
        <v>กลาง</v>
      </c>
      <c r="M1421">
        <f t="shared" si="137"/>
        <v>-61.42</v>
      </c>
    </row>
    <row r="1422" spans="1:13" ht="18" x14ac:dyDescent="0.4">
      <c r="A1422" s="1" t="s">
        <v>10333</v>
      </c>
      <c r="B1422" s="1">
        <f t="shared" si="133"/>
        <v>2017</v>
      </c>
      <c r="C1422" s="1">
        <f t="shared" si="134"/>
        <v>2</v>
      </c>
      <c r="D1422" s="1">
        <f t="shared" si="135"/>
        <v>10</v>
      </c>
      <c r="E1422" s="1" t="s">
        <v>8780</v>
      </c>
      <c r="F1422" s="1">
        <v>18.054200000000002</v>
      </c>
      <c r="G1422" s="1">
        <v>121.0441</v>
      </c>
      <c r="H1422" s="1">
        <v>10</v>
      </c>
      <c r="I1422" s="1">
        <v>4.5999999999999996</v>
      </c>
      <c r="J1422" s="3" t="s">
        <v>5624</v>
      </c>
      <c r="K1422" s="4" t="str">
        <f t="shared" si="136"/>
        <v>กลางวัน</v>
      </c>
      <c r="L1422" s="4" t="str">
        <f t="shared" si="138"/>
        <v>ตื้นมาก</v>
      </c>
      <c r="M1422">
        <f t="shared" si="137"/>
        <v>-10</v>
      </c>
    </row>
    <row r="1423" spans="1:13" ht="18" x14ac:dyDescent="0.4">
      <c r="A1423" s="1" t="s">
        <v>10334</v>
      </c>
      <c r="B1423" s="1">
        <f t="shared" si="133"/>
        <v>2017</v>
      </c>
      <c r="C1423" s="1">
        <f t="shared" si="134"/>
        <v>3</v>
      </c>
      <c r="D1423" s="1">
        <f t="shared" si="135"/>
        <v>1</v>
      </c>
      <c r="E1423" s="1" t="s">
        <v>8781</v>
      </c>
      <c r="F1423" s="1">
        <v>13.8901</v>
      </c>
      <c r="G1423" s="1">
        <v>120.61069999999999</v>
      </c>
      <c r="H1423" s="1">
        <v>190.22</v>
      </c>
      <c r="I1423" s="1">
        <v>4.5</v>
      </c>
      <c r="J1423" s="3" t="s">
        <v>5628</v>
      </c>
      <c r="K1423" s="4" t="str">
        <f t="shared" si="136"/>
        <v>กลางคืน</v>
      </c>
      <c r="L1423" s="4" t="str">
        <f t="shared" si="138"/>
        <v>ลึก</v>
      </c>
      <c r="M1423">
        <f t="shared" si="137"/>
        <v>-190.22</v>
      </c>
    </row>
    <row r="1424" spans="1:13" ht="18" x14ac:dyDescent="0.4">
      <c r="A1424" s="1" t="s">
        <v>10335</v>
      </c>
      <c r="B1424" s="1">
        <f t="shared" si="133"/>
        <v>2017</v>
      </c>
      <c r="C1424" s="1">
        <f t="shared" si="134"/>
        <v>3</v>
      </c>
      <c r="D1424" s="1">
        <f t="shared" si="135"/>
        <v>13</v>
      </c>
      <c r="E1424" s="1" t="s">
        <v>8782</v>
      </c>
      <c r="F1424" s="1">
        <v>13.919</v>
      </c>
      <c r="G1424" s="1">
        <v>120.6778</v>
      </c>
      <c r="H1424" s="1">
        <v>164.24</v>
      </c>
      <c r="I1424" s="1">
        <v>4.5999999999999996</v>
      </c>
      <c r="J1424" s="3" t="s">
        <v>5632</v>
      </c>
      <c r="K1424" s="4" t="str">
        <f t="shared" si="136"/>
        <v>กลางคืน</v>
      </c>
      <c r="L1424" s="4" t="str">
        <f t="shared" si="138"/>
        <v>ลึก</v>
      </c>
      <c r="M1424">
        <f t="shared" si="137"/>
        <v>-164.24</v>
      </c>
    </row>
    <row r="1425" spans="1:13" ht="18" x14ac:dyDescent="0.4">
      <c r="A1425" s="1" t="s">
        <v>10336</v>
      </c>
      <c r="B1425" s="1">
        <f t="shared" si="133"/>
        <v>2017</v>
      </c>
      <c r="C1425" s="1">
        <f t="shared" si="134"/>
        <v>3</v>
      </c>
      <c r="D1425" s="1">
        <f t="shared" si="135"/>
        <v>18</v>
      </c>
      <c r="E1425" s="1" t="s">
        <v>8783</v>
      </c>
      <c r="F1425" s="1">
        <v>16.722300000000001</v>
      </c>
      <c r="G1425" s="1">
        <v>120.5949</v>
      </c>
      <c r="H1425" s="1">
        <v>93.7</v>
      </c>
      <c r="I1425" s="1">
        <v>4.5999999999999996</v>
      </c>
      <c r="J1425" s="3" t="s">
        <v>5636</v>
      </c>
      <c r="K1425" s="4" t="str">
        <f t="shared" si="136"/>
        <v>กลางคืน</v>
      </c>
      <c r="L1425" s="4" t="str">
        <f t="shared" si="138"/>
        <v>ลึก</v>
      </c>
      <c r="M1425">
        <f t="shared" si="137"/>
        <v>-93.7</v>
      </c>
    </row>
    <row r="1426" spans="1:13" ht="18" x14ac:dyDescent="0.4">
      <c r="A1426" s="1" t="s">
        <v>10337</v>
      </c>
      <c r="B1426" s="1">
        <f t="shared" si="133"/>
        <v>2017</v>
      </c>
      <c r="C1426" s="1">
        <f t="shared" si="134"/>
        <v>4</v>
      </c>
      <c r="D1426" s="1">
        <f t="shared" si="135"/>
        <v>4</v>
      </c>
      <c r="E1426" s="1" t="s">
        <v>8784</v>
      </c>
      <c r="F1426" s="1">
        <v>13.5863</v>
      </c>
      <c r="G1426" s="1">
        <v>121.0513</v>
      </c>
      <c r="H1426" s="1">
        <v>18.16</v>
      </c>
      <c r="I1426" s="1">
        <v>5.0999999999999996</v>
      </c>
      <c r="J1426" s="3" t="s">
        <v>5640</v>
      </c>
      <c r="K1426" s="4" t="str">
        <f t="shared" si="136"/>
        <v>กลางวัน</v>
      </c>
      <c r="L1426" s="4" t="str">
        <f t="shared" si="138"/>
        <v>ตื้น</v>
      </c>
      <c r="M1426">
        <f t="shared" si="137"/>
        <v>-18.16</v>
      </c>
    </row>
    <row r="1427" spans="1:13" ht="18" x14ac:dyDescent="0.4">
      <c r="A1427" s="1" t="s">
        <v>10337</v>
      </c>
      <c r="B1427" s="1">
        <f t="shared" si="133"/>
        <v>2017</v>
      </c>
      <c r="C1427" s="1">
        <f t="shared" si="134"/>
        <v>4</v>
      </c>
      <c r="D1427" s="1">
        <f t="shared" si="135"/>
        <v>4</v>
      </c>
      <c r="E1427" s="1" t="s">
        <v>8785</v>
      </c>
      <c r="F1427" s="1">
        <v>13.706</v>
      </c>
      <c r="G1427" s="1">
        <v>121.26990000000001</v>
      </c>
      <c r="H1427" s="1">
        <v>11.74</v>
      </c>
      <c r="I1427" s="1">
        <v>4.7</v>
      </c>
      <c r="J1427" s="3" t="s">
        <v>5644</v>
      </c>
      <c r="K1427" s="4" t="str">
        <f t="shared" si="136"/>
        <v>กลางวัน</v>
      </c>
      <c r="L1427" s="4" t="str">
        <f t="shared" si="138"/>
        <v>ตื้น</v>
      </c>
      <c r="M1427">
        <f t="shared" si="137"/>
        <v>-11.74</v>
      </c>
    </row>
    <row r="1428" spans="1:13" ht="18" x14ac:dyDescent="0.4">
      <c r="A1428" s="1" t="s">
        <v>10337</v>
      </c>
      <c r="B1428" s="1">
        <f t="shared" si="133"/>
        <v>2017</v>
      </c>
      <c r="C1428" s="1">
        <f t="shared" si="134"/>
        <v>4</v>
      </c>
      <c r="D1428" s="1">
        <f t="shared" si="135"/>
        <v>4</v>
      </c>
      <c r="E1428" s="1" t="s">
        <v>8399</v>
      </c>
      <c r="F1428" s="1">
        <v>13.5884</v>
      </c>
      <c r="G1428" s="1">
        <v>121.0822</v>
      </c>
      <c r="H1428" s="1">
        <v>10</v>
      </c>
      <c r="I1428" s="1">
        <v>4.9000000000000004</v>
      </c>
      <c r="J1428" s="3" t="s">
        <v>5648</v>
      </c>
      <c r="K1428" s="4" t="str">
        <f t="shared" si="136"/>
        <v>กลางวัน</v>
      </c>
      <c r="L1428" s="4" t="str">
        <f t="shared" si="138"/>
        <v>ตื้นมาก</v>
      </c>
      <c r="M1428">
        <f t="shared" si="137"/>
        <v>-10</v>
      </c>
    </row>
    <row r="1429" spans="1:13" ht="18" x14ac:dyDescent="0.4">
      <c r="A1429" s="1" t="s">
        <v>10337</v>
      </c>
      <c r="B1429" s="1">
        <f t="shared" si="133"/>
        <v>2017</v>
      </c>
      <c r="C1429" s="1">
        <f t="shared" si="134"/>
        <v>4</v>
      </c>
      <c r="D1429" s="1">
        <f t="shared" si="135"/>
        <v>4</v>
      </c>
      <c r="E1429" s="1" t="s">
        <v>8786</v>
      </c>
      <c r="F1429" s="1">
        <v>13.682600000000001</v>
      </c>
      <c r="G1429" s="1">
        <v>121.1344</v>
      </c>
      <c r="H1429" s="1">
        <v>10</v>
      </c>
      <c r="I1429" s="1">
        <v>5.3</v>
      </c>
      <c r="J1429" s="3" t="s">
        <v>5652</v>
      </c>
      <c r="K1429" s="4" t="str">
        <f t="shared" si="136"/>
        <v>กลางวัน</v>
      </c>
      <c r="L1429" s="4" t="str">
        <f t="shared" si="138"/>
        <v>ตื้นมาก</v>
      </c>
      <c r="M1429">
        <f t="shared" si="137"/>
        <v>-10</v>
      </c>
    </row>
    <row r="1430" spans="1:13" ht="18" x14ac:dyDescent="0.4">
      <c r="A1430" s="1" t="s">
        <v>10337</v>
      </c>
      <c r="B1430" s="1">
        <f t="shared" si="133"/>
        <v>2017</v>
      </c>
      <c r="C1430" s="1">
        <f t="shared" si="134"/>
        <v>4</v>
      </c>
      <c r="D1430" s="1">
        <f t="shared" si="135"/>
        <v>4</v>
      </c>
      <c r="E1430" s="1" t="s">
        <v>8787</v>
      </c>
      <c r="F1430" s="1">
        <v>13.7668</v>
      </c>
      <c r="G1430" s="1">
        <v>120.9709</v>
      </c>
      <c r="H1430" s="1">
        <v>10</v>
      </c>
      <c r="I1430" s="1">
        <v>5.2</v>
      </c>
      <c r="J1430" s="3" t="s">
        <v>5656</v>
      </c>
      <c r="K1430" s="4" t="str">
        <f t="shared" si="136"/>
        <v>กลางวัน</v>
      </c>
      <c r="L1430" s="4" t="str">
        <f t="shared" si="138"/>
        <v>ตื้นมาก</v>
      </c>
      <c r="M1430">
        <f t="shared" si="137"/>
        <v>-10</v>
      </c>
    </row>
    <row r="1431" spans="1:13" ht="18" x14ac:dyDescent="0.4">
      <c r="A1431" s="1" t="s">
        <v>10338</v>
      </c>
      <c r="B1431" s="1">
        <f t="shared" si="133"/>
        <v>2017</v>
      </c>
      <c r="C1431" s="1">
        <f t="shared" si="134"/>
        <v>4</v>
      </c>
      <c r="D1431" s="1">
        <f t="shared" si="135"/>
        <v>5</v>
      </c>
      <c r="E1431" s="1" t="s">
        <v>8788</v>
      </c>
      <c r="F1431" s="1">
        <v>13.6561</v>
      </c>
      <c r="G1431" s="1">
        <v>121.17959999999999</v>
      </c>
      <c r="H1431" s="1">
        <v>9.76</v>
      </c>
      <c r="I1431" s="1">
        <v>4.5999999999999996</v>
      </c>
      <c r="J1431" s="3" t="s">
        <v>5660</v>
      </c>
      <c r="K1431" s="4" t="str">
        <f t="shared" si="136"/>
        <v>กลางวัน</v>
      </c>
      <c r="L1431" s="4" t="str">
        <f t="shared" si="138"/>
        <v>ตื้นมาก</v>
      </c>
      <c r="M1431">
        <f t="shared" si="137"/>
        <v>-9.76</v>
      </c>
    </row>
    <row r="1432" spans="1:13" ht="18" x14ac:dyDescent="0.4">
      <c r="A1432" s="1" t="s">
        <v>10339</v>
      </c>
      <c r="B1432" s="1">
        <f t="shared" si="133"/>
        <v>2017</v>
      </c>
      <c r="C1432" s="1">
        <f t="shared" si="134"/>
        <v>4</v>
      </c>
      <c r="D1432" s="1">
        <f t="shared" si="135"/>
        <v>8</v>
      </c>
      <c r="E1432" s="1" t="s">
        <v>8789</v>
      </c>
      <c r="F1432" s="1">
        <v>13.7049</v>
      </c>
      <c r="G1432" s="1">
        <v>120.93049999999999</v>
      </c>
      <c r="H1432" s="1">
        <v>10.220000000000001</v>
      </c>
      <c r="I1432" s="1">
        <v>5.5</v>
      </c>
      <c r="J1432" s="3" t="s">
        <v>5664</v>
      </c>
      <c r="K1432" s="4" t="str">
        <f t="shared" si="136"/>
        <v>กลางวัน</v>
      </c>
      <c r="L1432" s="4" t="str">
        <f t="shared" si="138"/>
        <v>ตื้น</v>
      </c>
      <c r="M1432">
        <f t="shared" si="137"/>
        <v>-10.220000000000001</v>
      </c>
    </row>
    <row r="1433" spans="1:13" ht="18" x14ac:dyDescent="0.4">
      <c r="A1433" s="1" t="s">
        <v>10339</v>
      </c>
      <c r="B1433" s="1">
        <f t="shared" si="133"/>
        <v>2017</v>
      </c>
      <c r="C1433" s="1">
        <f t="shared" si="134"/>
        <v>4</v>
      </c>
      <c r="D1433" s="1">
        <f t="shared" si="135"/>
        <v>8</v>
      </c>
      <c r="E1433" s="1" t="s">
        <v>8790</v>
      </c>
      <c r="F1433" s="1">
        <v>13.770099999999999</v>
      </c>
      <c r="G1433" s="1">
        <v>120.9354</v>
      </c>
      <c r="H1433" s="1">
        <v>14.26</v>
      </c>
      <c r="I1433" s="1">
        <v>5.9</v>
      </c>
      <c r="J1433" s="3" t="s">
        <v>2862</v>
      </c>
      <c r="K1433" s="4" t="str">
        <f t="shared" si="136"/>
        <v>กลางวัน</v>
      </c>
      <c r="L1433" s="4" t="str">
        <f t="shared" si="138"/>
        <v>ตื้น</v>
      </c>
      <c r="M1433">
        <f t="shared" si="137"/>
        <v>-14.26</v>
      </c>
    </row>
    <row r="1434" spans="1:13" ht="18" x14ac:dyDescent="0.4">
      <c r="A1434" s="1" t="s">
        <v>10339</v>
      </c>
      <c r="B1434" s="1">
        <f t="shared" si="133"/>
        <v>2017</v>
      </c>
      <c r="C1434" s="1">
        <f t="shared" si="134"/>
        <v>4</v>
      </c>
      <c r="D1434" s="1">
        <f t="shared" si="135"/>
        <v>8</v>
      </c>
      <c r="E1434" s="1" t="s">
        <v>8791</v>
      </c>
      <c r="F1434" s="1">
        <v>13.776</v>
      </c>
      <c r="G1434" s="1">
        <v>121.11579999999999</v>
      </c>
      <c r="H1434" s="1">
        <v>10</v>
      </c>
      <c r="I1434" s="1">
        <v>5</v>
      </c>
      <c r="J1434" s="3" t="s">
        <v>5671</v>
      </c>
      <c r="K1434" s="4" t="str">
        <f t="shared" si="136"/>
        <v>กลางวัน</v>
      </c>
      <c r="L1434" s="4" t="str">
        <f t="shared" si="138"/>
        <v>ตื้นมาก</v>
      </c>
      <c r="M1434">
        <f t="shared" si="137"/>
        <v>-10</v>
      </c>
    </row>
    <row r="1435" spans="1:13" ht="18" x14ac:dyDescent="0.4">
      <c r="A1435" s="1" t="s">
        <v>10339</v>
      </c>
      <c r="B1435" s="1">
        <f t="shared" si="133"/>
        <v>2017</v>
      </c>
      <c r="C1435" s="1">
        <f t="shared" si="134"/>
        <v>4</v>
      </c>
      <c r="D1435" s="1">
        <f t="shared" si="135"/>
        <v>8</v>
      </c>
      <c r="E1435" s="1" t="s">
        <v>8792</v>
      </c>
      <c r="F1435" s="1">
        <v>13.6486</v>
      </c>
      <c r="G1435" s="1">
        <v>121.1318</v>
      </c>
      <c r="H1435" s="1">
        <v>10</v>
      </c>
      <c r="I1435" s="1">
        <v>4.7</v>
      </c>
      <c r="J1435" s="3" t="s">
        <v>5675</v>
      </c>
      <c r="K1435" s="4" t="str">
        <f t="shared" si="136"/>
        <v>กลางวัน</v>
      </c>
      <c r="L1435" s="4" t="str">
        <f t="shared" si="138"/>
        <v>ตื้นมาก</v>
      </c>
      <c r="M1435">
        <f t="shared" si="137"/>
        <v>-10</v>
      </c>
    </row>
    <row r="1436" spans="1:13" ht="18" x14ac:dyDescent="0.4">
      <c r="A1436" s="1" t="s">
        <v>10339</v>
      </c>
      <c r="B1436" s="1">
        <f t="shared" si="133"/>
        <v>2017</v>
      </c>
      <c r="C1436" s="1">
        <f t="shared" si="134"/>
        <v>4</v>
      </c>
      <c r="D1436" s="1">
        <f t="shared" si="135"/>
        <v>8</v>
      </c>
      <c r="E1436" s="1" t="s">
        <v>8793</v>
      </c>
      <c r="F1436" s="1">
        <v>13.641</v>
      </c>
      <c r="G1436" s="1">
        <v>120.8929</v>
      </c>
      <c r="H1436" s="1">
        <v>10</v>
      </c>
      <c r="I1436" s="1">
        <v>4.7</v>
      </c>
      <c r="J1436" s="3" t="s">
        <v>5678</v>
      </c>
      <c r="K1436" s="4" t="str">
        <f t="shared" si="136"/>
        <v>กลางวัน</v>
      </c>
      <c r="L1436" s="4" t="str">
        <f t="shared" si="138"/>
        <v>ตื้นมาก</v>
      </c>
      <c r="M1436">
        <f t="shared" si="137"/>
        <v>-10</v>
      </c>
    </row>
    <row r="1437" spans="1:13" ht="18" x14ac:dyDescent="0.4">
      <c r="A1437" s="1" t="s">
        <v>10339</v>
      </c>
      <c r="B1437" s="1">
        <f t="shared" si="133"/>
        <v>2017</v>
      </c>
      <c r="C1437" s="1">
        <f t="shared" si="134"/>
        <v>4</v>
      </c>
      <c r="D1437" s="1">
        <f t="shared" si="135"/>
        <v>8</v>
      </c>
      <c r="E1437" s="1" t="s">
        <v>8794</v>
      </c>
      <c r="F1437" s="1">
        <v>13.7248</v>
      </c>
      <c r="G1437" s="1">
        <v>121.0604</v>
      </c>
      <c r="H1437" s="1">
        <v>15.48</v>
      </c>
      <c r="I1437" s="1">
        <v>4.5999999999999996</v>
      </c>
      <c r="J1437" s="3" t="s">
        <v>5681</v>
      </c>
      <c r="K1437" s="4" t="str">
        <f t="shared" si="136"/>
        <v>กลางวัน</v>
      </c>
      <c r="L1437" s="4" t="str">
        <f t="shared" si="138"/>
        <v>ตื้น</v>
      </c>
      <c r="M1437">
        <f t="shared" si="137"/>
        <v>-15.48</v>
      </c>
    </row>
    <row r="1438" spans="1:13" ht="18" x14ac:dyDescent="0.4">
      <c r="A1438" s="1" t="s">
        <v>10339</v>
      </c>
      <c r="B1438" s="1">
        <f t="shared" si="133"/>
        <v>2017</v>
      </c>
      <c r="C1438" s="1">
        <f t="shared" si="134"/>
        <v>4</v>
      </c>
      <c r="D1438" s="1">
        <f t="shared" si="135"/>
        <v>8</v>
      </c>
      <c r="E1438" s="1" t="s">
        <v>8795</v>
      </c>
      <c r="F1438" s="1">
        <v>13.767099999999999</v>
      </c>
      <c r="G1438" s="1">
        <v>120.864</v>
      </c>
      <c r="H1438" s="1">
        <v>24.1</v>
      </c>
      <c r="I1438" s="1">
        <v>4.5</v>
      </c>
      <c r="J1438" s="3" t="s">
        <v>5684</v>
      </c>
      <c r="K1438" s="4" t="str">
        <f t="shared" si="136"/>
        <v>กลางวัน</v>
      </c>
      <c r="L1438" s="4" t="str">
        <f t="shared" si="138"/>
        <v>ตื้น</v>
      </c>
      <c r="M1438">
        <f t="shared" si="137"/>
        <v>-24.1</v>
      </c>
    </row>
    <row r="1439" spans="1:13" ht="18" x14ac:dyDescent="0.4">
      <c r="A1439" s="1" t="s">
        <v>10340</v>
      </c>
      <c r="B1439" s="1">
        <f t="shared" si="133"/>
        <v>2017</v>
      </c>
      <c r="C1439" s="1">
        <f t="shared" si="134"/>
        <v>4</v>
      </c>
      <c r="D1439" s="1">
        <f t="shared" si="135"/>
        <v>9</v>
      </c>
      <c r="E1439" s="1" t="s">
        <v>8796</v>
      </c>
      <c r="F1439" s="1">
        <v>13.738</v>
      </c>
      <c r="G1439" s="1">
        <v>121.1016</v>
      </c>
      <c r="H1439" s="1">
        <v>10</v>
      </c>
      <c r="I1439" s="1">
        <v>4.8</v>
      </c>
      <c r="J1439" s="3" t="s">
        <v>5688</v>
      </c>
      <c r="K1439" s="4" t="str">
        <f t="shared" si="136"/>
        <v>กลางคืน</v>
      </c>
      <c r="L1439" s="4" t="str">
        <f t="shared" si="138"/>
        <v>ตื้นมาก</v>
      </c>
      <c r="M1439">
        <f t="shared" si="137"/>
        <v>-10</v>
      </c>
    </row>
    <row r="1440" spans="1:13" ht="18" x14ac:dyDescent="0.4">
      <c r="A1440" s="1" t="s">
        <v>10341</v>
      </c>
      <c r="B1440" s="1">
        <f t="shared" si="133"/>
        <v>2017</v>
      </c>
      <c r="C1440" s="1">
        <f t="shared" si="134"/>
        <v>5</v>
      </c>
      <c r="D1440" s="1">
        <f t="shared" si="135"/>
        <v>9</v>
      </c>
      <c r="E1440" s="1" t="s">
        <v>8797</v>
      </c>
      <c r="F1440" s="1">
        <v>13.6403</v>
      </c>
      <c r="G1440" s="1">
        <v>121.2225</v>
      </c>
      <c r="H1440" s="1">
        <v>147.34</v>
      </c>
      <c r="I1440" s="1">
        <v>4.5999999999999996</v>
      </c>
      <c r="J1440" s="3" t="s">
        <v>5692</v>
      </c>
      <c r="K1440" s="4" t="str">
        <f t="shared" si="136"/>
        <v>กลางคืน</v>
      </c>
      <c r="L1440" s="4" t="str">
        <f t="shared" si="138"/>
        <v>ลึก</v>
      </c>
      <c r="M1440">
        <f t="shared" si="137"/>
        <v>-147.34</v>
      </c>
    </row>
    <row r="1441" spans="1:13" ht="18" x14ac:dyDescent="0.4">
      <c r="A1441" s="1" t="s">
        <v>10342</v>
      </c>
      <c r="B1441" s="1">
        <f t="shared" si="133"/>
        <v>2017</v>
      </c>
      <c r="C1441" s="1">
        <f t="shared" si="134"/>
        <v>5</v>
      </c>
      <c r="D1441" s="1">
        <f t="shared" si="135"/>
        <v>25</v>
      </c>
      <c r="E1441" s="1" t="s">
        <v>8798</v>
      </c>
      <c r="F1441" s="1">
        <v>15.044700000000001</v>
      </c>
      <c r="G1441" s="1">
        <v>120.3494</v>
      </c>
      <c r="H1441" s="1">
        <v>75.459999999999994</v>
      </c>
      <c r="I1441" s="1">
        <v>5.3</v>
      </c>
      <c r="J1441" s="3" t="s">
        <v>5696</v>
      </c>
      <c r="K1441" s="4" t="str">
        <f t="shared" si="136"/>
        <v>กลางวัน</v>
      </c>
      <c r="L1441" s="4" t="str">
        <f t="shared" si="138"/>
        <v>ลึก</v>
      </c>
      <c r="M1441">
        <f t="shared" si="137"/>
        <v>-75.459999999999994</v>
      </c>
    </row>
    <row r="1442" spans="1:13" ht="18" x14ac:dyDescent="0.4">
      <c r="A1442" s="1" t="s">
        <v>10343</v>
      </c>
      <c r="B1442" s="1">
        <f t="shared" si="133"/>
        <v>2017</v>
      </c>
      <c r="C1442" s="1">
        <f t="shared" si="134"/>
        <v>6</v>
      </c>
      <c r="D1442" s="1">
        <f t="shared" si="135"/>
        <v>11</v>
      </c>
      <c r="E1442" s="1" t="s">
        <v>8799</v>
      </c>
      <c r="F1442" s="1">
        <v>16.645399999999999</v>
      </c>
      <c r="G1442" s="1">
        <v>121.8047</v>
      </c>
      <c r="H1442" s="1">
        <v>10</v>
      </c>
      <c r="I1442" s="1">
        <v>4.5999999999999996</v>
      </c>
      <c r="J1442" s="3" t="s">
        <v>5700</v>
      </c>
      <c r="K1442" s="4" t="str">
        <f t="shared" si="136"/>
        <v>กลางวัน</v>
      </c>
      <c r="L1442" s="4" t="str">
        <f t="shared" si="138"/>
        <v>ตื้นมาก</v>
      </c>
      <c r="M1442">
        <f t="shared" si="137"/>
        <v>-10</v>
      </c>
    </row>
    <row r="1443" spans="1:13" ht="18" x14ac:dyDescent="0.4">
      <c r="A1443" s="1" t="s">
        <v>10344</v>
      </c>
      <c r="B1443" s="1">
        <f t="shared" si="133"/>
        <v>2017</v>
      </c>
      <c r="C1443" s="1">
        <f t="shared" si="134"/>
        <v>6</v>
      </c>
      <c r="D1443" s="1">
        <f t="shared" si="135"/>
        <v>24</v>
      </c>
      <c r="E1443" s="1" t="s">
        <v>8800</v>
      </c>
      <c r="F1443" s="1">
        <v>17.400099999999998</v>
      </c>
      <c r="G1443" s="1">
        <v>120.2085</v>
      </c>
      <c r="H1443" s="1">
        <v>41.35</v>
      </c>
      <c r="I1443" s="1">
        <v>4.9000000000000004</v>
      </c>
      <c r="J1443" s="3" t="s">
        <v>376</v>
      </c>
      <c r="K1443" s="4" t="str">
        <f t="shared" si="136"/>
        <v>กลางคืน</v>
      </c>
      <c r="L1443" s="4" t="str">
        <f t="shared" si="138"/>
        <v>กลาง</v>
      </c>
      <c r="M1443">
        <f t="shared" si="137"/>
        <v>-41.35</v>
      </c>
    </row>
    <row r="1444" spans="1:13" ht="18" x14ac:dyDescent="0.4">
      <c r="A1444" s="1" t="s">
        <v>10345</v>
      </c>
      <c r="B1444" s="1">
        <f t="shared" si="133"/>
        <v>2017</v>
      </c>
      <c r="C1444" s="1">
        <f t="shared" si="134"/>
        <v>7</v>
      </c>
      <c r="D1444" s="1">
        <f t="shared" si="135"/>
        <v>7</v>
      </c>
      <c r="E1444" s="1" t="s">
        <v>8801</v>
      </c>
      <c r="F1444" s="1">
        <v>17.189399999999999</v>
      </c>
      <c r="G1444" s="1">
        <v>121.07080000000001</v>
      </c>
      <c r="H1444" s="1">
        <v>47.92</v>
      </c>
      <c r="I1444" s="1">
        <v>4.7</v>
      </c>
      <c r="J1444" s="3" t="s">
        <v>5707</v>
      </c>
      <c r="K1444" s="4" t="str">
        <f t="shared" si="136"/>
        <v>กลางคืน</v>
      </c>
      <c r="L1444" s="4" t="str">
        <f t="shared" si="138"/>
        <v>กลาง</v>
      </c>
      <c r="M1444">
        <f t="shared" si="137"/>
        <v>-47.92</v>
      </c>
    </row>
    <row r="1445" spans="1:13" ht="18" x14ac:dyDescent="0.4">
      <c r="A1445" s="1" t="s">
        <v>10346</v>
      </c>
      <c r="B1445" s="1">
        <f t="shared" si="133"/>
        <v>2017</v>
      </c>
      <c r="C1445" s="1">
        <f t="shared" si="134"/>
        <v>7</v>
      </c>
      <c r="D1445" s="1">
        <f t="shared" si="135"/>
        <v>14</v>
      </c>
      <c r="E1445" s="1" t="s">
        <v>8802</v>
      </c>
      <c r="F1445" s="1">
        <v>17.126899999999999</v>
      </c>
      <c r="G1445" s="1">
        <v>120.1245</v>
      </c>
      <c r="H1445" s="1">
        <v>55.24</v>
      </c>
      <c r="I1445" s="1">
        <v>4.5</v>
      </c>
      <c r="J1445" s="3" t="s">
        <v>3439</v>
      </c>
      <c r="K1445" s="4" t="str">
        <f t="shared" si="136"/>
        <v>กลางคืน</v>
      </c>
      <c r="L1445" s="4" t="str">
        <f t="shared" si="138"/>
        <v>กลาง</v>
      </c>
      <c r="M1445">
        <f t="shared" si="137"/>
        <v>-55.24</v>
      </c>
    </row>
    <row r="1446" spans="1:13" ht="18" x14ac:dyDescent="0.4">
      <c r="A1446" s="1" t="s">
        <v>10347</v>
      </c>
      <c r="B1446" s="1">
        <f t="shared" si="133"/>
        <v>2017</v>
      </c>
      <c r="C1446" s="1">
        <f t="shared" si="134"/>
        <v>7</v>
      </c>
      <c r="D1446" s="1">
        <f t="shared" si="135"/>
        <v>20</v>
      </c>
      <c r="E1446" s="1" t="s">
        <v>8803</v>
      </c>
      <c r="F1446" s="1">
        <v>17.164300000000001</v>
      </c>
      <c r="G1446" s="1">
        <v>119.7692</v>
      </c>
      <c r="H1446" s="1">
        <v>32.71</v>
      </c>
      <c r="I1446" s="1">
        <v>4.7</v>
      </c>
      <c r="J1446" s="3" t="s">
        <v>62</v>
      </c>
      <c r="K1446" s="4" t="str">
        <f t="shared" si="136"/>
        <v>กลางวัน</v>
      </c>
      <c r="L1446" s="4" t="str">
        <f t="shared" si="138"/>
        <v>กลาง</v>
      </c>
      <c r="M1446">
        <f t="shared" si="137"/>
        <v>-32.71</v>
      </c>
    </row>
    <row r="1447" spans="1:13" ht="18" x14ac:dyDescent="0.4">
      <c r="A1447" s="1" t="s">
        <v>10348</v>
      </c>
      <c r="B1447" s="1">
        <f t="shared" si="133"/>
        <v>2017</v>
      </c>
      <c r="C1447" s="1">
        <f t="shared" si="134"/>
        <v>7</v>
      </c>
      <c r="D1447" s="1">
        <f t="shared" si="135"/>
        <v>29</v>
      </c>
      <c r="E1447" s="1" t="s">
        <v>8804</v>
      </c>
      <c r="F1447" s="1">
        <v>14.866</v>
      </c>
      <c r="G1447" s="1">
        <v>119.77760000000001</v>
      </c>
      <c r="H1447" s="1">
        <v>62.23</v>
      </c>
      <c r="I1447" s="1">
        <v>4.5</v>
      </c>
      <c r="J1447" s="3" t="s">
        <v>5717</v>
      </c>
      <c r="K1447" s="4" t="str">
        <f t="shared" si="136"/>
        <v>กลางวัน</v>
      </c>
      <c r="L1447" s="4" t="str">
        <f t="shared" si="138"/>
        <v>กลาง</v>
      </c>
      <c r="M1447">
        <f t="shared" si="137"/>
        <v>-62.23</v>
      </c>
    </row>
    <row r="1448" spans="1:13" ht="18" x14ac:dyDescent="0.4">
      <c r="A1448" s="1" t="s">
        <v>10349</v>
      </c>
      <c r="B1448" s="1">
        <f t="shared" si="133"/>
        <v>2017</v>
      </c>
      <c r="C1448" s="1">
        <f t="shared" si="134"/>
        <v>8</v>
      </c>
      <c r="D1448" s="1">
        <f t="shared" si="135"/>
        <v>11</v>
      </c>
      <c r="E1448" s="1" t="s">
        <v>8805</v>
      </c>
      <c r="F1448" s="1">
        <v>14.006500000000001</v>
      </c>
      <c r="G1448" s="1">
        <v>120.73909999999999</v>
      </c>
      <c r="H1448" s="1">
        <v>172</v>
      </c>
      <c r="I1448" s="1">
        <v>6.2</v>
      </c>
      <c r="J1448" s="3" t="s">
        <v>5721</v>
      </c>
      <c r="K1448" s="4" t="str">
        <f t="shared" si="136"/>
        <v>กลางคืน</v>
      </c>
      <c r="L1448" s="4" t="str">
        <f t="shared" si="138"/>
        <v>ลึก</v>
      </c>
      <c r="M1448">
        <f t="shared" si="137"/>
        <v>-172</v>
      </c>
    </row>
    <row r="1449" spans="1:13" ht="18" x14ac:dyDescent="0.4">
      <c r="A1449" s="1" t="s">
        <v>10349</v>
      </c>
      <c r="B1449" s="1">
        <f t="shared" si="133"/>
        <v>2017</v>
      </c>
      <c r="C1449" s="1">
        <f t="shared" si="134"/>
        <v>8</v>
      </c>
      <c r="D1449" s="1">
        <f t="shared" si="135"/>
        <v>11</v>
      </c>
      <c r="E1449" s="1" t="s">
        <v>8806</v>
      </c>
      <c r="F1449" s="1">
        <v>13.9033</v>
      </c>
      <c r="G1449" s="1">
        <v>120.7109</v>
      </c>
      <c r="H1449" s="1">
        <v>110.25</v>
      </c>
      <c r="I1449" s="1">
        <v>4.5</v>
      </c>
      <c r="J1449" s="3" t="s">
        <v>5725</v>
      </c>
      <c r="K1449" s="4" t="str">
        <f t="shared" si="136"/>
        <v>กลางคืน</v>
      </c>
      <c r="L1449" s="4" t="str">
        <f t="shared" si="138"/>
        <v>ลึก</v>
      </c>
      <c r="M1449">
        <f t="shared" si="137"/>
        <v>-110.25</v>
      </c>
    </row>
    <row r="1450" spans="1:13" ht="18" x14ac:dyDescent="0.4">
      <c r="A1450" s="1" t="s">
        <v>10350</v>
      </c>
      <c r="B1450" s="1">
        <f t="shared" si="133"/>
        <v>2017</v>
      </c>
      <c r="C1450" s="1">
        <f t="shared" si="134"/>
        <v>8</v>
      </c>
      <c r="D1450" s="1">
        <f t="shared" si="135"/>
        <v>12</v>
      </c>
      <c r="E1450" s="1" t="s">
        <v>8807</v>
      </c>
      <c r="F1450" s="1">
        <v>13.962</v>
      </c>
      <c r="G1450" s="1">
        <v>120.67019999999999</v>
      </c>
      <c r="H1450" s="1">
        <v>193.99</v>
      </c>
      <c r="I1450" s="1">
        <v>4.8</v>
      </c>
      <c r="J1450" s="3" t="s">
        <v>5729</v>
      </c>
      <c r="K1450" s="4" t="str">
        <f t="shared" si="136"/>
        <v>กลางวัน</v>
      </c>
      <c r="L1450" s="4" t="str">
        <f t="shared" si="138"/>
        <v>ลึก</v>
      </c>
      <c r="M1450">
        <f t="shared" si="137"/>
        <v>-193.99</v>
      </c>
    </row>
    <row r="1451" spans="1:13" ht="18" x14ac:dyDescent="0.4">
      <c r="A1451" s="1" t="s">
        <v>10351</v>
      </c>
      <c r="B1451" s="1">
        <f t="shared" si="133"/>
        <v>2017</v>
      </c>
      <c r="C1451" s="1">
        <f t="shared" si="134"/>
        <v>8</v>
      </c>
      <c r="D1451" s="1">
        <f t="shared" si="135"/>
        <v>13</v>
      </c>
      <c r="E1451" s="1" t="s">
        <v>8808</v>
      </c>
      <c r="F1451" s="1">
        <v>14.72</v>
      </c>
      <c r="G1451" s="1">
        <v>120.149</v>
      </c>
      <c r="H1451" s="1">
        <v>51.33</v>
      </c>
      <c r="I1451" s="1">
        <v>4.7</v>
      </c>
      <c r="J1451" s="3" t="s">
        <v>5733</v>
      </c>
      <c r="K1451" s="4" t="str">
        <f t="shared" si="136"/>
        <v>กลางวัน</v>
      </c>
      <c r="L1451" s="4" t="str">
        <f t="shared" si="138"/>
        <v>กลาง</v>
      </c>
      <c r="M1451">
        <f t="shared" si="137"/>
        <v>-51.33</v>
      </c>
    </row>
    <row r="1452" spans="1:13" ht="18" x14ac:dyDescent="0.4">
      <c r="A1452" s="1" t="s">
        <v>10352</v>
      </c>
      <c r="B1452" s="1">
        <f t="shared" si="133"/>
        <v>2017</v>
      </c>
      <c r="C1452" s="1">
        <f t="shared" si="134"/>
        <v>8</v>
      </c>
      <c r="D1452" s="1">
        <f t="shared" si="135"/>
        <v>24</v>
      </c>
      <c r="E1452" s="1" t="s">
        <v>8809</v>
      </c>
      <c r="F1452" s="1">
        <v>13.701000000000001</v>
      </c>
      <c r="G1452" s="1">
        <v>120.2572</v>
      </c>
      <c r="H1452" s="1">
        <v>65.59</v>
      </c>
      <c r="I1452" s="1">
        <v>4.5</v>
      </c>
      <c r="J1452" s="3" t="s">
        <v>5737</v>
      </c>
      <c r="K1452" s="4" t="str">
        <f t="shared" si="136"/>
        <v>กลางคืน</v>
      </c>
      <c r="L1452" s="4" t="str">
        <f t="shared" si="138"/>
        <v>กลาง</v>
      </c>
      <c r="M1452">
        <f t="shared" si="137"/>
        <v>-65.59</v>
      </c>
    </row>
    <row r="1453" spans="1:13" ht="18" x14ac:dyDescent="0.4">
      <c r="A1453" s="1" t="s">
        <v>10353</v>
      </c>
      <c r="B1453" s="1">
        <f t="shared" si="133"/>
        <v>2017</v>
      </c>
      <c r="C1453" s="1">
        <f t="shared" si="134"/>
        <v>8</v>
      </c>
      <c r="D1453" s="1">
        <f t="shared" si="135"/>
        <v>30</v>
      </c>
      <c r="E1453" s="1" t="s">
        <v>8810</v>
      </c>
      <c r="F1453" s="1">
        <v>17.196200000000001</v>
      </c>
      <c r="G1453" s="1">
        <v>121.22450000000001</v>
      </c>
      <c r="H1453" s="1">
        <v>51.27</v>
      </c>
      <c r="I1453" s="1">
        <v>4.5</v>
      </c>
      <c r="J1453" s="3" t="s">
        <v>5741</v>
      </c>
      <c r="K1453" s="4" t="str">
        <f t="shared" si="136"/>
        <v>กลางคืน</v>
      </c>
      <c r="L1453" s="4" t="str">
        <f t="shared" si="138"/>
        <v>กลาง</v>
      </c>
      <c r="M1453">
        <f t="shared" si="137"/>
        <v>-51.27</v>
      </c>
    </row>
    <row r="1454" spans="1:13" ht="18" x14ac:dyDescent="0.4">
      <c r="A1454" s="1" t="s">
        <v>10354</v>
      </c>
      <c r="B1454" s="1">
        <f t="shared" si="133"/>
        <v>2017</v>
      </c>
      <c r="C1454" s="1">
        <f t="shared" si="134"/>
        <v>9</v>
      </c>
      <c r="D1454" s="1">
        <f t="shared" si="135"/>
        <v>23</v>
      </c>
      <c r="E1454" s="1" t="s">
        <v>8811</v>
      </c>
      <c r="F1454" s="1">
        <v>13.6372</v>
      </c>
      <c r="G1454" s="1">
        <v>120.8302</v>
      </c>
      <c r="H1454" s="1">
        <v>165.98</v>
      </c>
      <c r="I1454" s="1">
        <v>5</v>
      </c>
      <c r="J1454" s="3" t="s">
        <v>1406</v>
      </c>
      <c r="K1454" s="4" t="str">
        <f t="shared" si="136"/>
        <v>กลางวัน</v>
      </c>
      <c r="L1454" s="4" t="str">
        <f t="shared" si="138"/>
        <v>ลึก</v>
      </c>
      <c r="M1454">
        <f t="shared" si="137"/>
        <v>-165.98</v>
      </c>
    </row>
    <row r="1455" spans="1:13" ht="18" x14ac:dyDescent="0.4">
      <c r="A1455" s="1" t="s">
        <v>10355</v>
      </c>
      <c r="B1455" s="1">
        <f t="shared" si="133"/>
        <v>2017</v>
      </c>
      <c r="C1455" s="1">
        <f t="shared" si="134"/>
        <v>9</v>
      </c>
      <c r="D1455" s="1">
        <f t="shared" si="135"/>
        <v>29</v>
      </c>
      <c r="E1455" s="1" t="s">
        <v>8812</v>
      </c>
      <c r="F1455" s="1">
        <v>13.684100000000001</v>
      </c>
      <c r="G1455" s="1">
        <v>120.6718</v>
      </c>
      <c r="H1455" s="1">
        <v>113.35</v>
      </c>
      <c r="I1455" s="1">
        <v>4.5999999999999996</v>
      </c>
      <c r="J1455" s="3" t="s">
        <v>5748</v>
      </c>
      <c r="K1455" s="4" t="str">
        <f t="shared" si="136"/>
        <v>กลางคืน</v>
      </c>
      <c r="L1455" s="4" t="str">
        <f t="shared" si="138"/>
        <v>ลึก</v>
      </c>
      <c r="M1455">
        <f t="shared" si="137"/>
        <v>-113.35</v>
      </c>
    </row>
    <row r="1456" spans="1:13" ht="18" x14ac:dyDescent="0.4">
      <c r="A1456" s="1" t="s">
        <v>10356</v>
      </c>
      <c r="B1456" s="1">
        <f t="shared" si="133"/>
        <v>2017</v>
      </c>
      <c r="C1456" s="1">
        <f t="shared" si="134"/>
        <v>10</v>
      </c>
      <c r="D1456" s="1">
        <f t="shared" si="135"/>
        <v>19</v>
      </c>
      <c r="E1456" s="1" t="s">
        <v>8813</v>
      </c>
      <c r="F1456" s="1">
        <v>17.493200000000002</v>
      </c>
      <c r="G1456" s="1">
        <v>120.20650000000001</v>
      </c>
      <c r="H1456" s="1">
        <v>10</v>
      </c>
      <c r="I1456" s="1">
        <v>4.8</v>
      </c>
      <c r="J1456" s="3" t="s">
        <v>5752</v>
      </c>
      <c r="K1456" s="4" t="str">
        <f t="shared" si="136"/>
        <v>กลางวัน</v>
      </c>
      <c r="L1456" s="4" t="str">
        <f t="shared" si="138"/>
        <v>ตื้นมาก</v>
      </c>
      <c r="M1456">
        <f t="shared" si="137"/>
        <v>-10</v>
      </c>
    </row>
    <row r="1457" spans="1:13" ht="18" x14ac:dyDescent="0.4">
      <c r="A1457" s="1" t="s">
        <v>10357</v>
      </c>
      <c r="B1457" s="1">
        <f t="shared" si="133"/>
        <v>2017</v>
      </c>
      <c r="C1457" s="1">
        <f t="shared" si="134"/>
        <v>10</v>
      </c>
      <c r="D1457" s="1">
        <f t="shared" si="135"/>
        <v>22</v>
      </c>
      <c r="E1457" s="1" t="s">
        <v>8814</v>
      </c>
      <c r="F1457" s="1">
        <v>14.0002</v>
      </c>
      <c r="G1457" s="1">
        <v>120.7252</v>
      </c>
      <c r="H1457" s="1">
        <v>209.39</v>
      </c>
      <c r="I1457" s="1">
        <v>5.4</v>
      </c>
      <c r="J1457" s="3" t="s">
        <v>5756</v>
      </c>
      <c r="K1457" s="4" t="str">
        <f t="shared" si="136"/>
        <v>กลางวัน</v>
      </c>
      <c r="L1457" s="4" t="str">
        <f t="shared" si="138"/>
        <v>ลึก</v>
      </c>
      <c r="M1457">
        <f t="shared" si="137"/>
        <v>-209.39</v>
      </c>
    </row>
    <row r="1458" spans="1:13" ht="18" x14ac:dyDescent="0.4">
      <c r="A1458" s="1" t="s">
        <v>10358</v>
      </c>
      <c r="B1458" s="1">
        <f t="shared" si="133"/>
        <v>2017</v>
      </c>
      <c r="C1458" s="1">
        <f t="shared" si="134"/>
        <v>10</v>
      </c>
      <c r="D1458" s="1">
        <f t="shared" si="135"/>
        <v>23</v>
      </c>
      <c r="E1458" s="1" t="s">
        <v>8815</v>
      </c>
      <c r="F1458" s="1">
        <v>13.597099999999999</v>
      </c>
      <c r="G1458" s="1">
        <v>121.1789</v>
      </c>
      <c r="H1458" s="1">
        <v>105.37</v>
      </c>
      <c r="I1458" s="1">
        <v>4.5</v>
      </c>
      <c r="J1458" s="3" t="s">
        <v>5760</v>
      </c>
      <c r="K1458" s="4" t="str">
        <f t="shared" si="136"/>
        <v>กลางวัน</v>
      </c>
      <c r="L1458" s="4" t="str">
        <f t="shared" si="138"/>
        <v>ลึก</v>
      </c>
      <c r="M1458">
        <f t="shared" si="137"/>
        <v>-105.37</v>
      </c>
    </row>
    <row r="1459" spans="1:13" ht="18" x14ac:dyDescent="0.4">
      <c r="A1459" s="1" t="s">
        <v>10359</v>
      </c>
      <c r="B1459" s="1">
        <f t="shared" si="133"/>
        <v>2017</v>
      </c>
      <c r="C1459" s="1">
        <f t="shared" si="134"/>
        <v>11</v>
      </c>
      <c r="D1459" s="1">
        <f t="shared" si="135"/>
        <v>9</v>
      </c>
      <c r="E1459" s="1" t="s">
        <v>8816</v>
      </c>
      <c r="F1459" s="1">
        <v>15.856999999999999</v>
      </c>
      <c r="G1459" s="1">
        <v>119.77209999999999</v>
      </c>
      <c r="H1459" s="1">
        <v>77.260000000000005</v>
      </c>
      <c r="I1459" s="1">
        <v>4.5</v>
      </c>
      <c r="J1459" s="3" t="s">
        <v>5764</v>
      </c>
      <c r="K1459" s="4" t="str">
        <f t="shared" si="136"/>
        <v>กลางวัน</v>
      </c>
      <c r="L1459" s="4" t="str">
        <f t="shared" si="138"/>
        <v>ลึก</v>
      </c>
      <c r="M1459">
        <f t="shared" si="137"/>
        <v>-77.260000000000005</v>
      </c>
    </row>
    <row r="1460" spans="1:13" ht="18" x14ac:dyDescent="0.4">
      <c r="A1460" s="1" t="s">
        <v>10360</v>
      </c>
      <c r="B1460" s="1">
        <f t="shared" si="133"/>
        <v>2017</v>
      </c>
      <c r="C1460" s="1">
        <f t="shared" si="134"/>
        <v>11</v>
      </c>
      <c r="D1460" s="1">
        <f t="shared" si="135"/>
        <v>23</v>
      </c>
      <c r="E1460" s="1" t="s">
        <v>8817</v>
      </c>
      <c r="F1460" s="1">
        <v>13.615600000000001</v>
      </c>
      <c r="G1460" s="1">
        <v>120.59050000000001</v>
      </c>
      <c r="H1460" s="1">
        <v>116.38</v>
      </c>
      <c r="I1460" s="1">
        <v>4.5999999999999996</v>
      </c>
      <c r="J1460" s="3" t="s">
        <v>5768</v>
      </c>
      <c r="K1460" s="4" t="str">
        <f t="shared" si="136"/>
        <v>กลางคืน</v>
      </c>
      <c r="L1460" s="4" t="str">
        <f t="shared" si="138"/>
        <v>ลึก</v>
      </c>
      <c r="M1460">
        <f t="shared" si="137"/>
        <v>-116.38</v>
      </c>
    </row>
    <row r="1461" spans="1:13" ht="18" x14ac:dyDescent="0.4">
      <c r="A1461" s="1" t="s">
        <v>10361</v>
      </c>
      <c r="B1461" s="1">
        <f t="shared" si="133"/>
        <v>2017</v>
      </c>
      <c r="C1461" s="1">
        <f t="shared" si="134"/>
        <v>12</v>
      </c>
      <c r="D1461" s="1">
        <f t="shared" si="135"/>
        <v>26</v>
      </c>
      <c r="E1461" s="1" t="s">
        <v>8818</v>
      </c>
      <c r="F1461" s="1">
        <v>16.415500000000002</v>
      </c>
      <c r="G1461" s="1">
        <v>121.1921</v>
      </c>
      <c r="H1461" s="1">
        <v>56.74</v>
      </c>
      <c r="I1461" s="1">
        <v>4.5</v>
      </c>
      <c r="J1461" s="3" t="s">
        <v>5772</v>
      </c>
      <c r="K1461" s="4" t="str">
        <f t="shared" si="136"/>
        <v>กลางคืน</v>
      </c>
      <c r="L1461" s="4" t="str">
        <f t="shared" si="138"/>
        <v>กลาง</v>
      </c>
      <c r="M1461">
        <f t="shared" si="137"/>
        <v>-56.74</v>
      </c>
    </row>
    <row r="1462" spans="1:13" ht="18" x14ac:dyDescent="0.4">
      <c r="A1462" s="1" t="s">
        <v>10362</v>
      </c>
      <c r="B1462" s="1">
        <f t="shared" si="133"/>
        <v>2018</v>
      </c>
      <c r="C1462" s="1">
        <f t="shared" si="134"/>
        <v>1</v>
      </c>
      <c r="D1462" s="1">
        <f t="shared" si="135"/>
        <v>20</v>
      </c>
      <c r="E1462" s="1" t="s">
        <v>8819</v>
      </c>
      <c r="F1462" s="1">
        <v>17.085000000000001</v>
      </c>
      <c r="G1462" s="1">
        <v>120.0504</v>
      </c>
      <c r="H1462" s="1">
        <v>21.7</v>
      </c>
      <c r="I1462" s="1">
        <v>5</v>
      </c>
      <c r="J1462" s="3" t="s">
        <v>5776</v>
      </c>
      <c r="K1462" s="4" t="str">
        <f t="shared" si="136"/>
        <v>กลางคืน</v>
      </c>
      <c r="L1462" s="4" t="str">
        <f t="shared" si="138"/>
        <v>ตื้น</v>
      </c>
      <c r="M1462">
        <f t="shared" si="137"/>
        <v>-21.7</v>
      </c>
    </row>
    <row r="1463" spans="1:13" ht="18" x14ac:dyDescent="0.4">
      <c r="A1463" s="1" t="s">
        <v>10363</v>
      </c>
      <c r="B1463" s="1">
        <f t="shared" si="133"/>
        <v>2018</v>
      </c>
      <c r="C1463" s="1">
        <f t="shared" si="134"/>
        <v>2</v>
      </c>
      <c r="D1463" s="1">
        <f t="shared" si="135"/>
        <v>6</v>
      </c>
      <c r="E1463" s="1" t="s">
        <v>8820</v>
      </c>
      <c r="F1463" s="1">
        <v>18.232199999999999</v>
      </c>
      <c r="G1463" s="1">
        <v>120.7818</v>
      </c>
      <c r="H1463" s="1">
        <v>54.47</v>
      </c>
      <c r="I1463" s="1">
        <v>4.8</v>
      </c>
      <c r="J1463" s="3" t="s">
        <v>5780</v>
      </c>
      <c r="K1463" s="4" t="str">
        <f t="shared" si="136"/>
        <v>กลางคืน</v>
      </c>
      <c r="L1463" s="4" t="str">
        <f t="shared" si="138"/>
        <v>กลาง</v>
      </c>
      <c r="M1463">
        <f t="shared" si="137"/>
        <v>-54.47</v>
      </c>
    </row>
    <row r="1464" spans="1:13" ht="18" x14ac:dyDescent="0.4">
      <c r="A1464" s="1" t="s">
        <v>10364</v>
      </c>
      <c r="B1464" s="1">
        <f t="shared" si="133"/>
        <v>2018</v>
      </c>
      <c r="C1464" s="1">
        <f t="shared" si="134"/>
        <v>2</v>
      </c>
      <c r="D1464" s="1">
        <f t="shared" si="135"/>
        <v>15</v>
      </c>
      <c r="E1464" s="1" t="s">
        <v>8821</v>
      </c>
      <c r="F1464" s="1">
        <v>15.4399</v>
      </c>
      <c r="G1464" s="1">
        <v>119.5322</v>
      </c>
      <c r="H1464" s="1">
        <v>19.53</v>
      </c>
      <c r="I1464" s="1">
        <v>4.5</v>
      </c>
      <c r="J1464" s="3" t="s">
        <v>5784</v>
      </c>
      <c r="K1464" s="4" t="str">
        <f t="shared" si="136"/>
        <v>กลางวัน</v>
      </c>
      <c r="L1464" s="4" t="str">
        <f t="shared" si="138"/>
        <v>ตื้น</v>
      </c>
      <c r="M1464">
        <f t="shared" si="137"/>
        <v>-19.53</v>
      </c>
    </row>
    <row r="1465" spans="1:13" ht="18" x14ac:dyDescent="0.4">
      <c r="A1465" s="1" t="s">
        <v>10365</v>
      </c>
      <c r="B1465" s="1">
        <f t="shared" si="133"/>
        <v>2018</v>
      </c>
      <c r="C1465" s="1">
        <f t="shared" si="134"/>
        <v>4</v>
      </c>
      <c r="D1465" s="1">
        <f t="shared" si="135"/>
        <v>15</v>
      </c>
      <c r="E1465" s="1" t="s">
        <v>8822</v>
      </c>
      <c r="F1465" s="1">
        <v>17.871200000000002</v>
      </c>
      <c r="G1465" s="1">
        <v>122.2684</v>
      </c>
      <c r="H1465" s="1">
        <v>46</v>
      </c>
      <c r="I1465" s="1">
        <v>5.0999999999999996</v>
      </c>
      <c r="J1465" s="3" t="s">
        <v>5788</v>
      </c>
      <c r="K1465" s="4" t="str">
        <f t="shared" si="136"/>
        <v>กลางคืน</v>
      </c>
      <c r="L1465" s="4" t="str">
        <f t="shared" si="138"/>
        <v>กลาง</v>
      </c>
      <c r="M1465">
        <f t="shared" si="137"/>
        <v>-46</v>
      </c>
    </row>
    <row r="1466" spans="1:13" ht="18" x14ac:dyDescent="0.4">
      <c r="A1466" s="1" t="s">
        <v>10366</v>
      </c>
      <c r="B1466" s="1">
        <f t="shared" si="133"/>
        <v>2018</v>
      </c>
      <c r="C1466" s="1">
        <f t="shared" si="134"/>
        <v>5</v>
      </c>
      <c r="D1466" s="1">
        <f t="shared" si="135"/>
        <v>30</v>
      </c>
      <c r="E1466" s="1" t="s">
        <v>8823</v>
      </c>
      <c r="F1466" s="1">
        <v>18.005400000000002</v>
      </c>
      <c r="G1466" s="1">
        <v>120.6238</v>
      </c>
      <c r="H1466" s="1">
        <v>52.71</v>
      </c>
      <c r="I1466" s="1">
        <v>4.5999999999999996</v>
      </c>
      <c r="J1466" s="3" t="s">
        <v>5792</v>
      </c>
      <c r="K1466" s="4" t="str">
        <f t="shared" si="136"/>
        <v>กลางวัน</v>
      </c>
      <c r="L1466" s="4" t="str">
        <f t="shared" si="138"/>
        <v>กลาง</v>
      </c>
      <c r="M1466">
        <f t="shared" si="137"/>
        <v>-52.71</v>
      </c>
    </row>
    <row r="1467" spans="1:13" ht="18" x14ac:dyDescent="0.4">
      <c r="A1467" s="1" t="s">
        <v>10367</v>
      </c>
      <c r="B1467" s="1">
        <f t="shared" si="133"/>
        <v>2018</v>
      </c>
      <c r="C1467" s="1">
        <f t="shared" si="134"/>
        <v>6</v>
      </c>
      <c r="D1467" s="1">
        <f t="shared" si="135"/>
        <v>6</v>
      </c>
      <c r="E1467" s="1" t="s">
        <v>8824</v>
      </c>
      <c r="F1467" s="1">
        <v>18.1219</v>
      </c>
      <c r="G1467" s="1">
        <v>120.6358</v>
      </c>
      <c r="H1467" s="1">
        <v>39.049999999999997</v>
      </c>
      <c r="I1467" s="1">
        <v>4.5</v>
      </c>
      <c r="J1467" s="3" t="s">
        <v>5796</v>
      </c>
      <c r="K1467" s="4" t="str">
        <f t="shared" si="136"/>
        <v>กลางวัน</v>
      </c>
      <c r="L1467" s="4" t="str">
        <f t="shared" si="138"/>
        <v>กลาง</v>
      </c>
      <c r="M1467">
        <f t="shared" si="137"/>
        <v>-39.049999999999997</v>
      </c>
    </row>
    <row r="1468" spans="1:13" ht="18" x14ac:dyDescent="0.4">
      <c r="A1468" s="1" t="s">
        <v>10368</v>
      </c>
      <c r="B1468" s="1">
        <f t="shared" si="133"/>
        <v>2018</v>
      </c>
      <c r="C1468" s="1">
        <f t="shared" si="134"/>
        <v>6</v>
      </c>
      <c r="D1468" s="1">
        <f t="shared" si="135"/>
        <v>16</v>
      </c>
      <c r="E1468" s="1" t="s">
        <v>8825</v>
      </c>
      <c r="F1468" s="1">
        <v>17.450199999999999</v>
      </c>
      <c r="G1468" s="1">
        <v>121.76949999999999</v>
      </c>
      <c r="H1468" s="1">
        <v>183.34</v>
      </c>
      <c r="I1468" s="1">
        <v>4.5</v>
      </c>
      <c r="J1468" s="3" t="s">
        <v>5800</v>
      </c>
      <c r="K1468" s="4" t="str">
        <f t="shared" si="136"/>
        <v>กลางคืน</v>
      </c>
      <c r="L1468" s="4" t="str">
        <f t="shared" si="138"/>
        <v>ลึก</v>
      </c>
      <c r="M1468">
        <f t="shared" si="137"/>
        <v>-183.34</v>
      </c>
    </row>
    <row r="1469" spans="1:13" ht="18" x14ac:dyDescent="0.4">
      <c r="A1469" s="1" t="s">
        <v>10369</v>
      </c>
      <c r="B1469" s="1">
        <f t="shared" si="133"/>
        <v>2018</v>
      </c>
      <c r="C1469" s="1">
        <f t="shared" si="134"/>
        <v>6</v>
      </c>
      <c r="D1469" s="1">
        <f t="shared" si="135"/>
        <v>17</v>
      </c>
      <c r="E1469" s="1" t="s">
        <v>8826</v>
      </c>
      <c r="F1469" s="1">
        <v>14.921200000000001</v>
      </c>
      <c r="G1469" s="1">
        <v>119.7097</v>
      </c>
      <c r="H1469" s="1">
        <v>25</v>
      </c>
      <c r="I1469" s="1">
        <v>5.4</v>
      </c>
      <c r="J1469" s="3" t="s">
        <v>376</v>
      </c>
      <c r="K1469" s="4" t="str">
        <f t="shared" si="136"/>
        <v>กลางวัน</v>
      </c>
      <c r="L1469" s="4" t="str">
        <f t="shared" si="138"/>
        <v>ตื้น</v>
      </c>
      <c r="M1469">
        <f t="shared" si="137"/>
        <v>-25</v>
      </c>
    </row>
    <row r="1470" spans="1:13" ht="18" x14ac:dyDescent="0.4">
      <c r="A1470" s="1" t="s">
        <v>10370</v>
      </c>
      <c r="B1470" s="1">
        <f t="shared" si="133"/>
        <v>2018</v>
      </c>
      <c r="C1470" s="1">
        <f t="shared" si="134"/>
        <v>7</v>
      </c>
      <c r="D1470" s="1">
        <f t="shared" si="135"/>
        <v>3</v>
      </c>
      <c r="E1470" s="1" t="s">
        <v>8827</v>
      </c>
      <c r="F1470" s="1">
        <v>14.0197</v>
      </c>
      <c r="G1470" s="1">
        <v>120.6404</v>
      </c>
      <c r="H1470" s="1">
        <v>126</v>
      </c>
      <c r="I1470" s="1">
        <v>5.2</v>
      </c>
      <c r="J1470" s="3" t="s">
        <v>5807</v>
      </c>
      <c r="K1470" s="4" t="str">
        <f t="shared" si="136"/>
        <v>กลางคืน</v>
      </c>
      <c r="L1470" s="4" t="str">
        <f t="shared" si="138"/>
        <v>ลึก</v>
      </c>
      <c r="M1470">
        <f t="shared" si="137"/>
        <v>-126</v>
      </c>
    </row>
    <row r="1471" spans="1:13" ht="18" x14ac:dyDescent="0.4">
      <c r="A1471" s="1" t="s">
        <v>10370</v>
      </c>
      <c r="B1471" s="1">
        <f t="shared" si="133"/>
        <v>2018</v>
      </c>
      <c r="C1471" s="1">
        <f t="shared" si="134"/>
        <v>7</v>
      </c>
      <c r="D1471" s="1">
        <f t="shared" si="135"/>
        <v>3</v>
      </c>
      <c r="E1471" s="1" t="s">
        <v>8828</v>
      </c>
      <c r="F1471" s="1">
        <v>15.088699999999999</v>
      </c>
      <c r="G1471" s="1">
        <v>120.2315</v>
      </c>
      <c r="H1471" s="1">
        <v>73</v>
      </c>
      <c r="I1471" s="1">
        <v>4.5</v>
      </c>
      <c r="J1471" s="3" t="s">
        <v>5811</v>
      </c>
      <c r="K1471" s="4" t="str">
        <f t="shared" si="136"/>
        <v>กลางคืน</v>
      </c>
      <c r="L1471" s="4" t="str">
        <f t="shared" si="138"/>
        <v>ลึก</v>
      </c>
      <c r="M1471">
        <f t="shared" si="137"/>
        <v>-73</v>
      </c>
    </row>
    <row r="1472" spans="1:13" ht="18" x14ac:dyDescent="0.4">
      <c r="A1472" s="1" t="s">
        <v>10371</v>
      </c>
      <c r="B1472" s="1">
        <f t="shared" si="133"/>
        <v>2018</v>
      </c>
      <c r="C1472" s="1">
        <f t="shared" si="134"/>
        <v>7</v>
      </c>
      <c r="D1472" s="1">
        <f t="shared" si="135"/>
        <v>9</v>
      </c>
      <c r="E1472" s="1" t="s">
        <v>8829</v>
      </c>
      <c r="F1472" s="1">
        <v>17.334599999999998</v>
      </c>
      <c r="G1472" s="1">
        <v>121.9076</v>
      </c>
      <c r="H1472" s="1">
        <v>10</v>
      </c>
      <c r="I1472" s="1">
        <v>4.5999999999999996</v>
      </c>
      <c r="J1472" s="3" t="s">
        <v>5815</v>
      </c>
      <c r="K1472" s="4" t="str">
        <f t="shared" si="136"/>
        <v>กลางวัน</v>
      </c>
      <c r="L1472" s="4" t="str">
        <f t="shared" si="138"/>
        <v>ตื้นมาก</v>
      </c>
      <c r="M1472">
        <f t="shared" si="137"/>
        <v>-10</v>
      </c>
    </row>
    <row r="1473" spans="1:13" ht="18" x14ac:dyDescent="0.4">
      <c r="A1473" s="1" t="s">
        <v>10372</v>
      </c>
      <c r="B1473" s="1">
        <f t="shared" si="133"/>
        <v>2018</v>
      </c>
      <c r="C1473" s="1">
        <f t="shared" si="134"/>
        <v>8</v>
      </c>
      <c r="D1473" s="1">
        <f t="shared" si="135"/>
        <v>17</v>
      </c>
      <c r="E1473" s="1" t="s">
        <v>8830</v>
      </c>
      <c r="F1473" s="1">
        <v>15.1112</v>
      </c>
      <c r="G1473" s="1">
        <v>122.9068</v>
      </c>
      <c r="H1473" s="1">
        <v>23.84</v>
      </c>
      <c r="I1473" s="1">
        <v>4.5</v>
      </c>
      <c r="J1473" s="3" t="s">
        <v>5819</v>
      </c>
      <c r="K1473" s="4" t="str">
        <f t="shared" si="136"/>
        <v>กลางคืน</v>
      </c>
      <c r="L1473" s="4" t="str">
        <f t="shared" si="138"/>
        <v>ตื้น</v>
      </c>
      <c r="M1473">
        <f t="shared" si="137"/>
        <v>-23.84</v>
      </c>
    </row>
    <row r="1474" spans="1:13" ht="18" x14ac:dyDescent="0.4">
      <c r="A1474" s="1" t="s">
        <v>10373</v>
      </c>
      <c r="B1474" s="1">
        <f t="shared" si="133"/>
        <v>2018</v>
      </c>
      <c r="C1474" s="1">
        <f t="shared" si="134"/>
        <v>8</v>
      </c>
      <c r="D1474" s="1">
        <f t="shared" si="135"/>
        <v>30</v>
      </c>
      <c r="E1474" s="1" t="s">
        <v>8831</v>
      </c>
      <c r="F1474" s="1">
        <v>13.6868</v>
      </c>
      <c r="G1474" s="1">
        <v>120.76090000000001</v>
      </c>
      <c r="H1474" s="1">
        <v>127.11</v>
      </c>
      <c r="I1474" s="1">
        <v>4.5999999999999996</v>
      </c>
      <c r="J1474" s="3" t="s">
        <v>4862</v>
      </c>
      <c r="K1474" s="4" t="str">
        <f t="shared" si="136"/>
        <v>กลางวัน</v>
      </c>
      <c r="L1474" s="4" t="str">
        <f t="shared" si="138"/>
        <v>ลึก</v>
      </c>
      <c r="M1474">
        <f t="shared" si="137"/>
        <v>-127.11</v>
      </c>
    </row>
    <row r="1475" spans="1:13" ht="18" x14ac:dyDescent="0.4">
      <c r="A1475" s="1" t="s">
        <v>10374</v>
      </c>
      <c r="B1475" s="1">
        <f t="shared" ref="B1475:B1538" si="139">YEAR(A1475)</f>
        <v>2018</v>
      </c>
      <c r="C1475" s="1">
        <f t="shared" ref="C1475:C1538" si="140">MONTH(A1475)</f>
        <v>10</v>
      </c>
      <c r="D1475" s="1">
        <f t="shared" ref="D1475:D1538" si="141">DAY(A1475)</f>
        <v>4</v>
      </c>
      <c r="E1475" s="1" t="s">
        <v>8832</v>
      </c>
      <c r="F1475" s="1">
        <v>15.549200000000001</v>
      </c>
      <c r="G1475" s="1">
        <v>122.2032</v>
      </c>
      <c r="H1475" s="1">
        <v>57.25</v>
      </c>
      <c r="I1475" s="1">
        <v>4.5999999999999996</v>
      </c>
      <c r="J1475" s="3" t="s">
        <v>5826</v>
      </c>
      <c r="K1475" s="4" t="str">
        <f t="shared" ref="K1475:K1538" si="142">IF(AND(HOUR(E1475)&gt;=6, HOUR(E1475)&lt;18),"กลางวัน","กลางคืน")</f>
        <v>กลางวัน</v>
      </c>
      <c r="L1475" s="4" t="str">
        <f t="shared" si="138"/>
        <v>กลาง</v>
      </c>
      <c r="M1475">
        <f t="shared" ref="M1475:M1538" si="143">H1475*-1</f>
        <v>-57.25</v>
      </c>
    </row>
    <row r="1476" spans="1:13" ht="18" x14ac:dyDescent="0.4">
      <c r="A1476" s="1" t="s">
        <v>10375</v>
      </c>
      <c r="B1476" s="1">
        <f t="shared" si="139"/>
        <v>2018</v>
      </c>
      <c r="C1476" s="1">
        <f t="shared" si="140"/>
        <v>10</v>
      </c>
      <c r="D1476" s="1">
        <f t="shared" si="141"/>
        <v>6</v>
      </c>
      <c r="E1476" s="1" t="s">
        <v>8833</v>
      </c>
      <c r="F1476" s="1">
        <v>13.6312</v>
      </c>
      <c r="G1476" s="1">
        <v>120.40600000000001</v>
      </c>
      <c r="H1476" s="1">
        <v>35</v>
      </c>
      <c r="I1476" s="1">
        <v>4.5</v>
      </c>
      <c r="J1476" s="3" t="s">
        <v>5830</v>
      </c>
      <c r="K1476" s="4" t="str">
        <f t="shared" si="142"/>
        <v>กลางคืน</v>
      </c>
      <c r="L1476" s="4" t="str">
        <f t="shared" si="138"/>
        <v>กลาง</v>
      </c>
      <c r="M1476">
        <f t="shared" si="143"/>
        <v>-35</v>
      </c>
    </row>
    <row r="1477" spans="1:13" ht="18" x14ac:dyDescent="0.4">
      <c r="A1477" s="1" t="s">
        <v>10376</v>
      </c>
      <c r="B1477" s="1">
        <f t="shared" si="139"/>
        <v>2018</v>
      </c>
      <c r="C1477" s="1">
        <f t="shared" si="140"/>
        <v>10</v>
      </c>
      <c r="D1477" s="1">
        <f t="shared" si="141"/>
        <v>9</v>
      </c>
      <c r="E1477" s="1" t="s">
        <v>8834</v>
      </c>
      <c r="F1477" s="1">
        <v>15.9955</v>
      </c>
      <c r="G1477" s="1">
        <v>120.26519999999999</v>
      </c>
      <c r="H1477" s="1">
        <v>103.44</v>
      </c>
      <c r="I1477" s="1">
        <v>4.5</v>
      </c>
      <c r="J1477" s="3" t="s">
        <v>5834</v>
      </c>
      <c r="K1477" s="4" t="str">
        <f t="shared" si="142"/>
        <v>กลางวัน</v>
      </c>
      <c r="L1477" s="4" t="str">
        <f t="shared" si="138"/>
        <v>ลึก</v>
      </c>
      <c r="M1477">
        <f t="shared" si="143"/>
        <v>-103.44</v>
      </c>
    </row>
    <row r="1478" spans="1:13" ht="18" x14ac:dyDescent="0.4">
      <c r="A1478" s="1" t="s">
        <v>10377</v>
      </c>
      <c r="B1478" s="1">
        <f t="shared" si="139"/>
        <v>2018</v>
      </c>
      <c r="C1478" s="1">
        <f t="shared" si="140"/>
        <v>10</v>
      </c>
      <c r="D1478" s="1">
        <f t="shared" si="141"/>
        <v>15</v>
      </c>
      <c r="E1478" s="1" t="s">
        <v>8835</v>
      </c>
      <c r="F1478" s="1">
        <v>14.873200000000001</v>
      </c>
      <c r="G1478" s="1">
        <v>121.8099</v>
      </c>
      <c r="H1478" s="1">
        <v>41.88</v>
      </c>
      <c r="I1478" s="1">
        <v>4.5</v>
      </c>
      <c r="J1478" s="3" t="s">
        <v>5838</v>
      </c>
      <c r="K1478" s="4" t="str">
        <f t="shared" si="142"/>
        <v>กลางคืน</v>
      </c>
      <c r="L1478" s="4" t="str">
        <f t="shared" si="138"/>
        <v>กลาง</v>
      </c>
      <c r="M1478">
        <f t="shared" si="143"/>
        <v>-41.88</v>
      </c>
    </row>
    <row r="1479" spans="1:13" ht="18" x14ac:dyDescent="0.4">
      <c r="A1479" s="1" t="s">
        <v>10378</v>
      </c>
      <c r="B1479" s="1">
        <f t="shared" si="139"/>
        <v>2018</v>
      </c>
      <c r="C1479" s="1">
        <f t="shared" si="140"/>
        <v>10</v>
      </c>
      <c r="D1479" s="1">
        <f t="shared" si="141"/>
        <v>16</v>
      </c>
      <c r="E1479" s="1" t="s">
        <v>8836</v>
      </c>
      <c r="F1479" s="1">
        <v>18.0929</v>
      </c>
      <c r="G1479" s="1">
        <v>121.0493</v>
      </c>
      <c r="H1479" s="1">
        <v>10</v>
      </c>
      <c r="I1479" s="1">
        <v>4.8</v>
      </c>
      <c r="J1479" s="3" t="s">
        <v>5842</v>
      </c>
      <c r="K1479" s="4" t="str">
        <f t="shared" si="142"/>
        <v>กลางคืน</v>
      </c>
      <c r="L1479" s="4" t="str">
        <f t="shared" si="138"/>
        <v>ตื้นมาก</v>
      </c>
      <c r="M1479">
        <f t="shared" si="143"/>
        <v>-10</v>
      </c>
    </row>
    <row r="1480" spans="1:13" ht="18" x14ac:dyDescent="0.4">
      <c r="A1480" s="1" t="s">
        <v>10379</v>
      </c>
      <c r="B1480" s="1">
        <f t="shared" si="139"/>
        <v>2018</v>
      </c>
      <c r="C1480" s="1">
        <f t="shared" si="140"/>
        <v>10</v>
      </c>
      <c r="D1480" s="1">
        <f t="shared" si="141"/>
        <v>27</v>
      </c>
      <c r="E1480" s="1" t="s">
        <v>8837</v>
      </c>
      <c r="F1480" s="1">
        <v>18.366099999999999</v>
      </c>
      <c r="G1480" s="1">
        <v>120.88339999999999</v>
      </c>
      <c r="H1480" s="1">
        <v>10</v>
      </c>
      <c r="I1480" s="1">
        <v>4.5999999999999996</v>
      </c>
      <c r="J1480" s="3" t="s">
        <v>5846</v>
      </c>
      <c r="K1480" s="4" t="str">
        <f t="shared" si="142"/>
        <v>กลางวัน</v>
      </c>
      <c r="L1480" s="4" t="str">
        <f t="shared" si="138"/>
        <v>ตื้นมาก</v>
      </c>
      <c r="M1480">
        <f t="shared" si="143"/>
        <v>-10</v>
      </c>
    </row>
    <row r="1481" spans="1:13" ht="18" x14ac:dyDescent="0.4">
      <c r="A1481" s="1" t="s">
        <v>10380</v>
      </c>
      <c r="B1481" s="1">
        <f t="shared" si="139"/>
        <v>2018</v>
      </c>
      <c r="C1481" s="1">
        <f t="shared" si="140"/>
        <v>10</v>
      </c>
      <c r="D1481" s="1">
        <f t="shared" si="141"/>
        <v>30</v>
      </c>
      <c r="E1481" s="1" t="s">
        <v>8838</v>
      </c>
      <c r="F1481" s="1">
        <v>18.0687</v>
      </c>
      <c r="G1481" s="1">
        <v>120.47580000000001</v>
      </c>
      <c r="H1481" s="1">
        <v>35</v>
      </c>
      <c r="I1481" s="1">
        <v>4.5999999999999996</v>
      </c>
      <c r="J1481" s="3" t="s">
        <v>5850</v>
      </c>
      <c r="K1481" s="4" t="str">
        <f t="shared" si="142"/>
        <v>กลางคืน</v>
      </c>
      <c r="L1481" s="4" t="str">
        <f t="shared" ref="L1481:L1544" si="144">IF(H1481&lt;=10,"ตื้นมาก", IF(H1481&lt;=30,"ตื้น",IF(H1481&lt;=70,"กลาง", "ลึก")))</f>
        <v>กลาง</v>
      </c>
      <c r="M1481">
        <f t="shared" si="143"/>
        <v>-35</v>
      </c>
    </row>
    <row r="1482" spans="1:13" ht="18" x14ac:dyDescent="0.4">
      <c r="A1482" s="1" t="s">
        <v>10381</v>
      </c>
      <c r="B1482" s="1">
        <f t="shared" si="139"/>
        <v>2018</v>
      </c>
      <c r="C1482" s="1">
        <f t="shared" si="140"/>
        <v>11</v>
      </c>
      <c r="D1482" s="1">
        <f t="shared" si="141"/>
        <v>20</v>
      </c>
      <c r="E1482" s="1" t="s">
        <v>8839</v>
      </c>
      <c r="F1482" s="1">
        <v>13.6875</v>
      </c>
      <c r="G1482" s="1">
        <v>121.092</v>
      </c>
      <c r="H1482" s="1">
        <v>164.65</v>
      </c>
      <c r="I1482" s="1">
        <v>4.5</v>
      </c>
      <c r="J1482" s="3" t="s">
        <v>5854</v>
      </c>
      <c r="K1482" s="4" t="str">
        <f t="shared" si="142"/>
        <v>กลางคืน</v>
      </c>
      <c r="L1482" s="4" t="str">
        <f t="shared" si="144"/>
        <v>ลึก</v>
      </c>
      <c r="M1482">
        <f t="shared" si="143"/>
        <v>-164.65</v>
      </c>
    </row>
    <row r="1483" spans="1:13" ht="18" x14ac:dyDescent="0.4">
      <c r="A1483" s="1" t="s">
        <v>10382</v>
      </c>
      <c r="B1483" s="1">
        <f t="shared" si="139"/>
        <v>2018</v>
      </c>
      <c r="C1483" s="1">
        <f t="shared" si="140"/>
        <v>11</v>
      </c>
      <c r="D1483" s="1">
        <f t="shared" si="141"/>
        <v>25</v>
      </c>
      <c r="E1483" s="1" t="s">
        <v>8840</v>
      </c>
      <c r="F1483" s="1">
        <v>17.889600000000002</v>
      </c>
      <c r="G1483" s="1">
        <v>120.6919</v>
      </c>
      <c r="H1483" s="1">
        <v>30.12</v>
      </c>
      <c r="I1483" s="1">
        <v>4.7</v>
      </c>
      <c r="J1483" s="3" t="s">
        <v>5858</v>
      </c>
      <c r="K1483" s="4" t="str">
        <f t="shared" si="142"/>
        <v>กลางวัน</v>
      </c>
      <c r="L1483" s="4" t="str">
        <f t="shared" si="144"/>
        <v>กลาง</v>
      </c>
      <c r="M1483">
        <f t="shared" si="143"/>
        <v>-30.12</v>
      </c>
    </row>
    <row r="1484" spans="1:13" ht="18" x14ac:dyDescent="0.4">
      <c r="A1484" s="1" t="s">
        <v>10382</v>
      </c>
      <c r="B1484" s="1">
        <f t="shared" si="139"/>
        <v>2018</v>
      </c>
      <c r="C1484" s="1">
        <f t="shared" si="140"/>
        <v>11</v>
      </c>
      <c r="D1484" s="1">
        <f t="shared" si="141"/>
        <v>25</v>
      </c>
      <c r="E1484" s="1" t="s">
        <v>8841</v>
      </c>
      <c r="F1484" s="1">
        <v>14.789099999999999</v>
      </c>
      <c r="G1484" s="1">
        <v>119.95440000000001</v>
      </c>
      <c r="H1484" s="1">
        <v>55</v>
      </c>
      <c r="I1484" s="1">
        <v>4.5999999999999996</v>
      </c>
      <c r="J1484" s="3" t="s">
        <v>5862</v>
      </c>
      <c r="K1484" s="4" t="str">
        <f t="shared" si="142"/>
        <v>กลางคืน</v>
      </c>
      <c r="L1484" s="4" t="str">
        <f t="shared" si="144"/>
        <v>กลาง</v>
      </c>
      <c r="M1484">
        <f t="shared" si="143"/>
        <v>-55</v>
      </c>
    </row>
    <row r="1485" spans="1:13" ht="18" x14ac:dyDescent="0.4">
      <c r="A1485" s="1" t="s">
        <v>10383</v>
      </c>
      <c r="B1485" s="1">
        <f t="shared" si="139"/>
        <v>2018</v>
      </c>
      <c r="C1485" s="1">
        <f t="shared" si="140"/>
        <v>12</v>
      </c>
      <c r="D1485" s="1">
        <f t="shared" si="141"/>
        <v>12</v>
      </c>
      <c r="E1485" s="1" t="s">
        <v>8842</v>
      </c>
      <c r="F1485" s="1">
        <v>13.812200000000001</v>
      </c>
      <c r="G1485" s="1">
        <v>120.7833</v>
      </c>
      <c r="H1485" s="1">
        <v>135.88</v>
      </c>
      <c r="I1485" s="1">
        <v>4.7</v>
      </c>
      <c r="J1485" s="3" t="s">
        <v>4128</v>
      </c>
      <c r="K1485" s="4" t="str">
        <f t="shared" si="142"/>
        <v>กลางคืน</v>
      </c>
      <c r="L1485" s="4" t="str">
        <f t="shared" si="144"/>
        <v>ลึก</v>
      </c>
      <c r="M1485">
        <f t="shared" si="143"/>
        <v>-135.88</v>
      </c>
    </row>
    <row r="1486" spans="1:13" ht="18" x14ac:dyDescent="0.4">
      <c r="A1486" s="1" t="s">
        <v>10384</v>
      </c>
      <c r="B1486" s="1">
        <f t="shared" si="139"/>
        <v>2018</v>
      </c>
      <c r="C1486" s="1">
        <f t="shared" si="140"/>
        <v>12</v>
      </c>
      <c r="D1486" s="1">
        <f t="shared" si="141"/>
        <v>16</v>
      </c>
      <c r="E1486" s="1" t="s">
        <v>8843</v>
      </c>
      <c r="F1486" s="1">
        <v>13.570600000000001</v>
      </c>
      <c r="G1486" s="1">
        <v>120.6307</v>
      </c>
      <c r="H1486" s="1">
        <v>42.72</v>
      </c>
      <c r="I1486" s="1">
        <v>4.5</v>
      </c>
      <c r="J1486" s="3" t="s">
        <v>5869</v>
      </c>
      <c r="K1486" s="4" t="str">
        <f t="shared" si="142"/>
        <v>กลางคืน</v>
      </c>
      <c r="L1486" s="4" t="str">
        <f t="shared" si="144"/>
        <v>กลาง</v>
      </c>
      <c r="M1486">
        <f t="shared" si="143"/>
        <v>-42.72</v>
      </c>
    </row>
    <row r="1487" spans="1:13" ht="18" x14ac:dyDescent="0.4">
      <c r="A1487" s="1" t="s">
        <v>10385</v>
      </c>
      <c r="B1487" s="1">
        <f t="shared" si="139"/>
        <v>2018</v>
      </c>
      <c r="C1487" s="1">
        <f t="shared" si="140"/>
        <v>12</v>
      </c>
      <c r="D1487" s="1">
        <f t="shared" si="141"/>
        <v>28</v>
      </c>
      <c r="E1487" s="1" t="s">
        <v>8844</v>
      </c>
      <c r="F1487" s="1">
        <v>15.3187</v>
      </c>
      <c r="G1487" s="1">
        <v>120.6703</v>
      </c>
      <c r="H1487" s="1">
        <v>165.92</v>
      </c>
      <c r="I1487" s="1">
        <v>4.5999999999999996</v>
      </c>
      <c r="J1487" s="3" t="s">
        <v>5873</v>
      </c>
      <c r="K1487" s="4" t="str">
        <f t="shared" si="142"/>
        <v>กลางวัน</v>
      </c>
      <c r="L1487" s="4" t="str">
        <f t="shared" si="144"/>
        <v>ลึก</v>
      </c>
      <c r="M1487">
        <f t="shared" si="143"/>
        <v>-165.92</v>
      </c>
    </row>
    <row r="1488" spans="1:13" ht="18" x14ac:dyDescent="0.4">
      <c r="A1488" s="1" t="s">
        <v>10386</v>
      </c>
      <c r="B1488" s="1">
        <f t="shared" si="139"/>
        <v>2019</v>
      </c>
      <c r="C1488" s="1">
        <f t="shared" si="140"/>
        <v>1</v>
      </c>
      <c r="D1488" s="1">
        <f t="shared" si="141"/>
        <v>5</v>
      </c>
      <c r="E1488" s="1" t="s">
        <v>8845</v>
      </c>
      <c r="F1488" s="1">
        <v>17.783799999999999</v>
      </c>
      <c r="G1488" s="1">
        <v>122.90309999999999</v>
      </c>
      <c r="H1488" s="1">
        <v>42.17</v>
      </c>
      <c r="I1488" s="1">
        <v>4.8</v>
      </c>
      <c r="J1488" s="3" t="s">
        <v>5877</v>
      </c>
      <c r="K1488" s="4" t="str">
        <f t="shared" si="142"/>
        <v>กลางคืน</v>
      </c>
      <c r="L1488" s="4" t="str">
        <f t="shared" si="144"/>
        <v>กลาง</v>
      </c>
      <c r="M1488">
        <f t="shared" si="143"/>
        <v>-42.17</v>
      </c>
    </row>
    <row r="1489" spans="1:13" ht="18" x14ac:dyDescent="0.4">
      <c r="A1489" s="1" t="s">
        <v>10387</v>
      </c>
      <c r="B1489" s="1">
        <f t="shared" si="139"/>
        <v>2019</v>
      </c>
      <c r="C1489" s="1">
        <f t="shared" si="140"/>
        <v>1</v>
      </c>
      <c r="D1489" s="1">
        <f t="shared" si="141"/>
        <v>9</v>
      </c>
      <c r="E1489" s="1" t="s">
        <v>8846</v>
      </c>
      <c r="F1489" s="1">
        <v>18.533999999999999</v>
      </c>
      <c r="G1489" s="1">
        <v>121.2816</v>
      </c>
      <c r="H1489" s="1">
        <v>56.26</v>
      </c>
      <c r="I1489" s="1">
        <v>4.5999999999999996</v>
      </c>
      <c r="J1489" s="3" t="s">
        <v>5881</v>
      </c>
      <c r="K1489" s="4" t="str">
        <f t="shared" si="142"/>
        <v>กลางวัน</v>
      </c>
      <c r="L1489" s="4" t="str">
        <f t="shared" si="144"/>
        <v>กลาง</v>
      </c>
      <c r="M1489">
        <f t="shared" si="143"/>
        <v>-56.26</v>
      </c>
    </row>
    <row r="1490" spans="1:13" ht="18" x14ac:dyDescent="0.4">
      <c r="A1490" s="1" t="s">
        <v>10388</v>
      </c>
      <c r="B1490" s="1">
        <f t="shared" si="139"/>
        <v>2019</v>
      </c>
      <c r="C1490" s="1">
        <f t="shared" si="140"/>
        <v>1</v>
      </c>
      <c r="D1490" s="1">
        <f t="shared" si="141"/>
        <v>12</v>
      </c>
      <c r="E1490" s="1" t="s">
        <v>8847</v>
      </c>
      <c r="F1490" s="1">
        <v>18.0641</v>
      </c>
      <c r="G1490" s="1">
        <v>120.5825</v>
      </c>
      <c r="H1490" s="1">
        <v>49.24</v>
      </c>
      <c r="I1490" s="1">
        <v>4.7</v>
      </c>
      <c r="J1490" s="3" t="s">
        <v>5885</v>
      </c>
      <c r="K1490" s="4" t="str">
        <f t="shared" si="142"/>
        <v>กลางวัน</v>
      </c>
      <c r="L1490" s="4" t="str">
        <f t="shared" si="144"/>
        <v>กลาง</v>
      </c>
      <c r="M1490">
        <f t="shared" si="143"/>
        <v>-49.24</v>
      </c>
    </row>
    <row r="1491" spans="1:13" ht="18" x14ac:dyDescent="0.4">
      <c r="A1491" s="1" t="s">
        <v>10389</v>
      </c>
      <c r="B1491" s="1">
        <f t="shared" si="139"/>
        <v>2019</v>
      </c>
      <c r="C1491" s="1">
        <f t="shared" si="140"/>
        <v>1</v>
      </c>
      <c r="D1491" s="1">
        <f t="shared" si="141"/>
        <v>17</v>
      </c>
      <c r="E1491" s="1" t="s">
        <v>8848</v>
      </c>
      <c r="F1491" s="1">
        <v>17.977399999999999</v>
      </c>
      <c r="G1491" s="1">
        <v>123.2243</v>
      </c>
      <c r="H1491" s="1">
        <v>35</v>
      </c>
      <c r="I1491" s="1">
        <v>4.5999999999999996</v>
      </c>
      <c r="J1491" s="3" t="s">
        <v>5889</v>
      </c>
      <c r="K1491" s="4" t="str">
        <f t="shared" si="142"/>
        <v>กลางวัน</v>
      </c>
      <c r="L1491" s="4" t="str">
        <f t="shared" si="144"/>
        <v>กลาง</v>
      </c>
      <c r="M1491">
        <f t="shared" si="143"/>
        <v>-35</v>
      </c>
    </row>
    <row r="1492" spans="1:13" ht="18" x14ac:dyDescent="0.4">
      <c r="A1492" s="1" t="s">
        <v>10390</v>
      </c>
      <c r="B1492" s="1">
        <f t="shared" si="139"/>
        <v>2019</v>
      </c>
      <c r="C1492" s="1">
        <f t="shared" si="140"/>
        <v>2</v>
      </c>
      <c r="D1492" s="1">
        <f t="shared" si="141"/>
        <v>4</v>
      </c>
      <c r="E1492" s="1" t="s">
        <v>8849</v>
      </c>
      <c r="F1492" s="1">
        <v>17.138100000000001</v>
      </c>
      <c r="G1492" s="1">
        <v>120.67740000000001</v>
      </c>
      <c r="H1492" s="1">
        <v>92.28</v>
      </c>
      <c r="I1492" s="1">
        <v>4.7</v>
      </c>
      <c r="J1492" s="3" t="s">
        <v>5893</v>
      </c>
      <c r="K1492" s="4" t="str">
        <f t="shared" si="142"/>
        <v>กลางวัน</v>
      </c>
      <c r="L1492" s="4" t="str">
        <f t="shared" si="144"/>
        <v>ลึก</v>
      </c>
      <c r="M1492">
        <f t="shared" si="143"/>
        <v>-92.28</v>
      </c>
    </row>
    <row r="1493" spans="1:13" ht="18" x14ac:dyDescent="0.4">
      <c r="A1493" s="1" t="s">
        <v>10391</v>
      </c>
      <c r="B1493" s="1">
        <f t="shared" si="139"/>
        <v>2019</v>
      </c>
      <c r="C1493" s="1">
        <f t="shared" si="140"/>
        <v>2</v>
      </c>
      <c r="D1493" s="1">
        <f t="shared" si="141"/>
        <v>6</v>
      </c>
      <c r="E1493" s="1" t="s">
        <v>8850</v>
      </c>
      <c r="F1493" s="1">
        <v>13.8652</v>
      </c>
      <c r="G1493" s="1">
        <v>121.8442</v>
      </c>
      <c r="H1493" s="1">
        <v>10</v>
      </c>
      <c r="I1493" s="1">
        <v>4.5999999999999996</v>
      </c>
      <c r="J1493" s="3" t="s">
        <v>5897</v>
      </c>
      <c r="K1493" s="4" t="str">
        <f t="shared" si="142"/>
        <v>กลางวัน</v>
      </c>
      <c r="L1493" s="4" t="str">
        <f t="shared" si="144"/>
        <v>ตื้นมาก</v>
      </c>
      <c r="M1493">
        <f t="shared" si="143"/>
        <v>-10</v>
      </c>
    </row>
    <row r="1494" spans="1:13" ht="18" x14ac:dyDescent="0.4">
      <c r="A1494" s="1" t="s">
        <v>10391</v>
      </c>
      <c r="B1494" s="1">
        <f t="shared" si="139"/>
        <v>2019</v>
      </c>
      <c r="C1494" s="1">
        <f t="shared" si="140"/>
        <v>2</v>
      </c>
      <c r="D1494" s="1">
        <f t="shared" si="141"/>
        <v>6</v>
      </c>
      <c r="E1494" s="1" t="s">
        <v>8851</v>
      </c>
      <c r="F1494" s="1">
        <v>15.858000000000001</v>
      </c>
      <c r="G1494" s="1">
        <v>120.6186</v>
      </c>
      <c r="H1494" s="1">
        <v>130.19999999999999</v>
      </c>
      <c r="I1494" s="1">
        <v>5.5</v>
      </c>
      <c r="J1494" s="3" t="s">
        <v>5901</v>
      </c>
      <c r="K1494" s="4" t="str">
        <f t="shared" si="142"/>
        <v>กลางวัน</v>
      </c>
      <c r="L1494" s="4" t="str">
        <f t="shared" si="144"/>
        <v>ลึก</v>
      </c>
      <c r="M1494">
        <f t="shared" si="143"/>
        <v>-130.19999999999999</v>
      </c>
    </row>
    <row r="1495" spans="1:13" ht="18" x14ac:dyDescent="0.4">
      <c r="A1495" s="1" t="s">
        <v>10392</v>
      </c>
      <c r="B1495" s="1">
        <f t="shared" si="139"/>
        <v>2019</v>
      </c>
      <c r="C1495" s="1">
        <f t="shared" si="140"/>
        <v>2</v>
      </c>
      <c r="D1495" s="1">
        <f t="shared" si="141"/>
        <v>20</v>
      </c>
      <c r="E1495" s="1" t="s">
        <v>8852</v>
      </c>
      <c r="F1495" s="1">
        <v>18.068999999999999</v>
      </c>
      <c r="G1495" s="1">
        <v>121.81019999999999</v>
      </c>
      <c r="H1495" s="1">
        <v>82.35</v>
      </c>
      <c r="I1495" s="1">
        <v>4.5999999999999996</v>
      </c>
      <c r="J1495" s="3" t="s">
        <v>5905</v>
      </c>
      <c r="K1495" s="4" t="str">
        <f t="shared" si="142"/>
        <v>กลางวัน</v>
      </c>
      <c r="L1495" s="4" t="str">
        <f t="shared" si="144"/>
        <v>ลึก</v>
      </c>
      <c r="M1495">
        <f t="shared" si="143"/>
        <v>-82.35</v>
      </c>
    </row>
    <row r="1496" spans="1:13" ht="18" x14ac:dyDescent="0.4">
      <c r="A1496" s="1" t="s">
        <v>10393</v>
      </c>
      <c r="B1496" s="1">
        <f t="shared" si="139"/>
        <v>2019</v>
      </c>
      <c r="C1496" s="1">
        <f t="shared" si="140"/>
        <v>2</v>
      </c>
      <c r="D1496" s="1">
        <f t="shared" si="141"/>
        <v>23</v>
      </c>
      <c r="E1496" s="1" t="s">
        <v>8853</v>
      </c>
      <c r="F1496" s="1">
        <v>14.882300000000001</v>
      </c>
      <c r="G1496" s="1">
        <v>120.1494</v>
      </c>
      <c r="H1496" s="1">
        <v>81.62</v>
      </c>
      <c r="I1496" s="1">
        <v>4.9000000000000004</v>
      </c>
      <c r="J1496" s="3" t="s">
        <v>5909</v>
      </c>
      <c r="K1496" s="4" t="str">
        <f t="shared" si="142"/>
        <v>กลางคืน</v>
      </c>
      <c r="L1496" s="4" t="str">
        <f t="shared" si="144"/>
        <v>ลึก</v>
      </c>
      <c r="M1496">
        <f t="shared" si="143"/>
        <v>-81.62</v>
      </c>
    </row>
    <row r="1497" spans="1:13" ht="18" x14ac:dyDescent="0.4">
      <c r="A1497" s="1" t="s">
        <v>10394</v>
      </c>
      <c r="B1497" s="1">
        <f t="shared" si="139"/>
        <v>2019</v>
      </c>
      <c r="C1497" s="1">
        <f t="shared" si="140"/>
        <v>2</v>
      </c>
      <c r="D1497" s="1">
        <f t="shared" si="141"/>
        <v>24</v>
      </c>
      <c r="E1497" s="1" t="s">
        <v>8854</v>
      </c>
      <c r="F1497" s="1">
        <v>17.801400000000001</v>
      </c>
      <c r="G1497" s="1">
        <v>120.292</v>
      </c>
      <c r="H1497" s="1">
        <v>37.32</v>
      </c>
      <c r="I1497" s="1">
        <v>4.5</v>
      </c>
      <c r="J1497" s="3" t="s">
        <v>5913</v>
      </c>
      <c r="K1497" s="4" t="str">
        <f t="shared" si="142"/>
        <v>กลางคืน</v>
      </c>
      <c r="L1497" s="4" t="str">
        <f t="shared" si="144"/>
        <v>กลาง</v>
      </c>
      <c r="M1497">
        <f t="shared" si="143"/>
        <v>-37.32</v>
      </c>
    </row>
    <row r="1498" spans="1:13" ht="18" x14ac:dyDescent="0.4">
      <c r="A1498" s="1" t="s">
        <v>10395</v>
      </c>
      <c r="B1498" s="1">
        <f t="shared" si="139"/>
        <v>2019</v>
      </c>
      <c r="C1498" s="1">
        <f t="shared" si="140"/>
        <v>3</v>
      </c>
      <c r="D1498" s="1">
        <f t="shared" si="141"/>
        <v>1</v>
      </c>
      <c r="E1498" s="1" t="s">
        <v>8855</v>
      </c>
      <c r="F1498" s="1">
        <v>17.058</v>
      </c>
      <c r="G1498" s="1">
        <v>120.6413</v>
      </c>
      <c r="H1498" s="1">
        <v>115.48</v>
      </c>
      <c r="I1498" s="1">
        <v>4.5</v>
      </c>
      <c r="J1498" s="3" t="s">
        <v>5917</v>
      </c>
      <c r="K1498" s="4" t="str">
        <f t="shared" si="142"/>
        <v>กลางคืน</v>
      </c>
      <c r="L1498" s="4" t="str">
        <f t="shared" si="144"/>
        <v>ลึก</v>
      </c>
      <c r="M1498">
        <f t="shared" si="143"/>
        <v>-115.48</v>
      </c>
    </row>
    <row r="1499" spans="1:13" ht="18" x14ac:dyDescent="0.4">
      <c r="A1499" s="1" t="s">
        <v>10396</v>
      </c>
      <c r="B1499" s="1">
        <f t="shared" si="139"/>
        <v>2019</v>
      </c>
      <c r="C1499" s="1">
        <f t="shared" si="140"/>
        <v>3</v>
      </c>
      <c r="D1499" s="1">
        <f t="shared" si="141"/>
        <v>2</v>
      </c>
      <c r="E1499" s="1" t="s">
        <v>8856</v>
      </c>
      <c r="F1499" s="1">
        <v>18.625800000000002</v>
      </c>
      <c r="G1499" s="1">
        <v>120.346</v>
      </c>
      <c r="H1499" s="1">
        <v>10</v>
      </c>
      <c r="I1499" s="1">
        <v>4.9000000000000004</v>
      </c>
      <c r="J1499" s="3" t="s">
        <v>5921</v>
      </c>
      <c r="K1499" s="4" t="str">
        <f t="shared" si="142"/>
        <v>กลางคืน</v>
      </c>
      <c r="L1499" s="4" t="str">
        <f t="shared" si="144"/>
        <v>ตื้นมาก</v>
      </c>
      <c r="M1499">
        <f t="shared" si="143"/>
        <v>-10</v>
      </c>
    </row>
    <row r="1500" spans="1:13" ht="18" x14ac:dyDescent="0.4">
      <c r="A1500" s="1" t="s">
        <v>10397</v>
      </c>
      <c r="B1500" s="1">
        <f t="shared" si="139"/>
        <v>2019</v>
      </c>
      <c r="C1500" s="1">
        <f t="shared" si="140"/>
        <v>3</v>
      </c>
      <c r="D1500" s="1">
        <f t="shared" si="141"/>
        <v>5</v>
      </c>
      <c r="E1500" s="1" t="s">
        <v>8857</v>
      </c>
      <c r="F1500" s="1">
        <v>15.7827</v>
      </c>
      <c r="G1500" s="1">
        <v>122.0968</v>
      </c>
      <c r="H1500" s="1">
        <v>39.71</v>
      </c>
      <c r="I1500" s="1">
        <v>4.5</v>
      </c>
      <c r="J1500" s="3" t="s">
        <v>5925</v>
      </c>
      <c r="K1500" s="4" t="str">
        <f t="shared" si="142"/>
        <v>กลางวัน</v>
      </c>
      <c r="L1500" s="4" t="str">
        <f t="shared" si="144"/>
        <v>กลาง</v>
      </c>
      <c r="M1500">
        <f t="shared" si="143"/>
        <v>-39.71</v>
      </c>
    </row>
    <row r="1501" spans="1:13" ht="18" x14ac:dyDescent="0.4">
      <c r="A1501" s="1" t="s">
        <v>10398</v>
      </c>
      <c r="B1501" s="1">
        <f t="shared" si="139"/>
        <v>2019</v>
      </c>
      <c r="C1501" s="1">
        <f t="shared" si="140"/>
        <v>3</v>
      </c>
      <c r="D1501" s="1">
        <f t="shared" si="141"/>
        <v>14</v>
      </c>
      <c r="E1501" s="1" t="s">
        <v>8858</v>
      </c>
      <c r="F1501" s="1">
        <v>14.905799999999999</v>
      </c>
      <c r="G1501" s="1">
        <v>119.7916</v>
      </c>
      <c r="H1501" s="1">
        <v>49.06</v>
      </c>
      <c r="I1501" s="1">
        <v>4.5</v>
      </c>
      <c r="J1501" s="3" t="s">
        <v>1534</v>
      </c>
      <c r="K1501" s="4" t="str">
        <f t="shared" si="142"/>
        <v>กลางคืน</v>
      </c>
      <c r="L1501" s="4" t="str">
        <f t="shared" si="144"/>
        <v>กลาง</v>
      </c>
      <c r="M1501">
        <f t="shared" si="143"/>
        <v>-49.06</v>
      </c>
    </row>
    <row r="1502" spans="1:13" ht="18" x14ac:dyDescent="0.4">
      <c r="A1502" s="1" t="s">
        <v>10399</v>
      </c>
      <c r="B1502" s="1">
        <f t="shared" si="139"/>
        <v>2019</v>
      </c>
      <c r="C1502" s="1">
        <f t="shared" si="140"/>
        <v>3</v>
      </c>
      <c r="D1502" s="1">
        <f t="shared" si="141"/>
        <v>16</v>
      </c>
      <c r="E1502" s="1" t="s">
        <v>8859</v>
      </c>
      <c r="F1502" s="1">
        <v>13.563800000000001</v>
      </c>
      <c r="G1502" s="1">
        <v>120.87</v>
      </c>
      <c r="H1502" s="1">
        <v>118.55</v>
      </c>
      <c r="I1502" s="1">
        <v>5.4</v>
      </c>
      <c r="J1502" s="3" t="s">
        <v>5932</v>
      </c>
      <c r="K1502" s="4" t="str">
        <f t="shared" si="142"/>
        <v>กลางวัน</v>
      </c>
      <c r="L1502" s="4" t="str">
        <f t="shared" si="144"/>
        <v>ลึก</v>
      </c>
      <c r="M1502">
        <f t="shared" si="143"/>
        <v>-118.55</v>
      </c>
    </row>
    <row r="1503" spans="1:13" ht="18" x14ac:dyDescent="0.4">
      <c r="A1503" s="1" t="s">
        <v>10400</v>
      </c>
      <c r="B1503" s="1">
        <f t="shared" si="139"/>
        <v>2019</v>
      </c>
      <c r="C1503" s="1">
        <f t="shared" si="140"/>
        <v>3</v>
      </c>
      <c r="D1503" s="1">
        <f t="shared" si="141"/>
        <v>17</v>
      </c>
      <c r="E1503" s="1" t="s">
        <v>8860</v>
      </c>
      <c r="F1503" s="1">
        <v>18.378699999999998</v>
      </c>
      <c r="G1503" s="1">
        <v>121.0467</v>
      </c>
      <c r="H1503" s="1">
        <v>44.77</v>
      </c>
      <c r="I1503" s="1">
        <v>4.5</v>
      </c>
      <c r="J1503" s="3" t="s">
        <v>5936</v>
      </c>
      <c r="K1503" s="4" t="str">
        <f t="shared" si="142"/>
        <v>กลางคืน</v>
      </c>
      <c r="L1503" s="4" t="str">
        <f t="shared" si="144"/>
        <v>กลาง</v>
      </c>
      <c r="M1503">
        <f t="shared" si="143"/>
        <v>-44.77</v>
      </c>
    </row>
    <row r="1504" spans="1:13" ht="18" x14ac:dyDescent="0.4">
      <c r="A1504" s="1" t="s">
        <v>10401</v>
      </c>
      <c r="B1504" s="1">
        <f t="shared" si="139"/>
        <v>2019</v>
      </c>
      <c r="C1504" s="1">
        <f t="shared" si="140"/>
        <v>3</v>
      </c>
      <c r="D1504" s="1">
        <f t="shared" si="141"/>
        <v>30</v>
      </c>
      <c r="E1504" s="1" t="s">
        <v>8861</v>
      </c>
      <c r="F1504" s="1">
        <v>13.586600000000001</v>
      </c>
      <c r="G1504" s="1">
        <v>121.0179</v>
      </c>
      <c r="H1504" s="1">
        <v>153.91</v>
      </c>
      <c r="I1504" s="1">
        <v>4.5</v>
      </c>
      <c r="J1504" s="3" t="s">
        <v>5940</v>
      </c>
      <c r="K1504" s="4" t="str">
        <f t="shared" si="142"/>
        <v>กลางวัน</v>
      </c>
      <c r="L1504" s="4" t="str">
        <f t="shared" si="144"/>
        <v>ลึก</v>
      </c>
      <c r="M1504">
        <f t="shared" si="143"/>
        <v>-153.91</v>
      </c>
    </row>
    <row r="1505" spans="1:13" ht="18" x14ac:dyDescent="0.4">
      <c r="A1505" s="1" t="s">
        <v>10402</v>
      </c>
      <c r="B1505" s="1">
        <f t="shared" si="139"/>
        <v>2019</v>
      </c>
      <c r="C1505" s="1">
        <f t="shared" si="140"/>
        <v>4</v>
      </c>
      <c r="D1505" s="1">
        <f t="shared" si="141"/>
        <v>22</v>
      </c>
      <c r="E1505" s="1" t="s">
        <v>8862</v>
      </c>
      <c r="F1505" s="1">
        <v>14.953799999999999</v>
      </c>
      <c r="G1505" s="1">
        <v>120.5149</v>
      </c>
      <c r="H1505" s="1">
        <v>21.84</v>
      </c>
      <c r="I1505" s="1">
        <v>6.1</v>
      </c>
      <c r="J1505" s="3" t="s">
        <v>5944</v>
      </c>
      <c r="K1505" s="4" t="str">
        <f t="shared" si="142"/>
        <v>กลางวัน</v>
      </c>
      <c r="L1505" s="4" t="str">
        <f t="shared" si="144"/>
        <v>ตื้น</v>
      </c>
      <c r="M1505">
        <f t="shared" si="143"/>
        <v>-21.84</v>
      </c>
    </row>
    <row r="1506" spans="1:13" ht="18" x14ac:dyDescent="0.4">
      <c r="A1506" s="1" t="s">
        <v>10403</v>
      </c>
      <c r="B1506" s="1">
        <f t="shared" si="139"/>
        <v>2019</v>
      </c>
      <c r="C1506" s="1">
        <f t="shared" si="140"/>
        <v>4</v>
      </c>
      <c r="D1506" s="1">
        <f t="shared" si="141"/>
        <v>23</v>
      </c>
      <c r="E1506" s="1" t="s">
        <v>8863</v>
      </c>
      <c r="F1506" s="1">
        <v>14.9087</v>
      </c>
      <c r="G1506" s="1">
        <v>120.60639999999999</v>
      </c>
      <c r="H1506" s="1">
        <v>50.08</v>
      </c>
      <c r="I1506" s="1">
        <v>4.7</v>
      </c>
      <c r="J1506" s="3" t="s">
        <v>5948</v>
      </c>
      <c r="K1506" s="4" t="str">
        <f t="shared" si="142"/>
        <v>กลางคืน</v>
      </c>
      <c r="L1506" s="4" t="str">
        <f t="shared" si="144"/>
        <v>กลาง</v>
      </c>
      <c r="M1506">
        <f t="shared" si="143"/>
        <v>-50.08</v>
      </c>
    </row>
    <row r="1507" spans="1:13" ht="18" x14ac:dyDescent="0.4">
      <c r="A1507" s="1" t="s">
        <v>10404</v>
      </c>
      <c r="B1507" s="1">
        <f t="shared" si="139"/>
        <v>2019</v>
      </c>
      <c r="C1507" s="1">
        <f t="shared" si="140"/>
        <v>4</v>
      </c>
      <c r="D1507" s="1">
        <f t="shared" si="141"/>
        <v>25</v>
      </c>
      <c r="E1507" s="1" t="s">
        <v>8864</v>
      </c>
      <c r="F1507" s="1">
        <v>18.231100000000001</v>
      </c>
      <c r="G1507" s="1">
        <v>120.729</v>
      </c>
      <c r="H1507" s="1">
        <v>35</v>
      </c>
      <c r="I1507" s="1">
        <v>4.5999999999999996</v>
      </c>
      <c r="J1507" s="3" t="s">
        <v>5952</v>
      </c>
      <c r="K1507" s="4" t="str">
        <f t="shared" si="142"/>
        <v>กลางคืน</v>
      </c>
      <c r="L1507" s="4" t="str">
        <f t="shared" si="144"/>
        <v>กลาง</v>
      </c>
      <c r="M1507">
        <f t="shared" si="143"/>
        <v>-35</v>
      </c>
    </row>
    <row r="1508" spans="1:13" ht="18" x14ac:dyDescent="0.4">
      <c r="A1508" s="1" t="s">
        <v>10405</v>
      </c>
      <c r="B1508" s="1">
        <f t="shared" si="139"/>
        <v>2019</v>
      </c>
      <c r="C1508" s="1">
        <f t="shared" si="140"/>
        <v>4</v>
      </c>
      <c r="D1508" s="1">
        <f t="shared" si="141"/>
        <v>29</v>
      </c>
      <c r="E1508" s="1" t="s">
        <v>8865</v>
      </c>
      <c r="F1508" s="1">
        <v>18.115100000000002</v>
      </c>
      <c r="G1508" s="1">
        <v>120.0428</v>
      </c>
      <c r="H1508" s="1">
        <v>10</v>
      </c>
      <c r="I1508" s="1">
        <v>4.8</v>
      </c>
      <c r="J1508" s="3" t="s">
        <v>5956</v>
      </c>
      <c r="K1508" s="4" t="str">
        <f t="shared" si="142"/>
        <v>กลางวัน</v>
      </c>
      <c r="L1508" s="4" t="str">
        <f t="shared" si="144"/>
        <v>ตื้นมาก</v>
      </c>
      <c r="M1508">
        <f t="shared" si="143"/>
        <v>-10</v>
      </c>
    </row>
    <row r="1509" spans="1:13" ht="18" x14ac:dyDescent="0.4">
      <c r="A1509" s="1" t="s">
        <v>10406</v>
      </c>
      <c r="B1509" s="1">
        <f t="shared" si="139"/>
        <v>2019</v>
      </c>
      <c r="C1509" s="1">
        <f t="shared" si="140"/>
        <v>5</v>
      </c>
      <c r="D1509" s="1">
        <f t="shared" si="141"/>
        <v>2</v>
      </c>
      <c r="E1509" s="1" t="s">
        <v>8866</v>
      </c>
      <c r="F1509" s="1">
        <v>18.186499999999999</v>
      </c>
      <c r="G1509" s="1">
        <v>120.09610000000001</v>
      </c>
      <c r="H1509" s="1">
        <v>10</v>
      </c>
      <c r="I1509" s="1">
        <v>4.5</v>
      </c>
      <c r="J1509" s="3" t="s">
        <v>5960</v>
      </c>
      <c r="K1509" s="4" t="str">
        <f t="shared" si="142"/>
        <v>กลางคืน</v>
      </c>
      <c r="L1509" s="4" t="str">
        <f t="shared" si="144"/>
        <v>ตื้นมาก</v>
      </c>
      <c r="M1509">
        <f t="shared" si="143"/>
        <v>-10</v>
      </c>
    </row>
    <row r="1510" spans="1:13" ht="18" x14ac:dyDescent="0.4">
      <c r="A1510" s="1" t="s">
        <v>10407</v>
      </c>
      <c r="B1510" s="1">
        <f t="shared" si="139"/>
        <v>2019</v>
      </c>
      <c r="C1510" s="1">
        <f t="shared" si="140"/>
        <v>5</v>
      </c>
      <c r="D1510" s="1">
        <f t="shared" si="141"/>
        <v>21</v>
      </c>
      <c r="E1510" s="1" t="s">
        <v>8867</v>
      </c>
      <c r="F1510" s="1">
        <v>16.147200000000002</v>
      </c>
      <c r="G1510" s="1">
        <v>122.348</v>
      </c>
      <c r="H1510" s="1">
        <v>35</v>
      </c>
      <c r="I1510" s="1">
        <v>4.5</v>
      </c>
      <c r="J1510" s="3" t="s">
        <v>5964</v>
      </c>
      <c r="K1510" s="4" t="str">
        <f t="shared" si="142"/>
        <v>กลางคืน</v>
      </c>
      <c r="L1510" s="4" t="str">
        <f t="shared" si="144"/>
        <v>กลาง</v>
      </c>
      <c r="M1510">
        <f t="shared" si="143"/>
        <v>-35</v>
      </c>
    </row>
    <row r="1511" spans="1:13" ht="18" x14ac:dyDescent="0.4">
      <c r="A1511" s="1" t="s">
        <v>10408</v>
      </c>
      <c r="B1511" s="1">
        <f t="shared" si="139"/>
        <v>2019</v>
      </c>
      <c r="C1511" s="1">
        <f t="shared" si="140"/>
        <v>6</v>
      </c>
      <c r="D1511" s="1">
        <f t="shared" si="141"/>
        <v>8</v>
      </c>
      <c r="E1511" s="1" t="s">
        <v>8868</v>
      </c>
      <c r="F1511" s="1">
        <v>16.3782</v>
      </c>
      <c r="G1511" s="1">
        <v>119.8522</v>
      </c>
      <c r="H1511" s="1">
        <v>10</v>
      </c>
      <c r="I1511" s="1">
        <v>4.5</v>
      </c>
      <c r="J1511" s="3" t="s">
        <v>5968</v>
      </c>
      <c r="K1511" s="4" t="str">
        <f t="shared" si="142"/>
        <v>กลางคืน</v>
      </c>
      <c r="L1511" s="4" t="str">
        <f t="shared" si="144"/>
        <v>ตื้นมาก</v>
      </c>
      <c r="M1511">
        <f t="shared" si="143"/>
        <v>-10</v>
      </c>
    </row>
    <row r="1512" spans="1:13" ht="18" x14ac:dyDescent="0.4">
      <c r="A1512" s="1" t="s">
        <v>10409</v>
      </c>
      <c r="B1512" s="1">
        <f t="shared" si="139"/>
        <v>2019</v>
      </c>
      <c r="C1512" s="1">
        <f t="shared" si="140"/>
        <v>7</v>
      </c>
      <c r="D1512" s="1">
        <f t="shared" si="141"/>
        <v>4</v>
      </c>
      <c r="E1512" s="1" t="s">
        <v>8869</v>
      </c>
      <c r="F1512" s="1">
        <v>13.882400000000001</v>
      </c>
      <c r="G1512" s="1">
        <v>121.4803</v>
      </c>
      <c r="H1512" s="1">
        <v>10</v>
      </c>
      <c r="I1512" s="1">
        <v>4.5</v>
      </c>
      <c r="J1512" s="3" t="s">
        <v>5972</v>
      </c>
      <c r="K1512" s="4" t="str">
        <f t="shared" si="142"/>
        <v>กลางคืน</v>
      </c>
      <c r="L1512" s="4" t="str">
        <f t="shared" si="144"/>
        <v>ตื้นมาก</v>
      </c>
      <c r="M1512">
        <f t="shared" si="143"/>
        <v>-10</v>
      </c>
    </row>
    <row r="1513" spans="1:13" ht="18" x14ac:dyDescent="0.4">
      <c r="A1513" s="1" t="s">
        <v>10410</v>
      </c>
      <c r="B1513" s="1">
        <f t="shared" si="139"/>
        <v>2019</v>
      </c>
      <c r="C1513" s="1">
        <f t="shared" si="140"/>
        <v>7</v>
      </c>
      <c r="D1513" s="1">
        <f t="shared" si="141"/>
        <v>11</v>
      </c>
      <c r="E1513" s="1" t="s">
        <v>8870</v>
      </c>
      <c r="F1513" s="1">
        <v>14.5526</v>
      </c>
      <c r="G1513" s="1">
        <v>119.42619999999999</v>
      </c>
      <c r="H1513" s="1">
        <v>10</v>
      </c>
      <c r="I1513" s="1">
        <v>4.5999999999999996</v>
      </c>
      <c r="J1513" s="3" t="s">
        <v>5976</v>
      </c>
      <c r="K1513" s="4" t="str">
        <f t="shared" si="142"/>
        <v>กลางคืน</v>
      </c>
      <c r="L1513" s="4" t="str">
        <f t="shared" si="144"/>
        <v>ตื้นมาก</v>
      </c>
      <c r="M1513">
        <f t="shared" si="143"/>
        <v>-10</v>
      </c>
    </row>
    <row r="1514" spans="1:13" ht="18" x14ac:dyDescent="0.4">
      <c r="A1514" s="1" t="s">
        <v>10411</v>
      </c>
      <c r="B1514" s="1">
        <f t="shared" si="139"/>
        <v>2019</v>
      </c>
      <c r="C1514" s="1">
        <f t="shared" si="140"/>
        <v>7</v>
      </c>
      <c r="D1514" s="1">
        <f t="shared" si="141"/>
        <v>13</v>
      </c>
      <c r="E1514" s="1" t="s">
        <v>8871</v>
      </c>
      <c r="F1514" s="1">
        <v>18.616299999999999</v>
      </c>
      <c r="G1514" s="1">
        <v>119.4311</v>
      </c>
      <c r="H1514" s="1">
        <v>10</v>
      </c>
      <c r="I1514" s="1">
        <v>4.5999999999999996</v>
      </c>
      <c r="J1514" s="3" t="s">
        <v>5980</v>
      </c>
      <c r="K1514" s="4" t="str">
        <f t="shared" si="142"/>
        <v>กลางวัน</v>
      </c>
      <c r="L1514" s="4" t="str">
        <f t="shared" si="144"/>
        <v>ตื้นมาก</v>
      </c>
      <c r="M1514">
        <f t="shared" si="143"/>
        <v>-10</v>
      </c>
    </row>
    <row r="1515" spans="1:13" ht="18" x14ac:dyDescent="0.4">
      <c r="A1515" s="1" t="s">
        <v>10412</v>
      </c>
      <c r="B1515" s="1">
        <f t="shared" si="139"/>
        <v>2019</v>
      </c>
      <c r="C1515" s="1">
        <f t="shared" si="140"/>
        <v>7</v>
      </c>
      <c r="D1515" s="1">
        <f t="shared" si="141"/>
        <v>19</v>
      </c>
      <c r="E1515" s="1" t="s">
        <v>8872</v>
      </c>
      <c r="F1515" s="1">
        <v>14.868399999999999</v>
      </c>
      <c r="G1515" s="1">
        <v>119.8982</v>
      </c>
      <c r="H1515" s="1">
        <v>35</v>
      </c>
      <c r="I1515" s="1">
        <v>4.5999999999999996</v>
      </c>
      <c r="J1515" s="3" t="s">
        <v>5984</v>
      </c>
      <c r="K1515" s="4" t="str">
        <f t="shared" si="142"/>
        <v>กลางวัน</v>
      </c>
      <c r="L1515" s="4" t="str">
        <f t="shared" si="144"/>
        <v>กลาง</v>
      </c>
      <c r="M1515">
        <f t="shared" si="143"/>
        <v>-35</v>
      </c>
    </row>
    <row r="1516" spans="1:13" ht="18" x14ac:dyDescent="0.4">
      <c r="A1516" s="1" t="s">
        <v>10413</v>
      </c>
      <c r="B1516" s="1">
        <f t="shared" si="139"/>
        <v>2019</v>
      </c>
      <c r="C1516" s="1">
        <f t="shared" si="140"/>
        <v>8</v>
      </c>
      <c r="D1516" s="1">
        <f t="shared" si="141"/>
        <v>1</v>
      </c>
      <c r="E1516" s="1" t="s">
        <v>8873</v>
      </c>
      <c r="F1516" s="1">
        <v>13.791700000000001</v>
      </c>
      <c r="G1516" s="1">
        <v>119.9508</v>
      </c>
      <c r="H1516" s="1">
        <v>10</v>
      </c>
      <c r="I1516" s="1">
        <v>4.5999999999999996</v>
      </c>
      <c r="J1516" s="3" t="s">
        <v>5988</v>
      </c>
      <c r="K1516" s="4" t="str">
        <f t="shared" si="142"/>
        <v>กลางวัน</v>
      </c>
      <c r="L1516" s="4" t="str">
        <f t="shared" si="144"/>
        <v>ตื้นมาก</v>
      </c>
      <c r="M1516">
        <f t="shared" si="143"/>
        <v>-10</v>
      </c>
    </row>
    <row r="1517" spans="1:13" ht="18" x14ac:dyDescent="0.4">
      <c r="A1517" s="1" t="s">
        <v>10414</v>
      </c>
      <c r="B1517" s="1">
        <f t="shared" si="139"/>
        <v>2019</v>
      </c>
      <c r="C1517" s="1">
        <f t="shared" si="140"/>
        <v>8</v>
      </c>
      <c r="D1517" s="1">
        <f t="shared" si="141"/>
        <v>4</v>
      </c>
      <c r="E1517" s="1" t="s">
        <v>8874</v>
      </c>
      <c r="F1517" s="1">
        <v>13.6197</v>
      </c>
      <c r="G1517" s="1">
        <v>120.7753</v>
      </c>
      <c r="H1517" s="1">
        <v>162.63</v>
      </c>
      <c r="I1517" s="1">
        <v>4.5</v>
      </c>
      <c r="J1517" s="3" t="s">
        <v>316</v>
      </c>
      <c r="K1517" s="4" t="str">
        <f t="shared" si="142"/>
        <v>กลางคืน</v>
      </c>
      <c r="L1517" s="4" t="str">
        <f t="shared" si="144"/>
        <v>ลึก</v>
      </c>
      <c r="M1517">
        <f t="shared" si="143"/>
        <v>-162.63</v>
      </c>
    </row>
    <row r="1518" spans="1:13" ht="18" x14ac:dyDescent="0.4">
      <c r="A1518" s="1" t="s">
        <v>10415</v>
      </c>
      <c r="B1518" s="1">
        <f t="shared" si="139"/>
        <v>2019</v>
      </c>
      <c r="C1518" s="1">
        <f t="shared" si="140"/>
        <v>8</v>
      </c>
      <c r="D1518" s="1">
        <f t="shared" si="141"/>
        <v>6</v>
      </c>
      <c r="E1518" s="1" t="s">
        <v>8875</v>
      </c>
      <c r="F1518" s="1">
        <v>13.632999999999999</v>
      </c>
      <c r="G1518" s="1">
        <v>120.8717</v>
      </c>
      <c r="H1518" s="1">
        <v>147.38</v>
      </c>
      <c r="I1518" s="1">
        <v>4.5</v>
      </c>
      <c r="J1518" s="3" t="s">
        <v>5995</v>
      </c>
      <c r="K1518" s="4" t="str">
        <f t="shared" si="142"/>
        <v>กลางวัน</v>
      </c>
      <c r="L1518" s="4" t="str">
        <f t="shared" si="144"/>
        <v>ลึก</v>
      </c>
      <c r="M1518">
        <f t="shared" si="143"/>
        <v>-147.38</v>
      </c>
    </row>
    <row r="1519" spans="1:13" ht="18" x14ac:dyDescent="0.4">
      <c r="A1519" s="1" t="s">
        <v>10416</v>
      </c>
      <c r="B1519" s="1">
        <f t="shared" si="139"/>
        <v>2019</v>
      </c>
      <c r="C1519" s="1">
        <f t="shared" si="140"/>
        <v>9</v>
      </c>
      <c r="D1519" s="1">
        <f t="shared" si="141"/>
        <v>2</v>
      </c>
      <c r="E1519" s="1" t="s">
        <v>8876</v>
      </c>
      <c r="F1519" s="1">
        <v>13.7072</v>
      </c>
      <c r="G1519" s="1">
        <v>121.62869999999999</v>
      </c>
      <c r="H1519" s="1">
        <v>36.94</v>
      </c>
      <c r="I1519" s="1">
        <v>4.7</v>
      </c>
      <c r="J1519" s="3" t="s">
        <v>5999</v>
      </c>
      <c r="K1519" s="4" t="str">
        <f t="shared" si="142"/>
        <v>กลางวัน</v>
      </c>
      <c r="L1519" s="4" t="str">
        <f t="shared" si="144"/>
        <v>กลาง</v>
      </c>
      <c r="M1519">
        <f t="shared" si="143"/>
        <v>-36.94</v>
      </c>
    </row>
    <row r="1520" spans="1:13" ht="18" x14ac:dyDescent="0.4">
      <c r="A1520" s="1" t="s">
        <v>10417</v>
      </c>
      <c r="B1520" s="1">
        <f t="shared" si="139"/>
        <v>2019</v>
      </c>
      <c r="C1520" s="1">
        <f t="shared" si="140"/>
        <v>9</v>
      </c>
      <c r="D1520" s="1">
        <f t="shared" si="141"/>
        <v>6</v>
      </c>
      <c r="E1520" s="1" t="s">
        <v>8877</v>
      </c>
      <c r="F1520" s="1">
        <v>16.229500000000002</v>
      </c>
      <c r="G1520" s="1">
        <v>122.4216</v>
      </c>
      <c r="H1520" s="1">
        <v>35</v>
      </c>
      <c r="I1520" s="1">
        <v>4.7</v>
      </c>
      <c r="J1520" s="3" t="s">
        <v>6003</v>
      </c>
      <c r="K1520" s="4" t="str">
        <f t="shared" si="142"/>
        <v>กลางคืน</v>
      </c>
      <c r="L1520" s="4" t="str">
        <f t="shared" si="144"/>
        <v>กลาง</v>
      </c>
      <c r="M1520">
        <f t="shared" si="143"/>
        <v>-35</v>
      </c>
    </row>
    <row r="1521" spans="1:13" ht="18" x14ac:dyDescent="0.4">
      <c r="A1521" s="1" t="s">
        <v>10417</v>
      </c>
      <c r="B1521" s="1">
        <f t="shared" si="139"/>
        <v>2019</v>
      </c>
      <c r="C1521" s="1">
        <f t="shared" si="140"/>
        <v>9</v>
      </c>
      <c r="D1521" s="1">
        <f t="shared" si="141"/>
        <v>6</v>
      </c>
      <c r="E1521" s="1" t="s">
        <v>7876</v>
      </c>
      <c r="F1521" s="1">
        <v>13.887</v>
      </c>
      <c r="G1521" s="1">
        <v>120.6748</v>
      </c>
      <c r="H1521" s="1">
        <v>108.91</v>
      </c>
      <c r="I1521" s="1">
        <v>4.9000000000000004</v>
      </c>
      <c r="J1521" s="3" t="s">
        <v>6007</v>
      </c>
      <c r="K1521" s="4" t="str">
        <f t="shared" si="142"/>
        <v>กลางวัน</v>
      </c>
      <c r="L1521" s="4" t="str">
        <f t="shared" si="144"/>
        <v>ลึก</v>
      </c>
      <c r="M1521">
        <f t="shared" si="143"/>
        <v>-108.91</v>
      </c>
    </row>
    <row r="1522" spans="1:13" ht="18" x14ac:dyDescent="0.4">
      <c r="A1522" s="1" t="s">
        <v>10417</v>
      </c>
      <c r="B1522" s="1">
        <f t="shared" si="139"/>
        <v>2019</v>
      </c>
      <c r="C1522" s="1">
        <f t="shared" si="140"/>
        <v>9</v>
      </c>
      <c r="D1522" s="1">
        <f t="shared" si="141"/>
        <v>6</v>
      </c>
      <c r="E1522" s="1" t="s">
        <v>8878</v>
      </c>
      <c r="F1522" s="1">
        <v>16.200700000000001</v>
      </c>
      <c r="G1522" s="1">
        <v>122.4438</v>
      </c>
      <c r="H1522" s="1">
        <v>35</v>
      </c>
      <c r="I1522" s="1">
        <v>4.5</v>
      </c>
      <c r="J1522" s="3" t="s">
        <v>6011</v>
      </c>
      <c r="K1522" s="4" t="str">
        <f t="shared" si="142"/>
        <v>กลางวัน</v>
      </c>
      <c r="L1522" s="4" t="str">
        <f t="shared" si="144"/>
        <v>กลาง</v>
      </c>
      <c r="M1522">
        <f t="shared" si="143"/>
        <v>-35</v>
      </c>
    </row>
    <row r="1523" spans="1:13" ht="18" x14ac:dyDescent="0.4">
      <c r="A1523" s="1" t="s">
        <v>10418</v>
      </c>
      <c r="B1523" s="1">
        <f t="shared" si="139"/>
        <v>2019</v>
      </c>
      <c r="C1523" s="1">
        <f t="shared" si="140"/>
        <v>9</v>
      </c>
      <c r="D1523" s="1">
        <f t="shared" si="141"/>
        <v>10</v>
      </c>
      <c r="E1523" s="1" t="s">
        <v>8879</v>
      </c>
      <c r="F1523" s="1">
        <v>13.6213</v>
      </c>
      <c r="G1523" s="1">
        <v>120.9785</v>
      </c>
      <c r="H1523" s="1">
        <v>146.94999999999999</v>
      </c>
      <c r="I1523" s="1">
        <v>4.5</v>
      </c>
      <c r="J1523" s="3" t="s">
        <v>6015</v>
      </c>
      <c r="K1523" s="4" t="str">
        <f t="shared" si="142"/>
        <v>กลางวัน</v>
      </c>
      <c r="L1523" s="4" t="str">
        <f t="shared" si="144"/>
        <v>ลึก</v>
      </c>
      <c r="M1523">
        <f t="shared" si="143"/>
        <v>-146.94999999999999</v>
      </c>
    </row>
    <row r="1524" spans="1:13" ht="18" x14ac:dyDescent="0.4">
      <c r="A1524" s="1" t="s">
        <v>10419</v>
      </c>
      <c r="B1524" s="1">
        <f t="shared" si="139"/>
        <v>2019</v>
      </c>
      <c r="C1524" s="1">
        <f t="shared" si="140"/>
        <v>9</v>
      </c>
      <c r="D1524" s="1">
        <f t="shared" si="141"/>
        <v>13</v>
      </c>
      <c r="E1524" s="1" t="s">
        <v>8880</v>
      </c>
      <c r="F1524" s="1">
        <v>15.053000000000001</v>
      </c>
      <c r="G1524" s="1">
        <v>122.27460000000001</v>
      </c>
      <c r="H1524" s="1">
        <v>48.13</v>
      </c>
      <c r="I1524" s="1">
        <v>5.3</v>
      </c>
      <c r="J1524" s="3" t="s">
        <v>6019</v>
      </c>
      <c r="K1524" s="4" t="str">
        <f t="shared" si="142"/>
        <v>กลางวัน</v>
      </c>
      <c r="L1524" s="4" t="str">
        <f t="shared" si="144"/>
        <v>กลาง</v>
      </c>
      <c r="M1524">
        <f t="shared" si="143"/>
        <v>-48.13</v>
      </c>
    </row>
    <row r="1525" spans="1:13" ht="18" x14ac:dyDescent="0.4">
      <c r="A1525" s="1" t="s">
        <v>10419</v>
      </c>
      <c r="B1525" s="1">
        <f t="shared" si="139"/>
        <v>2019</v>
      </c>
      <c r="C1525" s="1">
        <f t="shared" si="140"/>
        <v>9</v>
      </c>
      <c r="D1525" s="1">
        <f t="shared" si="141"/>
        <v>13</v>
      </c>
      <c r="E1525" s="1" t="s">
        <v>8881</v>
      </c>
      <c r="F1525" s="1">
        <v>14.9473</v>
      </c>
      <c r="G1525" s="1">
        <v>122.0581</v>
      </c>
      <c r="H1525" s="1">
        <v>39.28</v>
      </c>
      <c r="I1525" s="1">
        <v>4.5999999999999996</v>
      </c>
      <c r="J1525" s="3" t="s">
        <v>6023</v>
      </c>
      <c r="K1525" s="4" t="str">
        <f t="shared" si="142"/>
        <v>กลางวัน</v>
      </c>
      <c r="L1525" s="4" t="str">
        <f t="shared" si="144"/>
        <v>กลาง</v>
      </c>
      <c r="M1525">
        <f t="shared" si="143"/>
        <v>-39.28</v>
      </c>
    </row>
    <row r="1526" spans="1:13" ht="18" x14ac:dyDescent="0.4">
      <c r="A1526" s="1" t="s">
        <v>10420</v>
      </c>
      <c r="B1526" s="1">
        <f t="shared" si="139"/>
        <v>2019</v>
      </c>
      <c r="C1526" s="1">
        <f t="shared" si="140"/>
        <v>9</v>
      </c>
      <c r="D1526" s="1">
        <f t="shared" si="141"/>
        <v>24</v>
      </c>
      <c r="E1526" s="1" t="s">
        <v>8882</v>
      </c>
      <c r="F1526" s="1">
        <v>14.989699999999999</v>
      </c>
      <c r="G1526" s="1">
        <v>119.88800000000001</v>
      </c>
      <c r="H1526" s="1">
        <v>35</v>
      </c>
      <c r="I1526" s="1">
        <v>4.9000000000000004</v>
      </c>
      <c r="J1526" s="3" t="s">
        <v>6027</v>
      </c>
      <c r="K1526" s="4" t="str">
        <f t="shared" si="142"/>
        <v>กลางวัน</v>
      </c>
      <c r="L1526" s="4" t="str">
        <f t="shared" si="144"/>
        <v>กลาง</v>
      </c>
      <c r="M1526">
        <f t="shared" si="143"/>
        <v>-35</v>
      </c>
    </row>
    <row r="1527" spans="1:13" ht="18" x14ac:dyDescent="0.4">
      <c r="A1527" s="1" t="s">
        <v>10421</v>
      </c>
      <c r="B1527" s="1">
        <f t="shared" si="139"/>
        <v>2019</v>
      </c>
      <c r="C1527" s="1">
        <f t="shared" si="140"/>
        <v>10</v>
      </c>
      <c r="D1527" s="1">
        <f t="shared" si="141"/>
        <v>2</v>
      </c>
      <c r="E1527" s="1" t="s">
        <v>8883</v>
      </c>
      <c r="F1527" s="1">
        <v>13.834099999999999</v>
      </c>
      <c r="G1527" s="1">
        <v>120.61450000000001</v>
      </c>
      <c r="H1527" s="1">
        <v>84.81</v>
      </c>
      <c r="I1527" s="1">
        <v>4.5</v>
      </c>
      <c r="J1527" s="3" t="s">
        <v>6031</v>
      </c>
      <c r="K1527" s="4" t="str">
        <f t="shared" si="142"/>
        <v>กลางวัน</v>
      </c>
      <c r="L1527" s="4" t="str">
        <f t="shared" si="144"/>
        <v>ลึก</v>
      </c>
      <c r="M1527">
        <f t="shared" si="143"/>
        <v>-84.81</v>
      </c>
    </row>
    <row r="1528" spans="1:13" ht="18" x14ac:dyDescent="0.4">
      <c r="A1528" s="1" t="s">
        <v>10422</v>
      </c>
      <c r="B1528" s="1">
        <f t="shared" si="139"/>
        <v>2019</v>
      </c>
      <c r="C1528" s="1">
        <f t="shared" si="140"/>
        <v>10</v>
      </c>
      <c r="D1528" s="1">
        <f t="shared" si="141"/>
        <v>3</v>
      </c>
      <c r="E1528" s="1" t="s">
        <v>8884</v>
      </c>
      <c r="F1528" s="1">
        <v>13.6052</v>
      </c>
      <c r="G1528" s="1">
        <v>120.7991</v>
      </c>
      <c r="H1528" s="1">
        <v>137.86000000000001</v>
      </c>
      <c r="I1528" s="1">
        <v>4.5999999999999996</v>
      </c>
      <c r="J1528" s="3" t="s">
        <v>5531</v>
      </c>
      <c r="K1528" s="4" t="str">
        <f t="shared" si="142"/>
        <v>กลางคืน</v>
      </c>
      <c r="L1528" s="4" t="str">
        <f t="shared" si="144"/>
        <v>ลึก</v>
      </c>
      <c r="M1528">
        <f t="shared" si="143"/>
        <v>-137.86000000000001</v>
      </c>
    </row>
    <row r="1529" spans="1:13" ht="18" x14ac:dyDescent="0.4">
      <c r="A1529" s="1" t="s">
        <v>10423</v>
      </c>
      <c r="B1529" s="1">
        <f t="shared" si="139"/>
        <v>2019</v>
      </c>
      <c r="C1529" s="1">
        <f t="shared" si="140"/>
        <v>10</v>
      </c>
      <c r="D1529" s="1">
        <f t="shared" si="141"/>
        <v>21</v>
      </c>
      <c r="E1529" s="1" t="s">
        <v>8885</v>
      </c>
      <c r="F1529" s="1">
        <v>13.963100000000001</v>
      </c>
      <c r="G1529" s="1">
        <v>120.6888</v>
      </c>
      <c r="H1529" s="1">
        <v>115.19</v>
      </c>
      <c r="I1529" s="1">
        <v>4.8</v>
      </c>
      <c r="J1529" s="3" t="s">
        <v>6038</v>
      </c>
      <c r="K1529" s="4" t="str">
        <f t="shared" si="142"/>
        <v>กลางคืน</v>
      </c>
      <c r="L1529" s="4" t="str">
        <f t="shared" si="144"/>
        <v>ลึก</v>
      </c>
      <c r="M1529">
        <f t="shared" si="143"/>
        <v>-115.19</v>
      </c>
    </row>
    <row r="1530" spans="1:13" ht="18" x14ac:dyDescent="0.4">
      <c r="A1530" s="1" t="s">
        <v>10424</v>
      </c>
      <c r="B1530" s="1">
        <f t="shared" si="139"/>
        <v>2019</v>
      </c>
      <c r="C1530" s="1">
        <f t="shared" si="140"/>
        <v>11</v>
      </c>
      <c r="D1530" s="1">
        <f t="shared" si="141"/>
        <v>4</v>
      </c>
      <c r="E1530" s="1" t="s">
        <v>8886</v>
      </c>
      <c r="F1530" s="1">
        <v>14.646800000000001</v>
      </c>
      <c r="G1530" s="1">
        <v>119.71939999999999</v>
      </c>
      <c r="H1530" s="1">
        <v>35</v>
      </c>
      <c r="I1530" s="1">
        <v>4.9000000000000004</v>
      </c>
      <c r="J1530" s="3" t="s">
        <v>6042</v>
      </c>
      <c r="K1530" s="4" t="str">
        <f t="shared" si="142"/>
        <v>กลางวัน</v>
      </c>
      <c r="L1530" s="4" t="str">
        <f t="shared" si="144"/>
        <v>กลาง</v>
      </c>
      <c r="M1530">
        <f t="shared" si="143"/>
        <v>-35</v>
      </c>
    </row>
    <row r="1531" spans="1:13" ht="18" x14ac:dyDescent="0.4">
      <c r="A1531" s="1" t="s">
        <v>10425</v>
      </c>
      <c r="B1531" s="1">
        <f t="shared" si="139"/>
        <v>2019</v>
      </c>
      <c r="C1531" s="1">
        <f t="shared" si="140"/>
        <v>11</v>
      </c>
      <c r="D1531" s="1">
        <f t="shared" si="141"/>
        <v>6</v>
      </c>
      <c r="E1531" s="1" t="s">
        <v>8887</v>
      </c>
      <c r="F1531" s="1">
        <v>14.8741</v>
      </c>
      <c r="G1531" s="1">
        <v>122.79510000000001</v>
      </c>
      <c r="H1531" s="1">
        <v>6.6</v>
      </c>
      <c r="I1531" s="1">
        <v>5.6</v>
      </c>
      <c r="J1531" s="3" t="s">
        <v>6046</v>
      </c>
      <c r="K1531" s="4" t="str">
        <f t="shared" si="142"/>
        <v>กลางคืน</v>
      </c>
      <c r="L1531" s="4" t="str">
        <f t="shared" si="144"/>
        <v>ตื้นมาก</v>
      </c>
      <c r="M1531">
        <f t="shared" si="143"/>
        <v>-6.6</v>
      </c>
    </row>
    <row r="1532" spans="1:13" ht="18" x14ac:dyDescent="0.4">
      <c r="A1532" s="1" t="s">
        <v>10426</v>
      </c>
      <c r="B1532" s="1">
        <f t="shared" si="139"/>
        <v>2019</v>
      </c>
      <c r="C1532" s="1">
        <f t="shared" si="140"/>
        <v>11</v>
      </c>
      <c r="D1532" s="1">
        <f t="shared" si="141"/>
        <v>11</v>
      </c>
      <c r="E1532" s="1" t="s">
        <v>8888</v>
      </c>
      <c r="F1532" s="1">
        <v>16.8306</v>
      </c>
      <c r="G1532" s="1">
        <v>122.50490000000001</v>
      </c>
      <c r="H1532" s="1">
        <v>35</v>
      </c>
      <c r="I1532" s="1">
        <v>4.5999999999999996</v>
      </c>
      <c r="J1532" s="3" t="s">
        <v>6050</v>
      </c>
      <c r="K1532" s="4" t="str">
        <f t="shared" si="142"/>
        <v>กลางคืน</v>
      </c>
      <c r="L1532" s="4" t="str">
        <f t="shared" si="144"/>
        <v>กลาง</v>
      </c>
      <c r="M1532">
        <f t="shared" si="143"/>
        <v>-35</v>
      </c>
    </row>
    <row r="1533" spans="1:13" ht="18" x14ac:dyDescent="0.4">
      <c r="A1533" s="1" t="s">
        <v>10427</v>
      </c>
      <c r="B1533" s="1">
        <f t="shared" si="139"/>
        <v>2019</v>
      </c>
      <c r="C1533" s="1">
        <f t="shared" si="140"/>
        <v>11</v>
      </c>
      <c r="D1533" s="1">
        <f t="shared" si="141"/>
        <v>13</v>
      </c>
      <c r="E1533" s="1" t="s">
        <v>8889</v>
      </c>
      <c r="F1533" s="1">
        <v>16.299299999999999</v>
      </c>
      <c r="G1533" s="1">
        <v>121.7715</v>
      </c>
      <c r="H1533" s="1">
        <v>60.2</v>
      </c>
      <c r="I1533" s="1">
        <v>4.9000000000000004</v>
      </c>
      <c r="J1533" s="3" t="s">
        <v>6054</v>
      </c>
      <c r="K1533" s="4" t="str">
        <f t="shared" si="142"/>
        <v>กลางวัน</v>
      </c>
      <c r="L1533" s="4" t="str">
        <f t="shared" si="144"/>
        <v>กลาง</v>
      </c>
      <c r="M1533">
        <f t="shared" si="143"/>
        <v>-60.2</v>
      </c>
    </row>
    <row r="1534" spans="1:13" ht="18" x14ac:dyDescent="0.4">
      <c r="A1534" s="1" t="s">
        <v>10428</v>
      </c>
      <c r="B1534" s="1">
        <f t="shared" si="139"/>
        <v>2020</v>
      </c>
      <c r="C1534" s="1">
        <f t="shared" si="140"/>
        <v>1</v>
      </c>
      <c r="D1534" s="1">
        <f t="shared" si="141"/>
        <v>9</v>
      </c>
      <c r="E1534" s="1" t="s">
        <v>8890</v>
      </c>
      <c r="F1534" s="1">
        <v>14.7982</v>
      </c>
      <c r="G1534" s="1">
        <v>119.7628</v>
      </c>
      <c r="H1534" s="1">
        <v>35</v>
      </c>
      <c r="I1534" s="1">
        <v>4.5999999999999996</v>
      </c>
      <c r="J1534" s="3" t="s">
        <v>4415</v>
      </c>
      <c r="K1534" s="4" t="str">
        <f t="shared" si="142"/>
        <v>กลางวัน</v>
      </c>
      <c r="L1534" s="4" t="str">
        <f t="shared" si="144"/>
        <v>กลาง</v>
      </c>
      <c r="M1534">
        <f t="shared" si="143"/>
        <v>-35</v>
      </c>
    </row>
    <row r="1535" spans="1:13" ht="18" x14ac:dyDescent="0.4">
      <c r="A1535" s="1" t="s">
        <v>10429</v>
      </c>
      <c r="B1535" s="1">
        <f t="shared" si="139"/>
        <v>2020</v>
      </c>
      <c r="C1535" s="1">
        <f t="shared" si="140"/>
        <v>1</v>
      </c>
      <c r="D1535" s="1">
        <f t="shared" si="141"/>
        <v>12</v>
      </c>
      <c r="E1535" s="1" t="s">
        <v>8891</v>
      </c>
      <c r="F1535" s="1">
        <v>13.972899999999999</v>
      </c>
      <c r="G1535" s="1">
        <v>121.05719999999999</v>
      </c>
      <c r="H1535" s="1">
        <v>10</v>
      </c>
      <c r="I1535" s="1">
        <v>4.5</v>
      </c>
      <c r="J1535" s="3" t="s">
        <v>175</v>
      </c>
      <c r="K1535" s="4" t="str">
        <f t="shared" si="142"/>
        <v>กลางวัน</v>
      </c>
      <c r="L1535" s="4" t="str">
        <f t="shared" si="144"/>
        <v>ตื้นมาก</v>
      </c>
      <c r="M1535">
        <f t="shared" si="143"/>
        <v>-10</v>
      </c>
    </row>
    <row r="1536" spans="1:13" ht="18" x14ac:dyDescent="0.4">
      <c r="A1536" s="1" t="s">
        <v>10429</v>
      </c>
      <c r="B1536" s="1">
        <f t="shared" si="139"/>
        <v>2020</v>
      </c>
      <c r="C1536" s="1">
        <f t="shared" si="140"/>
        <v>1</v>
      </c>
      <c r="D1536" s="1">
        <f t="shared" si="141"/>
        <v>12</v>
      </c>
      <c r="E1536" s="1" t="s">
        <v>8892</v>
      </c>
      <c r="F1536" s="1">
        <v>13.9978</v>
      </c>
      <c r="G1536" s="1">
        <v>121.1765</v>
      </c>
      <c r="H1536" s="1">
        <v>4.45</v>
      </c>
      <c r="I1536" s="1">
        <v>4.5999999999999996</v>
      </c>
      <c r="J1536" s="3" t="s">
        <v>6064</v>
      </c>
      <c r="K1536" s="4" t="str">
        <f t="shared" si="142"/>
        <v>กลางวัน</v>
      </c>
      <c r="L1536" s="4" t="str">
        <f t="shared" si="144"/>
        <v>ตื้นมาก</v>
      </c>
      <c r="M1536">
        <f t="shared" si="143"/>
        <v>-4.45</v>
      </c>
    </row>
    <row r="1537" spans="1:13" ht="18" x14ac:dyDescent="0.4">
      <c r="A1537" s="1" t="s">
        <v>10429</v>
      </c>
      <c r="B1537" s="1">
        <f t="shared" si="139"/>
        <v>2020</v>
      </c>
      <c r="C1537" s="1">
        <f t="shared" si="140"/>
        <v>1</v>
      </c>
      <c r="D1537" s="1">
        <f t="shared" si="141"/>
        <v>12</v>
      </c>
      <c r="E1537" s="1" t="s">
        <v>8893</v>
      </c>
      <c r="F1537" s="1">
        <v>13.977600000000001</v>
      </c>
      <c r="G1537" s="1">
        <v>121.19410000000001</v>
      </c>
      <c r="H1537" s="1">
        <v>3.18</v>
      </c>
      <c r="I1537" s="1">
        <v>4.5</v>
      </c>
      <c r="J1537" s="3" t="s">
        <v>6068</v>
      </c>
      <c r="K1537" s="4" t="str">
        <f t="shared" si="142"/>
        <v>กลางวัน</v>
      </c>
      <c r="L1537" s="4" t="str">
        <f t="shared" si="144"/>
        <v>ตื้นมาก</v>
      </c>
      <c r="M1537">
        <f t="shared" si="143"/>
        <v>-3.18</v>
      </c>
    </row>
    <row r="1538" spans="1:13" ht="18" x14ac:dyDescent="0.4">
      <c r="A1538" s="1" t="s">
        <v>10429</v>
      </c>
      <c r="B1538" s="1">
        <f t="shared" si="139"/>
        <v>2020</v>
      </c>
      <c r="C1538" s="1">
        <f t="shared" si="140"/>
        <v>1</v>
      </c>
      <c r="D1538" s="1">
        <f t="shared" si="141"/>
        <v>12</v>
      </c>
      <c r="E1538" s="1" t="s">
        <v>8894</v>
      </c>
      <c r="F1538" s="1">
        <v>14.038399999999999</v>
      </c>
      <c r="G1538" s="1">
        <v>121.13630000000001</v>
      </c>
      <c r="H1538" s="1">
        <v>10</v>
      </c>
      <c r="I1538" s="1">
        <v>4.5999999999999996</v>
      </c>
      <c r="J1538" s="3" t="s">
        <v>376</v>
      </c>
      <c r="K1538" s="4" t="str">
        <f t="shared" si="142"/>
        <v>กลางวัน</v>
      </c>
      <c r="L1538" s="4" t="str">
        <f t="shared" si="144"/>
        <v>ตื้นมาก</v>
      </c>
      <c r="M1538">
        <f t="shared" si="143"/>
        <v>-10</v>
      </c>
    </row>
    <row r="1539" spans="1:13" ht="18" x14ac:dyDescent="0.4">
      <c r="A1539" s="1" t="s">
        <v>10429</v>
      </c>
      <c r="B1539" s="1">
        <f t="shared" ref="B1539:B1602" si="145">YEAR(A1539)</f>
        <v>2020</v>
      </c>
      <c r="C1539" s="1">
        <f t="shared" ref="C1539:C1602" si="146">MONTH(A1539)</f>
        <v>1</v>
      </c>
      <c r="D1539" s="1">
        <f t="shared" ref="D1539:D1602" si="147">DAY(A1539)</f>
        <v>12</v>
      </c>
      <c r="E1539" s="1" t="s">
        <v>8895</v>
      </c>
      <c r="F1539" s="1">
        <v>13.9366</v>
      </c>
      <c r="G1539" s="1">
        <v>121.0616</v>
      </c>
      <c r="H1539" s="1">
        <v>10</v>
      </c>
      <c r="I1539" s="1">
        <v>4.5</v>
      </c>
      <c r="J1539" s="3" t="s">
        <v>6074</v>
      </c>
      <c r="K1539" s="4" t="str">
        <f t="shared" ref="K1539:K1602" si="148">IF(AND(HOUR(E1539)&gt;=6, HOUR(E1539)&lt;18),"กลางวัน","กลางคืน")</f>
        <v>กลางวัน</v>
      </c>
      <c r="L1539" s="4" t="str">
        <f t="shared" si="144"/>
        <v>ตื้นมาก</v>
      </c>
      <c r="M1539">
        <f t="shared" ref="M1539:M1602" si="149">H1539*-1</f>
        <v>-10</v>
      </c>
    </row>
    <row r="1540" spans="1:13" ht="18" x14ac:dyDescent="0.4">
      <c r="A1540" s="1" t="s">
        <v>10429</v>
      </c>
      <c r="B1540" s="1">
        <f t="shared" si="145"/>
        <v>2020</v>
      </c>
      <c r="C1540" s="1">
        <f t="shared" si="146"/>
        <v>1</v>
      </c>
      <c r="D1540" s="1">
        <f t="shared" si="147"/>
        <v>12</v>
      </c>
      <c r="E1540" s="1" t="s">
        <v>8896</v>
      </c>
      <c r="F1540" s="1">
        <v>13.9453</v>
      </c>
      <c r="G1540" s="1">
        <v>121.1919</v>
      </c>
      <c r="H1540" s="1">
        <v>10</v>
      </c>
      <c r="I1540" s="1">
        <v>4.7</v>
      </c>
      <c r="J1540" s="3" t="s">
        <v>6077</v>
      </c>
      <c r="K1540" s="4" t="str">
        <f t="shared" si="148"/>
        <v>กลางวัน</v>
      </c>
      <c r="L1540" s="4" t="str">
        <f t="shared" si="144"/>
        <v>ตื้นมาก</v>
      </c>
      <c r="M1540">
        <f t="shared" si="149"/>
        <v>-10</v>
      </c>
    </row>
    <row r="1541" spans="1:13" ht="18" x14ac:dyDescent="0.4">
      <c r="A1541" s="1" t="s">
        <v>10429</v>
      </c>
      <c r="B1541" s="1">
        <f t="shared" si="145"/>
        <v>2020</v>
      </c>
      <c r="C1541" s="1">
        <f t="shared" si="146"/>
        <v>1</v>
      </c>
      <c r="D1541" s="1">
        <f t="shared" si="147"/>
        <v>12</v>
      </c>
      <c r="E1541" s="1" t="s">
        <v>8897</v>
      </c>
      <c r="F1541" s="1">
        <v>13.882300000000001</v>
      </c>
      <c r="G1541" s="1">
        <v>121.0478</v>
      </c>
      <c r="H1541" s="1">
        <v>10</v>
      </c>
      <c r="I1541" s="1">
        <v>4.5</v>
      </c>
      <c r="J1541" s="3" t="s">
        <v>6080</v>
      </c>
      <c r="K1541" s="4" t="str">
        <f t="shared" si="148"/>
        <v>กลางวัน</v>
      </c>
      <c r="L1541" s="4" t="str">
        <f t="shared" si="144"/>
        <v>ตื้นมาก</v>
      </c>
      <c r="M1541">
        <f t="shared" si="149"/>
        <v>-10</v>
      </c>
    </row>
    <row r="1542" spans="1:13" ht="18" x14ac:dyDescent="0.4">
      <c r="A1542" s="1" t="s">
        <v>10429</v>
      </c>
      <c r="B1542" s="1">
        <f t="shared" si="145"/>
        <v>2020</v>
      </c>
      <c r="C1542" s="1">
        <f t="shared" si="146"/>
        <v>1</v>
      </c>
      <c r="D1542" s="1">
        <f t="shared" si="147"/>
        <v>12</v>
      </c>
      <c r="E1542" s="1" t="s">
        <v>8898</v>
      </c>
      <c r="F1542" s="1">
        <v>13.917999999999999</v>
      </c>
      <c r="G1542" s="1">
        <v>121.0868</v>
      </c>
      <c r="H1542" s="1">
        <v>10</v>
      </c>
      <c r="I1542" s="1">
        <v>4.5</v>
      </c>
      <c r="J1542" s="3" t="s">
        <v>6083</v>
      </c>
      <c r="K1542" s="4" t="str">
        <f t="shared" si="148"/>
        <v>กลางคืน</v>
      </c>
      <c r="L1542" s="4" t="str">
        <f t="shared" si="144"/>
        <v>ตื้นมาก</v>
      </c>
      <c r="M1542">
        <f t="shared" si="149"/>
        <v>-10</v>
      </c>
    </row>
    <row r="1543" spans="1:13" ht="18" x14ac:dyDescent="0.4">
      <c r="A1543" s="1" t="s">
        <v>10429</v>
      </c>
      <c r="B1543" s="1">
        <f t="shared" si="145"/>
        <v>2020</v>
      </c>
      <c r="C1543" s="1">
        <f t="shared" si="146"/>
        <v>1</v>
      </c>
      <c r="D1543" s="1">
        <f t="shared" si="147"/>
        <v>12</v>
      </c>
      <c r="E1543" s="1" t="s">
        <v>8899</v>
      </c>
      <c r="F1543" s="1">
        <v>13.8575</v>
      </c>
      <c r="G1543" s="1">
        <v>120.9879</v>
      </c>
      <c r="H1543" s="1">
        <v>10</v>
      </c>
      <c r="I1543" s="1">
        <v>4.5</v>
      </c>
      <c r="J1543" s="3" t="s">
        <v>6086</v>
      </c>
      <c r="K1543" s="4" t="str">
        <f t="shared" si="148"/>
        <v>กลางคืน</v>
      </c>
      <c r="L1543" s="4" t="str">
        <f t="shared" si="144"/>
        <v>ตื้นมาก</v>
      </c>
      <c r="M1543">
        <f t="shared" si="149"/>
        <v>-10</v>
      </c>
    </row>
    <row r="1544" spans="1:13" ht="18" x14ac:dyDescent="0.4">
      <c r="A1544" s="1" t="s">
        <v>10429</v>
      </c>
      <c r="B1544" s="1">
        <f t="shared" si="145"/>
        <v>2020</v>
      </c>
      <c r="C1544" s="1">
        <f t="shared" si="146"/>
        <v>1</v>
      </c>
      <c r="D1544" s="1">
        <f t="shared" si="147"/>
        <v>12</v>
      </c>
      <c r="E1544" s="1" t="s">
        <v>8900</v>
      </c>
      <c r="F1544" s="1">
        <v>14.0405</v>
      </c>
      <c r="G1544" s="1">
        <v>121.0736</v>
      </c>
      <c r="H1544" s="1">
        <v>10</v>
      </c>
      <c r="I1544" s="1">
        <v>4.5999999999999996</v>
      </c>
      <c r="J1544" s="3" t="s">
        <v>6090</v>
      </c>
      <c r="K1544" s="4" t="str">
        <f t="shared" si="148"/>
        <v>กลางคืน</v>
      </c>
      <c r="L1544" s="4" t="str">
        <f t="shared" si="144"/>
        <v>ตื้นมาก</v>
      </c>
      <c r="M1544">
        <f t="shared" si="149"/>
        <v>-10</v>
      </c>
    </row>
    <row r="1545" spans="1:13" ht="18" x14ac:dyDescent="0.4">
      <c r="A1545" s="1" t="s">
        <v>10429</v>
      </c>
      <c r="B1545" s="1">
        <f t="shared" si="145"/>
        <v>2020</v>
      </c>
      <c r="C1545" s="1">
        <f t="shared" si="146"/>
        <v>1</v>
      </c>
      <c r="D1545" s="1">
        <f t="shared" si="147"/>
        <v>12</v>
      </c>
      <c r="E1545" s="1" t="s">
        <v>8901</v>
      </c>
      <c r="F1545" s="1">
        <v>13.9376</v>
      </c>
      <c r="G1545" s="1">
        <v>121.06270000000001</v>
      </c>
      <c r="H1545" s="1">
        <v>10</v>
      </c>
      <c r="I1545" s="1">
        <v>4.5999999999999996</v>
      </c>
      <c r="J1545" s="3" t="s">
        <v>6093</v>
      </c>
      <c r="K1545" s="4" t="str">
        <f t="shared" si="148"/>
        <v>กลางคืน</v>
      </c>
      <c r="L1545" s="4" t="str">
        <f t="shared" ref="L1545:L1608" si="150">IF(H1545&lt;=10,"ตื้นมาก", IF(H1545&lt;=30,"ตื้น",IF(H1545&lt;=70,"กลาง", "ลึก")))</f>
        <v>ตื้นมาก</v>
      </c>
      <c r="M1545">
        <f t="shared" si="149"/>
        <v>-10</v>
      </c>
    </row>
    <row r="1546" spans="1:13" ht="18" x14ac:dyDescent="0.4">
      <c r="A1546" s="1" t="s">
        <v>10429</v>
      </c>
      <c r="B1546" s="1">
        <f t="shared" si="145"/>
        <v>2020</v>
      </c>
      <c r="C1546" s="1">
        <f t="shared" si="146"/>
        <v>1</v>
      </c>
      <c r="D1546" s="1">
        <f t="shared" si="147"/>
        <v>12</v>
      </c>
      <c r="E1546" s="1" t="s">
        <v>8902</v>
      </c>
      <c r="F1546" s="1">
        <v>13.9612</v>
      </c>
      <c r="G1546" s="1">
        <v>121.1386</v>
      </c>
      <c r="H1546" s="1">
        <v>10</v>
      </c>
      <c r="I1546" s="1">
        <v>4.5999999999999996</v>
      </c>
      <c r="J1546" s="3" t="s">
        <v>6097</v>
      </c>
      <c r="K1546" s="4" t="str">
        <f t="shared" si="148"/>
        <v>กลางคืน</v>
      </c>
      <c r="L1546" s="4" t="str">
        <f t="shared" si="150"/>
        <v>ตื้นมาก</v>
      </c>
      <c r="M1546">
        <f t="shared" si="149"/>
        <v>-10</v>
      </c>
    </row>
    <row r="1547" spans="1:13" ht="18" x14ac:dyDescent="0.4">
      <c r="A1547" s="1" t="s">
        <v>10429</v>
      </c>
      <c r="B1547" s="1">
        <f t="shared" si="145"/>
        <v>2020</v>
      </c>
      <c r="C1547" s="1">
        <f t="shared" si="146"/>
        <v>1</v>
      </c>
      <c r="D1547" s="1">
        <f t="shared" si="147"/>
        <v>12</v>
      </c>
      <c r="E1547" s="1" t="s">
        <v>8903</v>
      </c>
      <c r="F1547" s="1">
        <v>13.9087</v>
      </c>
      <c r="G1547" s="1">
        <v>121.0479</v>
      </c>
      <c r="H1547" s="1">
        <v>10</v>
      </c>
      <c r="I1547" s="1">
        <v>4.5999999999999996</v>
      </c>
      <c r="J1547" s="3" t="s">
        <v>6100</v>
      </c>
      <c r="K1547" s="4" t="str">
        <f t="shared" si="148"/>
        <v>กลางคืน</v>
      </c>
      <c r="L1547" s="4" t="str">
        <f t="shared" si="150"/>
        <v>ตื้นมาก</v>
      </c>
      <c r="M1547">
        <f t="shared" si="149"/>
        <v>-10</v>
      </c>
    </row>
    <row r="1548" spans="1:13" ht="18" x14ac:dyDescent="0.4">
      <c r="A1548" s="1" t="s">
        <v>10429</v>
      </c>
      <c r="B1548" s="1">
        <f t="shared" si="145"/>
        <v>2020</v>
      </c>
      <c r="C1548" s="1">
        <f t="shared" si="146"/>
        <v>1</v>
      </c>
      <c r="D1548" s="1">
        <f t="shared" si="147"/>
        <v>12</v>
      </c>
      <c r="E1548" s="1" t="s">
        <v>8904</v>
      </c>
      <c r="F1548" s="1">
        <v>13.9635</v>
      </c>
      <c r="G1548" s="1">
        <v>121.11660000000001</v>
      </c>
      <c r="H1548" s="1">
        <v>10</v>
      </c>
      <c r="I1548" s="1">
        <v>4.5</v>
      </c>
      <c r="J1548" s="3" t="s">
        <v>6103</v>
      </c>
      <c r="K1548" s="4" t="str">
        <f t="shared" si="148"/>
        <v>กลางคืน</v>
      </c>
      <c r="L1548" s="4" t="str">
        <f t="shared" si="150"/>
        <v>ตื้นมาก</v>
      </c>
      <c r="M1548">
        <f t="shared" si="149"/>
        <v>-10</v>
      </c>
    </row>
    <row r="1549" spans="1:13" ht="18" x14ac:dyDescent="0.4">
      <c r="A1549" s="1" t="s">
        <v>10430</v>
      </c>
      <c r="B1549" s="1">
        <f t="shared" si="145"/>
        <v>2020</v>
      </c>
      <c r="C1549" s="1">
        <f t="shared" si="146"/>
        <v>1</v>
      </c>
      <c r="D1549" s="1">
        <f t="shared" si="147"/>
        <v>13</v>
      </c>
      <c r="E1549" s="1" t="s">
        <v>8905</v>
      </c>
      <c r="F1549" s="1">
        <v>13.8628</v>
      </c>
      <c r="G1549" s="1">
        <v>120.9104</v>
      </c>
      <c r="H1549" s="1">
        <v>10</v>
      </c>
      <c r="I1549" s="1">
        <v>4.5</v>
      </c>
      <c r="J1549" s="3" t="s">
        <v>6107</v>
      </c>
      <c r="K1549" s="4" t="str">
        <f t="shared" si="148"/>
        <v>กลางคืน</v>
      </c>
      <c r="L1549" s="4" t="str">
        <f t="shared" si="150"/>
        <v>ตื้นมาก</v>
      </c>
      <c r="M1549">
        <f t="shared" si="149"/>
        <v>-10</v>
      </c>
    </row>
    <row r="1550" spans="1:13" ht="18" x14ac:dyDescent="0.4">
      <c r="A1550" s="1" t="s">
        <v>10430</v>
      </c>
      <c r="B1550" s="1">
        <f t="shared" si="145"/>
        <v>2020</v>
      </c>
      <c r="C1550" s="1">
        <f t="shared" si="146"/>
        <v>1</v>
      </c>
      <c r="D1550" s="1">
        <f t="shared" si="147"/>
        <v>13</v>
      </c>
      <c r="E1550" s="1" t="s">
        <v>8906</v>
      </c>
      <c r="F1550" s="1">
        <v>13.993399999999999</v>
      </c>
      <c r="G1550" s="1">
        <v>120.8798</v>
      </c>
      <c r="H1550" s="1">
        <v>10</v>
      </c>
      <c r="I1550" s="1">
        <v>4.5999999999999996</v>
      </c>
      <c r="J1550" s="3" t="s">
        <v>6110</v>
      </c>
      <c r="K1550" s="4" t="str">
        <f t="shared" si="148"/>
        <v>กลางคืน</v>
      </c>
      <c r="L1550" s="4" t="str">
        <f t="shared" si="150"/>
        <v>ตื้นมาก</v>
      </c>
      <c r="M1550">
        <f t="shared" si="149"/>
        <v>-10</v>
      </c>
    </row>
    <row r="1551" spans="1:13" ht="18" x14ac:dyDescent="0.4">
      <c r="A1551" s="1" t="s">
        <v>10430</v>
      </c>
      <c r="B1551" s="1">
        <f t="shared" si="145"/>
        <v>2020</v>
      </c>
      <c r="C1551" s="1">
        <f t="shared" si="146"/>
        <v>1</v>
      </c>
      <c r="D1551" s="1">
        <f t="shared" si="147"/>
        <v>13</v>
      </c>
      <c r="E1551" s="1" t="s">
        <v>8907</v>
      </c>
      <c r="F1551" s="1">
        <v>13.897600000000001</v>
      </c>
      <c r="G1551" s="1">
        <v>120.8501</v>
      </c>
      <c r="H1551" s="1">
        <v>10</v>
      </c>
      <c r="I1551" s="1">
        <v>4.5</v>
      </c>
      <c r="J1551" s="3" t="s">
        <v>6113</v>
      </c>
      <c r="K1551" s="4" t="str">
        <f t="shared" si="148"/>
        <v>กลางคืน</v>
      </c>
      <c r="L1551" s="4" t="str">
        <f t="shared" si="150"/>
        <v>ตื้นมาก</v>
      </c>
      <c r="M1551">
        <f t="shared" si="149"/>
        <v>-10</v>
      </c>
    </row>
    <row r="1552" spans="1:13" ht="18" x14ac:dyDescent="0.4">
      <c r="A1552" s="1" t="s">
        <v>10430</v>
      </c>
      <c r="B1552" s="1">
        <f t="shared" si="145"/>
        <v>2020</v>
      </c>
      <c r="C1552" s="1">
        <f t="shared" si="146"/>
        <v>1</v>
      </c>
      <c r="D1552" s="1">
        <f t="shared" si="147"/>
        <v>13</v>
      </c>
      <c r="E1552" s="1" t="s">
        <v>8908</v>
      </c>
      <c r="F1552" s="1">
        <v>14.045</v>
      </c>
      <c r="G1552" s="1">
        <v>121.32340000000001</v>
      </c>
      <c r="H1552" s="1">
        <v>10</v>
      </c>
      <c r="I1552" s="1">
        <v>4.5999999999999996</v>
      </c>
      <c r="J1552" s="3" t="s">
        <v>6117</v>
      </c>
      <c r="K1552" s="4" t="str">
        <f t="shared" si="148"/>
        <v>กลางวัน</v>
      </c>
      <c r="L1552" s="4" t="str">
        <f t="shared" si="150"/>
        <v>ตื้นมาก</v>
      </c>
      <c r="M1552">
        <f t="shared" si="149"/>
        <v>-10</v>
      </c>
    </row>
    <row r="1553" spans="1:13" ht="18" x14ac:dyDescent="0.4">
      <c r="A1553" s="1" t="s">
        <v>10430</v>
      </c>
      <c r="B1553" s="1">
        <f t="shared" si="145"/>
        <v>2020</v>
      </c>
      <c r="C1553" s="1">
        <f t="shared" si="146"/>
        <v>1</v>
      </c>
      <c r="D1553" s="1">
        <f t="shared" si="147"/>
        <v>13</v>
      </c>
      <c r="E1553" s="1" t="s">
        <v>8909</v>
      </c>
      <c r="F1553" s="1">
        <v>13.8492</v>
      </c>
      <c r="G1553" s="1">
        <v>120.9096</v>
      </c>
      <c r="H1553" s="1">
        <v>10</v>
      </c>
      <c r="I1553" s="1">
        <v>4.5999999999999996</v>
      </c>
      <c r="J1553" s="3" t="s">
        <v>6121</v>
      </c>
      <c r="K1553" s="4" t="str">
        <f t="shared" si="148"/>
        <v>กลางวัน</v>
      </c>
      <c r="L1553" s="4" t="str">
        <f t="shared" si="150"/>
        <v>ตื้นมาก</v>
      </c>
      <c r="M1553">
        <f t="shared" si="149"/>
        <v>-10</v>
      </c>
    </row>
    <row r="1554" spans="1:13" ht="18" x14ac:dyDescent="0.4">
      <c r="A1554" s="1" t="s">
        <v>10430</v>
      </c>
      <c r="B1554" s="1">
        <f t="shared" si="145"/>
        <v>2020</v>
      </c>
      <c r="C1554" s="1">
        <f t="shared" si="146"/>
        <v>1</v>
      </c>
      <c r="D1554" s="1">
        <f t="shared" si="147"/>
        <v>13</v>
      </c>
      <c r="E1554" s="1" t="s">
        <v>8910</v>
      </c>
      <c r="F1554" s="1">
        <v>13.9093</v>
      </c>
      <c r="G1554" s="1">
        <v>121.1297</v>
      </c>
      <c r="H1554" s="1">
        <v>10</v>
      </c>
      <c r="I1554" s="1">
        <v>4.5</v>
      </c>
      <c r="J1554" s="3" t="s">
        <v>6125</v>
      </c>
      <c r="K1554" s="4" t="str">
        <f t="shared" si="148"/>
        <v>กลางวัน</v>
      </c>
      <c r="L1554" s="4" t="str">
        <f t="shared" si="150"/>
        <v>ตื้นมาก</v>
      </c>
      <c r="M1554">
        <f t="shared" si="149"/>
        <v>-10</v>
      </c>
    </row>
    <row r="1555" spans="1:13" ht="18" x14ac:dyDescent="0.4">
      <c r="A1555" s="1" t="s">
        <v>10431</v>
      </c>
      <c r="B1555" s="1">
        <f t="shared" si="145"/>
        <v>2020</v>
      </c>
      <c r="C1555" s="1">
        <f t="shared" si="146"/>
        <v>1</v>
      </c>
      <c r="D1555" s="1">
        <f t="shared" si="147"/>
        <v>14</v>
      </c>
      <c r="E1555" s="1" t="s">
        <v>8911</v>
      </c>
      <c r="F1555" s="1">
        <v>13.9831</v>
      </c>
      <c r="G1555" s="1">
        <v>121.0421</v>
      </c>
      <c r="H1555" s="1">
        <v>10</v>
      </c>
      <c r="I1555" s="1">
        <v>4.5</v>
      </c>
      <c r="J1555" s="3" t="s">
        <v>6129</v>
      </c>
      <c r="K1555" s="4" t="str">
        <f t="shared" si="148"/>
        <v>กลางคืน</v>
      </c>
      <c r="L1555" s="4" t="str">
        <f t="shared" si="150"/>
        <v>ตื้นมาก</v>
      </c>
      <c r="M1555">
        <f t="shared" si="149"/>
        <v>-10</v>
      </c>
    </row>
    <row r="1556" spans="1:13" ht="18" x14ac:dyDescent="0.4">
      <c r="A1556" s="1" t="s">
        <v>10431</v>
      </c>
      <c r="B1556" s="1">
        <f t="shared" si="145"/>
        <v>2020</v>
      </c>
      <c r="C1556" s="1">
        <f t="shared" si="146"/>
        <v>1</v>
      </c>
      <c r="D1556" s="1">
        <f t="shared" si="147"/>
        <v>14</v>
      </c>
      <c r="E1556" s="1" t="s">
        <v>8912</v>
      </c>
      <c r="F1556" s="1">
        <v>13.851800000000001</v>
      </c>
      <c r="G1556" s="1">
        <v>121.1114</v>
      </c>
      <c r="H1556" s="1">
        <v>10</v>
      </c>
      <c r="I1556" s="1">
        <v>4.5999999999999996</v>
      </c>
      <c r="J1556" s="3" t="s">
        <v>6133</v>
      </c>
      <c r="K1556" s="4" t="str">
        <f t="shared" si="148"/>
        <v>กลางวัน</v>
      </c>
      <c r="L1556" s="4" t="str">
        <f t="shared" si="150"/>
        <v>ตื้นมาก</v>
      </c>
      <c r="M1556">
        <f t="shared" si="149"/>
        <v>-10</v>
      </c>
    </row>
    <row r="1557" spans="1:13" ht="18" x14ac:dyDescent="0.4">
      <c r="A1557" s="1" t="s">
        <v>10432</v>
      </c>
      <c r="B1557" s="1">
        <f t="shared" si="145"/>
        <v>2020</v>
      </c>
      <c r="C1557" s="1">
        <f t="shared" si="146"/>
        <v>1</v>
      </c>
      <c r="D1557" s="1">
        <f t="shared" si="147"/>
        <v>19</v>
      </c>
      <c r="E1557" s="1" t="s">
        <v>8913</v>
      </c>
      <c r="F1557" s="1">
        <v>14.015700000000001</v>
      </c>
      <c r="G1557" s="1">
        <v>120.8913</v>
      </c>
      <c r="H1557" s="1">
        <v>10</v>
      </c>
      <c r="I1557" s="1">
        <v>4.5</v>
      </c>
      <c r="J1557" s="3" t="s">
        <v>6137</v>
      </c>
      <c r="K1557" s="4" t="str">
        <f t="shared" si="148"/>
        <v>กลางวัน</v>
      </c>
      <c r="L1557" s="4" t="str">
        <f t="shared" si="150"/>
        <v>ตื้นมาก</v>
      </c>
      <c r="M1557">
        <f t="shared" si="149"/>
        <v>-10</v>
      </c>
    </row>
    <row r="1558" spans="1:13" ht="18" x14ac:dyDescent="0.4">
      <c r="A1558" s="1" t="s">
        <v>10433</v>
      </c>
      <c r="B1558" s="1">
        <f t="shared" si="145"/>
        <v>2020</v>
      </c>
      <c r="C1558" s="1">
        <f t="shared" si="146"/>
        <v>2</v>
      </c>
      <c r="D1558" s="1">
        <f t="shared" si="147"/>
        <v>19</v>
      </c>
      <c r="E1558" s="1" t="s">
        <v>8914</v>
      </c>
      <c r="F1558" s="1">
        <v>17.598299999999998</v>
      </c>
      <c r="G1558" s="1">
        <v>119.875</v>
      </c>
      <c r="H1558" s="1">
        <v>10</v>
      </c>
      <c r="I1558" s="1">
        <v>4.5</v>
      </c>
      <c r="J1558" s="3" t="s">
        <v>6141</v>
      </c>
      <c r="K1558" s="4" t="str">
        <f t="shared" si="148"/>
        <v>กลางวัน</v>
      </c>
      <c r="L1558" s="4" t="str">
        <f t="shared" si="150"/>
        <v>ตื้นมาก</v>
      </c>
      <c r="M1558">
        <f t="shared" si="149"/>
        <v>-10</v>
      </c>
    </row>
    <row r="1559" spans="1:13" ht="18" x14ac:dyDescent="0.4">
      <c r="A1559" s="1" t="s">
        <v>10434</v>
      </c>
      <c r="B1559" s="1">
        <f t="shared" si="145"/>
        <v>2020</v>
      </c>
      <c r="C1559" s="1">
        <f t="shared" si="146"/>
        <v>3</v>
      </c>
      <c r="D1559" s="1">
        <f t="shared" si="147"/>
        <v>14</v>
      </c>
      <c r="E1559" s="1" t="s">
        <v>8915</v>
      </c>
      <c r="F1559" s="1">
        <v>16.175000000000001</v>
      </c>
      <c r="G1559" s="1">
        <v>120.04519999999999</v>
      </c>
      <c r="H1559" s="1">
        <v>36.659999999999997</v>
      </c>
      <c r="I1559" s="1">
        <v>4.5</v>
      </c>
      <c r="J1559" s="3" t="s">
        <v>6145</v>
      </c>
      <c r="K1559" s="4" t="str">
        <f t="shared" si="148"/>
        <v>กลางคืน</v>
      </c>
      <c r="L1559" s="4" t="str">
        <f t="shared" si="150"/>
        <v>กลาง</v>
      </c>
      <c r="M1559">
        <f t="shared" si="149"/>
        <v>-36.659999999999997</v>
      </c>
    </row>
    <row r="1560" spans="1:13" ht="18" x14ac:dyDescent="0.4">
      <c r="A1560" s="1" t="s">
        <v>10435</v>
      </c>
      <c r="B1560" s="1">
        <f t="shared" si="145"/>
        <v>2020</v>
      </c>
      <c r="C1560" s="1">
        <f t="shared" si="146"/>
        <v>3</v>
      </c>
      <c r="D1560" s="1">
        <f t="shared" si="147"/>
        <v>17</v>
      </c>
      <c r="E1560" s="1" t="s">
        <v>8916</v>
      </c>
      <c r="F1560" s="1">
        <v>13.5961</v>
      </c>
      <c r="G1560" s="1">
        <v>120.9151</v>
      </c>
      <c r="H1560" s="1">
        <v>124.15</v>
      </c>
      <c r="I1560" s="1">
        <v>4.5</v>
      </c>
      <c r="J1560" s="3" t="s">
        <v>6149</v>
      </c>
      <c r="K1560" s="4" t="str">
        <f t="shared" si="148"/>
        <v>กลางคืน</v>
      </c>
      <c r="L1560" s="4" t="str">
        <f t="shared" si="150"/>
        <v>ลึก</v>
      </c>
      <c r="M1560">
        <f t="shared" si="149"/>
        <v>-124.15</v>
      </c>
    </row>
    <row r="1561" spans="1:13" ht="18" x14ac:dyDescent="0.4">
      <c r="A1561" s="1" t="s">
        <v>10436</v>
      </c>
      <c r="B1561" s="1">
        <f t="shared" si="145"/>
        <v>2020</v>
      </c>
      <c r="C1561" s="1">
        <f t="shared" si="146"/>
        <v>3</v>
      </c>
      <c r="D1561" s="1">
        <f t="shared" si="147"/>
        <v>19</v>
      </c>
      <c r="E1561" s="1" t="s">
        <v>8917</v>
      </c>
      <c r="F1561" s="1">
        <v>14.976599999999999</v>
      </c>
      <c r="G1561" s="1">
        <v>120.1444</v>
      </c>
      <c r="H1561" s="1">
        <v>65.06</v>
      </c>
      <c r="I1561" s="1">
        <v>4.5999999999999996</v>
      </c>
      <c r="J1561" s="3" t="s">
        <v>6153</v>
      </c>
      <c r="K1561" s="4" t="str">
        <f t="shared" si="148"/>
        <v>กลางวัน</v>
      </c>
      <c r="L1561" s="4" t="str">
        <f t="shared" si="150"/>
        <v>กลาง</v>
      </c>
      <c r="M1561">
        <f t="shared" si="149"/>
        <v>-65.06</v>
      </c>
    </row>
    <row r="1562" spans="1:13" ht="18" x14ac:dyDescent="0.4">
      <c r="A1562" s="1" t="s">
        <v>10437</v>
      </c>
      <c r="B1562" s="1">
        <f t="shared" si="145"/>
        <v>2020</v>
      </c>
      <c r="C1562" s="1">
        <f t="shared" si="146"/>
        <v>4</v>
      </c>
      <c r="D1562" s="1">
        <f t="shared" si="147"/>
        <v>22</v>
      </c>
      <c r="E1562" s="1" t="s">
        <v>8918</v>
      </c>
      <c r="F1562" s="1">
        <v>13.7818</v>
      </c>
      <c r="G1562" s="1">
        <v>121.0754</v>
      </c>
      <c r="H1562" s="1">
        <v>10</v>
      </c>
      <c r="I1562" s="1">
        <v>4.5</v>
      </c>
      <c r="J1562" s="3" t="s">
        <v>6157</v>
      </c>
      <c r="K1562" s="4" t="str">
        <f t="shared" si="148"/>
        <v>กลางคืน</v>
      </c>
      <c r="L1562" s="4" t="str">
        <f t="shared" si="150"/>
        <v>ตื้นมาก</v>
      </c>
      <c r="M1562">
        <f t="shared" si="149"/>
        <v>-10</v>
      </c>
    </row>
    <row r="1563" spans="1:13" ht="18" x14ac:dyDescent="0.4">
      <c r="A1563" s="1" t="s">
        <v>10438</v>
      </c>
      <c r="B1563" s="1">
        <f t="shared" si="145"/>
        <v>2020</v>
      </c>
      <c r="C1563" s="1">
        <f t="shared" si="146"/>
        <v>5</v>
      </c>
      <c r="D1563" s="1">
        <f t="shared" si="147"/>
        <v>8</v>
      </c>
      <c r="E1563" s="1" t="s">
        <v>8919</v>
      </c>
      <c r="F1563" s="1">
        <v>16.104099999999999</v>
      </c>
      <c r="G1563" s="1">
        <v>119.6823</v>
      </c>
      <c r="H1563" s="1">
        <v>35</v>
      </c>
      <c r="I1563" s="1">
        <v>4.5</v>
      </c>
      <c r="J1563" s="3" t="s">
        <v>6161</v>
      </c>
      <c r="K1563" s="4" t="str">
        <f t="shared" si="148"/>
        <v>กลางคืน</v>
      </c>
      <c r="L1563" s="4" t="str">
        <f t="shared" si="150"/>
        <v>กลาง</v>
      </c>
      <c r="M1563">
        <f t="shared" si="149"/>
        <v>-35</v>
      </c>
    </row>
    <row r="1564" spans="1:13" ht="18" x14ac:dyDescent="0.4">
      <c r="A1564" s="1" t="s">
        <v>10439</v>
      </c>
      <c r="B1564" s="1">
        <f t="shared" si="145"/>
        <v>2020</v>
      </c>
      <c r="C1564" s="1">
        <f t="shared" si="146"/>
        <v>5</v>
      </c>
      <c r="D1564" s="1">
        <f t="shared" si="147"/>
        <v>9</v>
      </c>
      <c r="E1564" s="1" t="s">
        <v>7404</v>
      </c>
      <c r="F1564" s="1">
        <v>15.0052</v>
      </c>
      <c r="G1564" s="1">
        <v>122.56829999999999</v>
      </c>
      <c r="H1564" s="1">
        <v>35.29</v>
      </c>
      <c r="I1564" s="1">
        <v>4.5999999999999996</v>
      </c>
      <c r="J1564" s="3" t="s">
        <v>6165</v>
      </c>
      <c r="K1564" s="4" t="str">
        <f t="shared" si="148"/>
        <v>กลางวัน</v>
      </c>
      <c r="L1564" s="4" t="str">
        <f t="shared" si="150"/>
        <v>กลาง</v>
      </c>
      <c r="M1564">
        <f t="shared" si="149"/>
        <v>-35.29</v>
      </c>
    </row>
    <row r="1565" spans="1:13" ht="18" x14ac:dyDescent="0.4">
      <c r="A1565" s="1" t="s">
        <v>10439</v>
      </c>
      <c r="B1565" s="1">
        <f t="shared" si="145"/>
        <v>2020</v>
      </c>
      <c r="C1565" s="1">
        <f t="shared" si="146"/>
        <v>5</v>
      </c>
      <c r="D1565" s="1">
        <f t="shared" si="147"/>
        <v>9</v>
      </c>
      <c r="E1565" s="1" t="s">
        <v>8920</v>
      </c>
      <c r="F1565" s="1">
        <v>14.0741</v>
      </c>
      <c r="G1565" s="1">
        <v>120.47029999999999</v>
      </c>
      <c r="H1565" s="1">
        <v>99.16</v>
      </c>
      <c r="I1565" s="1">
        <v>5.3</v>
      </c>
      <c r="J1565" s="3" t="s">
        <v>6169</v>
      </c>
      <c r="K1565" s="4" t="str">
        <f t="shared" si="148"/>
        <v>กลางคืน</v>
      </c>
      <c r="L1565" s="4" t="str">
        <f t="shared" si="150"/>
        <v>ลึก</v>
      </c>
      <c r="M1565">
        <f t="shared" si="149"/>
        <v>-99.16</v>
      </c>
    </row>
    <row r="1566" spans="1:13" ht="18" x14ac:dyDescent="0.4">
      <c r="A1566" s="1" t="s">
        <v>10440</v>
      </c>
      <c r="B1566" s="1">
        <f t="shared" si="145"/>
        <v>2020</v>
      </c>
      <c r="C1566" s="1">
        <f t="shared" si="146"/>
        <v>5</v>
      </c>
      <c r="D1566" s="1">
        <f t="shared" si="147"/>
        <v>23</v>
      </c>
      <c r="E1566" s="1" t="s">
        <v>8921</v>
      </c>
      <c r="F1566" s="1">
        <v>15.6287</v>
      </c>
      <c r="G1566" s="1">
        <v>121.5658</v>
      </c>
      <c r="H1566" s="1">
        <v>43.46</v>
      </c>
      <c r="I1566" s="1">
        <v>5.2</v>
      </c>
      <c r="J1566" s="3" t="s">
        <v>6173</v>
      </c>
      <c r="K1566" s="4" t="str">
        <f t="shared" si="148"/>
        <v>กลางคืน</v>
      </c>
      <c r="L1566" s="4" t="str">
        <f t="shared" si="150"/>
        <v>กลาง</v>
      </c>
      <c r="M1566">
        <f t="shared" si="149"/>
        <v>-43.46</v>
      </c>
    </row>
    <row r="1567" spans="1:13" ht="18" x14ac:dyDescent="0.4">
      <c r="A1567" s="1" t="s">
        <v>10441</v>
      </c>
      <c r="B1567" s="1">
        <f t="shared" si="145"/>
        <v>2020</v>
      </c>
      <c r="C1567" s="1">
        <f t="shared" si="146"/>
        <v>5</v>
      </c>
      <c r="D1567" s="1">
        <f t="shared" si="147"/>
        <v>28</v>
      </c>
      <c r="E1567" s="1" t="s">
        <v>8922</v>
      </c>
      <c r="F1567" s="1">
        <v>16.602699999999999</v>
      </c>
      <c r="G1567" s="1">
        <v>120.3749</v>
      </c>
      <c r="H1567" s="1">
        <v>77.459999999999994</v>
      </c>
      <c r="I1567" s="1">
        <v>5.0999999999999996</v>
      </c>
      <c r="J1567" s="3" t="s">
        <v>6177</v>
      </c>
      <c r="K1567" s="4" t="str">
        <f t="shared" si="148"/>
        <v>กลางคืน</v>
      </c>
      <c r="L1567" s="4" t="str">
        <f t="shared" si="150"/>
        <v>ลึก</v>
      </c>
      <c r="M1567">
        <f t="shared" si="149"/>
        <v>-77.459999999999994</v>
      </c>
    </row>
    <row r="1568" spans="1:13" ht="18" x14ac:dyDescent="0.4">
      <c r="A1568" s="1" t="s">
        <v>10442</v>
      </c>
      <c r="B1568" s="1">
        <f t="shared" si="145"/>
        <v>2020</v>
      </c>
      <c r="C1568" s="1">
        <f t="shared" si="146"/>
        <v>6</v>
      </c>
      <c r="D1568" s="1">
        <f t="shared" si="147"/>
        <v>3</v>
      </c>
      <c r="E1568" s="1" t="s">
        <v>8923</v>
      </c>
      <c r="F1568" s="1">
        <v>16.776700000000002</v>
      </c>
      <c r="G1568" s="1">
        <v>121.62609999999999</v>
      </c>
      <c r="H1568" s="1">
        <v>35</v>
      </c>
      <c r="I1568" s="1">
        <v>4.5</v>
      </c>
      <c r="J1568" s="3" t="s">
        <v>6181</v>
      </c>
      <c r="K1568" s="4" t="str">
        <f t="shared" si="148"/>
        <v>กลางคืน</v>
      </c>
      <c r="L1568" s="4" t="str">
        <f t="shared" si="150"/>
        <v>กลาง</v>
      </c>
      <c r="M1568">
        <f t="shared" si="149"/>
        <v>-35</v>
      </c>
    </row>
    <row r="1569" spans="1:13" ht="18" x14ac:dyDescent="0.4">
      <c r="A1569" s="1" t="s">
        <v>10443</v>
      </c>
      <c r="B1569" s="1">
        <f t="shared" si="145"/>
        <v>2020</v>
      </c>
      <c r="C1569" s="1">
        <f t="shared" si="146"/>
        <v>6</v>
      </c>
      <c r="D1569" s="1">
        <f t="shared" si="147"/>
        <v>22</v>
      </c>
      <c r="E1569" s="1" t="s">
        <v>8924</v>
      </c>
      <c r="F1569" s="1">
        <v>17.238399999999999</v>
      </c>
      <c r="G1569" s="1">
        <v>119.8753</v>
      </c>
      <c r="H1569" s="1">
        <v>10</v>
      </c>
      <c r="I1569" s="1">
        <v>5</v>
      </c>
      <c r="J1569" s="3" t="s">
        <v>6185</v>
      </c>
      <c r="K1569" s="4" t="str">
        <f t="shared" si="148"/>
        <v>กลางวัน</v>
      </c>
      <c r="L1569" s="4" t="str">
        <f t="shared" si="150"/>
        <v>ตื้นมาก</v>
      </c>
      <c r="M1569">
        <f t="shared" si="149"/>
        <v>-10</v>
      </c>
    </row>
    <row r="1570" spans="1:13" ht="18" x14ac:dyDescent="0.4">
      <c r="A1570" s="1" t="s">
        <v>10444</v>
      </c>
      <c r="B1570" s="1">
        <f t="shared" si="145"/>
        <v>2020</v>
      </c>
      <c r="C1570" s="1">
        <f t="shared" si="146"/>
        <v>7</v>
      </c>
      <c r="D1570" s="1">
        <f t="shared" si="147"/>
        <v>8</v>
      </c>
      <c r="E1570" s="1" t="s">
        <v>8925</v>
      </c>
      <c r="F1570" s="1">
        <v>15.1854</v>
      </c>
      <c r="G1570" s="1">
        <v>120.2587</v>
      </c>
      <c r="H1570" s="1">
        <v>98.21</v>
      </c>
      <c r="I1570" s="1">
        <v>4.8</v>
      </c>
      <c r="J1570" s="3" t="s">
        <v>2659</v>
      </c>
      <c r="K1570" s="4" t="str">
        <f t="shared" si="148"/>
        <v>กลางคืน</v>
      </c>
      <c r="L1570" s="4" t="str">
        <f t="shared" si="150"/>
        <v>ลึก</v>
      </c>
      <c r="M1570">
        <f t="shared" si="149"/>
        <v>-98.21</v>
      </c>
    </row>
    <row r="1571" spans="1:13" ht="18" x14ac:dyDescent="0.4">
      <c r="A1571" s="1" t="s">
        <v>10445</v>
      </c>
      <c r="B1571" s="1">
        <f t="shared" si="145"/>
        <v>2020</v>
      </c>
      <c r="C1571" s="1">
        <f t="shared" si="146"/>
        <v>7</v>
      </c>
      <c r="D1571" s="1">
        <f t="shared" si="147"/>
        <v>14</v>
      </c>
      <c r="E1571" s="1" t="s">
        <v>8926</v>
      </c>
      <c r="F1571" s="1">
        <v>13.9293</v>
      </c>
      <c r="G1571" s="1">
        <v>120.0321</v>
      </c>
      <c r="H1571" s="1">
        <v>58.47</v>
      </c>
      <c r="I1571" s="1">
        <v>4.5</v>
      </c>
      <c r="J1571" s="3" t="s">
        <v>6192</v>
      </c>
      <c r="K1571" s="4" t="str">
        <f t="shared" si="148"/>
        <v>กลางวัน</v>
      </c>
      <c r="L1571" s="4" t="str">
        <f t="shared" si="150"/>
        <v>กลาง</v>
      </c>
      <c r="M1571">
        <f t="shared" si="149"/>
        <v>-58.47</v>
      </c>
    </row>
    <row r="1572" spans="1:13" ht="18" x14ac:dyDescent="0.4">
      <c r="A1572" s="1" t="s">
        <v>10446</v>
      </c>
      <c r="B1572" s="1">
        <f t="shared" si="145"/>
        <v>2020</v>
      </c>
      <c r="C1572" s="1">
        <f t="shared" si="146"/>
        <v>7</v>
      </c>
      <c r="D1572" s="1">
        <f t="shared" si="147"/>
        <v>23</v>
      </c>
      <c r="E1572" s="1" t="s">
        <v>8927</v>
      </c>
      <c r="F1572" s="1">
        <v>14.9057</v>
      </c>
      <c r="G1572" s="1">
        <v>119.5932</v>
      </c>
      <c r="H1572" s="1">
        <v>35</v>
      </c>
      <c r="I1572" s="1">
        <v>4.7</v>
      </c>
      <c r="J1572" s="3" t="s">
        <v>6196</v>
      </c>
      <c r="K1572" s="4" t="str">
        <f t="shared" si="148"/>
        <v>กลางคืน</v>
      </c>
      <c r="L1572" s="4" t="str">
        <f t="shared" si="150"/>
        <v>กลาง</v>
      </c>
      <c r="M1572">
        <f t="shared" si="149"/>
        <v>-35</v>
      </c>
    </row>
    <row r="1573" spans="1:13" ht="18" x14ac:dyDescent="0.4">
      <c r="A1573" s="1" t="s">
        <v>10447</v>
      </c>
      <c r="B1573" s="1">
        <f t="shared" si="145"/>
        <v>2020</v>
      </c>
      <c r="C1573" s="1">
        <f t="shared" si="146"/>
        <v>8</v>
      </c>
      <c r="D1573" s="1">
        <f t="shared" si="147"/>
        <v>28</v>
      </c>
      <c r="E1573" s="1" t="s">
        <v>8928</v>
      </c>
      <c r="F1573" s="1">
        <v>16.5838</v>
      </c>
      <c r="G1573" s="1">
        <v>121.22150000000001</v>
      </c>
      <c r="H1573" s="1">
        <v>10</v>
      </c>
      <c r="I1573" s="1">
        <v>4.5</v>
      </c>
      <c r="J1573" s="3" t="s">
        <v>6200</v>
      </c>
      <c r="K1573" s="4" t="str">
        <f t="shared" si="148"/>
        <v>กลางวัน</v>
      </c>
      <c r="L1573" s="4" t="str">
        <f t="shared" si="150"/>
        <v>ตื้นมาก</v>
      </c>
      <c r="M1573">
        <f t="shared" si="149"/>
        <v>-10</v>
      </c>
    </row>
    <row r="1574" spans="1:13" ht="18" x14ac:dyDescent="0.4">
      <c r="A1574" s="1" t="s">
        <v>10448</v>
      </c>
      <c r="B1574" s="1">
        <f t="shared" si="145"/>
        <v>2020</v>
      </c>
      <c r="C1574" s="1">
        <f t="shared" si="146"/>
        <v>9</v>
      </c>
      <c r="D1574" s="1">
        <f t="shared" si="147"/>
        <v>17</v>
      </c>
      <c r="E1574" s="1" t="s">
        <v>8929</v>
      </c>
      <c r="F1574" s="1">
        <v>15.0549</v>
      </c>
      <c r="G1574" s="1">
        <v>122.0351</v>
      </c>
      <c r="H1574" s="1">
        <v>10</v>
      </c>
      <c r="I1574" s="1">
        <v>4.5</v>
      </c>
      <c r="J1574" s="3" t="s">
        <v>6204</v>
      </c>
      <c r="K1574" s="4" t="str">
        <f t="shared" si="148"/>
        <v>กลางวัน</v>
      </c>
      <c r="L1574" s="4" t="str">
        <f t="shared" si="150"/>
        <v>ตื้นมาก</v>
      </c>
      <c r="M1574">
        <f t="shared" si="149"/>
        <v>-10</v>
      </c>
    </row>
    <row r="1575" spans="1:13" ht="18" x14ac:dyDescent="0.4">
      <c r="A1575" s="1" t="s">
        <v>10449</v>
      </c>
      <c r="B1575" s="1">
        <f t="shared" si="145"/>
        <v>2020</v>
      </c>
      <c r="C1575" s="1">
        <f t="shared" si="146"/>
        <v>10</v>
      </c>
      <c r="D1575" s="1">
        <f t="shared" si="147"/>
        <v>2</v>
      </c>
      <c r="E1575" s="1" t="s">
        <v>8930</v>
      </c>
      <c r="F1575" s="1">
        <v>15.7829</v>
      </c>
      <c r="G1575" s="1">
        <v>119.93259999999999</v>
      </c>
      <c r="H1575" s="1">
        <v>40.86</v>
      </c>
      <c r="I1575" s="1">
        <v>4.7</v>
      </c>
      <c r="J1575" s="3" t="s">
        <v>6208</v>
      </c>
      <c r="K1575" s="4" t="str">
        <f t="shared" si="148"/>
        <v>กลางวัน</v>
      </c>
      <c r="L1575" s="4" t="str">
        <f t="shared" si="150"/>
        <v>กลาง</v>
      </c>
      <c r="M1575">
        <f t="shared" si="149"/>
        <v>-40.86</v>
      </c>
    </row>
    <row r="1576" spans="1:13" ht="18" x14ac:dyDescent="0.4">
      <c r="A1576" s="1" t="s">
        <v>10450</v>
      </c>
      <c r="B1576" s="1">
        <f t="shared" si="145"/>
        <v>2020</v>
      </c>
      <c r="C1576" s="1">
        <f t="shared" si="146"/>
        <v>10</v>
      </c>
      <c r="D1576" s="1">
        <f t="shared" si="147"/>
        <v>3</v>
      </c>
      <c r="E1576" s="1" t="s">
        <v>8931</v>
      </c>
      <c r="F1576" s="1">
        <v>13.5738</v>
      </c>
      <c r="G1576" s="1">
        <v>120.93040000000001</v>
      </c>
      <c r="H1576" s="1">
        <v>177.14</v>
      </c>
      <c r="I1576" s="1">
        <v>4.7</v>
      </c>
      <c r="J1576" s="3" t="s">
        <v>3785</v>
      </c>
      <c r="K1576" s="4" t="str">
        <f t="shared" si="148"/>
        <v>กลางคืน</v>
      </c>
      <c r="L1576" s="4" t="str">
        <f t="shared" si="150"/>
        <v>ลึก</v>
      </c>
      <c r="M1576">
        <f t="shared" si="149"/>
        <v>-177.14</v>
      </c>
    </row>
    <row r="1577" spans="1:13" ht="18" x14ac:dyDescent="0.4">
      <c r="A1577" s="1" t="s">
        <v>10450</v>
      </c>
      <c r="B1577" s="1">
        <f t="shared" si="145"/>
        <v>2020</v>
      </c>
      <c r="C1577" s="1">
        <f t="shared" si="146"/>
        <v>10</v>
      </c>
      <c r="D1577" s="1">
        <f t="shared" si="147"/>
        <v>3</v>
      </c>
      <c r="E1577" s="1" t="s">
        <v>8932</v>
      </c>
      <c r="F1577" s="1">
        <v>15.6235</v>
      </c>
      <c r="G1577" s="1">
        <v>120.273</v>
      </c>
      <c r="H1577" s="1">
        <v>45.51</v>
      </c>
      <c r="I1577" s="1">
        <v>4.7</v>
      </c>
      <c r="J1577" s="3" t="s">
        <v>6215</v>
      </c>
      <c r="K1577" s="4" t="str">
        <f t="shared" si="148"/>
        <v>กลางวัน</v>
      </c>
      <c r="L1577" s="4" t="str">
        <f t="shared" si="150"/>
        <v>กลาง</v>
      </c>
      <c r="M1577">
        <f t="shared" si="149"/>
        <v>-45.51</v>
      </c>
    </row>
    <row r="1578" spans="1:13" ht="18" x14ac:dyDescent="0.4">
      <c r="A1578" s="1" t="s">
        <v>10451</v>
      </c>
      <c r="B1578" s="1">
        <f t="shared" si="145"/>
        <v>2020</v>
      </c>
      <c r="C1578" s="1">
        <f t="shared" si="146"/>
        <v>10</v>
      </c>
      <c r="D1578" s="1">
        <f t="shared" si="147"/>
        <v>4</v>
      </c>
      <c r="E1578" s="1" t="s">
        <v>8933</v>
      </c>
      <c r="F1578" s="1">
        <v>13.6082</v>
      </c>
      <c r="G1578" s="1">
        <v>120.7526</v>
      </c>
      <c r="H1578" s="1">
        <v>121</v>
      </c>
      <c r="I1578" s="1">
        <v>5.6</v>
      </c>
      <c r="J1578" s="3" t="s">
        <v>3454</v>
      </c>
      <c r="K1578" s="4" t="str">
        <f t="shared" si="148"/>
        <v>กลางคืน</v>
      </c>
      <c r="L1578" s="4" t="str">
        <f t="shared" si="150"/>
        <v>ลึก</v>
      </c>
      <c r="M1578">
        <f t="shared" si="149"/>
        <v>-121</v>
      </c>
    </row>
    <row r="1579" spans="1:13" ht="18" x14ac:dyDescent="0.4">
      <c r="A1579" s="1" t="s">
        <v>10452</v>
      </c>
      <c r="B1579" s="1">
        <f t="shared" si="145"/>
        <v>2020</v>
      </c>
      <c r="C1579" s="1">
        <f t="shared" si="146"/>
        <v>10</v>
      </c>
      <c r="D1579" s="1">
        <f t="shared" si="147"/>
        <v>16</v>
      </c>
      <c r="E1579" s="1" t="s">
        <v>8934</v>
      </c>
      <c r="F1579" s="1">
        <v>13.6785</v>
      </c>
      <c r="G1579" s="1">
        <v>120.2608</v>
      </c>
      <c r="H1579" s="1">
        <v>62.32</v>
      </c>
      <c r="I1579" s="1">
        <v>5.4</v>
      </c>
      <c r="J1579" s="3" t="s">
        <v>6222</v>
      </c>
      <c r="K1579" s="4" t="str">
        <f t="shared" si="148"/>
        <v>กลางคืน</v>
      </c>
      <c r="L1579" s="4" t="str">
        <f t="shared" si="150"/>
        <v>กลาง</v>
      </c>
      <c r="M1579">
        <f t="shared" si="149"/>
        <v>-62.32</v>
      </c>
    </row>
    <row r="1580" spans="1:13" ht="18" x14ac:dyDescent="0.4">
      <c r="A1580" s="1" t="s">
        <v>10453</v>
      </c>
      <c r="B1580" s="1">
        <f t="shared" si="145"/>
        <v>2020</v>
      </c>
      <c r="C1580" s="1">
        <f t="shared" si="146"/>
        <v>10</v>
      </c>
      <c r="D1580" s="1">
        <f t="shared" si="147"/>
        <v>29</v>
      </c>
      <c r="E1580" s="1" t="s">
        <v>8935</v>
      </c>
      <c r="F1580" s="1">
        <v>13.717700000000001</v>
      </c>
      <c r="G1580" s="1">
        <v>120.8742</v>
      </c>
      <c r="H1580" s="1">
        <v>76.900000000000006</v>
      </c>
      <c r="I1580" s="1">
        <v>4.8</v>
      </c>
      <c r="J1580" s="3" t="s">
        <v>6226</v>
      </c>
      <c r="K1580" s="4" t="str">
        <f t="shared" si="148"/>
        <v>กลางคืน</v>
      </c>
      <c r="L1580" s="4" t="str">
        <f t="shared" si="150"/>
        <v>ลึก</v>
      </c>
      <c r="M1580">
        <f t="shared" si="149"/>
        <v>-76.900000000000006</v>
      </c>
    </row>
    <row r="1581" spans="1:13" ht="18" x14ac:dyDescent="0.4">
      <c r="A1581" s="1" t="s">
        <v>10453</v>
      </c>
      <c r="B1581" s="1">
        <f t="shared" si="145"/>
        <v>2020</v>
      </c>
      <c r="C1581" s="1">
        <f t="shared" si="146"/>
        <v>10</v>
      </c>
      <c r="D1581" s="1">
        <f t="shared" si="147"/>
        <v>29</v>
      </c>
      <c r="E1581" s="1" t="s">
        <v>8936</v>
      </c>
      <c r="F1581" s="1">
        <v>13.697800000000001</v>
      </c>
      <c r="G1581" s="1">
        <v>120.7783</v>
      </c>
      <c r="H1581" s="1">
        <v>98.29</v>
      </c>
      <c r="I1581" s="1">
        <v>4.5</v>
      </c>
      <c r="J1581" s="3" t="s">
        <v>6229</v>
      </c>
      <c r="K1581" s="4" t="str">
        <f t="shared" si="148"/>
        <v>กลางวัน</v>
      </c>
      <c r="L1581" s="4" t="str">
        <f t="shared" si="150"/>
        <v>ลึก</v>
      </c>
      <c r="M1581">
        <f t="shared" si="149"/>
        <v>-98.29</v>
      </c>
    </row>
    <row r="1582" spans="1:13" ht="18" x14ac:dyDescent="0.4">
      <c r="A1582" s="1" t="s">
        <v>10454</v>
      </c>
      <c r="B1582" s="1">
        <f t="shared" si="145"/>
        <v>2020</v>
      </c>
      <c r="C1582" s="1">
        <f t="shared" si="146"/>
        <v>10</v>
      </c>
      <c r="D1582" s="1">
        <f t="shared" si="147"/>
        <v>31</v>
      </c>
      <c r="E1582" s="1" t="s">
        <v>8937</v>
      </c>
      <c r="F1582" s="1">
        <v>14.1868</v>
      </c>
      <c r="G1582" s="1">
        <v>120.70140000000001</v>
      </c>
      <c r="H1582" s="1">
        <v>165.98</v>
      </c>
      <c r="I1582" s="1">
        <v>4.5</v>
      </c>
      <c r="J1582" s="3" t="s">
        <v>6233</v>
      </c>
      <c r="K1582" s="4" t="str">
        <f t="shared" si="148"/>
        <v>กลางคืน</v>
      </c>
      <c r="L1582" s="4" t="str">
        <f t="shared" si="150"/>
        <v>ลึก</v>
      </c>
      <c r="M1582">
        <f t="shared" si="149"/>
        <v>-165.98</v>
      </c>
    </row>
    <row r="1583" spans="1:13" ht="18" x14ac:dyDescent="0.4">
      <c r="A1583" s="1" t="s">
        <v>10455</v>
      </c>
      <c r="B1583" s="1">
        <f t="shared" si="145"/>
        <v>2020</v>
      </c>
      <c r="C1583" s="1">
        <f t="shared" si="146"/>
        <v>11</v>
      </c>
      <c r="D1583" s="1">
        <f t="shared" si="147"/>
        <v>27</v>
      </c>
      <c r="E1583" s="1" t="s">
        <v>8938</v>
      </c>
      <c r="F1583" s="1">
        <v>14.048400000000001</v>
      </c>
      <c r="G1583" s="1">
        <v>120.6726</v>
      </c>
      <c r="H1583" s="1">
        <v>145.9</v>
      </c>
      <c r="I1583" s="1">
        <v>4.5</v>
      </c>
      <c r="J1583" s="3" t="s">
        <v>6237</v>
      </c>
      <c r="K1583" s="4" t="str">
        <f t="shared" si="148"/>
        <v>กลางคืน</v>
      </c>
      <c r="L1583" s="4" t="str">
        <f t="shared" si="150"/>
        <v>ลึก</v>
      </c>
      <c r="M1583">
        <f t="shared" si="149"/>
        <v>-145.9</v>
      </c>
    </row>
    <row r="1584" spans="1:13" ht="18" x14ac:dyDescent="0.4">
      <c r="A1584" s="1" t="s">
        <v>10456</v>
      </c>
      <c r="B1584" s="1">
        <f t="shared" si="145"/>
        <v>2020</v>
      </c>
      <c r="C1584" s="1">
        <f t="shared" si="146"/>
        <v>12</v>
      </c>
      <c r="D1584" s="1">
        <f t="shared" si="147"/>
        <v>11</v>
      </c>
      <c r="E1584" s="1" t="s">
        <v>8939</v>
      </c>
      <c r="F1584" s="1">
        <v>13.841699999999999</v>
      </c>
      <c r="G1584" s="1">
        <v>120.73309999999999</v>
      </c>
      <c r="H1584" s="1">
        <v>138</v>
      </c>
      <c r="I1584" s="1">
        <v>4.5</v>
      </c>
      <c r="J1584" s="3" t="s">
        <v>6241</v>
      </c>
      <c r="K1584" s="4" t="str">
        <f t="shared" si="148"/>
        <v>กลางคืน</v>
      </c>
      <c r="L1584" s="4" t="str">
        <f t="shared" si="150"/>
        <v>ลึก</v>
      </c>
      <c r="M1584">
        <f t="shared" si="149"/>
        <v>-138</v>
      </c>
    </row>
    <row r="1585" spans="1:13" ht="18" x14ac:dyDescent="0.4">
      <c r="A1585" s="1" t="s">
        <v>10457</v>
      </c>
      <c r="B1585" s="1">
        <f t="shared" si="145"/>
        <v>2020</v>
      </c>
      <c r="C1585" s="1">
        <f t="shared" si="146"/>
        <v>12</v>
      </c>
      <c r="D1585" s="1">
        <f t="shared" si="147"/>
        <v>13</v>
      </c>
      <c r="E1585" s="1" t="s">
        <v>8940</v>
      </c>
      <c r="F1585" s="1">
        <v>16.607099999999999</v>
      </c>
      <c r="G1585" s="1">
        <v>120.3283</v>
      </c>
      <c r="H1585" s="1">
        <v>77.48</v>
      </c>
      <c r="I1585" s="1">
        <v>4.7</v>
      </c>
      <c r="J1585" s="3" t="s">
        <v>6245</v>
      </c>
      <c r="K1585" s="4" t="str">
        <f t="shared" si="148"/>
        <v>กลางวัน</v>
      </c>
      <c r="L1585" s="4" t="str">
        <f t="shared" si="150"/>
        <v>ลึก</v>
      </c>
      <c r="M1585">
        <f t="shared" si="149"/>
        <v>-77.48</v>
      </c>
    </row>
    <row r="1586" spans="1:13" ht="18" x14ac:dyDescent="0.4">
      <c r="A1586" s="1" t="s">
        <v>10458</v>
      </c>
      <c r="B1586" s="1">
        <f t="shared" si="145"/>
        <v>2020</v>
      </c>
      <c r="C1586" s="1">
        <f t="shared" si="146"/>
        <v>12</v>
      </c>
      <c r="D1586" s="1">
        <f t="shared" si="147"/>
        <v>21</v>
      </c>
      <c r="E1586" s="1" t="s">
        <v>8941</v>
      </c>
      <c r="F1586" s="1">
        <v>14.771599999999999</v>
      </c>
      <c r="G1586" s="1">
        <v>121.6318</v>
      </c>
      <c r="H1586" s="1">
        <v>37.94</v>
      </c>
      <c r="I1586" s="1">
        <v>4.9000000000000004</v>
      </c>
      <c r="J1586" s="3" t="s">
        <v>6249</v>
      </c>
      <c r="K1586" s="4" t="str">
        <f t="shared" si="148"/>
        <v>กลางคืน</v>
      </c>
      <c r="L1586" s="4" t="str">
        <f t="shared" si="150"/>
        <v>กลาง</v>
      </c>
      <c r="M1586">
        <f t="shared" si="149"/>
        <v>-37.94</v>
      </c>
    </row>
    <row r="1587" spans="1:13" ht="18" x14ac:dyDescent="0.4">
      <c r="A1587" s="1" t="s">
        <v>10459</v>
      </c>
      <c r="B1587" s="1">
        <f t="shared" si="145"/>
        <v>2020</v>
      </c>
      <c r="C1587" s="1">
        <f t="shared" si="146"/>
        <v>12</v>
      </c>
      <c r="D1587" s="1">
        <f t="shared" si="147"/>
        <v>24</v>
      </c>
      <c r="E1587" s="1" t="s">
        <v>8942</v>
      </c>
      <c r="F1587" s="1">
        <v>13.7471</v>
      </c>
      <c r="G1587" s="1">
        <v>120.9371</v>
      </c>
      <c r="H1587" s="1">
        <v>122.91</v>
      </c>
      <c r="I1587" s="1">
        <v>4.5</v>
      </c>
      <c r="J1587" s="3" t="s">
        <v>175</v>
      </c>
      <c r="K1587" s="4" t="str">
        <f t="shared" si="148"/>
        <v>กลางวัน</v>
      </c>
      <c r="L1587" s="4" t="str">
        <f t="shared" si="150"/>
        <v>ลึก</v>
      </c>
      <c r="M1587">
        <f t="shared" si="149"/>
        <v>-122.91</v>
      </c>
    </row>
    <row r="1588" spans="1:13" ht="18" x14ac:dyDescent="0.4">
      <c r="A1588" s="1" t="s">
        <v>10459</v>
      </c>
      <c r="B1588" s="1">
        <f t="shared" si="145"/>
        <v>2020</v>
      </c>
      <c r="C1588" s="1">
        <f t="shared" si="146"/>
        <v>12</v>
      </c>
      <c r="D1588" s="1">
        <f t="shared" si="147"/>
        <v>24</v>
      </c>
      <c r="E1588" s="1" t="s">
        <v>8943</v>
      </c>
      <c r="F1588" s="1">
        <v>13.82</v>
      </c>
      <c r="G1588" s="1">
        <v>120.65389999999999</v>
      </c>
      <c r="H1588" s="1">
        <v>109</v>
      </c>
      <c r="I1588" s="1">
        <v>6.3</v>
      </c>
      <c r="J1588" s="3" t="s">
        <v>6256</v>
      </c>
      <c r="K1588" s="4" t="str">
        <f t="shared" si="148"/>
        <v>กลางคืน</v>
      </c>
      <c r="L1588" s="4" t="str">
        <f t="shared" si="150"/>
        <v>ลึก</v>
      </c>
      <c r="M1588">
        <f t="shared" si="149"/>
        <v>-109</v>
      </c>
    </row>
    <row r="1589" spans="1:13" ht="18" x14ac:dyDescent="0.4">
      <c r="A1589" s="1" t="s">
        <v>10460</v>
      </c>
      <c r="B1589" s="1">
        <f t="shared" si="145"/>
        <v>2020</v>
      </c>
      <c r="C1589" s="1">
        <f t="shared" si="146"/>
        <v>12</v>
      </c>
      <c r="D1589" s="1">
        <f t="shared" si="147"/>
        <v>25</v>
      </c>
      <c r="E1589" s="1" t="s">
        <v>8944</v>
      </c>
      <c r="F1589" s="1">
        <v>13.7592</v>
      </c>
      <c r="G1589" s="1">
        <v>120.32170000000001</v>
      </c>
      <c r="H1589" s="1">
        <v>10</v>
      </c>
      <c r="I1589" s="1">
        <v>4.7</v>
      </c>
      <c r="J1589" s="3" t="s">
        <v>6260</v>
      </c>
      <c r="K1589" s="4" t="str">
        <f t="shared" si="148"/>
        <v>กลางวัน</v>
      </c>
      <c r="L1589" s="4" t="str">
        <f t="shared" si="150"/>
        <v>ตื้นมาก</v>
      </c>
      <c r="M1589">
        <f t="shared" si="149"/>
        <v>-10</v>
      </c>
    </row>
    <row r="1590" spans="1:13" ht="18" x14ac:dyDescent="0.4">
      <c r="A1590" s="1" t="s">
        <v>10460</v>
      </c>
      <c r="B1590" s="1">
        <f t="shared" si="145"/>
        <v>2020</v>
      </c>
      <c r="C1590" s="1">
        <f t="shared" si="146"/>
        <v>12</v>
      </c>
      <c r="D1590" s="1">
        <f t="shared" si="147"/>
        <v>25</v>
      </c>
      <c r="E1590" s="1" t="s">
        <v>8945</v>
      </c>
      <c r="F1590" s="1">
        <v>13.7462</v>
      </c>
      <c r="G1590" s="1">
        <v>120.8312</v>
      </c>
      <c r="H1590" s="1">
        <v>121.32</v>
      </c>
      <c r="I1590" s="1">
        <v>4.7</v>
      </c>
      <c r="J1590" s="3" t="s">
        <v>6264</v>
      </c>
      <c r="K1590" s="4" t="str">
        <f t="shared" si="148"/>
        <v>กลางวัน</v>
      </c>
      <c r="L1590" s="4" t="str">
        <f t="shared" si="150"/>
        <v>ลึก</v>
      </c>
      <c r="M1590">
        <f t="shared" si="149"/>
        <v>-121.32</v>
      </c>
    </row>
    <row r="1591" spans="1:13" ht="18" x14ac:dyDescent="0.4">
      <c r="A1591" s="1" t="s">
        <v>10461</v>
      </c>
      <c r="B1591" s="1">
        <f t="shared" si="145"/>
        <v>2020</v>
      </c>
      <c r="C1591" s="1">
        <f t="shared" si="146"/>
        <v>12</v>
      </c>
      <c r="D1591" s="1">
        <f t="shared" si="147"/>
        <v>28</v>
      </c>
      <c r="E1591" s="1" t="s">
        <v>8946</v>
      </c>
      <c r="F1591" s="1">
        <v>13.9939</v>
      </c>
      <c r="G1591" s="1">
        <v>120.69970000000001</v>
      </c>
      <c r="H1591" s="1">
        <v>154.22</v>
      </c>
      <c r="I1591" s="1">
        <v>4.5</v>
      </c>
      <c r="J1591" s="3" t="s">
        <v>6268</v>
      </c>
      <c r="K1591" s="4" t="str">
        <f t="shared" si="148"/>
        <v>กลางวัน</v>
      </c>
      <c r="L1591" s="4" t="str">
        <f t="shared" si="150"/>
        <v>ลึก</v>
      </c>
      <c r="M1591">
        <f t="shared" si="149"/>
        <v>-154.22</v>
      </c>
    </row>
    <row r="1592" spans="1:13" ht="18" x14ac:dyDescent="0.4">
      <c r="A1592" s="1" t="s">
        <v>10462</v>
      </c>
      <c r="B1592" s="1">
        <f t="shared" si="145"/>
        <v>2021</v>
      </c>
      <c r="C1592" s="1">
        <f t="shared" si="146"/>
        <v>1</v>
      </c>
      <c r="D1592" s="1">
        <f t="shared" si="147"/>
        <v>15</v>
      </c>
      <c r="E1592" s="1" t="s">
        <v>8947</v>
      </c>
      <c r="F1592" s="1">
        <v>13.7845</v>
      </c>
      <c r="G1592" s="1">
        <v>120.7376</v>
      </c>
      <c r="H1592" s="1">
        <v>158.63999999999999</v>
      </c>
      <c r="I1592" s="1">
        <v>4.5999999999999996</v>
      </c>
      <c r="J1592" s="3" t="s">
        <v>5377</v>
      </c>
      <c r="K1592" s="4" t="str">
        <f t="shared" si="148"/>
        <v>กลางคืน</v>
      </c>
      <c r="L1592" s="4" t="str">
        <f t="shared" si="150"/>
        <v>ลึก</v>
      </c>
      <c r="M1592">
        <f t="shared" si="149"/>
        <v>-158.63999999999999</v>
      </c>
    </row>
    <row r="1593" spans="1:13" ht="18" x14ac:dyDescent="0.4">
      <c r="A1593" s="1" t="s">
        <v>10463</v>
      </c>
      <c r="B1593" s="1">
        <f t="shared" si="145"/>
        <v>2021</v>
      </c>
      <c r="C1593" s="1">
        <f t="shared" si="146"/>
        <v>1</v>
      </c>
      <c r="D1593" s="1">
        <f t="shared" si="147"/>
        <v>25</v>
      </c>
      <c r="E1593" s="1" t="s">
        <v>8948</v>
      </c>
      <c r="F1593" s="1">
        <v>13.879300000000001</v>
      </c>
      <c r="G1593" s="1">
        <v>120.66719999999999</v>
      </c>
      <c r="H1593" s="1">
        <v>90.63</v>
      </c>
      <c r="I1593" s="1">
        <v>4.5999999999999996</v>
      </c>
      <c r="J1593" s="3" t="s">
        <v>6275</v>
      </c>
      <c r="K1593" s="4" t="str">
        <f t="shared" si="148"/>
        <v>กลางคืน</v>
      </c>
      <c r="L1593" s="4" t="str">
        <f t="shared" si="150"/>
        <v>ลึก</v>
      </c>
      <c r="M1593">
        <f t="shared" si="149"/>
        <v>-90.63</v>
      </c>
    </row>
    <row r="1594" spans="1:13" ht="18" x14ac:dyDescent="0.4">
      <c r="A1594" s="1" t="s">
        <v>10464</v>
      </c>
      <c r="B1594" s="1">
        <f t="shared" si="145"/>
        <v>2021</v>
      </c>
      <c r="C1594" s="1">
        <f t="shared" si="146"/>
        <v>1</v>
      </c>
      <c r="D1594" s="1">
        <f t="shared" si="147"/>
        <v>27</v>
      </c>
      <c r="E1594" s="1" t="s">
        <v>8949</v>
      </c>
      <c r="F1594" s="1">
        <v>18.317399999999999</v>
      </c>
      <c r="G1594" s="1">
        <v>120.8233</v>
      </c>
      <c r="H1594" s="1">
        <v>43.78</v>
      </c>
      <c r="I1594" s="1">
        <v>4.5</v>
      </c>
      <c r="J1594" s="3" t="s">
        <v>6279</v>
      </c>
      <c r="K1594" s="4" t="str">
        <f t="shared" si="148"/>
        <v>กลางวัน</v>
      </c>
      <c r="L1594" s="4" t="str">
        <f t="shared" si="150"/>
        <v>กลาง</v>
      </c>
      <c r="M1594">
        <f t="shared" si="149"/>
        <v>-43.78</v>
      </c>
    </row>
    <row r="1595" spans="1:13" ht="18" x14ac:dyDescent="0.4">
      <c r="A1595" s="1" t="s">
        <v>10465</v>
      </c>
      <c r="B1595" s="1">
        <f t="shared" si="145"/>
        <v>2021</v>
      </c>
      <c r="C1595" s="1">
        <f t="shared" si="146"/>
        <v>2</v>
      </c>
      <c r="D1595" s="1">
        <f t="shared" si="147"/>
        <v>4</v>
      </c>
      <c r="E1595" s="1" t="s">
        <v>8950</v>
      </c>
      <c r="F1595" s="1">
        <v>14.545199999999999</v>
      </c>
      <c r="G1595" s="1">
        <v>122.976</v>
      </c>
      <c r="H1595" s="1">
        <v>10</v>
      </c>
      <c r="I1595" s="1">
        <v>5.0999999999999996</v>
      </c>
      <c r="J1595" s="3" t="s">
        <v>6283</v>
      </c>
      <c r="K1595" s="4" t="str">
        <f t="shared" si="148"/>
        <v>กลางคืน</v>
      </c>
      <c r="L1595" s="4" t="str">
        <f t="shared" si="150"/>
        <v>ตื้นมาก</v>
      </c>
      <c r="M1595">
        <f t="shared" si="149"/>
        <v>-10</v>
      </c>
    </row>
    <row r="1596" spans="1:13" ht="18" x14ac:dyDescent="0.4">
      <c r="A1596" s="1" t="s">
        <v>10465</v>
      </c>
      <c r="B1596" s="1">
        <f t="shared" si="145"/>
        <v>2021</v>
      </c>
      <c r="C1596" s="1">
        <f t="shared" si="146"/>
        <v>2</v>
      </c>
      <c r="D1596" s="1">
        <f t="shared" si="147"/>
        <v>4</v>
      </c>
      <c r="E1596" s="1" t="s">
        <v>8951</v>
      </c>
      <c r="F1596" s="1">
        <v>14.4849</v>
      </c>
      <c r="G1596" s="1">
        <v>123.1486</v>
      </c>
      <c r="H1596" s="1">
        <v>10</v>
      </c>
      <c r="I1596" s="1">
        <v>4.5</v>
      </c>
      <c r="J1596" s="3" t="s">
        <v>6287</v>
      </c>
      <c r="K1596" s="4" t="str">
        <f t="shared" si="148"/>
        <v>กลางคืน</v>
      </c>
      <c r="L1596" s="4" t="str">
        <f t="shared" si="150"/>
        <v>ตื้นมาก</v>
      </c>
      <c r="M1596">
        <f t="shared" si="149"/>
        <v>-10</v>
      </c>
    </row>
    <row r="1597" spans="1:13" ht="18" x14ac:dyDescent="0.4">
      <c r="A1597" s="1" t="s">
        <v>10465</v>
      </c>
      <c r="B1597" s="1">
        <f t="shared" si="145"/>
        <v>2021</v>
      </c>
      <c r="C1597" s="1">
        <f t="shared" si="146"/>
        <v>2</v>
      </c>
      <c r="D1597" s="1">
        <f t="shared" si="147"/>
        <v>4</v>
      </c>
      <c r="E1597" s="1" t="s">
        <v>8952</v>
      </c>
      <c r="F1597" s="1">
        <v>14.380699999999999</v>
      </c>
      <c r="G1597" s="1">
        <v>123.0941</v>
      </c>
      <c r="H1597" s="1">
        <v>10</v>
      </c>
      <c r="I1597" s="1">
        <v>4.5</v>
      </c>
      <c r="J1597" s="3" t="s">
        <v>6290</v>
      </c>
      <c r="K1597" s="4" t="str">
        <f t="shared" si="148"/>
        <v>กลางคืน</v>
      </c>
      <c r="L1597" s="4" t="str">
        <f t="shared" si="150"/>
        <v>ตื้นมาก</v>
      </c>
      <c r="M1597">
        <f t="shared" si="149"/>
        <v>-10</v>
      </c>
    </row>
    <row r="1598" spans="1:13" ht="18" x14ac:dyDescent="0.4">
      <c r="A1598" s="1" t="s">
        <v>10466</v>
      </c>
      <c r="B1598" s="1">
        <f t="shared" si="145"/>
        <v>2021</v>
      </c>
      <c r="C1598" s="1">
        <f t="shared" si="146"/>
        <v>2</v>
      </c>
      <c r="D1598" s="1">
        <f t="shared" si="147"/>
        <v>11</v>
      </c>
      <c r="E1598" s="1" t="s">
        <v>8953</v>
      </c>
      <c r="F1598" s="1">
        <v>13.5954</v>
      </c>
      <c r="G1598" s="1">
        <v>120.8395</v>
      </c>
      <c r="H1598" s="1">
        <v>149.44999999999999</v>
      </c>
      <c r="I1598" s="1">
        <v>4.8</v>
      </c>
      <c r="J1598" s="3" t="s">
        <v>6294</v>
      </c>
      <c r="K1598" s="4" t="str">
        <f t="shared" si="148"/>
        <v>กลางวัน</v>
      </c>
      <c r="L1598" s="4" t="str">
        <f t="shared" si="150"/>
        <v>ลึก</v>
      </c>
      <c r="M1598">
        <f t="shared" si="149"/>
        <v>-149.44999999999999</v>
      </c>
    </row>
    <row r="1599" spans="1:13" ht="18" x14ac:dyDescent="0.4">
      <c r="A1599" s="1" t="s">
        <v>10467</v>
      </c>
      <c r="B1599" s="1">
        <f t="shared" si="145"/>
        <v>2021</v>
      </c>
      <c r="C1599" s="1">
        <f t="shared" si="146"/>
        <v>2</v>
      </c>
      <c r="D1599" s="1">
        <f t="shared" si="147"/>
        <v>25</v>
      </c>
      <c r="E1599" s="1" t="s">
        <v>8954</v>
      </c>
      <c r="F1599" s="1">
        <v>15.99</v>
      </c>
      <c r="G1599" s="1">
        <v>119.5896</v>
      </c>
      <c r="H1599" s="1">
        <v>10</v>
      </c>
      <c r="I1599" s="1">
        <v>5</v>
      </c>
      <c r="J1599" s="3" t="s">
        <v>6298</v>
      </c>
      <c r="K1599" s="4" t="str">
        <f t="shared" si="148"/>
        <v>กลางคืน</v>
      </c>
      <c r="L1599" s="4" t="str">
        <f t="shared" si="150"/>
        <v>ตื้นมาก</v>
      </c>
      <c r="M1599">
        <f t="shared" si="149"/>
        <v>-10</v>
      </c>
    </row>
    <row r="1600" spans="1:13" ht="18" x14ac:dyDescent="0.4">
      <c r="A1600" s="1" t="s">
        <v>10468</v>
      </c>
      <c r="B1600" s="1">
        <f t="shared" si="145"/>
        <v>2021</v>
      </c>
      <c r="C1600" s="1">
        <f t="shared" si="146"/>
        <v>3</v>
      </c>
      <c r="D1600" s="1">
        <f t="shared" si="147"/>
        <v>11</v>
      </c>
      <c r="E1600" s="1" t="s">
        <v>8955</v>
      </c>
      <c r="F1600" s="1">
        <v>15.609</v>
      </c>
      <c r="G1600" s="1">
        <v>119.43519999999999</v>
      </c>
      <c r="H1600" s="1">
        <v>10</v>
      </c>
      <c r="I1600" s="1">
        <v>5</v>
      </c>
      <c r="J1600" s="3" t="s">
        <v>6302</v>
      </c>
      <c r="K1600" s="4" t="str">
        <f t="shared" si="148"/>
        <v>กลางวัน</v>
      </c>
      <c r="L1600" s="4" t="str">
        <f t="shared" si="150"/>
        <v>ตื้นมาก</v>
      </c>
      <c r="M1600">
        <f t="shared" si="149"/>
        <v>-10</v>
      </c>
    </row>
    <row r="1601" spans="1:13" ht="18" x14ac:dyDescent="0.4">
      <c r="A1601" s="1" t="s">
        <v>10468</v>
      </c>
      <c r="B1601" s="1">
        <f t="shared" si="145"/>
        <v>2021</v>
      </c>
      <c r="C1601" s="1">
        <f t="shared" si="146"/>
        <v>3</v>
      </c>
      <c r="D1601" s="1">
        <f t="shared" si="147"/>
        <v>11</v>
      </c>
      <c r="E1601" s="1" t="s">
        <v>8956</v>
      </c>
      <c r="F1601" s="1">
        <v>15.6142</v>
      </c>
      <c r="G1601" s="1">
        <v>119.4235</v>
      </c>
      <c r="H1601" s="1">
        <v>10</v>
      </c>
      <c r="I1601" s="1">
        <v>4.9000000000000004</v>
      </c>
      <c r="J1601" s="3" t="s">
        <v>6306</v>
      </c>
      <c r="K1601" s="4" t="str">
        <f t="shared" si="148"/>
        <v>กลางวัน</v>
      </c>
      <c r="L1601" s="4" t="str">
        <f t="shared" si="150"/>
        <v>ตื้นมาก</v>
      </c>
      <c r="M1601">
        <f t="shared" si="149"/>
        <v>-10</v>
      </c>
    </row>
    <row r="1602" spans="1:13" ht="18" x14ac:dyDescent="0.4">
      <c r="A1602" s="1" t="s">
        <v>10469</v>
      </c>
      <c r="B1602" s="1">
        <f t="shared" si="145"/>
        <v>2021</v>
      </c>
      <c r="C1602" s="1">
        <f t="shared" si="146"/>
        <v>3</v>
      </c>
      <c r="D1602" s="1">
        <f t="shared" si="147"/>
        <v>15</v>
      </c>
      <c r="E1602" s="1" t="s">
        <v>8957</v>
      </c>
      <c r="F1602" s="1">
        <v>15.138999999999999</v>
      </c>
      <c r="G1602" s="1">
        <v>120.0966</v>
      </c>
      <c r="H1602" s="1">
        <v>54.07</v>
      </c>
      <c r="I1602" s="1">
        <v>4.5999999999999996</v>
      </c>
      <c r="J1602" s="3" t="s">
        <v>6310</v>
      </c>
      <c r="K1602" s="4" t="str">
        <f t="shared" si="148"/>
        <v>กลางวัน</v>
      </c>
      <c r="L1602" s="4" t="str">
        <f t="shared" si="150"/>
        <v>กลาง</v>
      </c>
      <c r="M1602">
        <f t="shared" si="149"/>
        <v>-54.07</v>
      </c>
    </row>
    <row r="1603" spans="1:13" ht="18" x14ac:dyDescent="0.4">
      <c r="A1603" s="1" t="s">
        <v>10470</v>
      </c>
      <c r="B1603" s="1">
        <f t="shared" ref="B1603:B1666" si="151">YEAR(A1603)</f>
        <v>2021</v>
      </c>
      <c r="C1603" s="1">
        <f t="shared" ref="C1603:C1666" si="152">MONTH(A1603)</f>
        <v>3</v>
      </c>
      <c r="D1603" s="1">
        <f t="shared" ref="D1603:D1666" si="153">DAY(A1603)</f>
        <v>17</v>
      </c>
      <c r="E1603" s="1" t="s">
        <v>8958</v>
      </c>
      <c r="F1603" s="1">
        <v>16.470400000000001</v>
      </c>
      <c r="G1603" s="1">
        <v>121.21129999999999</v>
      </c>
      <c r="H1603" s="1">
        <v>40.32</v>
      </c>
      <c r="I1603" s="1">
        <v>4.7</v>
      </c>
      <c r="J1603" s="3" t="s">
        <v>6314</v>
      </c>
      <c r="K1603" s="4" t="str">
        <f t="shared" ref="K1603:K1666" si="154">IF(AND(HOUR(E1603)&gt;=6, HOUR(E1603)&lt;18),"กลางวัน","กลางคืน")</f>
        <v>กลางวัน</v>
      </c>
      <c r="L1603" s="4" t="str">
        <f t="shared" si="150"/>
        <v>กลาง</v>
      </c>
      <c r="M1603">
        <f t="shared" ref="M1603:M1666" si="155">H1603*-1</f>
        <v>-40.32</v>
      </c>
    </row>
    <row r="1604" spans="1:13" ht="18" x14ac:dyDescent="0.4">
      <c r="A1604" s="1" t="s">
        <v>10471</v>
      </c>
      <c r="B1604" s="1">
        <f t="shared" si="151"/>
        <v>2021</v>
      </c>
      <c r="C1604" s="1">
        <f t="shared" si="152"/>
        <v>4</v>
      </c>
      <c r="D1604" s="1">
        <f t="shared" si="153"/>
        <v>13</v>
      </c>
      <c r="E1604" s="1" t="s">
        <v>8959</v>
      </c>
      <c r="F1604" s="1">
        <v>13.8687</v>
      </c>
      <c r="G1604" s="1">
        <v>120.6771</v>
      </c>
      <c r="H1604" s="1">
        <v>202.61</v>
      </c>
      <c r="I1604" s="1">
        <v>4.8</v>
      </c>
      <c r="J1604" s="3" t="s">
        <v>6318</v>
      </c>
      <c r="K1604" s="4" t="str">
        <f t="shared" si="154"/>
        <v>กลางคืน</v>
      </c>
      <c r="L1604" s="4" t="str">
        <f t="shared" si="150"/>
        <v>ลึก</v>
      </c>
      <c r="M1604">
        <f t="shared" si="155"/>
        <v>-202.61</v>
      </c>
    </row>
    <row r="1605" spans="1:13" ht="18" x14ac:dyDescent="0.4">
      <c r="A1605" s="1" t="s">
        <v>10472</v>
      </c>
      <c r="B1605" s="1">
        <f t="shared" si="151"/>
        <v>2021</v>
      </c>
      <c r="C1605" s="1">
        <f t="shared" si="152"/>
        <v>4</v>
      </c>
      <c r="D1605" s="1">
        <f t="shared" si="153"/>
        <v>27</v>
      </c>
      <c r="E1605" s="1" t="s">
        <v>8960</v>
      </c>
      <c r="F1605" s="1">
        <v>17.6218</v>
      </c>
      <c r="G1605" s="1">
        <v>123.06229999999999</v>
      </c>
      <c r="H1605" s="1">
        <v>10</v>
      </c>
      <c r="I1605" s="1">
        <v>4.8</v>
      </c>
      <c r="J1605" s="3" t="s">
        <v>6322</v>
      </c>
      <c r="K1605" s="4" t="str">
        <f t="shared" si="154"/>
        <v>กลางวัน</v>
      </c>
      <c r="L1605" s="4" t="str">
        <f t="shared" si="150"/>
        <v>ตื้นมาก</v>
      </c>
      <c r="M1605">
        <f t="shared" si="155"/>
        <v>-10</v>
      </c>
    </row>
    <row r="1606" spans="1:13" ht="18" x14ac:dyDescent="0.4">
      <c r="A1606" s="1" t="s">
        <v>10473</v>
      </c>
      <c r="B1606" s="1">
        <f t="shared" si="151"/>
        <v>2021</v>
      </c>
      <c r="C1606" s="1">
        <f t="shared" si="152"/>
        <v>5</v>
      </c>
      <c r="D1606" s="1">
        <f t="shared" si="153"/>
        <v>12</v>
      </c>
      <c r="E1606" s="1" t="s">
        <v>8961</v>
      </c>
      <c r="F1606" s="1">
        <v>13.5716</v>
      </c>
      <c r="G1606" s="1">
        <v>120.84780000000001</v>
      </c>
      <c r="H1606" s="1">
        <v>113</v>
      </c>
      <c r="I1606" s="1">
        <v>5.8</v>
      </c>
      <c r="J1606" s="3" t="s">
        <v>3207</v>
      </c>
      <c r="K1606" s="4" t="str">
        <f t="shared" si="154"/>
        <v>กลางคืน</v>
      </c>
      <c r="L1606" s="4" t="str">
        <f t="shared" si="150"/>
        <v>ลึก</v>
      </c>
      <c r="M1606">
        <f t="shared" si="155"/>
        <v>-113</v>
      </c>
    </row>
    <row r="1607" spans="1:13" ht="18" x14ac:dyDescent="0.4">
      <c r="A1607" s="1" t="s">
        <v>10473</v>
      </c>
      <c r="B1607" s="1">
        <f t="shared" si="151"/>
        <v>2021</v>
      </c>
      <c r="C1607" s="1">
        <f t="shared" si="152"/>
        <v>5</v>
      </c>
      <c r="D1607" s="1">
        <f t="shared" si="153"/>
        <v>12</v>
      </c>
      <c r="E1607" s="1" t="s">
        <v>8962</v>
      </c>
      <c r="F1607" s="1">
        <v>15.9186</v>
      </c>
      <c r="G1607" s="1">
        <v>121.2026</v>
      </c>
      <c r="H1607" s="1">
        <v>52.02</v>
      </c>
      <c r="I1607" s="1">
        <v>4.5999999999999996</v>
      </c>
      <c r="J1607" s="3" t="s">
        <v>6329</v>
      </c>
      <c r="K1607" s="4" t="str">
        <f t="shared" si="154"/>
        <v>กลางวัน</v>
      </c>
      <c r="L1607" s="4" t="str">
        <f t="shared" si="150"/>
        <v>กลาง</v>
      </c>
      <c r="M1607">
        <f t="shared" si="155"/>
        <v>-52.02</v>
      </c>
    </row>
    <row r="1608" spans="1:13" ht="18" x14ac:dyDescent="0.4">
      <c r="A1608" s="1" t="s">
        <v>10474</v>
      </c>
      <c r="B1608" s="1">
        <f t="shared" si="151"/>
        <v>2021</v>
      </c>
      <c r="C1608" s="1">
        <f t="shared" si="152"/>
        <v>5</v>
      </c>
      <c r="D1608" s="1">
        <f t="shared" si="153"/>
        <v>15</v>
      </c>
      <c r="E1608" s="1" t="s">
        <v>8963</v>
      </c>
      <c r="F1608" s="1">
        <v>13.793100000000001</v>
      </c>
      <c r="G1608" s="1">
        <v>120.7743</v>
      </c>
      <c r="H1608" s="1">
        <v>117.1</v>
      </c>
      <c r="I1608" s="1">
        <v>4.5999999999999996</v>
      </c>
      <c r="J1608" s="3" t="s">
        <v>3095</v>
      </c>
      <c r="K1608" s="4" t="str">
        <f t="shared" si="154"/>
        <v>กลางคืน</v>
      </c>
      <c r="L1608" s="4" t="str">
        <f t="shared" si="150"/>
        <v>ลึก</v>
      </c>
      <c r="M1608">
        <f t="shared" si="155"/>
        <v>-117.1</v>
      </c>
    </row>
    <row r="1609" spans="1:13" ht="18" x14ac:dyDescent="0.4">
      <c r="A1609" s="1" t="s">
        <v>10475</v>
      </c>
      <c r="B1609" s="1">
        <f t="shared" si="151"/>
        <v>2021</v>
      </c>
      <c r="C1609" s="1">
        <f t="shared" si="152"/>
        <v>5</v>
      </c>
      <c r="D1609" s="1">
        <f t="shared" si="153"/>
        <v>18</v>
      </c>
      <c r="E1609" s="1" t="s">
        <v>8964</v>
      </c>
      <c r="F1609" s="1">
        <v>13.5749</v>
      </c>
      <c r="G1609" s="1">
        <v>120.9802</v>
      </c>
      <c r="H1609" s="1">
        <v>104.06</v>
      </c>
      <c r="I1609" s="1">
        <v>4.5</v>
      </c>
      <c r="J1609" s="3" t="s">
        <v>6336</v>
      </c>
      <c r="K1609" s="4" t="str">
        <f t="shared" si="154"/>
        <v>กลางคืน</v>
      </c>
      <c r="L1609" s="4" t="str">
        <f t="shared" ref="L1609:L1672" si="156">IF(H1609&lt;=10,"ตื้นมาก", IF(H1609&lt;=30,"ตื้น",IF(H1609&lt;=70,"กลาง", "ลึก")))</f>
        <v>ลึก</v>
      </c>
      <c r="M1609">
        <f t="shared" si="155"/>
        <v>-104.06</v>
      </c>
    </row>
    <row r="1610" spans="1:13" ht="18" x14ac:dyDescent="0.4">
      <c r="A1610" s="1" t="s">
        <v>10476</v>
      </c>
      <c r="B1610" s="1">
        <f t="shared" si="151"/>
        <v>2021</v>
      </c>
      <c r="C1610" s="1">
        <f t="shared" si="152"/>
        <v>5</v>
      </c>
      <c r="D1610" s="1">
        <f t="shared" si="153"/>
        <v>31</v>
      </c>
      <c r="E1610" s="1" t="s">
        <v>8965</v>
      </c>
      <c r="F1610" s="1">
        <v>17.116199999999999</v>
      </c>
      <c r="G1610" s="1">
        <v>120.2398</v>
      </c>
      <c r="H1610" s="1">
        <v>10</v>
      </c>
      <c r="I1610" s="1">
        <v>4.5</v>
      </c>
      <c r="J1610" s="3" t="s">
        <v>6340</v>
      </c>
      <c r="K1610" s="4" t="str">
        <f t="shared" si="154"/>
        <v>กลางคืน</v>
      </c>
      <c r="L1610" s="4" t="str">
        <f t="shared" si="156"/>
        <v>ตื้นมาก</v>
      </c>
      <c r="M1610">
        <f t="shared" si="155"/>
        <v>-10</v>
      </c>
    </row>
    <row r="1611" spans="1:13" ht="18" x14ac:dyDescent="0.4">
      <c r="A1611" s="1" t="s">
        <v>10477</v>
      </c>
      <c r="B1611" s="1">
        <f t="shared" si="151"/>
        <v>2021</v>
      </c>
      <c r="C1611" s="1">
        <f t="shared" si="152"/>
        <v>6</v>
      </c>
      <c r="D1611" s="1">
        <f t="shared" si="153"/>
        <v>26</v>
      </c>
      <c r="E1611" s="1" t="s">
        <v>8966</v>
      </c>
      <c r="F1611" s="1">
        <v>13.6823</v>
      </c>
      <c r="G1611" s="1">
        <v>121.0073</v>
      </c>
      <c r="H1611" s="1">
        <v>120.61</v>
      </c>
      <c r="I1611" s="1">
        <v>4.5999999999999996</v>
      </c>
      <c r="J1611" s="3" t="s">
        <v>6344</v>
      </c>
      <c r="K1611" s="4" t="str">
        <f t="shared" si="154"/>
        <v>กลางคืน</v>
      </c>
      <c r="L1611" s="4" t="str">
        <f t="shared" si="156"/>
        <v>ลึก</v>
      </c>
      <c r="M1611">
        <f t="shared" si="155"/>
        <v>-120.61</v>
      </c>
    </row>
    <row r="1612" spans="1:13" ht="18" x14ac:dyDescent="0.4">
      <c r="A1612" s="1" t="s">
        <v>10478</v>
      </c>
      <c r="B1612" s="1">
        <f t="shared" si="151"/>
        <v>2021</v>
      </c>
      <c r="C1612" s="1">
        <f t="shared" si="152"/>
        <v>6</v>
      </c>
      <c r="D1612" s="1">
        <f t="shared" si="153"/>
        <v>30</v>
      </c>
      <c r="E1612" s="1" t="s">
        <v>8967</v>
      </c>
      <c r="F1612" s="1">
        <v>18.296800000000001</v>
      </c>
      <c r="G1612" s="1">
        <v>121.0562</v>
      </c>
      <c r="H1612" s="1">
        <v>15.23</v>
      </c>
      <c r="I1612" s="1">
        <v>4.5</v>
      </c>
      <c r="J1612" s="3" t="s">
        <v>6348</v>
      </c>
      <c r="K1612" s="4" t="str">
        <f t="shared" si="154"/>
        <v>กลางคืน</v>
      </c>
      <c r="L1612" s="4" t="str">
        <f t="shared" si="156"/>
        <v>ตื้น</v>
      </c>
      <c r="M1612">
        <f t="shared" si="155"/>
        <v>-15.23</v>
      </c>
    </row>
    <row r="1613" spans="1:13" ht="18" x14ac:dyDescent="0.4">
      <c r="A1613" s="1" t="s">
        <v>10479</v>
      </c>
      <c r="B1613" s="1">
        <f t="shared" si="151"/>
        <v>2021</v>
      </c>
      <c r="C1613" s="1">
        <f t="shared" si="152"/>
        <v>7</v>
      </c>
      <c r="D1613" s="1">
        <f t="shared" si="153"/>
        <v>20</v>
      </c>
      <c r="E1613" s="1" t="s">
        <v>8968</v>
      </c>
      <c r="F1613" s="1">
        <v>13.8005</v>
      </c>
      <c r="G1613" s="1">
        <v>120.80289999999999</v>
      </c>
      <c r="H1613" s="1">
        <v>78.709999999999994</v>
      </c>
      <c r="I1613" s="1">
        <v>4.5999999999999996</v>
      </c>
      <c r="J1613" s="3" t="s">
        <v>5555</v>
      </c>
      <c r="K1613" s="4" t="str">
        <f t="shared" si="154"/>
        <v>กลางวัน</v>
      </c>
      <c r="L1613" s="4" t="str">
        <f t="shared" si="156"/>
        <v>ลึก</v>
      </c>
      <c r="M1613">
        <f t="shared" si="155"/>
        <v>-78.709999999999994</v>
      </c>
    </row>
    <row r="1614" spans="1:13" ht="18" x14ac:dyDescent="0.4">
      <c r="A1614" s="1" t="s">
        <v>10480</v>
      </c>
      <c r="B1614" s="1">
        <f t="shared" si="151"/>
        <v>2021</v>
      </c>
      <c r="C1614" s="1">
        <f t="shared" si="152"/>
        <v>7</v>
      </c>
      <c r="D1614" s="1">
        <f t="shared" si="153"/>
        <v>23</v>
      </c>
      <c r="E1614" s="1" t="s">
        <v>8969</v>
      </c>
      <c r="F1614" s="1">
        <v>13.704700000000001</v>
      </c>
      <c r="G1614" s="1">
        <v>120.7259</v>
      </c>
      <c r="H1614" s="1">
        <v>110</v>
      </c>
      <c r="I1614" s="1">
        <v>6.7</v>
      </c>
      <c r="J1614" s="3" t="s">
        <v>6355</v>
      </c>
      <c r="K1614" s="4" t="str">
        <f t="shared" si="154"/>
        <v>กลางคืน</v>
      </c>
      <c r="L1614" s="4" t="str">
        <f t="shared" si="156"/>
        <v>ลึก</v>
      </c>
      <c r="M1614">
        <f t="shared" si="155"/>
        <v>-110</v>
      </c>
    </row>
    <row r="1615" spans="1:13" ht="18" x14ac:dyDescent="0.4">
      <c r="A1615" s="1" t="s">
        <v>10480</v>
      </c>
      <c r="B1615" s="1">
        <f t="shared" si="151"/>
        <v>2021</v>
      </c>
      <c r="C1615" s="1">
        <f t="shared" si="152"/>
        <v>7</v>
      </c>
      <c r="D1615" s="1">
        <f t="shared" si="153"/>
        <v>23</v>
      </c>
      <c r="E1615" s="1" t="s">
        <v>8970</v>
      </c>
      <c r="F1615" s="1">
        <v>13.797700000000001</v>
      </c>
      <c r="G1615" s="1">
        <v>120.74339999999999</v>
      </c>
      <c r="H1615" s="1">
        <v>120.58</v>
      </c>
      <c r="I1615" s="1">
        <v>5.8</v>
      </c>
      <c r="J1615" s="3" t="s">
        <v>6359</v>
      </c>
      <c r="K1615" s="4" t="str">
        <f t="shared" si="154"/>
        <v>กลางคืน</v>
      </c>
      <c r="L1615" s="4" t="str">
        <f t="shared" si="156"/>
        <v>ลึก</v>
      </c>
      <c r="M1615">
        <f t="shared" si="155"/>
        <v>-120.58</v>
      </c>
    </row>
    <row r="1616" spans="1:13" ht="18" x14ac:dyDescent="0.4">
      <c r="A1616" s="1" t="s">
        <v>10481</v>
      </c>
      <c r="B1616" s="1">
        <f t="shared" si="151"/>
        <v>2021</v>
      </c>
      <c r="C1616" s="1">
        <f t="shared" si="152"/>
        <v>7</v>
      </c>
      <c r="D1616" s="1">
        <f t="shared" si="153"/>
        <v>24</v>
      </c>
      <c r="E1616" s="1" t="s">
        <v>8971</v>
      </c>
      <c r="F1616" s="1">
        <v>13.7582</v>
      </c>
      <c r="G1616" s="1">
        <v>120.97190000000001</v>
      </c>
      <c r="H1616" s="1">
        <v>121.88</v>
      </c>
      <c r="I1616" s="1">
        <v>4.5</v>
      </c>
      <c r="J1616" s="3" t="s">
        <v>6363</v>
      </c>
      <c r="K1616" s="4" t="str">
        <f t="shared" si="154"/>
        <v>กลางวัน</v>
      </c>
      <c r="L1616" s="4" t="str">
        <f t="shared" si="156"/>
        <v>ลึก</v>
      </c>
      <c r="M1616">
        <f t="shared" si="155"/>
        <v>-121.88</v>
      </c>
    </row>
    <row r="1617" spans="1:13" ht="18" x14ac:dyDescent="0.4">
      <c r="A1617" s="1" t="s">
        <v>10482</v>
      </c>
      <c r="B1617" s="1">
        <f t="shared" si="151"/>
        <v>2021</v>
      </c>
      <c r="C1617" s="1">
        <f t="shared" si="152"/>
        <v>7</v>
      </c>
      <c r="D1617" s="1">
        <f t="shared" si="153"/>
        <v>25</v>
      </c>
      <c r="E1617" s="1" t="s">
        <v>8972</v>
      </c>
      <c r="F1617" s="1">
        <v>17.157800000000002</v>
      </c>
      <c r="G1617" s="1">
        <v>119.9072</v>
      </c>
      <c r="H1617" s="1">
        <v>23.91</v>
      </c>
      <c r="I1617" s="1">
        <v>4.5</v>
      </c>
      <c r="J1617" s="3" t="s">
        <v>6367</v>
      </c>
      <c r="K1617" s="4" t="str">
        <f t="shared" si="154"/>
        <v>กลางวัน</v>
      </c>
      <c r="L1617" s="4" t="str">
        <f t="shared" si="156"/>
        <v>ตื้น</v>
      </c>
      <c r="M1617">
        <f t="shared" si="155"/>
        <v>-23.91</v>
      </c>
    </row>
    <row r="1618" spans="1:13" ht="18" x14ac:dyDescent="0.4">
      <c r="A1618" s="1" t="s">
        <v>10483</v>
      </c>
      <c r="B1618" s="1">
        <f t="shared" si="151"/>
        <v>2021</v>
      </c>
      <c r="C1618" s="1">
        <f t="shared" si="152"/>
        <v>8</v>
      </c>
      <c r="D1618" s="1">
        <f t="shared" si="153"/>
        <v>3</v>
      </c>
      <c r="E1618" s="1" t="s">
        <v>8973</v>
      </c>
      <c r="F1618" s="1">
        <v>14.744899999999999</v>
      </c>
      <c r="G1618" s="1">
        <v>119.66289999999999</v>
      </c>
      <c r="H1618" s="1">
        <v>10</v>
      </c>
      <c r="I1618" s="1">
        <v>4.7</v>
      </c>
      <c r="J1618" s="3" t="s">
        <v>6371</v>
      </c>
      <c r="K1618" s="4" t="str">
        <f t="shared" si="154"/>
        <v>กลางวัน</v>
      </c>
      <c r="L1618" s="4" t="str">
        <f t="shared" si="156"/>
        <v>ตื้นมาก</v>
      </c>
      <c r="M1618">
        <f t="shared" si="155"/>
        <v>-10</v>
      </c>
    </row>
    <row r="1619" spans="1:13" ht="18" x14ac:dyDescent="0.4">
      <c r="A1619" s="1" t="s">
        <v>10483</v>
      </c>
      <c r="B1619" s="1">
        <f t="shared" si="151"/>
        <v>2021</v>
      </c>
      <c r="C1619" s="1">
        <f t="shared" si="152"/>
        <v>8</v>
      </c>
      <c r="D1619" s="1">
        <f t="shared" si="153"/>
        <v>3</v>
      </c>
      <c r="E1619" s="1" t="s">
        <v>8784</v>
      </c>
      <c r="F1619" s="1">
        <v>14.9237</v>
      </c>
      <c r="G1619" s="1">
        <v>119.7989</v>
      </c>
      <c r="H1619" s="1">
        <v>35</v>
      </c>
      <c r="I1619" s="1">
        <v>4.5999999999999996</v>
      </c>
      <c r="J1619" s="3" t="s">
        <v>6375</v>
      </c>
      <c r="K1619" s="4" t="str">
        <f t="shared" si="154"/>
        <v>กลางวัน</v>
      </c>
      <c r="L1619" s="4" t="str">
        <f t="shared" si="156"/>
        <v>กลาง</v>
      </c>
      <c r="M1619">
        <f t="shared" si="155"/>
        <v>-35</v>
      </c>
    </row>
    <row r="1620" spans="1:13" ht="18" x14ac:dyDescent="0.4">
      <c r="A1620" s="1" t="s">
        <v>10484</v>
      </c>
      <c r="B1620" s="1">
        <f t="shared" si="151"/>
        <v>2021</v>
      </c>
      <c r="C1620" s="1">
        <f t="shared" si="152"/>
        <v>8</v>
      </c>
      <c r="D1620" s="1">
        <f t="shared" si="153"/>
        <v>13</v>
      </c>
      <c r="E1620" s="1" t="s">
        <v>8974</v>
      </c>
      <c r="F1620" s="1">
        <v>13.701599999999999</v>
      </c>
      <c r="G1620" s="1">
        <v>120.7817</v>
      </c>
      <c r="H1620" s="1">
        <v>121</v>
      </c>
      <c r="I1620" s="1">
        <v>5.9</v>
      </c>
      <c r="J1620" s="3" t="s">
        <v>6229</v>
      </c>
      <c r="K1620" s="4" t="str">
        <f t="shared" si="154"/>
        <v>กลางวัน</v>
      </c>
      <c r="L1620" s="4" t="str">
        <f t="shared" si="156"/>
        <v>ลึก</v>
      </c>
      <c r="M1620">
        <f t="shared" si="155"/>
        <v>-121</v>
      </c>
    </row>
    <row r="1621" spans="1:13" ht="18" x14ac:dyDescent="0.4">
      <c r="A1621" s="1" t="s">
        <v>10485</v>
      </c>
      <c r="B1621" s="1">
        <f t="shared" si="151"/>
        <v>2021</v>
      </c>
      <c r="C1621" s="1">
        <f t="shared" si="152"/>
        <v>9</v>
      </c>
      <c r="D1621" s="1">
        <f t="shared" si="153"/>
        <v>8</v>
      </c>
      <c r="E1621" s="1" t="s">
        <v>8975</v>
      </c>
      <c r="F1621" s="1">
        <v>14.4991</v>
      </c>
      <c r="G1621" s="1">
        <v>120.4117</v>
      </c>
      <c r="H1621" s="1">
        <v>74.17</v>
      </c>
      <c r="I1621" s="1">
        <v>4.5999999999999996</v>
      </c>
      <c r="J1621" s="3" t="s">
        <v>6382</v>
      </c>
      <c r="K1621" s="4" t="str">
        <f t="shared" si="154"/>
        <v>กลางคืน</v>
      </c>
      <c r="L1621" s="4" t="str">
        <f t="shared" si="156"/>
        <v>ลึก</v>
      </c>
      <c r="M1621">
        <f t="shared" si="155"/>
        <v>-74.17</v>
      </c>
    </row>
    <row r="1622" spans="1:13" ht="18" x14ac:dyDescent="0.4">
      <c r="A1622" s="1" t="s">
        <v>10486</v>
      </c>
      <c r="B1622" s="1">
        <f t="shared" si="151"/>
        <v>2021</v>
      </c>
      <c r="C1622" s="1">
        <f t="shared" si="152"/>
        <v>9</v>
      </c>
      <c r="D1622" s="1">
        <f t="shared" si="153"/>
        <v>26</v>
      </c>
      <c r="E1622" s="1" t="s">
        <v>8976</v>
      </c>
      <c r="F1622" s="1">
        <v>13.8941</v>
      </c>
      <c r="G1622" s="1">
        <v>120.5097</v>
      </c>
      <c r="H1622" s="1">
        <v>83</v>
      </c>
      <c r="I1622" s="1">
        <v>5.7</v>
      </c>
      <c r="J1622" s="3" t="s">
        <v>6386</v>
      </c>
      <c r="K1622" s="4" t="str">
        <f t="shared" si="154"/>
        <v>กลางวัน</v>
      </c>
      <c r="L1622" s="4" t="str">
        <f t="shared" si="156"/>
        <v>ลึก</v>
      </c>
      <c r="M1622">
        <f t="shared" si="155"/>
        <v>-83</v>
      </c>
    </row>
    <row r="1623" spans="1:13" ht="18" x14ac:dyDescent="0.4">
      <c r="A1623" s="1" t="s">
        <v>10486</v>
      </c>
      <c r="B1623" s="1">
        <f t="shared" si="151"/>
        <v>2021</v>
      </c>
      <c r="C1623" s="1">
        <f t="shared" si="152"/>
        <v>9</v>
      </c>
      <c r="D1623" s="1">
        <f t="shared" si="153"/>
        <v>26</v>
      </c>
      <c r="E1623" s="1" t="s">
        <v>8977</v>
      </c>
      <c r="F1623" s="1">
        <v>13.900399999999999</v>
      </c>
      <c r="G1623" s="1">
        <v>120.837</v>
      </c>
      <c r="H1623" s="1">
        <v>90.8</v>
      </c>
      <c r="I1623" s="1">
        <v>4.8</v>
      </c>
      <c r="J1623" s="3" t="s">
        <v>6390</v>
      </c>
      <c r="K1623" s="4" t="str">
        <f t="shared" si="154"/>
        <v>กลางคืน</v>
      </c>
      <c r="L1623" s="4" t="str">
        <f t="shared" si="156"/>
        <v>ลึก</v>
      </c>
      <c r="M1623">
        <f t="shared" si="155"/>
        <v>-90.8</v>
      </c>
    </row>
    <row r="1624" spans="1:13" ht="18" x14ac:dyDescent="0.4">
      <c r="A1624" s="1" t="s">
        <v>10487</v>
      </c>
      <c r="B1624" s="1">
        <f t="shared" si="151"/>
        <v>2021</v>
      </c>
      <c r="C1624" s="1">
        <f t="shared" si="152"/>
        <v>10</v>
      </c>
      <c r="D1624" s="1">
        <f t="shared" si="153"/>
        <v>1</v>
      </c>
      <c r="E1624" s="1" t="s">
        <v>8978</v>
      </c>
      <c r="F1624" s="1">
        <v>18.478999999999999</v>
      </c>
      <c r="G1624" s="1">
        <v>121.2436</v>
      </c>
      <c r="H1624" s="1">
        <v>66.13</v>
      </c>
      <c r="I1624" s="1">
        <v>4.5</v>
      </c>
      <c r="J1624" s="3" t="s">
        <v>6394</v>
      </c>
      <c r="K1624" s="4" t="str">
        <f t="shared" si="154"/>
        <v>กลางวัน</v>
      </c>
      <c r="L1624" s="4" t="str">
        <f t="shared" si="156"/>
        <v>กลาง</v>
      </c>
      <c r="M1624">
        <f t="shared" si="155"/>
        <v>-66.13</v>
      </c>
    </row>
    <row r="1625" spans="1:13" ht="18" x14ac:dyDescent="0.4">
      <c r="A1625" s="1" t="s">
        <v>10488</v>
      </c>
      <c r="B1625" s="1">
        <f t="shared" si="151"/>
        <v>2021</v>
      </c>
      <c r="C1625" s="1">
        <f t="shared" si="152"/>
        <v>10</v>
      </c>
      <c r="D1625" s="1">
        <f t="shared" si="153"/>
        <v>7</v>
      </c>
      <c r="E1625" s="1" t="s">
        <v>8979</v>
      </c>
      <c r="F1625" s="1">
        <v>13.9389</v>
      </c>
      <c r="G1625" s="1">
        <v>120.6866</v>
      </c>
      <c r="H1625" s="1">
        <v>160.13999999999999</v>
      </c>
      <c r="I1625" s="1">
        <v>5.3</v>
      </c>
      <c r="J1625" s="3" t="s">
        <v>6398</v>
      </c>
      <c r="K1625" s="4" t="str">
        <f t="shared" si="154"/>
        <v>กลางคืน</v>
      </c>
      <c r="L1625" s="4" t="str">
        <f t="shared" si="156"/>
        <v>ลึก</v>
      </c>
      <c r="M1625">
        <f t="shared" si="155"/>
        <v>-160.13999999999999</v>
      </c>
    </row>
    <row r="1626" spans="1:13" ht="18" x14ac:dyDescent="0.4">
      <c r="A1626" s="1" t="s">
        <v>10489</v>
      </c>
      <c r="B1626" s="1">
        <f t="shared" si="151"/>
        <v>2021</v>
      </c>
      <c r="C1626" s="1">
        <f t="shared" si="152"/>
        <v>10</v>
      </c>
      <c r="D1626" s="1">
        <f t="shared" si="153"/>
        <v>19</v>
      </c>
      <c r="E1626" s="1" t="s">
        <v>8980</v>
      </c>
      <c r="F1626" s="1">
        <v>13.961</v>
      </c>
      <c r="G1626" s="1">
        <v>120.6694</v>
      </c>
      <c r="H1626" s="1">
        <v>10</v>
      </c>
      <c r="I1626" s="1">
        <v>4.5</v>
      </c>
      <c r="J1626" s="3" t="s">
        <v>175</v>
      </c>
      <c r="K1626" s="4" t="str">
        <f t="shared" si="154"/>
        <v>กลางคืน</v>
      </c>
      <c r="L1626" s="4" t="str">
        <f t="shared" si="156"/>
        <v>ตื้นมาก</v>
      </c>
      <c r="M1626">
        <f t="shared" si="155"/>
        <v>-10</v>
      </c>
    </row>
    <row r="1627" spans="1:13" ht="18" x14ac:dyDescent="0.4">
      <c r="A1627" s="1" t="s">
        <v>10490</v>
      </c>
      <c r="B1627" s="1">
        <f t="shared" si="151"/>
        <v>2021</v>
      </c>
      <c r="C1627" s="1">
        <f t="shared" si="152"/>
        <v>10</v>
      </c>
      <c r="D1627" s="1">
        <f t="shared" si="153"/>
        <v>22</v>
      </c>
      <c r="E1627" s="1" t="s">
        <v>8981</v>
      </c>
      <c r="F1627" s="1">
        <v>14.457100000000001</v>
      </c>
      <c r="G1627" s="1">
        <v>123.3593</v>
      </c>
      <c r="H1627" s="1">
        <v>68.290000000000006</v>
      </c>
      <c r="I1627" s="1">
        <v>4.5</v>
      </c>
      <c r="J1627" s="3" t="s">
        <v>6405</v>
      </c>
      <c r="K1627" s="4" t="str">
        <f t="shared" si="154"/>
        <v>กลางคืน</v>
      </c>
      <c r="L1627" s="4" t="str">
        <f t="shared" si="156"/>
        <v>กลาง</v>
      </c>
      <c r="M1627">
        <f t="shared" si="155"/>
        <v>-68.290000000000006</v>
      </c>
    </row>
    <row r="1628" spans="1:13" ht="18" x14ac:dyDescent="0.4">
      <c r="A1628" s="1" t="s">
        <v>10491</v>
      </c>
      <c r="B1628" s="1">
        <f t="shared" si="151"/>
        <v>2021</v>
      </c>
      <c r="C1628" s="1">
        <f t="shared" si="152"/>
        <v>11</v>
      </c>
      <c r="D1628" s="1">
        <f t="shared" si="153"/>
        <v>30</v>
      </c>
      <c r="E1628" s="1" t="s">
        <v>8982</v>
      </c>
      <c r="F1628" s="1">
        <v>13.6934</v>
      </c>
      <c r="G1628" s="1">
        <v>120.86960000000001</v>
      </c>
      <c r="H1628" s="1">
        <v>148.9</v>
      </c>
      <c r="I1628" s="1">
        <v>4.5</v>
      </c>
      <c r="J1628" s="3" t="s">
        <v>6409</v>
      </c>
      <c r="K1628" s="4" t="str">
        <f t="shared" si="154"/>
        <v>กลางวัน</v>
      </c>
      <c r="L1628" s="4" t="str">
        <f t="shared" si="156"/>
        <v>ลึก</v>
      </c>
      <c r="M1628">
        <f t="shared" si="155"/>
        <v>-148.9</v>
      </c>
    </row>
    <row r="1629" spans="1:13" ht="18" x14ac:dyDescent="0.4">
      <c r="A1629" s="1" t="s">
        <v>10492</v>
      </c>
      <c r="B1629" s="1">
        <f t="shared" si="151"/>
        <v>2021</v>
      </c>
      <c r="C1629" s="1">
        <f t="shared" si="152"/>
        <v>12</v>
      </c>
      <c r="D1629" s="1">
        <f t="shared" si="153"/>
        <v>9</v>
      </c>
      <c r="E1629" s="1" t="s">
        <v>8983</v>
      </c>
      <c r="F1629" s="1">
        <v>13.728300000000001</v>
      </c>
      <c r="G1629" s="1">
        <v>120.7627</v>
      </c>
      <c r="H1629" s="1">
        <v>167.09</v>
      </c>
      <c r="I1629" s="1">
        <v>4.5</v>
      </c>
      <c r="J1629" s="3" t="s">
        <v>6413</v>
      </c>
      <c r="K1629" s="4" t="str">
        <f t="shared" si="154"/>
        <v>กลางคืน</v>
      </c>
      <c r="L1629" s="4" t="str">
        <f t="shared" si="156"/>
        <v>ลึก</v>
      </c>
      <c r="M1629">
        <f t="shared" si="155"/>
        <v>-167.09</v>
      </c>
    </row>
    <row r="1630" spans="1:13" ht="18" x14ac:dyDescent="0.4">
      <c r="A1630" s="1" t="s">
        <v>10493</v>
      </c>
      <c r="B1630" s="1">
        <f t="shared" si="151"/>
        <v>2021</v>
      </c>
      <c r="C1630" s="1">
        <f t="shared" si="152"/>
        <v>12</v>
      </c>
      <c r="D1630" s="1">
        <f t="shared" si="153"/>
        <v>13</v>
      </c>
      <c r="E1630" s="1" t="s">
        <v>8984</v>
      </c>
      <c r="F1630" s="1">
        <v>13.6205</v>
      </c>
      <c r="G1630" s="1">
        <v>120.7577</v>
      </c>
      <c r="H1630" s="1">
        <v>133.38999999999999</v>
      </c>
      <c r="I1630" s="1">
        <v>5.5</v>
      </c>
      <c r="J1630" s="3" t="s">
        <v>175</v>
      </c>
      <c r="K1630" s="4" t="str">
        <f t="shared" si="154"/>
        <v>กลางวัน</v>
      </c>
      <c r="L1630" s="4" t="str">
        <f t="shared" si="156"/>
        <v>ลึก</v>
      </c>
      <c r="M1630">
        <f t="shared" si="155"/>
        <v>-133.38999999999999</v>
      </c>
    </row>
    <row r="1631" spans="1:13" ht="18" x14ac:dyDescent="0.4">
      <c r="A1631" s="1" t="s">
        <v>10494</v>
      </c>
      <c r="B1631" s="1">
        <f t="shared" si="151"/>
        <v>2021</v>
      </c>
      <c r="C1631" s="1">
        <f t="shared" si="152"/>
        <v>12</v>
      </c>
      <c r="D1631" s="1">
        <f t="shared" si="153"/>
        <v>19</v>
      </c>
      <c r="E1631" s="1" t="s">
        <v>8985</v>
      </c>
      <c r="F1631" s="1">
        <v>15.484299999999999</v>
      </c>
      <c r="G1631" s="1">
        <v>120.03830000000001</v>
      </c>
      <c r="H1631" s="1">
        <v>84.29</v>
      </c>
      <c r="I1631" s="1">
        <v>4.5</v>
      </c>
      <c r="J1631" s="3" t="s">
        <v>6420</v>
      </c>
      <c r="K1631" s="4" t="str">
        <f t="shared" si="154"/>
        <v>กลางวัน</v>
      </c>
      <c r="L1631" s="4" t="str">
        <f t="shared" si="156"/>
        <v>ลึก</v>
      </c>
      <c r="M1631">
        <f t="shared" si="155"/>
        <v>-84.29</v>
      </c>
    </row>
    <row r="1632" spans="1:13" ht="18" x14ac:dyDescent="0.4">
      <c r="A1632" s="1" t="s">
        <v>10495</v>
      </c>
      <c r="B1632" s="1">
        <f t="shared" si="151"/>
        <v>2021</v>
      </c>
      <c r="C1632" s="1">
        <f t="shared" si="152"/>
        <v>12</v>
      </c>
      <c r="D1632" s="1">
        <f t="shared" si="153"/>
        <v>26</v>
      </c>
      <c r="E1632" s="1" t="s">
        <v>8986</v>
      </c>
      <c r="F1632" s="1">
        <v>16.110099999999999</v>
      </c>
      <c r="G1632" s="1">
        <v>119.4327</v>
      </c>
      <c r="H1632" s="1">
        <v>10</v>
      </c>
      <c r="I1632" s="1">
        <v>4.9000000000000004</v>
      </c>
      <c r="J1632" s="3" t="s">
        <v>6424</v>
      </c>
      <c r="K1632" s="4" t="str">
        <f t="shared" si="154"/>
        <v>กลางคืน</v>
      </c>
      <c r="L1632" s="4" t="str">
        <f t="shared" si="156"/>
        <v>ตื้นมาก</v>
      </c>
      <c r="M1632">
        <f t="shared" si="155"/>
        <v>-10</v>
      </c>
    </row>
    <row r="1633" spans="1:13" ht="18" x14ac:dyDescent="0.4">
      <c r="A1633" s="1" t="s">
        <v>10496</v>
      </c>
      <c r="B1633" s="1">
        <f t="shared" si="151"/>
        <v>2022</v>
      </c>
      <c r="C1633" s="1">
        <f t="shared" si="152"/>
        <v>1</v>
      </c>
      <c r="D1633" s="1">
        <f t="shared" si="153"/>
        <v>22</v>
      </c>
      <c r="E1633" s="1" t="s">
        <v>8987</v>
      </c>
      <c r="F1633" s="1">
        <v>13.730499999999999</v>
      </c>
      <c r="G1633" s="1">
        <v>120.8305</v>
      </c>
      <c r="H1633" s="1">
        <v>137.76</v>
      </c>
      <c r="I1633" s="1">
        <v>4.9000000000000004</v>
      </c>
      <c r="J1633" s="3" t="s">
        <v>6428</v>
      </c>
      <c r="K1633" s="4" t="str">
        <f t="shared" si="154"/>
        <v>กลางคืน</v>
      </c>
      <c r="L1633" s="4" t="str">
        <f t="shared" si="156"/>
        <v>ลึก</v>
      </c>
      <c r="M1633">
        <f t="shared" si="155"/>
        <v>-137.76</v>
      </c>
    </row>
    <row r="1634" spans="1:13" ht="18" x14ac:dyDescent="0.4">
      <c r="A1634" s="1" t="s">
        <v>10497</v>
      </c>
      <c r="B1634" s="1">
        <f t="shared" si="151"/>
        <v>2022</v>
      </c>
      <c r="C1634" s="1">
        <f t="shared" si="152"/>
        <v>2</v>
      </c>
      <c r="D1634" s="1">
        <f t="shared" si="153"/>
        <v>21</v>
      </c>
      <c r="E1634" s="1" t="s">
        <v>8988</v>
      </c>
      <c r="F1634" s="1">
        <v>13.6021</v>
      </c>
      <c r="G1634" s="1">
        <v>120.87390000000001</v>
      </c>
      <c r="H1634" s="1">
        <v>139.31</v>
      </c>
      <c r="I1634" s="1">
        <v>5.3</v>
      </c>
      <c r="J1634" s="3" t="s">
        <v>6432</v>
      </c>
      <c r="K1634" s="4" t="str">
        <f t="shared" si="154"/>
        <v>กลางวัน</v>
      </c>
      <c r="L1634" s="4" t="str">
        <f t="shared" si="156"/>
        <v>ลึก</v>
      </c>
      <c r="M1634">
        <f t="shared" si="155"/>
        <v>-139.31</v>
      </c>
    </row>
    <row r="1635" spans="1:13" ht="18" x14ac:dyDescent="0.4">
      <c r="A1635" s="1" t="s">
        <v>10498</v>
      </c>
      <c r="B1635" s="1">
        <f t="shared" si="151"/>
        <v>2022</v>
      </c>
      <c r="C1635" s="1">
        <f t="shared" si="152"/>
        <v>3</v>
      </c>
      <c r="D1635" s="1">
        <f t="shared" si="153"/>
        <v>13</v>
      </c>
      <c r="E1635" s="1" t="s">
        <v>8989</v>
      </c>
      <c r="F1635" s="1">
        <v>14.0839</v>
      </c>
      <c r="G1635" s="1">
        <v>119.4375</v>
      </c>
      <c r="H1635" s="1">
        <v>10</v>
      </c>
      <c r="I1635" s="1">
        <v>5.0999999999999996</v>
      </c>
      <c r="J1635" s="3" t="s">
        <v>6436</v>
      </c>
      <c r="K1635" s="4" t="str">
        <f t="shared" si="154"/>
        <v>กลางคืน</v>
      </c>
      <c r="L1635" s="4" t="str">
        <f t="shared" si="156"/>
        <v>ตื้นมาก</v>
      </c>
      <c r="M1635">
        <f t="shared" si="155"/>
        <v>-10</v>
      </c>
    </row>
    <row r="1636" spans="1:13" ht="18" x14ac:dyDescent="0.4">
      <c r="A1636" s="1" t="s">
        <v>10498</v>
      </c>
      <c r="B1636" s="1">
        <f t="shared" si="151"/>
        <v>2022</v>
      </c>
      <c r="C1636" s="1">
        <f t="shared" si="152"/>
        <v>3</v>
      </c>
      <c r="D1636" s="1">
        <f t="shared" si="153"/>
        <v>13</v>
      </c>
      <c r="E1636" s="1" t="s">
        <v>8990</v>
      </c>
      <c r="F1636" s="1">
        <v>14.061</v>
      </c>
      <c r="G1636" s="1">
        <v>119.4413</v>
      </c>
      <c r="H1636" s="1">
        <v>10</v>
      </c>
      <c r="I1636" s="1">
        <v>4.7</v>
      </c>
      <c r="J1636" s="3" t="s">
        <v>6439</v>
      </c>
      <c r="K1636" s="4" t="str">
        <f t="shared" si="154"/>
        <v>กลางคืน</v>
      </c>
      <c r="L1636" s="4" t="str">
        <f t="shared" si="156"/>
        <v>ตื้นมาก</v>
      </c>
      <c r="M1636">
        <f t="shared" si="155"/>
        <v>-10</v>
      </c>
    </row>
    <row r="1637" spans="1:13" ht="18" x14ac:dyDescent="0.4">
      <c r="A1637" s="1" t="s">
        <v>10498</v>
      </c>
      <c r="B1637" s="1">
        <f t="shared" si="151"/>
        <v>2022</v>
      </c>
      <c r="C1637" s="1">
        <f t="shared" si="152"/>
        <v>3</v>
      </c>
      <c r="D1637" s="1">
        <f t="shared" si="153"/>
        <v>13</v>
      </c>
      <c r="E1637" s="1" t="s">
        <v>8991</v>
      </c>
      <c r="F1637" s="1">
        <v>13.9605</v>
      </c>
      <c r="G1637" s="1">
        <v>119.5515</v>
      </c>
      <c r="H1637" s="1">
        <v>10</v>
      </c>
      <c r="I1637" s="1">
        <v>4.5</v>
      </c>
      <c r="J1637" s="3" t="s">
        <v>6443</v>
      </c>
      <c r="K1637" s="4" t="str">
        <f t="shared" si="154"/>
        <v>กลางคืน</v>
      </c>
      <c r="L1637" s="4" t="str">
        <f t="shared" si="156"/>
        <v>ตื้นมาก</v>
      </c>
      <c r="M1637">
        <f t="shared" si="155"/>
        <v>-10</v>
      </c>
    </row>
    <row r="1638" spans="1:13" ht="18" x14ac:dyDescent="0.4">
      <c r="A1638" s="1" t="s">
        <v>10498</v>
      </c>
      <c r="B1638" s="1">
        <f t="shared" si="151"/>
        <v>2022</v>
      </c>
      <c r="C1638" s="1">
        <f t="shared" si="152"/>
        <v>3</v>
      </c>
      <c r="D1638" s="1">
        <f t="shared" si="153"/>
        <v>13</v>
      </c>
      <c r="E1638" s="1" t="s">
        <v>8992</v>
      </c>
      <c r="F1638" s="1">
        <v>14.0722</v>
      </c>
      <c r="G1638" s="1">
        <v>119.5667</v>
      </c>
      <c r="H1638" s="1">
        <v>10</v>
      </c>
      <c r="I1638" s="1">
        <v>4.7</v>
      </c>
      <c r="J1638" s="3" t="s">
        <v>6447</v>
      </c>
      <c r="K1638" s="4" t="str">
        <f t="shared" si="154"/>
        <v>กลางคืน</v>
      </c>
      <c r="L1638" s="4" t="str">
        <f t="shared" si="156"/>
        <v>ตื้นมาก</v>
      </c>
      <c r="M1638">
        <f t="shared" si="155"/>
        <v>-10</v>
      </c>
    </row>
    <row r="1639" spans="1:13" ht="18" x14ac:dyDescent="0.4">
      <c r="A1639" s="1" t="s">
        <v>10498</v>
      </c>
      <c r="B1639" s="1">
        <f t="shared" si="151"/>
        <v>2022</v>
      </c>
      <c r="C1639" s="1">
        <f t="shared" si="152"/>
        <v>3</v>
      </c>
      <c r="D1639" s="1">
        <f t="shared" si="153"/>
        <v>13</v>
      </c>
      <c r="E1639" s="1" t="s">
        <v>8993</v>
      </c>
      <c r="F1639" s="1">
        <v>14.197800000000001</v>
      </c>
      <c r="G1639" s="1">
        <v>119.6532</v>
      </c>
      <c r="H1639" s="1">
        <v>10</v>
      </c>
      <c r="I1639" s="1">
        <v>4.5</v>
      </c>
      <c r="J1639" s="3" t="s">
        <v>6450</v>
      </c>
      <c r="K1639" s="4" t="str">
        <f t="shared" si="154"/>
        <v>กลางคืน</v>
      </c>
      <c r="L1639" s="4" t="str">
        <f t="shared" si="156"/>
        <v>ตื้นมาก</v>
      </c>
      <c r="M1639">
        <f t="shared" si="155"/>
        <v>-10</v>
      </c>
    </row>
    <row r="1640" spans="1:13" ht="18" x14ac:dyDescent="0.4">
      <c r="A1640" s="1" t="s">
        <v>10499</v>
      </c>
      <c r="B1640" s="1">
        <f t="shared" si="151"/>
        <v>2022</v>
      </c>
      <c r="C1640" s="1">
        <f t="shared" si="152"/>
        <v>3</v>
      </c>
      <c r="D1640" s="1">
        <f t="shared" si="153"/>
        <v>14</v>
      </c>
      <c r="E1640" s="1" t="s">
        <v>8994</v>
      </c>
      <c r="F1640" s="1">
        <v>14.0787</v>
      </c>
      <c r="G1640" s="1">
        <v>119.40170000000001</v>
      </c>
      <c r="H1640" s="1">
        <v>10</v>
      </c>
      <c r="I1640" s="1">
        <v>4.8</v>
      </c>
      <c r="J1640" s="3" t="s">
        <v>6454</v>
      </c>
      <c r="K1640" s="4" t="str">
        <f t="shared" si="154"/>
        <v>กลางคืน</v>
      </c>
      <c r="L1640" s="4" t="str">
        <f t="shared" si="156"/>
        <v>ตื้นมาก</v>
      </c>
      <c r="M1640">
        <f t="shared" si="155"/>
        <v>-10</v>
      </c>
    </row>
    <row r="1641" spans="1:13" ht="18" x14ac:dyDescent="0.4">
      <c r="A1641" s="1" t="s">
        <v>10499</v>
      </c>
      <c r="B1641" s="1">
        <f t="shared" si="151"/>
        <v>2022</v>
      </c>
      <c r="C1641" s="1">
        <f t="shared" si="152"/>
        <v>3</v>
      </c>
      <c r="D1641" s="1">
        <f t="shared" si="153"/>
        <v>14</v>
      </c>
      <c r="E1641" s="1" t="s">
        <v>8602</v>
      </c>
      <c r="F1641" s="1">
        <v>14.086399999999999</v>
      </c>
      <c r="G1641" s="1">
        <v>119.4371</v>
      </c>
      <c r="H1641" s="1">
        <v>10</v>
      </c>
      <c r="I1641" s="1">
        <v>4.9000000000000004</v>
      </c>
      <c r="J1641" s="3" t="s">
        <v>6436</v>
      </c>
      <c r="K1641" s="4" t="str">
        <f t="shared" si="154"/>
        <v>กลางวัน</v>
      </c>
      <c r="L1641" s="4" t="str">
        <f t="shared" si="156"/>
        <v>ตื้นมาก</v>
      </c>
      <c r="M1641">
        <f t="shared" si="155"/>
        <v>-10</v>
      </c>
    </row>
    <row r="1642" spans="1:13" ht="18" x14ac:dyDescent="0.4">
      <c r="A1642" s="1" t="s">
        <v>10499</v>
      </c>
      <c r="B1642" s="1">
        <f t="shared" si="151"/>
        <v>2022</v>
      </c>
      <c r="C1642" s="1">
        <f t="shared" si="152"/>
        <v>3</v>
      </c>
      <c r="D1642" s="1">
        <f t="shared" si="153"/>
        <v>14</v>
      </c>
      <c r="E1642" s="1" t="s">
        <v>8995</v>
      </c>
      <c r="F1642" s="1">
        <v>13.938000000000001</v>
      </c>
      <c r="G1642" s="1">
        <v>119.40519999999999</v>
      </c>
      <c r="H1642" s="1">
        <v>10</v>
      </c>
      <c r="I1642" s="1">
        <v>4.5999999999999996</v>
      </c>
      <c r="J1642" s="3" t="s">
        <v>6459</v>
      </c>
      <c r="K1642" s="4" t="str">
        <f t="shared" si="154"/>
        <v>กลางวัน</v>
      </c>
      <c r="L1642" s="4" t="str">
        <f t="shared" si="156"/>
        <v>ตื้นมาก</v>
      </c>
      <c r="M1642">
        <f t="shared" si="155"/>
        <v>-10</v>
      </c>
    </row>
    <row r="1643" spans="1:13" ht="18" x14ac:dyDescent="0.4">
      <c r="A1643" s="1" t="s">
        <v>10499</v>
      </c>
      <c r="B1643" s="1">
        <f t="shared" si="151"/>
        <v>2022</v>
      </c>
      <c r="C1643" s="1">
        <f t="shared" si="152"/>
        <v>3</v>
      </c>
      <c r="D1643" s="1">
        <f t="shared" si="153"/>
        <v>14</v>
      </c>
      <c r="E1643" s="1" t="s">
        <v>8996</v>
      </c>
      <c r="F1643" s="1">
        <v>14.1707</v>
      </c>
      <c r="G1643" s="1">
        <v>119.43940000000001</v>
      </c>
      <c r="H1643" s="1">
        <v>10</v>
      </c>
      <c r="I1643" s="1">
        <v>4.5</v>
      </c>
      <c r="J1643" s="3" t="s">
        <v>6463</v>
      </c>
      <c r="K1643" s="4" t="str">
        <f t="shared" si="154"/>
        <v>กลางวัน</v>
      </c>
      <c r="L1643" s="4" t="str">
        <f t="shared" si="156"/>
        <v>ตื้นมาก</v>
      </c>
      <c r="M1643">
        <f t="shared" si="155"/>
        <v>-10</v>
      </c>
    </row>
    <row r="1644" spans="1:13" ht="18" x14ac:dyDescent="0.4">
      <c r="A1644" s="1" t="s">
        <v>10499</v>
      </c>
      <c r="B1644" s="1">
        <f t="shared" si="151"/>
        <v>2022</v>
      </c>
      <c r="C1644" s="1">
        <f t="shared" si="152"/>
        <v>3</v>
      </c>
      <c r="D1644" s="1">
        <f t="shared" si="153"/>
        <v>14</v>
      </c>
      <c r="E1644" s="1" t="s">
        <v>8793</v>
      </c>
      <c r="F1644" s="1">
        <v>14.1312</v>
      </c>
      <c r="G1644" s="1">
        <v>119.51649999999999</v>
      </c>
      <c r="H1644" s="1">
        <v>10</v>
      </c>
      <c r="I1644" s="1">
        <v>5</v>
      </c>
      <c r="J1644" s="3" t="s">
        <v>376</v>
      </c>
      <c r="K1644" s="4" t="str">
        <f t="shared" si="154"/>
        <v>กลางวัน</v>
      </c>
      <c r="L1644" s="4" t="str">
        <f t="shared" si="156"/>
        <v>ตื้นมาก</v>
      </c>
      <c r="M1644">
        <f t="shared" si="155"/>
        <v>-10</v>
      </c>
    </row>
    <row r="1645" spans="1:13" ht="18" x14ac:dyDescent="0.4">
      <c r="A1645" s="1" t="s">
        <v>10500</v>
      </c>
      <c r="B1645" s="1">
        <f t="shared" si="151"/>
        <v>2022</v>
      </c>
      <c r="C1645" s="1">
        <f t="shared" si="152"/>
        <v>3</v>
      </c>
      <c r="D1645" s="1">
        <f t="shared" si="153"/>
        <v>15</v>
      </c>
      <c r="E1645" s="1" t="s">
        <v>8997</v>
      </c>
      <c r="F1645" s="1">
        <v>14.108599999999999</v>
      </c>
      <c r="G1645" s="1">
        <v>119.4051</v>
      </c>
      <c r="H1645" s="1">
        <v>10</v>
      </c>
      <c r="I1645" s="1">
        <v>4.5999999999999996</v>
      </c>
      <c r="J1645" s="3" t="s">
        <v>6454</v>
      </c>
      <c r="K1645" s="4" t="str">
        <f t="shared" si="154"/>
        <v>กลางวัน</v>
      </c>
      <c r="L1645" s="4" t="str">
        <f t="shared" si="156"/>
        <v>ตื้นมาก</v>
      </c>
      <c r="M1645">
        <f t="shared" si="155"/>
        <v>-10</v>
      </c>
    </row>
    <row r="1646" spans="1:13" ht="18" x14ac:dyDescent="0.4">
      <c r="A1646" s="1" t="s">
        <v>10500</v>
      </c>
      <c r="B1646" s="1">
        <f t="shared" si="151"/>
        <v>2022</v>
      </c>
      <c r="C1646" s="1">
        <f t="shared" si="152"/>
        <v>3</v>
      </c>
      <c r="D1646" s="1">
        <f t="shared" si="153"/>
        <v>15</v>
      </c>
      <c r="E1646" s="1" t="s">
        <v>8998</v>
      </c>
      <c r="F1646" s="1">
        <v>14.0082</v>
      </c>
      <c r="G1646" s="1">
        <v>119.4751</v>
      </c>
      <c r="H1646" s="1">
        <v>9.94</v>
      </c>
      <c r="I1646" s="1">
        <v>5</v>
      </c>
      <c r="J1646" s="3" t="s">
        <v>6473</v>
      </c>
      <c r="K1646" s="4" t="str">
        <f t="shared" si="154"/>
        <v>กลางคืน</v>
      </c>
      <c r="L1646" s="4" t="str">
        <f t="shared" si="156"/>
        <v>ตื้นมาก</v>
      </c>
      <c r="M1646">
        <f t="shared" si="155"/>
        <v>-9.94</v>
      </c>
    </row>
    <row r="1647" spans="1:13" ht="18" x14ac:dyDescent="0.4">
      <c r="A1647" s="1" t="s">
        <v>10500</v>
      </c>
      <c r="B1647" s="1">
        <f t="shared" si="151"/>
        <v>2022</v>
      </c>
      <c r="C1647" s="1">
        <f t="shared" si="152"/>
        <v>3</v>
      </c>
      <c r="D1647" s="1">
        <f t="shared" si="153"/>
        <v>15</v>
      </c>
      <c r="E1647" s="1" t="s">
        <v>8999</v>
      </c>
      <c r="F1647" s="1">
        <v>13.9726</v>
      </c>
      <c r="G1647" s="1">
        <v>119.4862</v>
      </c>
      <c r="H1647" s="1">
        <v>10</v>
      </c>
      <c r="I1647" s="1">
        <v>4.5</v>
      </c>
      <c r="J1647" s="3" t="s">
        <v>6476</v>
      </c>
      <c r="K1647" s="4" t="str">
        <f t="shared" si="154"/>
        <v>กลางคืน</v>
      </c>
      <c r="L1647" s="4" t="str">
        <f t="shared" si="156"/>
        <v>ตื้นมาก</v>
      </c>
      <c r="M1647">
        <f t="shared" si="155"/>
        <v>-10</v>
      </c>
    </row>
    <row r="1648" spans="1:13" ht="18" x14ac:dyDescent="0.4">
      <c r="A1648" s="1" t="s">
        <v>10501</v>
      </c>
      <c r="B1648" s="1">
        <f t="shared" si="151"/>
        <v>2022</v>
      </c>
      <c r="C1648" s="1">
        <f t="shared" si="152"/>
        <v>3</v>
      </c>
      <c r="D1648" s="1">
        <f t="shared" si="153"/>
        <v>16</v>
      </c>
      <c r="E1648" s="1" t="s">
        <v>9000</v>
      </c>
      <c r="F1648" s="1">
        <v>14.0863</v>
      </c>
      <c r="G1648" s="1">
        <v>119.4496</v>
      </c>
      <c r="H1648" s="1">
        <v>10</v>
      </c>
      <c r="I1648" s="1">
        <v>4.5999999999999996</v>
      </c>
      <c r="J1648" s="3" t="s">
        <v>6439</v>
      </c>
      <c r="K1648" s="4" t="str">
        <f t="shared" si="154"/>
        <v>กลางคืน</v>
      </c>
      <c r="L1648" s="4" t="str">
        <f t="shared" si="156"/>
        <v>ตื้นมาก</v>
      </c>
      <c r="M1648">
        <f t="shared" si="155"/>
        <v>-10</v>
      </c>
    </row>
    <row r="1649" spans="1:13" ht="18" x14ac:dyDescent="0.4">
      <c r="A1649" s="1" t="s">
        <v>10502</v>
      </c>
      <c r="B1649" s="1">
        <f t="shared" si="151"/>
        <v>2022</v>
      </c>
      <c r="C1649" s="1">
        <f t="shared" si="152"/>
        <v>3</v>
      </c>
      <c r="D1649" s="1">
        <f t="shared" si="153"/>
        <v>19</v>
      </c>
      <c r="E1649" s="1" t="s">
        <v>9001</v>
      </c>
      <c r="F1649" s="1">
        <v>14.2311</v>
      </c>
      <c r="G1649" s="1">
        <v>119.4122</v>
      </c>
      <c r="H1649" s="1">
        <v>10</v>
      </c>
      <c r="I1649" s="1">
        <v>4.5</v>
      </c>
      <c r="J1649" s="3" t="s">
        <v>6483</v>
      </c>
      <c r="K1649" s="4" t="str">
        <f t="shared" si="154"/>
        <v>กลางคืน</v>
      </c>
      <c r="L1649" s="4" t="str">
        <f t="shared" si="156"/>
        <v>ตื้นมาก</v>
      </c>
      <c r="M1649">
        <f t="shared" si="155"/>
        <v>-10</v>
      </c>
    </row>
    <row r="1650" spans="1:13" ht="18" x14ac:dyDescent="0.4">
      <c r="A1650" s="1" t="s">
        <v>10503</v>
      </c>
      <c r="B1650" s="1">
        <f t="shared" si="151"/>
        <v>2022</v>
      </c>
      <c r="C1650" s="1">
        <f t="shared" si="152"/>
        <v>3</v>
      </c>
      <c r="D1650" s="1">
        <f t="shared" si="153"/>
        <v>20</v>
      </c>
      <c r="E1650" s="1" t="s">
        <v>9002</v>
      </c>
      <c r="F1650" s="1">
        <v>13.9351</v>
      </c>
      <c r="G1650" s="1">
        <v>119.4044</v>
      </c>
      <c r="H1650" s="1">
        <v>10</v>
      </c>
      <c r="I1650" s="1">
        <v>4.5</v>
      </c>
      <c r="J1650" s="3" t="s">
        <v>6459</v>
      </c>
      <c r="K1650" s="4" t="str">
        <f t="shared" si="154"/>
        <v>กลางคืน</v>
      </c>
      <c r="L1650" s="4" t="str">
        <f t="shared" si="156"/>
        <v>ตื้นมาก</v>
      </c>
      <c r="M1650">
        <f t="shared" si="155"/>
        <v>-10</v>
      </c>
    </row>
    <row r="1651" spans="1:13" ht="18" x14ac:dyDescent="0.4">
      <c r="A1651" s="1" t="s">
        <v>10503</v>
      </c>
      <c r="B1651" s="1">
        <f t="shared" si="151"/>
        <v>2022</v>
      </c>
      <c r="C1651" s="1">
        <f t="shared" si="152"/>
        <v>3</v>
      </c>
      <c r="D1651" s="1">
        <f t="shared" si="153"/>
        <v>20</v>
      </c>
      <c r="E1651" s="1" t="s">
        <v>9003</v>
      </c>
      <c r="F1651" s="1">
        <v>14.070399999999999</v>
      </c>
      <c r="G1651" s="1">
        <v>119.5642</v>
      </c>
      <c r="H1651" s="1">
        <v>10</v>
      </c>
      <c r="I1651" s="1">
        <v>4.5</v>
      </c>
      <c r="J1651" s="3" t="s">
        <v>6489</v>
      </c>
      <c r="K1651" s="4" t="str">
        <f t="shared" si="154"/>
        <v>กลางวัน</v>
      </c>
      <c r="L1651" s="4" t="str">
        <f t="shared" si="156"/>
        <v>ตื้นมาก</v>
      </c>
      <c r="M1651">
        <f t="shared" si="155"/>
        <v>-10</v>
      </c>
    </row>
    <row r="1652" spans="1:13" ht="18" x14ac:dyDescent="0.4">
      <c r="A1652" s="1" t="s">
        <v>10504</v>
      </c>
      <c r="B1652" s="1">
        <f t="shared" si="151"/>
        <v>2022</v>
      </c>
      <c r="C1652" s="1">
        <f t="shared" si="152"/>
        <v>3</v>
      </c>
      <c r="D1652" s="1">
        <f t="shared" si="153"/>
        <v>22</v>
      </c>
      <c r="E1652" s="1" t="s">
        <v>9004</v>
      </c>
      <c r="F1652" s="1">
        <v>14.0389</v>
      </c>
      <c r="G1652" s="1">
        <v>119.4785</v>
      </c>
      <c r="H1652" s="1">
        <v>10</v>
      </c>
      <c r="I1652" s="1">
        <v>4.5999999999999996</v>
      </c>
      <c r="J1652" s="3" t="s">
        <v>6473</v>
      </c>
      <c r="K1652" s="4" t="str">
        <f t="shared" si="154"/>
        <v>กลางคืน</v>
      </c>
      <c r="L1652" s="4" t="str">
        <f t="shared" si="156"/>
        <v>ตื้นมาก</v>
      </c>
      <c r="M1652">
        <f t="shared" si="155"/>
        <v>-10</v>
      </c>
    </row>
    <row r="1653" spans="1:13" ht="18" x14ac:dyDescent="0.4">
      <c r="A1653" s="1" t="s">
        <v>10505</v>
      </c>
      <c r="B1653" s="1">
        <f t="shared" si="151"/>
        <v>2022</v>
      </c>
      <c r="C1653" s="1">
        <f t="shared" si="152"/>
        <v>3</v>
      </c>
      <c r="D1653" s="1">
        <f t="shared" si="153"/>
        <v>23</v>
      </c>
      <c r="E1653" s="1" t="s">
        <v>9005</v>
      </c>
      <c r="F1653" s="1">
        <v>14.1835</v>
      </c>
      <c r="G1653" s="1">
        <v>119.40560000000001</v>
      </c>
      <c r="H1653" s="1">
        <v>10</v>
      </c>
      <c r="I1653" s="1">
        <v>4.5999999999999996</v>
      </c>
      <c r="J1653" s="3" t="s">
        <v>6496</v>
      </c>
      <c r="K1653" s="4" t="str">
        <f t="shared" si="154"/>
        <v>กลางคืน</v>
      </c>
      <c r="L1653" s="4" t="str">
        <f t="shared" si="156"/>
        <v>ตื้นมาก</v>
      </c>
      <c r="M1653">
        <f t="shared" si="155"/>
        <v>-10</v>
      </c>
    </row>
    <row r="1654" spans="1:13" ht="18" x14ac:dyDescent="0.4">
      <c r="A1654" s="1" t="s">
        <v>10506</v>
      </c>
      <c r="B1654" s="1">
        <f t="shared" si="151"/>
        <v>2022</v>
      </c>
      <c r="C1654" s="1">
        <f t="shared" si="152"/>
        <v>3</v>
      </c>
      <c r="D1654" s="1">
        <f t="shared" si="153"/>
        <v>24</v>
      </c>
      <c r="E1654" s="1" t="s">
        <v>9006</v>
      </c>
      <c r="F1654" s="1">
        <v>14.2462</v>
      </c>
      <c r="G1654" s="1">
        <v>119.4038</v>
      </c>
      <c r="H1654" s="1">
        <v>10</v>
      </c>
      <c r="I1654" s="1">
        <v>4.5999999999999996</v>
      </c>
      <c r="J1654" s="3" t="s">
        <v>6500</v>
      </c>
      <c r="K1654" s="4" t="str">
        <f t="shared" si="154"/>
        <v>กลางคืน</v>
      </c>
      <c r="L1654" s="4" t="str">
        <f t="shared" si="156"/>
        <v>ตื้นมาก</v>
      </c>
      <c r="M1654">
        <f t="shared" si="155"/>
        <v>-10</v>
      </c>
    </row>
    <row r="1655" spans="1:13" ht="18" x14ac:dyDescent="0.4">
      <c r="A1655" s="1" t="s">
        <v>10507</v>
      </c>
      <c r="B1655" s="1">
        <f t="shared" si="151"/>
        <v>2022</v>
      </c>
      <c r="C1655" s="1">
        <f t="shared" si="152"/>
        <v>3</v>
      </c>
      <c r="D1655" s="1">
        <f t="shared" si="153"/>
        <v>25</v>
      </c>
      <c r="E1655" s="1" t="s">
        <v>9007</v>
      </c>
      <c r="F1655" s="1">
        <v>14.1884</v>
      </c>
      <c r="G1655" s="1">
        <v>119.4816</v>
      </c>
      <c r="H1655" s="1">
        <v>10</v>
      </c>
      <c r="I1655" s="1">
        <v>4.5999999999999996</v>
      </c>
      <c r="J1655" s="3" t="s">
        <v>6436</v>
      </c>
      <c r="K1655" s="4" t="str">
        <f t="shared" si="154"/>
        <v>กลางคืน</v>
      </c>
      <c r="L1655" s="4" t="str">
        <f t="shared" si="156"/>
        <v>ตื้นมาก</v>
      </c>
      <c r="M1655">
        <f t="shared" si="155"/>
        <v>-10</v>
      </c>
    </row>
    <row r="1656" spans="1:13" ht="18" x14ac:dyDescent="0.4">
      <c r="A1656" s="1" t="s">
        <v>10507</v>
      </c>
      <c r="B1656" s="1">
        <f t="shared" si="151"/>
        <v>2022</v>
      </c>
      <c r="C1656" s="1">
        <f t="shared" si="152"/>
        <v>3</v>
      </c>
      <c r="D1656" s="1">
        <f t="shared" si="153"/>
        <v>25</v>
      </c>
      <c r="E1656" s="1" t="s">
        <v>9008</v>
      </c>
      <c r="F1656" s="1">
        <v>14.215400000000001</v>
      </c>
      <c r="G1656" s="1">
        <v>119.4691</v>
      </c>
      <c r="H1656" s="1">
        <v>10</v>
      </c>
      <c r="I1656" s="1">
        <v>4.5</v>
      </c>
      <c r="J1656" s="3" t="s">
        <v>6463</v>
      </c>
      <c r="K1656" s="4" t="str">
        <f t="shared" si="154"/>
        <v>กลางคืน</v>
      </c>
      <c r="L1656" s="4" t="str">
        <f t="shared" si="156"/>
        <v>ตื้นมาก</v>
      </c>
      <c r="M1656">
        <f t="shared" si="155"/>
        <v>-10</v>
      </c>
    </row>
    <row r="1657" spans="1:13" ht="18" x14ac:dyDescent="0.4">
      <c r="A1657" s="1" t="s">
        <v>10508</v>
      </c>
      <c r="B1657" s="1">
        <f t="shared" si="151"/>
        <v>2022</v>
      </c>
      <c r="C1657" s="1">
        <f t="shared" si="152"/>
        <v>3</v>
      </c>
      <c r="D1657" s="1">
        <f t="shared" si="153"/>
        <v>27</v>
      </c>
      <c r="E1657" s="1" t="s">
        <v>9009</v>
      </c>
      <c r="F1657" s="1">
        <v>14.145200000000001</v>
      </c>
      <c r="G1657" s="1">
        <v>119.6174</v>
      </c>
      <c r="H1657" s="1">
        <v>10</v>
      </c>
      <c r="I1657" s="1">
        <v>4.5</v>
      </c>
      <c r="J1657" s="3" t="s">
        <v>6509</v>
      </c>
      <c r="K1657" s="4" t="str">
        <f t="shared" si="154"/>
        <v>กลางคืน</v>
      </c>
      <c r="L1657" s="4" t="str">
        <f t="shared" si="156"/>
        <v>ตื้นมาก</v>
      </c>
      <c r="M1657">
        <f t="shared" si="155"/>
        <v>-10</v>
      </c>
    </row>
    <row r="1658" spans="1:13" ht="18" x14ac:dyDescent="0.4">
      <c r="A1658" s="1" t="s">
        <v>10509</v>
      </c>
      <c r="B1658" s="1">
        <f t="shared" si="151"/>
        <v>2022</v>
      </c>
      <c r="C1658" s="1">
        <f t="shared" si="152"/>
        <v>3</v>
      </c>
      <c r="D1658" s="1">
        <f t="shared" si="153"/>
        <v>29</v>
      </c>
      <c r="E1658" s="1" t="s">
        <v>9010</v>
      </c>
      <c r="F1658" s="1">
        <v>15.004099999999999</v>
      </c>
      <c r="G1658" s="1">
        <v>119.75190000000001</v>
      </c>
      <c r="H1658" s="1">
        <v>13.32</v>
      </c>
      <c r="I1658" s="1">
        <v>4.9000000000000004</v>
      </c>
      <c r="J1658" s="3" t="s">
        <v>6513</v>
      </c>
      <c r="K1658" s="4" t="str">
        <f t="shared" si="154"/>
        <v>กลางคืน</v>
      </c>
      <c r="L1658" s="4" t="str">
        <f t="shared" si="156"/>
        <v>ตื้น</v>
      </c>
      <c r="M1658">
        <f t="shared" si="155"/>
        <v>-13.32</v>
      </c>
    </row>
    <row r="1659" spans="1:13" ht="18" x14ac:dyDescent="0.4">
      <c r="A1659" s="1" t="s">
        <v>10509</v>
      </c>
      <c r="B1659" s="1">
        <f t="shared" si="151"/>
        <v>2022</v>
      </c>
      <c r="C1659" s="1">
        <f t="shared" si="152"/>
        <v>3</v>
      </c>
      <c r="D1659" s="1">
        <f t="shared" si="153"/>
        <v>29</v>
      </c>
      <c r="E1659" s="1" t="s">
        <v>9011</v>
      </c>
      <c r="F1659" s="1">
        <v>14.893800000000001</v>
      </c>
      <c r="G1659" s="1">
        <v>119.66419999999999</v>
      </c>
      <c r="H1659" s="1">
        <v>25.9</v>
      </c>
      <c r="I1659" s="1">
        <v>4.5</v>
      </c>
      <c r="J1659" s="3" t="s">
        <v>6517</v>
      </c>
      <c r="K1659" s="4" t="str">
        <f t="shared" si="154"/>
        <v>กลางคืน</v>
      </c>
      <c r="L1659" s="4" t="str">
        <f t="shared" si="156"/>
        <v>ตื้น</v>
      </c>
      <c r="M1659">
        <f t="shared" si="155"/>
        <v>-25.9</v>
      </c>
    </row>
    <row r="1660" spans="1:13" ht="18" x14ac:dyDescent="0.4">
      <c r="A1660" s="1" t="s">
        <v>10509</v>
      </c>
      <c r="B1660" s="1">
        <f t="shared" si="151"/>
        <v>2022</v>
      </c>
      <c r="C1660" s="1">
        <f t="shared" si="152"/>
        <v>3</v>
      </c>
      <c r="D1660" s="1">
        <f t="shared" si="153"/>
        <v>29</v>
      </c>
      <c r="E1660" s="1" t="s">
        <v>9012</v>
      </c>
      <c r="F1660" s="1">
        <v>15.0022</v>
      </c>
      <c r="G1660" s="1">
        <v>119.78019999999999</v>
      </c>
      <c r="H1660" s="1">
        <v>39.33</v>
      </c>
      <c r="I1660" s="1">
        <v>4.8</v>
      </c>
      <c r="J1660" s="3" t="s">
        <v>6520</v>
      </c>
      <c r="K1660" s="4" t="str">
        <f t="shared" si="154"/>
        <v>กลางคืน</v>
      </c>
      <c r="L1660" s="4" t="str">
        <f t="shared" si="156"/>
        <v>กลาง</v>
      </c>
      <c r="M1660">
        <f t="shared" si="155"/>
        <v>-39.33</v>
      </c>
    </row>
    <row r="1661" spans="1:13" ht="18" x14ac:dyDescent="0.4">
      <c r="A1661" s="1" t="s">
        <v>10510</v>
      </c>
      <c r="B1661" s="1">
        <f t="shared" si="151"/>
        <v>2022</v>
      </c>
      <c r="C1661" s="1">
        <f t="shared" si="152"/>
        <v>4</v>
      </c>
      <c r="D1661" s="1">
        <f t="shared" si="153"/>
        <v>18</v>
      </c>
      <c r="E1661" s="1" t="s">
        <v>9013</v>
      </c>
      <c r="F1661" s="1">
        <v>14.1753</v>
      </c>
      <c r="G1661" s="1">
        <v>119.4419</v>
      </c>
      <c r="H1661" s="1">
        <v>10</v>
      </c>
      <c r="I1661" s="1">
        <v>4.7</v>
      </c>
      <c r="J1661" s="3" t="s">
        <v>6463</v>
      </c>
      <c r="K1661" s="4" t="str">
        <f t="shared" si="154"/>
        <v>กลางวัน</v>
      </c>
      <c r="L1661" s="4" t="str">
        <f t="shared" si="156"/>
        <v>ตื้นมาก</v>
      </c>
      <c r="M1661">
        <f t="shared" si="155"/>
        <v>-10</v>
      </c>
    </row>
    <row r="1662" spans="1:13" ht="18" x14ac:dyDescent="0.4">
      <c r="A1662" s="1" t="s">
        <v>10511</v>
      </c>
      <c r="B1662" s="1">
        <f t="shared" si="151"/>
        <v>2022</v>
      </c>
      <c r="C1662" s="1">
        <f t="shared" si="152"/>
        <v>4</v>
      </c>
      <c r="D1662" s="1">
        <f t="shared" si="153"/>
        <v>22</v>
      </c>
      <c r="E1662" s="1" t="s">
        <v>9014</v>
      </c>
      <c r="F1662" s="1">
        <v>14.250400000000001</v>
      </c>
      <c r="G1662" s="1">
        <v>119.4691</v>
      </c>
      <c r="H1662" s="1">
        <v>10</v>
      </c>
      <c r="I1662" s="1">
        <v>4.5999999999999996</v>
      </c>
      <c r="J1662" s="3" t="s">
        <v>6527</v>
      </c>
      <c r="K1662" s="4" t="str">
        <f t="shared" si="154"/>
        <v>กลางวัน</v>
      </c>
      <c r="L1662" s="4" t="str">
        <f t="shared" si="156"/>
        <v>ตื้นมาก</v>
      </c>
      <c r="M1662">
        <f t="shared" si="155"/>
        <v>-10</v>
      </c>
    </row>
    <row r="1663" spans="1:13" ht="18" x14ac:dyDescent="0.4">
      <c r="A1663" s="1" t="s">
        <v>10512</v>
      </c>
      <c r="B1663" s="1">
        <f t="shared" si="151"/>
        <v>2022</v>
      </c>
      <c r="C1663" s="1">
        <f t="shared" si="152"/>
        <v>5</v>
      </c>
      <c r="D1663" s="1">
        <f t="shared" si="153"/>
        <v>1</v>
      </c>
      <c r="E1663" s="1" t="s">
        <v>9015</v>
      </c>
      <c r="F1663" s="1">
        <v>14.2981</v>
      </c>
      <c r="G1663" s="1">
        <v>119.4464</v>
      </c>
      <c r="H1663" s="1">
        <v>10</v>
      </c>
      <c r="I1663" s="1">
        <v>4.5</v>
      </c>
      <c r="J1663" s="3" t="s">
        <v>6531</v>
      </c>
      <c r="K1663" s="4" t="str">
        <f t="shared" si="154"/>
        <v>กลางวัน</v>
      </c>
      <c r="L1663" s="4" t="str">
        <f t="shared" si="156"/>
        <v>ตื้นมาก</v>
      </c>
      <c r="M1663">
        <f t="shared" si="155"/>
        <v>-10</v>
      </c>
    </row>
    <row r="1664" spans="1:13" ht="18" x14ac:dyDescent="0.4">
      <c r="A1664" s="1" t="s">
        <v>10513</v>
      </c>
      <c r="B1664" s="1">
        <f t="shared" si="151"/>
        <v>2022</v>
      </c>
      <c r="C1664" s="1">
        <f t="shared" si="152"/>
        <v>5</v>
      </c>
      <c r="D1664" s="1">
        <f t="shared" si="153"/>
        <v>5</v>
      </c>
      <c r="E1664" s="1" t="s">
        <v>9016</v>
      </c>
      <c r="F1664" s="1">
        <v>13.9474</v>
      </c>
      <c r="G1664" s="1">
        <v>119.4961</v>
      </c>
      <c r="H1664" s="1">
        <v>10</v>
      </c>
      <c r="I1664" s="1">
        <v>4.7</v>
      </c>
      <c r="J1664" s="3" t="s">
        <v>6535</v>
      </c>
      <c r="K1664" s="4" t="str">
        <f t="shared" si="154"/>
        <v>กลางวัน</v>
      </c>
      <c r="L1664" s="4" t="str">
        <f t="shared" si="156"/>
        <v>ตื้นมาก</v>
      </c>
      <c r="M1664">
        <f t="shared" si="155"/>
        <v>-10</v>
      </c>
    </row>
    <row r="1665" spans="1:13" ht="18" x14ac:dyDescent="0.4">
      <c r="A1665" s="1" t="s">
        <v>10514</v>
      </c>
      <c r="B1665" s="1">
        <f t="shared" si="151"/>
        <v>2022</v>
      </c>
      <c r="C1665" s="1">
        <f t="shared" si="152"/>
        <v>5</v>
      </c>
      <c r="D1665" s="1">
        <f t="shared" si="153"/>
        <v>10</v>
      </c>
      <c r="E1665" s="1" t="s">
        <v>9017</v>
      </c>
      <c r="F1665" s="1">
        <v>13.762</v>
      </c>
      <c r="G1665" s="1">
        <v>120.76309999999999</v>
      </c>
      <c r="H1665" s="1">
        <v>141.68</v>
      </c>
      <c r="I1665" s="1">
        <v>4.5</v>
      </c>
      <c r="J1665" s="3" t="s">
        <v>6539</v>
      </c>
      <c r="K1665" s="4" t="str">
        <f t="shared" si="154"/>
        <v>กลางวัน</v>
      </c>
      <c r="L1665" s="4" t="str">
        <f t="shared" si="156"/>
        <v>ลึก</v>
      </c>
      <c r="M1665">
        <f t="shared" si="155"/>
        <v>-141.68</v>
      </c>
    </row>
    <row r="1666" spans="1:13" ht="18" x14ac:dyDescent="0.4">
      <c r="A1666" s="1" t="s">
        <v>10515</v>
      </c>
      <c r="B1666" s="1">
        <f t="shared" si="151"/>
        <v>2022</v>
      </c>
      <c r="C1666" s="1">
        <f t="shared" si="152"/>
        <v>5</v>
      </c>
      <c r="D1666" s="1">
        <f t="shared" si="153"/>
        <v>21</v>
      </c>
      <c r="E1666" s="1" t="s">
        <v>9018</v>
      </c>
      <c r="F1666" s="1">
        <v>14.018700000000001</v>
      </c>
      <c r="G1666" s="1">
        <v>120.6494</v>
      </c>
      <c r="H1666" s="1">
        <v>129</v>
      </c>
      <c r="I1666" s="1">
        <v>6.1</v>
      </c>
      <c r="J1666" s="3" t="s">
        <v>6543</v>
      </c>
      <c r="K1666" s="4" t="str">
        <f t="shared" si="154"/>
        <v>กลางคืน</v>
      </c>
      <c r="L1666" s="4" t="str">
        <f t="shared" si="156"/>
        <v>ลึก</v>
      </c>
      <c r="M1666">
        <f t="shared" si="155"/>
        <v>-129</v>
      </c>
    </row>
    <row r="1667" spans="1:13" ht="18" x14ac:dyDescent="0.4">
      <c r="A1667" s="1" t="s">
        <v>10516</v>
      </c>
      <c r="B1667" s="1">
        <f t="shared" ref="B1667:B1730" si="157">YEAR(A1667)</f>
        <v>2022</v>
      </c>
      <c r="C1667" s="1">
        <f t="shared" ref="C1667:C1730" si="158">MONTH(A1667)</f>
        <v>5</v>
      </c>
      <c r="D1667" s="1">
        <f t="shared" ref="D1667:D1730" si="159">DAY(A1667)</f>
        <v>29</v>
      </c>
      <c r="E1667" s="1" t="s">
        <v>9019</v>
      </c>
      <c r="F1667" s="1">
        <v>13.6608</v>
      </c>
      <c r="G1667" s="1">
        <v>120.8501</v>
      </c>
      <c r="H1667" s="1">
        <v>200.68899999999999</v>
      </c>
      <c r="I1667" s="1">
        <v>4.5999999999999996</v>
      </c>
      <c r="J1667" s="3" t="s">
        <v>6547</v>
      </c>
      <c r="K1667" s="4" t="str">
        <f t="shared" ref="K1667:K1730" si="160">IF(AND(HOUR(E1667)&gt;=6, HOUR(E1667)&lt;18),"กลางวัน","กลางคืน")</f>
        <v>กลางคืน</v>
      </c>
      <c r="L1667" s="4" t="str">
        <f t="shared" si="156"/>
        <v>ลึก</v>
      </c>
      <c r="M1667">
        <f t="shared" ref="M1667:M1730" si="161">H1667*-1</f>
        <v>-200.68899999999999</v>
      </c>
    </row>
    <row r="1668" spans="1:13" ht="18" x14ac:dyDescent="0.4">
      <c r="A1668" s="1" t="s">
        <v>10517</v>
      </c>
      <c r="B1668" s="1">
        <f t="shared" si="157"/>
        <v>2022</v>
      </c>
      <c r="C1668" s="1">
        <f t="shared" si="158"/>
        <v>6</v>
      </c>
      <c r="D1668" s="1">
        <f t="shared" si="159"/>
        <v>16</v>
      </c>
      <c r="E1668" s="1" t="s">
        <v>9020</v>
      </c>
      <c r="F1668" s="1">
        <v>17.125699999999998</v>
      </c>
      <c r="G1668" s="1">
        <v>119.95610000000001</v>
      </c>
      <c r="H1668" s="1">
        <v>23.7</v>
      </c>
      <c r="I1668" s="1">
        <v>5.2</v>
      </c>
      <c r="J1668" s="3" t="s">
        <v>6551</v>
      </c>
      <c r="K1668" s="4" t="str">
        <f t="shared" si="160"/>
        <v>กลางวัน</v>
      </c>
      <c r="L1668" s="4" t="str">
        <f t="shared" si="156"/>
        <v>ตื้น</v>
      </c>
      <c r="M1668">
        <f t="shared" si="161"/>
        <v>-23.7</v>
      </c>
    </row>
    <row r="1669" spans="1:13" ht="18" x14ac:dyDescent="0.4">
      <c r="A1669" s="1" t="s">
        <v>10518</v>
      </c>
      <c r="B1669" s="1">
        <f t="shared" si="157"/>
        <v>2022</v>
      </c>
      <c r="C1669" s="1">
        <f t="shared" si="158"/>
        <v>7</v>
      </c>
      <c r="D1669" s="1">
        <f t="shared" si="159"/>
        <v>3</v>
      </c>
      <c r="E1669" s="1" t="s">
        <v>9021</v>
      </c>
      <c r="F1669" s="1">
        <v>13.890599999999999</v>
      </c>
      <c r="G1669" s="1">
        <v>120.06310000000001</v>
      </c>
      <c r="H1669" s="1">
        <v>35</v>
      </c>
      <c r="I1669" s="1">
        <v>4.5999999999999996</v>
      </c>
      <c r="J1669" s="3" t="s">
        <v>6555</v>
      </c>
      <c r="K1669" s="4" t="str">
        <f t="shared" si="160"/>
        <v>กลางวัน</v>
      </c>
      <c r="L1669" s="4" t="str">
        <f t="shared" si="156"/>
        <v>กลาง</v>
      </c>
      <c r="M1669">
        <f t="shared" si="161"/>
        <v>-35</v>
      </c>
    </row>
    <row r="1670" spans="1:13" ht="18" x14ac:dyDescent="0.4">
      <c r="A1670" s="1" t="s">
        <v>10519</v>
      </c>
      <c r="B1670" s="1">
        <f t="shared" si="157"/>
        <v>2022</v>
      </c>
      <c r="C1670" s="1">
        <f t="shared" si="158"/>
        <v>7</v>
      </c>
      <c r="D1670" s="1">
        <f t="shared" si="159"/>
        <v>14</v>
      </c>
      <c r="E1670" s="1" t="s">
        <v>9022</v>
      </c>
      <c r="F1670" s="1">
        <v>13.897600000000001</v>
      </c>
      <c r="G1670" s="1">
        <v>120.7244</v>
      </c>
      <c r="H1670" s="1">
        <v>146.114</v>
      </c>
      <c r="I1670" s="1">
        <v>4.5</v>
      </c>
      <c r="J1670" s="3" t="s">
        <v>6559</v>
      </c>
      <c r="K1670" s="4" t="str">
        <f t="shared" si="160"/>
        <v>กลางวัน</v>
      </c>
      <c r="L1670" s="4" t="str">
        <f t="shared" si="156"/>
        <v>ลึก</v>
      </c>
      <c r="M1670">
        <f t="shared" si="161"/>
        <v>-146.114</v>
      </c>
    </row>
    <row r="1671" spans="1:13" ht="18" x14ac:dyDescent="0.4">
      <c r="A1671" s="1" t="s">
        <v>10520</v>
      </c>
      <c r="B1671" s="1">
        <f t="shared" si="157"/>
        <v>2022</v>
      </c>
      <c r="C1671" s="1">
        <f t="shared" si="158"/>
        <v>7</v>
      </c>
      <c r="D1671" s="1">
        <f t="shared" si="159"/>
        <v>15</v>
      </c>
      <c r="E1671" s="1" t="s">
        <v>9023</v>
      </c>
      <c r="F1671" s="1">
        <v>15.5106</v>
      </c>
      <c r="G1671" s="1">
        <v>120.0844</v>
      </c>
      <c r="H1671" s="1">
        <v>78.87</v>
      </c>
      <c r="I1671" s="1">
        <v>4.7</v>
      </c>
      <c r="J1671" s="3" t="s">
        <v>6563</v>
      </c>
      <c r="K1671" s="4" t="str">
        <f t="shared" si="160"/>
        <v>กลางวัน</v>
      </c>
      <c r="L1671" s="4" t="str">
        <f t="shared" si="156"/>
        <v>ลึก</v>
      </c>
      <c r="M1671">
        <f t="shared" si="161"/>
        <v>-78.87</v>
      </c>
    </row>
    <row r="1672" spans="1:13" ht="18" x14ac:dyDescent="0.4">
      <c r="A1672" s="1" t="s">
        <v>10521</v>
      </c>
      <c r="B1672" s="1">
        <f t="shared" si="157"/>
        <v>2022</v>
      </c>
      <c r="C1672" s="1">
        <f t="shared" si="158"/>
        <v>7</v>
      </c>
      <c r="D1672" s="1">
        <f t="shared" si="159"/>
        <v>27</v>
      </c>
      <c r="E1672" s="1" t="s">
        <v>9024</v>
      </c>
      <c r="F1672" s="1">
        <v>17.520700000000001</v>
      </c>
      <c r="G1672" s="1">
        <v>120.8181</v>
      </c>
      <c r="H1672" s="1">
        <v>33.728999999999999</v>
      </c>
      <c r="I1672" s="1">
        <v>7</v>
      </c>
      <c r="J1672" s="3" t="s">
        <v>6567</v>
      </c>
      <c r="K1672" s="4" t="str">
        <f t="shared" si="160"/>
        <v>กลางคืน</v>
      </c>
      <c r="L1672" s="4" t="str">
        <f t="shared" si="156"/>
        <v>กลาง</v>
      </c>
      <c r="M1672">
        <f t="shared" si="161"/>
        <v>-33.728999999999999</v>
      </c>
    </row>
    <row r="1673" spans="1:13" ht="18" x14ac:dyDescent="0.4">
      <c r="A1673" s="1" t="s">
        <v>10521</v>
      </c>
      <c r="B1673" s="1">
        <f t="shared" si="157"/>
        <v>2022</v>
      </c>
      <c r="C1673" s="1">
        <f t="shared" si="158"/>
        <v>7</v>
      </c>
      <c r="D1673" s="1">
        <f t="shared" si="159"/>
        <v>27</v>
      </c>
      <c r="E1673" s="1" t="s">
        <v>9025</v>
      </c>
      <c r="F1673" s="1">
        <v>17.4223</v>
      </c>
      <c r="G1673" s="1">
        <v>120.7906</v>
      </c>
      <c r="H1673" s="1">
        <v>10</v>
      </c>
      <c r="I1673" s="1">
        <v>4.9000000000000004</v>
      </c>
      <c r="J1673" s="3" t="s">
        <v>6571</v>
      </c>
      <c r="K1673" s="4" t="str">
        <f t="shared" si="160"/>
        <v>กลางคืน</v>
      </c>
      <c r="L1673" s="4" t="str">
        <f t="shared" ref="L1673:L1736" si="162">IF(H1673&lt;=10,"ตื้นมาก", IF(H1673&lt;=30,"ตื้น",IF(H1673&lt;=70,"กลาง", "ลึก")))</f>
        <v>ตื้นมาก</v>
      </c>
      <c r="M1673">
        <f t="shared" si="161"/>
        <v>-10</v>
      </c>
    </row>
    <row r="1674" spans="1:13" ht="18" x14ac:dyDescent="0.4">
      <c r="A1674" s="1" t="s">
        <v>10521</v>
      </c>
      <c r="B1674" s="1">
        <f t="shared" si="157"/>
        <v>2022</v>
      </c>
      <c r="C1674" s="1">
        <f t="shared" si="158"/>
        <v>7</v>
      </c>
      <c r="D1674" s="1">
        <f t="shared" si="159"/>
        <v>27</v>
      </c>
      <c r="E1674" s="1" t="s">
        <v>9026</v>
      </c>
      <c r="F1674" s="1">
        <v>17.3657</v>
      </c>
      <c r="G1674" s="1">
        <v>120.8002</v>
      </c>
      <c r="H1674" s="1">
        <v>10</v>
      </c>
      <c r="I1674" s="1">
        <v>4.7</v>
      </c>
      <c r="J1674" s="3" t="s">
        <v>6574</v>
      </c>
      <c r="K1674" s="4" t="str">
        <f t="shared" si="160"/>
        <v>กลางคืน</v>
      </c>
      <c r="L1674" s="4" t="str">
        <f t="shared" si="162"/>
        <v>ตื้นมาก</v>
      </c>
      <c r="M1674">
        <f t="shared" si="161"/>
        <v>-10</v>
      </c>
    </row>
    <row r="1675" spans="1:13" ht="18" x14ac:dyDescent="0.4">
      <c r="A1675" s="1" t="s">
        <v>10521</v>
      </c>
      <c r="B1675" s="1">
        <f t="shared" si="157"/>
        <v>2022</v>
      </c>
      <c r="C1675" s="1">
        <f t="shared" si="158"/>
        <v>7</v>
      </c>
      <c r="D1675" s="1">
        <f t="shared" si="159"/>
        <v>27</v>
      </c>
      <c r="E1675" s="1" t="s">
        <v>9027</v>
      </c>
      <c r="F1675" s="1">
        <v>17.355</v>
      </c>
      <c r="G1675" s="1">
        <v>120.78100000000001</v>
      </c>
      <c r="H1675" s="1">
        <v>10</v>
      </c>
      <c r="I1675" s="1">
        <v>4.7</v>
      </c>
      <c r="J1675" s="3" t="s">
        <v>6574</v>
      </c>
      <c r="K1675" s="4" t="str">
        <f t="shared" si="160"/>
        <v>กลางคืน</v>
      </c>
      <c r="L1675" s="4" t="str">
        <f t="shared" si="162"/>
        <v>ตื้นมาก</v>
      </c>
      <c r="M1675">
        <f t="shared" si="161"/>
        <v>-10</v>
      </c>
    </row>
    <row r="1676" spans="1:13" ht="18" x14ac:dyDescent="0.4">
      <c r="A1676" s="1" t="s">
        <v>10521</v>
      </c>
      <c r="B1676" s="1">
        <f t="shared" si="157"/>
        <v>2022</v>
      </c>
      <c r="C1676" s="1">
        <f t="shared" si="158"/>
        <v>7</v>
      </c>
      <c r="D1676" s="1">
        <f t="shared" si="159"/>
        <v>27</v>
      </c>
      <c r="E1676" s="1" t="s">
        <v>9028</v>
      </c>
      <c r="F1676" s="1">
        <v>17.3828</v>
      </c>
      <c r="G1676" s="1">
        <v>120.9944</v>
      </c>
      <c r="H1676" s="1">
        <v>10</v>
      </c>
      <c r="I1676" s="1">
        <v>4.8</v>
      </c>
      <c r="J1676" s="3" t="s">
        <v>6579</v>
      </c>
      <c r="K1676" s="4" t="str">
        <f t="shared" si="160"/>
        <v>กลางคืน</v>
      </c>
      <c r="L1676" s="4" t="str">
        <f t="shared" si="162"/>
        <v>ตื้นมาก</v>
      </c>
      <c r="M1676">
        <f t="shared" si="161"/>
        <v>-10</v>
      </c>
    </row>
    <row r="1677" spans="1:13" ht="18" x14ac:dyDescent="0.4">
      <c r="A1677" s="1" t="s">
        <v>10521</v>
      </c>
      <c r="B1677" s="1">
        <f t="shared" si="157"/>
        <v>2022</v>
      </c>
      <c r="C1677" s="1">
        <f t="shared" si="158"/>
        <v>7</v>
      </c>
      <c r="D1677" s="1">
        <f t="shared" si="159"/>
        <v>27</v>
      </c>
      <c r="E1677" s="1" t="s">
        <v>9029</v>
      </c>
      <c r="F1677" s="1">
        <v>17.380600000000001</v>
      </c>
      <c r="G1677" s="1">
        <v>120.804</v>
      </c>
      <c r="H1677" s="1">
        <v>10</v>
      </c>
      <c r="I1677" s="1">
        <v>5.2</v>
      </c>
      <c r="J1677" s="3" t="s">
        <v>6583</v>
      </c>
      <c r="K1677" s="4" t="str">
        <f t="shared" si="160"/>
        <v>กลางวัน</v>
      </c>
      <c r="L1677" s="4" t="str">
        <f t="shared" si="162"/>
        <v>ตื้นมาก</v>
      </c>
      <c r="M1677">
        <f t="shared" si="161"/>
        <v>-10</v>
      </c>
    </row>
    <row r="1678" spans="1:13" ht="18" x14ac:dyDescent="0.4">
      <c r="A1678" s="1" t="s">
        <v>10521</v>
      </c>
      <c r="B1678" s="1">
        <f t="shared" si="157"/>
        <v>2022</v>
      </c>
      <c r="C1678" s="1">
        <f t="shared" si="158"/>
        <v>7</v>
      </c>
      <c r="D1678" s="1">
        <f t="shared" si="159"/>
        <v>27</v>
      </c>
      <c r="E1678" s="1" t="s">
        <v>9030</v>
      </c>
      <c r="F1678" s="1">
        <v>16.286000000000001</v>
      </c>
      <c r="G1678" s="1">
        <v>123.0881</v>
      </c>
      <c r="H1678" s="1">
        <v>10</v>
      </c>
      <c r="I1678" s="1">
        <v>5</v>
      </c>
      <c r="J1678" s="3" t="s">
        <v>62</v>
      </c>
      <c r="K1678" s="4" t="str">
        <f t="shared" si="160"/>
        <v>กลางวัน</v>
      </c>
      <c r="L1678" s="4" t="str">
        <f t="shared" si="162"/>
        <v>ตื้นมาก</v>
      </c>
      <c r="M1678">
        <f t="shared" si="161"/>
        <v>-10</v>
      </c>
    </row>
    <row r="1679" spans="1:13" ht="18" x14ac:dyDescent="0.4">
      <c r="A1679" s="1" t="s">
        <v>10521</v>
      </c>
      <c r="B1679" s="1">
        <f t="shared" si="157"/>
        <v>2022</v>
      </c>
      <c r="C1679" s="1">
        <f t="shared" si="158"/>
        <v>7</v>
      </c>
      <c r="D1679" s="1">
        <f t="shared" si="159"/>
        <v>27</v>
      </c>
      <c r="E1679" s="1" t="s">
        <v>9031</v>
      </c>
      <c r="F1679" s="1">
        <v>17.4557</v>
      </c>
      <c r="G1679" s="1">
        <v>120.97669999999999</v>
      </c>
      <c r="H1679" s="1">
        <v>9.9160000000000004</v>
      </c>
      <c r="I1679" s="1">
        <v>4.5</v>
      </c>
      <c r="J1679" s="3" t="s">
        <v>3192</v>
      </c>
      <c r="K1679" s="4" t="str">
        <f t="shared" si="160"/>
        <v>กลางวัน</v>
      </c>
      <c r="L1679" s="4" t="str">
        <f t="shared" si="162"/>
        <v>ตื้นมาก</v>
      </c>
      <c r="M1679">
        <f t="shared" si="161"/>
        <v>-9.9160000000000004</v>
      </c>
    </row>
    <row r="1680" spans="1:13" ht="18" x14ac:dyDescent="0.4">
      <c r="A1680" s="1" t="s">
        <v>10521</v>
      </c>
      <c r="B1680" s="1">
        <f t="shared" si="157"/>
        <v>2022</v>
      </c>
      <c r="C1680" s="1">
        <f t="shared" si="158"/>
        <v>7</v>
      </c>
      <c r="D1680" s="1">
        <f t="shared" si="159"/>
        <v>27</v>
      </c>
      <c r="E1680" s="1" t="s">
        <v>9032</v>
      </c>
      <c r="F1680" s="1">
        <v>17.130199999999999</v>
      </c>
      <c r="G1680" s="1">
        <v>120.67059999999999</v>
      </c>
      <c r="H1680" s="1">
        <v>10</v>
      </c>
      <c r="I1680" s="1">
        <v>4.9000000000000004</v>
      </c>
      <c r="J1680" s="3" t="s">
        <v>376</v>
      </c>
      <c r="K1680" s="4" t="str">
        <f t="shared" si="160"/>
        <v>กลางคืน</v>
      </c>
      <c r="L1680" s="4" t="str">
        <f t="shared" si="162"/>
        <v>ตื้นมาก</v>
      </c>
      <c r="M1680">
        <f t="shared" si="161"/>
        <v>-10</v>
      </c>
    </row>
    <row r="1681" spans="1:13" ht="18" x14ac:dyDescent="0.4">
      <c r="A1681" s="1" t="s">
        <v>10521</v>
      </c>
      <c r="B1681" s="1">
        <f t="shared" si="157"/>
        <v>2022</v>
      </c>
      <c r="C1681" s="1">
        <f t="shared" si="158"/>
        <v>7</v>
      </c>
      <c r="D1681" s="1">
        <f t="shared" si="159"/>
        <v>27</v>
      </c>
      <c r="E1681" s="1" t="s">
        <v>9033</v>
      </c>
      <c r="F1681" s="1">
        <v>17.3339</v>
      </c>
      <c r="G1681" s="1">
        <v>120.7368</v>
      </c>
      <c r="H1681" s="1">
        <v>10</v>
      </c>
      <c r="I1681" s="1">
        <v>4.5999999999999996</v>
      </c>
      <c r="J1681" s="3" t="s">
        <v>6595</v>
      </c>
      <c r="K1681" s="4" t="str">
        <f t="shared" si="160"/>
        <v>กลางคืน</v>
      </c>
      <c r="L1681" s="4" t="str">
        <f t="shared" si="162"/>
        <v>ตื้นมาก</v>
      </c>
      <c r="M1681">
        <f t="shared" si="161"/>
        <v>-10</v>
      </c>
    </row>
    <row r="1682" spans="1:13" ht="18" x14ac:dyDescent="0.4">
      <c r="A1682" s="1" t="s">
        <v>10521</v>
      </c>
      <c r="B1682" s="1">
        <f t="shared" si="157"/>
        <v>2022</v>
      </c>
      <c r="C1682" s="1">
        <f t="shared" si="158"/>
        <v>7</v>
      </c>
      <c r="D1682" s="1">
        <f t="shared" si="159"/>
        <v>27</v>
      </c>
      <c r="E1682" s="1" t="s">
        <v>9034</v>
      </c>
      <c r="F1682" s="1">
        <v>17.3065</v>
      </c>
      <c r="G1682" s="1">
        <v>120.9854</v>
      </c>
      <c r="H1682" s="1">
        <v>10</v>
      </c>
      <c r="I1682" s="1">
        <v>5</v>
      </c>
      <c r="J1682" s="3" t="s">
        <v>6598</v>
      </c>
      <c r="K1682" s="4" t="str">
        <f t="shared" si="160"/>
        <v>กลางคืน</v>
      </c>
      <c r="L1682" s="4" t="str">
        <f t="shared" si="162"/>
        <v>ตื้นมาก</v>
      </c>
      <c r="M1682">
        <f t="shared" si="161"/>
        <v>-10</v>
      </c>
    </row>
    <row r="1683" spans="1:13" ht="18" x14ac:dyDescent="0.4">
      <c r="A1683" s="1" t="s">
        <v>10521</v>
      </c>
      <c r="B1683" s="1">
        <f t="shared" si="157"/>
        <v>2022</v>
      </c>
      <c r="C1683" s="1">
        <f t="shared" si="158"/>
        <v>7</v>
      </c>
      <c r="D1683" s="1">
        <f t="shared" si="159"/>
        <v>27</v>
      </c>
      <c r="E1683" s="1" t="s">
        <v>9035</v>
      </c>
      <c r="F1683" s="1">
        <v>17.299600000000002</v>
      </c>
      <c r="G1683" s="1">
        <v>120.71939999999999</v>
      </c>
      <c r="H1683" s="1">
        <v>10</v>
      </c>
      <c r="I1683" s="1">
        <v>4.5</v>
      </c>
      <c r="J1683" s="3" t="s">
        <v>6601</v>
      </c>
      <c r="K1683" s="4" t="str">
        <f t="shared" si="160"/>
        <v>กลางคืน</v>
      </c>
      <c r="L1683" s="4" t="str">
        <f t="shared" si="162"/>
        <v>ตื้นมาก</v>
      </c>
      <c r="M1683">
        <f t="shared" si="161"/>
        <v>-10</v>
      </c>
    </row>
    <row r="1684" spans="1:13" ht="18" x14ac:dyDescent="0.4">
      <c r="A1684" s="1" t="s">
        <v>10521</v>
      </c>
      <c r="B1684" s="1">
        <f t="shared" si="157"/>
        <v>2022</v>
      </c>
      <c r="C1684" s="1">
        <f t="shared" si="158"/>
        <v>7</v>
      </c>
      <c r="D1684" s="1">
        <f t="shared" si="159"/>
        <v>27</v>
      </c>
      <c r="E1684" s="1" t="s">
        <v>9036</v>
      </c>
      <c r="F1684" s="1">
        <v>17.1952</v>
      </c>
      <c r="G1684" s="1">
        <v>120.5564</v>
      </c>
      <c r="H1684" s="1">
        <v>10</v>
      </c>
      <c r="I1684" s="1">
        <v>4.5</v>
      </c>
      <c r="J1684" s="3" t="s">
        <v>6604</v>
      </c>
      <c r="K1684" s="4" t="str">
        <f t="shared" si="160"/>
        <v>กลางคืน</v>
      </c>
      <c r="L1684" s="4" t="str">
        <f t="shared" si="162"/>
        <v>ตื้นมาก</v>
      </c>
      <c r="M1684">
        <f t="shared" si="161"/>
        <v>-10</v>
      </c>
    </row>
    <row r="1685" spans="1:13" ht="18" x14ac:dyDescent="0.4">
      <c r="A1685" s="1" t="s">
        <v>10522</v>
      </c>
      <c r="B1685" s="1">
        <f t="shared" si="157"/>
        <v>2022</v>
      </c>
      <c r="C1685" s="1">
        <f t="shared" si="158"/>
        <v>7</v>
      </c>
      <c r="D1685" s="1">
        <f t="shared" si="159"/>
        <v>28</v>
      </c>
      <c r="E1685" s="1" t="s">
        <v>9037</v>
      </c>
      <c r="F1685" s="1">
        <v>17.149100000000001</v>
      </c>
      <c r="G1685" s="1">
        <v>120.8177</v>
      </c>
      <c r="H1685" s="1">
        <v>10</v>
      </c>
      <c r="I1685" s="1">
        <v>4.5</v>
      </c>
      <c r="J1685" s="3" t="s">
        <v>6608</v>
      </c>
      <c r="K1685" s="4" t="str">
        <f t="shared" si="160"/>
        <v>กลางวัน</v>
      </c>
      <c r="L1685" s="4" t="str">
        <f t="shared" si="162"/>
        <v>ตื้นมาก</v>
      </c>
      <c r="M1685">
        <f t="shared" si="161"/>
        <v>-10</v>
      </c>
    </row>
    <row r="1686" spans="1:13" ht="18" x14ac:dyDescent="0.4">
      <c r="A1686" s="1" t="s">
        <v>10522</v>
      </c>
      <c r="B1686" s="1">
        <f t="shared" si="157"/>
        <v>2022</v>
      </c>
      <c r="C1686" s="1">
        <f t="shared" si="158"/>
        <v>7</v>
      </c>
      <c r="D1686" s="1">
        <f t="shared" si="159"/>
        <v>28</v>
      </c>
      <c r="E1686" s="1" t="s">
        <v>9038</v>
      </c>
      <c r="F1686" s="1">
        <v>17.375900000000001</v>
      </c>
      <c r="G1686" s="1">
        <v>120.7136</v>
      </c>
      <c r="H1686" s="1">
        <v>10</v>
      </c>
      <c r="I1686" s="1">
        <v>4.5999999999999996</v>
      </c>
      <c r="J1686" s="3" t="s">
        <v>6612</v>
      </c>
      <c r="K1686" s="4" t="str">
        <f t="shared" si="160"/>
        <v>กลางวัน</v>
      </c>
      <c r="L1686" s="4" t="str">
        <f t="shared" si="162"/>
        <v>ตื้นมาก</v>
      </c>
      <c r="M1686">
        <f t="shared" si="161"/>
        <v>-10</v>
      </c>
    </row>
    <row r="1687" spans="1:13" ht="18" x14ac:dyDescent="0.4">
      <c r="A1687" s="1" t="s">
        <v>10523</v>
      </c>
      <c r="B1687" s="1">
        <f t="shared" si="157"/>
        <v>2022</v>
      </c>
      <c r="C1687" s="1">
        <f t="shared" si="158"/>
        <v>7</v>
      </c>
      <c r="D1687" s="1">
        <f t="shared" si="159"/>
        <v>29</v>
      </c>
      <c r="E1687" s="1" t="s">
        <v>9039</v>
      </c>
      <c r="F1687" s="1">
        <v>17.877700000000001</v>
      </c>
      <c r="G1687" s="1">
        <v>120.5835</v>
      </c>
      <c r="H1687" s="1">
        <v>54.292999999999999</v>
      </c>
      <c r="I1687" s="1">
        <v>4.5</v>
      </c>
      <c r="J1687" s="3" t="s">
        <v>6616</v>
      </c>
      <c r="K1687" s="4" t="str">
        <f t="shared" si="160"/>
        <v>กลางวัน</v>
      </c>
      <c r="L1687" s="4" t="str">
        <f t="shared" si="162"/>
        <v>กลาง</v>
      </c>
      <c r="M1687">
        <f t="shared" si="161"/>
        <v>-54.292999999999999</v>
      </c>
    </row>
    <row r="1688" spans="1:13" ht="18" x14ac:dyDescent="0.4">
      <c r="A1688" s="1" t="s">
        <v>10523</v>
      </c>
      <c r="B1688" s="1">
        <f t="shared" si="157"/>
        <v>2022</v>
      </c>
      <c r="C1688" s="1">
        <f t="shared" si="158"/>
        <v>7</v>
      </c>
      <c r="D1688" s="1">
        <f t="shared" si="159"/>
        <v>29</v>
      </c>
      <c r="E1688" s="1" t="s">
        <v>9040</v>
      </c>
      <c r="F1688" s="1">
        <v>17.6631</v>
      </c>
      <c r="G1688" s="1">
        <v>120.621</v>
      </c>
      <c r="H1688" s="1">
        <v>10</v>
      </c>
      <c r="I1688" s="1">
        <v>4.7</v>
      </c>
      <c r="J1688" s="3" t="s">
        <v>6619</v>
      </c>
      <c r="K1688" s="4" t="str">
        <f t="shared" si="160"/>
        <v>กลางวัน</v>
      </c>
      <c r="L1688" s="4" t="str">
        <f t="shared" si="162"/>
        <v>ตื้นมาก</v>
      </c>
      <c r="M1688">
        <f t="shared" si="161"/>
        <v>-10</v>
      </c>
    </row>
    <row r="1689" spans="1:13" ht="18" x14ac:dyDescent="0.4">
      <c r="A1689" s="1" t="s">
        <v>10524</v>
      </c>
      <c r="B1689" s="1">
        <f t="shared" si="157"/>
        <v>2022</v>
      </c>
      <c r="C1689" s="1">
        <f t="shared" si="158"/>
        <v>7</v>
      </c>
      <c r="D1689" s="1">
        <f t="shared" si="159"/>
        <v>30</v>
      </c>
      <c r="E1689" s="1" t="s">
        <v>9041</v>
      </c>
      <c r="F1689" s="1">
        <v>17.5108</v>
      </c>
      <c r="G1689" s="1">
        <v>120.7139</v>
      </c>
      <c r="H1689" s="1">
        <v>10</v>
      </c>
      <c r="I1689" s="1">
        <v>4.5</v>
      </c>
      <c r="J1689" s="3" t="s">
        <v>6623</v>
      </c>
      <c r="K1689" s="4" t="str">
        <f t="shared" si="160"/>
        <v>กลางคืน</v>
      </c>
      <c r="L1689" s="4" t="str">
        <f t="shared" si="162"/>
        <v>ตื้นมาก</v>
      </c>
      <c r="M1689">
        <f t="shared" si="161"/>
        <v>-10</v>
      </c>
    </row>
    <row r="1690" spans="1:13" ht="18" x14ac:dyDescent="0.4">
      <c r="A1690" s="1" t="s">
        <v>10525</v>
      </c>
      <c r="B1690" s="1">
        <f t="shared" si="157"/>
        <v>2022</v>
      </c>
      <c r="C1690" s="1">
        <f t="shared" si="158"/>
        <v>7</v>
      </c>
      <c r="D1690" s="1">
        <f t="shared" si="159"/>
        <v>31</v>
      </c>
      <c r="E1690" s="1" t="s">
        <v>9042</v>
      </c>
      <c r="F1690" s="1">
        <v>17.654800000000002</v>
      </c>
      <c r="G1690" s="1">
        <v>120.7067</v>
      </c>
      <c r="H1690" s="1">
        <v>10</v>
      </c>
      <c r="I1690" s="1">
        <v>5</v>
      </c>
      <c r="J1690" s="3" t="s">
        <v>6627</v>
      </c>
      <c r="K1690" s="4" t="str">
        <f t="shared" si="160"/>
        <v>กลางคืน</v>
      </c>
      <c r="L1690" s="4" t="str">
        <f t="shared" si="162"/>
        <v>ตื้นมาก</v>
      </c>
      <c r="M1690">
        <f t="shared" si="161"/>
        <v>-10</v>
      </c>
    </row>
    <row r="1691" spans="1:13" ht="18" x14ac:dyDescent="0.4">
      <c r="A1691" s="1" t="s">
        <v>10525</v>
      </c>
      <c r="B1691" s="1">
        <f t="shared" si="157"/>
        <v>2022</v>
      </c>
      <c r="C1691" s="1">
        <f t="shared" si="158"/>
        <v>7</v>
      </c>
      <c r="D1691" s="1">
        <f t="shared" si="159"/>
        <v>31</v>
      </c>
      <c r="E1691" s="1" t="s">
        <v>9043</v>
      </c>
      <c r="F1691" s="1">
        <v>17.364599999999999</v>
      </c>
      <c r="G1691" s="1">
        <v>120.76260000000001</v>
      </c>
      <c r="H1691" s="1">
        <v>10</v>
      </c>
      <c r="I1691" s="1">
        <v>4.9000000000000004</v>
      </c>
      <c r="J1691" s="3" t="s">
        <v>6631</v>
      </c>
      <c r="K1691" s="4" t="str">
        <f t="shared" si="160"/>
        <v>กลางวัน</v>
      </c>
      <c r="L1691" s="4" t="str">
        <f t="shared" si="162"/>
        <v>ตื้นมาก</v>
      </c>
      <c r="M1691">
        <f t="shared" si="161"/>
        <v>-10</v>
      </c>
    </row>
    <row r="1692" spans="1:13" ht="18" x14ac:dyDescent="0.4">
      <c r="A1692" s="1" t="s">
        <v>10525</v>
      </c>
      <c r="B1692" s="1">
        <f t="shared" si="157"/>
        <v>2022</v>
      </c>
      <c r="C1692" s="1">
        <f t="shared" si="158"/>
        <v>7</v>
      </c>
      <c r="D1692" s="1">
        <f t="shared" si="159"/>
        <v>31</v>
      </c>
      <c r="E1692" s="1" t="s">
        <v>9044</v>
      </c>
      <c r="F1692" s="1">
        <v>17.8095</v>
      </c>
      <c r="G1692" s="1">
        <v>119.7907</v>
      </c>
      <c r="H1692" s="1">
        <v>10</v>
      </c>
      <c r="I1692" s="1">
        <v>4.5</v>
      </c>
      <c r="J1692" s="3" t="s">
        <v>6635</v>
      </c>
      <c r="K1692" s="4" t="str">
        <f t="shared" si="160"/>
        <v>กลางวัน</v>
      </c>
      <c r="L1692" s="4" t="str">
        <f t="shared" si="162"/>
        <v>ตื้นมาก</v>
      </c>
      <c r="M1692">
        <f t="shared" si="161"/>
        <v>-10</v>
      </c>
    </row>
    <row r="1693" spans="1:13" ht="18" x14ac:dyDescent="0.4">
      <c r="A1693" s="1" t="s">
        <v>10525</v>
      </c>
      <c r="B1693" s="1">
        <f t="shared" si="157"/>
        <v>2022</v>
      </c>
      <c r="C1693" s="1">
        <f t="shared" si="158"/>
        <v>7</v>
      </c>
      <c r="D1693" s="1">
        <f t="shared" si="159"/>
        <v>31</v>
      </c>
      <c r="E1693" s="1" t="s">
        <v>9045</v>
      </c>
      <c r="F1693" s="1">
        <v>17.292000000000002</v>
      </c>
      <c r="G1693" s="1">
        <v>120.7158</v>
      </c>
      <c r="H1693" s="1">
        <v>10</v>
      </c>
      <c r="I1693" s="1">
        <v>5.0999999999999996</v>
      </c>
      <c r="J1693" s="3" t="s">
        <v>6639</v>
      </c>
      <c r="K1693" s="4" t="str">
        <f t="shared" si="160"/>
        <v>กลางคืน</v>
      </c>
      <c r="L1693" s="4" t="str">
        <f t="shared" si="162"/>
        <v>ตื้นมาก</v>
      </c>
      <c r="M1693">
        <f t="shared" si="161"/>
        <v>-10</v>
      </c>
    </row>
    <row r="1694" spans="1:13" ht="18" x14ac:dyDescent="0.4">
      <c r="A1694" s="1" t="s">
        <v>10526</v>
      </c>
      <c r="B1694" s="1">
        <f t="shared" si="157"/>
        <v>2022</v>
      </c>
      <c r="C1694" s="1">
        <f t="shared" si="158"/>
        <v>8</v>
      </c>
      <c r="D1694" s="1">
        <f t="shared" si="159"/>
        <v>3</v>
      </c>
      <c r="E1694" s="1" t="s">
        <v>9046</v>
      </c>
      <c r="F1694" s="1">
        <v>18.019400000000001</v>
      </c>
      <c r="G1694" s="1">
        <v>119.8202</v>
      </c>
      <c r="H1694" s="1">
        <v>10</v>
      </c>
      <c r="I1694" s="1">
        <v>4.5</v>
      </c>
      <c r="J1694" s="3" t="s">
        <v>6643</v>
      </c>
      <c r="K1694" s="4" t="str">
        <f t="shared" si="160"/>
        <v>กลางวัน</v>
      </c>
      <c r="L1694" s="4" t="str">
        <f t="shared" si="162"/>
        <v>ตื้นมาก</v>
      </c>
      <c r="M1694">
        <f t="shared" si="161"/>
        <v>-10</v>
      </c>
    </row>
    <row r="1695" spans="1:13" ht="18" x14ac:dyDescent="0.4">
      <c r="A1695" s="1" t="s">
        <v>10527</v>
      </c>
      <c r="B1695" s="1">
        <f t="shared" si="157"/>
        <v>2022</v>
      </c>
      <c r="C1695" s="1">
        <f t="shared" si="158"/>
        <v>8</v>
      </c>
      <c r="D1695" s="1">
        <f t="shared" si="159"/>
        <v>12</v>
      </c>
      <c r="E1695" s="1" t="s">
        <v>9047</v>
      </c>
      <c r="F1695" s="1">
        <v>17.2666</v>
      </c>
      <c r="G1695" s="1">
        <v>121.02370000000001</v>
      </c>
      <c r="H1695" s="1">
        <v>10</v>
      </c>
      <c r="I1695" s="1">
        <v>4.5</v>
      </c>
      <c r="J1695" s="3" t="s">
        <v>6647</v>
      </c>
      <c r="K1695" s="4" t="str">
        <f t="shared" si="160"/>
        <v>กลางวัน</v>
      </c>
      <c r="L1695" s="4" t="str">
        <f t="shared" si="162"/>
        <v>ตื้นมาก</v>
      </c>
      <c r="M1695">
        <f t="shared" si="161"/>
        <v>-10</v>
      </c>
    </row>
    <row r="1696" spans="1:13" ht="18" x14ac:dyDescent="0.4">
      <c r="A1696" s="1" t="s">
        <v>10528</v>
      </c>
      <c r="B1696" s="1">
        <f t="shared" si="157"/>
        <v>2022</v>
      </c>
      <c r="C1696" s="1">
        <f t="shared" si="158"/>
        <v>8</v>
      </c>
      <c r="D1696" s="1">
        <f t="shared" si="159"/>
        <v>13</v>
      </c>
      <c r="E1696" s="1" t="s">
        <v>9048</v>
      </c>
      <c r="F1696" s="1">
        <v>13.735799999999999</v>
      </c>
      <c r="G1696" s="1">
        <v>120.7668</v>
      </c>
      <c r="H1696" s="1">
        <v>138.232</v>
      </c>
      <c r="I1696" s="1">
        <v>4.5</v>
      </c>
      <c r="J1696" s="3" t="s">
        <v>1716</v>
      </c>
      <c r="K1696" s="4" t="str">
        <f t="shared" si="160"/>
        <v>กลางวัน</v>
      </c>
      <c r="L1696" s="4" t="str">
        <f t="shared" si="162"/>
        <v>ลึก</v>
      </c>
      <c r="M1696">
        <f t="shared" si="161"/>
        <v>-138.232</v>
      </c>
    </row>
    <row r="1697" spans="1:13" ht="18" x14ac:dyDescent="0.4">
      <c r="A1697" s="1" t="s">
        <v>10529</v>
      </c>
      <c r="B1697" s="1">
        <f t="shared" si="157"/>
        <v>2022</v>
      </c>
      <c r="C1697" s="1">
        <f t="shared" si="158"/>
        <v>8</v>
      </c>
      <c r="D1697" s="1">
        <f t="shared" si="159"/>
        <v>15</v>
      </c>
      <c r="E1697" s="1" t="s">
        <v>9049</v>
      </c>
      <c r="F1697" s="1">
        <v>18.028199999999998</v>
      </c>
      <c r="G1697" s="1">
        <v>121.0998</v>
      </c>
      <c r="H1697" s="1">
        <v>88.093000000000004</v>
      </c>
      <c r="I1697" s="1">
        <v>4.9000000000000004</v>
      </c>
      <c r="J1697" s="3" t="s">
        <v>6654</v>
      </c>
      <c r="K1697" s="4" t="str">
        <f t="shared" si="160"/>
        <v>กลางวัน</v>
      </c>
      <c r="L1697" s="4" t="str">
        <f t="shared" si="162"/>
        <v>ลึก</v>
      </c>
      <c r="M1697">
        <f t="shared" si="161"/>
        <v>-88.093000000000004</v>
      </c>
    </row>
    <row r="1698" spans="1:13" ht="18" x14ac:dyDescent="0.4">
      <c r="A1698" s="1" t="s">
        <v>10530</v>
      </c>
      <c r="B1698" s="1">
        <f t="shared" si="157"/>
        <v>2022</v>
      </c>
      <c r="C1698" s="1">
        <f t="shared" si="158"/>
        <v>8</v>
      </c>
      <c r="D1698" s="1">
        <f t="shared" si="159"/>
        <v>21</v>
      </c>
      <c r="E1698" s="1" t="s">
        <v>9050</v>
      </c>
      <c r="F1698" s="1">
        <v>15.178900000000001</v>
      </c>
      <c r="G1698" s="1">
        <v>122.3229</v>
      </c>
      <c r="H1698" s="1">
        <v>10</v>
      </c>
      <c r="I1698" s="1">
        <v>4.5</v>
      </c>
      <c r="J1698" s="3" t="s">
        <v>6658</v>
      </c>
      <c r="K1698" s="4" t="str">
        <f t="shared" si="160"/>
        <v>กลางคืน</v>
      </c>
      <c r="L1698" s="4" t="str">
        <f t="shared" si="162"/>
        <v>ตื้นมาก</v>
      </c>
      <c r="M1698">
        <f t="shared" si="161"/>
        <v>-10</v>
      </c>
    </row>
    <row r="1699" spans="1:13" ht="18" x14ac:dyDescent="0.4">
      <c r="A1699" s="1" t="s">
        <v>10531</v>
      </c>
      <c r="B1699" s="1">
        <f t="shared" si="157"/>
        <v>2022</v>
      </c>
      <c r="C1699" s="1">
        <f t="shared" si="158"/>
        <v>8</v>
      </c>
      <c r="D1699" s="1">
        <f t="shared" si="159"/>
        <v>22</v>
      </c>
      <c r="E1699" s="1" t="s">
        <v>9051</v>
      </c>
      <c r="F1699" s="1">
        <v>13.599600000000001</v>
      </c>
      <c r="G1699" s="1">
        <v>120.8066</v>
      </c>
      <c r="H1699" s="1">
        <v>93.882999999999996</v>
      </c>
      <c r="I1699" s="1">
        <v>4.5</v>
      </c>
      <c r="J1699" s="3" t="s">
        <v>5531</v>
      </c>
      <c r="K1699" s="4" t="str">
        <f t="shared" si="160"/>
        <v>กลางวัน</v>
      </c>
      <c r="L1699" s="4" t="str">
        <f t="shared" si="162"/>
        <v>ลึก</v>
      </c>
      <c r="M1699">
        <f t="shared" si="161"/>
        <v>-93.882999999999996</v>
      </c>
    </row>
    <row r="1700" spans="1:13" ht="18" x14ac:dyDescent="0.4">
      <c r="A1700" s="1" t="s">
        <v>10532</v>
      </c>
      <c r="B1700" s="1">
        <f t="shared" si="157"/>
        <v>2022</v>
      </c>
      <c r="C1700" s="1">
        <f t="shared" si="158"/>
        <v>8</v>
      </c>
      <c r="D1700" s="1">
        <f t="shared" si="159"/>
        <v>27</v>
      </c>
      <c r="E1700" s="1" t="s">
        <v>9052</v>
      </c>
      <c r="F1700" s="1">
        <v>17.293099999999999</v>
      </c>
      <c r="G1700" s="1">
        <v>120.7624</v>
      </c>
      <c r="H1700" s="1">
        <v>20.398</v>
      </c>
      <c r="I1700" s="1">
        <v>5.2</v>
      </c>
      <c r="J1700" s="3" t="s">
        <v>6665</v>
      </c>
      <c r="K1700" s="4" t="str">
        <f t="shared" si="160"/>
        <v>กลางคืน</v>
      </c>
      <c r="L1700" s="4" t="str">
        <f t="shared" si="162"/>
        <v>ตื้น</v>
      </c>
      <c r="M1700">
        <f t="shared" si="161"/>
        <v>-20.398</v>
      </c>
    </row>
    <row r="1701" spans="1:13" ht="18" x14ac:dyDescent="0.4">
      <c r="A1701" s="1" t="s">
        <v>10533</v>
      </c>
      <c r="B1701" s="1">
        <f t="shared" si="157"/>
        <v>2022</v>
      </c>
      <c r="C1701" s="1">
        <f t="shared" si="158"/>
        <v>9</v>
      </c>
      <c r="D1701" s="1">
        <f t="shared" si="159"/>
        <v>4</v>
      </c>
      <c r="E1701" s="1" t="s">
        <v>9053</v>
      </c>
      <c r="F1701" s="1">
        <v>13.6648</v>
      </c>
      <c r="G1701" s="1">
        <v>120.65819999999999</v>
      </c>
      <c r="H1701" s="1">
        <v>10</v>
      </c>
      <c r="I1701" s="1">
        <v>4.5999999999999996</v>
      </c>
      <c r="J1701" s="3" t="s">
        <v>4364</v>
      </c>
      <c r="K1701" s="4" t="str">
        <f t="shared" si="160"/>
        <v>กลางคืน</v>
      </c>
      <c r="L1701" s="4" t="str">
        <f t="shared" si="162"/>
        <v>ตื้นมาก</v>
      </c>
      <c r="M1701">
        <f t="shared" si="161"/>
        <v>-10</v>
      </c>
    </row>
    <row r="1702" spans="1:13" ht="18" x14ac:dyDescent="0.4">
      <c r="A1702" s="1" t="s">
        <v>10534</v>
      </c>
      <c r="B1702" s="1">
        <f t="shared" si="157"/>
        <v>2022</v>
      </c>
      <c r="C1702" s="1">
        <f t="shared" si="158"/>
        <v>9</v>
      </c>
      <c r="D1702" s="1">
        <f t="shared" si="159"/>
        <v>11</v>
      </c>
      <c r="E1702" s="1" t="s">
        <v>9054</v>
      </c>
      <c r="F1702" s="1">
        <v>18.4254</v>
      </c>
      <c r="G1702" s="1">
        <v>120.4992</v>
      </c>
      <c r="H1702" s="1">
        <v>29.821999999999999</v>
      </c>
      <c r="I1702" s="1">
        <v>4.5</v>
      </c>
      <c r="J1702" s="3" t="s">
        <v>6672</v>
      </c>
      <c r="K1702" s="4" t="str">
        <f t="shared" si="160"/>
        <v>กลางคืน</v>
      </c>
      <c r="L1702" s="4" t="str">
        <f t="shared" si="162"/>
        <v>ตื้น</v>
      </c>
      <c r="M1702">
        <f t="shared" si="161"/>
        <v>-29.821999999999999</v>
      </c>
    </row>
    <row r="1703" spans="1:13" ht="18" x14ac:dyDescent="0.4">
      <c r="A1703" s="1" t="s">
        <v>10535</v>
      </c>
      <c r="B1703" s="1">
        <f t="shared" si="157"/>
        <v>2022</v>
      </c>
      <c r="C1703" s="1">
        <f t="shared" si="158"/>
        <v>9</v>
      </c>
      <c r="D1703" s="1">
        <f t="shared" si="159"/>
        <v>13</v>
      </c>
      <c r="E1703" s="1" t="s">
        <v>9055</v>
      </c>
      <c r="F1703" s="1">
        <v>17.244499999999999</v>
      </c>
      <c r="G1703" s="1">
        <v>120.8432</v>
      </c>
      <c r="H1703" s="1">
        <v>10</v>
      </c>
      <c r="I1703" s="1">
        <v>4.5</v>
      </c>
      <c r="J1703" s="3" t="s">
        <v>6676</v>
      </c>
      <c r="K1703" s="4" t="str">
        <f t="shared" si="160"/>
        <v>กลางคืน</v>
      </c>
      <c r="L1703" s="4" t="str">
        <f t="shared" si="162"/>
        <v>ตื้นมาก</v>
      </c>
      <c r="M1703">
        <f t="shared" si="161"/>
        <v>-10</v>
      </c>
    </row>
    <row r="1704" spans="1:13" ht="18" x14ac:dyDescent="0.4">
      <c r="A1704" s="1" t="s">
        <v>10535</v>
      </c>
      <c r="B1704" s="1">
        <f t="shared" si="157"/>
        <v>2022</v>
      </c>
      <c r="C1704" s="1">
        <f t="shared" si="158"/>
        <v>9</v>
      </c>
      <c r="D1704" s="1">
        <f t="shared" si="159"/>
        <v>13</v>
      </c>
      <c r="E1704" s="1" t="s">
        <v>9056</v>
      </c>
      <c r="F1704" s="1">
        <v>17.0473</v>
      </c>
      <c r="G1704" s="1">
        <v>121.2968</v>
      </c>
      <c r="H1704" s="1">
        <v>10</v>
      </c>
      <c r="I1704" s="1">
        <v>4.7</v>
      </c>
      <c r="J1704" s="3" t="s">
        <v>6680</v>
      </c>
      <c r="K1704" s="4" t="str">
        <f t="shared" si="160"/>
        <v>กลางวัน</v>
      </c>
      <c r="L1704" s="4" t="str">
        <f t="shared" si="162"/>
        <v>ตื้นมาก</v>
      </c>
      <c r="M1704">
        <f t="shared" si="161"/>
        <v>-10</v>
      </c>
    </row>
    <row r="1705" spans="1:13" ht="18" x14ac:dyDescent="0.4">
      <c r="A1705" s="1" t="s">
        <v>10536</v>
      </c>
      <c r="B1705" s="1">
        <f t="shared" si="157"/>
        <v>2022</v>
      </c>
      <c r="C1705" s="1">
        <f t="shared" si="158"/>
        <v>9</v>
      </c>
      <c r="D1705" s="1">
        <f t="shared" si="159"/>
        <v>18</v>
      </c>
      <c r="E1705" s="1" t="s">
        <v>9057</v>
      </c>
      <c r="F1705" s="1">
        <v>17.2454</v>
      </c>
      <c r="G1705" s="1">
        <v>121.0301</v>
      </c>
      <c r="H1705" s="1">
        <v>10</v>
      </c>
      <c r="I1705" s="1">
        <v>4.8</v>
      </c>
      <c r="J1705" s="3" t="s">
        <v>6684</v>
      </c>
      <c r="K1705" s="4" t="str">
        <f t="shared" si="160"/>
        <v>กลางวัน</v>
      </c>
      <c r="L1705" s="4" t="str">
        <f t="shared" si="162"/>
        <v>ตื้นมาก</v>
      </c>
      <c r="M1705">
        <f t="shared" si="161"/>
        <v>-10</v>
      </c>
    </row>
    <row r="1706" spans="1:13" ht="18" x14ac:dyDescent="0.4">
      <c r="A1706" s="1" t="s">
        <v>10537</v>
      </c>
      <c r="B1706" s="1">
        <f t="shared" si="157"/>
        <v>2022</v>
      </c>
      <c r="C1706" s="1">
        <f t="shared" si="158"/>
        <v>9</v>
      </c>
      <c r="D1706" s="1">
        <f t="shared" si="159"/>
        <v>20</v>
      </c>
      <c r="E1706" s="1" t="s">
        <v>9058</v>
      </c>
      <c r="F1706" s="1">
        <v>17.523299999999999</v>
      </c>
      <c r="G1706" s="1">
        <v>121.8091</v>
      </c>
      <c r="H1706" s="1">
        <v>180.61600000000001</v>
      </c>
      <c r="I1706" s="1">
        <v>4.5</v>
      </c>
      <c r="J1706" s="3" t="s">
        <v>6688</v>
      </c>
      <c r="K1706" s="4" t="str">
        <f t="shared" si="160"/>
        <v>กลางคืน</v>
      </c>
      <c r="L1706" s="4" t="str">
        <f t="shared" si="162"/>
        <v>ลึก</v>
      </c>
      <c r="M1706">
        <f t="shared" si="161"/>
        <v>-180.61600000000001</v>
      </c>
    </row>
    <row r="1707" spans="1:13" ht="18" x14ac:dyDescent="0.4">
      <c r="A1707" s="1" t="s">
        <v>10538</v>
      </c>
      <c r="B1707" s="1">
        <f t="shared" si="157"/>
        <v>2022</v>
      </c>
      <c r="C1707" s="1">
        <f t="shared" si="158"/>
        <v>10</v>
      </c>
      <c r="D1707" s="1">
        <f t="shared" si="159"/>
        <v>6</v>
      </c>
      <c r="E1707" s="1" t="s">
        <v>9059</v>
      </c>
      <c r="F1707" s="1">
        <v>13.6143</v>
      </c>
      <c r="G1707" s="1">
        <v>120.6931</v>
      </c>
      <c r="H1707" s="1">
        <v>100.755</v>
      </c>
      <c r="I1707" s="1">
        <v>4.5999999999999996</v>
      </c>
      <c r="J1707" s="3" t="s">
        <v>5324</v>
      </c>
      <c r="K1707" s="4" t="str">
        <f t="shared" si="160"/>
        <v>กลางวัน</v>
      </c>
      <c r="L1707" s="4" t="str">
        <f t="shared" si="162"/>
        <v>ลึก</v>
      </c>
      <c r="M1707">
        <f t="shared" si="161"/>
        <v>-100.755</v>
      </c>
    </row>
    <row r="1708" spans="1:13" ht="18" x14ac:dyDescent="0.4">
      <c r="A1708" s="1" t="s">
        <v>10539</v>
      </c>
      <c r="B1708" s="1">
        <f t="shared" si="157"/>
        <v>2022</v>
      </c>
      <c r="C1708" s="1">
        <f t="shared" si="158"/>
        <v>10</v>
      </c>
      <c r="D1708" s="1">
        <f t="shared" si="159"/>
        <v>10</v>
      </c>
      <c r="E1708" s="1" t="s">
        <v>9060</v>
      </c>
      <c r="F1708" s="1">
        <v>18.058299999999999</v>
      </c>
      <c r="G1708" s="1">
        <v>120.5966</v>
      </c>
      <c r="H1708" s="1">
        <v>35</v>
      </c>
      <c r="I1708" s="1">
        <v>4.5</v>
      </c>
      <c r="J1708" s="3" t="s">
        <v>6695</v>
      </c>
      <c r="K1708" s="4" t="str">
        <f t="shared" si="160"/>
        <v>กลางคืน</v>
      </c>
      <c r="L1708" s="4" t="str">
        <f t="shared" si="162"/>
        <v>กลาง</v>
      </c>
      <c r="M1708">
        <f t="shared" si="161"/>
        <v>-35</v>
      </c>
    </row>
    <row r="1709" spans="1:13" ht="18" x14ac:dyDescent="0.4">
      <c r="A1709" s="1" t="s">
        <v>10540</v>
      </c>
      <c r="B1709" s="1">
        <f t="shared" si="157"/>
        <v>2022</v>
      </c>
      <c r="C1709" s="1">
        <f t="shared" si="158"/>
        <v>10</v>
      </c>
      <c r="D1709" s="1">
        <f t="shared" si="159"/>
        <v>25</v>
      </c>
      <c r="E1709" s="1" t="s">
        <v>9061</v>
      </c>
      <c r="F1709" s="1">
        <v>17.660900000000002</v>
      </c>
      <c r="G1709" s="1">
        <v>120.8147</v>
      </c>
      <c r="H1709" s="1">
        <v>6</v>
      </c>
      <c r="I1709" s="1">
        <v>6.4</v>
      </c>
      <c r="J1709" s="3" t="s">
        <v>6699</v>
      </c>
      <c r="K1709" s="4" t="str">
        <f t="shared" si="160"/>
        <v>กลางวัน</v>
      </c>
      <c r="L1709" s="4" t="str">
        <f t="shared" si="162"/>
        <v>ตื้นมาก</v>
      </c>
      <c r="M1709">
        <f t="shared" si="161"/>
        <v>-6</v>
      </c>
    </row>
    <row r="1710" spans="1:13" ht="18" x14ac:dyDescent="0.4">
      <c r="A1710" s="1" t="s">
        <v>10540</v>
      </c>
      <c r="B1710" s="1">
        <f t="shared" si="157"/>
        <v>2022</v>
      </c>
      <c r="C1710" s="1">
        <f t="shared" si="158"/>
        <v>10</v>
      </c>
      <c r="D1710" s="1">
        <f t="shared" si="159"/>
        <v>25</v>
      </c>
      <c r="E1710" s="1" t="s">
        <v>9062</v>
      </c>
      <c r="F1710" s="1">
        <v>17.4879</v>
      </c>
      <c r="G1710" s="1">
        <v>121.2195</v>
      </c>
      <c r="H1710" s="1">
        <v>10.172000000000001</v>
      </c>
      <c r="I1710" s="1">
        <v>4.7</v>
      </c>
      <c r="J1710" s="3" t="s">
        <v>6703</v>
      </c>
      <c r="K1710" s="4" t="str">
        <f t="shared" si="160"/>
        <v>กลางวัน</v>
      </c>
      <c r="L1710" s="4" t="str">
        <f t="shared" si="162"/>
        <v>ตื้น</v>
      </c>
      <c r="M1710">
        <f t="shared" si="161"/>
        <v>-10.172000000000001</v>
      </c>
    </row>
    <row r="1711" spans="1:13" ht="18" x14ac:dyDescent="0.4">
      <c r="A1711" s="1" t="s">
        <v>10540</v>
      </c>
      <c r="B1711" s="1">
        <f t="shared" si="157"/>
        <v>2022</v>
      </c>
      <c r="C1711" s="1">
        <f t="shared" si="158"/>
        <v>10</v>
      </c>
      <c r="D1711" s="1">
        <f t="shared" si="159"/>
        <v>25</v>
      </c>
      <c r="E1711" s="1" t="s">
        <v>9063</v>
      </c>
      <c r="F1711" s="1">
        <v>17.595099999999999</v>
      </c>
      <c r="G1711" s="1">
        <v>120.8901</v>
      </c>
      <c r="H1711" s="1">
        <v>10</v>
      </c>
      <c r="I1711" s="1">
        <v>4.5</v>
      </c>
      <c r="J1711" s="3" t="s">
        <v>6706</v>
      </c>
      <c r="K1711" s="4" t="str">
        <f t="shared" si="160"/>
        <v>กลางคืน</v>
      </c>
      <c r="L1711" s="4" t="str">
        <f t="shared" si="162"/>
        <v>ตื้นมาก</v>
      </c>
      <c r="M1711">
        <f t="shared" si="161"/>
        <v>-10</v>
      </c>
    </row>
    <row r="1712" spans="1:13" ht="18" x14ac:dyDescent="0.4">
      <c r="A1712" s="1" t="s">
        <v>10540</v>
      </c>
      <c r="B1712" s="1">
        <f t="shared" si="157"/>
        <v>2022</v>
      </c>
      <c r="C1712" s="1">
        <f t="shared" si="158"/>
        <v>10</v>
      </c>
      <c r="D1712" s="1">
        <f t="shared" si="159"/>
        <v>25</v>
      </c>
      <c r="E1712" s="1" t="s">
        <v>9064</v>
      </c>
      <c r="F1712" s="1">
        <v>17.924499999999998</v>
      </c>
      <c r="G1712" s="1">
        <v>120.7668</v>
      </c>
      <c r="H1712" s="1">
        <v>40.491</v>
      </c>
      <c r="I1712" s="1">
        <v>4.7</v>
      </c>
      <c r="J1712" s="3" t="s">
        <v>376</v>
      </c>
      <c r="K1712" s="4" t="str">
        <f t="shared" si="160"/>
        <v>กลางคืน</v>
      </c>
      <c r="L1712" s="4" t="str">
        <f t="shared" si="162"/>
        <v>กลาง</v>
      </c>
      <c r="M1712">
        <f t="shared" si="161"/>
        <v>-40.491</v>
      </c>
    </row>
    <row r="1713" spans="1:13" ht="18" x14ac:dyDescent="0.4">
      <c r="A1713" s="1" t="s">
        <v>10540</v>
      </c>
      <c r="B1713" s="1">
        <f t="shared" si="157"/>
        <v>2022</v>
      </c>
      <c r="C1713" s="1">
        <f t="shared" si="158"/>
        <v>10</v>
      </c>
      <c r="D1713" s="1">
        <f t="shared" si="159"/>
        <v>25</v>
      </c>
      <c r="E1713" s="1" t="s">
        <v>9065</v>
      </c>
      <c r="F1713" s="1">
        <v>17.790700000000001</v>
      </c>
      <c r="G1713" s="1">
        <v>120.8663</v>
      </c>
      <c r="H1713" s="1">
        <v>29.033999999999999</v>
      </c>
      <c r="I1713" s="1">
        <v>4.8</v>
      </c>
      <c r="J1713" s="3" t="s">
        <v>6712</v>
      </c>
      <c r="K1713" s="4" t="str">
        <f t="shared" si="160"/>
        <v>กลางคืน</v>
      </c>
      <c r="L1713" s="4" t="str">
        <f t="shared" si="162"/>
        <v>ตื้น</v>
      </c>
      <c r="M1713">
        <f t="shared" si="161"/>
        <v>-29.033999999999999</v>
      </c>
    </row>
    <row r="1714" spans="1:13" ht="18" x14ac:dyDescent="0.4">
      <c r="A1714" s="1" t="s">
        <v>10541</v>
      </c>
      <c r="B1714" s="1">
        <f t="shared" si="157"/>
        <v>2022</v>
      </c>
      <c r="C1714" s="1">
        <f t="shared" si="158"/>
        <v>10</v>
      </c>
      <c r="D1714" s="1">
        <f t="shared" si="159"/>
        <v>26</v>
      </c>
      <c r="E1714" s="1" t="s">
        <v>9066</v>
      </c>
      <c r="F1714" s="1">
        <v>17.568200000000001</v>
      </c>
      <c r="G1714" s="1">
        <v>120.5783</v>
      </c>
      <c r="H1714" s="1">
        <v>10</v>
      </c>
      <c r="I1714" s="1">
        <v>4.5</v>
      </c>
      <c r="J1714" s="3" t="s">
        <v>6716</v>
      </c>
      <c r="K1714" s="4" t="str">
        <f t="shared" si="160"/>
        <v>กลางคืน</v>
      </c>
      <c r="L1714" s="4" t="str">
        <f t="shared" si="162"/>
        <v>ตื้นมาก</v>
      </c>
      <c r="M1714">
        <f t="shared" si="161"/>
        <v>-10</v>
      </c>
    </row>
    <row r="1715" spans="1:13" ht="18" x14ac:dyDescent="0.4">
      <c r="A1715" s="1" t="s">
        <v>10541</v>
      </c>
      <c r="B1715" s="1">
        <f t="shared" si="157"/>
        <v>2022</v>
      </c>
      <c r="C1715" s="1">
        <f t="shared" si="158"/>
        <v>10</v>
      </c>
      <c r="D1715" s="1">
        <f t="shared" si="159"/>
        <v>26</v>
      </c>
      <c r="E1715" s="1" t="s">
        <v>9067</v>
      </c>
      <c r="F1715" s="1">
        <v>17.8718</v>
      </c>
      <c r="G1715" s="1">
        <v>120.85120000000001</v>
      </c>
      <c r="H1715" s="1">
        <v>35.369</v>
      </c>
      <c r="I1715" s="1">
        <v>4.9000000000000004</v>
      </c>
      <c r="J1715" s="3" t="s">
        <v>6720</v>
      </c>
      <c r="K1715" s="4" t="str">
        <f t="shared" si="160"/>
        <v>กลางวัน</v>
      </c>
      <c r="L1715" s="4" t="str">
        <f t="shared" si="162"/>
        <v>กลาง</v>
      </c>
      <c r="M1715">
        <f t="shared" si="161"/>
        <v>-35.369</v>
      </c>
    </row>
    <row r="1716" spans="1:13" ht="18" x14ac:dyDescent="0.4">
      <c r="A1716" s="1" t="s">
        <v>10542</v>
      </c>
      <c r="B1716" s="1">
        <f t="shared" si="157"/>
        <v>2022</v>
      </c>
      <c r="C1716" s="1">
        <f t="shared" si="158"/>
        <v>11</v>
      </c>
      <c r="D1716" s="1">
        <f t="shared" si="159"/>
        <v>8</v>
      </c>
      <c r="E1716" s="1" t="s">
        <v>9068</v>
      </c>
      <c r="F1716" s="1">
        <v>15.309900000000001</v>
      </c>
      <c r="G1716" s="1">
        <v>120.8566</v>
      </c>
      <c r="H1716" s="1">
        <v>171.94800000000001</v>
      </c>
      <c r="I1716" s="1">
        <v>5.2</v>
      </c>
      <c r="J1716" s="3" t="s">
        <v>6724</v>
      </c>
      <c r="K1716" s="4" t="str">
        <f t="shared" si="160"/>
        <v>กลางวัน</v>
      </c>
      <c r="L1716" s="4" t="str">
        <f t="shared" si="162"/>
        <v>ลึก</v>
      </c>
      <c r="M1716">
        <f t="shared" si="161"/>
        <v>-171.94800000000001</v>
      </c>
    </row>
    <row r="1717" spans="1:13" ht="18" x14ac:dyDescent="0.4">
      <c r="A1717" s="1" t="s">
        <v>10543</v>
      </c>
      <c r="B1717" s="1">
        <f t="shared" si="157"/>
        <v>2022</v>
      </c>
      <c r="C1717" s="1">
        <f t="shared" si="158"/>
        <v>11</v>
      </c>
      <c r="D1717" s="1">
        <f t="shared" si="159"/>
        <v>11</v>
      </c>
      <c r="E1717" s="1" t="s">
        <v>9069</v>
      </c>
      <c r="F1717" s="1">
        <v>13.9351</v>
      </c>
      <c r="G1717" s="1">
        <v>120.7003</v>
      </c>
      <c r="H1717" s="1">
        <v>120.989</v>
      </c>
      <c r="I1717" s="1">
        <v>4.9000000000000004</v>
      </c>
      <c r="J1717" s="3" t="s">
        <v>6728</v>
      </c>
      <c r="K1717" s="4" t="str">
        <f t="shared" si="160"/>
        <v>กลางคืน</v>
      </c>
      <c r="L1717" s="4" t="str">
        <f t="shared" si="162"/>
        <v>ลึก</v>
      </c>
      <c r="M1717">
        <f t="shared" si="161"/>
        <v>-120.989</v>
      </c>
    </row>
    <row r="1718" spans="1:13" ht="18" x14ac:dyDescent="0.4">
      <c r="A1718" s="1" t="s">
        <v>10544</v>
      </c>
      <c r="B1718" s="1">
        <f t="shared" si="157"/>
        <v>2022</v>
      </c>
      <c r="C1718" s="1">
        <f t="shared" si="158"/>
        <v>11</v>
      </c>
      <c r="D1718" s="1">
        <f t="shared" si="159"/>
        <v>19</v>
      </c>
      <c r="E1718" s="1" t="s">
        <v>9070</v>
      </c>
      <c r="F1718" s="1">
        <v>16.0337</v>
      </c>
      <c r="G1718" s="1">
        <v>119.4751</v>
      </c>
      <c r="H1718" s="1">
        <v>23.545999999999999</v>
      </c>
      <c r="I1718" s="1">
        <v>5</v>
      </c>
      <c r="J1718" s="3" t="s">
        <v>6732</v>
      </c>
      <c r="K1718" s="4" t="str">
        <f t="shared" si="160"/>
        <v>กลางคืน</v>
      </c>
      <c r="L1718" s="4" t="str">
        <f t="shared" si="162"/>
        <v>ตื้น</v>
      </c>
      <c r="M1718">
        <f t="shared" si="161"/>
        <v>-23.545999999999999</v>
      </c>
    </row>
    <row r="1719" spans="1:13" ht="18" x14ac:dyDescent="0.4">
      <c r="A1719" s="1" t="s">
        <v>10545</v>
      </c>
      <c r="B1719" s="1">
        <f t="shared" si="157"/>
        <v>2022</v>
      </c>
      <c r="C1719" s="1">
        <f t="shared" si="158"/>
        <v>11</v>
      </c>
      <c r="D1719" s="1">
        <f t="shared" si="159"/>
        <v>20</v>
      </c>
      <c r="E1719" s="1" t="s">
        <v>9071</v>
      </c>
      <c r="F1719" s="1">
        <v>15.7079</v>
      </c>
      <c r="G1719" s="1">
        <v>121.733</v>
      </c>
      <c r="H1719" s="1">
        <v>10</v>
      </c>
      <c r="I1719" s="1">
        <v>4.5</v>
      </c>
      <c r="J1719" s="3" t="s">
        <v>6736</v>
      </c>
      <c r="K1719" s="4" t="str">
        <f t="shared" si="160"/>
        <v>กลางคืน</v>
      </c>
      <c r="L1719" s="4" t="str">
        <f t="shared" si="162"/>
        <v>ตื้นมาก</v>
      </c>
      <c r="M1719">
        <f t="shared" si="161"/>
        <v>-10</v>
      </c>
    </row>
    <row r="1720" spans="1:13" ht="18" x14ac:dyDescent="0.4">
      <c r="A1720" s="1" t="s">
        <v>10546</v>
      </c>
      <c r="B1720" s="1">
        <f t="shared" si="157"/>
        <v>2022</v>
      </c>
      <c r="C1720" s="1">
        <f t="shared" si="158"/>
        <v>11</v>
      </c>
      <c r="D1720" s="1">
        <f t="shared" si="159"/>
        <v>23</v>
      </c>
      <c r="E1720" s="1" t="s">
        <v>9072</v>
      </c>
      <c r="F1720" s="1">
        <v>17.714500000000001</v>
      </c>
      <c r="G1720" s="1">
        <v>120.71510000000001</v>
      </c>
      <c r="H1720" s="1">
        <v>42.811</v>
      </c>
      <c r="I1720" s="1">
        <v>4.7</v>
      </c>
      <c r="J1720" s="3" t="s">
        <v>6740</v>
      </c>
      <c r="K1720" s="4" t="str">
        <f t="shared" si="160"/>
        <v>กลางคืน</v>
      </c>
      <c r="L1720" s="4" t="str">
        <f t="shared" si="162"/>
        <v>กลาง</v>
      </c>
      <c r="M1720">
        <f t="shared" si="161"/>
        <v>-42.811</v>
      </c>
    </row>
    <row r="1721" spans="1:13" ht="18" x14ac:dyDescent="0.4">
      <c r="A1721" s="1" t="s">
        <v>10546</v>
      </c>
      <c r="B1721" s="1">
        <f t="shared" si="157"/>
        <v>2022</v>
      </c>
      <c r="C1721" s="1">
        <f t="shared" si="158"/>
        <v>11</v>
      </c>
      <c r="D1721" s="1">
        <f t="shared" si="159"/>
        <v>23</v>
      </c>
      <c r="E1721" s="1" t="s">
        <v>9073</v>
      </c>
      <c r="F1721" s="1">
        <v>17.633700000000001</v>
      </c>
      <c r="G1721" s="1">
        <v>120.9064</v>
      </c>
      <c r="H1721" s="1">
        <v>35</v>
      </c>
      <c r="I1721" s="1">
        <v>4.5</v>
      </c>
      <c r="J1721" s="3" t="s">
        <v>6743</v>
      </c>
      <c r="K1721" s="4" t="str">
        <f t="shared" si="160"/>
        <v>กลางคืน</v>
      </c>
      <c r="L1721" s="4" t="str">
        <f t="shared" si="162"/>
        <v>กลาง</v>
      </c>
      <c r="M1721">
        <f t="shared" si="161"/>
        <v>-35</v>
      </c>
    </row>
    <row r="1722" spans="1:13" ht="18" x14ac:dyDescent="0.4">
      <c r="A1722" s="1" t="s">
        <v>10547</v>
      </c>
      <c r="B1722" s="1">
        <f t="shared" si="157"/>
        <v>2022</v>
      </c>
      <c r="C1722" s="1">
        <f t="shared" si="158"/>
        <v>11</v>
      </c>
      <c r="D1722" s="1">
        <f t="shared" si="159"/>
        <v>24</v>
      </c>
      <c r="E1722" s="1" t="s">
        <v>9074</v>
      </c>
      <c r="F1722" s="1">
        <v>18.375800000000002</v>
      </c>
      <c r="G1722" s="1">
        <v>120.82340000000001</v>
      </c>
      <c r="H1722" s="1">
        <v>46.255000000000003</v>
      </c>
      <c r="I1722" s="1">
        <v>5.0999999999999996</v>
      </c>
      <c r="J1722" s="3" t="s">
        <v>376</v>
      </c>
      <c r="K1722" s="4" t="str">
        <f t="shared" si="160"/>
        <v>กลางวัน</v>
      </c>
      <c r="L1722" s="4" t="str">
        <f t="shared" si="162"/>
        <v>กลาง</v>
      </c>
      <c r="M1722">
        <f t="shared" si="161"/>
        <v>-46.255000000000003</v>
      </c>
    </row>
    <row r="1723" spans="1:13" ht="18" x14ac:dyDescent="0.4">
      <c r="A1723" s="1" t="s">
        <v>10548</v>
      </c>
      <c r="B1723" s="1">
        <f t="shared" si="157"/>
        <v>2022</v>
      </c>
      <c r="C1723" s="1">
        <f t="shared" si="158"/>
        <v>12</v>
      </c>
      <c r="D1723" s="1">
        <f t="shared" si="159"/>
        <v>3</v>
      </c>
      <c r="E1723" s="1" t="s">
        <v>9075</v>
      </c>
      <c r="F1723" s="1">
        <v>17.3155</v>
      </c>
      <c r="G1723" s="1">
        <v>121.18980000000001</v>
      </c>
      <c r="H1723" s="1">
        <v>9.3140000000000001</v>
      </c>
      <c r="I1723" s="1">
        <v>4.7</v>
      </c>
      <c r="J1723" s="3" t="s">
        <v>376</v>
      </c>
      <c r="K1723" s="4" t="str">
        <f t="shared" si="160"/>
        <v>กลางวัน</v>
      </c>
      <c r="L1723" s="4" t="str">
        <f t="shared" si="162"/>
        <v>ตื้นมาก</v>
      </c>
      <c r="M1723">
        <f t="shared" si="161"/>
        <v>-9.3140000000000001</v>
      </c>
    </row>
    <row r="1724" spans="1:13" ht="18" x14ac:dyDescent="0.4">
      <c r="A1724" s="1" t="s">
        <v>10549</v>
      </c>
      <c r="B1724" s="1">
        <f t="shared" si="157"/>
        <v>2022</v>
      </c>
      <c r="C1724" s="1">
        <f t="shared" si="158"/>
        <v>12</v>
      </c>
      <c r="D1724" s="1">
        <f t="shared" si="159"/>
        <v>6</v>
      </c>
      <c r="E1724" s="1" t="s">
        <v>9076</v>
      </c>
      <c r="F1724" s="1">
        <v>13.5829</v>
      </c>
      <c r="G1724" s="1">
        <v>121.07640000000001</v>
      </c>
      <c r="H1724" s="1">
        <v>10.321999999999999</v>
      </c>
      <c r="I1724" s="1">
        <v>4.5</v>
      </c>
      <c r="J1724" s="3" t="s">
        <v>6753</v>
      </c>
      <c r="K1724" s="4" t="str">
        <f t="shared" si="160"/>
        <v>กลางคืน</v>
      </c>
      <c r="L1724" s="4" t="str">
        <f t="shared" si="162"/>
        <v>ตื้น</v>
      </c>
      <c r="M1724">
        <f t="shared" si="161"/>
        <v>-10.321999999999999</v>
      </c>
    </row>
    <row r="1725" spans="1:13" ht="18" x14ac:dyDescent="0.4">
      <c r="A1725" s="1" t="s">
        <v>10550</v>
      </c>
      <c r="B1725" s="1">
        <f t="shared" si="157"/>
        <v>2022</v>
      </c>
      <c r="C1725" s="1">
        <f t="shared" si="158"/>
        <v>12</v>
      </c>
      <c r="D1725" s="1">
        <f t="shared" si="159"/>
        <v>7</v>
      </c>
      <c r="E1725" s="1" t="s">
        <v>9077</v>
      </c>
      <c r="F1725" s="1">
        <v>14.503</v>
      </c>
      <c r="G1725" s="1">
        <v>123.0492</v>
      </c>
      <c r="H1725" s="1">
        <v>10</v>
      </c>
      <c r="I1725" s="1">
        <v>5.2</v>
      </c>
      <c r="J1725" s="3" t="s">
        <v>6757</v>
      </c>
      <c r="K1725" s="4" t="str">
        <f t="shared" si="160"/>
        <v>กลางคืน</v>
      </c>
      <c r="L1725" s="4" t="str">
        <f t="shared" si="162"/>
        <v>ตื้นมาก</v>
      </c>
      <c r="M1725">
        <f t="shared" si="161"/>
        <v>-10</v>
      </c>
    </row>
    <row r="1726" spans="1:13" ht="18" x14ac:dyDescent="0.4">
      <c r="A1726" s="1" t="s">
        <v>10551</v>
      </c>
      <c r="B1726" s="1">
        <f t="shared" si="157"/>
        <v>2022</v>
      </c>
      <c r="C1726" s="1">
        <f t="shared" si="158"/>
        <v>12</v>
      </c>
      <c r="D1726" s="1">
        <f t="shared" si="159"/>
        <v>16</v>
      </c>
      <c r="E1726" s="1" t="s">
        <v>9078</v>
      </c>
      <c r="F1726" s="1">
        <v>13.6187</v>
      </c>
      <c r="G1726" s="1">
        <v>120.81789999999999</v>
      </c>
      <c r="H1726" s="1">
        <v>139.67599999999999</v>
      </c>
      <c r="I1726" s="1">
        <v>5</v>
      </c>
      <c r="J1726" s="3" t="s">
        <v>6761</v>
      </c>
      <c r="K1726" s="4" t="str">
        <f t="shared" si="160"/>
        <v>กลางวัน</v>
      </c>
      <c r="L1726" s="4" t="str">
        <f t="shared" si="162"/>
        <v>ลึก</v>
      </c>
      <c r="M1726">
        <f t="shared" si="161"/>
        <v>-139.67599999999999</v>
      </c>
    </row>
    <row r="1727" spans="1:13" ht="18" x14ac:dyDescent="0.4">
      <c r="A1727" s="1" t="s">
        <v>10552</v>
      </c>
      <c r="B1727" s="1">
        <f t="shared" si="157"/>
        <v>2022</v>
      </c>
      <c r="C1727" s="1">
        <f t="shared" si="158"/>
        <v>12</v>
      </c>
      <c r="D1727" s="1">
        <f t="shared" si="159"/>
        <v>17</v>
      </c>
      <c r="E1727" s="1" t="s">
        <v>9079</v>
      </c>
      <c r="F1727" s="1">
        <v>16.8004</v>
      </c>
      <c r="G1727" s="1">
        <v>123.0068</v>
      </c>
      <c r="H1727" s="1">
        <v>10</v>
      </c>
      <c r="I1727" s="1">
        <v>4.5</v>
      </c>
      <c r="J1727" s="3" t="s">
        <v>6765</v>
      </c>
      <c r="K1727" s="4" t="str">
        <f t="shared" si="160"/>
        <v>กลางวัน</v>
      </c>
      <c r="L1727" s="4" t="str">
        <f t="shared" si="162"/>
        <v>ตื้นมาก</v>
      </c>
      <c r="M1727">
        <f t="shared" si="161"/>
        <v>-10</v>
      </c>
    </row>
    <row r="1728" spans="1:13" ht="18" x14ac:dyDescent="0.4">
      <c r="A1728" s="1" t="s">
        <v>10553</v>
      </c>
      <c r="B1728" s="1">
        <f t="shared" si="157"/>
        <v>2022</v>
      </c>
      <c r="C1728" s="1">
        <f t="shared" si="158"/>
        <v>12</v>
      </c>
      <c r="D1728" s="1">
        <f t="shared" si="159"/>
        <v>18</v>
      </c>
      <c r="E1728" s="1" t="s">
        <v>9080</v>
      </c>
      <c r="F1728" s="1">
        <v>15.671099999999999</v>
      </c>
      <c r="G1728" s="1">
        <v>119.57250000000001</v>
      </c>
      <c r="H1728" s="1">
        <v>10</v>
      </c>
      <c r="I1728" s="1">
        <v>5.2</v>
      </c>
      <c r="J1728" s="3" t="s">
        <v>6769</v>
      </c>
      <c r="K1728" s="4" t="str">
        <f t="shared" si="160"/>
        <v>กลางวัน</v>
      </c>
      <c r="L1728" s="4" t="str">
        <f t="shared" si="162"/>
        <v>ตื้นมาก</v>
      </c>
      <c r="M1728">
        <f t="shared" si="161"/>
        <v>-10</v>
      </c>
    </row>
    <row r="1729" spans="1:13" ht="18" x14ac:dyDescent="0.4">
      <c r="A1729" s="1" t="s">
        <v>10554</v>
      </c>
      <c r="B1729" s="1">
        <f t="shared" si="157"/>
        <v>2022</v>
      </c>
      <c r="C1729" s="1">
        <f t="shared" si="158"/>
        <v>12</v>
      </c>
      <c r="D1729" s="1">
        <f t="shared" si="159"/>
        <v>19</v>
      </c>
      <c r="E1729" s="1" t="s">
        <v>9081</v>
      </c>
      <c r="F1729" s="1">
        <v>17.245000000000001</v>
      </c>
      <c r="G1729" s="1">
        <v>120.7169</v>
      </c>
      <c r="H1729" s="1">
        <v>13.968</v>
      </c>
      <c r="I1729" s="1">
        <v>5</v>
      </c>
      <c r="J1729" s="3" t="s">
        <v>6773</v>
      </c>
      <c r="K1729" s="4" t="str">
        <f t="shared" si="160"/>
        <v>กลางวัน</v>
      </c>
      <c r="L1729" s="4" t="str">
        <f t="shared" si="162"/>
        <v>ตื้น</v>
      </c>
      <c r="M1729">
        <f t="shared" si="161"/>
        <v>-13.968</v>
      </c>
    </row>
    <row r="1730" spans="1:13" ht="18" x14ac:dyDescent="0.4">
      <c r="A1730" s="1" t="s">
        <v>10555</v>
      </c>
      <c r="B1730" s="1">
        <f t="shared" si="157"/>
        <v>2022</v>
      </c>
      <c r="C1730" s="1">
        <f t="shared" si="158"/>
        <v>12</v>
      </c>
      <c r="D1730" s="1">
        <f t="shared" si="159"/>
        <v>24</v>
      </c>
      <c r="E1730" s="1" t="s">
        <v>9082</v>
      </c>
      <c r="F1730" s="1">
        <v>14.312200000000001</v>
      </c>
      <c r="G1730" s="1">
        <v>122.9606</v>
      </c>
      <c r="H1730" s="1">
        <v>10</v>
      </c>
      <c r="I1730" s="1">
        <v>4.5</v>
      </c>
      <c r="J1730" s="3" t="s">
        <v>6777</v>
      </c>
      <c r="K1730" s="4" t="str">
        <f t="shared" si="160"/>
        <v>กลางวัน</v>
      </c>
      <c r="L1730" s="4" t="str">
        <f t="shared" si="162"/>
        <v>ตื้นมาก</v>
      </c>
      <c r="M1730">
        <f t="shared" si="161"/>
        <v>-10</v>
      </c>
    </row>
    <row r="1731" spans="1:13" ht="18" x14ac:dyDescent="0.4">
      <c r="A1731" s="1" t="s">
        <v>10556</v>
      </c>
      <c r="B1731" s="1">
        <f t="shared" ref="B1731:B1794" si="163">YEAR(A1731)</f>
        <v>2023</v>
      </c>
      <c r="C1731" s="1">
        <f t="shared" ref="C1731:C1794" si="164">MONTH(A1731)</f>
        <v>1</v>
      </c>
      <c r="D1731" s="1">
        <f t="shared" ref="D1731:D1794" si="165">DAY(A1731)</f>
        <v>7</v>
      </c>
      <c r="E1731" s="1" t="s">
        <v>9083</v>
      </c>
      <c r="F1731" s="1">
        <v>17.4697</v>
      </c>
      <c r="G1731" s="1">
        <v>119.6884</v>
      </c>
      <c r="H1731" s="1">
        <v>10</v>
      </c>
      <c r="I1731" s="1">
        <v>4.5</v>
      </c>
      <c r="J1731" s="3" t="s">
        <v>6781</v>
      </c>
      <c r="K1731" s="4" t="str">
        <f t="shared" ref="K1731:K1794" si="166">IF(AND(HOUR(E1731)&gt;=6, HOUR(E1731)&lt;18),"กลางวัน","กลางคืน")</f>
        <v>กลางวัน</v>
      </c>
      <c r="L1731" s="4" t="str">
        <f t="shared" si="162"/>
        <v>ตื้นมาก</v>
      </c>
      <c r="M1731">
        <f t="shared" ref="M1731:M1794" si="167">H1731*-1</f>
        <v>-10</v>
      </c>
    </row>
    <row r="1732" spans="1:13" ht="18" x14ac:dyDescent="0.4">
      <c r="A1732" s="1" t="s">
        <v>10557</v>
      </c>
      <c r="B1732" s="1">
        <f t="shared" si="163"/>
        <v>2023</v>
      </c>
      <c r="C1732" s="1">
        <f t="shared" si="164"/>
        <v>1</v>
      </c>
      <c r="D1732" s="1">
        <f t="shared" si="165"/>
        <v>11</v>
      </c>
      <c r="E1732" s="1" t="s">
        <v>9084</v>
      </c>
      <c r="F1732" s="1">
        <v>13.996600000000001</v>
      </c>
      <c r="G1732" s="1">
        <v>120.5752</v>
      </c>
      <c r="H1732" s="1">
        <v>10.557</v>
      </c>
      <c r="I1732" s="1">
        <v>4.5</v>
      </c>
      <c r="J1732" s="3" t="s">
        <v>6785</v>
      </c>
      <c r="K1732" s="4" t="str">
        <f t="shared" si="166"/>
        <v>กลางวัน</v>
      </c>
      <c r="L1732" s="4" t="str">
        <f t="shared" si="162"/>
        <v>ตื้น</v>
      </c>
      <c r="M1732">
        <f t="shared" si="167"/>
        <v>-10.557</v>
      </c>
    </row>
    <row r="1733" spans="1:13" ht="18" x14ac:dyDescent="0.4">
      <c r="A1733" s="1" t="s">
        <v>10558</v>
      </c>
      <c r="B1733" s="1">
        <f t="shared" si="163"/>
        <v>2023</v>
      </c>
      <c r="C1733" s="1">
        <f t="shared" si="164"/>
        <v>1</v>
      </c>
      <c r="D1733" s="1">
        <f t="shared" si="165"/>
        <v>16</v>
      </c>
      <c r="E1733" s="1" t="s">
        <v>9085</v>
      </c>
      <c r="F1733" s="1">
        <v>14.4132</v>
      </c>
      <c r="G1733" s="1">
        <v>122.9785</v>
      </c>
      <c r="H1733" s="1">
        <v>10</v>
      </c>
      <c r="I1733" s="1">
        <v>5.0999999999999996</v>
      </c>
      <c r="J1733" s="3" t="s">
        <v>6789</v>
      </c>
      <c r="K1733" s="4" t="str">
        <f t="shared" si="166"/>
        <v>กลางคืน</v>
      </c>
      <c r="L1733" s="4" t="str">
        <f t="shared" si="162"/>
        <v>ตื้นมาก</v>
      </c>
      <c r="M1733">
        <f t="shared" si="167"/>
        <v>-10</v>
      </c>
    </row>
    <row r="1734" spans="1:13" ht="18" x14ac:dyDescent="0.4">
      <c r="A1734" s="1" t="s">
        <v>10559</v>
      </c>
      <c r="B1734" s="1">
        <f t="shared" si="163"/>
        <v>2023</v>
      </c>
      <c r="C1734" s="1">
        <f t="shared" si="164"/>
        <v>1</v>
      </c>
      <c r="D1734" s="1">
        <f t="shared" si="165"/>
        <v>17</v>
      </c>
      <c r="E1734" s="1" t="s">
        <v>9086</v>
      </c>
      <c r="F1734" s="1">
        <v>14.339499999999999</v>
      </c>
      <c r="G1734" s="1">
        <v>122.989</v>
      </c>
      <c r="H1734" s="1">
        <v>10</v>
      </c>
      <c r="I1734" s="1">
        <v>4.5999999999999996</v>
      </c>
      <c r="J1734" s="3" t="s">
        <v>6793</v>
      </c>
      <c r="K1734" s="4" t="str">
        <f t="shared" si="166"/>
        <v>กลางคืน</v>
      </c>
      <c r="L1734" s="4" t="str">
        <f t="shared" si="162"/>
        <v>ตื้นมาก</v>
      </c>
      <c r="M1734">
        <f t="shared" si="167"/>
        <v>-10</v>
      </c>
    </row>
    <row r="1735" spans="1:13" ht="18" x14ac:dyDescent="0.4">
      <c r="A1735" s="1" t="s">
        <v>10560</v>
      </c>
      <c r="B1735" s="1">
        <f t="shared" si="163"/>
        <v>2023</v>
      </c>
      <c r="C1735" s="1">
        <f t="shared" si="164"/>
        <v>1</v>
      </c>
      <c r="D1735" s="1">
        <f t="shared" si="165"/>
        <v>18</v>
      </c>
      <c r="E1735" s="1" t="s">
        <v>9087</v>
      </c>
      <c r="F1735" s="1">
        <v>14.288600000000001</v>
      </c>
      <c r="G1735" s="1">
        <v>123.1735</v>
      </c>
      <c r="H1735" s="1">
        <v>10</v>
      </c>
      <c r="I1735" s="1">
        <v>4.5999999999999996</v>
      </c>
      <c r="J1735" s="3" t="s">
        <v>6797</v>
      </c>
      <c r="K1735" s="4" t="str">
        <f t="shared" si="166"/>
        <v>กลางคืน</v>
      </c>
      <c r="L1735" s="4" t="str">
        <f t="shared" si="162"/>
        <v>ตื้นมาก</v>
      </c>
      <c r="M1735">
        <f t="shared" si="167"/>
        <v>-10</v>
      </c>
    </row>
    <row r="1736" spans="1:13" ht="18" x14ac:dyDescent="0.4">
      <c r="A1736" s="1" t="s">
        <v>10560</v>
      </c>
      <c r="B1736" s="1">
        <f t="shared" si="163"/>
        <v>2023</v>
      </c>
      <c r="C1736" s="1">
        <f t="shared" si="164"/>
        <v>1</v>
      </c>
      <c r="D1736" s="1">
        <f t="shared" si="165"/>
        <v>18</v>
      </c>
      <c r="E1736" s="1" t="s">
        <v>9088</v>
      </c>
      <c r="F1736" s="1">
        <v>14.2601</v>
      </c>
      <c r="G1736" s="1">
        <v>123.0134</v>
      </c>
      <c r="H1736" s="1">
        <v>10</v>
      </c>
      <c r="I1736" s="1">
        <v>4.5999999999999996</v>
      </c>
      <c r="J1736" s="3" t="s">
        <v>6801</v>
      </c>
      <c r="K1736" s="4" t="str">
        <f t="shared" si="166"/>
        <v>กลางคืน</v>
      </c>
      <c r="L1736" s="4" t="str">
        <f t="shared" si="162"/>
        <v>ตื้นมาก</v>
      </c>
      <c r="M1736">
        <f t="shared" si="167"/>
        <v>-10</v>
      </c>
    </row>
    <row r="1737" spans="1:13" ht="18" x14ac:dyDescent="0.4">
      <c r="A1737" s="1" t="s">
        <v>10560</v>
      </c>
      <c r="B1737" s="1">
        <f t="shared" si="163"/>
        <v>2023</v>
      </c>
      <c r="C1737" s="1">
        <f t="shared" si="164"/>
        <v>1</v>
      </c>
      <c r="D1737" s="1">
        <f t="shared" si="165"/>
        <v>18</v>
      </c>
      <c r="E1737" s="1" t="s">
        <v>9089</v>
      </c>
      <c r="F1737" s="1">
        <v>14.2402</v>
      </c>
      <c r="G1737" s="1">
        <v>122.9879</v>
      </c>
      <c r="H1737" s="1">
        <v>10</v>
      </c>
      <c r="I1737" s="1">
        <v>4.5</v>
      </c>
      <c r="J1737" s="3" t="s">
        <v>6805</v>
      </c>
      <c r="K1737" s="4" t="str">
        <f t="shared" si="166"/>
        <v>กลางคืน</v>
      </c>
      <c r="L1737" s="4" t="str">
        <f t="shared" ref="L1737:L1800" si="168">IF(H1737&lt;=10,"ตื้นมาก", IF(H1737&lt;=30,"ตื้น",IF(H1737&lt;=70,"กลาง", "ลึก")))</f>
        <v>ตื้นมาก</v>
      </c>
      <c r="M1737">
        <f t="shared" si="167"/>
        <v>-10</v>
      </c>
    </row>
    <row r="1738" spans="1:13" ht="18" x14ac:dyDescent="0.4">
      <c r="A1738" s="1" t="s">
        <v>10561</v>
      </c>
      <c r="B1738" s="1">
        <f t="shared" si="163"/>
        <v>2023</v>
      </c>
      <c r="C1738" s="1">
        <f t="shared" si="164"/>
        <v>1</v>
      </c>
      <c r="D1738" s="1">
        <f t="shared" si="165"/>
        <v>25</v>
      </c>
      <c r="E1738" s="1" t="s">
        <v>9090</v>
      </c>
      <c r="F1738" s="1">
        <v>14.880599999999999</v>
      </c>
      <c r="G1738" s="1">
        <v>122.28489999999999</v>
      </c>
      <c r="H1738" s="1">
        <v>40.898000000000003</v>
      </c>
      <c r="I1738" s="1">
        <v>4.5</v>
      </c>
      <c r="J1738" s="3" t="s">
        <v>6809</v>
      </c>
      <c r="K1738" s="4" t="str">
        <f t="shared" si="166"/>
        <v>กลางวัน</v>
      </c>
      <c r="L1738" s="4" t="str">
        <f t="shared" si="168"/>
        <v>กลาง</v>
      </c>
      <c r="M1738">
        <f t="shared" si="167"/>
        <v>-40.898000000000003</v>
      </c>
    </row>
    <row r="1739" spans="1:13" ht="18" x14ac:dyDescent="0.4">
      <c r="A1739" s="1" t="s">
        <v>10562</v>
      </c>
      <c r="B1739" s="1">
        <f t="shared" si="163"/>
        <v>2023</v>
      </c>
      <c r="C1739" s="1">
        <f t="shared" si="164"/>
        <v>1</v>
      </c>
      <c r="D1739" s="1">
        <f t="shared" si="165"/>
        <v>27</v>
      </c>
      <c r="E1739" s="1" t="s">
        <v>9091</v>
      </c>
      <c r="F1739" s="1">
        <v>13.7753</v>
      </c>
      <c r="G1739" s="1">
        <v>120.5562</v>
      </c>
      <c r="H1739" s="1">
        <v>117.53700000000001</v>
      </c>
      <c r="I1739" s="1">
        <v>4.5</v>
      </c>
      <c r="J1739" s="3" t="s">
        <v>6813</v>
      </c>
      <c r="K1739" s="4" t="str">
        <f t="shared" si="166"/>
        <v>กลางคืน</v>
      </c>
      <c r="L1739" s="4" t="str">
        <f t="shared" si="168"/>
        <v>ลึก</v>
      </c>
      <c r="M1739">
        <f t="shared" si="167"/>
        <v>-117.53700000000001</v>
      </c>
    </row>
    <row r="1740" spans="1:13" ht="18" x14ac:dyDescent="0.4">
      <c r="A1740" s="1" t="s">
        <v>10563</v>
      </c>
      <c r="B1740" s="1">
        <f t="shared" si="163"/>
        <v>2023</v>
      </c>
      <c r="C1740" s="1">
        <f t="shared" si="164"/>
        <v>1</v>
      </c>
      <c r="D1740" s="1">
        <f t="shared" si="165"/>
        <v>30</v>
      </c>
      <c r="E1740" s="1" t="s">
        <v>9092</v>
      </c>
      <c r="F1740" s="1">
        <v>15.506600000000001</v>
      </c>
      <c r="G1740" s="1">
        <v>119.4087</v>
      </c>
      <c r="H1740" s="1">
        <v>26.504000000000001</v>
      </c>
      <c r="I1740" s="1">
        <v>4.5</v>
      </c>
      <c r="J1740" s="3" t="s">
        <v>6817</v>
      </c>
      <c r="K1740" s="4" t="str">
        <f t="shared" si="166"/>
        <v>กลางวัน</v>
      </c>
      <c r="L1740" s="4" t="str">
        <f t="shared" si="168"/>
        <v>ตื้น</v>
      </c>
      <c r="M1740">
        <f t="shared" si="167"/>
        <v>-26.504000000000001</v>
      </c>
    </row>
    <row r="1741" spans="1:13" ht="18" x14ac:dyDescent="0.4">
      <c r="A1741" s="1" t="s">
        <v>10564</v>
      </c>
      <c r="B1741" s="1">
        <f t="shared" si="163"/>
        <v>2023</v>
      </c>
      <c r="C1741" s="1">
        <f t="shared" si="164"/>
        <v>2</v>
      </c>
      <c r="D1741" s="1">
        <f t="shared" si="165"/>
        <v>4</v>
      </c>
      <c r="E1741" s="1" t="s">
        <v>9093</v>
      </c>
      <c r="F1741" s="1">
        <v>14.208299999999999</v>
      </c>
      <c r="G1741" s="1">
        <v>122.9667</v>
      </c>
      <c r="H1741" s="1">
        <v>10</v>
      </c>
      <c r="I1741" s="1">
        <v>4.5</v>
      </c>
      <c r="J1741" s="3" t="s">
        <v>6821</v>
      </c>
      <c r="K1741" s="4" t="str">
        <f t="shared" si="166"/>
        <v>กลางวัน</v>
      </c>
      <c r="L1741" s="4" t="str">
        <f t="shared" si="168"/>
        <v>ตื้นมาก</v>
      </c>
      <c r="M1741">
        <f t="shared" si="167"/>
        <v>-10</v>
      </c>
    </row>
    <row r="1742" spans="1:13" ht="18" x14ac:dyDescent="0.4">
      <c r="A1742" s="1" t="s">
        <v>10564</v>
      </c>
      <c r="B1742" s="1">
        <f t="shared" si="163"/>
        <v>2023</v>
      </c>
      <c r="C1742" s="1">
        <f t="shared" si="164"/>
        <v>2</v>
      </c>
      <c r="D1742" s="1">
        <f t="shared" si="165"/>
        <v>4</v>
      </c>
      <c r="E1742" s="1" t="s">
        <v>9094</v>
      </c>
      <c r="F1742" s="1">
        <v>14.6538</v>
      </c>
      <c r="G1742" s="1">
        <v>119.5729</v>
      </c>
      <c r="H1742" s="1">
        <v>26.706</v>
      </c>
      <c r="I1742" s="1">
        <v>4.5999999999999996</v>
      </c>
      <c r="J1742" s="3" t="s">
        <v>6824</v>
      </c>
      <c r="K1742" s="4" t="str">
        <f t="shared" si="166"/>
        <v>กลางวัน</v>
      </c>
      <c r="L1742" s="4" t="str">
        <f t="shared" si="168"/>
        <v>ตื้น</v>
      </c>
      <c r="M1742">
        <f t="shared" si="167"/>
        <v>-26.706</v>
      </c>
    </row>
    <row r="1743" spans="1:13" ht="18" x14ac:dyDescent="0.4">
      <c r="A1743" s="1" t="s">
        <v>10565</v>
      </c>
      <c r="B1743" s="1">
        <f t="shared" si="163"/>
        <v>2023</v>
      </c>
      <c r="C1743" s="1">
        <f t="shared" si="164"/>
        <v>2</v>
      </c>
      <c r="D1743" s="1">
        <f t="shared" si="165"/>
        <v>7</v>
      </c>
      <c r="E1743" s="1" t="s">
        <v>9095</v>
      </c>
      <c r="F1743" s="1">
        <v>14.3575</v>
      </c>
      <c r="G1743" s="1">
        <v>122.9823</v>
      </c>
      <c r="H1743" s="1">
        <v>10</v>
      </c>
      <c r="I1743" s="1">
        <v>4.8</v>
      </c>
      <c r="J1743" s="3" t="s">
        <v>376</v>
      </c>
      <c r="K1743" s="4" t="str">
        <f t="shared" si="166"/>
        <v>กลางวัน</v>
      </c>
      <c r="L1743" s="4" t="str">
        <f t="shared" si="168"/>
        <v>ตื้นมาก</v>
      </c>
      <c r="M1743">
        <f t="shared" si="167"/>
        <v>-10</v>
      </c>
    </row>
    <row r="1744" spans="1:13" ht="18" x14ac:dyDescent="0.4">
      <c r="A1744" s="1" t="s">
        <v>10566</v>
      </c>
      <c r="B1744" s="1">
        <f t="shared" si="163"/>
        <v>2023</v>
      </c>
      <c r="C1744" s="1">
        <f t="shared" si="164"/>
        <v>2</v>
      </c>
      <c r="D1744" s="1">
        <f t="shared" si="165"/>
        <v>16</v>
      </c>
      <c r="E1744" s="1" t="s">
        <v>9096</v>
      </c>
      <c r="F1744" s="1">
        <v>14.8781</v>
      </c>
      <c r="G1744" s="1">
        <v>119.81480000000001</v>
      </c>
      <c r="H1744" s="1">
        <v>40.046999999999997</v>
      </c>
      <c r="I1744" s="1">
        <v>4.7</v>
      </c>
      <c r="J1744" s="3" t="s">
        <v>6831</v>
      </c>
      <c r="K1744" s="4" t="str">
        <f t="shared" si="166"/>
        <v>กลางวัน</v>
      </c>
      <c r="L1744" s="4" t="str">
        <f t="shared" si="168"/>
        <v>กลาง</v>
      </c>
      <c r="M1744">
        <f t="shared" si="167"/>
        <v>-40.046999999999997</v>
      </c>
    </row>
    <row r="1745" spans="1:13" ht="18" x14ac:dyDescent="0.4">
      <c r="A1745" s="1" t="s">
        <v>10566</v>
      </c>
      <c r="B1745" s="1">
        <f t="shared" si="163"/>
        <v>2023</v>
      </c>
      <c r="C1745" s="1">
        <f t="shared" si="164"/>
        <v>2</v>
      </c>
      <c r="D1745" s="1">
        <f t="shared" si="165"/>
        <v>16</v>
      </c>
      <c r="E1745" s="1" t="s">
        <v>9097</v>
      </c>
      <c r="F1745" s="1">
        <v>14.973699999999999</v>
      </c>
      <c r="G1745" s="1">
        <v>119.83110000000001</v>
      </c>
      <c r="H1745" s="1">
        <v>46.506</v>
      </c>
      <c r="I1745" s="1">
        <v>5.0999999999999996</v>
      </c>
      <c r="J1745" s="3" t="s">
        <v>5132</v>
      </c>
      <c r="K1745" s="4" t="str">
        <f t="shared" si="166"/>
        <v>กลางวัน</v>
      </c>
      <c r="L1745" s="4" t="str">
        <f t="shared" si="168"/>
        <v>กลาง</v>
      </c>
      <c r="M1745">
        <f t="shared" si="167"/>
        <v>-46.506</v>
      </c>
    </row>
    <row r="1746" spans="1:13" ht="18" x14ac:dyDescent="0.4">
      <c r="A1746" s="1" t="s">
        <v>10567</v>
      </c>
      <c r="B1746" s="1">
        <f t="shared" si="163"/>
        <v>2023</v>
      </c>
      <c r="C1746" s="1">
        <f t="shared" si="164"/>
        <v>2</v>
      </c>
      <c r="D1746" s="1">
        <f t="shared" si="165"/>
        <v>20</v>
      </c>
      <c r="E1746" s="1" t="s">
        <v>9098</v>
      </c>
      <c r="F1746" s="1">
        <v>15.202199999999999</v>
      </c>
      <c r="G1746" s="1">
        <v>122.8013</v>
      </c>
      <c r="H1746" s="1">
        <v>10</v>
      </c>
      <c r="I1746" s="1">
        <v>5</v>
      </c>
      <c r="J1746" s="3" t="s">
        <v>6838</v>
      </c>
      <c r="K1746" s="4" t="str">
        <f t="shared" si="166"/>
        <v>กลางคืน</v>
      </c>
      <c r="L1746" s="4" t="str">
        <f t="shared" si="168"/>
        <v>ตื้นมาก</v>
      </c>
      <c r="M1746">
        <f t="shared" si="167"/>
        <v>-10</v>
      </c>
    </row>
    <row r="1747" spans="1:13" ht="18" x14ac:dyDescent="0.4">
      <c r="A1747" s="1" t="s">
        <v>10568</v>
      </c>
      <c r="B1747" s="1">
        <f t="shared" si="163"/>
        <v>2023</v>
      </c>
      <c r="C1747" s="1">
        <f t="shared" si="164"/>
        <v>3</v>
      </c>
      <c r="D1747" s="1">
        <f t="shared" si="165"/>
        <v>1</v>
      </c>
      <c r="E1747" s="1" t="s">
        <v>9099</v>
      </c>
      <c r="F1747" s="1">
        <v>13.729900000000001</v>
      </c>
      <c r="G1747" s="1">
        <v>120.2291</v>
      </c>
      <c r="H1747" s="1">
        <v>48.741</v>
      </c>
      <c r="I1747" s="1">
        <v>4.5999999999999996</v>
      </c>
      <c r="J1747" s="3" t="s">
        <v>6842</v>
      </c>
      <c r="K1747" s="4" t="str">
        <f t="shared" si="166"/>
        <v>กลางวัน</v>
      </c>
      <c r="L1747" s="4" t="str">
        <f t="shared" si="168"/>
        <v>กลาง</v>
      </c>
      <c r="M1747">
        <f t="shared" si="167"/>
        <v>-48.741</v>
      </c>
    </row>
    <row r="1748" spans="1:13" ht="18" x14ac:dyDescent="0.4">
      <c r="A1748" s="1" t="s">
        <v>10569</v>
      </c>
      <c r="B1748" s="1">
        <f t="shared" si="163"/>
        <v>2023</v>
      </c>
      <c r="C1748" s="1">
        <f t="shared" si="164"/>
        <v>3</v>
      </c>
      <c r="D1748" s="1">
        <f t="shared" si="165"/>
        <v>2</v>
      </c>
      <c r="E1748" s="1" t="s">
        <v>9100</v>
      </c>
      <c r="F1748" s="1">
        <v>13.707700000000001</v>
      </c>
      <c r="G1748" s="1">
        <v>120.7099</v>
      </c>
      <c r="H1748" s="1">
        <v>146.864</v>
      </c>
      <c r="I1748" s="1">
        <v>4.5</v>
      </c>
      <c r="J1748" s="3" t="s">
        <v>6355</v>
      </c>
      <c r="K1748" s="4" t="str">
        <f t="shared" si="166"/>
        <v>กลางวัน</v>
      </c>
      <c r="L1748" s="4" t="str">
        <f t="shared" si="168"/>
        <v>ลึก</v>
      </c>
      <c r="M1748">
        <f t="shared" si="167"/>
        <v>-146.864</v>
      </c>
    </row>
    <row r="1749" spans="1:13" ht="18" x14ac:dyDescent="0.4">
      <c r="A1749" s="1" t="s">
        <v>10570</v>
      </c>
      <c r="B1749" s="1">
        <f t="shared" si="163"/>
        <v>2023</v>
      </c>
      <c r="C1749" s="1">
        <f t="shared" si="164"/>
        <v>3</v>
      </c>
      <c r="D1749" s="1">
        <f t="shared" si="165"/>
        <v>3</v>
      </c>
      <c r="E1749" s="1" t="s">
        <v>9101</v>
      </c>
      <c r="F1749" s="1">
        <v>17.4968</v>
      </c>
      <c r="G1749" s="1">
        <v>120.61190000000001</v>
      </c>
      <c r="H1749" s="1">
        <v>10</v>
      </c>
      <c r="I1749" s="1">
        <v>4.5</v>
      </c>
      <c r="J1749" s="3" t="s">
        <v>6849</v>
      </c>
      <c r="K1749" s="4" t="str">
        <f t="shared" si="166"/>
        <v>กลางคืน</v>
      </c>
      <c r="L1749" s="4" t="str">
        <f t="shared" si="168"/>
        <v>ตื้นมาก</v>
      </c>
      <c r="M1749">
        <f t="shared" si="167"/>
        <v>-10</v>
      </c>
    </row>
    <row r="1750" spans="1:13" ht="18" x14ac:dyDescent="0.4">
      <c r="A1750" s="1" t="s">
        <v>10571</v>
      </c>
      <c r="B1750" s="1">
        <f t="shared" si="163"/>
        <v>2023</v>
      </c>
      <c r="C1750" s="1">
        <f t="shared" si="164"/>
        <v>3</v>
      </c>
      <c r="D1750" s="1">
        <f t="shared" si="165"/>
        <v>13</v>
      </c>
      <c r="E1750" s="1" t="s">
        <v>9102</v>
      </c>
      <c r="F1750" s="1">
        <v>14.407400000000001</v>
      </c>
      <c r="G1750" s="1">
        <v>123.01990000000001</v>
      </c>
      <c r="H1750" s="1">
        <v>28.64</v>
      </c>
      <c r="I1750" s="1">
        <v>4.5999999999999996</v>
      </c>
      <c r="J1750" s="3" t="s">
        <v>6853</v>
      </c>
      <c r="K1750" s="4" t="str">
        <f t="shared" si="166"/>
        <v>กลางวัน</v>
      </c>
      <c r="L1750" s="4" t="str">
        <f t="shared" si="168"/>
        <v>ตื้น</v>
      </c>
      <c r="M1750">
        <f t="shared" si="167"/>
        <v>-28.64</v>
      </c>
    </row>
    <row r="1751" spans="1:13" ht="18" x14ac:dyDescent="0.4">
      <c r="A1751" s="1" t="s">
        <v>10571</v>
      </c>
      <c r="B1751" s="1">
        <f t="shared" si="163"/>
        <v>2023</v>
      </c>
      <c r="C1751" s="1">
        <f t="shared" si="164"/>
        <v>3</v>
      </c>
      <c r="D1751" s="1">
        <f t="shared" si="165"/>
        <v>13</v>
      </c>
      <c r="E1751" s="1" t="s">
        <v>9103</v>
      </c>
      <c r="F1751" s="1">
        <v>14.3345</v>
      </c>
      <c r="G1751" s="1">
        <v>123.00109999999999</v>
      </c>
      <c r="H1751" s="1">
        <v>10</v>
      </c>
      <c r="I1751" s="1">
        <v>4.5</v>
      </c>
      <c r="J1751" s="3" t="s">
        <v>6857</v>
      </c>
      <c r="K1751" s="4" t="str">
        <f t="shared" si="166"/>
        <v>กลางวัน</v>
      </c>
      <c r="L1751" s="4" t="str">
        <f t="shared" si="168"/>
        <v>ตื้นมาก</v>
      </c>
      <c r="M1751">
        <f t="shared" si="167"/>
        <v>-10</v>
      </c>
    </row>
    <row r="1752" spans="1:13" ht="18" x14ac:dyDescent="0.4">
      <c r="A1752" s="1" t="s">
        <v>10572</v>
      </c>
      <c r="B1752" s="1">
        <f t="shared" si="163"/>
        <v>2023</v>
      </c>
      <c r="C1752" s="1">
        <f t="shared" si="164"/>
        <v>3</v>
      </c>
      <c r="D1752" s="1">
        <f t="shared" si="165"/>
        <v>16</v>
      </c>
      <c r="E1752" s="1" t="s">
        <v>9104</v>
      </c>
      <c r="F1752" s="1">
        <v>15.530900000000001</v>
      </c>
      <c r="G1752" s="1">
        <v>120.12309999999999</v>
      </c>
      <c r="H1752" s="1">
        <v>58.018999999999998</v>
      </c>
      <c r="I1752" s="1">
        <v>4.8</v>
      </c>
      <c r="J1752" s="3" t="s">
        <v>6861</v>
      </c>
      <c r="K1752" s="4" t="str">
        <f t="shared" si="166"/>
        <v>กลางคืน</v>
      </c>
      <c r="L1752" s="4" t="str">
        <f t="shared" si="168"/>
        <v>กลาง</v>
      </c>
      <c r="M1752">
        <f t="shared" si="167"/>
        <v>-58.018999999999998</v>
      </c>
    </row>
    <row r="1753" spans="1:13" ht="18" x14ac:dyDescent="0.4">
      <c r="A1753" s="1" t="s">
        <v>10573</v>
      </c>
      <c r="B1753" s="1">
        <f t="shared" si="163"/>
        <v>2023</v>
      </c>
      <c r="C1753" s="1">
        <f t="shared" si="164"/>
        <v>3</v>
      </c>
      <c r="D1753" s="1">
        <f t="shared" si="165"/>
        <v>17</v>
      </c>
      <c r="E1753" s="1" t="s">
        <v>9105</v>
      </c>
      <c r="F1753" s="1">
        <v>18.430499999999999</v>
      </c>
      <c r="G1753" s="1">
        <v>120.3745</v>
      </c>
      <c r="H1753" s="1">
        <v>23.843</v>
      </c>
      <c r="I1753" s="1">
        <v>4.9000000000000004</v>
      </c>
      <c r="J1753" s="3" t="s">
        <v>376</v>
      </c>
      <c r="K1753" s="4" t="str">
        <f t="shared" si="166"/>
        <v>กลางวัน</v>
      </c>
      <c r="L1753" s="4" t="str">
        <f t="shared" si="168"/>
        <v>ตื้น</v>
      </c>
      <c r="M1753">
        <f t="shared" si="167"/>
        <v>-23.843</v>
      </c>
    </row>
    <row r="1754" spans="1:13" ht="18" x14ac:dyDescent="0.4">
      <c r="A1754" s="1" t="s">
        <v>10573</v>
      </c>
      <c r="B1754" s="1">
        <f t="shared" si="163"/>
        <v>2023</v>
      </c>
      <c r="C1754" s="1">
        <f t="shared" si="164"/>
        <v>3</v>
      </c>
      <c r="D1754" s="1">
        <f t="shared" si="165"/>
        <v>17</v>
      </c>
      <c r="E1754" s="1" t="s">
        <v>9106</v>
      </c>
      <c r="F1754" s="1">
        <v>14.5246</v>
      </c>
      <c r="G1754" s="1">
        <v>119.99299999999999</v>
      </c>
      <c r="H1754" s="1">
        <v>42.984999999999999</v>
      </c>
      <c r="I1754" s="1">
        <v>4.9000000000000004</v>
      </c>
      <c r="J1754" s="3" t="s">
        <v>6867</v>
      </c>
      <c r="K1754" s="4" t="str">
        <f t="shared" si="166"/>
        <v>กลางวัน</v>
      </c>
      <c r="L1754" s="4" t="str">
        <f t="shared" si="168"/>
        <v>กลาง</v>
      </c>
      <c r="M1754">
        <f t="shared" si="167"/>
        <v>-42.984999999999999</v>
      </c>
    </row>
    <row r="1755" spans="1:13" ht="18" x14ac:dyDescent="0.4">
      <c r="A1755" s="1" t="s">
        <v>10574</v>
      </c>
      <c r="B1755" s="1">
        <f t="shared" si="163"/>
        <v>2023</v>
      </c>
      <c r="C1755" s="1">
        <f t="shared" si="164"/>
        <v>3</v>
      </c>
      <c r="D1755" s="1">
        <f t="shared" si="165"/>
        <v>25</v>
      </c>
      <c r="E1755" s="1" t="s">
        <v>9107</v>
      </c>
      <c r="F1755" s="1">
        <v>17.1036</v>
      </c>
      <c r="G1755" s="1">
        <v>120.93389999999999</v>
      </c>
      <c r="H1755" s="1">
        <v>10</v>
      </c>
      <c r="I1755" s="1">
        <v>4.5</v>
      </c>
      <c r="J1755" s="3" t="s">
        <v>6871</v>
      </c>
      <c r="K1755" s="4" t="str">
        <f t="shared" si="166"/>
        <v>กลางคืน</v>
      </c>
      <c r="L1755" s="4" t="str">
        <f t="shared" si="168"/>
        <v>ตื้นมาก</v>
      </c>
      <c r="M1755">
        <f t="shared" si="167"/>
        <v>-10</v>
      </c>
    </row>
    <row r="1756" spans="1:13" ht="18" x14ac:dyDescent="0.4">
      <c r="A1756" s="1" t="s">
        <v>10575</v>
      </c>
      <c r="B1756" s="1">
        <f t="shared" si="163"/>
        <v>2023</v>
      </c>
      <c r="C1756" s="1">
        <f t="shared" si="164"/>
        <v>3</v>
      </c>
      <c r="D1756" s="1">
        <f t="shared" si="165"/>
        <v>26</v>
      </c>
      <c r="E1756" s="1" t="s">
        <v>9108</v>
      </c>
      <c r="F1756" s="1">
        <v>17.5778</v>
      </c>
      <c r="G1756" s="1">
        <v>120.7175</v>
      </c>
      <c r="H1756" s="1">
        <v>39.497999999999998</v>
      </c>
      <c r="I1756" s="1">
        <v>4.5999999999999996</v>
      </c>
      <c r="J1756" s="3" t="s">
        <v>376</v>
      </c>
      <c r="K1756" s="4" t="str">
        <f t="shared" si="166"/>
        <v>กลางวัน</v>
      </c>
      <c r="L1756" s="4" t="str">
        <f t="shared" si="168"/>
        <v>กลาง</v>
      </c>
      <c r="M1756">
        <f t="shared" si="167"/>
        <v>-39.497999999999998</v>
      </c>
    </row>
    <row r="1757" spans="1:13" ht="18" x14ac:dyDescent="0.4">
      <c r="A1757" s="1" t="s">
        <v>10576</v>
      </c>
      <c r="B1757" s="1">
        <f t="shared" si="163"/>
        <v>2023</v>
      </c>
      <c r="C1757" s="1">
        <f t="shared" si="164"/>
        <v>3</v>
      </c>
      <c r="D1757" s="1">
        <f t="shared" si="165"/>
        <v>28</v>
      </c>
      <c r="E1757" s="1" t="s">
        <v>9109</v>
      </c>
      <c r="F1757" s="1">
        <v>18.3383</v>
      </c>
      <c r="G1757" s="1">
        <v>120.45780000000001</v>
      </c>
      <c r="H1757" s="1">
        <v>25.13</v>
      </c>
      <c r="I1757" s="1">
        <v>5.0999999999999996</v>
      </c>
      <c r="J1757" s="3" t="s">
        <v>6878</v>
      </c>
      <c r="K1757" s="4" t="str">
        <f t="shared" si="166"/>
        <v>กลางคืน</v>
      </c>
      <c r="L1757" s="4" t="str">
        <f t="shared" si="168"/>
        <v>ตื้น</v>
      </c>
      <c r="M1757">
        <f t="shared" si="167"/>
        <v>-25.13</v>
      </c>
    </row>
    <row r="1758" spans="1:13" ht="18" x14ac:dyDescent="0.4">
      <c r="A1758" s="1" t="s">
        <v>10577</v>
      </c>
      <c r="B1758" s="1">
        <f t="shared" si="163"/>
        <v>2023</v>
      </c>
      <c r="C1758" s="1">
        <f t="shared" si="164"/>
        <v>4</v>
      </c>
      <c r="D1758" s="1">
        <f t="shared" si="165"/>
        <v>23</v>
      </c>
      <c r="E1758" s="1" t="s">
        <v>9110</v>
      </c>
      <c r="F1758" s="1">
        <v>17.52</v>
      </c>
      <c r="G1758" s="1">
        <v>122.3026</v>
      </c>
      <c r="H1758" s="1">
        <v>36.524000000000001</v>
      </c>
      <c r="I1758" s="1">
        <v>5.3</v>
      </c>
      <c r="J1758" s="3" t="s">
        <v>6882</v>
      </c>
      <c r="K1758" s="4" t="str">
        <f t="shared" si="166"/>
        <v>กลางวัน</v>
      </c>
      <c r="L1758" s="4" t="str">
        <f t="shared" si="168"/>
        <v>กลาง</v>
      </c>
      <c r="M1758">
        <f t="shared" si="167"/>
        <v>-36.524000000000001</v>
      </c>
    </row>
    <row r="1759" spans="1:13" ht="18" x14ac:dyDescent="0.4">
      <c r="A1759" s="1" t="s">
        <v>10577</v>
      </c>
      <c r="B1759" s="1">
        <f t="shared" si="163"/>
        <v>2023</v>
      </c>
      <c r="C1759" s="1">
        <f t="shared" si="164"/>
        <v>4</v>
      </c>
      <c r="D1759" s="1">
        <f t="shared" si="165"/>
        <v>23</v>
      </c>
      <c r="E1759" s="1" t="s">
        <v>9111</v>
      </c>
      <c r="F1759" s="1">
        <v>17.541499999999999</v>
      </c>
      <c r="G1759" s="1">
        <v>122.3079</v>
      </c>
      <c r="H1759" s="1">
        <v>10.334</v>
      </c>
      <c r="I1759" s="1">
        <v>4.9000000000000004</v>
      </c>
      <c r="J1759" s="3" t="s">
        <v>6886</v>
      </c>
      <c r="K1759" s="4" t="str">
        <f t="shared" si="166"/>
        <v>กลางวัน</v>
      </c>
      <c r="L1759" s="4" t="str">
        <f t="shared" si="168"/>
        <v>ตื้น</v>
      </c>
      <c r="M1759">
        <f t="shared" si="167"/>
        <v>-10.334</v>
      </c>
    </row>
    <row r="1760" spans="1:13" ht="18" x14ac:dyDescent="0.4">
      <c r="A1760" s="1" t="s">
        <v>10578</v>
      </c>
      <c r="B1760" s="1">
        <f t="shared" si="163"/>
        <v>2023</v>
      </c>
      <c r="C1760" s="1">
        <f t="shared" si="164"/>
        <v>4</v>
      </c>
      <c r="D1760" s="1">
        <f t="shared" si="165"/>
        <v>28</v>
      </c>
      <c r="E1760" s="1" t="s">
        <v>9112</v>
      </c>
      <c r="F1760" s="1">
        <v>13.664400000000001</v>
      </c>
      <c r="G1760" s="1">
        <v>120.63330000000001</v>
      </c>
      <c r="H1760" s="1">
        <v>89.364000000000004</v>
      </c>
      <c r="I1760" s="1">
        <v>5.2</v>
      </c>
      <c r="J1760" s="3" t="s">
        <v>4364</v>
      </c>
      <c r="K1760" s="4" t="str">
        <f t="shared" si="166"/>
        <v>กลางวัน</v>
      </c>
      <c r="L1760" s="4" t="str">
        <f t="shared" si="168"/>
        <v>ลึก</v>
      </c>
      <c r="M1760">
        <f t="shared" si="167"/>
        <v>-89.364000000000004</v>
      </c>
    </row>
    <row r="1761" spans="1:13" ht="18" x14ac:dyDescent="0.4">
      <c r="A1761" s="1" t="s">
        <v>10579</v>
      </c>
      <c r="B1761" s="1">
        <f t="shared" si="163"/>
        <v>2023</v>
      </c>
      <c r="C1761" s="1">
        <f t="shared" si="164"/>
        <v>5</v>
      </c>
      <c r="D1761" s="1">
        <f t="shared" si="165"/>
        <v>4</v>
      </c>
      <c r="E1761" s="1" t="s">
        <v>9113</v>
      </c>
      <c r="F1761" s="1">
        <v>17.4696</v>
      </c>
      <c r="G1761" s="1">
        <v>122.34650000000001</v>
      </c>
      <c r="H1761" s="1">
        <v>19</v>
      </c>
      <c r="I1761" s="1">
        <v>5.4</v>
      </c>
      <c r="J1761" s="3" t="s">
        <v>376</v>
      </c>
      <c r="K1761" s="4" t="str">
        <f t="shared" si="166"/>
        <v>กลางคืน</v>
      </c>
      <c r="L1761" s="4" t="str">
        <f t="shared" si="168"/>
        <v>ตื้น</v>
      </c>
      <c r="M1761">
        <f t="shared" si="167"/>
        <v>-19</v>
      </c>
    </row>
    <row r="1762" spans="1:13" ht="18" x14ac:dyDescent="0.4">
      <c r="A1762" s="1" t="s">
        <v>10579</v>
      </c>
      <c r="B1762" s="1">
        <f t="shared" si="163"/>
        <v>2023</v>
      </c>
      <c r="C1762" s="1">
        <f t="shared" si="164"/>
        <v>5</v>
      </c>
      <c r="D1762" s="1">
        <f t="shared" si="165"/>
        <v>4</v>
      </c>
      <c r="E1762" s="1" t="s">
        <v>9114</v>
      </c>
      <c r="F1762" s="1">
        <v>17.507100000000001</v>
      </c>
      <c r="G1762" s="1">
        <v>122.3129</v>
      </c>
      <c r="H1762" s="1">
        <v>10.637</v>
      </c>
      <c r="I1762" s="1">
        <v>4.9000000000000004</v>
      </c>
      <c r="J1762" s="3" t="s">
        <v>6895</v>
      </c>
      <c r="K1762" s="4" t="str">
        <f t="shared" si="166"/>
        <v>กลางคืน</v>
      </c>
      <c r="L1762" s="4" t="str">
        <f t="shared" si="168"/>
        <v>ตื้น</v>
      </c>
      <c r="M1762">
        <f t="shared" si="167"/>
        <v>-10.637</v>
      </c>
    </row>
    <row r="1763" spans="1:13" ht="18" x14ac:dyDescent="0.4">
      <c r="A1763" s="1" t="s">
        <v>10579</v>
      </c>
      <c r="B1763" s="1">
        <f t="shared" si="163"/>
        <v>2023</v>
      </c>
      <c r="C1763" s="1">
        <f t="shared" si="164"/>
        <v>5</v>
      </c>
      <c r="D1763" s="1">
        <f t="shared" si="165"/>
        <v>4</v>
      </c>
      <c r="E1763" s="1" t="s">
        <v>9115</v>
      </c>
      <c r="F1763" s="1">
        <v>17.505600000000001</v>
      </c>
      <c r="G1763" s="1">
        <v>122.3053</v>
      </c>
      <c r="H1763" s="1">
        <v>10.461</v>
      </c>
      <c r="I1763" s="1">
        <v>4.8</v>
      </c>
      <c r="J1763" s="3" t="s">
        <v>6895</v>
      </c>
      <c r="K1763" s="4" t="str">
        <f t="shared" si="166"/>
        <v>กลางคืน</v>
      </c>
      <c r="L1763" s="4" t="str">
        <f t="shared" si="168"/>
        <v>ตื้น</v>
      </c>
      <c r="M1763">
        <f t="shared" si="167"/>
        <v>-10.461</v>
      </c>
    </row>
    <row r="1764" spans="1:13" ht="18" x14ac:dyDescent="0.4">
      <c r="A1764" s="1" t="s">
        <v>10580</v>
      </c>
      <c r="B1764" s="1">
        <f t="shared" si="163"/>
        <v>2023</v>
      </c>
      <c r="C1764" s="1">
        <f t="shared" si="164"/>
        <v>5</v>
      </c>
      <c r="D1764" s="1">
        <f t="shared" si="165"/>
        <v>7</v>
      </c>
      <c r="E1764" s="1" t="s">
        <v>9116</v>
      </c>
      <c r="F1764" s="1">
        <v>17.483799999999999</v>
      </c>
      <c r="G1764" s="1">
        <v>122.30719999999999</v>
      </c>
      <c r="H1764" s="1">
        <v>31.536999999999999</v>
      </c>
      <c r="I1764" s="1">
        <v>5.2</v>
      </c>
      <c r="J1764" s="3" t="s">
        <v>6902</v>
      </c>
      <c r="K1764" s="4" t="str">
        <f t="shared" si="166"/>
        <v>กลางวัน</v>
      </c>
      <c r="L1764" s="4" t="str">
        <f t="shared" si="168"/>
        <v>กลาง</v>
      </c>
      <c r="M1764">
        <f t="shared" si="167"/>
        <v>-31.536999999999999</v>
      </c>
    </row>
    <row r="1765" spans="1:13" ht="18" x14ac:dyDescent="0.4">
      <c r="A1765" s="1" t="s">
        <v>10581</v>
      </c>
      <c r="B1765" s="1">
        <f t="shared" si="163"/>
        <v>2023</v>
      </c>
      <c r="C1765" s="1">
        <f t="shared" si="164"/>
        <v>5</v>
      </c>
      <c r="D1765" s="1">
        <f t="shared" si="165"/>
        <v>8</v>
      </c>
      <c r="E1765" s="1" t="s">
        <v>9117</v>
      </c>
      <c r="F1765" s="1">
        <v>17.420300000000001</v>
      </c>
      <c r="G1765" s="1">
        <v>122.39449999999999</v>
      </c>
      <c r="H1765" s="1">
        <v>10</v>
      </c>
      <c r="I1765" s="1">
        <v>4.7</v>
      </c>
      <c r="J1765" s="3" t="s">
        <v>6906</v>
      </c>
      <c r="K1765" s="4" t="str">
        <f t="shared" si="166"/>
        <v>กลางวัน</v>
      </c>
      <c r="L1765" s="4" t="str">
        <f t="shared" si="168"/>
        <v>ตื้นมาก</v>
      </c>
      <c r="M1765">
        <f t="shared" si="167"/>
        <v>-10</v>
      </c>
    </row>
    <row r="1766" spans="1:13" ht="18" x14ac:dyDescent="0.4">
      <c r="A1766" s="1" t="s">
        <v>10582</v>
      </c>
      <c r="B1766" s="1">
        <f t="shared" si="163"/>
        <v>2023</v>
      </c>
      <c r="C1766" s="1">
        <f t="shared" si="164"/>
        <v>5</v>
      </c>
      <c r="D1766" s="1">
        <f t="shared" si="165"/>
        <v>24</v>
      </c>
      <c r="E1766" s="1" t="s">
        <v>9118</v>
      </c>
      <c r="F1766" s="1">
        <v>17.551400000000001</v>
      </c>
      <c r="G1766" s="1">
        <v>122.28100000000001</v>
      </c>
      <c r="H1766" s="1">
        <v>10</v>
      </c>
      <c r="I1766" s="1">
        <v>4.5</v>
      </c>
      <c r="J1766" s="3" t="s">
        <v>6910</v>
      </c>
      <c r="K1766" s="4" t="str">
        <f t="shared" si="166"/>
        <v>กลางคืน</v>
      </c>
      <c r="L1766" s="4" t="str">
        <f t="shared" si="168"/>
        <v>ตื้นมาก</v>
      </c>
      <c r="M1766">
        <f t="shared" si="167"/>
        <v>-10</v>
      </c>
    </row>
    <row r="1767" spans="1:13" ht="18" x14ac:dyDescent="0.4">
      <c r="A1767" s="1" t="s">
        <v>10583</v>
      </c>
      <c r="B1767" s="1">
        <f t="shared" si="163"/>
        <v>2023</v>
      </c>
      <c r="C1767" s="1">
        <f t="shared" si="164"/>
        <v>5</v>
      </c>
      <c r="D1767" s="1">
        <f t="shared" si="165"/>
        <v>28</v>
      </c>
      <c r="E1767" s="1" t="s">
        <v>9119</v>
      </c>
      <c r="F1767" s="1">
        <v>16.397099999999998</v>
      </c>
      <c r="G1767" s="1">
        <v>122.1957</v>
      </c>
      <c r="H1767" s="1">
        <v>38.485999999999997</v>
      </c>
      <c r="I1767" s="1">
        <v>4.5</v>
      </c>
      <c r="J1767" s="3" t="s">
        <v>6914</v>
      </c>
      <c r="K1767" s="4" t="str">
        <f t="shared" si="166"/>
        <v>กลางวัน</v>
      </c>
      <c r="L1767" s="4" t="str">
        <f t="shared" si="168"/>
        <v>กลาง</v>
      </c>
      <c r="M1767">
        <f t="shared" si="167"/>
        <v>-38.485999999999997</v>
      </c>
    </row>
    <row r="1768" spans="1:13" ht="18" x14ac:dyDescent="0.4">
      <c r="A1768" s="1" t="s">
        <v>10584</v>
      </c>
      <c r="B1768" s="1">
        <f t="shared" si="163"/>
        <v>2023</v>
      </c>
      <c r="C1768" s="1">
        <f t="shared" si="164"/>
        <v>5</v>
      </c>
      <c r="D1768" s="1">
        <f t="shared" si="165"/>
        <v>30</v>
      </c>
      <c r="E1768" s="1" t="s">
        <v>9120</v>
      </c>
      <c r="F1768" s="1">
        <v>14.9361</v>
      </c>
      <c r="G1768" s="1">
        <v>121.71769999999999</v>
      </c>
      <c r="H1768" s="1">
        <v>10</v>
      </c>
      <c r="I1768" s="1">
        <v>4.5999999999999996</v>
      </c>
      <c r="J1768" s="3" t="s">
        <v>6918</v>
      </c>
      <c r="K1768" s="4" t="str">
        <f t="shared" si="166"/>
        <v>กลางวัน</v>
      </c>
      <c r="L1768" s="4" t="str">
        <f t="shared" si="168"/>
        <v>ตื้นมาก</v>
      </c>
      <c r="M1768">
        <f t="shared" si="167"/>
        <v>-10</v>
      </c>
    </row>
    <row r="1769" spans="1:13" ht="18" x14ac:dyDescent="0.4">
      <c r="A1769" s="1" t="s">
        <v>10585</v>
      </c>
      <c r="B1769" s="1">
        <f t="shared" si="163"/>
        <v>2023</v>
      </c>
      <c r="C1769" s="1">
        <f t="shared" si="164"/>
        <v>6</v>
      </c>
      <c r="D1769" s="1">
        <f t="shared" si="165"/>
        <v>7</v>
      </c>
      <c r="E1769" s="1" t="s">
        <v>9121</v>
      </c>
      <c r="F1769" s="1">
        <v>13.8062</v>
      </c>
      <c r="G1769" s="1">
        <v>122.8763</v>
      </c>
      <c r="H1769" s="1">
        <v>21.012</v>
      </c>
      <c r="I1769" s="1">
        <v>4.5</v>
      </c>
      <c r="J1769" s="3" t="s">
        <v>376</v>
      </c>
      <c r="K1769" s="4" t="str">
        <f t="shared" si="166"/>
        <v>กลางวัน</v>
      </c>
      <c r="L1769" s="4" t="str">
        <f t="shared" si="168"/>
        <v>ตื้น</v>
      </c>
      <c r="M1769">
        <f t="shared" si="167"/>
        <v>-21.012</v>
      </c>
    </row>
    <row r="1770" spans="1:13" ht="18" x14ac:dyDescent="0.4">
      <c r="A1770" s="1" t="s">
        <v>10586</v>
      </c>
      <c r="B1770" s="1">
        <f t="shared" si="163"/>
        <v>2023</v>
      </c>
      <c r="C1770" s="1">
        <f t="shared" si="164"/>
        <v>6</v>
      </c>
      <c r="D1770" s="1">
        <f t="shared" si="165"/>
        <v>13</v>
      </c>
      <c r="E1770" s="1" t="s">
        <v>9122</v>
      </c>
      <c r="F1770" s="1">
        <v>13.9338</v>
      </c>
      <c r="G1770" s="1">
        <v>119.9211</v>
      </c>
      <c r="H1770" s="1">
        <v>35</v>
      </c>
      <c r="I1770" s="1">
        <v>4.8</v>
      </c>
      <c r="J1770" s="3" t="s">
        <v>6925</v>
      </c>
      <c r="K1770" s="4" t="str">
        <f t="shared" si="166"/>
        <v>กลางวัน</v>
      </c>
      <c r="L1770" s="4" t="str">
        <f t="shared" si="168"/>
        <v>กลาง</v>
      </c>
      <c r="M1770">
        <f t="shared" si="167"/>
        <v>-35</v>
      </c>
    </row>
    <row r="1771" spans="1:13" ht="18" x14ac:dyDescent="0.4">
      <c r="A1771" s="1" t="s">
        <v>10587</v>
      </c>
      <c r="B1771" s="1">
        <f t="shared" si="163"/>
        <v>2023</v>
      </c>
      <c r="C1771" s="1">
        <f t="shared" si="164"/>
        <v>6</v>
      </c>
      <c r="D1771" s="1">
        <f t="shared" si="165"/>
        <v>15</v>
      </c>
      <c r="E1771" s="1" t="s">
        <v>9123</v>
      </c>
      <c r="F1771" s="1">
        <v>13.7629</v>
      </c>
      <c r="G1771" s="1">
        <v>120.72029999999999</v>
      </c>
      <c r="H1771" s="1">
        <v>112</v>
      </c>
      <c r="I1771" s="1">
        <v>6.2</v>
      </c>
      <c r="J1771" s="3" t="s">
        <v>175</v>
      </c>
      <c r="K1771" s="4" t="str">
        <f t="shared" si="166"/>
        <v>กลางคืน</v>
      </c>
      <c r="L1771" s="4" t="str">
        <f t="shared" si="168"/>
        <v>ลึก</v>
      </c>
      <c r="M1771">
        <f t="shared" si="167"/>
        <v>-112</v>
      </c>
    </row>
    <row r="1772" spans="1:13" ht="18" x14ac:dyDescent="0.4">
      <c r="A1772" s="1" t="s">
        <v>10588</v>
      </c>
      <c r="B1772" s="1">
        <f t="shared" si="163"/>
        <v>2023</v>
      </c>
      <c r="C1772" s="1">
        <f t="shared" si="164"/>
        <v>6</v>
      </c>
      <c r="D1772" s="1">
        <f t="shared" si="165"/>
        <v>23</v>
      </c>
      <c r="E1772" s="1" t="s">
        <v>9124</v>
      </c>
      <c r="F1772" s="1">
        <v>13.6877</v>
      </c>
      <c r="G1772" s="1">
        <v>120.6296</v>
      </c>
      <c r="H1772" s="1">
        <v>148.54400000000001</v>
      </c>
      <c r="I1772" s="1">
        <v>4.5</v>
      </c>
      <c r="J1772" s="3" t="s">
        <v>6932</v>
      </c>
      <c r="K1772" s="4" t="str">
        <f t="shared" si="166"/>
        <v>กลางคืน</v>
      </c>
      <c r="L1772" s="4" t="str">
        <f t="shared" si="168"/>
        <v>ลึก</v>
      </c>
      <c r="M1772">
        <f t="shared" si="167"/>
        <v>-148.54400000000001</v>
      </c>
    </row>
    <row r="1773" spans="1:13" ht="18" x14ac:dyDescent="0.4">
      <c r="A1773" s="1" t="s">
        <v>10589</v>
      </c>
      <c r="B1773" s="1">
        <f t="shared" si="163"/>
        <v>2023</v>
      </c>
      <c r="C1773" s="1">
        <f t="shared" si="164"/>
        <v>7</v>
      </c>
      <c r="D1773" s="1">
        <f t="shared" si="165"/>
        <v>6</v>
      </c>
      <c r="E1773" s="1" t="s">
        <v>9125</v>
      </c>
      <c r="F1773" s="1">
        <v>15.284599999999999</v>
      </c>
      <c r="G1773" s="1">
        <v>119.8695</v>
      </c>
      <c r="H1773" s="1">
        <v>47.77</v>
      </c>
      <c r="I1773" s="1">
        <v>4.9000000000000004</v>
      </c>
      <c r="J1773" s="3" t="s">
        <v>6936</v>
      </c>
      <c r="K1773" s="4" t="str">
        <f t="shared" si="166"/>
        <v>กลางวัน</v>
      </c>
      <c r="L1773" s="4" t="str">
        <f t="shared" si="168"/>
        <v>กลาง</v>
      </c>
      <c r="M1773">
        <f t="shared" si="167"/>
        <v>-47.77</v>
      </c>
    </row>
    <row r="1774" spans="1:13" ht="18" x14ac:dyDescent="0.4">
      <c r="A1774" s="1" t="s">
        <v>10590</v>
      </c>
      <c r="B1774" s="1">
        <f t="shared" si="163"/>
        <v>2023</v>
      </c>
      <c r="C1774" s="1">
        <f t="shared" si="164"/>
        <v>8</v>
      </c>
      <c r="D1774" s="1">
        <f t="shared" si="165"/>
        <v>8</v>
      </c>
      <c r="E1774" s="1" t="s">
        <v>9126</v>
      </c>
      <c r="F1774" s="1">
        <v>18.590399999999999</v>
      </c>
      <c r="G1774" s="1">
        <v>121.017</v>
      </c>
      <c r="H1774" s="1">
        <v>27.327000000000002</v>
      </c>
      <c r="I1774" s="1">
        <v>4.5</v>
      </c>
      <c r="J1774" s="3" t="s">
        <v>6940</v>
      </c>
      <c r="K1774" s="4" t="str">
        <f t="shared" si="166"/>
        <v>กลางคืน</v>
      </c>
      <c r="L1774" s="4" t="str">
        <f t="shared" si="168"/>
        <v>ตื้น</v>
      </c>
      <c r="M1774">
        <f t="shared" si="167"/>
        <v>-27.327000000000002</v>
      </c>
    </row>
    <row r="1775" spans="1:13" ht="18" x14ac:dyDescent="0.4">
      <c r="A1775" s="1" t="s">
        <v>10591</v>
      </c>
      <c r="B1775" s="1">
        <f t="shared" si="163"/>
        <v>2023</v>
      </c>
      <c r="C1775" s="1">
        <f t="shared" si="164"/>
        <v>8</v>
      </c>
      <c r="D1775" s="1">
        <f t="shared" si="165"/>
        <v>14</v>
      </c>
      <c r="E1775" s="1" t="s">
        <v>9127</v>
      </c>
      <c r="F1775" s="1">
        <v>17.891999999999999</v>
      </c>
      <c r="G1775" s="1">
        <v>122.4817</v>
      </c>
      <c r="H1775" s="1">
        <v>10.457000000000001</v>
      </c>
      <c r="I1775" s="1">
        <v>4.5999999999999996</v>
      </c>
      <c r="J1775" s="3" t="s">
        <v>6944</v>
      </c>
      <c r="K1775" s="4" t="str">
        <f t="shared" si="166"/>
        <v>กลางวัน</v>
      </c>
      <c r="L1775" s="4" t="str">
        <f t="shared" si="168"/>
        <v>ตื้น</v>
      </c>
      <c r="M1775">
        <f t="shared" si="167"/>
        <v>-10.457000000000001</v>
      </c>
    </row>
    <row r="1776" spans="1:13" ht="18" x14ac:dyDescent="0.4">
      <c r="A1776" s="1" t="s">
        <v>10592</v>
      </c>
      <c r="B1776" s="1">
        <f t="shared" si="163"/>
        <v>2023</v>
      </c>
      <c r="C1776" s="1">
        <f t="shared" si="164"/>
        <v>10</v>
      </c>
      <c r="D1776" s="1">
        <f t="shared" si="165"/>
        <v>13</v>
      </c>
      <c r="E1776" s="1" t="s">
        <v>9128</v>
      </c>
      <c r="F1776" s="1">
        <v>13.781499999999999</v>
      </c>
      <c r="G1776" s="1">
        <v>120.8353</v>
      </c>
      <c r="H1776" s="1">
        <v>10</v>
      </c>
      <c r="I1776" s="1">
        <v>5</v>
      </c>
      <c r="J1776" s="3" t="s">
        <v>6948</v>
      </c>
      <c r="K1776" s="4" t="str">
        <f t="shared" si="166"/>
        <v>กลางคืน</v>
      </c>
      <c r="L1776" s="4" t="str">
        <f t="shared" si="168"/>
        <v>ตื้นมาก</v>
      </c>
      <c r="M1776">
        <f t="shared" si="167"/>
        <v>-10</v>
      </c>
    </row>
    <row r="1777" spans="1:13" ht="18" x14ac:dyDescent="0.4">
      <c r="A1777" s="1" t="s">
        <v>10593</v>
      </c>
      <c r="B1777" s="1">
        <f t="shared" si="163"/>
        <v>2023</v>
      </c>
      <c r="C1777" s="1">
        <f t="shared" si="164"/>
        <v>12</v>
      </c>
      <c r="D1777" s="1">
        <f t="shared" si="165"/>
        <v>5</v>
      </c>
      <c r="E1777" s="1" t="s">
        <v>9129</v>
      </c>
      <c r="F1777" s="1">
        <v>13.908899999999999</v>
      </c>
      <c r="G1777" s="1">
        <v>120.5645</v>
      </c>
      <c r="H1777" s="1">
        <v>75</v>
      </c>
      <c r="I1777" s="1">
        <v>5.7</v>
      </c>
      <c r="J1777" s="3" t="s">
        <v>4995</v>
      </c>
      <c r="K1777" s="4" t="str">
        <f t="shared" si="166"/>
        <v>กลางวัน</v>
      </c>
      <c r="L1777" s="4" t="str">
        <f t="shared" si="168"/>
        <v>ลึก</v>
      </c>
      <c r="M1777">
        <f t="shared" si="167"/>
        <v>-75</v>
      </c>
    </row>
    <row r="1778" spans="1:13" ht="18" x14ac:dyDescent="0.4">
      <c r="A1778" s="1" t="s">
        <v>10594</v>
      </c>
      <c r="B1778" s="1">
        <f t="shared" si="163"/>
        <v>2023</v>
      </c>
      <c r="C1778" s="1">
        <f t="shared" si="164"/>
        <v>12</v>
      </c>
      <c r="D1778" s="1">
        <f t="shared" si="165"/>
        <v>21</v>
      </c>
      <c r="E1778" s="1" t="s">
        <v>9130</v>
      </c>
      <c r="F1778" s="1">
        <v>13.607699999999999</v>
      </c>
      <c r="G1778" s="1">
        <v>122.307</v>
      </c>
      <c r="H1778" s="1">
        <v>41.368000000000002</v>
      </c>
      <c r="I1778" s="1">
        <v>4.5999999999999996</v>
      </c>
      <c r="J1778" s="3" t="s">
        <v>6955</v>
      </c>
      <c r="K1778" s="4" t="str">
        <f t="shared" si="166"/>
        <v>กลางวัน</v>
      </c>
      <c r="L1778" s="4" t="str">
        <f t="shared" si="168"/>
        <v>กลาง</v>
      </c>
      <c r="M1778">
        <f t="shared" si="167"/>
        <v>-41.368000000000002</v>
      </c>
    </row>
    <row r="1779" spans="1:13" ht="18" x14ac:dyDescent="0.4">
      <c r="A1779" s="1" t="s">
        <v>10595</v>
      </c>
      <c r="B1779" s="1">
        <f t="shared" si="163"/>
        <v>2024</v>
      </c>
      <c r="C1779" s="1">
        <f t="shared" si="164"/>
        <v>1</v>
      </c>
      <c r="D1779" s="1">
        <f t="shared" si="165"/>
        <v>2</v>
      </c>
      <c r="E1779" s="1" t="s">
        <v>9131</v>
      </c>
      <c r="F1779" s="1">
        <v>17.1111</v>
      </c>
      <c r="G1779" s="1">
        <v>120.17310000000001</v>
      </c>
      <c r="H1779" s="1">
        <v>47.706000000000003</v>
      </c>
      <c r="I1779" s="1">
        <v>5</v>
      </c>
      <c r="J1779" s="3" t="s">
        <v>6959</v>
      </c>
      <c r="K1779" s="4" t="str">
        <f t="shared" si="166"/>
        <v>กลางคืน</v>
      </c>
      <c r="L1779" s="4" t="str">
        <f t="shared" si="168"/>
        <v>กลาง</v>
      </c>
      <c r="M1779">
        <f t="shared" si="167"/>
        <v>-47.706000000000003</v>
      </c>
    </row>
    <row r="1780" spans="1:13" ht="18" x14ac:dyDescent="0.4">
      <c r="A1780" s="1" t="s">
        <v>10596</v>
      </c>
      <c r="B1780" s="1">
        <f t="shared" si="163"/>
        <v>2024</v>
      </c>
      <c r="C1780" s="1">
        <f t="shared" si="164"/>
        <v>1</v>
      </c>
      <c r="D1780" s="1">
        <f t="shared" si="165"/>
        <v>16</v>
      </c>
      <c r="E1780" s="1" t="s">
        <v>9132</v>
      </c>
      <c r="F1780" s="1">
        <v>17.056000000000001</v>
      </c>
      <c r="G1780" s="1">
        <v>120.08839999999999</v>
      </c>
      <c r="H1780" s="1">
        <v>35</v>
      </c>
      <c r="I1780" s="1">
        <v>4.5</v>
      </c>
      <c r="J1780" s="3" t="s">
        <v>4521</v>
      </c>
      <c r="K1780" s="4" t="str">
        <f t="shared" si="166"/>
        <v>กลางคืน</v>
      </c>
      <c r="L1780" s="4" t="str">
        <f t="shared" si="168"/>
        <v>กลาง</v>
      </c>
      <c r="M1780">
        <f t="shared" si="167"/>
        <v>-35</v>
      </c>
    </row>
    <row r="1781" spans="1:13" ht="18" x14ac:dyDescent="0.4">
      <c r="A1781" s="1" t="s">
        <v>10597</v>
      </c>
      <c r="B1781" s="1">
        <f t="shared" si="163"/>
        <v>2024</v>
      </c>
      <c r="C1781" s="1">
        <f t="shared" si="164"/>
        <v>1</v>
      </c>
      <c r="D1781" s="1">
        <f t="shared" si="165"/>
        <v>20</v>
      </c>
      <c r="E1781" s="1" t="s">
        <v>9133</v>
      </c>
      <c r="F1781" s="1">
        <v>13.6364</v>
      </c>
      <c r="G1781" s="1">
        <v>120.83110000000001</v>
      </c>
      <c r="H1781" s="1">
        <v>52.555999999999997</v>
      </c>
      <c r="I1781" s="1">
        <v>4.9000000000000004</v>
      </c>
      <c r="J1781" s="3" t="s">
        <v>1406</v>
      </c>
      <c r="K1781" s="4" t="str">
        <f t="shared" si="166"/>
        <v>กลางวัน</v>
      </c>
      <c r="L1781" s="4" t="str">
        <f t="shared" si="168"/>
        <v>กลาง</v>
      </c>
      <c r="M1781">
        <f t="shared" si="167"/>
        <v>-52.555999999999997</v>
      </c>
    </row>
    <row r="1782" spans="1:13" ht="18" x14ac:dyDescent="0.4">
      <c r="A1782" s="1" t="s">
        <v>10598</v>
      </c>
      <c r="B1782" s="1">
        <f t="shared" si="163"/>
        <v>2024</v>
      </c>
      <c r="C1782" s="1">
        <f t="shared" si="164"/>
        <v>1</v>
      </c>
      <c r="D1782" s="1">
        <f t="shared" si="165"/>
        <v>26</v>
      </c>
      <c r="E1782" s="1" t="s">
        <v>9134</v>
      </c>
      <c r="F1782" s="1">
        <v>18.130099999999999</v>
      </c>
      <c r="G1782" s="1">
        <v>120.8758</v>
      </c>
      <c r="H1782" s="1">
        <v>10</v>
      </c>
      <c r="I1782" s="1">
        <v>4.7</v>
      </c>
      <c r="J1782" s="3" t="s">
        <v>6969</v>
      </c>
      <c r="K1782" s="4" t="str">
        <f t="shared" si="166"/>
        <v>กลางวัน</v>
      </c>
      <c r="L1782" s="4" t="str">
        <f t="shared" si="168"/>
        <v>ตื้นมาก</v>
      </c>
      <c r="M1782">
        <f t="shared" si="167"/>
        <v>-10</v>
      </c>
    </row>
    <row r="1783" spans="1:13" ht="18" x14ac:dyDescent="0.4">
      <c r="A1783" s="1" t="s">
        <v>10599</v>
      </c>
      <c r="B1783" s="1">
        <f t="shared" si="163"/>
        <v>2024</v>
      </c>
      <c r="C1783" s="1">
        <f t="shared" si="164"/>
        <v>2</v>
      </c>
      <c r="D1783" s="1">
        <f t="shared" si="165"/>
        <v>6</v>
      </c>
      <c r="E1783" s="1" t="s">
        <v>9135</v>
      </c>
      <c r="F1783" s="1">
        <v>16.7806</v>
      </c>
      <c r="G1783" s="1">
        <v>121.002</v>
      </c>
      <c r="H1783" s="1">
        <v>10</v>
      </c>
      <c r="I1783" s="1">
        <v>4.5999999999999996</v>
      </c>
      <c r="J1783" s="3" t="s">
        <v>6973</v>
      </c>
      <c r="K1783" s="4" t="str">
        <f t="shared" si="166"/>
        <v>กลางคืน</v>
      </c>
      <c r="L1783" s="4" t="str">
        <f t="shared" si="168"/>
        <v>ตื้นมาก</v>
      </c>
      <c r="M1783">
        <f t="shared" si="167"/>
        <v>-10</v>
      </c>
    </row>
    <row r="1784" spans="1:13" ht="18" x14ac:dyDescent="0.4">
      <c r="A1784" s="1" t="s">
        <v>10600</v>
      </c>
      <c r="B1784" s="1">
        <f t="shared" si="163"/>
        <v>2024</v>
      </c>
      <c r="C1784" s="1">
        <f t="shared" si="164"/>
        <v>2</v>
      </c>
      <c r="D1784" s="1">
        <f t="shared" si="165"/>
        <v>7</v>
      </c>
      <c r="E1784" s="1" t="s">
        <v>9136</v>
      </c>
      <c r="F1784" s="1">
        <v>18.504999999999999</v>
      </c>
      <c r="G1784" s="1">
        <v>120.9687</v>
      </c>
      <c r="H1784" s="1">
        <v>44</v>
      </c>
      <c r="I1784" s="1">
        <v>5.4</v>
      </c>
      <c r="J1784" s="3" t="s">
        <v>6977</v>
      </c>
      <c r="K1784" s="4" t="str">
        <f t="shared" si="166"/>
        <v>กลางคืน</v>
      </c>
      <c r="L1784" s="4" t="str">
        <f t="shared" si="168"/>
        <v>กลาง</v>
      </c>
      <c r="M1784">
        <f t="shared" si="167"/>
        <v>-44</v>
      </c>
    </row>
    <row r="1785" spans="1:13" ht="18" x14ac:dyDescent="0.4">
      <c r="A1785" s="1" t="s">
        <v>10601</v>
      </c>
      <c r="B1785" s="1">
        <f t="shared" si="163"/>
        <v>2024</v>
      </c>
      <c r="C1785" s="1">
        <f t="shared" si="164"/>
        <v>2</v>
      </c>
      <c r="D1785" s="1">
        <f t="shared" si="165"/>
        <v>25</v>
      </c>
      <c r="E1785" s="1" t="s">
        <v>9137</v>
      </c>
      <c r="F1785" s="1">
        <v>13.8643</v>
      </c>
      <c r="G1785" s="1">
        <v>120.2291</v>
      </c>
      <c r="H1785" s="1">
        <v>76.09</v>
      </c>
      <c r="I1785" s="1">
        <v>4.5999999999999996</v>
      </c>
      <c r="J1785" s="3" t="s">
        <v>6981</v>
      </c>
      <c r="K1785" s="4" t="str">
        <f t="shared" si="166"/>
        <v>กลางวัน</v>
      </c>
      <c r="L1785" s="4" t="str">
        <f t="shared" si="168"/>
        <v>ลึก</v>
      </c>
      <c r="M1785">
        <f t="shared" si="167"/>
        <v>-76.09</v>
      </c>
    </row>
    <row r="1786" spans="1:13" ht="18" x14ac:dyDescent="0.4">
      <c r="A1786" s="1" t="s">
        <v>10602</v>
      </c>
      <c r="B1786" s="1">
        <f t="shared" si="163"/>
        <v>2024</v>
      </c>
      <c r="C1786" s="1">
        <f t="shared" si="164"/>
        <v>4</v>
      </c>
      <c r="D1786" s="1">
        <f t="shared" si="165"/>
        <v>1</v>
      </c>
      <c r="E1786" s="1" t="s">
        <v>9138</v>
      </c>
      <c r="F1786" s="1">
        <v>15.388299999999999</v>
      </c>
      <c r="G1786" s="1">
        <v>120.4978</v>
      </c>
      <c r="H1786" s="1">
        <v>139.46</v>
      </c>
      <c r="I1786" s="1">
        <v>4.5999999999999996</v>
      </c>
      <c r="J1786" s="3" t="s">
        <v>6985</v>
      </c>
      <c r="K1786" s="4" t="str">
        <f t="shared" si="166"/>
        <v>กลางคืน</v>
      </c>
      <c r="L1786" s="4" t="str">
        <f t="shared" si="168"/>
        <v>ลึก</v>
      </c>
      <c r="M1786">
        <f t="shared" si="167"/>
        <v>-139.46</v>
      </c>
    </row>
    <row r="1787" spans="1:13" ht="18" x14ac:dyDescent="0.4">
      <c r="A1787" s="1" t="s">
        <v>10603</v>
      </c>
      <c r="B1787" s="1">
        <f t="shared" si="163"/>
        <v>2024</v>
      </c>
      <c r="C1787" s="1">
        <f t="shared" si="164"/>
        <v>4</v>
      </c>
      <c r="D1787" s="1">
        <f t="shared" si="165"/>
        <v>8</v>
      </c>
      <c r="E1787" s="1" t="s">
        <v>9139</v>
      </c>
      <c r="F1787" s="1">
        <v>13.825100000000001</v>
      </c>
      <c r="G1787" s="1">
        <v>120.60590000000001</v>
      </c>
      <c r="H1787" s="1">
        <v>129.71700000000001</v>
      </c>
      <c r="I1787" s="1">
        <v>4.5</v>
      </c>
      <c r="J1787" s="3" t="s">
        <v>6989</v>
      </c>
      <c r="K1787" s="4" t="str">
        <f t="shared" si="166"/>
        <v>กลางวัน</v>
      </c>
      <c r="L1787" s="4" t="str">
        <f t="shared" si="168"/>
        <v>ลึก</v>
      </c>
      <c r="M1787">
        <f t="shared" si="167"/>
        <v>-129.71700000000001</v>
      </c>
    </row>
    <row r="1788" spans="1:13" ht="18" x14ac:dyDescent="0.4">
      <c r="A1788" s="1" t="s">
        <v>10604</v>
      </c>
      <c r="B1788" s="1">
        <f t="shared" si="163"/>
        <v>2024</v>
      </c>
      <c r="C1788" s="1">
        <f t="shared" si="164"/>
        <v>5</v>
      </c>
      <c r="D1788" s="1">
        <f t="shared" si="165"/>
        <v>2</v>
      </c>
      <c r="E1788" s="1" t="s">
        <v>9140</v>
      </c>
      <c r="F1788" s="1">
        <v>13.629</v>
      </c>
      <c r="G1788" s="1">
        <v>121.0622</v>
      </c>
      <c r="H1788" s="1">
        <v>111.05800000000001</v>
      </c>
      <c r="I1788" s="1">
        <v>4.5</v>
      </c>
      <c r="J1788" s="3" t="s">
        <v>6993</v>
      </c>
      <c r="K1788" s="4" t="str">
        <f t="shared" si="166"/>
        <v>กลางคืน</v>
      </c>
      <c r="L1788" s="4" t="str">
        <f t="shared" si="168"/>
        <v>ลึก</v>
      </c>
      <c r="M1788">
        <f t="shared" si="167"/>
        <v>-111.05800000000001</v>
      </c>
    </row>
    <row r="1789" spans="1:13" ht="18" x14ac:dyDescent="0.4">
      <c r="A1789" s="1" t="s">
        <v>10605</v>
      </c>
      <c r="B1789" s="1">
        <f t="shared" si="163"/>
        <v>2024</v>
      </c>
      <c r="C1789" s="1">
        <f t="shared" si="164"/>
        <v>5</v>
      </c>
      <c r="D1789" s="1">
        <f t="shared" si="165"/>
        <v>5</v>
      </c>
      <c r="E1789" s="1" t="s">
        <v>9141</v>
      </c>
      <c r="F1789" s="1">
        <v>15.028700000000001</v>
      </c>
      <c r="G1789" s="1">
        <v>119.9468</v>
      </c>
      <c r="H1789" s="1">
        <v>35.875999999999998</v>
      </c>
      <c r="I1789" s="1">
        <v>4.8</v>
      </c>
      <c r="J1789" s="3" t="s">
        <v>6997</v>
      </c>
      <c r="K1789" s="4" t="str">
        <f t="shared" si="166"/>
        <v>กลางคืน</v>
      </c>
      <c r="L1789" s="4" t="str">
        <f t="shared" si="168"/>
        <v>กลาง</v>
      </c>
      <c r="M1789">
        <f t="shared" si="167"/>
        <v>-35.875999999999998</v>
      </c>
    </row>
    <row r="1790" spans="1:13" ht="18" x14ac:dyDescent="0.4">
      <c r="A1790" s="1" t="s">
        <v>10606</v>
      </c>
      <c r="B1790" s="1">
        <f t="shared" si="163"/>
        <v>2024</v>
      </c>
      <c r="C1790" s="1">
        <f t="shared" si="164"/>
        <v>5</v>
      </c>
      <c r="D1790" s="1">
        <f t="shared" si="165"/>
        <v>15</v>
      </c>
      <c r="E1790" s="1" t="s">
        <v>9142</v>
      </c>
      <c r="F1790" s="1">
        <v>17.460899999999999</v>
      </c>
      <c r="G1790" s="1">
        <v>122.5693</v>
      </c>
      <c r="H1790" s="1">
        <v>10</v>
      </c>
      <c r="I1790" s="1">
        <v>4.5</v>
      </c>
      <c r="J1790" s="3" t="s">
        <v>7001</v>
      </c>
      <c r="K1790" s="4" t="str">
        <f t="shared" si="166"/>
        <v>กลางวัน</v>
      </c>
      <c r="L1790" s="4" t="str">
        <f t="shared" si="168"/>
        <v>ตื้นมาก</v>
      </c>
      <c r="M1790">
        <f t="shared" si="167"/>
        <v>-10</v>
      </c>
    </row>
    <row r="1791" spans="1:13" ht="18" x14ac:dyDescent="0.4">
      <c r="A1791" s="1" t="s">
        <v>10607</v>
      </c>
      <c r="B1791" s="1">
        <f t="shared" si="163"/>
        <v>2024</v>
      </c>
      <c r="C1791" s="1">
        <f t="shared" si="164"/>
        <v>5</v>
      </c>
      <c r="D1791" s="1">
        <f t="shared" si="165"/>
        <v>28</v>
      </c>
      <c r="E1791" s="1" t="s">
        <v>9143</v>
      </c>
      <c r="F1791" s="1">
        <v>13.7005</v>
      </c>
      <c r="G1791" s="1">
        <v>120.5574</v>
      </c>
      <c r="H1791" s="1">
        <v>81.206999999999994</v>
      </c>
      <c r="I1791" s="1">
        <v>4.5999999999999996</v>
      </c>
      <c r="J1791" s="3" t="s">
        <v>7005</v>
      </c>
      <c r="K1791" s="4" t="str">
        <f t="shared" si="166"/>
        <v>กลางคืน</v>
      </c>
      <c r="L1791" s="4" t="str">
        <f t="shared" si="168"/>
        <v>ลึก</v>
      </c>
      <c r="M1791">
        <f t="shared" si="167"/>
        <v>-81.206999999999994</v>
      </c>
    </row>
    <row r="1792" spans="1:13" ht="18" x14ac:dyDescent="0.4">
      <c r="A1792" s="1" t="s">
        <v>10608</v>
      </c>
      <c r="B1792" s="1">
        <f t="shared" si="163"/>
        <v>2024</v>
      </c>
      <c r="C1792" s="1">
        <f t="shared" si="164"/>
        <v>6</v>
      </c>
      <c r="D1792" s="1">
        <f t="shared" si="165"/>
        <v>11</v>
      </c>
      <c r="E1792" s="1" t="s">
        <v>9144</v>
      </c>
      <c r="F1792" s="1">
        <v>18.161200000000001</v>
      </c>
      <c r="G1792" s="1">
        <v>120.0021</v>
      </c>
      <c r="H1792" s="1">
        <v>20.997</v>
      </c>
      <c r="I1792" s="1">
        <v>4.5</v>
      </c>
      <c r="J1792" s="3" t="s">
        <v>7009</v>
      </c>
      <c r="K1792" s="4" t="str">
        <f t="shared" si="166"/>
        <v>กลางคืน</v>
      </c>
      <c r="L1792" s="4" t="str">
        <f t="shared" si="168"/>
        <v>ตื้น</v>
      </c>
      <c r="M1792">
        <f t="shared" si="167"/>
        <v>-20.997</v>
      </c>
    </row>
    <row r="1793" spans="1:13" ht="18" x14ac:dyDescent="0.4">
      <c r="A1793" s="1" t="s">
        <v>10609</v>
      </c>
      <c r="B1793" s="1">
        <f t="shared" si="163"/>
        <v>2024</v>
      </c>
      <c r="C1793" s="1">
        <f t="shared" si="164"/>
        <v>7</v>
      </c>
      <c r="D1793" s="1">
        <f t="shared" si="165"/>
        <v>5</v>
      </c>
      <c r="E1793" s="1" t="s">
        <v>9145</v>
      </c>
      <c r="F1793" s="1">
        <v>15.0543</v>
      </c>
      <c r="G1793" s="1">
        <v>122.7034</v>
      </c>
      <c r="H1793" s="1">
        <v>31.277000000000001</v>
      </c>
      <c r="I1793" s="1">
        <v>4.5</v>
      </c>
      <c r="J1793" s="3" t="s">
        <v>7013</v>
      </c>
      <c r="K1793" s="4" t="str">
        <f t="shared" si="166"/>
        <v>กลางวัน</v>
      </c>
      <c r="L1793" s="4" t="str">
        <f t="shared" si="168"/>
        <v>กลาง</v>
      </c>
      <c r="M1793">
        <f t="shared" si="167"/>
        <v>-31.277000000000001</v>
      </c>
    </row>
    <row r="1794" spans="1:13" ht="18" x14ac:dyDescent="0.4">
      <c r="A1794" s="1" t="s">
        <v>10610</v>
      </c>
      <c r="B1794" s="1">
        <f t="shared" si="163"/>
        <v>2024</v>
      </c>
      <c r="C1794" s="1">
        <f t="shared" si="164"/>
        <v>7</v>
      </c>
      <c r="D1794" s="1">
        <f t="shared" si="165"/>
        <v>10</v>
      </c>
      <c r="E1794" s="1" t="s">
        <v>9146</v>
      </c>
      <c r="F1794" s="1">
        <v>18.3186</v>
      </c>
      <c r="G1794" s="1">
        <v>120.3646</v>
      </c>
      <c r="H1794" s="1">
        <v>32.981000000000002</v>
      </c>
      <c r="I1794" s="1">
        <v>4.8</v>
      </c>
      <c r="J1794" s="3" t="s">
        <v>7017</v>
      </c>
      <c r="K1794" s="4" t="str">
        <f t="shared" si="166"/>
        <v>กลางวัน</v>
      </c>
      <c r="L1794" s="4" t="str">
        <f t="shared" si="168"/>
        <v>กลาง</v>
      </c>
      <c r="M1794">
        <f t="shared" si="167"/>
        <v>-32.981000000000002</v>
      </c>
    </row>
    <row r="1795" spans="1:13" ht="18" x14ac:dyDescent="0.4">
      <c r="A1795" s="1" t="s">
        <v>10611</v>
      </c>
      <c r="B1795" s="1">
        <f t="shared" ref="B1795:B1858" si="169">YEAR(A1795)</f>
        <v>2024</v>
      </c>
      <c r="C1795" s="1">
        <f t="shared" ref="C1795:C1858" si="170">MONTH(A1795)</f>
        <v>7</v>
      </c>
      <c r="D1795" s="1">
        <f t="shared" ref="D1795:D1858" si="171">DAY(A1795)</f>
        <v>15</v>
      </c>
      <c r="E1795" s="1" t="s">
        <v>9147</v>
      </c>
      <c r="F1795" s="1">
        <v>17.489799999999999</v>
      </c>
      <c r="G1795" s="1">
        <v>122.36490000000001</v>
      </c>
      <c r="H1795" s="1">
        <v>10</v>
      </c>
      <c r="I1795" s="1">
        <v>4.7</v>
      </c>
      <c r="J1795" s="3" t="s">
        <v>4658</v>
      </c>
      <c r="K1795" s="4" t="str">
        <f t="shared" ref="K1795:K1858" si="172">IF(AND(HOUR(E1795)&gt;=6, HOUR(E1795)&lt;18),"กลางวัน","กลางคืน")</f>
        <v>กลางคืน</v>
      </c>
      <c r="L1795" s="4" t="str">
        <f t="shared" si="168"/>
        <v>ตื้นมาก</v>
      </c>
      <c r="M1795">
        <f t="shared" ref="M1795:M1858" si="173">H1795*-1</f>
        <v>-10</v>
      </c>
    </row>
    <row r="1796" spans="1:13" ht="18" x14ac:dyDescent="0.4">
      <c r="A1796" s="1" t="s">
        <v>10612</v>
      </c>
      <c r="B1796" s="1">
        <f t="shared" si="169"/>
        <v>2024</v>
      </c>
      <c r="C1796" s="1">
        <f t="shared" si="170"/>
        <v>7</v>
      </c>
      <c r="D1796" s="1">
        <f t="shared" si="171"/>
        <v>26</v>
      </c>
      <c r="E1796" s="1" t="s">
        <v>9148</v>
      </c>
      <c r="F1796" s="1">
        <v>13.9259</v>
      </c>
      <c r="G1796" s="1">
        <v>120.7856</v>
      </c>
      <c r="H1796" s="1">
        <v>98.308999999999997</v>
      </c>
      <c r="I1796" s="1">
        <v>4.5</v>
      </c>
      <c r="J1796" s="3" t="s">
        <v>7024</v>
      </c>
      <c r="K1796" s="4" t="str">
        <f t="shared" si="172"/>
        <v>กลางวัน</v>
      </c>
      <c r="L1796" s="4" t="str">
        <f t="shared" si="168"/>
        <v>ลึก</v>
      </c>
      <c r="M1796">
        <f t="shared" si="173"/>
        <v>-98.308999999999997</v>
      </c>
    </row>
    <row r="1797" spans="1:13" ht="18" x14ac:dyDescent="0.4">
      <c r="A1797" s="1" t="s">
        <v>10613</v>
      </c>
      <c r="B1797" s="1">
        <f t="shared" si="169"/>
        <v>2024</v>
      </c>
      <c r="C1797" s="1">
        <f t="shared" si="170"/>
        <v>7</v>
      </c>
      <c r="D1797" s="1">
        <f t="shared" si="171"/>
        <v>29</v>
      </c>
      <c r="E1797" s="1" t="s">
        <v>9149</v>
      </c>
      <c r="F1797" s="1">
        <v>17.823499999999999</v>
      </c>
      <c r="G1797" s="1">
        <v>119.6835</v>
      </c>
      <c r="H1797" s="1">
        <v>10</v>
      </c>
      <c r="I1797" s="1">
        <v>4.8</v>
      </c>
      <c r="J1797" s="3" t="s">
        <v>7028</v>
      </c>
      <c r="K1797" s="4" t="str">
        <f t="shared" si="172"/>
        <v>กลางคืน</v>
      </c>
      <c r="L1797" s="4" t="str">
        <f t="shared" si="168"/>
        <v>ตื้นมาก</v>
      </c>
      <c r="M1797">
        <f t="shared" si="173"/>
        <v>-10</v>
      </c>
    </row>
    <row r="1798" spans="1:13" ht="18" x14ac:dyDescent="0.4">
      <c r="A1798" s="1" t="s">
        <v>10614</v>
      </c>
      <c r="B1798" s="1">
        <f t="shared" si="169"/>
        <v>2024</v>
      </c>
      <c r="C1798" s="1">
        <f t="shared" si="170"/>
        <v>8</v>
      </c>
      <c r="D1798" s="1">
        <f t="shared" si="171"/>
        <v>5</v>
      </c>
      <c r="E1798" s="1" t="s">
        <v>9150</v>
      </c>
      <c r="F1798" s="1">
        <v>14.888500000000001</v>
      </c>
      <c r="G1798" s="1">
        <v>122.99769999999999</v>
      </c>
      <c r="H1798" s="1">
        <v>52.942999999999998</v>
      </c>
      <c r="I1798" s="1">
        <v>4.5</v>
      </c>
      <c r="J1798" s="3" t="s">
        <v>7032</v>
      </c>
      <c r="K1798" s="4" t="str">
        <f t="shared" si="172"/>
        <v>กลางคืน</v>
      </c>
      <c r="L1798" s="4" t="str">
        <f t="shared" si="168"/>
        <v>กลาง</v>
      </c>
      <c r="M1798">
        <f t="shared" si="173"/>
        <v>-52.942999999999998</v>
      </c>
    </row>
    <row r="1799" spans="1:13" ht="18" x14ac:dyDescent="0.4">
      <c r="A1799" s="1" t="s">
        <v>10615</v>
      </c>
      <c r="B1799" s="1">
        <f t="shared" si="169"/>
        <v>2024</v>
      </c>
      <c r="C1799" s="1">
        <f t="shared" si="170"/>
        <v>8</v>
      </c>
      <c r="D1799" s="1">
        <f t="shared" si="171"/>
        <v>17</v>
      </c>
      <c r="E1799" s="1" t="s">
        <v>9151</v>
      </c>
      <c r="F1799" s="1">
        <v>18.392099999999999</v>
      </c>
      <c r="G1799" s="1">
        <v>120.7811</v>
      </c>
      <c r="H1799" s="1">
        <v>37.935000000000002</v>
      </c>
      <c r="I1799" s="1">
        <v>4.5999999999999996</v>
      </c>
      <c r="J1799" s="3" t="s">
        <v>7036</v>
      </c>
      <c r="K1799" s="4" t="str">
        <f t="shared" si="172"/>
        <v>กลางวัน</v>
      </c>
      <c r="L1799" s="4" t="str">
        <f t="shared" si="168"/>
        <v>กลาง</v>
      </c>
      <c r="M1799">
        <f t="shared" si="173"/>
        <v>-37.935000000000002</v>
      </c>
    </row>
    <row r="1800" spans="1:13" ht="18" x14ac:dyDescent="0.4">
      <c r="A1800" s="1" t="s">
        <v>10616</v>
      </c>
      <c r="B1800" s="1">
        <f t="shared" si="169"/>
        <v>2024</v>
      </c>
      <c r="C1800" s="1">
        <f t="shared" si="170"/>
        <v>9</v>
      </c>
      <c r="D1800" s="1">
        <f t="shared" si="171"/>
        <v>3</v>
      </c>
      <c r="E1800" s="1" t="s">
        <v>9152</v>
      </c>
      <c r="F1800" s="1">
        <v>14.864000000000001</v>
      </c>
      <c r="G1800" s="1">
        <v>122.5951</v>
      </c>
      <c r="H1800" s="1">
        <v>16.815000000000001</v>
      </c>
      <c r="I1800" s="1">
        <v>5.3</v>
      </c>
      <c r="J1800" s="3" t="s">
        <v>7040</v>
      </c>
      <c r="K1800" s="4" t="str">
        <f t="shared" si="172"/>
        <v>กลางคืน</v>
      </c>
      <c r="L1800" s="4" t="str">
        <f t="shared" si="168"/>
        <v>ตื้น</v>
      </c>
      <c r="M1800">
        <f t="shared" si="173"/>
        <v>-16.815000000000001</v>
      </c>
    </row>
    <row r="1801" spans="1:13" ht="18" x14ac:dyDescent="0.4">
      <c r="A1801" s="1" t="s">
        <v>10616</v>
      </c>
      <c r="B1801" s="1">
        <f t="shared" si="169"/>
        <v>2024</v>
      </c>
      <c r="C1801" s="1">
        <f t="shared" si="170"/>
        <v>9</v>
      </c>
      <c r="D1801" s="1">
        <f t="shared" si="171"/>
        <v>3</v>
      </c>
      <c r="E1801" s="1" t="s">
        <v>9153</v>
      </c>
      <c r="F1801" s="1">
        <v>14.8504</v>
      </c>
      <c r="G1801" s="1">
        <v>122.54040000000001</v>
      </c>
      <c r="H1801" s="1">
        <v>10</v>
      </c>
      <c r="I1801" s="1">
        <v>5</v>
      </c>
      <c r="J1801" s="3" t="s">
        <v>7043</v>
      </c>
      <c r="K1801" s="4" t="str">
        <f t="shared" si="172"/>
        <v>กลางคืน</v>
      </c>
      <c r="L1801" s="4" t="str">
        <f t="shared" ref="L1801:L1864" si="174">IF(H1801&lt;=10,"ตื้นมาก", IF(H1801&lt;=30,"ตื้น",IF(H1801&lt;=70,"กลาง", "ลึก")))</f>
        <v>ตื้นมาก</v>
      </c>
      <c r="M1801">
        <f t="shared" si="173"/>
        <v>-10</v>
      </c>
    </row>
    <row r="1802" spans="1:13" ht="18" x14ac:dyDescent="0.4">
      <c r="A1802" s="1" t="s">
        <v>10617</v>
      </c>
      <c r="B1802" s="1">
        <f t="shared" si="169"/>
        <v>2024</v>
      </c>
      <c r="C1802" s="1">
        <f t="shared" si="170"/>
        <v>9</v>
      </c>
      <c r="D1802" s="1">
        <f t="shared" si="171"/>
        <v>9</v>
      </c>
      <c r="E1802" s="1" t="s">
        <v>9154</v>
      </c>
      <c r="F1802" s="1">
        <v>17.873799999999999</v>
      </c>
      <c r="G1802" s="1">
        <v>119.8096</v>
      </c>
      <c r="H1802" s="1">
        <v>20.062000000000001</v>
      </c>
      <c r="I1802" s="1">
        <v>4.5</v>
      </c>
      <c r="J1802" s="3" t="s">
        <v>5511</v>
      </c>
      <c r="K1802" s="4" t="str">
        <f t="shared" si="172"/>
        <v>กลางคืน</v>
      </c>
      <c r="L1802" s="4" t="str">
        <f t="shared" si="174"/>
        <v>ตื้น</v>
      </c>
      <c r="M1802">
        <f t="shared" si="173"/>
        <v>-20.062000000000001</v>
      </c>
    </row>
    <row r="1803" spans="1:13" ht="18" x14ac:dyDescent="0.4">
      <c r="A1803" s="1" t="s">
        <v>10618</v>
      </c>
      <c r="B1803" s="1">
        <f t="shared" si="169"/>
        <v>2024</v>
      </c>
      <c r="C1803" s="1">
        <f t="shared" si="170"/>
        <v>9</v>
      </c>
      <c r="D1803" s="1">
        <f t="shared" si="171"/>
        <v>12</v>
      </c>
      <c r="E1803" s="1" t="s">
        <v>9155</v>
      </c>
      <c r="F1803" s="1">
        <v>17.863499999999998</v>
      </c>
      <c r="G1803" s="1">
        <v>119.6665</v>
      </c>
      <c r="H1803" s="1">
        <v>18.166</v>
      </c>
      <c r="I1803" s="1">
        <v>4.7</v>
      </c>
      <c r="J1803" s="3" t="s">
        <v>7050</v>
      </c>
      <c r="K1803" s="4" t="str">
        <f t="shared" si="172"/>
        <v>กลางคืน</v>
      </c>
      <c r="L1803" s="4" t="str">
        <f t="shared" si="174"/>
        <v>ตื้น</v>
      </c>
      <c r="M1803">
        <f t="shared" si="173"/>
        <v>-18.166</v>
      </c>
    </row>
    <row r="1804" spans="1:13" ht="18" x14ac:dyDescent="0.4">
      <c r="A1804" s="1" t="s">
        <v>10619</v>
      </c>
      <c r="B1804" s="1">
        <f t="shared" si="169"/>
        <v>2024</v>
      </c>
      <c r="C1804" s="1">
        <f t="shared" si="170"/>
        <v>9</v>
      </c>
      <c r="D1804" s="1">
        <f t="shared" si="171"/>
        <v>13</v>
      </c>
      <c r="E1804" s="1" t="s">
        <v>9156</v>
      </c>
      <c r="F1804" s="1">
        <v>17.869299999999999</v>
      </c>
      <c r="G1804" s="1">
        <v>119.71850000000001</v>
      </c>
      <c r="H1804" s="1">
        <v>10</v>
      </c>
      <c r="I1804" s="1">
        <v>4.7</v>
      </c>
      <c r="J1804" s="3" t="s">
        <v>7053</v>
      </c>
      <c r="K1804" s="4" t="str">
        <f t="shared" si="172"/>
        <v>กลางคืน</v>
      </c>
      <c r="L1804" s="4" t="str">
        <f t="shared" si="174"/>
        <v>ตื้นมาก</v>
      </c>
      <c r="M1804">
        <f t="shared" si="173"/>
        <v>-10</v>
      </c>
    </row>
    <row r="1805" spans="1:13" ht="18" x14ac:dyDescent="0.4">
      <c r="A1805" s="1" t="s">
        <v>10620</v>
      </c>
      <c r="B1805" s="1">
        <f t="shared" si="169"/>
        <v>2024</v>
      </c>
      <c r="C1805" s="1">
        <f t="shared" si="170"/>
        <v>9</v>
      </c>
      <c r="D1805" s="1">
        <f t="shared" si="171"/>
        <v>14</v>
      </c>
      <c r="E1805" s="1" t="s">
        <v>9157</v>
      </c>
      <c r="F1805" s="1">
        <v>17.848600000000001</v>
      </c>
      <c r="G1805" s="1">
        <v>119.7388</v>
      </c>
      <c r="H1805" s="1">
        <v>10</v>
      </c>
      <c r="I1805" s="1">
        <v>4.5</v>
      </c>
      <c r="J1805" s="3" t="s">
        <v>7057</v>
      </c>
      <c r="K1805" s="4" t="str">
        <f t="shared" si="172"/>
        <v>กลางคืน</v>
      </c>
      <c r="L1805" s="4" t="str">
        <f t="shared" si="174"/>
        <v>ตื้นมาก</v>
      </c>
      <c r="M1805">
        <f t="shared" si="173"/>
        <v>-10</v>
      </c>
    </row>
    <row r="1806" spans="1:13" ht="18" x14ac:dyDescent="0.4">
      <c r="A1806" s="1" t="s">
        <v>10620</v>
      </c>
      <c r="B1806" s="1">
        <f t="shared" si="169"/>
        <v>2024</v>
      </c>
      <c r="C1806" s="1">
        <f t="shared" si="170"/>
        <v>9</v>
      </c>
      <c r="D1806" s="1">
        <f t="shared" si="171"/>
        <v>14</v>
      </c>
      <c r="E1806" s="1" t="s">
        <v>9158</v>
      </c>
      <c r="F1806" s="1">
        <v>17.816700000000001</v>
      </c>
      <c r="G1806" s="1">
        <v>119.7659</v>
      </c>
      <c r="H1806" s="1">
        <v>10</v>
      </c>
      <c r="I1806" s="1">
        <v>4.5</v>
      </c>
      <c r="J1806" s="3" t="s">
        <v>7060</v>
      </c>
      <c r="K1806" s="4" t="str">
        <f t="shared" si="172"/>
        <v>กลางคืน</v>
      </c>
      <c r="L1806" s="4" t="str">
        <f t="shared" si="174"/>
        <v>ตื้นมาก</v>
      </c>
      <c r="M1806">
        <f t="shared" si="173"/>
        <v>-10</v>
      </c>
    </row>
    <row r="1807" spans="1:13" ht="18" x14ac:dyDescent="0.4">
      <c r="A1807" s="1" t="s">
        <v>10621</v>
      </c>
      <c r="B1807" s="1">
        <f t="shared" si="169"/>
        <v>2024</v>
      </c>
      <c r="C1807" s="1">
        <f t="shared" si="170"/>
        <v>10</v>
      </c>
      <c r="D1807" s="1">
        <f t="shared" si="171"/>
        <v>1</v>
      </c>
      <c r="E1807" s="1" t="s">
        <v>9159</v>
      </c>
      <c r="F1807" s="1">
        <v>16.726900000000001</v>
      </c>
      <c r="G1807" s="1">
        <v>119.98990000000001</v>
      </c>
      <c r="H1807" s="1">
        <v>35</v>
      </c>
      <c r="I1807" s="1">
        <v>4.7</v>
      </c>
      <c r="J1807" s="3" t="s">
        <v>7064</v>
      </c>
      <c r="K1807" s="4" t="str">
        <f t="shared" si="172"/>
        <v>กลางคืน</v>
      </c>
      <c r="L1807" s="4" t="str">
        <f t="shared" si="174"/>
        <v>กลาง</v>
      </c>
      <c r="M1807">
        <f t="shared" si="173"/>
        <v>-35</v>
      </c>
    </row>
    <row r="1808" spans="1:13" ht="18" x14ac:dyDescent="0.4">
      <c r="A1808" s="1" t="s">
        <v>10622</v>
      </c>
      <c r="B1808" s="1">
        <f t="shared" si="169"/>
        <v>2024</v>
      </c>
      <c r="C1808" s="1">
        <f t="shared" si="170"/>
        <v>10</v>
      </c>
      <c r="D1808" s="1">
        <f t="shared" si="171"/>
        <v>15</v>
      </c>
      <c r="E1808" s="1" t="s">
        <v>9160</v>
      </c>
      <c r="F1808" s="1">
        <v>15.059900000000001</v>
      </c>
      <c r="G1808" s="1">
        <v>120.13460000000001</v>
      </c>
      <c r="H1808" s="1">
        <v>69.766999999999996</v>
      </c>
      <c r="I1808" s="1">
        <v>4.5999999999999996</v>
      </c>
      <c r="J1808" s="3" t="s">
        <v>3262</v>
      </c>
      <c r="K1808" s="4" t="str">
        <f t="shared" si="172"/>
        <v>กลางวัน</v>
      </c>
      <c r="L1808" s="4" t="str">
        <f t="shared" si="174"/>
        <v>กลาง</v>
      </c>
      <c r="M1808">
        <f t="shared" si="173"/>
        <v>-69.766999999999996</v>
      </c>
    </row>
    <row r="1809" spans="1:13" ht="18" x14ac:dyDescent="0.4">
      <c r="A1809" s="1" t="s">
        <v>10623</v>
      </c>
      <c r="B1809" s="1">
        <f t="shared" si="169"/>
        <v>2024</v>
      </c>
      <c r="C1809" s="1">
        <f t="shared" si="170"/>
        <v>10</v>
      </c>
      <c r="D1809" s="1">
        <f t="shared" si="171"/>
        <v>16</v>
      </c>
      <c r="E1809" s="1" t="s">
        <v>9161</v>
      </c>
      <c r="F1809" s="1">
        <v>17.995899999999999</v>
      </c>
      <c r="G1809" s="1">
        <v>120.0762</v>
      </c>
      <c r="H1809" s="1">
        <v>10</v>
      </c>
      <c r="I1809" s="1">
        <v>4.7</v>
      </c>
      <c r="J1809" s="3" t="s">
        <v>7071</v>
      </c>
      <c r="K1809" s="4" t="str">
        <f t="shared" si="172"/>
        <v>กลางคืน</v>
      </c>
      <c r="L1809" s="4" t="str">
        <f t="shared" si="174"/>
        <v>ตื้นมาก</v>
      </c>
      <c r="M1809">
        <f t="shared" si="173"/>
        <v>-10</v>
      </c>
    </row>
    <row r="1810" spans="1:13" ht="18" x14ac:dyDescent="0.4">
      <c r="A1810" s="1" t="s">
        <v>10624</v>
      </c>
      <c r="B1810" s="1">
        <f t="shared" si="169"/>
        <v>2024</v>
      </c>
      <c r="C1810" s="1">
        <f t="shared" si="170"/>
        <v>11</v>
      </c>
      <c r="D1810" s="1">
        <f t="shared" si="171"/>
        <v>5</v>
      </c>
      <c r="E1810" s="1" t="s">
        <v>9162</v>
      </c>
      <c r="F1810" s="1">
        <v>16.238199999999999</v>
      </c>
      <c r="G1810" s="1">
        <v>122.1919</v>
      </c>
      <c r="H1810" s="1">
        <v>35</v>
      </c>
      <c r="I1810" s="1">
        <v>4.7</v>
      </c>
      <c r="J1810" s="3" t="s">
        <v>7075</v>
      </c>
      <c r="K1810" s="4" t="str">
        <f t="shared" si="172"/>
        <v>กลางคืน</v>
      </c>
      <c r="L1810" s="4" t="str">
        <f t="shared" si="174"/>
        <v>กลาง</v>
      </c>
      <c r="M1810">
        <f t="shared" si="173"/>
        <v>-35</v>
      </c>
    </row>
    <row r="1811" spans="1:13" ht="18" x14ac:dyDescent="0.4">
      <c r="A1811" s="1" t="s">
        <v>10625</v>
      </c>
      <c r="B1811" s="1">
        <f t="shared" si="169"/>
        <v>2024</v>
      </c>
      <c r="C1811" s="1">
        <f t="shared" si="170"/>
        <v>11</v>
      </c>
      <c r="D1811" s="1">
        <f t="shared" si="171"/>
        <v>9</v>
      </c>
      <c r="E1811" s="1" t="s">
        <v>9163</v>
      </c>
      <c r="F1811" s="1">
        <v>13.6508</v>
      </c>
      <c r="G1811" s="1">
        <v>120.8082</v>
      </c>
      <c r="H1811" s="1">
        <v>10</v>
      </c>
      <c r="I1811" s="1">
        <v>4.5</v>
      </c>
      <c r="J1811" s="3" t="s">
        <v>7079</v>
      </c>
      <c r="K1811" s="4" t="str">
        <f t="shared" si="172"/>
        <v>กลางคืน</v>
      </c>
      <c r="L1811" s="4" t="str">
        <f t="shared" si="174"/>
        <v>ตื้นมาก</v>
      </c>
      <c r="M1811">
        <f t="shared" si="173"/>
        <v>-10</v>
      </c>
    </row>
    <row r="1812" spans="1:13" ht="18" x14ac:dyDescent="0.4">
      <c r="A1812" s="1" t="s">
        <v>10626</v>
      </c>
      <c r="B1812" s="1">
        <f t="shared" si="169"/>
        <v>2024</v>
      </c>
      <c r="C1812" s="1">
        <f t="shared" si="170"/>
        <v>11</v>
      </c>
      <c r="D1812" s="1">
        <f t="shared" si="171"/>
        <v>18</v>
      </c>
      <c r="E1812" s="1" t="s">
        <v>9164</v>
      </c>
      <c r="F1812" s="1">
        <v>17.597300000000001</v>
      </c>
      <c r="G1812" s="1">
        <v>119.51560000000001</v>
      </c>
      <c r="H1812" s="1">
        <v>10</v>
      </c>
      <c r="I1812" s="1">
        <v>4.7</v>
      </c>
      <c r="J1812" s="3" t="s">
        <v>7083</v>
      </c>
      <c r="K1812" s="4" t="str">
        <f t="shared" si="172"/>
        <v>กลางคืน</v>
      </c>
      <c r="L1812" s="4" t="str">
        <f t="shared" si="174"/>
        <v>ตื้นมาก</v>
      </c>
      <c r="M1812">
        <f t="shared" si="173"/>
        <v>-10</v>
      </c>
    </row>
    <row r="1813" spans="1:13" ht="18" x14ac:dyDescent="0.4">
      <c r="A1813" s="1" t="s">
        <v>10627</v>
      </c>
      <c r="B1813" s="1">
        <f t="shared" si="169"/>
        <v>2024</v>
      </c>
      <c r="C1813" s="1">
        <f t="shared" si="170"/>
        <v>11</v>
      </c>
      <c r="D1813" s="1">
        <f t="shared" si="171"/>
        <v>26</v>
      </c>
      <c r="E1813" s="1" t="s">
        <v>9165</v>
      </c>
      <c r="F1813" s="1">
        <v>15.9222</v>
      </c>
      <c r="G1813" s="1">
        <v>120.2381</v>
      </c>
      <c r="H1813" s="1">
        <v>58.963000000000001</v>
      </c>
      <c r="I1813" s="1">
        <v>4.5</v>
      </c>
      <c r="J1813" s="3" t="s">
        <v>7087</v>
      </c>
      <c r="K1813" s="4" t="str">
        <f t="shared" si="172"/>
        <v>กลางวัน</v>
      </c>
      <c r="L1813" s="4" t="str">
        <f t="shared" si="174"/>
        <v>กลาง</v>
      </c>
      <c r="M1813">
        <f t="shared" si="173"/>
        <v>-58.963000000000001</v>
      </c>
    </row>
    <row r="1814" spans="1:13" ht="18" x14ac:dyDescent="0.4">
      <c r="A1814" s="1" t="s">
        <v>10628</v>
      </c>
      <c r="B1814" s="1">
        <f t="shared" si="169"/>
        <v>2024</v>
      </c>
      <c r="C1814" s="1">
        <f t="shared" si="170"/>
        <v>11</v>
      </c>
      <c r="D1814" s="1">
        <f t="shared" si="171"/>
        <v>27</v>
      </c>
      <c r="E1814" s="1" t="s">
        <v>9166</v>
      </c>
      <c r="F1814" s="1">
        <v>15.460800000000001</v>
      </c>
      <c r="G1814" s="1">
        <v>120.80459999999999</v>
      </c>
      <c r="H1814" s="1">
        <v>182</v>
      </c>
      <c r="I1814" s="1">
        <v>5.7</v>
      </c>
      <c r="J1814" s="3" t="s">
        <v>7091</v>
      </c>
      <c r="K1814" s="4" t="str">
        <f t="shared" si="172"/>
        <v>กลางคืน</v>
      </c>
      <c r="L1814" s="4" t="str">
        <f t="shared" si="174"/>
        <v>ลึก</v>
      </c>
      <c r="M1814">
        <f t="shared" si="173"/>
        <v>-182</v>
      </c>
    </row>
    <row r="1815" spans="1:13" ht="18" x14ac:dyDescent="0.4">
      <c r="A1815" s="1" t="s">
        <v>10629</v>
      </c>
      <c r="B1815" s="1">
        <f t="shared" si="169"/>
        <v>2024</v>
      </c>
      <c r="C1815" s="1">
        <f t="shared" si="170"/>
        <v>12</v>
      </c>
      <c r="D1815" s="1">
        <f t="shared" si="171"/>
        <v>1</v>
      </c>
      <c r="E1815" s="1" t="s">
        <v>9167</v>
      </c>
      <c r="F1815" s="1">
        <v>17.620899999999999</v>
      </c>
      <c r="G1815" s="1">
        <v>119.5558</v>
      </c>
      <c r="H1815" s="1">
        <v>17.55</v>
      </c>
      <c r="I1815" s="1">
        <v>4.5999999999999996</v>
      </c>
      <c r="J1815" s="3" t="s">
        <v>7095</v>
      </c>
      <c r="K1815" s="4" t="str">
        <f t="shared" si="172"/>
        <v>กลางวัน</v>
      </c>
      <c r="L1815" s="4" t="str">
        <f t="shared" si="174"/>
        <v>ตื้น</v>
      </c>
      <c r="M1815">
        <f t="shared" si="173"/>
        <v>-17.55</v>
      </c>
    </row>
    <row r="1816" spans="1:13" ht="18" x14ac:dyDescent="0.4">
      <c r="A1816" s="1" t="s">
        <v>10630</v>
      </c>
      <c r="B1816" s="1">
        <f t="shared" si="169"/>
        <v>2024</v>
      </c>
      <c r="C1816" s="1">
        <f t="shared" si="170"/>
        <v>12</v>
      </c>
      <c r="D1816" s="1">
        <f t="shared" si="171"/>
        <v>3</v>
      </c>
      <c r="E1816" s="1" t="s">
        <v>9168</v>
      </c>
      <c r="F1816" s="1">
        <v>18.500299999999999</v>
      </c>
      <c r="G1816" s="1">
        <v>120.7963</v>
      </c>
      <c r="H1816" s="1">
        <v>34</v>
      </c>
      <c r="I1816" s="1">
        <v>5.7</v>
      </c>
      <c r="J1816" s="3" t="s">
        <v>7099</v>
      </c>
      <c r="K1816" s="4" t="str">
        <f t="shared" si="172"/>
        <v>กลางคืน</v>
      </c>
      <c r="L1816" s="4" t="str">
        <f t="shared" si="174"/>
        <v>กลาง</v>
      </c>
      <c r="M1816">
        <f t="shared" si="173"/>
        <v>-34</v>
      </c>
    </row>
    <row r="1817" spans="1:13" ht="18" x14ac:dyDescent="0.4">
      <c r="A1817" s="1" t="s">
        <v>10631</v>
      </c>
      <c r="B1817" s="1">
        <f t="shared" si="169"/>
        <v>2024</v>
      </c>
      <c r="C1817" s="1">
        <f t="shared" si="170"/>
        <v>12</v>
      </c>
      <c r="D1817" s="1">
        <f t="shared" si="171"/>
        <v>18</v>
      </c>
      <c r="E1817" s="1" t="s">
        <v>9169</v>
      </c>
      <c r="F1817" s="1">
        <v>13.846399999999999</v>
      </c>
      <c r="G1817" s="1">
        <v>120.75409999999999</v>
      </c>
      <c r="H1817" s="1">
        <v>213.63200000000001</v>
      </c>
      <c r="I1817" s="1">
        <v>4.7</v>
      </c>
      <c r="J1817" s="3" t="s">
        <v>7103</v>
      </c>
      <c r="K1817" s="4" t="str">
        <f t="shared" si="172"/>
        <v>กลางคืน</v>
      </c>
      <c r="L1817" s="4" t="str">
        <f t="shared" si="174"/>
        <v>ลึก</v>
      </c>
      <c r="M1817">
        <f t="shared" si="173"/>
        <v>-213.63200000000001</v>
      </c>
    </row>
    <row r="1818" spans="1:13" ht="18" x14ac:dyDescent="0.4">
      <c r="A1818" s="1" t="s">
        <v>10631</v>
      </c>
      <c r="B1818" s="1">
        <f t="shared" si="169"/>
        <v>2024</v>
      </c>
      <c r="C1818" s="1">
        <f t="shared" si="170"/>
        <v>12</v>
      </c>
      <c r="D1818" s="1">
        <f t="shared" si="171"/>
        <v>18</v>
      </c>
      <c r="E1818" s="1" t="s">
        <v>9170</v>
      </c>
      <c r="F1818" s="1">
        <v>17.483000000000001</v>
      </c>
      <c r="G1818" s="1">
        <v>119.5326</v>
      </c>
      <c r="H1818" s="1">
        <v>10</v>
      </c>
      <c r="I1818" s="1">
        <v>4.5</v>
      </c>
      <c r="J1818" s="3" t="s">
        <v>7107</v>
      </c>
      <c r="K1818" s="4" t="str">
        <f t="shared" si="172"/>
        <v>กลางวัน</v>
      </c>
      <c r="L1818" s="4" t="str">
        <f t="shared" si="174"/>
        <v>ตื้นมาก</v>
      </c>
      <c r="M1818">
        <f t="shared" si="173"/>
        <v>-10</v>
      </c>
    </row>
    <row r="1819" spans="1:13" ht="18" x14ac:dyDescent="0.4">
      <c r="A1819" s="1" t="s">
        <v>10631</v>
      </c>
      <c r="B1819" s="1">
        <f t="shared" si="169"/>
        <v>2024</v>
      </c>
      <c r="C1819" s="1">
        <f t="shared" si="170"/>
        <v>12</v>
      </c>
      <c r="D1819" s="1">
        <f t="shared" si="171"/>
        <v>18</v>
      </c>
      <c r="E1819" s="1" t="s">
        <v>9171</v>
      </c>
      <c r="F1819" s="1">
        <v>17.6053</v>
      </c>
      <c r="G1819" s="1">
        <v>119.4867</v>
      </c>
      <c r="H1819" s="1">
        <v>10</v>
      </c>
      <c r="I1819" s="1">
        <v>4.5</v>
      </c>
      <c r="J1819" s="3" t="s">
        <v>7110</v>
      </c>
      <c r="K1819" s="4" t="str">
        <f t="shared" si="172"/>
        <v>กลางวัน</v>
      </c>
      <c r="L1819" s="4" t="str">
        <f t="shared" si="174"/>
        <v>ตื้นมาก</v>
      </c>
      <c r="M1819">
        <f t="shared" si="173"/>
        <v>-10</v>
      </c>
    </row>
    <row r="1820" spans="1:13" ht="18" x14ac:dyDescent="0.4">
      <c r="A1820" s="1" t="s">
        <v>10631</v>
      </c>
      <c r="B1820" s="1">
        <f t="shared" si="169"/>
        <v>2024</v>
      </c>
      <c r="C1820" s="1">
        <f t="shared" si="170"/>
        <v>12</v>
      </c>
      <c r="D1820" s="1">
        <f t="shared" si="171"/>
        <v>18</v>
      </c>
      <c r="E1820" s="1" t="s">
        <v>9172</v>
      </c>
      <c r="F1820" s="1">
        <v>17.595199999999998</v>
      </c>
      <c r="G1820" s="1">
        <v>119.4341</v>
      </c>
      <c r="H1820" s="1">
        <v>10</v>
      </c>
      <c r="I1820" s="1">
        <v>4.5</v>
      </c>
      <c r="J1820" s="3" t="s">
        <v>7113</v>
      </c>
      <c r="K1820" s="4" t="str">
        <f t="shared" si="172"/>
        <v>กลางคืน</v>
      </c>
      <c r="L1820" s="4" t="str">
        <f t="shared" si="174"/>
        <v>ตื้นมาก</v>
      </c>
      <c r="M1820">
        <f t="shared" si="173"/>
        <v>-10</v>
      </c>
    </row>
    <row r="1821" spans="1:13" ht="18" x14ac:dyDescent="0.4">
      <c r="A1821" s="1" t="s">
        <v>10631</v>
      </c>
      <c r="B1821" s="1">
        <f t="shared" si="169"/>
        <v>2024</v>
      </c>
      <c r="C1821" s="1">
        <f t="shared" si="170"/>
        <v>12</v>
      </c>
      <c r="D1821" s="1">
        <f t="shared" si="171"/>
        <v>18</v>
      </c>
      <c r="E1821" s="1" t="s">
        <v>7803</v>
      </c>
      <c r="F1821" s="1">
        <v>17.611799999999999</v>
      </c>
      <c r="G1821" s="1">
        <v>119.50830000000001</v>
      </c>
      <c r="H1821" s="1">
        <v>10</v>
      </c>
      <c r="I1821" s="1">
        <v>4.7</v>
      </c>
      <c r="J1821" s="3" t="s">
        <v>7116</v>
      </c>
      <c r="K1821" s="4" t="str">
        <f t="shared" si="172"/>
        <v>กลางคืน</v>
      </c>
      <c r="L1821" s="4" t="str">
        <f t="shared" si="174"/>
        <v>ตื้นมาก</v>
      </c>
      <c r="M1821">
        <f t="shared" si="173"/>
        <v>-10</v>
      </c>
    </row>
    <row r="1822" spans="1:13" ht="18" x14ac:dyDescent="0.4">
      <c r="A1822" s="1" t="s">
        <v>10632</v>
      </c>
      <c r="B1822" s="1">
        <f t="shared" si="169"/>
        <v>2024</v>
      </c>
      <c r="C1822" s="1">
        <f t="shared" si="170"/>
        <v>12</v>
      </c>
      <c r="D1822" s="1">
        <f t="shared" si="171"/>
        <v>19</v>
      </c>
      <c r="E1822" s="1" t="s">
        <v>9173</v>
      </c>
      <c r="F1822" s="1">
        <v>17.608000000000001</v>
      </c>
      <c r="G1822" s="1">
        <v>119.57380000000001</v>
      </c>
      <c r="H1822" s="1">
        <v>10</v>
      </c>
      <c r="I1822" s="1">
        <v>5.0999999999999996</v>
      </c>
      <c r="J1822" s="3" t="s">
        <v>7119</v>
      </c>
      <c r="K1822" s="4" t="str">
        <f t="shared" si="172"/>
        <v>กลางคืน</v>
      </c>
      <c r="L1822" s="4" t="str">
        <f t="shared" si="174"/>
        <v>ตื้นมาก</v>
      </c>
      <c r="M1822">
        <f t="shared" si="173"/>
        <v>-10</v>
      </c>
    </row>
    <row r="1823" spans="1:13" ht="18" x14ac:dyDescent="0.4">
      <c r="A1823" s="1" t="s">
        <v>10632</v>
      </c>
      <c r="B1823" s="1">
        <f t="shared" si="169"/>
        <v>2024</v>
      </c>
      <c r="C1823" s="1">
        <f t="shared" si="170"/>
        <v>12</v>
      </c>
      <c r="D1823" s="1">
        <f t="shared" si="171"/>
        <v>19</v>
      </c>
      <c r="E1823" s="1" t="s">
        <v>9174</v>
      </c>
      <c r="F1823" s="1">
        <v>17.716100000000001</v>
      </c>
      <c r="G1823" s="1">
        <v>119.46210000000001</v>
      </c>
      <c r="H1823" s="1">
        <v>10</v>
      </c>
      <c r="I1823" s="1">
        <v>4.5999999999999996</v>
      </c>
      <c r="J1823" s="3" t="s">
        <v>7122</v>
      </c>
      <c r="K1823" s="4" t="str">
        <f t="shared" si="172"/>
        <v>กลางคืน</v>
      </c>
      <c r="L1823" s="4" t="str">
        <f t="shared" si="174"/>
        <v>ตื้นมาก</v>
      </c>
      <c r="M1823">
        <f t="shared" si="173"/>
        <v>-10</v>
      </c>
    </row>
    <row r="1824" spans="1:13" ht="18" x14ac:dyDescent="0.4">
      <c r="A1824" s="1" t="s">
        <v>10632</v>
      </c>
      <c r="B1824" s="1">
        <f t="shared" si="169"/>
        <v>2024</v>
      </c>
      <c r="C1824" s="1">
        <f t="shared" si="170"/>
        <v>12</v>
      </c>
      <c r="D1824" s="1">
        <f t="shared" si="171"/>
        <v>19</v>
      </c>
      <c r="E1824" s="1" t="s">
        <v>9175</v>
      </c>
      <c r="F1824" s="1">
        <v>17.5823</v>
      </c>
      <c r="G1824" s="1">
        <v>119.55110000000001</v>
      </c>
      <c r="H1824" s="1">
        <v>10</v>
      </c>
      <c r="I1824" s="1">
        <v>4.5999999999999996</v>
      </c>
      <c r="J1824" s="3" t="s">
        <v>7095</v>
      </c>
      <c r="K1824" s="4" t="str">
        <f t="shared" si="172"/>
        <v>กลางคืน</v>
      </c>
      <c r="L1824" s="4" t="str">
        <f t="shared" si="174"/>
        <v>ตื้นมาก</v>
      </c>
      <c r="M1824">
        <f t="shared" si="173"/>
        <v>-10</v>
      </c>
    </row>
    <row r="1825" spans="1:13" ht="18" x14ac:dyDescent="0.4">
      <c r="A1825" s="1" t="s">
        <v>10632</v>
      </c>
      <c r="B1825" s="1">
        <f t="shared" si="169"/>
        <v>2024</v>
      </c>
      <c r="C1825" s="1">
        <f t="shared" si="170"/>
        <v>12</v>
      </c>
      <c r="D1825" s="1">
        <f t="shared" si="171"/>
        <v>19</v>
      </c>
      <c r="E1825" s="1" t="s">
        <v>9176</v>
      </c>
      <c r="F1825" s="1">
        <v>17.601900000000001</v>
      </c>
      <c r="G1825" s="1">
        <v>119.52889999999999</v>
      </c>
      <c r="H1825" s="1">
        <v>10</v>
      </c>
      <c r="I1825" s="1">
        <v>5.0999999999999996</v>
      </c>
      <c r="J1825" s="3" t="s">
        <v>7107</v>
      </c>
      <c r="K1825" s="4" t="str">
        <f t="shared" si="172"/>
        <v>กลางวัน</v>
      </c>
      <c r="L1825" s="4" t="str">
        <f t="shared" si="174"/>
        <v>ตื้นมาก</v>
      </c>
      <c r="M1825">
        <f t="shared" si="173"/>
        <v>-10</v>
      </c>
    </row>
    <row r="1826" spans="1:13" ht="18" x14ac:dyDescent="0.4">
      <c r="A1826" s="1" t="s">
        <v>10632</v>
      </c>
      <c r="B1826" s="1">
        <f t="shared" si="169"/>
        <v>2024</v>
      </c>
      <c r="C1826" s="1">
        <f t="shared" si="170"/>
        <v>12</v>
      </c>
      <c r="D1826" s="1">
        <f t="shared" si="171"/>
        <v>19</v>
      </c>
      <c r="E1826" s="1" t="s">
        <v>9177</v>
      </c>
      <c r="F1826" s="1">
        <v>17.622599999999998</v>
      </c>
      <c r="G1826" s="1">
        <v>119.6247</v>
      </c>
      <c r="H1826" s="1">
        <v>10</v>
      </c>
      <c r="I1826" s="1">
        <v>5.0999999999999996</v>
      </c>
      <c r="J1826" s="3" t="s">
        <v>7130</v>
      </c>
      <c r="K1826" s="4" t="str">
        <f t="shared" si="172"/>
        <v>กลางวัน</v>
      </c>
      <c r="L1826" s="4" t="str">
        <f t="shared" si="174"/>
        <v>ตื้นมาก</v>
      </c>
      <c r="M1826">
        <f t="shared" si="173"/>
        <v>-10</v>
      </c>
    </row>
    <row r="1827" spans="1:13" ht="18" x14ac:dyDescent="0.4">
      <c r="A1827" s="1" t="s">
        <v>10632</v>
      </c>
      <c r="B1827" s="1">
        <f t="shared" si="169"/>
        <v>2024</v>
      </c>
      <c r="C1827" s="1">
        <f t="shared" si="170"/>
        <v>12</v>
      </c>
      <c r="D1827" s="1">
        <f t="shared" si="171"/>
        <v>19</v>
      </c>
      <c r="E1827" s="1" t="s">
        <v>9178</v>
      </c>
      <c r="F1827" s="1">
        <v>17.584199999999999</v>
      </c>
      <c r="G1827" s="1">
        <v>119.5736</v>
      </c>
      <c r="H1827" s="1">
        <v>10</v>
      </c>
      <c r="I1827" s="1">
        <v>4.5999999999999996</v>
      </c>
      <c r="J1827" s="3" t="s">
        <v>7119</v>
      </c>
      <c r="K1827" s="4" t="str">
        <f t="shared" si="172"/>
        <v>กลางวัน</v>
      </c>
      <c r="L1827" s="4" t="str">
        <f t="shared" si="174"/>
        <v>ตื้นมาก</v>
      </c>
      <c r="M1827">
        <f t="shared" si="173"/>
        <v>-10</v>
      </c>
    </row>
    <row r="1828" spans="1:13" ht="18" x14ac:dyDescent="0.4">
      <c r="A1828" s="1" t="s">
        <v>10632</v>
      </c>
      <c r="B1828" s="1">
        <f t="shared" si="169"/>
        <v>2024</v>
      </c>
      <c r="C1828" s="1">
        <f t="shared" si="170"/>
        <v>12</v>
      </c>
      <c r="D1828" s="1">
        <f t="shared" si="171"/>
        <v>19</v>
      </c>
      <c r="E1828" s="1" t="s">
        <v>9179</v>
      </c>
      <c r="F1828" s="1">
        <v>17.587800000000001</v>
      </c>
      <c r="G1828" s="1">
        <v>119.646</v>
      </c>
      <c r="H1828" s="1">
        <v>10</v>
      </c>
      <c r="I1828" s="1">
        <v>4.5999999999999996</v>
      </c>
      <c r="J1828" s="3" t="s">
        <v>7135</v>
      </c>
      <c r="K1828" s="4" t="str">
        <f t="shared" si="172"/>
        <v>กลางวัน</v>
      </c>
      <c r="L1828" s="4" t="str">
        <f t="shared" si="174"/>
        <v>ตื้นมาก</v>
      </c>
      <c r="M1828">
        <f t="shared" si="173"/>
        <v>-10</v>
      </c>
    </row>
    <row r="1829" spans="1:13" ht="18" x14ac:dyDescent="0.4">
      <c r="A1829" s="1" t="s">
        <v>10633</v>
      </c>
      <c r="B1829" s="1">
        <f t="shared" si="169"/>
        <v>2024</v>
      </c>
      <c r="C1829" s="1">
        <f t="shared" si="170"/>
        <v>12</v>
      </c>
      <c r="D1829" s="1">
        <f t="shared" si="171"/>
        <v>20</v>
      </c>
      <c r="E1829" s="1" t="s">
        <v>9180</v>
      </c>
      <c r="F1829" s="1">
        <v>17.594200000000001</v>
      </c>
      <c r="G1829" s="1">
        <v>119.68259999999999</v>
      </c>
      <c r="H1829" s="1">
        <v>10</v>
      </c>
      <c r="I1829" s="1">
        <v>4.9000000000000004</v>
      </c>
      <c r="J1829" s="3" t="s">
        <v>7139</v>
      </c>
      <c r="K1829" s="4" t="str">
        <f t="shared" si="172"/>
        <v>กลางคืน</v>
      </c>
      <c r="L1829" s="4" t="str">
        <f t="shared" si="174"/>
        <v>ตื้นมาก</v>
      </c>
      <c r="M1829">
        <f t="shared" si="173"/>
        <v>-10</v>
      </c>
    </row>
    <row r="1830" spans="1:13" ht="18" x14ac:dyDescent="0.4">
      <c r="A1830" s="1" t="s">
        <v>10634</v>
      </c>
      <c r="B1830" s="1">
        <f t="shared" si="169"/>
        <v>2024</v>
      </c>
      <c r="C1830" s="1">
        <f t="shared" si="170"/>
        <v>12</v>
      </c>
      <c r="D1830" s="1">
        <f t="shared" si="171"/>
        <v>22</v>
      </c>
      <c r="E1830" s="1" t="s">
        <v>9181</v>
      </c>
      <c r="F1830" s="1">
        <v>17.721</v>
      </c>
      <c r="G1830" s="1">
        <v>119.52200000000001</v>
      </c>
      <c r="H1830" s="1">
        <v>10</v>
      </c>
      <c r="I1830" s="1">
        <v>4.9000000000000004</v>
      </c>
      <c r="J1830" s="3" t="s">
        <v>7142</v>
      </c>
      <c r="K1830" s="4" t="str">
        <f t="shared" si="172"/>
        <v>กลางวัน</v>
      </c>
      <c r="L1830" s="4" t="str">
        <f t="shared" si="174"/>
        <v>ตื้นมาก</v>
      </c>
      <c r="M1830">
        <f t="shared" si="173"/>
        <v>-10</v>
      </c>
    </row>
    <row r="1831" spans="1:13" ht="18" x14ac:dyDescent="0.4">
      <c r="A1831" s="1" t="s">
        <v>10635</v>
      </c>
      <c r="B1831" s="1">
        <f t="shared" si="169"/>
        <v>2024</v>
      </c>
      <c r="C1831" s="1">
        <f t="shared" si="170"/>
        <v>12</v>
      </c>
      <c r="D1831" s="1">
        <f t="shared" si="171"/>
        <v>27</v>
      </c>
      <c r="E1831" s="1" t="s">
        <v>9182</v>
      </c>
      <c r="F1831" s="1">
        <v>18.538599999999999</v>
      </c>
      <c r="G1831" s="1">
        <v>121.1392</v>
      </c>
      <c r="H1831" s="1">
        <v>35</v>
      </c>
      <c r="I1831" s="1">
        <v>4.5</v>
      </c>
      <c r="J1831" s="3" t="s">
        <v>7146</v>
      </c>
      <c r="K1831" s="4" t="str">
        <f t="shared" si="172"/>
        <v>กลางคืน</v>
      </c>
      <c r="L1831" s="4" t="str">
        <f t="shared" si="174"/>
        <v>กลาง</v>
      </c>
      <c r="M1831">
        <f t="shared" si="173"/>
        <v>-35</v>
      </c>
    </row>
    <row r="1832" spans="1:13" ht="18" x14ac:dyDescent="0.4">
      <c r="A1832" s="1" t="s">
        <v>10636</v>
      </c>
      <c r="B1832" s="1">
        <f t="shared" si="169"/>
        <v>2024</v>
      </c>
      <c r="C1832" s="1">
        <f t="shared" si="170"/>
        <v>12</v>
      </c>
      <c r="D1832" s="1">
        <f t="shared" si="171"/>
        <v>30</v>
      </c>
      <c r="E1832" s="1" t="s">
        <v>9183</v>
      </c>
      <c r="F1832" s="1">
        <v>18.4391</v>
      </c>
      <c r="G1832" s="1">
        <v>120.9038</v>
      </c>
      <c r="H1832" s="1">
        <v>34</v>
      </c>
      <c r="I1832" s="1">
        <v>5.5</v>
      </c>
      <c r="J1832" s="3" t="s">
        <v>3211</v>
      </c>
      <c r="K1832" s="4" t="str">
        <f t="shared" si="172"/>
        <v>กลางคืน</v>
      </c>
      <c r="L1832" s="4" t="str">
        <f t="shared" si="174"/>
        <v>กลาง</v>
      </c>
      <c r="M1832">
        <f t="shared" si="173"/>
        <v>-34</v>
      </c>
    </row>
    <row r="1833" spans="1:13" ht="18" x14ac:dyDescent="0.4">
      <c r="A1833" s="1" t="s">
        <v>10637</v>
      </c>
      <c r="B1833" s="1">
        <f t="shared" si="169"/>
        <v>2025</v>
      </c>
      <c r="C1833" s="1">
        <f t="shared" si="170"/>
        <v>1</v>
      </c>
      <c r="D1833" s="1">
        <f t="shared" si="171"/>
        <v>20</v>
      </c>
      <c r="E1833" s="1" t="s">
        <v>9184</v>
      </c>
      <c r="F1833" s="1">
        <v>13.903499999999999</v>
      </c>
      <c r="G1833" s="1">
        <v>120.5676</v>
      </c>
      <c r="H1833" s="1">
        <v>100</v>
      </c>
      <c r="I1833" s="1">
        <v>5.4</v>
      </c>
      <c r="J1833" s="3" t="s">
        <v>7153</v>
      </c>
      <c r="K1833" s="4" t="str">
        <f t="shared" si="172"/>
        <v>กลางวัน</v>
      </c>
      <c r="L1833" s="4" t="str">
        <f t="shared" si="174"/>
        <v>ลึก</v>
      </c>
      <c r="M1833">
        <f t="shared" si="173"/>
        <v>-100</v>
      </c>
    </row>
    <row r="1834" spans="1:13" ht="18" x14ac:dyDescent="0.4">
      <c r="A1834" s="1" t="s">
        <v>10638</v>
      </c>
      <c r="B1834" s="1">
        <f t="shared" si="169"/>
        <v>2025</v>
      </c>
      <c r="C1834" s="1">
        <f t="shared" si="170"/>
        <v>2</v>
      </c>
      <c r="D1834" s="1">
        <f t="shared" si="171"/>
        <v>11</v>
      </c>
      <c r="E1834" s="1" t="s">
        <v>9185</v>
      </c>
      <c r="F1834" s="1">
        <v>17.674099999999999</v>
      </c>
      <c r="G1834" s="1">
        <v>119.7814</v>
      </c>
      <c r="H1834" s="1">
        <v>10</v>
      </c>
      <c r="I1834" s="1">
        <v>4.5</v>
      </c>
      <c r="J1834" s="3" t="s">
        <v>7157</v>
      </c>
      <c r="K1834" s="4" t="str">
        <f t="shared" si="172"/>
        <v>กลางวัน</v>
      </c>
      <c r="L1834" s="4" t="str">
        <f t="shared" si="174"/>
        <v>ตื้นมาก</v>
      </c>
      <c r="M1834">
        <f t="shared" si="173"/>
        <v>-10</v>
      </c>
    </row>
    <row r="1835" spans="1:13" ht="18" x14ac:dyDescent="0.4">
      <c r="A1835" s="1" t="s">
        <v>10638</v>
      </c>
      <c r="B1835" s="1">
        <f t="shared" si="169"/>
        <v>2025</v>
      </c>
      <c r="C1835" s="1">
        <f t="shared" si="170"/>
        <v>2</v>
      </c>
      <c r="D1835" s="1">
        <f t="shared" si="171"/>
        <v>11</v>
      </c>
      <c r="E1835" s="1" t="s">
        <v>9186</v>
      </c>
      <c r="F1835" s="1">
        <v>18.548100000000002</v>
      </c>
      <c r="G1835" s="1">
        <v>121.13590000000001</v>
      </c>
      <c r="H1835" s="1">
        <v>46.896999999999998</v>
      </c>
      <c r="I1835" s="1">
        <v>4.5</v>
      </c>
      <c r="J1835" s="3" t="s">
        <v>7161</v>
      </c>
      <c r="K1835" s="4" t="str">
        <f t="shared" si="172"/>
        <v>กลางคืน</v>
      </c>
      <c r="L1835" s="4" t="str">
        <f t="shared" si="174"/>
        <v>กลาง</v>
      </c>
      <c r="M1835">
        <f t="shared" si="173"/>
        <v>-46.896999999999998</v>
      </c>
    </row>
    <row r="1836" spans="1:13" ht="18" x14ac:dyDescent="0.4">
      <c r="A1836" s="1" t="s">
        <v>10639</v>
      </c>
      <c r="B1836" s="1">
        <f t="shared" si="169"/>
        <v>2025</v>
      </c>
      <c r="C1836" s="1">
        <f t="shared" si="170"/>
        <v>2</v>
      </c>
      <c r="D1836" s="1">
        <f t="shared" si="171"/>
        <v>17</v>
      </c>
      <c r="E1836" s="1" t="s">
        <v>9187</v>
      </c>
      <c r="F1836" s="1">
        <v>15.120200000000001</v>
      </c>
      <c r="G1836" s="1">
        <v>122.8014</v>
      </c>
      <c r="H1836" s="1">
        <v>18.88</v>
      </c>
      <c r="I1836" s="1">
        <v>4.5</v>
      </c>
      <c r="J1836" s="3" t="s">
        <v>7165</v>
      </c>
      <c r="K1836" s="4" t="str">
        <f t="shared" si="172"/>
        <v>กลางวัน</v>
      </c>
      <c r="L1836" s="4" t="str">
        <f t="shared" si="174"/>
        <v>ตื้น</v>
      </c>
      <c r="M1836">
        <f t="shared" si="173"/>
        <v>-18.88</v>
      </c>
    </row>
    <row r="1837" spans="1:13" ht="18" x14ac:dyDescent="0.4">
      <c r="A1837" s="1" t="s">
        <v>10640</v>
      </c>
      <c r="B1837" s="1">
        <f t="shared" si="169"/>
        <v>2025</v>
      </c>
      <c r="C1837" s="1">
        <f t="shared" si="170"/>
        <v>3</v>
      </c>
      <c r="D1837" s="1">
        <f t="shared" si="171"/>
        <v>9</v>
      </c>
      <c r="E1837" s="1" t="s">
        <v>9188</v>
      </c>
      <c r="F1837" s="1">
        <v>17.409600000000001</v>
      </c>
      <c r="G1837" s="1">
        <v>120.6794</v>
      </c>
      <c r="H1837" s="1">
        <v>10</v>
      </c>
      <c r="I1837" s="1">
        <v>4.5</v>
      </c>
      <c r="J1837" s="3" t="s">
        <v>7169</v>
      </c>
      <c r="K1837" s="4" t="str">
        <f t="shared" si="172"/>
        <v>กลางคืน</v>
      </c>
      <c r="L1837" s="4" t="str">
        <f t="shared" si="174"/>
        <v>ตื้นมาก</v>
      </c>
      <c r="M1837">
        <f t="shared" si="173"/>
        <v>-10</v>
      </c>
    </row>
    <row r="1838" spans="1:13" ht="18" x14ac:dyDescent="0.4">
      <c r="A1838" s="1" t="s">
        <v>10640</v>
      </c>
      <c r="B1838" s="1">
        <f t="shared" si="169"/>
        <v>2025</v>
      </c>
      <c r="C1838" s="1">
        <f t="shared" si="170"/>
        <v>3</v>
      </c>
      <c r="D1838" s="1">
        <f t="shared" si="171"/>
        <v>9</v>
      </c>
      <c r="E1838" s="1" t="s">
        <v>9189</v>
      </c>
      <c r="F1838" s="1">
        <v>13.6799</v>
      </c>
      <c r="G1838" s="1">
        <v>120.5745</v>
      </c>
      <c r="H1838" s="1">
        <v>104.21299999999999</v>
      </c>
      <c r="I1838" s="1">
        <v>4.5</v>
      </c>
      <c r="J1838" s="3" t="s">
        <v>284</v>
      </c>
      <c r="K1838" s="4" t="str">
        <f t="shared" si="172"/>
        <v>กลางคืน</v>
      </c>
      <c r="L1838" s="4" t="str">
        <f t="shared" si="174"/>
        <v>ลึก</v>
      </c>
      <c r="M1838">
        <f t="shared" si="173"/>
        <v>-104.21299999999999</v>
      </c>
    </row>
    <row r="1839" spans="1:13" ht="18" x14ac:dyDescent="0.4">
      <c r="A1839" s="1" t="s">
        <v>10641</v>
      </c>
      <c r="B1839" s="1">
        <f t="shared" si="169"/>
        <v>2025</v>
      </c>
      <c r="C1839" s="1">
        <f t="shared" si="170"/>
        <v>3</v>
      </c>
      <c r="D1839" s="1">
        <f t="shared" si="171"/>
        <v>13</v>
      </c>
      <c r="E1839" s="1" t="s">
        <v>9190</v>
      </c>
      <c r="F1839" s="1">
        <v>17.547000000000001</v>
      </c>
      <c r="G1839" s="1">
        <v>120.7124</v>
      </c>
      <c r="H1839" s="1">
        <v>10</v>
      </c>
      <c r="I1839" s="1">
        <v>4.5999999999999996</v>
      </c>
      <c r="J1839" s="3" t="s">
        <v>7176</v>
      </c>
      <c r="K1839" s="4" t="str">
        <f t="shared" si="172"/>
        <v>กลางคืน</v>
      </c>
      <c r="L1839" s="4" t="str">
        <f t="shared" si="174"/>
        <v>ตื้นมาก</v>
      </c>
      <c r="M1839">
        <f t="shared" si="173"/>
        <v>-10</v>
      </c>
    </row>
    <row r="1840" spans="1:13" ht="18" x14ac:dyDescent="0.4">
      <c r="A1840" s="1" t="s">
        <v>10642</v>
      </c>
      <c r="B1840" s="1">
        <f t="shared" si="169"/>
        <v>2025</v>
      </c>
      <c r="C1840" s="1">
        <f t="shared" si="170"/>
        <v>3</v>
      </c>
      <c r="D1840" s="1">
        <f t="shared" si="171"/>
        <v>26</v>
      </c>
      <c r="E1840" s="1" t="s">
        <v>9191</v>
      </c>
      <c r="F1840" s="1">
        <v>15.531000000000001</v>
      </c>
      <c r="G1840" s="1">
        <v>121.7273</v>
      </c>
      <c r="H1840" s="1">
        <v>10</v>
      </c>
      <c r="I1840" s="1">
        <v>4.8</v>
      </c>
      <c r="J1840" s="3" t="s">
        <v>7180</v>
      </c>
      <c r="K1840" s="4" t="str">
        <f t="shared" si="172"/>
        <v>กลางวัน</v>
      </c>
      <c r="L1840" s="4" t="str">
        <f t="shared" si="174"/>
        <v>ตื้นมาก</v>
      </c>
      <c r="M1840">
        <f t="shared" si="173"/>
        <v>-10</v>
      </c>
    </row>
    <row r="1841" spans="1:13" ht="18" x14ac:dyDescent="0.4">
      <c r="A1841" s="1" t="s">
        <v>10643</v>
      </c>
      <c r="B1841" s="1">
        <f t="shared" si="169"/>
        <v>2025</v>
      </c>
      <c r="C1841" s="1">
        <f t="shared" si="170"/>
        <v>4</v>
      </c>
      <c r="D1841" s="1">
        <f t="shared" si="171"/>
        <v>1</v>
      </c>
      <c r="E1841" s="1" t="s">
        <v>9192</v>
      </c>
      <c r="F1841" s="1">
        <v>13.6098</v>
      </c>
      <c r="G1841" s="1">
        <v>120.85420000000001</v>
      </c>
      <c r="H1841" s="1">
        <v>173.96600000000001</v>
      </c>
      <c r="I1841" s="1">
        <v>4.9000000000000004</v>
      </c>
      <c r="J1841" s="3" t="s">
        <v>324</v>
      </c>
      <c r="K1841" s="4" t="str">
        <f t="shared" si="172"/>
        <v>กลางวัน</v>
      </c>
      <c r="L1841" s="4" t="str">
        <f t="shared" si="174"/>
        <v>ลึก</v>
      </c>
      <c r="M1841">
        <f t="shared" si="173"/>
        <v>-173.96600000000001</v>
      </c>
    </row>
    <row r="1842" spans="1:13" ht="18" x14ac:dyDescent="0.4">
      <c r="A1842" s="1" t="s">
        <v>10644</v>
      </c>
      <c r="B1842" s="1">
        <f t="shared" si="169"/>
        <v>2025</v>
      </c>
      <c r="C1842" s="1">
        <f t="shared" si="170"/>
        <v>4</v>
      </c>
      <c r="D1842" s="1">
        <f t="shared" si="171"/>
        <v>21</v>
      </c>
      <c r="E1842" s="1" t="s">
        <v>9193</v>
      </c>
      <c r="F1842" s="1">
        <v>18.427099999999999</v>
      </c>
      <c r="G1842" s="1">
        <v>120.8313</v>
      </c>
      <c r="H1842" s="1">
        <v>37.841999999999999</v>
      </c>
      <c r="I1842" s="1">
        <v>4.5</v>
      </c>
      <c r="J1842" s="3" t="s">
        <v>7187</v>
      </c>
      <c r="K1842" s="4" t="str">
        <f t="shared" si="172"/>
        <v>กลางวัน</v>
      </c>
      <c r="L1842" s="4" t="str">
        <f t="shared" si="174"/>
        <v>กลาง</v>
      </c>
      <c r="M1842">
        <f t="shared" si="173"/>
        <v>-37.841999999999999</v>
      </c>
    </row>
    <row r="1843" spans="1:13" ht="18" x14ac:dyDescent="0.4">
      <c r="A1843" s="1" t="s">
        <v>10645</v>
      </c>
      <c r="B1843" s="1">
        <f t="shared" si="169"/>
        <v>2025</v>
      </c>
      <c r="C1843" s="1">
        <f t="shared" si="170"/>
        <v>5</v>
      </c>
      <c r="D1843" s="1">
        <f t="shared" si="171"/>
        <v>24</v>
      </c>
      <c r="E1843" s="1" t="s">
        <v>9194</v>
      </c>
      <c r="F1843" s="1">
        <v>16.693200000000001</v>
      </c>
      <c r="G1843" s="1">
        <v>120.2389</v>
      </c>
      <c r="H1843" s="1">
        <v>35</v>
      </c>
      <c r="I1843" s="1">
        <v>5.2</v>
      </c>
      <c r="J1843" s="3" t="s">
        <v>7191</v>
      </c>
      <c r="K1843" s="4" t="str">
        <f t="shared" si="172"/>
        <v>กลางคืน</v>
      </c>
      <c r="L1843" s="4" t="str">
        <f t="shared" si="174"/>
        <v>กลาง</v>
      </c>
      <c r="M1843">
        <f t="shared" si="173"/>
        <v>-35</v>
      </c>
    </row>
    <row r="1844" spans="1:13" ht="18" x14ac:dyDescent="0.4">
      <c r="A1844" s="1" t="s">
        <v>10646</v>
      </c>
      <c r="B1844" s="1">
        <f t="shared" si="169"/>
        <v>2025</v>
      </c>
      <c r="C1844" s="1">
        <f t="shared" si="170"/>
        <v>5</v>
      </c>
      <c r="D1844" s="1">
        <f t="shared" si="171"/>
        <v>27</v>
      </c>
      <c r="E1844" s="1" t="s">
        <v>9195</v>
      </c>
      <c r="F1844" s="1">
        <v>14.678900000000001</v>
      </c>
      <c r="G1844" s="1">
        <v>121.45480000000001</v>
      </c>
      <c r="H1844" s="1">
        <v>10</v>
      </c>
      <c r="I1844" s="1">
        <v>4.8</v>
      </c>
      <c r="J1844" s="3" t="s">
        <v>7195</v>
      </c>
      <c r="K1844" s="4" t="str">
        <f t="shared" si="172"/>
        <v>กลางคืน</v>
      </c>
      <c r="L1844" s="4" t="str">
        <f t="shared" si="174"/>
        <v>ตื้นมาก</v>
      </c>
      <c r="M1844">
        <f t="shared" si="173"/>
        <v>-10</v>
      </c>
    </row>
    <row r="1845" spans="1:13" ht="18" x14ac:dyDescent="0.4">
      <c r="A1845" s="1" t="s">
        <v>10647</v>
      </c>
      <c r="B1845" s="1">
        <f t="shared" si="169"/>
        <v>2025</v>
      </c>
      <c r="C1845" s="1">
        <f t="shared" si="170"/>
        <v>6</v>
      </c>
      <c r="D1845" s="1">
        <f t="shared" si="171"/>
        <v>5</v>
      </c>
      <c r="E1845" s="1" t="s">
        <v>9196</v>
      </c>
      <c r="F1845" s="1">
        <v>13.622400000000001</v>
      </c>
      <c r="G1845" s="1">
        <v>123.4808</v>
      </c>
      <c r="H1845" s="1">
        <v>35</v>
      </c>
      <c r="I1845" s="1">
        <v>4.7</v>
      </c>
      <c r="J1845" s="3" t="s">
        <v>7199</v>
      </c>
      <c r="K1845" s="4" t="str">
        <f t="shared" si="172"/>
        <v>กลางวัน</v>
      </c>
      <c r="L1845" s="4" t="str">
        <f t="shared" si="174"/>
        <v>กลาง</v>
      </c>
      <c r="M1845">
        <f t="shared" si="173"/>
        <v>-35</v>
      </c>
    </row>
    <row r="1846" spans="1:13" ht="18" x14ac:dyDescent="0.4">
      <c r="A1846" s="1" t="s">
        <v>10648</v>
      </c>
      <c r="B1846" s="1">
        <f t="shared" si="169"/>
        <v>2025</v>
      </c>
      <c r="C1846" s="1">
        <f t="shared" si="170"/>
        <v>6</v>
      </c>
      <c r="D1846" s="1">
        <f t="shared" si="171"/>
        <v>9</v>
      </c>
      <c r="E1846" s="1" t="s">
        <v>9197</v>
      </c>
      <c r="F1846" s="1">
        <v>13.6999</v>
      </c>
      <c r="G1846" s="1">
        <v>120.7166</v>
      </c>
      <c r="H1846" s="1">
        <v>167.51499999999999</v>
      </c>
      <c r="I1846" s="1">
        <v>5.0999999999999996</v>
      </c>
      <c r="J1846" s="3" t="s">
        <v>7203</v>
      </c>
      <c r="K1846" s="4" t="str">
        <f t="shared" si="172"/>
        <v>กลางวัน</v>
      </c>
      <c r="L1846" s="4" t="str">
        <f t="shared" si="174"/>
        <v>ลึก</v>
      </c>
      <c r="M1846">
        <f t="shared" si="173"/>
        <v>-167.51499999999999</v>
      </c>
    </row>
    <row r="1847" spans="1:13" ht="18" x14ac:dyDescent="0.4">
      <c r="A1847" s="1" t="s">
        <v>10649</v>
      </c>
      <c r="B1847" s="1">
        <f t="shared" si="169"/>
        <v>2025</v>
      </c>
      <c r="C1847" s="1">
        <f t="shared" si="170"/>
        <v>7</v>
      </c>
      <c r="D1847" s="1">
        <f t="shared" si="171"/>
        <v>14</v>
      </c>
      <c r="E1847" s="1" t="s">
        <v>9198</v>
      </c>
      <c r="F1847" s="1">
        <v>17.8277</v>
      </c>
      <c r="G1847" s="1">
        <v>119.72709999999999</v>
      </c>
      <c r="H1847" s="1">
        <v>10</v>
      </c>
      <c r="I1847" s="1">
        <v>4.5999999999999996</v>
      </c>
      <c r="J1847" s="3" t="s">
        <v>7057</v>
      </c>
      <c r="K1847" s="4" t="str">
        <f t="shared" si="172"/>
        <v>กลางคืน</v>
      </c>
      <c r="L1847" s="4" t="str">
        <f t="shared" si="174"/>
        <v>ตื้นมาก</v>
      </c>
      <c r="M1847">
        <f t="shared" si="173"/>
        <v>-10</v>
      </c>
    </row>
    <row r="1848" spans="1:13" ht="18" x14ac:dyDescent="0.4">
      <c r="A1848" s="1" t="s">
        <v>10650</v>
      </c>
      <c r="B1848" s="1">
        <f t="shared" si="169"/>
        <v>2025</v>
      </c>
      <c r="C1848" s="1">
        <f t="shared" si="170"/>
        <v>7</v>
      </c>
      <c r="D1848" s="1">
        <f t="shared" si="171"/>
        <v>15</v>
      </c>
      <c r="E1848" s="1" t="s">
        <v>8152</v>
      </c>
      <c r="F1848" s="1">
        <v>18.148199999999999</v>
      </c>
      <c r="G1848" s="1">
        <v>120.69889999999999</v>
      </c>
      <c r="H1848" s="1">
        <v>50</v>
      </c>
      <c r="I1848" s="1">
        <v>5.4</v>
      </c>
      <c r="J1848" s="3" t="s">
        <v>7210</v>
      </c>
      <c r="K1848" s="4" t="str">
        <f t="shared" si="172"/>
        <v>กลางคืน</v>
      </c>
      <c r="L1848" s="4" t="str">
        <f t="shared" si="174"/>
        <v>กลาง</v>
      </c>
      <c r="M1848">
        <f t="shared" si="173"/>
        <v>-50</v>
      </c>
    </row>
    <row r="1849" spans="1:13" ht="18" x14ac:dyDescent="0.4">
      <c r="A1849" s="1" t="s">
        <v>10651</v>
      </c>
      <c r="B1849" s="1">
        <f t="shared" si="169"/>
        <v>2025</v>
      </c>
      <c r="C1849" s="1">
        <f t="shared" si="170"/>
        <v>7</v>
      </c>
      <c r="D1849" s="1">
        <f t="shared" si="171"/>
        <v>16</v>
      </c>
      <c r="E1849" s="1" t="s">
        <v>9199</v>
      </c>
      <c r="F1849" s="1">
        <v>18.427700000000002</v>
      </c>
      <c r="G1849" s="1">
        <v>120.7461</v>
      </c>
      <c r="H1849" s="1">
        <v>43.148000000000003</v>
      </c>
      <c r="I1849" s="1">
        <v>4.5</v>
      </c>
      <c r="J1849" s="3" t="s">
        <v>7214</v>
      </c>
      <c r="K1849" s="4" t="str">
        <f t="shared" si="172"/>
        <v>กลางคืน</v>
      </c>
      <c r="L1849" s="4" t="str">
        <f t="shared" si="174"/>
        <v>กลาง</v>
      </c>
      <c r="M1849">
        <f t="shared" si="173"/>
        <v>-43.148000000000003</v>
      </c>
    </row>
    <row r="1850" spans="1:13" ht="18" x14ac:dyDescent="0.4">
      <c r="A1850" s="1" t="s">
        <v>10652</v>
      </c>
      <c r="B1850" s="1">
        <f t="shared" si="169"/>
        <v>2025</v>
      </c>
      <c r="C1850" s="1">
        <f t="shared" si="170"/>
        <v>8</v>
      </c>
      <c r="D1850" s="1">
        <f t="shared" si="171"/>
        <v>11</v>
      </c>
      <c r="E1850" s="1" t="s">
        <v>9200</v>
      </c>
      <c r="F1850" s="1">
        <v>18.179300000000001</v>
      </c>
      <c r="G1850" s="1">
        <v>121.4718</v>
      </c>
      <c r="H1850" s="1">
        <v>125.483</v>
      </c>
      <c r="I1850" s="1">
        <v>4.7</v>
      </c>
      <c r="J1850" s="3" t="s">
        <v>7218</v>
      </c>
      <c r="K1850" s="4" t="str">
        <f t="shared" si="172"/>
        <v>กลางคืน</v>
      </c>
      <c r="L1850" s="4" t="str">
        <f t="shared" si="174"/>
        <v>ลึก</v>
      </c>
      <c r="M1850">
        <f t="shared" si="173"/>
        <v>-125.483</v>
      </c>
    </row>
    <row r="1851" spans="1:13" ht="18" x14ac:dyDescent="0.4">
      <c r="A1851" s="1" t="s">
        <v>10653</v>
      </c>
      <c r="B1851" s="1">
        <f t="shared" si="169"/>
        <v>2025</v>
      </c>
      <c r="C1851" s="1">
        <f t="shared" si="170"/>
        <v>8</v>
      </c>
      <c r="D1851" s="1">
        <f t="shared" si="171"/>
        <v>16</v>
      </c>
      <c r="E1851" s="1" t="s">
        <v>9201</v>
      </c>
      <c r="F1851" s="1">
        <v>13.784800000000001</v>
      </c>
      <c r="G1851" s="1">
        <v>120.7204</v>
      </c>
      <c r="H1851" s="1">
        <v>148.78</v>
      </c>
      <c r="I1851" s="1">
        <v>4.9000000000000004</v>
      </c>
      <c r="J1851" s="3" t="s">
        <v>7222</v>
      </c>
      <c r="K1851" s="4" t="str">
        <f t="shared" si="172"/>
        <v>กลางคืน</v>
      </c>
      <c r="L1851" s="4" t="str">
        <f t="shared" si="174"/>
        <v>ลึก</v>
      </c>
      <c r="M1851">
        <f t="shared" si="173"/>
        <v>-148.78</v>
      </c>
    </row>
    <row r="1852" spans="1:13" ht="18" x14ac:dyDescent="0.4">
      <c r="A1852" s="1" t="s">
        <v>10654</v>
      </c>
      <c r="B1852" s="1">
        <f t="shared" si="169"/>
        <v>2025</v>
      </c>
      <c r="C1852" s="1">
        <f t="shared" si="170"/>
        <v>8</v>
      </c>
      <c r="D1852" s="1">
        <f t="shared" si="171"/>
        <v>17</v>
      </c>
      <c r="E1852" s="1" t="s">
        <v>9202</v>
      </c>
      <c r="F1852" s="1">
        <v>14.3101</v>
      </c>
      <c r="G1852" s="1">
        <v>120.52209999999999</v>
      </c>
      <c r="H1852" s="1">
        <v>147.67699999999999</v>
      </c>
      <c r="I1852" s="1">
        <v>4.5</v>
      </c>
      <c r="J1852" s="3" t="s">
        <v>7226</v>
      </c>
      <c r="K1852" s="4" t="str">
        <f t="shared" si="172"/>
        <v>กลางคืน</v>
      </c>
      <c r="L1852" s="4" t="str">
        <f t="shared" si="174"/>
        <v>ลึก</v>
      </c>
      <c r="M1852">
        <f t="shared" si="173"/>
        <v>-147.67699999999999</v>
      </c>
    </row>
    <row r="1853" spans="1:13" ht="18" x14ac:dyDescent="0.4">
      <c r="A1853" s="1" t="s">
        <v>10655</v>
      </c>
      <c r="B1853" s="1">
        <f t="shared" si="169"/>
        <v>2025</v>
      </c>
      <c r="C1853" s="1">
        <f t="shared" si="170"/>
        <v>8</v>
      </c>
      <c r="D1853" s="1">
        <f t="shared" si="171"/>
        <v>19</v>
      </c>
      <c r="E1853" s="1" t="s">
        <v>9203</v>
      </c>
      <c r="F1853" s="1">
        <v>13.9315</v>
      </c>
      <c r="G1853" s="1">
        <v>120.81659999999999</v>
      </c>
      <c r="H1853" s="1">
        <v>93.766000000000005</v>
      </c>
      <c r="I1853" s="1">
        <v>4.7</v>
      </c>
      <c r="J1853" s="3" t="s">
        <v>7230</v>
      </c>
      <c r="K1853" s="4" t="str">
        <f t="shared" si="172"/>
        <v>กลางวัน</v>
      </c>
      <c r="L1853" s="4" t="str">
        <f t="shared" si="174"/>
        <v>ลึก</v>
      </c>
      <c r="M1853">
        <f t="shared" si="173"/>
        <v>-93.766000000000005</v>
      </c>
    </row>
    <row r="1854" spans="1:13" ht="18" x14ac:dyDescent="0.4">
      <c r="A1854" s="1" t="s">
        <v>10656</v>
      </c>
      <c r="B1854" s="1">
        <f t="shared" si="169"/>
        <v>2025</v>
      </c>
      <c r="C1854" s="1">
        <f t="shared" si="170"/>
        <v>8</v>
      </c>
      <c r="D1854" s="1">
        <f t="shared" si="171"/>
        <v>24</v>
      </c>
      <c r="E1854" s="1" t="s">
        <v>9204</v>
      </c>
      <c r="F1854" s="1">
        <v>13.583600000000001</v>
      </c>
      <c r="G1854" s="1">
        <v>122.9062</v>
      </c>
      <c r="H1854" s="1">
        <v>10</v>
      </c>
      <c r="I1854" s="1">
        <v>4.5</v>
      </c>
      <c r="J1854" s="3" t="s">
        <v>7234</v>
      </c>
      <c r="K1854" s="4" t="str">
        <f t="shared" si="172"/>
        <v>กลางวัน</v>
      </c>
      <c r="L1854" s="4" t="str">
        <f t="shared" si="174"/>
        <v>ตื้นมาก</v>
      </c>
      <c r="M1854">
        <f t="shared" si="173"/>
        <v>-10</v>
      </c>
    </row>
    <row r="1855" spans="1:13" ht="18" x14ac:dyDescent="0.4">
      <c r="A1855" s="1" t="s">
        <v>10657</v>
      </c>
      <c r="B1855" s="1">
        <f t="shared" si="169"/>
        <v>2025</v>
      </c>
      <c r="C1855" s="1">
        <f t="shared" si="170"/>
        <v>9</v>
      </c>
      <c r="D1855" s="1">
        <f t="shared" si="171"/>
        <v>11</v>
      </c>
      <c r="E1855" s="1" t="s">
        <v>9205</v>
      </c>
      <c r="F1855" s="1">
        <v>15.1935</v>
      </c>
      <c r="G1855" s="1">
        <v>120.0363</v>
      </c>
      <c r="H1855" s="1">
        <v>65.313000000000002</v>
      </c>
      <c r="I1855" s="1">
        <v>4.5</v>
      </c>
      <c r="J1855" s="3" t="s">
        <v>7238</v>
      </c>
      <c r="K1855" s="4" t="str">
        <f t="shared" si="172"/>
        <v>กลางวัน</v>
      </c>
      <c r="L1855" s="4" t="str">
        <f t="shared" si="174"/>
        <v>กลาง</v>
      </c>
      <c r="M1855">
        <f t="shared" si="173"/>
        <v>-65.313000000000002</v>
      </c>
    </row>
    <row r="1856" spans="1:13" ht="18" x14ac:dyDescent="0.4">
      <c r="A1856" s="1" t="s">
        <v>10658</v>
      </c>
      <c r="B1856" s="1">
        <f t="shared" si="169"/>
        <v>2025</v>
      </c>
      <c r="C1856" s="1">
        <f t="shared" si="170"/>
        <v>9</v>
      </c>
      <c r="D1856" s="1">
        <f t="shared" si="171"/>
        <v>18</v>
      </c>
      <c r="E1856" s="1" t="s">
        <v>9206</v>
      </c>
      <c r="F1856" s="1">
        <v>16.863499999999998</v>
      </c>
      <c r="G1856" s="1">
        <v>120.02679999999999</v>
      </c>
      <c r="H1856" s="1">
        <v>35</v>
      </c>
      <c r="I1856" s="1">
        <v>5.4</v>
      </c>
      <c r="J1856" s="3" t="s">
        <v>7242</v>
      </c>
      <c r="K1856" s="4" t="str">
        <f t="shared" si="172"/>
        <v>กลางคืน</v>
      </c>
      <c r="L1856" s="4" t="str">
        <f t="shared" si="174"/>
        <v>กลาง</v>
      </c>
      <c r="M1856">
        <f t="shared" si="173"/>
        <v>-35</v>
      </c>
    </row>
    <row r="1857" spans="1:13" ht="18" x14ac:dyDescent="0.4">
      <c r="A1857" s="1" t="s">
        <v>10659</v>
      </c>
      <c r="B1857" s="1">
        <f t="shared" si="169"/>
        <v>2025</v>
      </c>
      <c r="C1857" s="1">
        <f t="shared" si="170"/>
        <v>10</v>
      </c>
      <c r="D1857" s="1">
        <f t="shared" si="171"/>
        <v>5</v>
      </c>
      <c r="E1857" s="1" t="s">
        <v>9207</v>
      </c>
      <c r="F1857" s="1">
        <v>18.124600000000001</v>
      </c>
      <c r="G1857" s="1">
        <v>119.8944</v>
      </c>
      <c r="H1857" s="1">
        <v>10</v>
      </c>
      <c r="I1857" s="1">
        <v>5.0999999999999996</v>
      </c>
      <c r="J1857" s="3" t="s">
        <v>7246</v>
      </c>
      <c r="K1857" s="4" t="str">
        <f t="shared" si="172"/>
        <v>กลางคืน</v>
      </c>
      <c r="L1857" s="4" t="str">
        <f t="shared" si="174"/>
        <v>ตื้นมาก</v>
      </c>
      <c r="M1857">
        <f t="shared" si="173"/>
        <v>-10</v>
      </c>
    </row>
    <row r="1858" spans="1:13" ht="18" x14ac:dyDescent="0.4">
      <c r="A1858" s="1" t="s">
        <v>10660</v>
      </c>
      <c r="B1858" s="1">
        <f t="shared" si="169"/>
        <v>2025</v>
      </c>
      <c r="C1858" s="1">
        <f t="shared" si="170"/>
        <v>10</v>
      </c>
      <c r="D1858" s="1">
        <f t="shared" si="171"/>
        <v>9</v>
      </c>
      <c r="E1858" s="1" t="s">
        <v>9208</v>
      </c>
      <c r="F1858" s="1">
        <v>16.125599999999999</v>
      </c>
      <c r="G1858" s="1">
        <v>120.65389999999999</v>
      </c>
      <c r="H1858" s="1">
        <v>10</v>
      </c>
      <c r="I1858" s="1">
        <v>4.7</v>
      </c>
      <c r="J1858" s="3" t="s">
        <v>7250</v>
      </c>
      <c r="K1858" s="4" t="str">
        <f t="shared" si="172"/>
        <v>กลางคืน</v>
      </c>
      <c r="L1858" s="4" t="str">
        <f t="shared" si="174"/>
        <v>ตื้นมาก</v>
      </c>
      <c r="M1858">
        <f t="shared" si="173"/>
        <v>-10</v>
      </c>
    </row>
    <row r="1859" spans="1:13" ht="18" x14ac:dyDescent="0.4">
      <c r="A1859" s="1" t="s">
        <v>10661</v>
      </c>
      <c r="B1859" s="1">
        <f t="shared" ref="B1859:B1889" si="175">YEAR(A1859)</f>
        <v>2025</v>
      </c>
      <c r="C1859" s="1">
        <f t="shared" ref="C1859:C1889" si="176">MONTH(A1859)</f>
        <v>10</v>
      </c>
      <c r="D1859" s="1">
        <f t="shared" ref="D1859:D1889" si="177">DAY(A1859)</f>
        <v>10</v>
      </c>
      <c r="E1859" s="1" t="s">
        <v>9209</v>
      </c>
      <c r="F1859" s="1">
        <v>17.480499999999999</v>
      </c>
      <c r="G1859" s="1">
        <v>122.29810000000001</v>
      </c>
      <c r="H1859" s="1">
        <v>10</v>
      </c>
      <c r="I1859" s="1">
        <v>4.7</v>
      </c>
      <c r="J1859" s="3" t="s">
        <v>6902</v>
      </c>
      <c r="K1859" s="4" t="str">
        <f t="shared" ref="K1859:K1889" si="178">IF(AND(HOUR(E1859)&gt;=6, HOUR(E1859)&lt;18),"กลางวัน","กลางคืน")</f>
        <v>กลางวัน</v>
      </c>
      <c r="L1859" s="4" t="str">
        <f t="shared" si="174"/>
        <v>ตื้นมาก</v>
      </c>
      <c r="M1859">
        <f t="shared" ref="M1859:M1889" si="179">H1859*-1</f>
        <v>-10</v>
      </c>
    </row>
    <row r="1860" spans="1:13" ht="18" x14ac:dyDescent="0.4">
      <c r="A1860" s="1" t="s">
        <v>10662</v>
      </c>
      <c r="B1860" s="1">
        <f t="shared" si="175"/>
        <v>2025</v>
      </c>
      <c r="C1860" s="1">
        <f t="shared" si="176"/>
        <v>10</v>
      </c>
      <c r="D1860" s="1">
        <f t="shared" si="177"/>
        <v>11</v>
      </c>
      <c r="E1860" s="1" t="s">
        <v>9210</v>
      </c>
      <c r="F1860" s="1">
        <v>15.2256</v>
      </c>
      <c r="G1860" s="1">
        <v>120.42149999999999</v>
      </c>
      <c r="H1860" s="1">
        <v>126.217</v>
      </c>
      <c r="I1860" s="1">
        <v>5</v>
      </c>
      <c r="J1860" s="3" t="s">
        <v>7257</v>
      </c>
      <c r="K1860" s="4" t="str">
        <f t="shared" si="178"/>
        <v>กลางวัน</v>
      </c>
      <c r="L1860" s="4" t="str">
        <f t="shared" si="174"/>
        <v>ลึก</v>
      </c>
      <c r="M1860">
        <f t="shared" si="179"/>
        <v>-126.217</v>
      </c>
    </row>
    <row r="1861" spans="1:13" ht="18" x14ac:dyDescent="0.4">
      <c r="A1861" s="1" t="s">
        <v>10663</v>
      </c>
      <c r="B1861" s="1">
        <f t="shared" si="175"/>
        <v>2025</v>
      </c>
      <c r="C1861" s="1">
        <f t="shared" si="176"/>
        <v>10</v>
      </c>
      <c r="D1861" s="1">
        <f t="shared" si="177"/>
        <v>15</v>
      </c>
      <c r="E1861" s="1" t="s">
        <v>9211</v>
      </c>
      <c r="F1861" s="1">
        <v>15.52</v>
      </c>
      <c r="G1861" s="1">
        <v>120.09350000000001</v>
      </c>
      <c r="H1861" s="1">
        <v>59.843000000000004</v>
      </c>
      <c r="I1861" s="1">
        <v>4.7</v>
      </c>
      <c r="J1861" s="3" t="s">
        <v>3773</v>
      </c>
      <c r="K1861" s="4" t="str">
        <f t="shared" si="178"/>
        <v>กลางคืน</v>
      </c>
      <c r="L1861" s="4" t="str">
        <f t="shared" si="174"/>
        <v>กลาง</v>
      </c>
      <c r="M1861">
        <f t="shared" si="179"/>
        <v>-59.843000000000004</v>
      </c>
    </row>
    <row r="1862" spans="1:13" ht="18" x14ac:dyDescent="0.4">
      <c r="A1862" s="1" t="s">
        <v>10664</v>
      </c>
      <c r="B1862" s="1">
        <f t="shared" si="175"/>
        <v>2025</v>
      </c>
      <c r="C1862" s="1">
        <f t="shared" si="176"/>
        <v>10</v>
      </c>
      <c r="D1862" s="1">
        <f t="shared" si="177"/>
        <v>17</v>
      </c>
      <c r="E1862" s="1" t="s">
        <v>9212</v>
      </c>
      <c r="F1862" s="1">
        <v>18.6114</v>
      </c>
      <c r="G1862" s="1">
        <v>120.55240000000001</v>
      </c>
      <c r="H1862" s="1">
        <v>14.144</v>
      </c>
      <c r="I1862" s="1">
        <v>4.9000000000000004</v>
      </c>
      <c r="J1862" s="3" t="s">
        <v>7264</v>
      </c>
      <c r="K1862" s="4" t="str">
        <f t="shared" si="178"/>
        <v>กลางวัน</v>
      </c>
      <c r="L1862" s="4" t="str">
        <f t="shared" si="174"/>
        <v>ตื้น</v>
      </c>
      <c r="M1862">
        <f t="shared" si="179"/>
        <v>-14.144</v>
      </c>
    </row>
    <row r="1863" spans="1:13" ht="18" x14ac:dyDescent="0.4">
      <c r="A1863" s="1" t="s">
        <v>10665</v>
      </c>
      <c r="B1863" s="1">
        <f t="shared" si="175"/>
        <v>2025</v>
      </c>
      <c r="C1863" s="1">
        <f t="shared" si="176"/>
        <v>10</v>
      </c>
      <c r="D1863" s="1">
        <f t="shared" si="177"/>
        <v>20</v>
      </c>
      <c r="E1863" s="1" t="s">
        <v>9213</v>
      </c>
      <c r="F1863" s="1">
        <v>18.028199999999998</v>
      </c>
      <c r="G1863" s="1">
        <v>119.8266</v>
      </c>
      <c r="H1863" s="1">
        <v>10</v>
      </c>
      <c r="I1863" s="1">
        <v>4.9000000000000004</v>
      </c>
      <c r="J1863" s="3" t="s">
        <v>7268</v>
      </c>
      <c r="K1863" s="4" t="str">
        <f t="shared" si="178"/>
        <v>กลางคืน</v>
      </c>
      <c r="L1863" s="4" t="str">
        <f t="shared" si="174"/>
        <v>ตื้นมาก</v>
      </c>
      <c r="M1863">
        <f t="shared" si="179"/>
        <v>-10</v>
      </c>
    </row>
    <row r="1864" spans="1:13" ht="18" x14ac:dyDescent="0.4">
      <c r="A1864" s="1" t="s">
        <v>10666</v>
      </c>
      <c r="B1864" s="1">
        <f t="shared" si="175"/>
        <v>2025</v>
      </c>
      <c r="C1864" s="1">
        <f t="shared" si="176"/>
        <v>11</v>
      </c>
      <c r="D1864" s="1">
        <f t="shared" si="177"/>
        <v>7</v>
      </c>
      <c r="E1864" s="1" t="s">
        <v>9214</v>
      </c>
      <c r="F1864" s="1">
        <v>15.9993</v>
      </c>
      <c r="G1864" s="1">
        <v>119.9288</v>
      </c>
      <c r="H1864" s="1">
        <v>55.585999999999999</v>
      </c>
      <c r="I1864" s="1">
        <v>4.5</v>
      </c>
      <c r="J1864" s="3" t="s">
        <v>7272</v>
      </c>
      <c r="K1864" s="4" t="str">
        <f t="shared" si="178"/>
        <v>กลางคืน</v>
      </c>
      <c r="L1864" s="4" t="str">
        <f t="shared" si="174"/>
        <v>กลาง</v>
      </c>
      <c r="M1864">
        <f t="shared" si="179"/>
        <v>-55.585999999999999</v>
      </c>
    </row>
    <row r="1865" spans="1:13" ht="18" x14ac:dyDescent="0.4">
      <c r="A1865" s="1" t="s">
        <v>10666</v>
      </c>
      <c r="B1865" s="1">
        <f t="shared" si="175"/>
        <v>2025</v>
      </c>
      <c r="C1865" s="1">
        <f t="shared" si="176"/>
        <v>11</v>
      </c>
      <c r="D1865" s="1">
        <f t="shared" si="177"/>
        <v>7</v>
      </c>
      <c r="E1865" s="1" t="s">
        <v>9215</v>
      </c>
      <c r="F1865" s="1">
        <v>17.679400000000001</v>
      </c>
      <c r="G1865" s="1">
        <v>122.9543</v>
      </c>
      <c r="H1865" s="1">
        <v>10</v>
      </c>
      <c r="I1865" s="1">
        <v>4.5</v>
      </c>
      <c r="J1865" s="3" t="s">
        <v>7276</v>
      </c>
      <c r="K1865" s="4" t="str">
        <f t="shared" si="178"/>
        <v>กลางวัน</v>
      </c>
      <c r="L1865" s="4" t="str">
        <f t="shared" ref="L1865:L1889" si="180">IF(H1865&lt;=10,"ตื้นมาก", IF(H1865&lt;=30,"ตื้น",IF(H1865&lt;=70,"กลาง", "ลึก")))</f>
        <v>ตื้นมาก</v>
      </c>
      <c r="M1865">
        <f t="shared" si="179"/>
        <v>-10</v>
      </c>
    </row>
    <row r="1866" spans="1:13" ht="18" x14ac:dyDescent="0.4">
      <c r="A1866" s="1" t="s">
        <v>10667</v>
      </c>
      <c r="B1866" s="1">
        <f t="shared" si="175"/>
        <v>2025</v>
      </c>
      <c r="C1866" s="1">
        <f t="shared" si="176"/>
        <v>11</v>
      </c>
      <c r="D1866" s="1">
        <f t="shared" si="177"/>
        <v>13</v>
      </c>
      <c r="E1866" s="1" t="s">
        <v>9216</v>
      </c>
      <c r="F1866" s="1">
        <v>16.7087</v>
      </c>
      <c r="G1866" s="1">
        <v>120.39019999999999</v>
      </c>
      <c r="H1866" s="1">
        <v>71.960999999999999</v>
      </c>
      <c r="I1866" s="1">
        <v>4.5999999999999996</v>
      </c>
      <c r="J1866" s="3" t="s">
        <v>7280</v>
      </c>
      <c r="K1866" s="4" t="str">
        <f t="shared" si="178"/>
        <v>กลางวัน</v>
      </c>
      <c r="L1866" s="4" t="str">
        <f t="shared" si="180"/>
        <v>ลึก</v>
      </c>
      <c r="M1866">
        <f t="shared" si="179"/>
        <v>-71.960999999999999</v>
      </c>
    </row>
    <row r="1867" spans="1:13" ht="18" x14ac:dyDescent="0.4">
      <c r="A1867" s="1" t="s">
        <v>10668</v>
      </c>
      <c r="B1867" s="1">
        <f t="shared" si="175"/>
        <v>2025</v>
      </c>
      <c r="C1867" s="1">
        <f t="shared" si="176"/>
        <v>11</v>
      </c>
      <c r="D1867" s="1">
        <f t="shared" si="177"/>
        <v>19</v>
      </c>
      <c r="E1867" s="1" t="s">
        <v>9217</v>
      </c>
      <c r="F1867" s="1">
        <v>15.672599999999999</v>
      </c>
      <c r="G1867" s="1">
        <v>122.2526</v>
      </c>
      <c r="H1867" s="1">
        <v>21.521000000000001</v>
      </c>
      <c r="I1867" s="1">
        <v>4.5999999999999996</v>
      </c>
      <c r="J1867" s="3" t="s">
        <v>7284</v>
      </c>
      <c r="K1867" s="4" t="str">
        <f t="shared" si="178"/>
        <v>กลางวัน</v>
      </c>
      <c r="L1867" s="4" t="str">
        <f t="shared" si="180"/>
        <v>ตื้น</v>
      </c>
      <c r="M1867">
        <f t="shared" si="179"/>
        <v>-21.521000000000001</v>
      </c>
    </row>
    <row r="1868" spans="1:13" ht="18" x14ac:dyDescent="0.4">
      <c r="A1868" s="1" t="s">
        <v>10669</v>
      </c>
      <c r="B1868" s="1">
        <f t="shared" si="175"/>
        <v>2025</v>
      </c>
      <c r="C1868" s="1">
        <f t="shared" si="176"/>
        <v>11</v>
      </c>
      <c r="D1868" s="1">
        <f t="shared" si="177"/>
        <v>20</v>
      </c>
      <c r="E1868" s="1" t="s">
        <v>9218</v>
      </c>
      <c r="F1868" s="1">
        <v>15.662599999999999</v>
      </c>
      <c r="G1868" s="1">
        <v>122.1174</v>
      </c>
      <c r="H1868" s="1">
        <v>39.470999999999997</v>
      </c>
      <c r="I1868" s="1">
        <v>4.9000000000000004</v>
      </c>
      <c r="J1868" s="3" t="s">
        <v>7288</v>
      </c>
      <c r="K1868" s="4" t="str">
        <f t="shared" si="178"/>
        <v>กลางคืน</v>
      </c>
      <c r="L1868" s="4" t="str">
        <f t="shared" si="180"/>
        <v>กลาง</v>
      </c>
      <c r="M1868">
        <f t="shared" si="179"/>
        <v>-39.470999999999997</v>
      </c>
    </row>
    <row r="1869" spans="1:13" ht="18" x14ac:dyDescent="0.4">
      <c r="A1869" s="1" t="s">
        <v>10670</v>
      </c>
      <c r="B1869" s="1">
        <f t="shared" si="175"/>
        <v>2025</v>
      </c>
      <c r="C1869" s="1">
        <f t="shared" si="176"/>
        <v>11</v>
      </c>
      <c r="D1869" s="1">
        <f t="shared" si="177"/>
        <v>22</v>
      </c>
      <c r="E1869" s="1" t="s">
        <v>9219</v>
      </c>
      <c r="F1869" s="1">
        <v>17.8827</v>
      </c>
      <c r="G1869" s="1">
        <v>120.8943</v>
      </c>
      <c r="H1869" s="1">
        <v>10</v>
      </c>
      <c r="I1869" s="1">
        <v>4.5999999999999996</v>
      </c>
      <c r="J1869" s="3" t="s">
        <v>7292</v>
      </c>
      <c r="K1869" s="4" t="str">
        <f t="shared" si="178"/>
        <v>กลางวัน</v>
      </c>
      <c r="L1869" s="4" t="str">
        <f t="shared" si="180"/>
        <v>ตื้นมาก</v>
      </c>
      <c r="M1869">
        <f t="shared" si="179"/>
        <v>-10</v>
      </c>
    </row>
    <row r="1870" spans="1:13" ht="18" x14ac:dyDescent="0.4">
      <c r="A1870" s="1" t="s">
        <v>10671</v>
      </c>
      <c r="B1870" s="1">
        <f t="shared" si="175"/>
        <v>2025</v>
      </c>
      <c r="C1870" s="1">
        <f t="shared" si="176"/>
        <v>11</v>
      </c>
      <c r="D1870" s="1">
        <f t="shared" si="177"/>
        <v>27</v>
      </c>
      <c r="E1870" s="1" t="s">
        <v>9220</v>
      </c>
      <c r="F1870" s="1">
        <v>18.366800000000001</v>
      </c>
      <c r="G1870" s="1">
        <v>120.89749999999999</v>
      </c>
      <c r="H1870" s="1">
        <v>37.594999999999999</v>
      </c>
      <c r="I1870" s="1">
        <v>4.9000000000000004</v>
      </c>
      <c r="J1870" s="3" t="s">
        <v>7296</v>
      </c>
      <c r="K1870" s="4" t="str">
        <f t="shared" si="178"/>
        <v>กลางคืน</v>
      </c>
      <c r="L1870" s="4" t="str">
        <f t="shared" si="180"/>
        <v>กลาง</v>
      </c>
      <c r="M1870">
        <f t="shared" si="179"/>
        <v>-37.594999999999999</v>
      </c>
    </row>
    <row r="1871" spans="1:13" ht="18" x14ac:dyDescent="0.4">
      <c r="A1871" s="1" t="s">
        <v>10672</v>
      </c>
      <c r="B1871" s="1">
        <f t="shared" si="175"/>
        <v>2025</v>
      </c>
      <c r="C1871" s="1">
        <f t="shared" si="176"/>
        <v>12</v>
      </c>
      <c r="D1871" s="1">
        <f t="shared" si="177"/>
        <v>1</v>
      </c>
      <c r="E1871" s="1" t="s">
        <v>9221</v>
      </c>
      <c r="F1871" s="1">
        <v>14.758699999999999</v>
      </c>
      <c r="G1871" s="1">
        <v>119.7692</v>
      </c>
      <c r="H1871" s="1">
        <v>10</v>
      </c>
      <c r="I1871" s="1">
        <v>4.5</v>
      </c>
      <c r="J1871" s="3" t="s">
        <v>7300</v>
      </c>
      <c r="K1871" s="4" t="str">
        <f t="shared" si="178"/>
        <v>กลางคืน</v>
      </c>
      <c r="L1871" s="4" t="str">
        <f t="shared" si="180"/>
        <v>ตื้นมาก</v>
      </c>
      <c r="M1871">
        <f t="shared" si="179"/>
        <v>-10</v>
      </c>
    </row>
    <row r="1872" spans="1:13" ht="18" x14ac:dyDescent="0.4">
      <c r="A1872" s="1" t="s">
        <v>10673</v>
      </c>
      <c r="B1872" s="1">
        <f t="shared" si="175"/>
        <v>2025</v>
      </c>
      <c r="C1872" s="1">
        <f t="shared" si="176"/>
        <v>12</v>
      </c>
      <c r="D1872" s="1">
        <f t="shared" si="177"/>
        <v>5</v>
      </c>
      <c r="E1872" s="1" t="s">
        <v>9222</v>
      </c>
      <c r="F1872" s="1">
        <v>18.0289</v>
      </c>
      <c r="G1872" s="1">
        <v>120.8263</v>
      </c>
      <c r="H1872" s="1">
        <v>10</v>
      </c>
      <c r="I1872" s="1">
        <v>4.5</v>
      </c>
      <c r="J1872" s="3" t="s">
        <v>7304</v>
      </c>
      <c r="K1872" s="4" t="str">
        <f t="shared" si="178"/>
        <v>กลางคืน</v>
      </c>
      <c r="L1872" s="4" t="str">
        <f t="shared" si="180"/>
        <v>ตื้นมาก</v>
      </c>
      <c r="M1872">
        <f t="shared" si="179"/>
        <v>-10</v>
      </c>
    </row>
    <row r="1873" spans="1:13" ht="18" x14ac:dyDescent="0.4">
      <c r="A1873" s="1" t="s">
        <v>10674</v>
      </c>
      <c r="B1873" s="1">
        <f t="shared" si="175"/>
        <v>2025</v>
      </c>
      <c r="C1873" s="1">
        <f t="shared" si="176"/>
        <v>12</v>
      </c>
      <c r="D1873" s="1">
        <f t="shared" si="177"/>
        <v>13</v>
      </c>
      <c r="E1873" s="1" t="s">
        <v>9223</v>
      </c>
      <c r="F1873" s="1">
        <v>16.6492</v>
      </c>
      <c r="G1873" s="1">
        <v>119.729</v>
      </c>
      <c r="H1873" s="1">
        <v>10</v>
      </c>
      <c r="I1873" s="1">
        <v>4.5999999999999996</v>
      </c>
      <c r="J1873" s="3" t="s">
        <v>7308</v>
      </c>
      <c r="K1873" s="4" t="str">
        <f t="shared" si="178"/>
        <v>กลางคืน</v>
      </c>
      <c r="L1873" s="4" t="str">
        <f t="shared" si="180"/>
        <v>ตื้นมาก</v>
      </c>
      <c r="M1873">
        <f t="shared" si="179"/>
        <v>-10</v>
      </c>
    </row>
    <row r="1874" spans="1:13" ht="18" x14ac:dyDescent="0.4">
      <c r="A1874" s="1" t="s">
        <v>10675</v>
      </c>
      <c r="B1874" s="1">
        <f t="shared" si="175"/>
        <v>2025</v>
      </c>
      <c r="C1874" s="1">
        <f t="shared" si="176"/>
        <v>12</v>
      </c>
      <c r="D1874" s="1">
        <f t="shared" si="177"/>
        <v>18</v>
      </c>
      <c r="E1874" s="1" t="s">
        <v>9224</v>
      </c>
      <c r="F1874" s="1">
        <v>14.8483</v>
      </c>
      <c r="G1874" s="1">
        <v>119.8742</v>
      </c>
      <c r="H1874" s="1">
        <v>42.576999999999998</v>
      </c>
      <c r="I1874" s="1">
        <v>4.8</v>
      </c>
      <c r="J1874" s="3" t="s">
        <v>7312</v>
      </c>
      <c r="K1874" s="4" t="str">
        <f t="shared" si="178"/>
        <v>กลางคืน</v>
      </c>
      <c r="L1874" s="4" t="str">
        <f t="shared" si="180"/>
        <v>กลาง</v>
      </c>
      <c r="M1874">
        <f t="shared" si="179"/>
        <v>-42.576999999999998</v>
      </c>
    </row>
    <row r="1875" spans="1:13" ht="18" x14ac:dyDescent="0.4">
      <c r="A1875" s="1" t="s">
        <v>10676</v>
      </c>
      <c r="B1875" s="1">
        <f t="shared" si="175"/>
        <v>2025</v>
      </c>
      <c r="C1875" s="1">
        <f t="shared" si="176"/>
        <v>12</v>
      </c>
      <c r="D1875" s="1">
        <f t="shared" si="177"/>
        <v>27</v>
      </c>
      <c r="E1875" s="1" t="s">
        <v>9225</v>
      </c>
      <c r="F1875" s="1">
        <v>15.3857</v>
      </c>
      <c r="G1875" s="1">
        <v>120.1378</v>
      </c>
      <c r="H1875" s="1">
        <v>64.159000000000006</v>
      </c>
      <c r="I1875" s="1">
        <v>4.9000000000000004</v>
      </c>
      <c r="J1875" s="3" t="s">
        <v>7316</v>
      </c>
      <c r="K1875" s="4" t="str">
        <f t="shared" si="178"/>
        <v>กลางคืน</v>
      </c>
      <c r="L1875" s="4" t="str">
        <f t="shared" si="180"/>
        <v>กลาง</v>
      </c>
      <c r="M1875">
        <f t="shared" si="179"/>
        <v>-64.159000000000006</v>
      </c>
    </row>
    <row r="1876" spans="1:13" ht="18" x14ac:dyDescent="0.4">
      <c r="A1876" s="1" t="s">
        <v>10677</v>
      </c>
      <c r="B1876" s="1">
        <f t="shared" si="175"/>
        <v>2026</v>
      </c>
      <c r="C1876" s="1">
        <f t="shared" si="176"/>
        <v>1</v>
      </c>
      <c r="D1876" s="1">
        <f t="shared" si="177"/>
        <v>9</v>
      </c>
      <c r="E1876" s="1" t="s">
        <v>9226</v>
      </c>
      <c r="F1876" s="1">
        <v>16.0214</v>
      </c>
      <c r="G1876" s="1">
        <v>119.86499999999999</v>
      </c>
      <c r="H1876" s="1">
        <v>69.408000000000001</v>
      </c>
      <c r="I1876" s="1">
        <v>4.5999999999999996</v>
      </c>
      <c r="J1876" s="3" t="s">
        <v>7320</v>
      </c>
      <c r="K1876" s="4" t="str">
        <f t="shared" si="178"/>
        <v>กลางวัน</v>
      </c>
      <c r="L1876" s="4" t="str">
        <f t="shared" si="180"/>
        <v>กลาง</v>
      </c>
      <c r="M1876">
        <f t="shared" si="179"/>
        <v>-69.408000000000001</v>
      </c>
    </row>
    <row r="1877" spans="1:13" ht="18" x14ac:dyDescent="0.4">
      <c r="A1877" s="1" t="s">
        <v>10678</v>
      </c>
      <c r="B1877" s="1">
        <f t="shared" si="175"/>
        <v>2026</v>
      </c>
      <c r="C1877" s="1">
        <f t="shared" si="176"/>
        <v>2</v>
      </c>
      <c r="D1877" s="1">
        <f t="shared" si="177"/>
        <v>13</v>
      </c>
      <c r="E1877" s="1" t="s">
        <v>9227</v>
      </c>
      <c r="F1877" s="1">
        <v>13.739000000000001</v>
      </c>
      <c r="G1877" s="1">
        <v>120.6521</v>
      </c>
      <c r="H1877" s="1">
        <v>104.755</v>
      </c>
      <c r="I1877" s="1">
        <v>4.5999999999999996</v>
      </c>
      <c r="J1877" s="3" t="s">
        <v>1898</v>
      </c>
      <c r="K1877" s="4" t="str">
        <f t="shared" si="178"/>
        <v>กลางวัน</v>
      </c>
      <c r="L1877" s="4" t="str">
        <f t="shared" si="180"/>
        <v>ลึก</v>
      </c>
      <c r="M1877">
        <f t="shared" si="179"/>
        <v>-104.755</v>
      </c>
    </row>
    <row r="1878" spans="1:13" ht="18" x14ac:dyDescent="0.4">
      <c r="A1878" s="1" t="s">
        <v>10679</v>
      </c>
      <c r="B1878" s="1">
        <f t="shared" si="175"/>
        <v>2026</v>
      </c>
      <c r="C1878" s="1">
        <f t="shared" si="176"/>
        <v>2</v>
      </c>
      <c r="D1878" s="1">
        <f t="shared" si="177"/>
        <v>16</v>
      </c>
      <c r="E1878" s="1" t="s">
        <v>9228</v>
      </c>
      <c r="F1878" s="1">
        <v>17.1174</v>
      </c>
      <c r="G1878" s="1">
        <v>120.2199</v>
      </c>
      <c r="H1878" s="1">
        <v>45.076999999999998</v>
      </c>
      <c r="I1878" s="1">
        <v>4.8</v>
      </c>
      <c r="J1878" s="3" t="s">
        <v>7327</v>
      </c>
      <c r="K1878" s="4" t="str">
        <f t="shared" si="178"/>
        <v>กลางคืน</v>
      </c>
      <c r="L1878" s="4" t="str">
        <f t="shared" si="180"/>
        <v>กลาง</v>
      </c>
      <c r="M1878">
        <f t="shared" si="179"/>
        <v>-45.076999999999998</v>
      </c>
    </row>
    <row r="1879" spans="1:13" ht="18" x14ac:dyDescent="0.4">
      <c r="A1879" s="1" t="s">
        <v>10680</v>
      </c>
      <c r="B1879" s="1">
        <f t="shared" si="175"/>
        <v>2026</v>
      </c>
      <c r="C1879" s="1">
        <f t="shared" si="176"/>
        <v>3</v>
      </c>
      <c r="D1879" s="1">
        <f t="shared" si="177"/>
        <v>7</v>
      </c>
      <c r="E1879" s="1" t="s">
        <v>9229</v>
      </c>
      <c r="F1879" s="1">
        <v>13.863899999999999</v>
      </c>
      <c r="G1879" s="1">
        <v>120.71429999999999</v>
      </c>
      <c r="H1879" s="1">
        <v>177.38</v>
      </c>
      <c r="I1879" s="1">
        <v>5</v>
      </c>
      <c r="J1879" s="3" t="s">
        <v>7331</v>
      </c>
      <c r="K1879" s="4" t="str">
        <f t="shared" si="178"/>
        <v>กลางวัน</v>
      </c>
      <c r="L1879" s="4" t="str">
        <f t="shared" si="180"/>
        <v>ลึก</v>
      </c>
      <c r="M1879">
        <f t="shared" si="179"/>
        <v>-177.38</v>
      </c>
    </row>
    <row r="1880" spans="1:13" ht="18" x14ac:dyDescent="0.4">
      <c r="A1880" s="1" t="s">
        <v>10681</v>
      </c>
      <c r="B1880" s="1">
        <f t="shared" si="175"/>
        <v>2026</v>
      </c>
      <c r="C1880" s="1">
        <f t="shared" si="176"/>
        <v>3</v>
      </c>
      <c r="D1880" s="1">
        <f t="shared" si="177"/>
        <v>22</v>
      </c>
      <c r="E1880" s="1" t="s">
        <v>9230</v>
      </c>
      <c r="F1880" s="1">
        <v>13.602</v>
      </c>
      <c r="G1880" s="1">
        <v>120.82</v>
      </c>
      <c r="H1880" s="1">
        <v>148.28200000000001</v>
      </c>
      <c r="I1880" s="1">
        <v>4.5999999999999996</v>
      </c>
      <c r="J1880" s="3" t="s">
        <v>7335</v>
      </c>
      <c r="K1880" s="4" t="str">
        <f t="shared" si="178"/>
        <v>กลางคืน</v>
      </c>
      <c r="L1880" s="4" t="str">
        <f t="shared" si="180"/>
        <v>ลึก</v>
      </c>
      <c r="M1880">
        <f t="shared" si="179"/>
        <v>-148.28200000000001</v>
      </c>
    </row>
    <row r="1881" spans="1:13" ht="18" x14ac:dyDescent="0.4">
      <c r="A1881" s="1" t="s">
        <v>10682</v>
      </c>
      <c r="B1881" s="1">
        <f t="shared" si="175"/>
        <v>2026</v>
      </c>
      <c r="C1881" s="1">
        <f t="shared" si="176"/>
        <v>4</v>
      </c>
      <c r="D1881" s="1">
        <f t="shared" si="177"/>
        <v>10</v>
      </c>
      <c r="E1881" s="1" t="s">
        <v>9231</v>
      </c>
      <c r="F1881" s="1">
        <v>16.405799999999999</v>
      </c>
      <c r="G1881" s="1">
        <v>120.01439999999999</v>
      </c>
      <c r="H1881" s="1">
        <v>35</v>
      </c>
      <c r="I1881" s="1">
        <v>4.5</v>
      </c>
      <c r="J1881" s="3" t="s">
        <v>7339</v>
      </c>
      <c r="K1881" s="4" t="str">
        <f t="shared" si="178"/>
        <v>กลางวัน</v>
      </c>
      <c r="L1881" s="4" t="str">
        <f t="shared" si="180"/>
        <v>กลาง</v>
      </c>
      <c r="M1881">
        <f t="shared" si="179"/>
        <v>-35</v>
      </c>
    </row>
    <row r="1882" spans="1:13" ht="18" x14ac:dyDescent="0.4">
      <c r="A1882" s="1" t="s">
        <v>10683</v>
      </c>
      <c r="B1882" s="1">
        <f t="shared" si="175"/>
        <v>2026</v>
      </c>
      <c r="C1882" s="1">
        <f t="shared" si="176"/>
        <v>4</v>
      </c>
      <c r="D1882" s="1">
        <f t="shared" si="177"/>
        <v>15</v>
      </c>
      <c r="E1882" s="1" t="s">
        <v>9232</v>
      </c>
      <c r="F1882" s="1">
        <v>14.8818</v>
      </c>
      <c r="G1882" s="1">
        <v>122.16970000000001</v>
      </c>
      <c r="H1882" s="1">
        <v>10</v>
      </c>
      <c r="I1882" s="1">
        <v>4.5</v>
      </c>
      <c r="J1882" s="3" t="s">
        <v>7343</v>
      </c>
      <c r="K1882" s="4" t="str">
        <f t="shared" si="178"/>
        <v>กลางวัน</v>
      </c>
      <c r="L1882" s="4" t="str">
        <f t="shared" si="180"/>
        <v>ตื้นมาก</v>
      </c>
      <c r="M1882">
        <f t="shared" si="179"/>
        <v>-10</v>
      </c>
    </row>
    <row r="1883" spans="1:13" ht="18" x14ac:dyDescent="0.4">
      <c r="A1883" s="1" t="s">
        <v>10684</v>
      </c>
      <c r="B1883" s="1">
        <f t="shared" si="175"/>
        <v>2026</v>
      </c>
      <c r="C1883" s="1">
        <f t="shared" si="176"/>
        <v>4</v>
      </c>
      <c r="D1883" s="1">
        <f t="shared" si="177"/>
        <v>18</v>
      </c>
      <c r="E1883" s="1" t="s">
        <v>9233</v>
      </c>
      <c r="F1883" s="1">
        <v>15.035600000000001</v>
      </c>
      <c r="G1883" s="1">
        <v>122.2694</v>
      </c>
      <c r="H1883" s="1">
        <v>10</v>
      </c>
      <c r="I1883" s="1">
        <v>4.5999999999999996</v>
      </c>
      <c r="J1883" s="3" t="s">
        <v>7347</v>
      </c>
      <c r="K1883" s="4" t="str">
        <f t="shared" si="178"/>
        <v>กลางวัน</v>
      </c>
      <c r="L1883" s="4" t="str">
        <f t="shared" si="180"/>
        <v>ตื้นมาก</v>
      </c>
      <c r="M1883">
        <f t="shared" si="179"/>
        <v>-10</v>
      </c>
    </row>
    <row r="1884" spans="1:13" ht="18" x14ac:dyDescent="0.4">
      <c r="A1884" s="1" t="s">
        <v>10685</v>
      </c>
      <c r="B1884" s="1">
        <f t="shared" si="175"/>
        <v>2026</v>
      </c>
      <c r="C1884" s="1">
        <f t="shared" si="176"/>
        <v>4</v>
      </c>
      <c r="D1884" s="1">
        <f t="shared" si="177"/>
        <v>20</v>
      </c>
      <c r="E1884" s="1" t="s">
        <v>9234</v>
      </c>
      <c r="F1884" s="1">
        <v>16.045999999999999</v>
      </c>
      <c r="G1884" s="1">
        <v>121.8164</v>
      </c>
      <c r="H1884" s="1">
        <v>10</v>
      </c>
      <c r="I1884" s="1">
        <v>4.5</v>
      </c>
      <c r="J1884" s="3" t="s">
        <v>7351</v>
      </c>
      <c r="K1884" s="4" t="str">
        <f t="shared" si="178"/>
        <v>กลางคืน</v>
      </c>
      <c r="L1884" s="4" t="str">
        <f t="shared" si="180"/>
        <v>ตื้นมาก</v>
      </c>
      <c r="M1884">
        <f t="shared" si="179"/>
        <v>-10</v>
      </c>
    </row>
    <row r="1885" spans="1:13" ht="18" x14ac:dyDescent="0.4">
      <c r="A1885" s="1" t="s">
        <v>10686</v>
      </c>
      <c r="B1885" s="1">
        <f t="shared" si="175"/>
        <v>2026</v>
      </c>
      <c r="C1885" s="1">
        <f t="shared" si="176"/>
        <v>4</v>
      </c>
      <c r="D1885" s="1">
        <f t="shared" si="177"/>
        <v>21</v>
      </c>
      <c r="E1885" s="1" t="s">
        <v>9235</v>
      </c>
      <c r="F1885" s="1">
        <v>17.423100000000002</v>
      </c>
      <c r="G1885" s="1">
        <v>119.6433</v>
      </c>
      <c r="H1885" s="1">
        <v>10</v>
      </c>
      <c r="I1885" s="1">
        <v>4.5</v>
      </c>
      <c r="J1885" s="3" t="s">
        <v>7355</v>
      </c>
      <c r="K1885" s="4" t="str">
        <f t="shared" si="178"/>
        <v>กลางคืน</v>
      </c>
      <c r="L1885" s="4" t="str">
        <f t="shared" si="180"/>
        <v>ตื้นมาก</v>
      </c>
      <c r="M1885">
        <f t="shared" si="179"/>
        <v>-10</v>
      </c>
    </row>
    <row r="1886" spans="1:13" ht="18" x14ac:dyDescent="0.4">
      <c r="A1886" s="1" t="s">
        <v>10687</v>
      </c>
      <c r="B1886" s="1">
        <f t="shared" si="175"/>
        <v>2026</v>
      </c>
      <c r="C1886" s="1">
        <f t="shared" si="176"/>
        <v>6</v>
      </c>
      <c r="D1886" s="1">
        <f t="shared" si="177"/>
        <v>17</v>
      </c>
      <c r="E1886" s="1" t="s">
        <v>9236</v>
      </c>
      <c r="F1886" s="1">
        <v>14.4168</v>
      </c>
      <c r="G1886" s="1">
        <v>122.7856</v>
      </c>
      <c r="H1886" s="1">
        <v>57.203000000000003</v>
      </c>
      <c r="I1886" s="1">
        <v>4.5</v>
      </c>
      <c r="J1886" s="3" t="s">
        <v>7359</v>
      </c>
      <c r="K1886" s="4" t="str">
        <f t="shared" si="178"/>
        <v>กลางวัน</v>
      </c>
      <c r="L1886" s="4" t="str">
        <f t="shared" si="180"/>
        <v>กลาง</v>
      </c>
      <c r="M1886">
        <f t="shared" si="179"/>
        <v>-57.203000000000003</v>
      </c>
    </row>
    <row r="1887" spans="1:13" ht="18" x14ac:dyDescent="0.4">
      <c r="A1887" s="1" t="s">
        <v>10688</v>
      </c>
      <c r="B1887" s="1">
        <f t="shared" si="175"/>
        <v>2026</v>
      </c>
      <c r="C1887" s="1">
        <f t="shared" si="176"/>
        <v>6</v>
      </c>
      <c r="D1887" s="1">
        <f t="shared" si="177"/>
        <v>19</v>
      </c>
      <c r="E1887" s="1" t="s">
        <v>9237</v>
      </c>
      <c r="F1887" s="1">
        <v>13.6782</v>
      </c>
      <c r="G1887" s="1">
        <v>120.601</v>
      </c>
      <c r="H1887" s="1">
        <v>80.414000000000001</v>
      </c>
      <c r="I1887" s="1">
        <v>4.5</v>
      </c>
      <c r="J1887" s="3" t="s">
        <v>3525</v>
      </c>
      <c r="K1887" s="4" t="str">
        <f t="shared" si="178"/>
        <v>กลางคืน</v>
      </c>
      <c r="L1887" s="4" t="str">
        <f t="shared" si="180"/>
        <v>ลึก</v>
      </c>
      <c r="M1887">
        <f t="shared" si="179"/>
        <v>-80.414000000000001</v>
      </c>
    </row>
    <row r="1888" spans="1:13" ht="18" x14ac:dyDescent="0.4">
      <c r="A1888" s="1" t="s">
        <v>10689</v>
      </c>
      <c r="B1888" s="1">
        <f t="shared" si="175"/>
        <v>2026</v>
      </c>
      <c r="C1888" s="1">
        <f t="shared" si="176"/>
        <v>7</v>
      </c>
      <c r="D1888" s="1">
        <f t="shared" si="177"/>
        <v>7</v>
      </c>
      <c r="E1888" s="1" t="s">
        <v>9238</v>
      </c>
      <c r="F1888" s="1">
        <v>13.7187</v>
      </c>
      <c r="G1888" s="1">
        <v>120.6409</v>
      </c>
      <c r="H1888" s="1">
        <v>157.35599999999999</v>
      </c>
      <c r="I1888" s="1">
        <v>4.5</v>
      </c>
      <c r="J1888" s="3" t="s">
        <v>7366</v>
      </c>
      <c r="K1888" s="4" t="str">
        <f t="shared" si="178"/>
        <v>กลางคืน</v>
      </c>
      <c r="L1888" s="4" t="str">
        <f t="shared" si="180"/>
        <v>ลึก</v>
      </c>
      <c r="M1888">
        <f t="shared" si="179"/>
        <v>-157.35599999999999</v>
      </c>
    </row>
    <row r="1889" spans="1:13" ht="18" x14ac:dyDescent="0.4">
      <c r="A1889" s="1" t="s">
        <v>10690</v>
      </c>
      <c r="B1889" s="1">
        <f t="shared" si="175"/>
        <v>2026</v>
      </c>
      <c r="C1889" s="1">
        <f t="shared" si="176"/>
        <v>7</v>
      </c>
      <c r="D1889" s="1">
        <f t="shared" si="177"/>
        <v>29</v>
      </c>
      <c r="E1889" s="1" t="s">
        <v>9239</v>
      </c>
      <c r="F1889" s="1">
        <v>15.269399999999999</v>
      </c>
      <c r="G1889" s="1">
        <v>122.85250000000001</v>
      </c>
      <c r="H1889" s="1">
        <v>10</v>
      </c>
      <c r="I1889" s="1">
        <v>5.0999999999999996</v>
      </c>
      <c r="J1889" s="3" t="s">
        <v>7370</v>
      </c>
      <c r="K1889" s="4" t="str">
        <f t="shared" si="178"/>
        <v>กลางวัน</v>
      </c>
      <c r="L1889" s="4" t="str">
        <f t="shared" si="180"/>
        <v>ตื้นมาก</v>
      </c>
      <c r="M1889">
        <f t="shared" si="179"/>
        <v>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485D-D453-4C19-A03E-5B24284AAE1D}">
  <dimension ref="A1:N1889"/>
  <sheetViews>
    <sheetView tabSelected="1" workbookViewId="0">
      <selection activeCell="O1" sqref="O1"/>
    </sheetView>
  </sheetViews>
  <sheetFormatPr defaultRowHeight="14.25" x14ac:dyDescent="0.2"/>
  <cols>
    <col min="12" max="12" width="9.625" customWidth="1"/>
    <col min="13" max="13" width="13.125" customWidth="1"/>
    <col min="14" max="14" width="13" customWidth="1"/>
  </cols>
  <sheetData>
    <row r="1" spans="1:14" x14ac:dyDescent="0.2">
      <c r="A1" s="2" t="s">
        <v>7372</v>
      </c>
      <c r="B1" s="2" t="s">
        <v>7373</v>
      </c>
      <c r="C1" s="2" t="s">
        <v>10698</v>
      </c>
      <c r="D1" s="2" t="s">
        <v>10697</v>
      </c>
      <c r="E1" s="2" t="s">
        <v>10696</v>
      </c>
      <c r="F1" s="2" t="s">
        <v>10695</v>
      </c>
      <c r="G1" s="2" t="s">
        <v>10694</v>
      </c>
      <c r="H1" s="2" t="s">
        <v>10691</v>
      </c>
      <c r="I1" s="2" t="s">
        <v>10692</v>
      </c>
      <c r="J1" s="2" t="s">
        <v>10693</v>
      </c>
      <c r="L1" s="2" t="s">
        <v>10714</v>
      </c>
      <c r="M1" s="2" t="s">
        <v>10715</v>
      </c>
      <c r="N1" s="2" t="s">
        <v>10716</v>
      </c>
    </row>
    <row r="2" spans="1:14" ht="18" x14ac:dyDescent="0.4">
      <c r="A2" s="1" t="s">
        <v>9240</v>
      </c>
      <c r="B2" s="1" t="s">
        <v>7374</v>
      </c>
      <c r="C2" s="1">
        <v>17.495000000000001</v>
      </c>
      <c r="D2" s="1">
        <v>122.209</v>
      </c>
      <c r="E2" s="1">
        <v>36.799999999999997</v>
      </c>
      <c r="F2" s="1">
        <v>5.7</v>
      </c>
      <c r="G2" s="3" t="s">
        <v>27</v>
      </c>
      <c r="H2" s="4" t="str">
        <f>IF(AND(HOUR(B2)&gt;=6, HOUR(B2)&lt;18),"กลางวัน","กลางคืน")</f>
        <v>กลางคืน</v>
      </c>
      <c r="I2" s="4" t="str">
        <f>IF(E2&lt;=10,"ตื้นมาก", IF(E2&lt;=30,"ตื้น",IF(E2&lt;=70,"กลาง", "ลึก")))</f>
        <v>กลาง</v>
      </c>
      <c r="J2">
        <f>E2*-1</f>
        <v>-36.799999999999997</v>
      </c>
      <c r="L2" s="9" t="s">
        <v>10717</v>
      </c>
      <c r="M2">
        <f>COUNTIFS($F$2:$F$1889,"&gt;=2.5", $F$2:$F$1889,"&lt;5.0")</f>
        <v>1358</v>
      </c>
      <c r="N2" s="10">
        <f>(M2/M8)*100</f>
        <v>71.927966101694921</v>
      </c>
    </row>
    <row r="3" spans="1:14" ht="18" x14ac:dyDescent="0.4">
      <c r="A3" s="1" t="s">
        <v>9241</v>
      </c>
      <c r="B3" s="1" t="s">
        <v>7375</v>
      </c>
      <c r="C3" s="1">
        <v>15.786</v>
      </c>
      <c r="D3" s="1">
        <v>121.678</v>
      </c>
      <c r="E3" s="1">
        <v>30.9</v>
      </c>
      <c r="F3" s="1">
        <v>7.42</v>
      </c>
      <c r="G3" s="3" t="s">
        <v>33</v>
      </c>
      <c r="H3" s="4" t="str">
        <f t="shared" ref="H3:H66" si="0">IF(AND(HOUR(B3)&gt;=6, HOUR(B3)&lt;18),"กลางวัน","กลางคืน")</f>
        <v>กลางคืน</v>
      </c>
      <c r="I3" s="4" t="str">
        <f t="shared" ref="I3:I7" si="1">IF(E3&lt;=10,"ตื้นมาก", IF(E3&lt;=30,"ตื้น",IF(E3&lt;=70,"กลาง", "ลึก")))</f>
        <v>กลาง</v>
      </c>
      <c r="J3">
        <f t="shared" ref="J3:J66" si="2">E3*-1</f>
        <v>-30.9</v>
      </c>
      <c r="L3" s="9" t="s">
        <v>10718</v>
      </c>
      <c r="M3">
        <f>COUNTIFS($F$2:$F$1889,"&gt;=5.0", $F$2:$F$1889,"&lt;6.0")</f>
        <v>494</v>
      </c>
      <c r="N3" s="10">
        <f>(M3/M8)*100</f>
        <v>26.165254237288138</v>
      </c>
    </row>
    <row r="4" spans="1:14" ht="18" x14ac:dyDescent="0.4">
      <c r="A4" s="1" t="s">
        <v>9241</v>
      </c>
      <c r="B4" s="1" t="s">
        <v>7376</v>
      </c>
      <c r="C4" s="1">
        <v>15.776</v>
      </c>
      <c r="D4" s="1">
        <v>121.92700000000001</v>
      </c>
      <c r="E4" s="1">
        <v>15</v>
      </c>
      <c r="F4" s="1">
        <v>5.79</v>
      </c>
      <c r="G4" s="3" t="s">
        <v>38</v>
      </c>
      <c r="H4" s="4" t="str">
        <f t="shared" si="0"/>
        <v>กลางคืน</v>
      </c>
      <c r="I4" s="4" t="str">
        <f t="shared" si="1"/>
        <v>ตื้น</v>
      </c>
      <c r="J4">
        <f t="shared" si="2"/>
        <v>-15</v>
      </c>
      <c r="L4" s="9" t="s">
        <v>10719</v>
      </c>
      <c r="M4">
        <f>COUNTIFS($F$2:$F$1889,"&gt;=6.0", $F$2:$F$1889,"&lt;7.0")</f>
        <v>29</v>
      </c>
      <c r="N4" s="10">
        <f>(M4/M8)*100</f>
        <v>1.5360169491525424</v>
      </c>
    </row>
    <row r="5" spans="1:14" ht="18" x14ac:dyDescent="0.4">
      <c r="A5" s="1" t="s">
        <v>9241</v>
      </c>
      <c r="B5" s="1" t="s">
        <v>7377</v>
      </c>
      <c r="C5" s="1">
        <v>15.662000000000001</v>
      </c>
      <c r="D5" s="1">
        <v>121.852</v>
      </c>
      <c r="E5" s="1">
        <v>25</v>
      </c>
      <c r="F5" s="1">
        <v>5.62</v>
      </c>
      <c r="G5" s="3" t="s">
        <v>42</v>
      </c>
      <c r="H5" s="4" t="str">
        <f t="shared" si="0"/>
        <v>กลางวัน</v>
      </c>
      <c r="I5" s="4" t="str">
        <f t="shared" si="1"/>
        <v>ตื้น</v>
      </c>
      <c r="J5">
        <f t="shared" si="2"/>
        <v>-25</v>
      </c>
      <c r="L5" s="9" t="s">
        <v>10720</v>
      </c>
      <c r="M5">
        <f>COUNTIFS($F$2:$F$1889,"&gt;=7.0", $F$2:$F$1889,"&lt;8.0")</f>
        <v>7</v>
      </c>
      <c r="N5" s="10">
        <f>(M5/M8)*100</f>
        <v>0.37076271186440679</v>
      </c>
    </row>
    <row r="6" spans="1:14" ht="18" x14ac:dyDescent="0.4">
      <c r="A6" s="1" t="s">
        <v>9241</v>
      </c>
      <c r="B6" s="1" t="s">
        <v>7378</v>
      </c>
      <c r="C6" s="1">
        <v>15.526999999999999</v>
      </c>
      <c r="D6" s="1">
        <v>121.81100000000001</v>
      </c>
      <c r="E6" s="1">
        <v>25</v>
      </c>
      <c r="F6" s="1">
        <v>5.81</v>
      </c>
      <c r="G6" s="3" t="s">
        <v>46</v>
      </c>
      <c r="H6" s="4" t="str">
        <f t="shared" si="0"/>
        <v>กลางวัน</v>
      </c>
      <c r="I6" s="4" t="str">
        <f t="shared" si="1"/>
        <v>ตื้น</v>
      </c>
      <c r="J6">
        <f t="shared" si="2"/>
        <v>-25</v>
      </c>
      <c r="L6" s="9" t="s">
        <v>10721</v>
      </c>
      <c r="M6">
        <f>COUNTIFS($F$2:$F$1889,"&gt;=8.0", $F$2:$F$1889,"&lt;9.0")</f>
        <v>0</v>
      </c>
      <c r="N6" s="10">
        <f>(M6/M8)*100</f>
        <v>0</v>
      </c>
    </row>
    <row r="7" spans="1:14" ht="18" x14ac:dyDescent="0.4">
      <c r="A7" s="1" t="s">
        <v>9242</v>
      </c>
      <c r="B7" s="1" t="s">
        <v>7379</v>
      </c>
      <c r="C7" s="1">
        <v>15.446999999999999</v>
      </c>
      <c r="D7" s="1">
        <v>121.715</v>
      </c>
      <c r="E7" s="1">
        <v>27.5</v>
      </c>
      <c r="F7" s="1">
        <v>6.52</v>
      </c>
      <c r="G7" s="3" t="s">
        <v>50</v>
      </c>
      <c r="H7" s="4" t="str">
        <f t="shared" si="0"/>
        <v>กลางคืน</v>
      </c>
      <c r="I7" s="4" t="str">
        <f t="shared" si="1"/>
        <v>ตื้น</v>
      </c>
      <c r="J7">
        <f t="shared" si="2"/>
        <v>-27.5</v>
      </c>
      <c r="L7" s="9" t="s">
        <v>10722</v>
      </c>
      <c r="M7">
        <f>COUNTIFS($F$2:$F$1889,"&gt;=9.0")</f>
        <v>0</v>
      </c>
      <c r="N7" s="10">
        <f>(M7/M8)*100</f>
        <v>0</v>
      </c>
    </row>
    <row r="8" spans="1:14" ht="18" x14ac:dyDescent="0.4">
      <c r="A8" s="1" t="s">
        <v>9243</v>
      </c>
      <c r="B8" s="1" t="s">
        <v>7380</v>
      </c>
      <c r="C8" s="1">
        <v>15.131</v>
      </c>
      <c r="D8" s="1">
        <v>122.051</v>
      </c>
      <c r="E8" s="1">
        <v>14.8</v>
      </c>
      <c r="F8" s="1">
        <v>7.03</v>
      </c>
      <c r="G8" s="3" t="s">
        <v>54</v>
      </c>
      <c r="H8" s="4" t="str">
        <f t="shared" si="0"/>
        <v>กลางคืน</v>
      </c>
      <c r="I8" s="4" t="str">
        <f>IF(E8&lt;=10,"ตื้นมาก", IF(E8&lt;=30,"ตื้น",IF(E8&lt;=70,"กลาง", "ลึก")))</f>
        <v>ตื้น</v>
      </c>
      <c r="J8">
        <f t="shared" si="2"/>
        <v>-14.8</v>
      </c>
      <c r="L8" s="2" t="s">
        <v>10723</v>
      </c>
      <c r="M8">
        <f>SUM(M2:M7)</f>
        <v>1888</v>
      </c>
    </row>
    <row r="9" spans="1:14" ht="18" x14ac:dyDescent="0.4">
      <c r="A9" s="1" t="s">
        <v>9243</v>
      </c>
      <c r="B9" s="1" t="s">
        <v>7381</v>
      </c>
      <c r="C9" s="1">
        <v>15.263</v>
      </c>
      <c r="D9" s="1">
        <v>122.063</v>
      </c>
      <c r="E9" s="1">
        <v>19.100000000000001</v>
      </c>
      <c r="F9" s="1">
        <v>5.73</v>
      </c>
      <c r="G9" s="3" t="s">
        <v>58</v>
      </c>
      <c r="H9" s="4" t="str">
        <f t="shared" si="0"/>
        <v>กลางคืน</v>
      </c>
      <c r="I9" s="4" t="str">
        <f t="shared" ref="I9:I72" si="3">IF(E9&lt;=10,"ตื้นมาก", IF(E9&lt;=30,"ตื้น",IF(E9&lt;=70,"กลาง", "ลึก")))</f>
        <v>ตื้น</v>
      </c>
      <c r="J9">
        <f t="shared" si="2"/>
        <v>-19.100000000000001</v>
      </c>
    </row>
    <row r="10" spans="1:14" ht="18" x14ac:dyDescent="0.4">
      <c r="A10" s="1" t="s">
        <v>9243</v>
      </c>
      <c r="B10" s="1" t="s">
        <v>7382</v>
      </c>
      <c r="C10" s="1">
        <v>15.164</v>
      </c>
      <c r="D10" s="1">
        <v>122.443</v>
      </c>
      <c r="E10" s="1">
        <v>22.5</v>
      </c>
      <c r="F10" s="1">
        <v>5.56</v>
      </c>
      <c r="G10" s="3" t="s">
        <v>62</v>
      </c>
      <c r="H10" s="4" t="str">
        <f t="shared" si="0"/>
        <v>กลางคืน</v>
      </c>
      <c r="I10" s="4" t="str">
        <f t="shared" si="3"/>
        <v>ตื้น</v>
      </c>
      <c r="J10">
        <f t="shared" si="2"/>
        <v>-22.5</v>
      </c>
    </row>
    <row r="11" spans="1:14" ht="18" x14ac:dyDescent="0.4">
      <c r="A11" s="1" t="s">
        <v>9243</v>
      </c>
      <c r="B11" s="1" t="s">
        <v>7383</v>
      </c>
      <c r="C11" s="1">
        <v>15.048</v>
      </c>
      <c r="D11" s="1">
        <v>122.43899999999999</v>
      </c>
      <c r="E11" s="1">
        <v>19</v>
      </c>
      <c r="F11" s="1">
        <v>5.65</v>
      </c>
      <c r="G11" s="3" t="s">
        <v>66</v>
      </c>
      <c r="H11" s="4" t="str">
        <f t="shared" si="0"/>
        <v>กลางวัน</v>
      </c>
      <c r="I11" s="4" t="str">
        <f t="shared" si="3"/>
        <v>ตื้น</v>
      </c>
      <c r="J11">
        <f t="shared" si="2"/>
        <v>-19</v>
      </c>
    </row>
    <row r="12" spans="1:14" ht="18" x14ac:dyDescent="0.4">
      <c r="A12" s="1" t="s">
        <v>9243</v>
      </c>
      <c r="B12" s="1" t="s">
        <v>7384</v>
      </c>
      <c r="C12" s="1">
        <v>15.223000000000001</v>
      </c>
      <c r="D12" s="1">
        <v>122.35899999999999</v>
      </c>
      <c r="E12" s="1">
        <v>10.7</v>
      </c>
      <c r="F12" s="1">
        <v>5.53</v>
      </c>
      <c r="G12" s="3" t="s">
        <v>70</v>
      </c>
      <c r="H12" s="4" t="str">
        <f t="shared" si="0"/>
        <v>กลางคืน</v>
      </c>
      <c r="I12" s="4" t="str">
        <f t="shared" si="3"/>
        <v>ตื้น</v>
      </c>
      <c r="J12">
        <f t="shared" si="2"/>
        <v>-10.7</v>
      </c>
    </row>
    <row r="13" spans="1:14" ht="18" x14ac:dyDescent="0.4">
      <c r="A13" s="1" t="s">
        <v>9244</v>
      </c>
      <c r="B13" s="1" t="s">
        <v>7385</v>
      </c>
      <c r="C13" s="1">
        <v>15.255000000000001</v>
      </c>
      <c r="D13" s="1">
        <v>122.19199999999999</v>
      </c>
      <c r="E13" s="1">
        <v>17.100000000000001</v>
      </c>
      <c r="F13" s="1">
        <v>5.68</v>
      </c>
      <c r="G13" s="3" t="s">
        <v>74</v>
      </c>
      <c r="H13" s="4" t="str">
        <f t="shared" si="0"/>
        <v>กลางวัน</v>
      </c>
      <c r="I13" s="4" t="str">
        <f t="shared" si="3"/>
        <v>ตื้น</v>
      </c>
      <c r="J13">
        <f t="shared" si="2"/>
        <v>-17.100000000000001</v>
      </c>
    </row>
    <row r="14" spans="1:14" ht="18" x14ac:dyDescent="0.4">
      <c r="A14" s="1" t="s">
        <v>9245</v>
      </c>
      <c r="B14" s="1" t="s">
        <v>7386</v>
      </c>
      <c r="C14" s="1">
        <v>15.177</v>
      </c>
      <c r="D14" s="1">
        <v>122.66200000000001</v>
      </c>
      <c r="E14" s="1">
        <v>26</v>
      </c>
      <c r="F14" s="1">
        <v>6.24</v>
      </c>
      <c r="G14" s="3" t="s">
        <v>78</v>
      </c>
      <c r="H14" s="4" t="str">
        <f t="shared" si="0"/>
        <v>กลางวัน</v>
      </c>
      <c r="I14" s="4" t="str">
        <f t="shared" si="3"/>
        <v>ตื้น</v>
      </c>
      <c r="J14">
        <f t="shared" si="2"/>
        <v>-26</v>
      </c>
    </row>
    <row r="15" spans="1:14" ht="18" x14ac:dyDescent="0.4">
      <c r="A15" s="1" t="s">
        <v>9246</v>
      </c>
      <c r="B15" s="1" t="s">
        <v>7387</v>
      </c>
      <c r="C15" s="1">
        <v>15.706</v>
      </c>
      <c r="D15" s="1">
        <v>121.74299999999999</v>
      </c>
      <c r="E15" s="1">
        <v>34</v>
      </c>
      <c r="F15" s="1">
        <v>5.88</v>
      </c>
      <c r="G15" s="3" t="s">
        <v>82</v>
      </c>
      <c r="H15" s="4" t="str">
        <f t="shared" si="0"/>
        <v>กลางคืน</v>
      </c>
      <c r="I15" s="4" t="str">
        <f t="shared" si="3"/>
        <v>กลาง</v>
      </c>
      <c r="J15">
        <f t="shared" si="2"/>
        <v>-34</v>
      </c>
    </row>
    <row r="16" spans="1:14" ht="18" x14ac:dyDescent="0.4">
      <c r="A16" s="1" t="s">
        <v>9247</v>
      </c>
      <c r="B16" s="1" t="s">
        <v>7388</v>
      </c>
      <c r="C16" s="1">
        <v>13.938000000000001</v>
      </c>
      <c r="D16" s="1">
        <v>120.357</v>
      </c>
      <c r="E16" s="1">
        <v>84.8</v>
      </c>
      <c r="F16" s="1">
        <v>5.78</v>
      </c>
      <c r="G16" s="3" t="s">
        <v>86</v>
      </c>
      <c r="H16" s="4" t="str">
        <f t="shared" si="0"/>
        <v>กลางคืน</v>
      </c>
      <c r="I16" s="4" t="str">
        <f t="shared" si="3"/>
        <v>ลึก</v>
      </c>
      <c r="J16">
        <f t="shared" si="2"/>
        <v>-84.8</v>
      </c>
    </row>
    <row r="17" spans="1:10" ht="18" x14ac:dyDescent="0.4">
      <c r="A17" s="1" t="s">
        <v>9248</v>
      </c>
      <c r="B17" s="1" t="s">
        <v>7389</v>
      </c>
      <c r="C17" s="1">
        <v>18.033999999999999</v>
      </c>
      <c r="D17" s="1">
        <v>120.464</v>
      </c>
      <c r="E17" s="1">
        <v>48.7</v>
      </c>
      <c r="F17" s="1">
        <v>5.88</v>
      </c>
      <c r="G17" s="3" t="s">
        <v>90</v>
      </c>
      <c r="H17" s="4" t="str">
        <f t="shared" si="0"/>
        <v>กลางวัน</v>
      </c>
      <c r="I17" s="4" t="str">
        <f t="shared" si="3"/>
        <v>กลาง</v>
      </c>
      <c r="J17">
        <f t="shared" si="2"/>
        <v>-48.7</v>
      </c>
    </row>
    <row r="18" spans="1:10" ht="18" x14ac:dyDescent="0.4">
      <c r="A18" s="1" t="s">
        <v>9249</v>
      </c>
      <c r="B18" s="1" t="s">
        <v>7390</v>
      </c>
      <c r="C18" s="1">
        <v>18.332999999999998</v>
      </c>
      <c r="D18" s="1">
        <v>120.792</v>
      </c>
      <c r="E18" s="1">
        <v>32.5</v>
      </c>
      <c r="F18" s="1">
        <v>5.64</v>
      </c>
      <c r="G18" s="3" t="s">
        <v>94</v>
      </c>
      <c r="H18" s="4" t="str">
        <f t="shared" si="0"/>
        <v>กลางวัน</v>
      </c>
      <c r="I18" s="4" t="str">
        <f t="shared" si="3"/>
        <v>กลาง</v>
      </c>
      <c r="J18">
        <f t="shared" si="2"/>
        <v>-32.5</v>
      </c>
    </row>
    <row r="19" spans="1:10" ht="18" x14ac:dyDescent="0.4">
      <c r="A19" s="1" t="s">
        <v>9250</v>
      </c>
      <c r="B19" s="1" t="s">
        <v>7391</v>
      </c>
      <c r="C19" s="1">
        <v>18.465</v>
      </c>
      <c r="D19" s="1">
        <v>120.876</v>
      </c>
      <c r="E19" s="1">
        <v>33.4</v>
      </c>
      <c r="F19" s="1">
        <v>5.71</v>
      </c>
      <c r="G19" s="3" t="s">
        <v>98</v>
      </c>
      <c r="H19" s="4" t="str">
        <f t="shared" si="0"/>
        <v>กลางคืน</v>
      </c>
      <c r="I19" s="4" t="str">
        <f t="shared" si="3"/>
        <v>กลาง</v>
      </c>
      <c r="J19">
        <f t="shared" si="2"/>
        <v>-33.4</v>
      </c>
    </row>
    <row r="20" spans="1:10" ht="18" x14ac:dyDescent="0.4">
      <c r="A20" s="1" t="s">
        <v>9251</v>
      </c>
      <c r="B20" s="1" t="s">
        <v>7392</v>
      </c>
      <c r="C20" s="1">
        <v>15.053000000000001</v>
      </c>
      <c r="D20" s="1">
        <v>120.065</v>
      </c>
      <c r="E20" s="1">
        <v>55.3</v>
      </c>
      <c r="F20" s="1">
        <v>5.77</v>
      </c>
      <c r="G20" s="3" t="s">
        <v>102</v>
      </c>
      <c r="H20" s="4" t="str">
        <f t="shared" si="0"/>
        <v>กลางวัน</v>
      </c>
      <c r="I20" s="4" t="str">
        <f t="shared" si="3"/>
        <v>กลาง</v>
      </c>
      <c r="J20">
        <f t="shared" si="2"/>
        <v>-55.3</v>
      </c>
    </row>
    <row r="21" spans="1:10" ht="18" x14ac:dyDescent="0.4">
      <c r="A21" s="1" t="s">
        <v>9252</v>
      </c>
      <c r="B21" s="1" t="s">
        <v>7393</v>
      </c>
      <c r="C21" s="1">
        <v>18.064</v>
      </c>
      <c r="D21" s="1">
        <v>120.724</v>
      </c>
      <c r="E21" s="1">
        <v>30.9</v>
      </c>
      <c r="F21" s="1">
        <v>5.5</v>
      </c>
      <c r="G21" s="3" t="s">
        <v>106</v>
      </c>
      <c r="H21" s="4" t="str">
        <f t="shared" si="0"/>
        <v>กลางคืน</v>
      </c>
      <c r="I21" s="4" t="str">
        <f t="shared" si="3"/>
        <v>กลาง</v>
      </c>
      <c r="J21">
        <f t="shared" si="2"/>
        <v>-30.9</v>
      </c>
    </row>
    <row r="22" spans="1:10" ht="18" x14ac:dyDescent="0.4">
      <c r="A22" s="1" t="s">
        <v>9253</v>
      </c>
      <c r="B22" s="1" t="s">
        <v>7394</v>
      </c>
      <c r="C22" s="1">
        <v>18.006</v>
      </c>
      <c r="D22" s="1">
        <v>120.163</v>
      </c>
      <c r="E22" s="1">
        <v>30</v>
      </c>
      <c r="F22" s="1">
        <v>5.22</v>
      </c>
      <c r="G22" s="3" t="s">
        <v>110</v>
      </c>
      <c r="H22" s="4" t="str">
        <f t="shared" si="0"/>
        <v>กลางคืน</v>
      </c>
      <c r="I22" s="4" t="str">
        <f t="shared" si="3"/>
        <v>ตื้น</v>
      </c>
      <c r="J22">
        <f t="shared" si="2"/>
        <v>-30</v>
      </c>
    </row>
    <row r="23" spans="1:10" ht="18" x14ac:dyDescent="0.4">
      <c r="A23" s="1" t="s">
        <v>9254</v>
      </c>
      <c r="B23" s="1" t="s">
        <v>7395</v>
      </c>
      <c r="C23" s="1">
        <v>18.018999999999998</v>
      </c>
      <c r="D23" s="1">
        <v>119.46599999999999</v>
      </c>
      <c r="E23" s="1">
        <v>14.4</v>
      </c>
      <c r="F23" s="1">
        <v>5.29</v>
      </c>
      <c r="G23" s="3" t="s">
        <v>114</v>
      </c>
      <c r="H23" s="4" t="str">
        <f t="shared" si="0"/>
        <v>กลางคืน</v>
      </c>
      <c r="I23" s="4" t="str">
        <f t="shared" si="3"/>
        <v>ตื้น</v>
      </c>
      <c r="J23">
        <f t="shared" si="2"/>
        <v>-14.4</v>
      </c>
    </row>
    <row r="24" spans="1:10" ht="18" x14ac:dyDescent="0.4">
      <c r="A24" s="1" t="s">
        <v>9255</v>
      </c>
      <c r="B24" s="1" t="s">
        <v>7396</v>
      </c>
      <c r="C24" s="1">
        <v>15.583</v>
      </c>
      <c r="D24" s="1">
        <v>121.82</v>
      </c>
      <c r="E24" s="1">
        <v>32.200000000000003</v>
      </c>
      <c r="F24" s="1">
        <v>5.82</v>
      </c>
      <c r="G24" s="3" t="s">
        <v>118</v>
      </c>
      <c r="H24" s="4" t="str">
        <f t="shared" si="0"/>
        <v>กลางวัน</v>
      </c>
      <c r="I24" s="4" t="str">
        <f t="shared" si="3"/>
        <v>กลาง</v>
      </c>
      <c r="J24">
        <f t="shared" si="2"/>
        <v>-32.200000000000003</v>
      </c>
    </row>
    <row r="25" spans="1:10" ht="18" x14ac:dyDescent="0.4">
      <c r="A25" s="1" t="s">
        <v>9256</v>
      </c>
      <c r="B25" s="1" t="s">
        <v>7397</v>
      </c>
      <c r="C25" s="1">
        <v>15.311</v>
      </c>
      <c r="D25" s="1">
        <v>120.17400000000001</v>
      </c>
      <c r="E25" s="1">
        <v>12.9</v>
      </c>
      <c r="F25" s="1">
        <v>5.35</v>
      </c>
      <c r="G25" s="3" t="s">
        <v>122</v>
      </c>
      <c r="H25" s="4" t="str">
        <f t="shared" si="0"/>
        <v>กลางวัน</v>
      </c>
      <c r="I25" s="4" t="str">
        <f t="shared" si="3"/>
        <v>ตื้น</v>
      </c>
      <c r="J25">
        <f t="shared" si="2"/>
        <v>-12.9</v>
      </c>
    </row>
    <row r="26" spans="1:10" ht="18" x14ac:dyDescent="0.4">
      <c r="A26" s="1" t="s">
        <v>9257</v>
      </c>
      <c r="B26" s="1" t="s">
        <v>7398</v>
      </c>
      <c r="C26" s="1">
        <v>17.533000000000001</v>
      </c>
      <c r="D26" s="1">
        <v>120.136</v>
      </c>
      <c r="E26" s="1">
        <v>25.5</v>
      </c>
      <c r="F26" s="1">
        <v>5.84</v>
      </c>
      <c r="G26" s="3" t="s">
        <v>126</v>
      </c>
      <c r="H26" s="4" t="str">
        <f t="shared" si="0"/>
        <v>กลางวัน</v>
      </c>
      <c r="I26" s="4" t="str">
        <f t="shared" si="3"/>
        <v>ตื้น</v>
      </c>
      <c r="J26">
        <f t="shared" si="2"/>
        <v>-25.5</v>
      </c>
    </row>
    <row r="27" spans="1:10" ht="18" x14ac:dyDescent="0.4">
      <c r="A27" s="1" t="s">
        <v>9258</v>
      </c>
      <c r="B27" s="1" t="s">
        <v>7399</v>
      </c>
      <c r="C27" s="1">
        <v>15.728</v>
      </c>
      <c r="D27" s="1">
        <v>121.77800000000001</v>
      </c>
      <c r="E27" s="1">
        <v>32.299999999999997</v>
      </c>
      <c r="F27" s="1">
        <v>5.36</v>
      </c>
      <c r="G27" s="3" t="s">
        <v>130</v>
      </c>
      <c r="H27" s="4" t="str">
        <f t="shared" si="0"/>
        <v>กลางคืน</v>
      </c>
      <c r="I27" s="4" t="str">
        <f t="shared" si="3"/>
        <v>กลาง</v>
      </c>
      <c r="J27">
        <f t="shared" si="2"/>
        <v>-32.299999999999997</v>
      </c>
    </row>
    <row r="28" spans="1:10" ht="18" x14ac:dyDescent="0.4">
      <c r="A28" s="1" t="s">
        <v>9259</v>
      </c>
      <c r="B28" s="1" t="s">
        <v>7400</v>
      </c>
      <c r="C28" s="1">
        <v>13.563000000000001</v>
      </c>
      <c r="D28" s="1">
        <v>120.437</v>
      </c>
      <c r="E28" s="1">
        <v>31.9</v>
      </c>
      <c r="F28" s="1">
        <v>5.93</v>
      </c>
      <c r="G28" s="3" t="s">
        <v>134</v>
      </c>
      <c r="H28" s="4" t="str">
        <f t="shared" si="0"/>
        <v>กลางวัน</v>
      </c>
      <c r="I28" s="4" t="str">
        <f t="shared" si="3"/>
        <v>กลาง</v>
      </c>
      <c r="J28">
        <f t="shared" si="2"/>
        <v>-31.9</v>
      </c>
    </row>
    <row r="29" spans="1:10" ht="18" x14ac:dyDescent="0.4">
      <c r="A29" s="1" t="s">
        <v>9260</v>
      </c>
      <c r="B29" s="1" t="s">
        <v>7401</v>
      </c>
      <c r="C29" s="1">
        <v>16.606999999999999</v>
      </c>
      <c r="D29" s="1">
        <v>122.239</v>
      </c>
      <c r="E29" s="1">
        <v>31.3</v>
      </c>
      <c r="F29" s="1">
        <v>6.91</v>
      </c>
      <c r="G29" s="3" t="s">
        <v>138</v>
      </c>
      <c r="H29" s="4" t="str">
        <f t="shared" si="0"/>
        <v>กลางวัน</v>
      </c>
      <c r="I29" s="4" t="str">
        <f t="shared" si="3"/>
        <v>กลาง</v>
      </c>
      <c r="J29">
        <f t="shared" si="2"/>
        <v>-31.3</v>
      </c>
    </row>
    <row r="30" spans="1:10" ht="18" x14ac:dyDescent="0.4">
      <c r="A30" s="1" t="s">
        <v>9260</v>
      </c>
      <c r="B30" s="1" t="s">
        <v>7402</v>
      </c>
      <c r="C30" s="1">
        <v>16.663</v>
      </c>
      <c r="D30" s="1">
        <v>122.35299999999999</v>
      </c>
      <c r="E30" s="1">
        <v>15</v>
      </c>
      <c r="F30" s="1">
        <v>5.65</v>
      </c>
      <c r="G30" s="3" t="s">
        <v>142</v>
      </c>
      <c r="H30" s="4" t="str">
        <f t="shared" si="0"/>
        <v>กลางวัน</v>
      </c>
      <c r="I30" s="4" t="str">
        <f t="shared" si="3"/>
        <v>ตื้น</v>
      </c>
      <c r="J30">
        <f t="shared" si="2"/>
        <v>-15</v>
      </c>
    </row>
    <row r="31" spans="1:10" ht="18" x14ac:dyDescent="0.4">
      <c r="A31" s="1" t="s">
        <v>9261</v>
      </c>
      <c r="B31" s="1" t="s">
        <v>7403</v>
      </c>
      <c r="C31" s="1">
        <v>16.71</v>
      </c>
      <c r="D31" s="1">
        <v>122.30500000000001</v>
      </c>
      <c r="E31" s="1">
        <v>15</v>
      </c>
      <c r="F31" s="1">
        <v>5.46</v>
      </c>
      <c r="G31" s="3" t="s">
        <v>146</v>
      </c>
      <c r="H31" s="4" t="str">
        <f t="shared" si="0"/>
        <v>กลางวัน</v>
      </c>
      <c r="I31" s="4" t="str">
        <f t="shared" si="3"/>
        <v>ตื้น</v>
      </c>
      <c r="J31">
        <f t="shared" si="2"/>
        <v>-15</v>
      </c>
    </row>
    <row r="32" spans="1:10" ht="18" x14ac:dyDescent="0.4">
      <c r="A32" s="1" t="s">
        <v>9262</v>
      </c>
      <c r="B32" s="1" t="s">
        <v>7404</v>
      </c>
      <c r="C32" s="1">
        <v>16.687000000000001</v>
      </c>
      <c r="D32" s="1">
        <v>122.51600000000001</v>
      </c>
      <c r="E32" s="1">
        <v>15</v>
      </c>
      <c r="F32" s="1">
        <v>5.55</v>
      </c>
      <c r="G32" s="3" t="s">
        <v>150</v>
      </c>
      <c r="H32" s="4" t="str">
        <f t="shared" si="0"/>
        <v>กลางวัน</v>
      </c>
      <c r="I32" s="4" t="str">
        <f t="shared" si="3"/>
        <v>ตื้น</v>
      </c>
      <c r="J32">
        <f t="shared" si="2"/>
        <v>-15</v>
      </c>
    </row>
    <row r="33" spans="1:10" ht="18" x14ac:dyDescent="0.4">
      <c r="A33" s="1" t="s">
        <v>9263</v>
      </c>
      <c r="B33" s="1" t="s">
        <v>7405</v>
      </c>
      <c r="C33" s="1">
        <v>14.994</v>
      </c>
      <c r="D33" s="1">
        <v>120.158</v>
      </c>
      <c r="E33" s="1">
        <v>67</v>
      </c>
      <c r="F33" s="1">
        <v>4.5</v>
      </c>
      <c r="G33" s="3" t="s">
        <v>156</v>
      </c>
      <c r="H33" s="4" t="str">
        <f t="shared" si="0"/>
        <v>กลางวัน</v>
      </c>
      <c r="I33" s="4" t="str">
        <f t="shared" si="3"/>
        <v>กลาง</v>
      </c>
      <c r="J33">
        <f t="shared" si="2"/>
        <v>-67</v>
      </c>
    </row>
    <row r="34" spans="1:10" ht="18" x14ac:dyDescent="0.4">
      <c r="A34" s="1" t="s">
        <v>9264</v>
      </c>
      <c r="B34" s="1" t="s">
        <v>7406</v>
      </c>
      <c r="C34" s="1">
        <v>17.279</v>
      </c>
      <c r="D34" s="1">
        <v>119.968</v>
      </c>
      <c r="E34" s="1">
        <v>77</v>
      </c>
      <c r="F34" s="1">
        <v>4.8</v>
      </c>
      <c r="G34" s="3" t="s">
        <v>160</v>
      </c>
      <c r="H34" s="4" t="str">
        <f t="shared" si="0"/>
        <v>กลางวัน</v>
      </c>
      <c r="I34" s="4" t="str">
        <f t="shared" si="3"/>
        <v>ลึก</v>
      </c>
      <c r="J34">
        <f t="shared" si="2"/>
        <v>-77</v>
      </c>
    </row>
    <row r="35" spans="1:10" ht="18" x14ac:dyDescent="0.4">
      <c r="A35" s="1" t="s">
        <v>9265</v>
      </c>
      <c r="B35" s="1" t="s">
        <v>7407</v>
      </c>
      <c r="C35" s="1">
        <v>13.82</v>
      </c>
      <c r="D35" s="1">
        <v>120.81399999999999</v>
      </c>
      <c r="E35" s="1">
        <v>233</v>
      </c>
      <c r="F35" s="1">
        <v>4.5999999999999996</v>
      </c>
      <c r="G35" s="3" t="s">
        <v>164</v>
      </c>
      <c r="H35" s="4" t="str">
        <f t="shared" si="0"/>
        <v>กลางวัน</v>
      </c>
      <c r="I35" s="4" t="str">
        <f t="shared" si="3"/>
        <v>ลึก</v>
      </c>
      <c r="J35">
        <f t="shared" si="2"/>
        <v>-233</v>
      </c>
    </row>
    <row r="36" spans="1:10" ht="18" x14ac:dyDescent="0.4">
      <c r="A36" s="1" t="s">
        <v>9266</v>
      </c>
      <c r="B36" s="1" t="s">
        <v>7408</v>
      </c>
      <c r="C36" s="1">
        <v>18.111999999999998</v>
      </c>
      <c r="D36" s="1">
        <v>120.708</v>
      </c>
      <c r="E36" s="1">
        <v>98</v>
      </c>
      <c r="F36" s="1">
        <v>5.0999999999999996</v>
      </c>
      <c r="G36" s="3" t="s">
        <v>168</v>
      </c>
      <c r="H36" s="4" t="str">
        <f t="shared" si="0"/>
        <v>กลางคืน</v>
      </c>
      <c r="I36" s="4" t="str">
        <f t="shared" si="3"/>
        <v>ลึก</v>
      </c>
      <c r="J36">
        <f t="shared" si="2"/>
        <v>-98</v>
      </c>
    </row>
    <row r="37" spans="1:10" ht="18" x14ac:dyDescent="0.4">
      <c r="A37" s="1" t="s">
        <v>9267</v>
      </c>
      <c r="B37" s="1" t="s">
        <v>7409</v>
      </c>
      <c r="C37" s="1">
        <v>13.936999999999999</v>
      </c>
      <c r="D37" s="1">
        <v>120.357</v>
      </c>
      <c r="E37" s="1">
        <v>113</v>
      </c>
      <c r="F37" s="1">
        <v>5.2</v>
      </c>
      <c r="G37" s="3" t="s">
        <v>86</v>
      </c>
      <c r="H37" s="4" t="str">
        <f t="shared" si="0"/>
        <v>กลางวัน</v>
      </c>
      <c r="I37" s="4" t="str">
        <f t="shared" si="3"/>
        <v>ลึก</v>
      </c>
      <c r="J37">
        <f t="shared" si="2"/>
        <v>-113</v>
      </c>
    </row>
    <row r="38" spans="1:10" ht="18" x14ac:dyDescent="0.4">
      <c r="A38" s="1" t="s">
        <v>9268</v>
      </c>
      <c r="B38" s="1" t="s">
        <v>7410</v>
      </c>
      <c r="C38" s="1">
        <v>13.646000000000001</v>
      </c>
      <c r="D38" s="1">
        <v>120.749</v>
      </c>
      <c r="E38" s="1">
        <v>33</v>
      </c>
      <c r="F38" s="1">
        <v>4.5999999999999996</v>
      </c>
      <c r="G38" s="3" t="s">
        <v>175</v>
      </c>
      <c r="H38" s="4" t="str">
        <f t="shared" si="0"/>
        <v>กลางวัน</v>
      </c>
      <c r="I38" s="4" t="str">
        <f t="shared" si="3"/>
        <v>กลาง</v>
      </c>
      <c r="J38">
        <f t="shared" si="2"/>
        <v>-33</v>
      </c>
    </row>
    <row r="39" spans="1:10" ht="18" x14ac:dyDescent="0.4">
      <c r="A39" s="1" t="s">
        <v>9269</v>
      </c>
      <c r="B39" s="1" t="s">
        <v>7411</v>
      </c>
      <c r="C39" s="1">
        <v>15.888</v>
      </c>
      <c r="D39" s="1">
        <v>119.559</v>
      </c>
      <c r="E39" s="1">
        <v>46</v>
      </c>
      <c r="F39" s="1">
        <v>4.8</v>
      </c>
      <c r="G39" s="3" t="s">
        <v>179</v>
      </c>
      <c r="H39" s="4" t="str">
        <f t="shared" si="0"/>
        <v>กลางวัน</v>
      </c>
      <c r="I39" s="4" t="str">
        <f t="shared" si="3"/>
        <v>กลาง</v>
      </c>
      <c r="J39">
        <f t="shared" si="2"/>
        <v>-46</v>
      </c>
    </row>
    <row r="40" spans="1:10" ht="18" x14ac:dyDescent="0.4">
      <c r="A40" s="1" t="s">
        <v>9270</v>
      </c>
      <c r="B40" s="1" t="s">
        <v>7412</v>
      </c>
      <c r="C40" s="1">
        <v>13.63</v>
      </c>
      <c r="D40" s="1">
        <v>120.752</v>
      </c>
      <c r="E40" s="1">
        <v>1</v>
      </c>
      <c r="F40" s="1">
        <v>5.3</v>
      </c>
      <c r="G40" s="3" t="s">
        <v>183</v>
      </c>
      <c r="H40" s="4" t="str">
        <f t="shared" si="0"/>
        <v>กลางวัน</v>
      </c>
      <c r="I40" s="4" t="str">
        <f t="shared" si="3"/>
        <v>ตื้นมาก</v>
      </c>
      <c r="J40">
        <f t="shared" si="2"/>
        <v>-1</v>
      </c>
    </row>
    <row r="41" spans="1:10" ht="18" x14ac:dyDescent="0.4">
      <c r="A41" s="1" t="s">
        <v>9271</v>
      </c>
      <c r="B41" s="1" t="s">
        <v>7413</v>
      </c>
      <c r="C41" s="1">
        <v>18.501000000000001</v>
      </c>
      <c r="D41" s="1">
        <v>121.1</v>
      </c>
      <c r="E41" s="1">
        <v>79</v>
      </c>
      <c r="F41" s="1">
        <v>4.7</v>
      </c>
      <c r="G41" s="3" t="s">
        <v>187</v>
      </c>
      <c r="H41" s="4" t="str">
        <f t="shared" si="0"/>
        <v>กลางคืน</v>
      </c>
      <c r="I41" s="4" t="str">
        <f t="shared" si="3"/>
        <v>ลึก</v>
      </c>
      <c r="J41">
        <f t="shared" si="2"/>
        <v>-79</v>
      </c>
    </row>
    <row r="42" spans="1:10" ht="18" x14ac:dyDescent="0.4">
      <c r="A42" s="1" t="s">
        <v>9272</v>
      </c>
      <c r="B42" s="1" t="s">
        <v>7414</v>
      </c>
      <c r="C42" s="1">
        <v>16.405999999999999</v>
      </c>
      <c r="D42" s="1">
        <v>122.434</v>
      </c>
      <c r="E42" s="1">
        <v>33</v>
      </c>
      <c r="F42" s="1">
        <v>4.8</v>
      </c>
      <c r="G42" s="3" t="s">
        <v>191</v>
      </c>
      <c r="H42" s="4" t="str">
        <f t="shared" si="0"/>
        <v>กลางวัน</v>
      </c>
      <c r="I42" s="4" t="str">
        <f t="shared" si="3"/>
        <v>กลาง</v>
      </c>
      <c r="J42">
        <f t="shared" si="2"/>
        <v>-33</v>
      </c>
    </row>
    <row r="43" spans="1:10" ht="18" x14ac:dyDescent="0.4">
      <c r="A43" s="1" t="s">
        <v>9273</v>
      </c>
      <c r="B43" s="1" t="s">
        <v>7415</v>
      </c>
      <c r="C43" s="1">
        <v>14.925000000000001</v>
      </c>
      <c r="D43" s="1">
        <v>119.855</v>
      </c>
      <c r="E43" s="1">
        <v>56</v>
      </c>
      <c r="F43" s="1">
        <v>5.0999999999999996</v>
      </c>
      <c r="G43" s="3" t="s">
        <v>195</v>
      </c>
      <c r="H43" s="4" t="str">
        <f t="shared" si="0"/>
        <v>กลางคืน</v>
      </c>
      <c r="I43" s="4" t="str">
        <f t="shared" si="3"/>
        <v>กลาง</v>
      </c>
      <c r="J43">
        <f t="shared" si="2"/>
        <v>-56</v>
      </c>
    </row>
    <row r="44" spans="1:10" ht="18" x14ac:dyDescent="0.4">
      <c r="A44" s="1" t="s">
        <v>9274</v>
      </c>
      <c r="B44" s="1" t="s">
        <v>7416</v>
      </c>
      <c r="C44" s="1">
        <v>18.268000000000001</v>
      </c>
      <c r="D44" s="1">
        <v>120.764</v>
      </c>
      <c r="E44" s="1">
        <v>6</v>
      </c>
      <c r="F44" s="1">
        <v>4.5999999999999996</v>
      </c>
      <c r="G44" s="3" t="s">
        <v>199</v>
      </c>
      <c r="H44" s="4" t="str">
        <f t="shared" si="0"/>
        <v>กลางวัน</v>
      </c>
      <c r="I44" s="4" t="str">
        <f t="shared" si="3"/>
        <v>ตื้นมาก</v>
      </c>
      <c r="J44">
        <f t="shared" si="2"/>
        <v>-6</v>
      </c>
    </row>
    <row r="45" spans="1:10" ht="18" x14ac:dyDescent="0.4">
      <c r="A45" s="1" t="s">
        <v>9275</v>
      </c>
      <c r="B45" s="1" t="s">
        <v>7417</v>
      </c>
      <c r="C45" s="1">
        <v>16.443999999999999</v>
      </c>
      <c r="D45" s="1">
        <v>121.977</v>
      </c>
      <c r="E45" s="1">
        <v>64</v>
      </c>
      <c r="F45" s="1">
        <v>5.0999999999999996</v>
      </c>
      <c r="G45" s="3" t="s">
        <v>203</v>
      </c>
      <c r="H45" s="4" t="str">
        <f t="shared" si="0"/>
        <v>กลางวัน</v>
      </c>
      <c r="I45" s="4" t="str">
        <f t="shared" si="3"/>
        <v>กลาง</v>
      </c>
      <c r="J45">
        <f t="shared" si="2"/>
        <v>-64</v>
      </c>
    </row>
    <row r="46" spans="1:10" ht="18" x14ac:dyDescent="0.4">
      <c r="A46" s="1" t="s">
        <v>9276</v>
      </c>
      <c r="B46" s="1" t="s">
        <v>7418</v>
      </c>
      <c r="C46" s="1">
        <v>15.387</v>
      </c>
      <c r="D46" s="1">
        <v>120.521</v>
      </c>
      <c r="E46" s="1">
        <v>25</v>
      </c>
      <c r="F46" s="1">
        <v>4.5</v>
      </c>
      <c r="G46" s="3" t="s">
        <v>207</v>
      </c>
      <c r="H46" s="4" t="str">
        <f t="shared" si="0"/>
        <v>กลางวัน</v>
      </c>
      <c r="I46" s="4" t="str">
        <f t="shared" si="3"/>
        <v>ตื้น</v>
      </c>
      <c r="J46">
        <f t="shared" si="2"/>
        <v>-25</v>
      </c>
    </row>
    <row r="47" spans="1:10" ht="18" x14ac:dyDescent="0.4">
      <c r="A47" s="1" t="s">
        <v>9277</v>
      </c>
      <c r="B47" s="1" t="s">
        <v>7419</v>
      </c>
      <c r="C47" s="1">
        <v>15.052</v>
      </c>
      <c r="D47" s="1">
        <v>119.69</v>
      </c>
      <c r="E47" s="1">
        <v>45</v>
      </c>
      <c r="F47" s="1">
        <v>4.9000000000000004</v>
      </c>
      <c r="G47" s="3" t="s">
        <v>211</v>
      </c>
      <c r="H47" s="4" t="str">
        <f t="shared" si="0"/>
        <v>กลางวัน</v>
      </c>
      <c r="I47" s="4" t="str">
        <f t="shared" si="3"/>
        <v>กลาง</v>
      </c>
      <c r="J47">
        <f t="shared" si="2"/>
        <v>-45</v>
      </c>
    </row>
    <row r="48" spans="1:10" ht="18" x14ac:dyDescent="0.4">
      <c r="A48" s="1" t="s">
        <v>9278</v>
      </c>
      <c r="B48" s="1" t="s">
        <v>7420</v>
      </c>
      <c r="C48" s="1">
        <v>16.198</v>
      </c>
      <c r="D48" s="1">
        <v>122.169</v>
      </c>
      <c r="E48" s="1">
        <v>78</v>
      </c>
      <c r="F48" s="1">
        <v>4.8</v>
      </c>
      <c r="G48" s="3" t="s">
        <v>215</v>
      </c>
      <c r="H48" s="4" t="str">
        <f t="shared" si="0"/>
        <v>กลางวัน</v>
      </c>
      <c r="I48" s="4" t="str">
        <f t="shared" si="3"/>
        <v>ลึก</v>
      </c>
      <c r="J48">
        <f t="shared" si="2"/>
        <v>-78</v>
      </c>
    </row>
    <row r="49" spans="1:10" ht="18" x14ac:dyDescent="0.4">
      <c r="A49" s="1" t="s">
        <v>9278</v>
      </c>
      <c r="B49" s="1" t="s">
        <v>7421</v>
      </c>
      <c r="C49" s="1">
        <v>16.212</v>
      </c>
      <c r="D49" s="1">
        <v>122.361</v>
      </c>
      <c r="E49" s="1">
        <v>62</v>
      </c>
      <c r="F49" s="1">
        <v>4.5999999999999996</v>
      </c>
      <c r="G49" s="3" t="s">
        <v>219</v>
      </c>
      <c r="H49" s="4" t="str">
        <f t="shared" si="0"/>
        <v>กลางวัน</v>
      </c>
      <c r="I49" s="4" t="str">
        <f t="shared" si="3"/>
        <v>กลาง</v>
      </c>
      <c r="J49">
        <f t="shared" si="2"/>
        <v>-62</v>
      </c>
    </row>
    <row r="50" spans="1:10" ht="18" x14ac:dyDescent="0.4">
      <c r="A50" s="1" t="s">
        <v>9278</v>
      </c>
      <c r="B50" s="1" t="s">
        <v>7422</v>
      </c>
      <c r="C50" s="1">
        <v>16.327000000000002</v>
      </c>
      <c r="D50" s="1">
        <v>122.337</v>
      </c>
      <c r="E50" s="1">
        <v>33</v>
      </c>
      <c r="F50" s="1">
        <v>5</v>
      </c>
      <c r="G50" s="3" t="s">
        <v>223</v>
      </c>
      <c r="H50" s="4" t="str">
        <f t="shared" si="0"/>
        <v>กลางวัน</v>
      </c>
      <c r="I50" s="4" t="str">
        <f t="shared" si="3"/>
        <v>กลาง</v>
      </c>
      <c r="J50">
        <f t="shared" si="2"/>
        <v>-33</v>
      </c>
    </row>
    <row r="51" spans="1:10" ht="18" x14ac:dyDescent="0.4">
      <c r="A51" s="1" t="s">
        <v>9278</v>
      </c>
      <c r="B51" s="1" t="s">
        <v>7423</v>
      </c>
      <c r="C51" s="1">
        <v>16.117999999999999</v>
      </c>
      <c r="D51" s="1">
        <v>122.35599999999999</v>
      </c>
      <c r="E51" s="1">
        <v>43</v>
      </c>
      <c r="F51" s="1">
        <v>4.5999999999999996</v>
      </c>
      <c r="G51" s="3" t="s">
        <v>227</v>
      </c>
      <c r="H51" s="4" t="str">
        <f t="shared" si="0"/>
        <v>กลางคืน</v>
      </c>
      <c r="I51" s="4" t="str">
        <f t="shared" si="3"/>
        <v>กลาง</v>
      </c>
      <c r="J51">
        <f t="shared" si="2"/>
        <v>-43</v>
      </c>
    </row>
    <row r="52" spans="1:10" ht="18" x14ac:dyDescent="0.4">
      <c r="A52" s="1" t="s">
        <v>9279</v>
      </c>
      <c r="B52" s="1" t="s">
        <v>7424</v>
      </c>
      <c r="C52" s="1">
        <v>16.29</v>
      </c>
      <c r="D52" s="1">
        <v>122.35599999999999</v>
      </c>
      <c r="E52" s="1">
        <v>33</v>
      </c>
      <c r="F52" s="1">
        <v>5.2</v>
      </c>
      <c r="G52" s="3" t="s">
        <v>231</v>
      </c>
      <c r="H52" s="4" t="str">
        <f t="shared" si="0"/>
        <v>กลางคืน</v>
      </c>
      <c r="I52" s="4" t="str">
        <f t="shared" si="3"/>
        <v>กลาง</v>
      </c>
      <c r="J52">
        <f t="shared" si="2"/>
        <v>-33</v>
      </c>
    </row>
    <row r="53" spans="1:10" ht="18" x14ac:dyDescent="0.4">
      <c r="A53" s="1" t="s">
        <v>9280</v>
      </c>
      <c r="B53" s="1" t="s">
        <v>7425</v>
      </c>
      <c r="C53" s="1">
        <v>13.797000000000001</v>
      </c>
      <c r="D53" s="1">
        <v>120.239</v>
      </c>
      <c r="E53" s="1">
        <v>63</v>
      </c>
      <c r="F53" s="1">
        <v>5.6</v>
      </c>
      <c r="G53" s="3" t="s">
        <v>235</v>
      </c>
      <c r="H53" s="4" t="str">
        <f t="shared" si="0"/>
        <v>กลางวัน</v>
      </c>
      <c r="I53" s="4" t="str">
        <f t="shared" si="3"/>
        <v>กลาง</v>
      </c>
      <c r="J53">
        <f t="shared" si="2"/>
        <v>-63</v>
      </c>
    </row>
    <row r="54" spans="1:10" ht="18" x14ac:dyDescent="0.4">
      <c r="A54" s="1" t="s">
        <v>9281</v>
      </c>
      <c r="B54" s="1" t="s">
        <v>7426</v>
      </c>
      <c r="C54" s="1">
        <v>16.7</v>
      </c>
      <c r="D54" s="1">
        <v>119.899</v>
      </c>
      <c r="E54" s="1">
        <v>74</v>
      </c>
      <c r="F54" s="1">
        <v>5.2</v>
      </c>
      <c r="G54" s="3" t="s">
        <v>239</v>
      </c>
      <c r="H54" s="4" t="str">
        <f t="shared" si="0"/>
        <v>กลางคืน</v>
      </c>
      <c r="I54" s="4" t="str">
        <f t="shared" si="3"/>
        <v>ลึก</v>
      </c>
      <c r="J54">
        <f t="shared" si="2"/>
        <v>-74</v>
      </c>
    </row>
    <row r="55" spans="1:10" ht="18" x14ac:dyDescent="0.4">
      <c r="A55" s="1" t="s">
        <v>9282</v>
      </c>
      <c r="B55" s="1" t="s">
        <v>7427</v>
      </c>
      <c r="C55" s="1">
        <v>15.933</v>
      </c>
      <c r="D55" s="1">
        <v>119.773</v>
      </c>
      <c r="E55" s="1">
        <v>65</v>
      </c>
      <c r="F55" s="1">
        <v>5.2</v>
      </c>
      <c r="G55" s="3" t="s">
        <v>243</v>
      </c>
      <c r="H55" s="4" t="str">
        <f t="shared" si="0"/>
        <v>กลางวัน</v>
      </c>
      <c r="I55" s="4" t="str">
        <f t="shared" si="3"/>
        <v>กลาง</v>
      </c>
      <c r="J55">
        <f t="shared" si="2"/>
        <v>-65</v>
      </c>
    </row>
    <row r="56" spans="1:10" ht="18" x14ac:dyDescent="0.4">
      <c r="A56" s="1" t="s">
        <v>9283</v>
      </c>
      <c r="B56" s="1" t="s">
        <v>7428</v>
      </c>
      <c r="C56" s="1">
        <v>13.909000000000001</v>
      </c>
      <c r="D56" s="1">
        <v>122.116</v>
      </c>
      <c r="E56" s="1">
        <v>17</v>
      </c>
      <c r="F56" s="1">
        <v>6.1</v>
      </c>
      <c r="G56" s="3" t="s">
        <v>248</v>
      </c>
      <c r="H56" s="4" t="str">
        <f t="shared" si="0"/>
        <v>กลางคืน</v>
      </c>
      <c r="I56" s="4" t="str">
        <f t="shared" si="3"/>
        <v>ตื้น</v>
      </c>
      <c r="J56">
        <f t="shared" si="2"/>
        <v>-17</v>
      </c>
    </row>
    <row r="57" spans="1:10" ht="18" x14ac:dyDescent="0.4">
      <c r="A57" s="1" t="s">
        <v>9283</v>
      </c>
      <c r="B57" s="1" t="s">
        <v>7429</v>
      </c>
      <c r="C57" s="1">
        <v>13.958</v>
      </c>
      <c r="D57" s="1">
        <v>122.071</v>
      </c>
      <c r="E57" s="1">
        <v>43</v>
      </c>
      <c r="F57" s="1">
        <v>4.7</v>
      </c>
      <c r="G57" s="3" t="s">
        <v>252</v>
      </c>
      <c r="H57" s="4" t="str">
        <f t="shared" si="0"/>
        <v>กลางคืน</v>
      </c>
      <c r="I57" s="4" t="str">
        <f t="shared" si="3"/>
        <v>กลาง</v>
      </c>
      <c r="J57">
        <f t="shared" si="2"/>
        <v>-43</v>
      </c>
    </row>
    <row r="58" spans="1:10" ht="18" x14ac:dyDescent="0.4">
      <c r="A58" s="1" t="s">
        <v>9284</v>
      </c>
      <c r="B58" s="1" t="s">
        <v>7430</v>
      </c>
      <c r="C58" s="1">
        <v>17.081</v>
      </c>
      <c r="D58" s="1">
        <v>119.71299999999999</v>
      </c>
      <c r="E58" s="1">
        <v>34</v>
      </c>
      <c r="F58" s="1">
        <v>5.0999999999999996</v>
      </c>
      <c r="G58" s="3" t="s">
        <v>256</v>
      </c>
      <c r="H58" s="4" t="str">
        <f t="shared" si="0"/>
        <v>กลางคืน</v>
      </c>
      <c r="I58" s="4" t="str">
        <f t="shared" si="3"/>
        <v>กลาง</v>
      </c>
      <c r="J58">
        <f t="shared" si="2"/>
        <v>-34</v>
      </c>
    </row>
    <row r="59" spans="1:10" ht="18" x14ac:dyDescent="0.4">
      <c r="A59" s="1" t="s">
        <v>9285</v>
      </c>
      <c r="B59" s="1" t="s">
        <v>7431</v>
      </c>
      <c r="C59" s="1">
        <v>13.832000000000001</v>
      </c>
      <c r="D59" s="1">
        <v>120.646</v>
      </c>
      <c r="E59" s="1">
        <v>123</v>
      </c>
      <c r="F59" s="1">
        <v>5.4</v>
      </c>
      <c r="G59" s="3" t="s">
        <v>260</v>
      </c>
      <c r="H59" s="4" t="str">
        <f t="shared" si="0"/>
        <v>กลางวัน</v>
      </c>
      <c r="I59" s="4" t="str">
        <f t="shared" si="3"/>
        <v>ลึก</v>
      </c>
      <c r="J59">
        <f t="shared" si="2"/>
        <v>-123</v>
      </c>
    </row>
    <row r="60" spans="1:10" ht="18" x14ac:dyDescent="0.4">
      <c r="A60" s="1" t="s">
        <v>9286</v>
      </c>
      <c r="B60" s="1" t="s">
        <v>7432</v>
      </c>
      <c r="C60" s="1">
        <v>15.65</v>
      </c>
      <c r="D60" s="1">
        <v>121.673</v>
      </c>
      <c r="E60" s="1">
        <v>47</v>
      </c>
      <c r="F60" s="1">
        <v>4.5999999999999996</v>
      </c>
      <c r="G60" s="3" t="s">
        <v>264</v>
      </c>
      <c r="H60" s="4" t="str">
        <f t="shared" si="0"/>
        <v>กลางวัน</v>
      </c>
      <c r="I60" s="4" t="str">
        <f t="shared" si="3"/>
        <v>กลาง</v>
      </c>
      <c r="J60">
        <f t="shared" si="2"/>
        <v>-47</v>
      </c>
    </row>
    <row r="61" spans="1:10" ht="18" x14ac:dyDescent="0.4">
      <c r="A61" s="1" t="s">
        <v>9287</v>
      </c>
      <c r="B61" s="1" t="s">
        <v>7433</v>
      </c>
      <c r="C61" s="1">
        <v>18.292999999999999</v>
      </c>
      <c r="D61" s="1">
        <v>121.075</v>
      </c>
      <c r="E61" s="1">
        <v>33</v>
      </c>
      <c r="F61" s="1">
        <v>5</v>
      </c>
      <c r="G61" s="3" t="s">
        <v>268</v>
      </c>
      <c r="H61" s="4" t="str">
        <f t="shared" si="0"/>
        <v>กลางคืน</v>
      </c>
      <c r="I61" s="4" t="str">
        <f t="shared" si="3"/>
        <v>กลาง</v>
      </c>
      <c r="J61">
        <f t="shared" si="2"/>
        <v>-33</v>
      </c>
    </row>
    <row r="62" spans="1:10" ht="18" x14ac:dyDescent="0.4">
      <c r="A62" s="1" t="s">
        <v>9288</v>
      </c>
      <c r="B62" s="1" t="s">
        <v>7434</v>
      </c>
      <c r="C62" s="1">
        <v>14.205</v>
      </c>
      <c r="D62" s="1">
        <v>120.57</v>
      </c>
      <c r="E62" s="1">
        <v>141</v>
      </c>
      <c r="F62" s="1">
        <v>4.7</v>
      </c>
      <c r="G62" s="3" t="s">
        <v>272</v>
      </c>
      <c r="H62" s="4" t="str">
        <f t="shared" si="0"/>
        <v>กลางคืน</v>
      </c>
      <c r="I62" s="4" t="str">
        <f t="shared" si="3"/>
        <v>ลึก</v>
      </c>
      <c r="J62">
        <f t="shared" si="2"/>
        <v>-141</v>
      </c>
    </row>
    <row r="63" spans="1:10" ht="18" x14ac:dyDescent="0.4">
      <c r="A63" s="1" t="s">
        <v>9289</v>
      </c>
      <c r="B63" s="1" t="s">
        <v>7435</v>
      </c>
      <c r="C63" s="1">
        <v>18.457999999999998</v>
      </c>
      <c r="D63" s="1">
        <v>120.69199999999999</v>
      </c>
      <c r="E63" s="1">
        <v>33</v>
      </c>
      <c r="F63" s="1">
        <v>4.9000000000000004</v>
      </c>
      <c r="G63" s="3" t="s">
        <v>276</v>
      </c>
      <c r="H63" s="4" t="str">
        <f t="shared" si="0"/>
        <v>กลางคืน</v>
      </c>
      <c r="I63" s="4" t="str">
        <f t="shared" si="3"/>
        <v>กลาง</v>
      </c>
      <c r="J63">
        <f t="shared" si="2"/>
        <v>-33</v>
      </c>
    </row>
    <row r="64" spans="1:10" ht="18" x14ac:dyDescent="0.4">
      <c r="A64" s="1" t="s">
        <v>9290</v>
      </c>
      <c r="B64" s="1" t="s">
        <v>7436</v>
      </c>
      <c r="C64" s="1">
        <v>16.138000000000002</v>
      </c>
      <c r="D64" s="1">
        <v>122.092</v>
      </c>
      <c r="E64" s="1">
        <v>45</v>
      </c>
      <c r="F64" s="1">
        <v>4.8</v>
      </c>
      <c r="G64" s="3" t="s">
        <v>280</v>
      </c>
      <c r="H64" s="4" t="str">
        <f t="shared" si="0"/>
        <v>กลางคืน</v>
      </c>
      <c r="I64" s="4" t="str">
        <f t="shared" si="3"/>
        <v>กลาง</v>
      </c>
      <c r="J64">
        <f t="shared" si="2"/>
        <v>-45</v>
      </c>
    </row>
    <row r="65" spans="1:10" ht="18" x14ac:dyDescent="0.4">
      <c r="A65" s="1" t="s">
        <v>9291</v>
      </c>
      <c r="B65" s="1" t="s">
        <v>7437</v>
      </c>
      <c r="C65" s="1">
        <v>13.685</v>
      </c>
      <c r="D65" s="1">
        <v>120.586</v>
      </c>
      <c r="E65" s="1">
        <v>171</v>
      </c>
      <c r="F65" s="1">
        <v>4.9000000000000004</v>
      </c>
      <c r="G65" s="3" t="s">
        <v>284</v>
      </c>
      <c r="H65" s="4" t="str">
        <f t="shared" si="0"/>
        <v>กลางวัน</v>
      </c>
      <c r="I65" s="4" t="str">
        <f t="shared" si="3"/>
        <v>ลึก</v>
      </c>
      <c r="J65">
        <f t="shared" si="2"/>
        <v>-171</v>
      </c>
    </row>
    <row r="66" spans="1:10" ht="18" x14ac:dyDescent="0.4">
      <c r="A66" s="1" t="s">
        <v>9292</v>
      </c>
      <c r="B66" s="1" t="s">
        <v>7438</v>
      </c>
      <c r="C66" s="1">
        <v>15.016999999999999</v>
      </c>
      <c r="D66" s="1">
        <v>122.67</v>
      </c>
      <c r="E66" s="1">
        <v>33</v>
      </c>
      <c r="F66" s="1">
        <v>5.0999999999999996</v>
      </c>
      <c r="G66" s="3" t="s">
        <v>288</v>
      </c>
      <c r="H66" s="4" t="str">
        <f t="shared" si="0"/>
        <v>กลางวัน</v>
      </c>
      <c r="I66" s="4" t="str">
        <f t="shared" si="3"/>
        <v>กลาง</v>
      </c>
      <c r="J66">
        <f t="shared" si="2"/>
        <v>-33</v>
      </c>
    </row>
    <row r="67" spans="1:10" ht="18" x14ac:dyDescent="0.4">
      <c r="A67" s="1" t="s">
        <v>9293</v>
      </c>
      <c r="B67" s="1" t="s">
        <v>7439</v>
      </c>
      <c r="C67" s="1">
        <v>16.997</v>
      </c>
      <c r="D67" s="1">
        <v>121.277</v>
      </c>
      <c r="E67" s="1">
        <v>67</v>
      </c>
      <c r="F67" s="1">
        <v>4.7</v>
      </c>
      <c r="G67" s="3" t="s">
        <v>292</v>
      </c>
      <c r="H67" s="4" t="str">
        <f t="shared" ref="H67:H130" si="4">IF(AND(HOUR(B67)&gt;=6, HOUR(B67)&lt;18),"กลางวัน","กลางคืน")</f>
        <v>กลางคืน</v>
      </c>
      <c r="I67" s="4" t="str">
        <f t="shared" si="3"/>
        <v>กลาง</v>
      </c>
      <c r="J67">
        <f t="shared" ref="J67:J130" si="5">E67*-1</f>
        <v>-67</v>
      </c>
    </row>
    <row r="68" spans="1:10" ht="18" x14ac:dyDescent="0.4">
      <c r="A68" s="1" t="s">
        <v>9294</v>
      </c>
      <c r="B68" s="1" t="s">
        <v>7440</v>
      </c>
      <c r="C68" s="1">
        <v>13.75</v>
      </c>
      <c r="D68" s="1">
        <v>119.916</v>
      </c>
      <c r="E68" s="1">
        <v>42</v>
      </c>
      <c r="F68" s="1">
        <v>4.7</v>
      </c>
      <c r="G68" s="3" t="s">
        <v>296</v>
      </c>
      <c r="H68" s="4" t="str">
        <f t="shared" si="4"/>
        <v>กลางคืน</v>
      </c>
      <c r="I68" s="4" t="str">
        <f t="shared" si="3"/>
        <v>กลาง</v>
      </c>
      <c r="J68">
        <f t="shared" si="5"/>
        <v>-42</v>
      </c>
    </row>
    <row r="69" spans="1:10" ht="18" x14ac:dyDescent="0.4">
      <c r="A69" s="1" t="s">
        <v>9295</v>
      </c>
      <c r="B69" s="1" t="s">
        <v>7441</v>
      </c>
      <c r="C69" s="1">
        <v>16.971</v>
      </c>
      <c r="D69" s="1">
        <v>120.30200000000001</v>
      </c>
      <c r="E69" s="1">
        <v>83</v>
      </c>
      <c r="F69" s="1">
        <v>5.2</v>
      </c>
      <c r="G69" s="3" t="s">
        <v>300</v>
      </c>
      <c r="H69" s="4" t="str">
        <f t="shared" si="4"/>
        <v>กลางวัน</v>
      </c>
      <c r="I69" s="4" t="str">
        <f t="shared" si="3"/>
        <v>ลึก</v>
      </c>
      <c r="J69">
        <f t="shared" si="5"/>
        <v>-83</v>
      </c>
    </row>
    <row r="70" spans="1:10" ht="18" x14ac:dyDescent="0.4">
      <c r="A70" s="1" t="s">
        <v>9296</v>
      </c>
      <c r="B70" s="1" t="s">
        <v>7442</v>
      </c>
      <c r="C70" s="1">
        <v>13.646000000000001</v>
      </c>
      <c r="D70" s="1">
        <v>120.804</v>
      </c>
      <c r="E70" s="1">
        <v>53</v>
      </c>
      <c r="F70" s="1">
        <v>5.2</v>
      </c>
      <c r="G70" s="3" t="s">
        <v>304</v>
      </c>
      <c r="H70" s="4" t="str">
        <f t="shared" si="4"/>
        <v>กลางวัน</v>
      </c>
      <c r="I70" s="4" t="str">
        <f t="shared" si="3"/>
        <v>กลาง</v>
      </c>
      <c r="J70">
        <f t="shared" si="5"/>
        <v>-53</v>
      </c>
    </row>
    <row r="71" spans="1:10" ht="18" x14ac:dyDescent="0.4">
      <c r="A71" s="1" t="s">
        <v>9296</v>
      </c>
      <c r="B71" s="1" t="s">
        <v>7443</v>
      </c>
      <c r="C71" s="1">
        <v>13.750999999999999</v>
      </c>
      <c r="D71" s="1">
        <v>120.88500000000001</v>
      </c>
      <c r="E71" s="1">
        <v>50</v>
      </c>
      <c r="F71" s="1">
        <v>5</v>
      </c>
      <c r="G71" s="3" t="s">
        <v>308</v>
      </c>
      <c r="H71" s="4" t="str">
        <f t="shared" si="4"/>
        <v>กลางวัน</v>
      </c>
      <c r="I71" s="4" t="str">
        <f t="shared" si="3"/>
        <v>กลาง</v>
      </c>
      <c r="J71">
        <f t="shared" si="5"/>
        <v>-50</v>
      </c>
    </row>
    <row r="72" spans="1:10" ht="18" x14ac:dyDescent="0.4">
      <c r="A72" s="1" t="s">
        <v>9297</v>
      </c>
      <c r="B72" s="1" t="s">
        <v>7444</v>
      </c>
      <c r="C72" s="1">
        <v>13.683</v>
      </c>
      <c r="D72" s="1">
        <v>120.785</v>
      </c>
      <c r="E72" s="1">
        <v>50</v>
      </c>
      <c r="F72" s="1">
        <v>4.9000000000000004</v>
      </c>
      <c r="G72" s="3" t="s">
        <v>312</v>
      </c>
      <c r="H72" s="4" t="str">
        <f t="shared" si="4"/>
        <v>กลางวัน</v>
      </c>
      <c r="I72" s="4" t="str">
        <f t="shared" si="3"/>
        <v>กลาง</v>
      </c>
      <c r="J72">
        <f t="shared" si="5"/>
        <v>-50</v>
      </c>
    </row>
    <row r="73" spans="1:10" ht="18" x14ac:dyDescent="0.4">
      <c r="A73" s="1" t="s">
        <v>9297</v>
      </c>
      <c r="B73" s="1" t="s">
        <v>7445</v>
      </c>
      <c r="C73" s="1">
        <v>13.624000000000001</v>
      </c>
      <c r="D73" s="1">
        <v>120.768</v>
      </c>
      <c r="E73" s="1">
        <v>48</v>
      </c>
      <c r="F73" s="1">
        <v>5.0999999999999996</v>
      </c>
      <c r="G73" s="3" t="s">
        <v>316</v>
      </c>
      <c r="H73" s="4" t="str">
        <f t="shared" si="4"/>
        <v>กลางคืน</v>
      </c>
      <c r="I73" s="4" t="str">
        <f t="shared" ref="I73:I136" si="6">IF(E73&lt;=10,"ตื้นมาก", IF(E73&lt;=30,"ตื้น",IF(E73&lt;=70,"กลาง", "ลึก")))</f>
        <v>กลาง</v>
      </c>
      <c r="J73">
        <f t="shared" si="5"/>
        <v>-48</v>
      </c>
    </row>
    <row r="74" spans="1:10" ht="18" x14ac:dyDescent="0.4">
      <c r="A74" s="1" t="s">
        <v>9298</v>
      </c>
      <c r="B74" s="1" t="s">
        <v>7446</v>
      </c>
      <c r="C74" s="1">
        <v>16.181000000000001</v>
      </c>
      <c r="D74" s="1">
        <v>122.17100000000001</v>
      </c>
      <c r="E74" s="1">
        <v>64</v>
      </c>
      <c r="F74" s="1">
        <v>4.8</v>
      </c>
      <c r="G74" s="3" t="s">
        <v>320</v>
      </c>
      <c r="H74" s="4" t="str">
        <f t="shared" si="4"/>
        <v>กลางคืน</v>
      </c>
      <c r="I74" s="4" t="str">
        <f t="shared" si="6"/>
        <v>กลาง</v>
      </c>
      <c r="J74">
        <f t="shared" si="5"/>
        <v>-64</v>
      </c>
    </row>
    <row r="75" spans="1:10" ht="18" x14ac:dyDescent="0.4">
      <c r="A75" s="1" t="s">
        <v>9299</v>
      </c>
      <c r="B75" s="1" t="s">
        <v>7447</v>
      </c>
      <c r="C75" s="1">
        <v>13.612</v>
      </c>
      <c r="D75" s="1">
        <v>120.852</v>
      </c>
      <c r="E75" s="1">
        <v>41</v>
      </c>
      <c r="F75" s="1">
        <v>5</v>
      </c>
      <c r="G75" s="3" t="s">
        <v>324</v>
      </c>
      <c r="H75" s="4" t="str">
        <f t="shared" si="4"/>
        <v>กลางคืน</v>
      </c>
      <c r="I75" s="4" t="str">
        <f t="shared" si="6"/>
        <v>กลาง</v>
      </c>
      <c r="J75">
        <f t="shared" si="5"/>
        <v>-41</v>
      </c>
    </row>
    <row r="76" spans="1:10" ht="18" x14ac:dyDescent="0.4">
      <c r="A76" s="1" t="s">
        <v>9300</v>
      </c>
      <c r="B76" s="1" t="s">
        <v>7448</v>
      </c>
      <c r="C76" s="1">
        <v>14.332000000000001</v>
      </c>
      <c r="D76" s="1">
        <v>120.09699999999999</v>
      </c>
      <c r="E76" s="1">
        <v>44</v>
      </c>
      <c r="F76" s="1">
        <v>4.8</v>
      </c>
      <c r="G76" s="3" t="s">
        <v>328</v>
      </c>
      <c r="H76" s="4" t="str">
        <f t="shared" si="4"/>
        <v>กลางคืน</v>
      </c>
      <c r="I76" s="4" t="str">
        <f t="shared" si="6"/>
        <v>กลาง</v>
      </c>
      <c r="J76">
        <f t="shared" si="5"/>
        <v>-44</v>
      </c>
    </row>
    <row r="77" spans="1:10" ht="18" x14ac:dyDescent="0.4">
      <c r="A77" s="1" t="s">
        <v>9301</v>
      </c>
      <c r="B77" s="1" t="s">
        <v>7449</v>
      </c>
      <c r="C77" s="1">
        <v>13.94</v>
      </c>
      <c r="D77" s="1">
        <v>120.64700000000001</v>
      </c>
      <c r="E77" s="1">
        <v>134</v>
      </c>
      <c r="F77" s="1">
        <v>5.4</v>
      </c>
      <c r="G77" s="3" t="s">
        <v>332</v>
      </c>
      <c r="H77" s="4" t="str">
        <f t="shared" si="4"/>
        <v>กลางคืน</v>
      </c>
      <c r="I77" s="4" t="str">
        <f t="shared" si="6"/>
        <v>ลึก</v>
      </c>
      <c r="J77">
        <f t="shared" si="5"/>
        <v>-134</v>
      </c>
    </row>
    <row r="78" spans="1:10" ht="18" x14ac:dyDescent="0.4">
      <c r="A78" s="1" t="s">
        <v>9301</v>
      </c>
      <c r="B78" s="1" t="s">
        <v>7450</v>
      </c>
      <c r="C78" s="1">
        <v>17.29</v>
      </c>
      <c r="D78" s="1">
        <v>122.15900000000001</v>
      </c>
      <c r="E78" s="1">
        <v>77</v>
      </c>
      <c r="F78" s="1">
        <v>4.7</v>
      </c>
      <c r="G78" s="3" t="s">
        <v>336</v>
      </c>
      <c r="H78" s="4" t="str">
        <f t="shared" si="4"/>
        <v>กลางวัน</v>
      </c>
      <c r="I78" s="4" t="str">
        <f t="shared" si="6"/>
        <v>ลึก</v>
      </c>
      <c r="J78">
        <f t="shared" si="5"/>
        <v>-77</v>
      </c>
    </row>
    <row r="79" spans="1:10" ht="18" x14ac:dyDescent="0.4">
      <c r="A79" s="1" t="s">
        <v>9302</v>
      </c>
      <c r="B79" s="1" t="s">
        <v>7451</v>
      </c>
      <c r="C79" s="1">
        <v>16.89</v>
      </c>
      <c r="D79" s="1">
        <v>120.532</v>
      </c>
      <c r="E79" s="1">
        <v>33</v>
      </c>
      <c r="F79" s="1">
        <v>4.8</v>
      </c>
      <c r="G79" s="3" t="s">
        <v>340</v>
      </c>
      <c r="H79" s="4" t="str">
        <f t="shared" si="4"/>
        <v>กลางวัน</v>
      </c>
      <c r="I79" s="4" t="str">
        <f t="shared" si="6"/>
        <v>กลาง</v>
      </c>
      <c r="J79">
        <f t="shared" si="5"/>
        <v>-33</v>
      </c>
    </row>
    <row r="80" spans="1:10" ht="18" x14ac:dyDescent="0.4">
      <c r="A80" s="1" t="s">
        <v>9303</v>
      </c>
      <c r="B80" s="1" t="s">
        <v>7452</v>
      </c>
      <c r="C80" s="1">
        <v>16.864999999999998</v>
      </c>
      <c r="D80" s="1">
        <v>121.566</v>
      </c>
      <c r="E80" s="1">
        <v>53</v>
      </c>
      <c r="F80" s="1">
        <v>4.5</v>
      </c>
      <c r="G80" s="3" t="s">
        <v>344</v>
      </c>
      <c r="H80" s="4" t="str">
        <f t="shared" si="4"/>
        <v>กลางคืน</v>
      </c>
      <c r="I80" s="4" t="str">
        <f t="shared" si="6"/>
        <v>กลาง</v>
      </c>
      <c r="J80">
        <f t="shared" si="5"/>
        <v>-53</v>
      </c>
    </row>
    <row r="81" spans="1:10" ht="18" x14ac:dyDescent="0.4">
      <c r="A81" s="1" t="s">
        <v>9304</v>
      </c>
      <c r="B81" s="1" t="s">
        <v>7453</v>
      </c>
      <c r="C81" s="1">
        <v>14.21</v>
      </c>
      <c r="D81" s="1">
        <v>121.925</v>
      </c>
      <c r="E81" s="1">
        <v>33</v>
      </c>
      <c r="F81" s="1">
        <v>5</v>
      </c>
      <c r="G81" s="3" t="s">
        <v>348</v>
      </c>
      <c r="H81" s="4" t="str">
        <f t="shared" si="4"/>
        <v>กลางวัน</v>
      </c>
      <c r="I81" s="4" t="str">
        <f t="shared" si="6"/>
        <v>กลาง</v>
      </c>
      <c r="J81">
        <f t="shared" si="5"/>
        <v>-33</v>
      </c>
    </row>
    <row r="82" spans="1:10" ht="18" x14ac:dyDescent="0.4">
      <c r="A82" s="1" t="s">
        <v>9305</v>
      </c>
      <c r="B82" s="1" t="s">
        <v>7454</v>
      </c>
      <c r="C82" s="1">
        <v>13.938000000000001</v>
      </c>
      <c r="D82" s="1">
        <v>120.157</v>
      </c>
      <c r="E82" s="1">
        <v>68</v>
      </c>
      <c r="F82" s="1">
        <v>5.3</v>
      </c>
      <c r="G82" s="3" t="s">
        <v>352</v>
      </c>
      <c r="H82" s="4" t="str">
        <f t="shared" si="4"/>
        <v>กลางวัน</v>
      </c>
      <c r="I82" s="4" t="str">
        <f t="shared" si="6"/>
        <v>กลาง</v>
      </c>
      <c r="J82">
        <f t="shared" si="5"/>
        <v>-68</v>
      </c>
    </row>
    <row r="83" spans="1:10" ht="18" x14ac:dyDescent="0.4">
      <c r="A83" s="1" t="s">
        <v>9306</v>
      </c>
      <c r="B83" s="1" t="s">
        <v>7455</v>
      </c>
      <c r="C83" s="1">
        <v>17.416</v>
      </c>
      <c r="D83" s="1">
        <v>119.682</v>
      </c>
      <c r="E83" s="1">
        <v>19</v>
      </c>
      <c r="F83" s="1">
        <v>5.8</v>
      </c>
      <c r="G83" s="3" t="s">
        <v>356</v>
      </c>
      <c r="H83" s="4" t="str">
        <f t="shared" si="4"/>
        <v>กลางคืน</v>
      </c>
      <c r="I83" s="4" t="str">
        <f t="shared" si="6"/>
        <v>ตื้น</v>
      </c>
      <c r="J83">
        <f t="shared" si="5"/>
        <v>-19</v>
      </c>
    </row>
    <row r="84" spans="1:10" ht="18" x14ac:dyDescent="0.4">
      <c r="A84" s="1" t="s">
        <v>9306</v>
      </c>
      <c r="B84" s="1" t="s">
        <v>7456</v>
      </c>
      <c r="C84" s="1">
        <v>17.388999999999999</v>
      </c>
      <c r="D84" s="1">
        <v>119.664</v>
      </c>
      <c r="E84" s="1">
        <v>46</v>
      </c>
      <c r="F84" s="1">
        <v>5</v>
      </c>
      <c r="G84" s="3" t="s">
        <v>360</v>
      </c>
      <c r="H84" s="4" t="str">
        <f t="shared" si="4"/>
        <v>กลางคืน</v>
      </c>
      <c r="I84" s="4" t="str">
        <f t="shared" si="6"/>
        <v>กลาง</v>
      </c>
      <c r="J84">
        <f t="shared" si="5"/>
        <v>-46</v>
      </c>
    </row>
    <row r="85" spans="1:10" ht="18" x14ac:dyDescent="0.4">
      <c r="A85" s="1" t="s">
        <v>9306</v>
      </c>
      <c r="B85" s="1" t="s">
        <v>7457</v>
      </c>
      <c r="C85" s="1">
        <v>17.431999999999999</v>
      </c>
      <c r="D85" s="1">
        <v>119.80800000000001</v>
      </c>
      <c r="E85" s="1">
        <v>52</v>
      </c>
      <c r="F85" s="1">
        <v>4.9000000000000004</v>
      </c>
      <c r="G85" s="3" t="s">
        <v>364</v>
      </c>
      <c r="H85" s="4" t="str">
        <f t="shared" si="4"/>
        <v>กลางวัน</v>
      </c>
      <c r="I85" s="4" t="str">
        <f t="shared" si="6"/>
        <v>กลาง</v>
      </c>
      <c r="J85">
        <f t="shared" si="5"/>
        <v>-52</v>
      </c>
    </row>
    <row r="86" spans="1:10" ht="18" x14ac:dyDescent="0.4">
      <c r="A86" s="1" t="s">
        <v>9307</v>
      </c>
      <c r="B86" s="1" t="s">
        <v>7458</v>
      </c>
      <c r="C86" s="1">
        <v>17.379000000000001</v>
      </c>
      <c r="D86" s="1">
        <v>120.134</v>
      </c>
      <c r="E86" s="1">
        <v>56</v>
      </c>
      <c r="F86" s="1">
        <v>4.8</v>
      </c>
      <c r="G86" s="3" t="s">
        <v>368</v>
      </c>
      <c r="H86" s="4" t="str">
        <f t="shared" si="4"/>
        <v>กลางวัน</v>
      </c>
      <c r="I86" s="4" t="str">
        <f t="shared" si="6"/>
        <v>กลาง</v>
      </c>
      <c r="J86">
        <f t="shared" si="5"/>
        <v>-56</v>
      </c>
    </row>
    <row r="87" spans="1:10" ht="18" x14ac:dyDescent="0.4">
      <c r="A87" s="1" t="s">
        <v>9308</v>
      </c>
      <c r="B87" s="1" t="s">
        <v>7459</v>
      </c>
      <c r="C87" s="1">
        <v>16.158000000000001</v>
      </c>
      <c r="D87" s="1">
        <v>121.90600000000001</v>
      </c>
      <c r="E87" s="1">
        <v>52</v>
      </c>
      <c r="F87" s="1">
        <v>4.5999999999999996</v>
      </c>
      <c r="G87" s="3" t="s">
        <v>372</v>
      </c>
      <c r="H87" s="4" t="str">
        <f t="shared" si="4"/>
        <v>กลางคืน</v>
      </c>
      <c r="I87" s="4" t="str">
        <f t="shared" si="6"/>
        <v>กลาง</v>
      </c>
      <c r="J87">
        <f t="shared" si="5"/>
        <v>-52</v>
      </c>
    </row>
    <row r="88" spans="1:10" ht="18" x14ac:dyDescent="0.4">
      <c r="A88" s="1" t="s">
        <v>9309</v>
      </c>
      <c r="B88" s="1" t="s">
        <v>7460</v>
      </c>
      <c r="C88" s="1">
        <v>15.67</v>
      </c>
      <c r="D88" s="1">
        <v>121.703</v>
      </c>
      <c r="E88" s="1">
        <v>47</v>
      </c>
      <c r="F88" s="1">
        <v>5.5</v>
      </c>
      <c r="G88" s="3" t="s">
        <v>376</v>
      </c>
      <c r="H88" s="4" t="str">
        <f t="shared" si="4"/>
        <v>กลางวัน</v>
      </c>
      <c r="I88" s="4" t="str">
        <f t="shared" si="6"/>
        <v>กลาง</v>
      </c>
      <c r="J88">
        <f t="shared" si="5"/>
        <v>-47</v>
      </c>
    </row>
    <row r="89" spans="1:10" ht="18" x14ac:dyDescent="0.4">
      <c r="A89" s="1" t="s">
        <v>9309</v>
      </c>
      <c r="B89" s="1" t="s">
        <v>7461</v>
      </c>
      <c r="C89" s="1">
        <v>13.916</v>
      </c>
      <c r="D89" s="1">
        <v>120.123</v>
      </c>
      <c r="E89" s="1">
        <v>29</v>
      </c>
      <c r="F89" s="1">
        <v>5.8</v>
      </c>
      <c r="G89" s="3" t="s">
        <v>380</v>
      </c>
      <c r="H89" s="4" t="str">
        <f t="shared" si="4"/>
        <v>กลางวัน</v>
      </c>
      <c r="I89" s="4" t="str">
        <f t="shared" si="6"/>
        <v>ตื้น</v>
      </c>
      <c r="J89">
        <f t="shared" si="5"/>
        <v>-29</v>
      </c>
    </row>
    <row r="90" spans="1:10" ht="18" x14ac:dyDescent="0.4">
      <c r="A90" s="1" t="s">
        <v>9310</v>
      </c>
      <c r="B90" s="1" t="s">
        <v>7462</v>
      </c>
      <c r="C90" s="1">
        <v>14.922000000000001</v>
      </c>
      <c r="D90" s="1">
        <v>120.02</v>
      </c>
      <c r="E90" s="1">
        <v>33</v>
      </c>
      <c r="F90" s="1">
        <v>4.9000000000000004</v>
      </c>
      <c r="G90" s="3" t="s">
        <v>384</v>
      </c>
      <c r="H90" s="4" t="str">
        <f t="shared" si="4"/>
        <v>กลางคืน</v>
      </c>
      <c r="I90" s="4" t="str">
        <f t="shared" si="6"/>
        <v>กลาง</v>
      </c>
      <c r="J90">
        <f t="shared" si="5"/>
        <v>-33</v>
      </c>
    </row>
    <row r="91" spans="1:10" ht="18" x14ac:dyDescent="0.4">
      <c r="A91" s="1" t="s">
        <v>9311</v>
      </c>
      <c r="B91" s="1" t="s">
        <v>7463</v>
      </c>
      <c r="C91" s="1">
        <v>13.977</v>
      </c>
      <c r="D91" s="1">
        <v>120.628</v>
      </c>
      <c r="E91" s="1">
        <v>160</v>
      </c>
      <c r="F91" s="1">
        <v>4.9000000000000004</v>
      </c>
      <c r="G91" s="3" t="s">
        <v>388</v>
      </c>
      <c r="H91" s="4" t="str">
        <f t="shared" si="4"/>
        <v>กลางคืน</v>
      </c>
      <c r="I91" s="4" t="str">
        <f t="shared" si="6"/>
        <v>ลึก</v>
      </c>
      <c r="J91">
        <f t="shared" si="5"/>
        <v>-160</v>
      </c>
    </row>
    <row r="92" spans="1:10" ht="18" x14ac:dyDescent="0.4">
      <c r="A92" s="1" t="s">
        <v>9312</v>
      </c>
      <c r="B92" s="1" t="s">
        <v>7464</v>
      </c>
      <c r="C92" s="1">
        <v>18.323</v>
      </c>
      <c r="D92" s="1">
        <v>120.977</v>
      </c>
      <c r="E92" s="1">
        <v>33</v>
      </c>
      <c r="F92" s="1">
        <v>4.5999999999999996</v>
      </c>
      <c r="G92" s="3" t="s">
        <v>392</v>
      </c>
      <c r="H92" s="4" t="str">
        <f t="shared" si="4"/>
        <v>กลางคืน</v>
      </c>
      <c r="I92" s="4" t="str">
        <f t="shared" si="6"/>
        <v>กลาง</v>
      </c>
      <c r="J92">
        <f t="shared" si="5"/>
        <v>-33</v>
      </c>
    </row>
    <row r="93" spans="1:10" ht="18" x14ac:dyDescent="0.4">
      <c r="A93" s="1" t="s">
        <v>9313</v>
      </c>
      <c r="B93" s="1" t="s">
        <v>7465</v>
      </c>
      <c r="C93" s="1">
        <v>16.858000000000001</v>
      </c>
      <c r="D93" s="1">
        <v>120.527</v>
      </c>
      <c r="E93" s="1">
        <v>101</v>
      </c>
      <c r="F93" s="1">
        <v>4.8</v>
      </c>
      <c r="G93" s="3" t="s">
        <v>396</v>
      </c>
      <c r="H93" s="4" t="str">
        <f t="shared" si="4"/>
        <v>กลางวัน</v>
      </c>
      <c r="I93" s="4" t="str">
        <f t="shared" si="6"/>
        <v>ลึก</v>
      </c>
      <c r="J93">
        <f t="shared" si="5"/>
        <v>-101</v>
      </c>
    </row>
    <row r="94" spans="1:10" ht="18" x14ac:dyDescent="0.4">
      <c r="A94" s="1" t="s">
        <v>9314</v>
      </c>
      <c r="B94" s="1" t="s">
        <v>7466</v>
      </c>
      <c r="C94" s="1">
        <v>17.029</v>
      </c>
      <c r="D94" s="1">
        <v>121.52</v>
      </c>
      <c r="E94" s="1">
        <v>33</v>
      </c>
      <c r="F94" s="1">
        <v>4.7</v>
      </c>
      <c r="G94" s="3" t="s">
        <v>400</v>
      </c>
      <c r="H94" s="4" t="str">
        <f t="shared" si="4"/>
        <v>กลางคืน</v>
      </c>
      <c r="I94" s="4" t="str">
        <f t="shared" si="6"/>
        <v>กลาง</v>
      </c>
      <c r="J94">
        <f t="shared" si="5"/>
        <v>-33</v>
      </c>
    </row>
    <row r="95" spans="1:10" ht="18" x14ac:dyDescent="0.4">
      <c r="A95" s="1" t="s">
        <v>9315</v>
      </c>
      <c r="B95" s="1" t="s">
        <v>7467</v>
      </c>
      <c r="C95" s="1">
        <v>15.055</v>
      </c>
      <c r="D95" s="1">
        <v>119.96299999999999</v>
      </c>
      <c r="E95" s="1">
        <v>33</v>
      </c>
      <c r="F95" s="1">
        <v>4.9000000000000004</v>
      </c>
      <c r="G95" s="3" t="s">
        <v>404</v>
      </c>
      <c r="H95" s="4" t="str">
        <f t="shared" si="4"/>
        <v>กลางคืน</v>
      </c>
      <c r="I95" s="4" t="str">
        <f t="shared" si="6"/>
        <v>กลาง</v>
      </c>
      <c r="J95">
        <f t="shared" si="5"/>
        <v>-33</v>
      </c>
    </row>
    <row r="96" spans="1:10" ht="18" x14ac:dyDescent="0.4">
      <c r="A96" s="1" t="s">
        <v>9316</v>
      </c>
      <c r="B96" s="1" t="s">
        <v>7468</v>
      </c>
      <c r="C96" s="1">
        <v>15.962999999999999</v>
      </c>
      <c r="D96" s="1">
        <v>119.53100000000001</v>
      </c>
      <c r="E96" s="1">
        <v>56</v>
      </c>
      <c r="F96" s="1">
        <v>4.7</v>
      </c>
      <c r="G96" s="3" t="s">
        <v>408</v>
      </c>
      <c r="H96" s="4" t="str">
        <f t="shared" si="4"/>
        <v>กลางวัน</v>
      </c>
      <c r="I96" s="4" t="str">
        <f t="shared" si="6"/>
        <v>กลาง</v>
      </c>
      <c r="J96">
        <f t="shared" si="5"/>
        <v>-56</v>
      </c>
    </row>
    <row r="97" spans="1:10" ht="18" x14ac:dyDescent="0.4">
      <c r="A97" s="1" t="s">
        <v>9317</v>
      </c>
      <c r="B97" s="1" t="s">
        <v>7469</v>
      </c>
      <c r="C97" s="1">
        <v>13.786</v>
      </c>
      <c r="D97" s="1">
        <v>120.71299999999999</v>
      </c>
      <c r="E97" s="1">
        <v>125</v>
      </c>
      <c r="F97" s="1">
        <v>5.2</v>
      </c>
      <c r="G97" s="3" t="s">
        <v>412</v>
      </c>
      <c r="H97" s="4" t="str">
        <f t="shared" si="4"/>
        <v>กลางวัน</v>
      </c>
      <c r="I97" s="4" t="str">
        <f t="shared" si="6"/>
        <v>ลึก</v>
      </c>
      <c r="J97">
        <f t="shared" si="5"/>
        <v>-125</v>
      </c>
    </row>
    <row r="98" spans="1:10" ht="18" x14ac:dyDescent="0.4">
      <c r="A98" s="1" t="s">
        <v>9318</v>
      </c>
      <c r="B98" s="1" t="s">
        <v>7470</v>
      </c>
      <c r="C98" s="1">
        <v>15.571</v>
      </c>
      <c r="D98" s="1">
        <v>120.977</v>
      </c>
      <c r="E98" s="1">
        <v>208</v>
      </c>
      <c r="F98" s="1">
        <v>4.7</v>
      </c>
      <c r="G98" s="3" t="s">
        <v>416</v>
      </c>
      <c r="H98" s="4" t="str">
        <f t="shared" si="4"/>
        <v>กลางคืน</v>
      </c>
      <c r="I98" s="4" t="str">
        <f t="shared" si="6"/>
        <v>ลึก</v>
      </c>
      <c r="J98">
        <f t="shared" si="5"/>
        <v>-208</v>
      </c>
    </row>
    <row r="99" spans="1:10" ht="18" x14ac:dyDescent="0.4">
      <c r="A99" s="1" t="s">
        <v>9319</v>
      </c>
      <c r="B99" s="1" t="s">
        <v>7471</v>
      </c>
      <c r="C99" s="1">
        <v>13.695</v>
      </c>
      <c r="D99" s="1">
        <v>120.083</v>
      </c>
      <c r="E99" s="1">
        <v>63</v>
      </c>
      <c r="F99" s="1">
        <v>4.7</v>
      </c>
      <c r="G99" s="3" t="s">
        <v>420</v>
      </c>
      <c r="H99" s="4" t="str">
        <f t="shared" si="4"/>
        <v>กลางคืน</v>
      </c>
      <c r="I99" s="4" t="str">
        <f t="shared" si="6"/>
        <v>กลาง</v>
      </c>
      <c r="J99">
        <f t="shared" si="5"/>
        <v>-63</v>
      </c>
    </row>
    <row r="100" spans="1:10" ht="18" x14ac:dyDescent="0.4">
      <c r="A100" s="1" t="s">
        <v>9320</v>
      </c>
      <c r="B100" s="1" t="s">
        <v>7472</v>
      </c>
      <c r="C100" s="1">
        <v>17.396000000000001</v>
      </c>
      <c r="D100" s="1">
        <v>120.07</v>
      </c>
      <c r="E100" s="1">
        <v>42</v>
      </c>
      <c r="F100" s="1">
        <v>5</v>
      </c>
      <c r="G100" s="3" t="s">
        <v>424</v>
      </c>
      <c r="H100" s="4" t="str">
        <f t="shared" si="4"/>
        <v>กลางคืน</v>
      </c>
      <c r="I100" s="4" t="str">
        <f t="shared" si="6"/>
        <v>กลาง</v>
      </c>
      <c r="J100">
        <f t="shared" si="5"/>
        <v>-42</v>
      </c>
    </row>
    <row r="101" spans="1:10" ht="18" x14ac:dyDescent="0.4">
      <c r="A101" s="1" t="s">
        <v>9321</v>
      </c>
      <c r="B101" s="1" t="s">
        <v>7473</v>
      </c>
      <c r="C101" s="1">
        <v>15.324</v>
      </c>
      <c r="D101" s="1">
        <v>121.90600000000001</v>
      </c>
      <c r="E101" s="1">
        <v>36</v>
      </c>
      <c r="F101" s="1">
        <v>5.3</v>
      </c>
      <c r="G101" s="3" t="s">
        <v>428</v>
      </c>
      <c r="H101" s="4" t="str">
        <f t="shared" si="4"/>
        <v>กลางวัน</v>
      </c>
      <c r="I101" s="4" t="str">
        <f t="shared" si="6"/>
        <v>กลาง</v>
      </c>
      <c r="J101">
        <f t="shared" si="5"/>
        <v>-36</v>
      </c>
    </row>
    <row r="102" spans="1:10" ht="18" x14ac:dyDescent="0.4">
      <c r="A102" s="1" t="s">
        <v>9322</v>
      </c>
      <c r="B102" s="1" t="s">
        <v>7474</v>
      </c>
      <c r="C102" s="1">
        <v>15.332000000000001</v>
      </c>
      <c r="D102" s="1">
        <v>121.85899999999999</v>
      </c>
      <c r="E102" s="1">
        <v>47</v>
      </c>
      <c r="F102" s="1">
        <v>5</v>
      </c>
      <c r="G102" s="3" t="s">
        <v>432</v>
      </c>
      <c r="H102" s="4" t="str">
        <f t="shared" si="4"/>
        <v>กลางคืน</v>
      </c>
      <c r="I102" s="4" t="str">
        <f t="shared" si="6"/>
        <v>กลาง</v>
      </c>
      <c r="J102">
        <f t="shared" si="5"/>
        <v>-47</v>
      </c>
    </row>
    <row r="103" spans="1:10" ht="18" x14ac:dyDescent="0.4">
      <c r="A103" s="1" t="s">
        <v>9323</v>
      </c>
      <c r="B103" s="1" t="s">
        <v>7475</v>
      </c>
      <c r="C103" s="1">
        <v>18.172999999999998</v>
      </c>
      <c r="D103" s="1">
        <v>120.42100000000001</v>
      </c>
      <c r="E103" s="1">
        <v>33</v>
      </c>
      <c r="F103" s="1">
        <v>4.5999999999999996</v>
      </c>
      <c r="G103" s="3" t="s">
        <v>436</v>
      </c>
      <c r="H103" s="4" t="str">
        <f t="shared" si="4"/>
        <v>กลางวัน</v>
      </c>
      <c r="I103" s="4" t="str">
        <f t="shared" si="6"/>
        <v>กลาง</v>
      </c>
      <c r="J103">
        <f t="shared" si="5"/>
        <v>-33</v>
      </c>
    </row>
    <row r="104" spans="1:10" ht="18" x14ac:dyDescent="0.4">
      <c r="A104" s="1" t="s">
        <v>9323</v>
      </c>
      <c r="B104" s="1" t="s">
        <v>7476</v>
      </c>
      <c r="C104" s="1">
        <v>17.353999999999999</v>
      </c>
      <c r="D104" s="1">
        <v>119.72</v>
      </c>
      <c r="E104" s="1">
        <v>48</v>
      </c>
      <c r="F104" s="1">
        <v>5.2</v>
      </c>
      <c r="G104" s="3" t="s">
        <v>440</v>
      </c>
      <c r="H104" s="4" t="str">
        <f t="shared" si="4"/>
        <v>กลางวัน</v>
      </c>
      <c r="I104" s="4" t="str">
        <f t="shared" si="6"/>
        <v>กลาง</v>
      </c>
      <c r="J104">
        <f t="shared" si="5"/>
        <v>-48</v>
      </c>
    </row>
    <row r="105" spans="1:10" ht="18" x14ac:dyDescent="0.4">
      <c r="A105" s="1" t="s">
        <v>9323</v>
      </c>
      <c r="B105" s="1" t="s">
        <v>7477</v>
      </c>
      <c r="C105" s="1">
        <v>17.349</v>
      </c>
      <c r="D105" s="1">
        <v>120.182</v>
      </c>
      <c r="E105" s="1">
        <v>67</v>
      </c>
      <c r="F105" s="1">
        <v>4.9000000000000004</v>
      </c>
      <c r="G105" s="3" t="s">
        <v>444</v>
      </c>
      <c r="H105" s="4" t="str">
        <f t="shared" si="4"/>
        <v>กลางวัน</v>
      </c>
      <c r="I105" s="4" t="str">
        <f t="shared" si="6"/>
        <v>กลาง</v>
      </c>
      <c r="J105">
        <f t="shared" si="5"/>
        <v>-67</v>
      </c>
    </row>
    <row r="106" spans="1:10" ht="18" x14ac:dyDescent="0.4">
      <c r="A106" s="1" t="s">
        <v>9323</v>
      </c>
      <c r="B106" s="1" t="s">
        <v>7478</v>
      </c>
      <c r="C106" s="1">
        <v>16.795000000000002</v>
      </c>
      <c r="D106" s="1">
        <v>120.914</v>
      </c>
      <c r="E106" s="1">
        <v>132</v>
      </c>
      <c r="F106" s="1">
        <v>4.8</v>
      </c>
      <c r="G106" s="3" t="s">
        <v>448</v>
      </c>
      <c r="H106" s="4" t="str">
        <f t="shared" si="4"/>
        <v>กลางคืน</v>
      </c>
      <c r="I106" s="4" t="str">
        <f t="shared" si="6"/>
        <v>ลึก</v>
      </c>
      <c r="J106">
        <f t="shared" si="5"/>
        <v>-132</v>
      </c>
    </row>
    <row r="107" spans="1:10" ht="18" x14ac:dyDescent="0.4">
      <c r="A107" s="1" t="s">
        <v>9324</v>
      </c>
      <c r="B107" s="1" t="s">
        <v>7479</v>
      </c>
      <c r="C107" s="1">
        <v>16.773</v>
      </c>
      <c r="D107" s="1">
        <v>122.327</v>
      </c>
      <c r="E107" s="1">
        <v>37</v>
      </c>
      <c r="F107" s="1">
        <v>7</v>
      </c>
      <c r="G107" s="3" t="s">
        <v>452</v>
      </c>
      <c r="H107" s="4" t="str">
        <f t="shared" si="4"/>
        <v>กลางคืน</v>
      </c>
      <c r="I107" s="4" t="str">
        <f t="shared" si="6"/>
        <v>กลาง</v>
      </c>
      <c r="J107">
        <f t="shared" si="5"/>
        <v>-37</v>
      </c>
    </row>
    <row r="108" spans="1:10" ht="18" x14ac:dyDescent="0.4">
      <c r="A108" s="1" t="s">
        <v>9324</v>
      </c>
      <c r="B108" s="1" t="s">
        <v>7480</v>
      </c>
      <c r="C108" s="1">
        <v>16.704000000000001</v>
      </c>
      <c r="D108" s="1">
        <v>122.38</v>
      </c>
      <c r="E108" s="1">
        <v>15</v>
      </c>
      <c r="F108" s="1">
        <v>5.55</v>
      </c>
      <c r="G108" s="3" t="s">
        <v>456</v>
      </c>
      <c r="H108" s="4" t="str">
        <f t="shared" si="4"/>
        <v>กลางคืน</v>
      </c>
      <c r="I108" s="4" t="str">
        <f t="shared" si="6"/>
        <v>ตื้น</v>
      </c>
      <c r="J108">
        <f t="shared" si="5"/>
        <v>-15</v>
      </c>
    </row>
    <row r="109" spans="1:10" ht="18" x14ac:dyDescent="0.4">
      <c r="A109" s="1" t="s">
        <v>9324</v>
      </c>
      <c r="B109" s="1" t="s">
        <v>7481</v>
      </c>
      <c r="C109" s="1">
        <v>16.739000000000001</v>
      </c>
      <c r="D109" s="1">
        <v>122.438</v>
      </c>
      <c r="E109" s="1">
        <v>15</v>
      </c>
      <c r="F109" s="1">
        <v>5.52</v>
      </c>
      <c r="G109" s="3" t="s">
        <v>460</v>
      </c>
      <c r="H109" s="4" t="str">
        <f t="shared" si="4"/>
        <v>กลางคืน</v>
      </c>
      <c r="I109" s="4" t="str">
        <f t="shared" si="6"/>
        <v>ตื้น</v>
      </c>
      <c r="J109">
        <f t="shared" si="5"/>
        <v>-15</v>
      </c>
    </row>
    <row r="110" spans="1:10" ht="18" x14ac:dyDescent="0.4">
      <c r="A110" s="1" t="s">
        <v>9324</v>
      </c>
      <c r="B110" s="1" t="s">
        <v>7482</v>
      </c>
      <c r="C110" s="1">
        <v>16.611999999999998</v>
      </c>
      <c r="D110" s="1">
        <v>122.16500000000001</v>
      </c>
      <c r="E110" s="1">
        <v>33</v>
      </c>
      <c r="F110" s="1">
        <v>5.2</v>
      </c>
      <c r="G110" s="3" t="s">
        <v>464</v>
      </c>
      <c r="H110" s="4" t="str">
        <f t="shared" si="4"/>
        <v>กลางคืน</v>
      </c>
      <c r="I110" s="4" t="str">
        <f t="shared" si="6"/>
        <v>กลาง</v>
      </c>
      <c r="J110">
        <f t="shared" si="5"/>
        <v>-33</v>
      </c>
    </row>
    <row r="111" spans="1:10" ht="18" x14ac:dyDescent="0.4">
      <c r="A111" s="1" t="s">
        <v>9324</v>
      </c>
      <c r="B111" s="1" t="s">
        <v>7483</v>
      </c>
      <c r="C111" s="1">
        <v>16.942</v>
      </c>
      <c r="D111" s="1">
        <v>122.524</v>
      </c>
      <c r="E111" s="1">
        <v>33</v>
      </c>
      <c r="F111" s="1">
        <v>5</v>
      </c>
      <c r="G111" s="3" t="s">
        <v>468</v>
      </c>
      <c r="H111" s="4" t="str">
        <f t="shared" si="4"/>
        <v>กลางคืน</v>
      </c>
      <c r="I111" s="4" t="str">
        <f t="shared" si="6"/>
        <v>กลาง</v>
      </c>
      <c r="J111">
        <f t="shared" si="5"/>
        <v>-33</v>
      </c>
    </row>
    <row r="112" spans="1:10" ht="18" x14ac:dyDescent="0.4">
      <c r="A112" s="1" t="s">
        <v>9324</v>
      </c>
      <c r="B112" s="1" t="s">
        <v>7484</v>
      </c>
      <c r="C112" s="1">
        <v>16.763999999999999</v>
      </c>
      <c r="D112" s="1">
        <v>122.52200000000001</v>
      </c>
      <c r="E112" s="1">
        <v>33</v>
      </c>
      <c r="F112" s="1">
        <v>5.3</v>
      </c>
      <c r="G112" s="3" t="s">
        <v>472</v>
      </c>
      <c r="H112" s="4" t="str">
        <f t="shared" si="4"/>
        <v>กลางคืน</v>
      </c>
      <c r="I112" s="4" t="str">
        <f t="shared" si="6"/>
        <v>กลาง</v>
      </c>
      <c r="J112">
        <f t="shared" si="5"/>
        <v>-33</v>
      </c>
    </row>
    <row r="113" spans="1:10" ht="18" x14ac:dyDescent="0.4">
      <c r="A113" s="1" t="s">
        <v>9325</v>
      </c>
      <c r="B113" s="1" t="s">
        <v>7485</v>
      </c>
      <c r="C113" s="1">
        <v>16.832000000000001</v>
      </c>
      <c r="D113" s="1">
        <v>122.453</v>
      </c>
      <c r="E113" s="1">
        <v>33</v>
      </c>
      <c r="F113" s="1">
        <v>5.2</v>
      </c>
      <c r="G113" s="3" t="s">
        <v>476</v>
      </c>
      <c r="H113" s="4" t="str">
        <f t="shared" si="4"/>
        <v>กลางคืน</v>
      </c>
      <c r="I113" s="4" t="str">
        <f t="shared" si="6"/>
        <v>กลาง</v>
      </c>
      <c r="J113">
        <f t="shared" si="5"/>
        <v>-33</v>
      </c>
    </row>
    <row r="114" spans="1:10" ht="18" x14ac:dyDescent="0.4">
      <c r="A114" s="1" t="s">
        <v>9325</v>
      </c>
      <c r="B114" s="1" t="s">
        <v>7486</v>
      </c>
      <c r="C114" s="1">
        <v>17.052</v>
      </c>
      <c r="D114" s="1">
        <v>122.41500000000001</v>
      </c>
      <c r="E114" s="1">
        <v>58</v>
      </c>
      <c r="F114" s="1">
        <v>5.0999999999999996</v>
      </c>
      <c r="G114" s="3" t="s">
        <v>480</v>
      </c>
      <c r="H114" s="4" t="str">
        <f t="shared" si="4"/>
        <v>กลางคืน</v>
      </c>
      <c r="I114" s="4" t="str">
        <f t="shared" si="6"/>
        <v>กลาง</v>
      </c>
      <c r="J114">
        <f t="shared" si="5"/>
        <v>-58</v>
      </c>
    </row>
    <row r="115" spans="1:10" ht="18" x14ac:dyDescent="0.4">
      <c r="A115" s="1" t="s">
        <v>9325</v>
      </c>
      <c r="B115" s="1" t="s">
        <v>7487</v>
      </c>
      <c r="C115" s="1">
        <v>16.510000000000002</v>
      </c>
      <c r="D115" s="1">
        <v>122.42700000000001</v>
      </c>
      <c r="E115" s="1">
        <v>47</v>
      </c>
      <c r="F115" s="1">
        <v>4.9000000000000004</v>
      </c>
      <c r="G115" s="3" t="s">
        <v>484</v>
      </c>
      <c r="H115" s="4" t="str">
        <f t="shared" si="4"/>
        <v>กลางคืน</v>
      </c>
      <c r="I115" s="4" t="str">
        <f t="shared" si="6"/>
        <v>กลาง</v>
      </c>
      <c r="J115">
        <f t="shared" si="5"/>
        <v>-47</v>
      </c>
    </row>
    <row r="116" spans="1:10" ht="18" x14ac:dyDescent="0.4">
      <c r="A116" s="1" t="s">
        <v>9325</v>
      </c>
      <c r="B116" s="1" t="s">
        <v>7488</v>
      </c>
      <c r="C116" s="1">
        <v>16.593</v>
      </c>
      <c r="D116" s="1">
        <v>122.367</v>
      </c>
      <c r="E116" s="1">
        <v>72</v>
      </c>
      <c r="F116" s="1">
        <v>4.9000000000000004</v>
      </c>
      <c r="G116" s="3" t="s">
        <v>488</v>
      </c>
      <c r="H116" s="4" t="str">
        <f t="shared" si="4"/>
        <v>กลางคืน</v>
      </c>
      <c r="I116" s="4" t="str">
        <f t="shared" si="6"/>
        <v>ลึก</v>
      </c>
      <c r="J116">
        <f t="shared" si="5"/>
        <v>-72</v>
      </c>
    </row>
    <row r="117" spans="1:10" ht="18" x14ac:dyDescent="0.4">
      <c r="A117" s="1" t="s">
        <v>9325</v>
      </c>
      <c r="B117" s="1" t="s">
        <v>7489</v>
      </c>
      <c r="C117" s="1">
        <v>16.356999999999999</v>
      </c>
      <c r="D117" s="1">
        <v>122.396</v>
      </c>
      <c r="E117" s="1">
        <v>33</v>
      </c>
      <c r="F117" s="1">
        <v>5</v>
      </c>
      <c r="G117" s="3" t="s">
        <v>191</v>
      </c>
      <c r="H117" s="4" t="str">
        <f t="shared" si="4"/>
        <v>กลางคืน</v>
      </c>
      <c r="I117" s="4" t="str">
        <f t="shared" si="6"/>
        <v>กลาง</v>
      </c>
      <c r="J117">
        <f t="shared" si="5"/>
        <v>-33</v>
      </c>
    </row>
    <row r="118" spans="1:10" ht="18" x14ac:dyDescent="0.4">
      <c r="A118" s="1" t="s">
        <v>9325</v>
      </c>
      <c r="B118" s="1" t="s">
        <v>7490</v>
      </c>
      <c r="C118" s="1">
        <v>17.138999999999999</v>
      </c>
      <c r="D118" s="1">
        <v>122.434</v>
      </c>
      <c r="E118" s="1">
        <v>49</v>
      </c>
      <c r="F118" s="1">
        <v>5.3</v>
      </c>
      <c r="G118" s="3" t="s">
        <v>494</v>
      </c>
      <c r="H118" s="4" t="str">
        <f t="shared" si="4"/>
        <v>กลางคืน</v>
      </c>
      <c r="I118" s="4" t="str">
        <f t="shared" si="6"/>
        <v>กลาง</v>
      </c>
      <c r="J118">
        <f t="shared" si="5"/>
        <v>-49</v>
      </c>
    </row>
    <row r="119" spans="1:10" ht="18" x14ac:dyDescent="0.4">
      <c r="A119" s="1" t="s">
        <v>9325</v>
      </c>
      <c r="B119" s="1" t="s">
        <v>7491</v>
      </c>
      <c r="C119" s="1">
        <v>17.140999999999998</v>
      </c>
      <c r="D119" s="1">
        <v>122.508</v>
      </c>
      <c r="E119" s="1">
        <v>34</v>
      </c>
      <c r="F119" s="1">
        <v>5.0999999999999996</v>
      </c>
      <c r="G119" s="3" t="s">
        <v>498</v>
      </c>
      <c r="H119" s="4" t="str">
        <f t="shared" si="4"/>
        <v>กลางคืน</v>
      </c>
      <c r="I119" s="4" t="str">
        <f t="shared" si="6"/>
        <v>กลาง</v>
      </c>
      <c r="J119">
        <f t="shared" si="5"/>
        <v>-34</v>
      </c>
    </row>
    <row r="120" spans="1:10" ht="18" x14ac:dyDescent="0.4">
      <c r="A120" s="1" t="s">
        <v>9325</v>
      </c>
      <c r="B120" s="1" t="s">
        <v>7492</v>
      </c>
      <c r="C120" s="1">
        <v>16.600000000000001</v>
      </c>
      <c r="D120" s="1">
        <v>122.667</v>
      </c>
      <c r="E120" s="1">
        <v>33</v>
      </c>
      <c r="F120" s="1">
        <v>5</v>
      </c>
      <c r="G120" s="3" t="s">
        <v>502</v>
      </c>
      <c r="H120" s="4" t="str">
        <f t="shared" si="4"/>
        <v>กลางคืน</v>
      </c>
      <c r="I120" s="4" t="str">
        <f t="shared" si="6"/>
        <v>กลาง</v>
      </c>
      <c r="J120">
        <f t="shared" si="5"/>
        <v>-33</v>
      </c>
    </row>
    <row r="121" spans="1:10" ht="18" x14ac:dyDescent="0.4">
      <c r="A121" s="1" t="s">
        <v>9325</v>
      </c>
      <c r="B121" s="1" t="s">
        <v>7493</v>
      </c>
      <c r="C121" s="1">
        <v>16.768000000000001</v>
      </c>
      <c r="D121" s="1">
        <v>122.69199999999999</v>
      </c>
      <c r="E121" s="1">
        <v>33</v>
      </c>
      <c r="F121" s="1">
        <v>4.5999999999999996</v>
      </c>
      <c r="G121" s="3" t="s">
        <v>506</v>
      </c>
      <c r="H121" s="4" t="str">
        <f t="shared" si="4"/>
        <v>กลางคืน</v>
      </c>
      <c r="I121" s="4" t="str">
        <f t="shared" si="6"/>
        <v>กลาง</v>
      </c>
      <c r="J121">
        <f t="shared" si="5"/>
        <v>-33</v>
      </c>
    </row>
    <row r="122" spans="1:10" ht="18" x14ac:dyDescent="0.4">
      <c r="A122" s="1" t="s">
        <v>9325</v>
      </c>
      <c r="B122" s="1" t="s">
        <v>7494</v>
      </c>
      <c r="C122" s="1">
        <v>16.677</v>
      </c>
      <c r="D122" s="1">
        <v>122.532</v>
      </c>
      <c r="E122" s="1">
        <v>33</v>
      </c>
      <c r="F122" s="1">
        <v>5.0999999999999996</v>
      </c>
      <c r="G122" s="3" t="s">
        <v>509</v>
      </c>
      <c r="H122" s="4" t="str">
        <f t="shared" si="4"/>
        <v>กลางวัน</v>
      </c>
      <c r="I122" s="4" t="str">
        <f t="shared" si="6"/>
        <v>กลาง</v>
      </c>
      <c r="J122">
        <f t="shared" si="5"/>
        <v>-33</v>
      </c>
    </row>
    <row r="123" spans="1:10" ht="18" x14ac:dyDescent="0.4">
      <c r="A123" s="1" t="s">
        <v>9325</v>
      </c>
      <c r="B123" s="1" t="s">
        <v>7495</v>
      </c>
      <c r="C123" s="1">
        <v>16.605</v>
      </c>
      <c r="D123" s="1">
        <v>122.562</v>
      </c>
      <c r="E123" s="1">
        <v>33</v>
      </c>
      <c r="F123" s="1">
        <v>5.2</v>
      </c>
      <c r="G123" s="3" t="s">
        <v>513</v>
      </c>
      <c r="H123" s="4" t="str">
        <f t="shared" si="4"/>
        <v>กลางวัน</v>
      </c>
      <c r="I123" s="4" t="str">
        <f t="shared" si="6"/>
        <v>กลาง</v>
      </c>
      <c r="J123">
        <f t="shared" si="5"/>
        <v>-33</v>
      </c>
    </row>
    <row r="124" spans="1:10" ht="18" x14ac:dyDescent="0.4">
      <c r="A124" s="1" t="s">
        <v>9325</v>
      </c>
      <c r="B124" s="1" t="s">
        <v>7496</v>
      </c>
      <c r="C124" s="1">
        <v>16.684000000000001</v>
      </c>
      <c r="D124" s="1">
        <v>122.411</v>
      </c>
      <c r="E124" s="1">
        <v>45</v>
      </c>
      <c r="F124" s="1">
        <v>4.9000000000000004</v>
      </c>
      <c r="G124" s="3" t="s">
        <v>517</v>
      </c>
      <c r="H124" s="4" t="str">
        <f t="shared" si="4"/>
        <v>กลางวัน</v>
      </c>
      <c r="I124" s="4" t="str">
        <f t="shared" si="6"/>
        <v>กลาง</v>
      </c>
      <c r="J124">
        <f t="shared" si="5"/>
        <v>-45</v>
      </c>
    </row>
    <row r="125" spans="1:10" ht="18" x14ac:dyDescent="0.4">
      <c r="A125" s="1" t="s">
        <v>9325</v>
      </c>
      <c r="B125" s="1" t="s">
        <v>7497</v>
      </c>
      <c r="C125" s="1">
        <v>16.795000000000002</v>
      </c>
      <c r="D125" s="1">
        <v>122.331</v>
      </c>
      <c r="E125" s="1">
        <v>33</v>
      </c>
      <c r="F125" s="1">
        <v>5</v>
      </c>
      <c r="G125" s="3" t="s">
        <v>521</v>
      </c>
      <c r="H125" s="4" t="str">
        <f t="shared" si="4"/>
        <v>กลางวัน</v>
      </c>
      <c r="I125" s="4" t="str">
        <f t="shared" si="6"/>
        <v>กลาง</v>
      </c>
      <c r="J125">
        <f t="shared" si="5"/>
        <v>-33</v>
      </c>
    </row>
    <row r="126" spans="1:10" ht="18" x14ac:dyDescent="0.4">
      <c r="A126" s="1" t="s">
        <v>9325</v>
      </c>
      <c r="B126" s="1" t="s">
        <v>7498</v>
      </c>
      <c r="C126" s="1">
        <v>16.605</v>
      </c>
      <c r="D126" s="1">
        <v>122.422</v>
      </c>
      <c r="E126" s="1">
        <v>33</v>
      </c>
      <c r="F126" s="1">
        <v>5.4</v>
      </c>
      <c r="G126" s="3" t="s">
        <v>525</v>
      </c>
      <c r="H126" s="4" t="str">
        <f t="shared" si="4"/>
        <v>กลางวัน</v>
      </c>
      <c r="I126" s="4" t="str">
        <f t="shared" si="6"/>
        <v>กลาง</v>
      </c>
      <c r="J126">
        <f t="shared" si="5"/>
        <v>-33</v>
      </c>
    </row>
    <row r="127" spans="1:10" ht="18" x14ac:dyDescent="0.4">
      <c r="A127" s="1" t="s">
        <v>9325</v>
      </c>
      <c r="B127" s="1" t="s">
        <v>7499</v>
      </c>
      <c r="C127" s="1">
        <v>16.649999999999999</v>
      </c>
      <c r="D127" s="1">
        <v>122.461</v>
      </c>
      <c r="E127" s="1">
        <v>33</v>
      </c>
      <c r="F127" s="1">
        <v>5.3</v>
      </c>
      <c r="G127" s="3" t="s">
        <v>529</v>
      </c>
      <c r="H127" s="4" t="str">
        <f t="shared" si="4"/>
        <v>กลางวัน</v>
      </c>
      <c r="I127" s="4" t="str">
        <f t="shared" si="6"/>
        <v>กลาง</v>
      </c>
      <c r="J127">
        <f t="shared" si="5"/>
        <v>-33</v>
      </c>
    </row>
    <row r="128" spans="1:10" ht="18" x14ac:dyDescent="0.4">
      <c r="A128" s="1" t="s">
        <v>9325</v>
      </c>
      <c r="B128" s="1" t="s">
        <v>7500</v>
      </c>
      <c r="C128" s="1">
        <v>16.742999999999999</v>
      </c>
      <c r="D128" s="1">
        <v>122.458</v>
      </c>
      <c r="E128" s="1">
        <v>33</v>
      </c>
      <c r="F128" s="1">
        <v>5.5</v>
      </c>
      <c r="G128" s="3" t="s">
        <v>533</v>
      </c>
      <c r="H128" s="4" t="str">
        <f t="shared" si="4"/>
        <v>กลางวัน</v>
      </c>
      <c r="I128" s="4" t="str">
        <f t="shared" si="6"/>
        <v>กลาง</v>
      </c>
      <c r="J128">
        <f t="shared" si="5"/>
        <v>-33</v>
      </c>
    </row>
    <row r="129" spans="1:10" ht="18" x14ac:dyDescent="0.4">
      <c r="A129" s="1" t="s">
        <v>9325</v>
      </c>
      <c r="B129" s="1" t="s">
        <v>7501</v>
      </c>
      <c r="C129" s="1">
        <v>16.698</v>
      </c>
      <c r="D129" s="1">
        <v>122.458</v>
      </c>
      <c r="E129" s="1">
        <v>53</v>
      </c>
      <c r="F129" s="1">
        <v>4.7</v>
      </c>
      <c r="G129" s="3" t="s">
        <v>537</v>
      </c>
      <c r="H129" s="4" t="str">
        <f t="shared" si="4"/>
        <v>กลางวัน</v>
      </c>
      <c r="I129" s="4" t="str">
        <f t="shared" si="6"/>
        <v>กลาง</v>
      </c>
      <c r="J129">
        <f t="shared" si="5"/>
        <v>-53</v>
      </c>
    </row>
    <row r="130" spans="1:10" ht="18" x14ac:dyDescent="0.4">
      <c r="A130" s="1" t="s">
        <v>9325</v>
      </c>
      <c r="B130" s="1" t="s">
        <v>7502</v>
      </c>
      <c r="C130" s="1">
        <v>17.062000000000001</v>
      </c>
      <c r="D130" s="1">
        <v>122.354</v>
      </c>
      <c r="E130" s="1">
        <v>33</v>
      </c>
      <c r="F130" s="1">
        <v>5.2</v>
      </c>
      <c r="G130" s="3" t="s">
        <v>541</v>
      </c>
      <c r="H130" s="4" t="str">
        <f t="shared" si="4"/>
        <v>กลางวัน</v>
      </c>
      <c r="I130" s="4" t="str">
        <f t="shared" si="6"/>
        <v>กลาง</v>
      </c>
      <c r="J130">
        <f t="shared" si="5"/>
        <v>-33</v>
      </c>
    </row>
    <row r="131" spans="1:10" ht="18" x14ac:dyDescent="0.4">
      <c r="A131" s="1" t="s">
        <v>9325</v>
      </c>
      <c r="B131" s="1" t="s">
        <v>7503</v>
      </c>
      <c r="C131" s="1">
        <v>16.814</v>
      </c>
      <c r="D131" s="1">
        <v>122.354</v>
      </c>
      <c r="E131" s="1">
        <v>39</v>
      </c>
      <c r="F131" s="1">
        <v>5.8</v>
      </c>
      <c r="G131" s="3" t="s">
        <v>545</v>
      </c>
      <c r="H131" s="4" t="str">
        <f t="shared" ref="H131:H194" si="7">IF(AND(HOUR(B131)&gt;=6, HOUR(B131)&lt;18),"กลางวัน","กลางคืน")</f>
        <v>กลางคืน</v>
      </c>
      <c r="I131" s="4" t="str">
        <f t="shared" si="6"/>
        <v>กลาง</v>
      </c>
      <c r="J131">
        <f t="shared" ref="J131:J194" si="8">E131*-1</f>
        <v>-39</v>
      </c>
    </row>
    <row r="132" spans="1:10" ht="18" x14ac:dyDescent="0.4">
      <c r="A132" s="1" t="s">
        <v>9326</v>
      </c>
      <c r="B132" s="1" t="s">
        <v>7504</v>
      </c>
      <c r="C132" s="1">
        <v>16.327000000000002</v>
      </c>
      <c r="D132" s="1">
        <v>122.241</v>
      </c>
      <c r="E132" s="1">
        <v>33</v>
      </c>
      <c r="F132" s="1">
        <v>4.8</v>
      </c>
      <c r="G132" s="3" t="s">
        <v>549</v>
      </c>
      <c r="H132" s="4" t="str">
        <f t="shared" si="7"/>
        <v>กลางวัน</v>
      </c>
      <c r="I132" s="4" t="str">
        <f t="shared" si="6"/>
        <v>กลาง</v>
      </c>
      <c r="J132">
        <f t="shared" si="8"/>
        <v>-33</v>
      </c>
    </row>
    <row r="133" spans="1:10" ht="18" x14ac:dyDescent="0.4">
      <c r="A133" s="1" t="s">
        <v>9326</v>
      </c>
      <c r="B133" s="1" t="s">
        <v>7505</v>
      </c>
      <c r="C133" s="1">
        <v>16.507999999999999</v>
      </c>
      <c r="D133" s="1">
        <v>122.60899999999999</v>
      </c>
      <c r="E133" s="1">
        <v>27</v>
      </c>
      <c r="F133" s="1">
        <v>5</v>
      </c>
      <c r="G133" s="3" t="s">
        <v>553</v>
      </c>
      <c r="H133" s="4" t="str">
        <f t="shared" si="7"/>
        <v>กลางวัน</v>
      </c>
      <c r="I133" s="4" t="str">
        <f t="shared" si="6"/>
        <v>ตื้น</v>
      </c>
      <c r="J133">
        <f t="shared" si="8"/>
        <v>-27</v>
      </c>
    </row>
    <row r="134" spans="1:10" ht="18" x14ac:dyDescent="0.4">
      <c r="A134" s="1" t="s">
        <v>9326</v>
      </c>
      <c r="B134" s="1" t="s">
        <v>7506</v>
      </c>
      <c r="C134" s="1">
        <v>16.675999999999998</v>
      </c>
      <c r="D134" s="1">
        <v>122.66</v>
      </c>
      <c r="E134" s="1">
        <v>33</v>
      </c>
      <c r="F134" s="1">
        <v>4.8</v>
      </c>
      <c r="G134" s="3" t="s">
        <v>557</v>
      </c>
      <c r="H134" s="4" t="str">
        <f t="shared" si="7"/>
        <v>กลางวัน</v>
      </c>
      <c r="I134" s="4" t="str">
        <f t="shared" si="6"/>
        <v>กลาง</v>
      </c>
      <c r="J134">
        <f t="shared" si="8"/>
        <v>-33</v>
      </c>
    </row>
    <row r="135" spans="1:10" ht="18" x14ac:dyDescent="0.4">
      <c r="A135" s="1" t="s">
        <v>9327</v>
      </c>
      <c r="B135" s="1" t="s">
        <v>7507</v>
      </c>
      <c r="C135" s="1">
        <v>16.771000000000001</v>
      </c>
      <c r="D135" s="1">
        <v>122.41800000000001</v>
      </c>
      <c r="E135" s="1">
        <v>33</v>
      </c>
      <c r="F135" s="1">
        <v>4.5999999999999996</v>
      </c>
      <c r="G135" s="3" t="s">
        <v>561</v>
      </c>
      <c r="H135" s="4" t="str">
        <f t="shared" si="7"/>
        <v>กลางวัน</v>
      </c>
      <c r="I135" s="4" t="str">
        <f t="shared" si="6"/>
        <v>กลาง</v>
      </c>
      <c r="J135">
        <f t="shared" si="8"/>
        <v>-33</v>
      </c>
    </row>
    <row r="136" spans="1:10" ht="18" x14ac:dyDescent="0.4">
      <c r="A136" s="1" t="s">
        <v>9327</v>
      </c>
      <c r="B136" s="1" t="s">
        <v>7508</v>
      </c>
      <c r="C136" s="1">
        <v>16.626999999999999</v>
      </c>
      <c r="D136" s="1">
        <v>122.51900000000001</v>
      </c>
      <c r="E136" s="1">
        <v>38</v>
      </c>
      <c r="F136" s="1">
        <v>4.5</v>
      </c>
      <c r="G136" s="3" t="s">
        <v>557</v>
      </c>
      <c r="H136" s="4" t="str">
        <f t="shared" si="7"/>
        <v>กลางวัน</v>
      </c>
      <c r="I136" s="4" t="str">
        <f t="shared" si="6"/>
        <v>กลาง</v>
      </c>
      <c r="J136">
        <f t="shared" si="8"/>
        <v>-38</v>
      </c>
    </row>
    <row r="137" spans="1:10" ht="18" x14ac:dyDescent="0.4">
      <c r="A137" s="1" t="s">
        <v>9327</v>
      </c>
      <c r="B137" s="1" t="s">
        <v>7509</v>
      </c>
      <c r="C137" s="1">
        <v>16.663</v>
      </c>
      <c r="D137" s="1">
        <v>122.617</v>
      </c>
      <c r="E137" s="1">
        <v>53</v>
      </c>
      <c r="F137" s="1">
        <v>4.9000000000000004</v>
      </c>
      <c r="G137" s="3" t="s">
        <v>557</v>
      </c>
      <c r="H137" s="4" t="str">
        <f t="shared" si="7"/>
        <v>กลางวัน</v>
      </c>
      <c r="I137" s="4" t="str">
        <f t="shared" ref="I137:I200" si="9">IF(E137&lt;=10,"ตื้นมาก", IF(E137&lt;=30,"ตื้น",IF(E137&lt;=70,"กลาง", "ลึก")))</f>
        <v>กลาง</v>
      </c>
      <c r="J137">
        <f t="shared" si="8"/>
        <v>-53</v>
      </c>
    </row>
    <row r="138" spans="1:10" ht="18" x14ac:dyDescent="0.4">
      <c r="A138" s="1" t="s">
        <v>9328</v>
      </c>
      <c r="B138" s="1" t="s">
        <v>7510</v>
      </c>
      <c r="C138" s="1">
        <v>16.785</v>
      </c>
      <c r="D138" s="1">
        <v>122.52500000000001</v>
      </c>
      <c r="E138" s="1">
        <v>70</v>
      </c>
      <c r="F138" s="1">
        <v>4.5999999999999996</v>
      </c>
      <c r="G138" s="3" t="s">
        <v>571</v>
      </c>
      <c r="H138" s="4" t="str">
        <f t="shared" si="7"/>
        <v>กลางวัน</v>
      </c>
      <c r="I138" s="4" t="str">
        <f t="shared" si="9"/>
        <v>กลาง</v>
      </c>
      <c r="J138">
        <f t="shared" si="8"/>
        <v>-70</v>
      </c>
    </row>
    <row r="139" spans="1:10" ht="18" x14ac:dyDescent="0.4">
      <c r="A139" s="1" t="s">
        <v>9329</v>
      </c>
      <c r="B139" s="1" t="s">
        <v>7511</v>
      </c>
      <c r="C139" s="1">
        <v>16.308</v>
      </c>
      <c r="D139" s="1">
        <v>122.245</v>
      </c>
      <c r="E139" s="1">
        <v>78</v>
      </c>
      <c r="F139" s="1">
        <v>4.8</v>
      </c>
      <c r="G139" s="3" t="s">
        <v>575</v>
      </c>
      <c r="H139" s="4" t="str">
        <f t="shared" si="7"/>
        <v>กลางคืน</v>
      </c>
      <c r="I139" s="4" t="str">
        <f t="shared" si="9"/>
        <v>ลึก</v>
      </c>
      <c r="J139">
        <f t="shared" si="8"/>
        <v>-78</v>
      </c>
    </row>
    <row r="140" spans="1:10" ht="18" x14ac:dyDescent="0.4">
      <c r="A140" s="1" t="s">
        <v>9330</v>
      </c>
      <c r="B140" s="1" t="s">
        <v>7512</v>
      </c>
      <c r="C140" s="1">
        <v>16.734000000000002</v>
      </c>
      <c r="D140" s="1">
        <v>122.562</v>
      </c>
      <c r="E140" s="1">
        <v>33</v>
      </c>
      <c r="F140" s="1">
        <v>5.0999999999999996</v>
      </c>
      <c r="G140" s="3" t="s">
        <v>579</v>
      </c>
      <c r="H140" s="4" t="str">
        <f t="shared" si="7"/>
        <v>กลางคืน</v>
      </c>
      <c r="I140" s="4" t="str">
        <f t="shared" si="9"/>
        <v>กลาง</v>
      </c>
      <c r="J140">
        <f t="shared" si="8"/>
        <v>-33</v>
      </c>
    </row>
    <row r="141" spans="1:10" ht="18" x14ac:dyDescent="0.4">
      <c r="A141" s="1" t="s">
        <v>9331</v>
      </c>
      <c r="B141" s="1" t="s">
        <v>7513</v>
      </c>
      <c r="C141" s="1">
        <v>17.23</v>
      </c>
      <c r="D141" s="1">
        <v>122.39100000000001</v>
      </c>
      <c r="E141" s="1">
        <v>33</v>
      </c>
      <c r="F141" s="1">
        <v>4.5999999999999996</v>
      </c>
      <c r="G141" s="3" t="s">
        <v>583</v>
      </c>
      <c r="H141" s="4" t="str">
        <f t="shared" si="7"/>
        <v>กลางคืน</v>
      </c>
      <c r="I141" s="4" t="str">
        <f t="shared" si="9"/>
        <v>กลาง</v>
      </c>
      <c r="J141">
        <f t="shared" si="8"/>
        <v>-33</v>
      </c>
    </row>
    <row r="142" spans="1:10" ht="18" x14ac:dyDescent="0.4">
      <c r="A142" s="1" t="s">
        <v>9332</v>
      </c>
      <c r="B142" s="1" t="s">
        <v>7514</v>
      </c>
      <c r="C142" s="1">
        <v>16.992000000000001</v>
      </c>
      <c r="D142" s="1">
        <v>122.495</v>
      </c>
      <c r="E142" s="1">
        <v>40</v>
      </c>
      <c r="F142" s="1">
        <v>4.5</v>
      </c>
      <c r="G142" s="3" t="s">
        <v>587</v>
      </c>
      <c r="H142" s="4" t="str">
        <f t="shared" si="7"/>
        <v>กลางคืน</v>
      </c>
      <c r="I142" s="4" t="str">
        <f t="shared" si="9"/>
        <v>กลาง</v>
      </c>
      <c r="J142">
        <f t="shared" si="8"/>
        <v>-40</v>
      </c>
    </row>
    <row r="143" spans="1:10" ht="18" x14ac:dyDescent="0.4">
      <c r="A143" s="1" t="s">
        <v>9333</v>
      </c>
      <c r="B143" s="1" t="s">
        <v>7515</v>
      </c>
      <c r="C143" s="1">
        <v>16.358000000000001</v>
      </c>
      <c r="D143" s="1">
        <v>122.383</v>
      </c>
      <c r="E143" s="1">
        <v>60</v>
      </c>
      <c r="F143" s="1">
        <v>4.8</v>
      </c>
      <c r="G143" s="3" t="s">
        <v>231</v>
      </c>
      <c r="H143" s="4" t="str">
        <f t="shared" si="7"/>
        <v>กลางวัน</v>
      </c>
      <c r="I143" s="4" t="str">
        <f t="shared" si="9"/>
        <v>กลาง</v>
      </c>
      <c r="J143">
        <f t="shared" si="8"/>
        <v>-60</v>
      </c>
    </row>
    <row r="144" spans="1:10" ht="18" x14ac:dyDescent="0.4">
      <c r="A144" s="1" t="s">
        <v>9334</v>
      </c>
      <c r="B144" s="1" t="s">
        <v>7516</v>
      </c>
      <c r="C144" s="1">
        <v>16.71</v>
      </c>
      <c r="D144" s="1">
        <v>122.334</v>
      </c>
      <c r="E144" s="1">
        <v>68</v>
      </c>
      <c r="F144" s="1">
        <v>4.5</v>
      </c>
      <c r="G144" s="3" t="s">
        <v>594</v>
      </c>
      <c r="H144" s="4" t="str">
        <f t="shared" si="7"/>
        <v>กลางวัน</v>
      </c>
      <c r="I144" s="4" t="str">
        <f t="shared" si="9"/>
        <v>กลาง</v>
      </c>
      <c r="J144">
        <f t="shared" si="8"/>
        <v>-68</v>
      </c>
    </row>
    <row r="145" spans="1:10" ht="18" x14ac:dyDescent="0.4">
      <c r="A145" s="1" t="s">
        <v>9335</v>
      </c>
      <c r="B145" s="1" t="s">
        <v>7517</v>
      </c>
      <c r="C145" s="1">
        <v>15.12</v>
      </c>
      <c r="D145" s="1">
        <v>122.71899999999999</v>
      </c>
      <c r="E145" s="1">
        <v>43</v>
      </c>
      <c r="F145" s="1">
        <v>4.7</v>
      </c>
      <c r="G145" s="3" t="s">
        <v>598</v>
      </c>
      <c r="H145" s="4" t="str">
        <f t="shared" si="7"/>
        <v>กลางคืน</v>
      </c>
      <c r="I145" s="4" t="str">
        <f t="shared" si="9"/>
        <v>กลาง</v>
      </c>
      <c r="J145">
        <f t="shared" si="8"/>
        <v>-43</v>
      </c>
    </row>
    <row r="146" spans="1:10" ht="18" x14ac:dyDescent="0.4">
      <c r="A146" s="1" t="s">
        <v>9336</v>
      </c>
      <c r="B146" s="1" t="s">
        <v>7518</v>
      </c>
      <c r="C146" s="1">
        <v>17.678000000000001</v>
      </c>
      <c r="D146" s="1">
        <v>121.691</v>
      </c>
      <c r="E146" s="1">
        <v>33</v>
      </c>
      <c r="F146" s="1">
        <v>5.4</v>
      </c>
      <c r="G146" s="3" t="s">
        <v>602</v>
      </c>
      <c r="H146" s="4" t="str">
        <f t="shared" si="7"/>
        <v>กลางวัน</v>
      </c>
      <c r="I146" s="4" t="str">
        <f t="shared" si="9"/>
        <v>กลาง</v>
      </c>
      <c r="J146">
        <f t="shared" si="8"/>
        <v>-33</v>
      </c>
    </row>
    <row r="147" spans="1:10" ht="18" x14ac:dyDescent="0.4">
      <c r="A147" s="1" t="s">
        <v>9337</v>
      </c>
      <c r="B147" s="1" t="s">
        <v>7519</v>
      </c>
      <c r="C147" s="1">
        <v>16.003</v>
      </c>
      <c r="D147" s="1">
        <v>121.15</v>
      </c>
      <c r="E147" s="1">
        <v>16</v>
      </c>
      <c r="F147" s="1">
        <v>5</v>
      </c>
      <c r="G147" s="3" t="s">
        <v>606</v>
      </c>
      <c r="H147" s="4" t="str">
        <f t="shared" si="7"/>
        <v>กลางวัน</v>
      </c>
      <c r="I147" s="4" t="str">
        <f t="shared" si="9"/>
        <v>ตื้น</v>
      </c>
      <c r="J147">
        <f t="shared" si="8"/>
        <v>-16</v>
      </c>
    </row>
    <row r="148" spans="1:10" ht="18" x14ac:dyDescent="0.4">
      <c r="A148" s="1" t="s">
        <v>9338</v>
      </c>
      <c r="B148" s="1" t="s">
        <v>7520</v>
      </c>
      <c r="C148" s="1">
        <v>16.724</v>
      </c>
      <c r="D148" s="1">
        <v>122.407</v>
      </c>
      <c r="E148" s="1">
        <v>33</v>
      </c>
      <c r="F148" s="1">
        <v>4.9000000000000004</v>
      </c>
      <c r="G148" s="3" t="s">
        <v>610</v>
      </c>
      <c r="H148" s="4" t="str">
        <f t="shared" si="7"/>
        <v>กลางคืน</v>
      </c>
      <c r="I148" s="4" t="str">
        <f t="shared" si="9"/>
        <v>กลาง</v>
      </c>
      <c r="J148">
        <f t="shared" si="8"/>
        <v>-33</v>
      </c>
    </row>
    <row r="149" spans="1:10" ht="18" x14ac:dyDescent="0.4">
      <c r="A149" s="1" t="s">
        <v>9339</v>
      </c>
      <c r="B149" s="1" t="s">
        <v>7521</v>
      </c>
      <c r="C149" s="1">
        <v>17.544</v>
      </c>
      <c r="D149" s="1">
        <v>120.244</v>
      </c>
      <c r="E149" s="1">
        <v>76</v>
      </c>
      <c r="F149" s="1">
        <v>4.5</v>
      </c>
      <c r="G149" s="3" t="s">
        <v>614</v>
      </c>
      <c r="H149" s="4" t="str">
        <f t="shared" si="7"/>
        <v>กลางวัน</v>
      </c>
      <c r="I149" s="4" t="str">
        <f t="shared" si="9"/>
        <v>ลึก</v>
      </c>
      <c r="J149">
        <f t="shared" si="8"/>
        <v>-76</v>
      </c>
    </row>
    <row r="150" spans="1:10" ht="18" x14ac:dyDescent="0.4">
      <c r="A150" s="1" t="s">
        <v>9340</v>
      </c>
      <c r="B150" s="1" t="s">
        <v>7522</v>
      </c>
      <c r="C150" s="1">
        <v>15.699</v>
      </c>
      <c r="D150" s="1">
        <v>120.82</v>
      </c>
      <c r="E150" s="1">
        <v>189</v>
      </c>
      <c r="F150" s="1">
        <v>5.7</v>
      </c>
      <c r="G150" s="3" t="s">
        <v>618</v>
      </c>
      <c r="H150" s="4" t="str">
        <f t="shared" si="7"/>
        <v>กลางคืน</v>
      </c>
      <c r="I150" s="4" t="str">
        <f t="shared" si="9"/>
        <v>ลึก</v>
      </c>
      <c r="J150">
        <f t="shared" si="8"/>
        <v>-189</v>
      </c>
    </row>
    <row r="151" spans="1:10" ht="18" x14ac:dyDescent="0.4">
      <c r="A151" s="1" t="s">
        <v>9341</v>
      </c>
      <c r="B151" s="1" t="s">
        <v>7523</v>
      </c>
      <c r="C151" s="1">
        <v>16.472000000000001</v>
      </c>
      <c r="D151" s="1">
        <v>122.456</v>
      </c>
      <c r="E151" s="1">
        <v>49</v>
      </c>
      <c r="F151" s="1">
        <v>4.9000000000000004</v>
      </c>
      <c r="G151" s="3" t="s">
        <v>622</v>
      </c>
      <c r="H151" s="4" t="str">
        <f t="shared" si="7"/>
        <v>กลางวัน</v>
      </c>
      <c r="I151" s="4" t="str">
        <f t="shared" si="9"/>
        <v>กลาง</v>
      </c>
      <c r="J151">
        <f t="shared" si="8"/>
        <v>-49</v>
      </c>
    </row>
    <row r="152" spans="1:10" ht="18" x14ac:dyDescent="0.4">
      <c r="A152" s="1" t="s">
        <v>9342</v>
      </c>
      <c r="B152" s="1" t="s">
        <v>7524</v>
      </c>
      <c r="C152" s="1">
        <v>16.741</v>
      </c>
      <c r="D152" s="1">
        <v>122.396</v>
      </c>
      <c r="E152" s="1">
        <v>33</v>
      </c>
      <c r="F152" s="1">
        <v>4.9000000000000004</v>
      </c>
      <c r="G152" s="3" t="s">
        <v>533</v>
      </c>
      <c r="H152" s="4" t="str">
        <f t="shared" si="7"/>
        <v>กลางคืน</v>
      </c>
      <c r="I152" s="4" t="str">
        <f t="shared" si="9"/>
        <v>กลาง</v>
      </c>
      <c r="J152">
        <f t="shared" si="8"/>
        <v>-33</v>
      </c>
    </row>
    <row r="153" spans="1:10" ht="18" x14ac:dyDescent="0.4">
      <c r="A153" s="1" t="s">
        <v>9342</v>
      </c>
      <c r="B153" s="1" t="s">
        <v>7525</v>
      </c>
      <c r="C153" s="1">
        <v>16.292000000000002</v>
      </c>
      <c r="D153" s="1">
        <v>119.833</v>
      </c>
      <c r="E153" s="1">
        <v>73</v>
      </c>
      <c r="F153" s="1">
        <v>5.2</v>
      </c>
      <c r="G153" s="3" t="s">
        <v>629</v>
      </c>
      <c r="H153" s="4" t="str">
        <f t="shared" si="7"/>
        <v>กลางวัน</v>
      </c>
      <c r="I153" s="4" t="str">
        <f t="shared" si="9"/>
        <v>ลึก</v>
      </c>
      <c r="J153">
        <f t="shared" si="8"/>
        <v>-73</v>
      </c>
    </row>
    <row r="154" spans="1:10" ht="18" x14ac:dyDescent="0.4">
      <c r="A154" s="1" t="s">
        <v>9343</v>
      </c>
      <c r="B154" s="1" t="s">
        <v>7526</v>
      </c>
      <c r="C154" s="1">
        <v>18.492000000000001</v>
      </c>
      <c r="D154" s="1">
        <v>120.423</v>
      </c>
      <c r="E154" s="1">
        <v>57</v>
      </c>
      <c r="F154" s="1">
        <v>4.5</v>
      </c>
      <c r="G154" s="3" t="s">
        <v>633</v>
      </c>
      <c r="H154" s="4" t="str">
        <f t="shared" si="7"/>
        <v>กลางคืน</v>
      </c>
      <c r="I154" s="4" t="str">
        <f t="shared" si="9"/>
        <v>กลาง</v>
      </c>
      <c r="J154">
        <f t="shared" si="8"/>
        <v>-57</v>
      </c>
    </row>
    <row r="155" spans="1:10" ht="18" x14ac:dyDescent="0.4">
      <c r="A155" s="1" t="s">
        <v>9344</v>
      </c>
      <c r="B155" s="1" t="s">
        <v>7527</v>
      </c>
      <c r="C155" s="1">
        <v>13.792</v>
      </c>
      <c r="D155" s="1">
        <v>122.22199999999999</v>
      </c>
      <c r="E155" s="1">
        <v>46</v>
      </c>
      <c r="F155" s="1">
        <v>4.8</v>
      </c>
      <c r="G155" s="3" t="s">
        <v>637</v>
      </c>
      <c r="H155" s="4" t="str">
        <f t="shared" si="7"/>
        <v>กลางคืน</v>
      </c>
      <c r="I155" s="4" t="str">
        <f t="shared" si="9"/>
        <v>กลาง</v>
      </c>
      <c r="J155">
        <f t="shared" si="8"/>
        <v>-46</v>
      </c>
    </row>
    <row r="156" spans="1:10" ht="18" x14ac:dyDescent="0.4">
      <c r="A156" s="1" t="s">
        <v>9344</v>
      </c>
      <c r="B156" s="1" t="s">
        <v>7528</v>
      </c>
      <c r="C156" s="1">
        <v>13.943</v>
      </c>
      <c r="D156" s="1">
        <v>122.262</v>
      </c>
      <c r="E156" s="1">
        <v>56</v>
      </c>
      <c r="F156" s="1">
        <v>4.9000000000000004</v>
      </c>
      <c r="G156" s="3" t="s">
        <v>641</v>
      </c>
      <c r="H156" s="4" t="str">
        <f t="shared" si="7"/>
        <v>กลางคืน</v>
      </c>
      <c r="I156" s="4" t="str">
        <f t="shared" si="9"/>
        <v>กลาง</v>
      </c>
      <c r="J156">
        <f t="shared" si="8"/>
        <v>-56</v>
      </c>
    </row>
    <row r="157" spans="1:10" ht="18" x14ac:dyDescent="0.4">
      <c r="A157" s="1" t="s">
        <v>9345</v>
      </c>
      <c r="B157" s="1" t="s">
        <v>7529</v>
      </c>
      <c r="C157" s="1">
        <v>13.829000000000001</v>
      </c>
      <c r="D157" s="1">
        <v>120.59</v>
      </c>
      <c r="E157" s="1">
        <v>119</v>
      </c>
      <c r="F157" s="1">
        <v>4.5999999999999996</v>
      </c>
      <c r="G157" s="3" t="s">
        <v>645</v>
      </c>
      <c r="H157" s="4" t="str">
        <f t="shared" si="7"/>
        <v>กลางวัน</v>
      </c>
      <c r="I157" s="4" t="str">
        <f t="shared" si="9"/>
        <v>ลึก</v>
      </c>
      <c r="J157">
        <f t="shared" si="8"/>
        <v>-119</v>
      </c>
    </row>
    <row r="158" spans="1:10" ht="18" x14ac:dyDescent="0.4">
      <c r="A158" s="1" t="s">
        <v>9346</v>
      </c>
      <c r="B158" s="1" t="s">
        <v>7530</v>
      </c>
      <c r="C158" s="1">
        <v>14.500999999999999</v>
      </c>
      <c r="D158" s="1">
        <v>123.73699999999999</v>
      </c>
      <c r="E158" s="1">
        <v>52</v>
      </c>
      <c r="F158" s="1">
        <v>5.3</v>
      </c>
      <c r="G158" s="3" t="s">
        <v>649</v>
      </c>
      <c r="H158" s="4" t="str">
        <f t="shared" si="7"/>
        <v>กลางวัน</v>
      </c>
      <c r="I158" s="4" t="str">
        <f t="shared" si="9"/>
        <v>กลาง</v>
      </c>
      <c r="J158">
        <f t="shared" si="8"/>
        <v>-52</v>
      </c>
    </row>
    <row r="159" spans="1:10" ht="18" x14ac:dyDescent="0.4">
      <c r="A159" s="1" t="s">
        <v>9347</v>
      </c>
      <c r="B159" s="1" t="s">
        <v>7531</v>
      </c>
      <c r="C159" s="1">
        <v>16.693000000000001</v>
      </c>
      <c r="D159" s="1">
        <v>122.621</v>
      </c>
      <c r="E159" s="1">
        <v>33</v>
      </c>
      <c r="F159" s="1">
        <v>4.5999999999999996</v>
      </c>
      <c r="G159" s="3" t="s">
        <v>653</v>
      </c>
      <c r="H159" s="4" t="str">
        <f t="shared" si="7"/>
        <v>กลางคืน</v>
      </c>
      <c r="I159" s="4" t="str">
        <f t="shared" si="9"/>
        <v>กลาง</v>
      </c>
      <c r="J159">
        <f t="shared" si="8"/>
        <v>-33</v>
      </c>
    </row>
    <row r="160" spans="1:10" ht="18" x14ac:dyDescent="0.4">
      <c r="A160" s="1" t="s">
        <v>9348</v>
      </c>
      <c r="B160" s="1" t="s">
        <v>7532</v>
      </c>
      <c r="C160" s="1">
        <v>14.872999999999999</v>
      </c>
      <c r="D160" s="1">
        <v>120.005</v>
      </c>
      <c r="E160" s="1">
        <v>72</v>
      </c>
      <c r="F160" s="1">
        <v>5.2</v>
      </c>
      <c r="G160" s="3" t="s">
        <v>657</v>
      </c>
      <c r="H160" s="4" t="str">
        <f t="shared" si="7"/>
        <v>กลางวัน</v>
      </c>
      <c r="I160" s="4" t="str">
        <f t="shared" si="9"/>
        <v>ลึก</v>
      </c>
      <c r="J160">
        <f t="shared" si="8"/>
        <v>-72</v>
      </c>
    </row>
    <row r="161" spans="1:10" ht="18" x14ac:dyDescent="0.4">
      <c r="A161" s="1" t="s">
        <v>9349</v>
      </c>
      <c r="B161" s="1" t="s">
        <v>7533</v>
      </c>
      <c r="C161" s="1">
        <v>16.882000000000001</v>
      </c>
      <c r="D161" s="1">
        <v>122.361</v>
      </c>
      <c r="E161" s="1">
        <v>33</v>
      </c>
      <c r="F161" s="1">
        <v>6.9</v>
      </c>
      <c r="G161" s="3" t="s">
        <v>661</v>
      </c>
      <c r="H161" s="4" t="str">
        <f t="shared" si="7"/>
        <v>กลางวัน</v>
      </c>
      <c r="I161" s="4" t="str">
        <f t="shared" si="9"/>
        <v>กลาง</v>
      </c>
      <c r="J161">
        <f t="shared" si="8"/>
        <v>-33</v>
      </c>
    </row>
    <row r="162" spans="1:10" ht="18" x14ac:dyDescent="0.4">
      <c r="A162" s="1" t="s">
        <v>9349</v>
      </c>
      <c r="B162" s="1" t="s">
        <v>7534</v>
      </c>
      <c r="C162" s="1">
        <v>17.137</v>
      </c>
      <c r="D162" s="1">
        <v>122.71</v>
      </c>
      <c r="E162" s="1">
        <v>33</v>
      </c>
      <c r="F162" s="1">
        <v>4.7</v>
      </c>
      <c r="G162" s="3" t="s">
        <v>665</v>
      </c>
      <c r="H162" s="4" t="str">
        <f t="shared" si="7"/>
        <v>กลางวัน</v>
      </c>
      <c r="I162" s="4" t="str">
        <f t="shared" si="9"/>
        <v>กลาง</v>
      </c>
      <c r="J162">
        <f t="shared" si="8"/>
        <v>-33</v>
      </c>
    </row>
    <row r="163" spans="1:10" ht="18" x14ac:dyDescent="0.4">
      <c r="A163" s="1" t="s">
        <v>9349</v>
      </c>
      <c r="B163" s="1" t="s">
        <v>7535</v>
      </c>
      <c r="C163" s="1">
        <v>17.212</v>
      </c>
      <c r="D163" s="1">
        <v>122.432</v>
      </c>
      <c r="E163" s="1">
        <v>46</v>
      </c>
      <c r="F163" s="1">
        <v>5.0999999999999996</v>
      </c>
      <c r="G163" s="3" t="s">
        <v>669</v>
      </c>
      <c r="H163" s="4" t="str">
        <f t="shared" si="7"/>
        <v>กลางคืน</v>
      </c>
      <c r="I163" s="4" t="str">
        <f t="shared" si="9"/>
        <v>กลาง</v>
      </c>
      <c r="J163">
        <f t="shared" si="8"/>
        <v>-46</v>
      </c>
    </row>
    <row r="164" spans="1:10" ht="18" x14ac:dyDescent="0.4">
      <c r="A164" s="1" t="s">
        <v>9349</v>
      </c>
      <c r="B164" s="1" t="s">
        <v>7536</v>
      </c>
      <c r="C164" s="1">
        <v>16.974</v>
      </c>
      <c r="D164" s="1">
        <v>122.52500000000001</v>
      </c>
      <c r="E164" s="1">
        <v>33</v>
      </c>
      <c r="F164" s="1">
        <v>4.5</v>
      </c>
      <c r="G164" s="3" t="s">
        <v>673</v>
      </c>
      <c r="H164" s="4" t="str">
        <f t="shared" si="7"/>
        <v>กลางคืน</v>
      </c>
      <c r="I164" s="4" t="str">
        <f t="shared" si="9"/>
        <v>กลาง</v>
      </c>
      <c r="J164">
        <f t="shared" si="8"/>
        <v>-33</v>
      </c>
    </row>
    <row r="165" spans="1:10" ht="18" x14ac:dyDescent="0.4">
      <c r="A165" s="1" t="s">
        <v>9350</v>
      </c>
      <c r="B165" s="1" t="s">
        <v>7537</v>
      </c>
      <c r="C165" s="1">
        <v>16.696000000000002</v>
      </c>
      <c r="D165" s="1">
        <v>122.154</v>
      </c>
      <c r="E165" s="1">
        <v>85</v>
      </c>
      <c r="F165" s="1">
        <v>4.8</v>
      </c>
      <c r="G165" s="3" t="s">
        <v>677</v>
      </c>
      <c r="H165" s="4" t="str">
        <f t="shared" si="7"/>
        <v>กลางคืน</v>
      </c>
      <c r="I165" s="4" t="str">
        <f t="shared" si="9"/>
        <v>ลึก</v>
      </c>
      <c r="J165">
        <f t="shared" si="8"/>
        <v>-85</v>
      </c>
    </row>
    <row r="166" spans="1:10" ht="18" x14ac:dyDescent="0.4">
      <c r="A166" s="1" t="s">
        <v>9350</v>
      </c>
      <c r="B166" s="1" t="s">
        <v>7538</v>
      </c>
      <c r="C166" s="1">
        <v>17.347000000000001</v>
      </c>
      <c r="D166" s="1">
        <v>122.306</v>
      </c>
      <c r="E166" s="1">
        <v>46</v>
      </c>
      <c r="F166" s="1">
        <v>5.0999999999999996</v>
      </c>
      <c r="G166" s="3" t="s">
        <v>681</v>
      </c>
      <c r="H166" s="4" t="str">
        <f t="shared" si="7"/>
        <v>กลางคืน</v>
      </c>
      <c r="I166" s="4" t="str">
        <f t="shared" si="9"/>
        <v>กลาง</v>
      </c>
      <c r="J166">
        <f t="shared" si="8"/>
        <v>-46</v>
      </c>
    </row>
    <row r="167" spans="1:10" ht="18" x14ac:dyDescent="0.4">
      <c r="A167" s="1" t="s">
        <v>9350</v>
      </c>
      <c r="B167" s="1" t="s">
        <v>7539</v>
      </c>
      <c r="C167" s="1">
        <v>17.375</v>
      </c>
      <c r="D167" s="1">
        <v>122.705</v>
      </c>
      <c r="E167" s="1">
        <v>50</v>
      </c>
      <c r="F167" s="1">
        <v>4.7</v>
      </c>
      <c r="G167" s="3" t="s">
        <v>685</v>
      </c>
      <c r="H167" s="4" t="str">
        <f t="shared" si="7"/>
        <v>กลางคืน</v>
      </c>
      <c r="I167" s="4" t="str">
        <f t="shared" si="9"/>
        <v>กลาง</v>
      </c>
      <c r="J167">
        <f t="shared" si="8"/>
        <v>-50</v>
      </c>
    </row>
    <row r="168" spans="1:10" ht="18" x14ac:dyDescent="0.4">
      <c r="A168" s="1" t="s">
        <v>9351</v>
      </c>
      <c r="B168" s="1" t="s">
        <v>7540</v>
      </c>
      <c r="C168" s="1">
        <v>15.96</v>
      </c>
      <c r="D168" s="1">
        <v>123.04600000000001</v>
      </c>
      <c r="E168" s="1">
        <v>33</v>
      </c>
      <c r="F168" s="1">
        <v>4.8</v>
      </c>
      <c r="G168" s="3" t="s">
        <v>689</v>
      </c>
      <c r="H168" s="4" t="str">
        <f t="shared" si="7"/>
        <v>กลางคืน</v>
      </c>
      <c r="I168" s="4" t="str">
        <f t="shared" si="9"/>
        <v>กลาง</v>
      </c>
      <c r="J168">
        <f t="shared" si="8"/>
        <v>-33</v>
      </c>
    </row>
    <row r="169" spans="1:10" ht="18" x14ac:dyDescent="0.4">
      <c r="A169" s="1" t="s">
        <v>9352</v>
      </c>
      <c r="B169" s="1" t="s">
        <v>7541</v>
      </c>
      <c r="C169" s="1">
        <v>17.062999999999999</v>
      </c>
      <c r="D169" s="1">
        <v>122.498</v>
      </c>
      <c r="E169" s="1">
        <v>41</v>
      </c>
      <c r="F169" s="1">
        <v>5.4</v>
      </c>
      <c r="G169" s="3" t="s">
        <v>693</v>
      </c>
      <c r="H169" s="4" t="str">
        <f t="shared" si="7"/>
        <v>กลางวัน</v>
      </c>
      <c r="I169" s="4" t="str">
        <f t="shared" si="9"/>
        <v>กลาง</v>
      </c>
      <c r="J169">
        <f t="shared" si="8"/>
        <v>-41</v>
      </c>
    </row>
    <row r="170" spans="1:10" ht="18" x14ac:dyDescent="0.4">
      <c r="A170" s="1" t="s">
        <v>9353</v>
      </c>
      <c r="B170" s="1" t="s">
        <v>7542</v>
      </c>
      <c r="C170" s="1">
        <v>18.646000000000001</v>
      </c>
      <c r="D170" s="1">
        <v>121.05500000000001</v>
      </c>
      <c r="E170" s="1">
        <v>40</v>
      </c>
      <c r="F170" s="1">
        <v>5.2</v>
      </c>
      <c r="G170" s="3" t="s">
        <v>697</v>
      </c>
      <c r="H170" s="4" t="str">
        <f t="shared" si="7"/>
        <v>กลางคืน</v>
      </c>
      <c r="I170" s="4" t="str">
        <f t="shared" si="9"/>
        <v>กลาง</v>
      </c>
      <c r="J170">
        <f t="shared" si="8"/>
        <v>-40</v>
      </c>
    </row>
    <row r="171" spans="1:10" ht="18" x14ac:dyDescent="0.4">
      <c r="A171" s="1" t="s">
        <v>9354</v>
      </c>
      <c r="B171" s="1" t="s">
        <v>7543</v>
      </c>
      <c r="C171" s="1">
        <v>17.399999999999999</v>
      </c>
      <c r="D171" s="1">
        <v>122.812</v>
      </c>
      <c r="E171" s="1">
        <v>33</v>
      </c>
      <c r="F171" s="1">
        <v>5.0999999999999996</v>
      </c>
      <c r="G171" s="3" t="s">
        <v>701</v>
      </c>
      <c r="H171" s="4" t="str">
        <f t="shared" si="7"/>
        <v>กลางคืน</v>
      </c>
      <c r="I171" s="4" t="str">
        <f t="shared" si="9"/>
        <v>กลาง</v>
      </c>
      <c r="J171">
        <f t="shared" si="8"/>
        <v>-33</v>
      </c>
    </row>
    <row r="172" spans="1:10" ht="18" x14ac:dyDescent="0.4">
      <c r="A172" s="1" t="s">
        <v>9355</v>
      </c>
      <c r="B172" s="1" t="s">
        <v>7544</v>
      </c>
      <c r="C172" s="1">
        <v>17.369</v>
      </c>
      <c r="D172" s="1">
        <v>122.684</v>
      </c>
      <c r="E172" s="1">
        <v>33</v>
      </c>
      <c r="F172" s="1">
        <v>5</v>
      </c>
      <c r="G172" s="3" t="s">
        <v>705</v>
      </c>
      <c r="H172" s="4" t="str">
        <f t="shared" si="7"/>
        <v>กลางวัน</v>
      </c>
      <c r="I172" s="4" t="str">
        <f t="shared" si="9"/>
        <v>กลาง</v>
      </c>
      <c r="J172">
        <f t="shared" si="8"/>
        <v>-33</v>
      </c>
    </row>
    <row r="173" spans="1:10" ht="18" x14ac:dyDescent="0.4">
      <c r="A173" s="1" t="s">
        <v>9356</v>
      </c>
      <c r="B173" s="1" t="s">
        <v>7545</v>
      </c>
      <c r="C173" s="1">
        <v>17.440999999999999</v>
      </c>
      <c r="D173" s="1">
        <v>119.869</v>
      </c>
      <c r="E173" s="1">
        <v>12</v>
      </c>
      <c r="F173" s="1">
        <v>6.2</v>
      </c>
      <c r="G173" s="3" t="s">
        <v>709</v>
      </c>
      <c r="H173" s="4" t="str">
        <f t="shared" si="7"/>
        <v>กลางวัน</v>
      </c>
      <c r="I173" s="4" t="str">
        <f t="shared" si="9"/>
        <v>ตื้น</v>
      </c>
      <c r="J173">
        <f t="shared" si="8"/>
        <v>-12</v>
      </c>
    </row>
    <row r="174" spans="1:10" ht="18" x14ac:dyDescent="0.4">
      <c r="A174" s="1" t="s">
        <v>9357</v>
      </c>
      <c r="B174" s="1" t="s">
        <v>7546</v>
      </c>
      <c r="C174" s="1">
        <v>17.254999999999999</v>
      </c>
      <c r="D174" s="1">
        <v>119.73099999999999</v>
      </c>
      <c r="E174" s="1">
        <v>66</v>
      </c>
      <c r="F174" s="1">
        <v>4.5999999999999996</v>
      </c>
      <c r="G174" s="3" t="s">
        <v>713</v>
      </c>
      <c r="H174" s="4" t="str">
        <f t="shared" si="7"/>
        <v>กลางวัน</v>
      </c>
      <c r="I174" s="4" t="str">
        <f t="shared" si="9"/>
        <v>กลาง</v>
      </c>
      <c r="J174">
        <f t="shared" si="8"/>
        <v>-66</v>
      </c>
    </row>
    <row r="175" spans="1:10" ht="18" x14ac:dyDescent="0.4">
      <c r="A175" s="1" t="s">
        <v>9358</v>
      </c>
      <c r="B175" s="1" t="s">
        <v>7547</v>
      </c>
      <c r="C175" s="1">
        <v>16.693000000000001</v>
      </c>
      <c r="D175" s="1">
        <v>122.227</v>
      </c>
      <c r="E175" s="1">
        <v>58</v>
      </c>
      <c r="F175" s="1">
        <v>4.5</v>
      </c>
      <c r="G175" s="3" t="s">
        <v>717</v>
      </c>
      <c r="H175" s="4" t="str">
        <f t="shared" si="7"/>
        <v>กลางวัน</v>
      </c>
      <c r="I175" s="4" t="str">
        <f t="shared" si="9"/>
        <v>กลาง</v>
      </c>
      <c r="J175">
        <f t="shared" si="8"/>
        <v>-58</v>
      </c>
    </row>
    <row r="176" spans="1:10" ht="18" x14ac:dyDescent="0.4">
      <c r="A176" s="1" t="s">
        <v>9359</v>
      </c>
      <c r="B176" s="1" t="s">
        <v>7548</v>
      </c>
      <c r="C176" s="1">
        <v>15.923999999999999</v>
      </c>
      <c r="D176" s="1">
        <v>120.152</v>
      </c>
      <c r="E176" s="1">
        <v>47</v>
      </c>
      <c r="F176" s="1">
        <v>4.8</v>
      </c>
      <c r="G176" s="3" t="s">
        <v>721</v>
      </c>
      <c r="H176" s="4" t="str">
        <f t="shared" si="7"/>
        <v>กลางวัน</v>
      </c>
      <c r="I176" s="4" t="str">
        <f t="shared" si="9"/>
        <v>กลาง</v>
      </c>
      <c r="J176">
        <f t="shared" si="8"/>
        <v>-47</v>
      </c>
    </row>
    <row r="177" spans="1:10" ht="18" x14ac:dyDescent="0.4">
      <c r="A177" s="1" t="s">
        <v>9360</v>
      </c>
      <c r="B177" s="1" t="s">
        <v>7549</v>
      </c>
      <c r="C177" s="1">
        <v>16.523</v>
      </c>
      <c r="D177" s="1">
        <v>119.465</v>
      </c>
      <c r="E177" s="1">
        <v>59</v>
      </c>
      <c r="F177" s="1">
        <v>4.9000000000000004</v>
      </c>
      <c r="G177" s="3" t="s">
        <v>725</v>
      </c>
      <c r="H177" s="4" t="str">
        <f t="shared" si="7"/>
        <v>กลางวัน</v>
      </c>
      <c r="I177" s="4" t="str">
        <f t="shared" si="9"/>
        <v>กลาง</v>
      </c>
      <c r="J177">
        <f t="shared" si="8"/>
        <v>-59</v>
      </c>
    </row>
    <row r="178" spans="1:10" ht="18" x14ac:dyDescent="0.4">
      <c r="A178" s="1" t="s">
        <v>9361</v>
      </c>
      <c r="B178" s="1" t="s">
        <v>7550</v>
      </c>
      <c r="C178" s="1">
        <v>15.535</v>
      </c>
      <c r="D178" s="1">
        <v>123.044</v>
      </c>
      <c r="E178" s="1">
        <v>58</v>
      </c>
      <c r="F178" s="1">
        <v>5.0999999999999996</v>
      </c>
      <c r="G178" s="3" t="s">
        <v>729</v>
      </c>
      <c r="H178" s="4" t="str">
        <f t="shared" si="7"/>
        <v>กลางคืน</v>
      </c>
      <c r="I178" s="4" t="str">
        <f t="shared" si="9"/>
        <v>กลาง</v>
      </c>
      <c r="J178">
        <f t="shared" si="8"/>
        <v>-58</v>
      </c>
    </row>
    <row r="179" spans="1:10" ht="18" x14ac:dyDescent="0.4">
      <c r="A179" s="1" t="s">
        <v>9362</v>
      </c>
      <c r="B179" s="1" t="s">
        <v>7551</v>
      </c>
      <c r="C179" s="1">
        <v>18.015999999999998</v>
      </c>
      <c r="D179" s="1">
        <v>119.964</v>
      </c>
      <c r="E179" s="1">
        <v>60</v>
      </c>
      <c r="F179" s="1">
        <v>4.5</v>
      </c>
      <c r="G179" s="3" t="s">
        <v>733</v>
      </c>
      <c r="H179" s="4" t="str">
        <f t="shared" si="7"/>
        <v>กลางคืน</v>
      </c>
      <c r="I179" s="4" t="str">
        <f t="shared" si="9"/>
        <v>กลาง</v>
      </c>
      <c r="J179">
        <f t="shared" si="8"/>
        <v>-60</v>
      </c>
    </row>
    <row r="180" spans="1:10" ht="18" x14ac:dyDescent="0.4">
      <c r="A180" s="1" t="s">
        <v>9363</v>
      </c>
      <c r="B180" s="1" t="s">
        <v>7552</v>
      </c>
      <c r="C180" s="1">
        <v>13.762</v>
      </c>
      <c r="D180" s="1">
        <v>121.01300000000001</v>
      </c>
      <c r="E180" s="1">
        <v>124</v>
      </c>
      <c r="F180" s="1">
        <v>4.8</v>
      </c>
      <c r="G180" s="3" t="s">
        <v>737</v>
      </c>
      <c r="H180" s="4" t="str">
        <f t="shared" si="7"/>
        <v>กลางวัน</v>
      </c>
      <c r="I180" s="4" t="str">
        <f t="shared" si="9"/>
        <v>ลึก</v>
      </c>
      <c r="J180">
        <f t="shared" si="8"/>
        <v>-124</v>
      </c>
    </row>
    <row r="181" spans="1:10" ht="18" x14ac:dyDescent="0.4">
      <c r="A181" s="1" t="s">
        <v>9364</v>
      </c>
      <c r="B181" s="1" t="s">
        <v>7553</v>
      </c>
      <c r="C181" s="1">
        <v>15.128</v>
      </c>
      <c r="D181" s="1">
        <v>120.087</v>
      </c>
      <c r="E181" s="1">
        <v>60</v>
      </c>
      <c r="F181" s="1">
        <v>4.5</v>
      </c>
      <c r="G181" s="3" t="s">
        <v>741</v>
      </c>
      <c r="H181" s="4" t="str">
        <f t="shared" si="7"/>
        <v>กลางคืน</v>
      </c>
      <c r="I181" s="4" t="str">
        <f t="shared" si="9"/>
        <v>กลาง</v>
      </c>
      <c r="J181">
        <f t="shared" si="8"/>
        <v>-60</v>
      </c>
    </row>
    <row r="182" spans="1:10" ht="18" x14ac:dyDescent="0.4">
      <c r="A182" s="1" t="s">
        <v>9365</v>
      </c>
      <c r="B182" s="1" t="s">
        <v>7554</v>
      </c>
      <c r="C182" s="1">
        <v>14.707000000000001</v>
      </c>
      <c r="D182" s="1">
        <v>123.63</v>
      </c>
      <c r="E182" s="1">
        <v>33</v>
      </c>
      <c r="F182" s="1">
        <v>5.3</v>
      </c>
      <c r="G182" s="3" t="s">
        <v>745</v>
      </c>
      <c r="H182" s="4" t="str">
        <f t="shared" si="7"/>
        <v>กลางวัน</v>
      </c>
      <c r="I182" s="4" t="str">
        <f t="shared" si="9"/>
        <v>กลาง</v>
      </c>
      <c r="J182">
        <f t="shared" si="8"/>
        <v>-33</v>
      </c>
    </row>
    <row r="183" spans="1:10" ht="18" x14ac:dyDescent="0.4">
      <c r="A183" s="1" t="s">
        <v>9366</v>
      </c>
      <c r="B183" s="1" t="s">
        <v>7555</v>
      </c>
      <c r="C183" s="1">
        <v>15.657999999999999</v>
      </c>
      <c r="D183" s="1">
        <v>119.84399999999999</v>
      </c>
      <c r="E183" s="1">
        <v>33</v>
      </c>
      <c r="F183" s="1">
        <v>4.9000000000000004</v>
      </c>
      <c r="G183" s="3" t="s">
        <v>749</v>
      </c>
      <c r="H183" s="4" t="str">
        <f t="shared" si="7"/>
        <v>กลางวัน</v>
      </c>
      <c r="I183" s="4" t="str">
        <f t="shared" si="9"/>
        <v>กลาง</v>
      </c>
      <c r="J183">
        <f t="shared" si="8"/>
        <v>-33</v>
      </c>
    </row>
    <row r="184" spans="1:10" ht="18" x14ac:dyDescent="0.4">
      <c r="A184" s="1" t="s">
        <v>9367</v>
      </c>
      <c r="B184" s="1" t="s">
        <v>7556</v>
      </c>
      <c r="C184" s="1">
        <v>17.033999999999999</v>
      </c>
      <c r="D184" s="1">
        <v>122.423</v>
      </c>
      <c r="E184" s="1">
        <v>66</v>
      </c>
      <c r="F184" s="1">
        <v>4.5</v>
      </c>
      <c r="G184" s="3" t="s">
        <v>753</v>
      </c>
      <c r="H184" s="4" t="str">
        <f t="shared" si="7"/>
        <v>กลางคืน</v>
      </c>
      <c r="I184" s="4" t="str">
        <f t="shared" si="9"/>
        <v>กลาง</v>
      </c>
      <c r="J184">
        <f t="shared" si="8"/>
        <v>-66</v>
      </c>
    </row>
    <row r="185" spans="1:10" ht="18" x14ac:dyDescent="0.4">
      <c r="A185" s="1" t="s">
        <v>9368</v>
      </c>
      <c r="B185" s="1" t="s">
        <v>7557</v>
      </c>
      <c r="C185" s="1">
        <v>17.446999999999999</v>
      </c>
      <c r="D185" s="1">
        <v>122.629</v>
      </c>
      <c r="E185" s="1">
        <v>46</v>
      </c>
      <c r="F185" s="1">
        <v>4.9000000000000004</v>
      </c>
      <c r="G185" s="3" t="s">
        <v>757</v>
      </c>
      <c r="H185" s="4" t="str">
        <f t="shared" si="7"/>
        <v>กลางคืน</v>
      </c>
      <c r="I185" s="4" t="str">
        <f t="shared" si="9"/>
        <v>กลาง</v>
      </c>
      <c r="J185">
        <f t="shared" si="8"/>
        <v>-46</v>
      </c>
    </row>
    <row r="186" spans="1:10" ht="18" x14ac:dyDescent="0.4">
      <c r="A186" s="1" t="s">
        <v>9369</v>
      </c>
      <c r="B186" s="1" t="s">
        <v>7558</v>
      </c>
      <c r="C186" s="1">
        <v>15.561</v>
      </c>
      <c r="D186" s="1">
        <v>121.818</v>
      </c>
      <c r="E186" s="1">
        <v>87</v>
      </c>
      <c r="F186" s="1">
        <v>4.9000000000000004</v>
      </c>
      <c r="G186" s="3" t="s">
        <v>761</v>
      </c>
      <c r="H186" s="4" t="str">
        <f t="shared" si="7"/>
        <v>กลางคืน</v>
      </c>
      <c r="I186" s="4" t="str">
        <f t="shared" si="9"/>
        <v>ลึก</v>
      </c>
      <c r="J186">
        <f t="shared" si="8"/>
        <v>-87</v>
      </c>
    </row>
    <row r="187" spans="1:10" ht="18" x14ac:dyDescent="0.4">
      <c r="A187" s="1" t="s">
        <v>9370</v>
      </c>
      <c r="B187" s="1" t="s">
        <v>7559</v>
      </c>
      <c r="C187" s="1">
        <v>17.106000000000002</v>
      </c>
      <c r="D187" s="1">
        <v>122.41</v>
      </c>
      <c r="E187" s="1">
        <v>43</v>
      </c>
      <c r="F187" s="1">
        <v>5.3</v>
      </c>
      <c r="G187" s="3" t="s">
        <v>765</v>
      </c>
      <c r="H187" s="4" t="str">
        <f t="shared" si="7"/>
        <v>กลางวัน</v>
      </c>
      <c r="I187" s="4" t="str">
        <f t="shared" si="9"/>
        <v>กลาง</v>
      </c>
      <c r="J187">
        <f t="shared" si="8"/>
        <v>-43</v>
      </c>
    </row>
    <row r="188" spans="1:10" ht="18" x14ac:dyDescent="0.4">
      <c r="A188" s="1" t="s">
        <v>9371</v>
      </c>
      <c r="B188" s="1" t="s">
        <v>7387</v>
      </c>
      <c r="C188" s="1">
        <v>14.590999999999999</v>
      </c>
      <c r="D188" s="1">
        <v>119.95399999999999</v>
      </c>
      <c r="E188" s="1">
        <v>57</v>
      </c>
      <c r="F188" s="1">
        <v>5.3</v>
      </c>
      <c r="G188" s="3" t="s">
        <v>769</v>
      </c>
      <c r="H188" s="4" t="str">
        <f t="shared" si="7"/>
        <v>กลางคืน</v>
      </c>
      <c r="I188" s="4" t="str">
        <f t="shared" si="9"/>
        <v>กลาง</v>
      </c>
      <c r="J188">
        <f t="shared" si="8"/>
        <v>-57</v>
      </c>
    </row>
    <row r="189" spans="1:10" ht="18" x14ac:dyDescent="0.4">
      <c r="A189" s="1" t="s">
        <v>9372</v>
      </c>
      <c r="B189" s="1" t="s">
        <v>7560</v>
      </c>
      <c r="C189" s="1">
        <v>17.614999999999998</v>
      </c>
      <c r="D189" s="1">
        <v>119.809</v>
      </c>
      <c r="E189" s="1">
        <v>63</v>
      </c>
      <c r="F189" s="1">
        <v>4.5999999999999996</v>
      </c>
      <c r="G189" s="3" t="s">
        <v>773</v>
      </c>
      <c r="H189" s="4" t="str">
        <f t="shared" si="7"/>
        <v>กลางวัน</v>
      </c>
      <c r="I189" s="4" t="str">
        <f t="shared" si="9"/>
        <v>กลาง</v>
      </c>
      <c r="J189">
        <f t="shared" si="8"/>
        <v>-63</v>
      </c>
    </row>
    <row r="190" spans="1:10" ht="18" x14ac:dyDescent="0.4">
      <c r="A190" s="1" t="s">
        <v>9373</v>
      </c>
      <c r="B190" s="1" t="s">
        <v>7561</v>
      </c>
      <c r="C190" s="1">
        <v>14.862</v>
      </c>
      <c r="D190" s="1">
        <v>122.264</v>
      </c>
      <c r="E190" s="1">
        <v>43</v>
      </c>
      <c r="F190" s="1">
        <v>4.8</v>
      </c>
      <c r="G190" s="3" t="s">
        <v>777</v>
      </c>
      <c r="H190" s="4" t="str">
        <f t="shared" si="7"/>
        <v>กลางคืน</v>
      </c>
      <c r="I190" s="4" t="str">
        <f t="shared" si="9"/>
        <v>กลาง</v>
      </c>
      <c r="J190">
        <f t="shared" si="8"/>
        <v>-43</v>
      </c>
    </row>
    <row r="191" spans="1:10" ht="18" x14ac:dyDescent="0.4">
      <c r="A191" s="1" t="s">
        <v>9374</v>
      </c>
      <c r="B191" s="1" t="s">
        <v>7562</v>
      </c>
      <c r="C191" s="1">
        <v>17.113</v>
      </c>
      <c r="D191" s="1">
        <v>122.33</v>
      </c>
      <c r="E191" s="1">
        <v>38</v>
      </c>
      <c r="F191" s="1">
        <v>4.9000000000000004</v>
      </c>
      <c r="G191" s="3" t="s">
        <v>781</v>
      </c>
      <c r="H191" s="4" t="str">
        <f t="shared" si="7"/>
        <v>กลางคืน</v>
      </c>
      <c r="I191" s="4" t="str">
        <f t="shared" si="9"/>
        <v>กลาง</v>
      </c>
      <c r="J191">
        <f t="shared" si="8"/>
        <v>-38</v>
      </c>
    </row>
    <row r="192" spans="1:10" ht="18" x14ac:dyDescent="0.4">
      <c r="A192" s="1" t="s">
        <v>9375</v>
      </c>
      <c r="B192" s="1" t="s">
        <v>7563</v>
      </c>
      <c r="C192" s="1">
        <v>13.923</v>
      </c>
      <c r="D192" s="1">
        <v>120.67700000000001</v>
      </c>
      <c r="E192" s="1">
        <v>168</v>
      </c>
      <c r="F192" s="1">
        <v>5.4</v>
      </c>
      <c r="G192" s="3" t="s">
        <v>785</v>
      </c>
      <c r="H192" s="4" t="str">
        <f t="shared" si="7"/>
        <v>กลางคืน</v>
      </c>
      <c r="I192" s="4" t="str">
        <f t="shared" si="9"/>
        <v>ลึก</v>
      </c>
      <c r="J192">
        <f t="shared" si="8"/>
        <v>-168</v>
      </c>
    </row>
    <row r="193" spans="1:10" ht="18" x14ac:dyDescent="0.4">
      <c r="A193" s="1" t="s">
        <v>9376</v>
      </c>
      <c r="B193" s="1" t="s">
        <v>7564</v>
      </c>
      <c r="C193" s="1">
        <v>13.959</v>
      </c>
      <c r="D193" s="1">
        <v>120.583</v>
      </c>
      <c r="E193" s="1">
        <v>113</v>
      </c>
      <c r="F193" s="1">
        <v>4.5</v>
      </c>
      <c r="G193" s="3" t="s">
        <v>789</v>
      </c>
      <c r="H193" s="4" t="str">
        <f t="shared" si="7"/>
        <v>กลางคืน</v>
      </c>
      <c r="I193" s="4" t="str">
        <f t="shared" si="9"/>
        <v>ลึก</v>
      </c>
      <c r="J193">
        <f t="shared" si="8"/>
        <v>-113</v>
      </c>
    </row>
    <row r="194" spans="1:10" ht="18" x14ac:dyDescent="0.4">
      <c r="A194" s="1" t="s">
        <v>9377</v>
      </c>
      <c r="B194" s="1" t="s">
        <v>7565</v>
      </c>
      <c r="C194" s="1">
        <v>15.68</v>
      </c>
      <c r="D194" s="1">
        <v>119.75</v>
      </c>
      <c r="E194" s="1">
        <v>33</v>
      </c>
      <c r="F194" s="1">
        <v>5</v>
      </c>
      <c r="G194" s="3" t="s">
        <v>793</v>
      </c>
      <c r="H194" s="4" t="str">
        <f t="shared" si="7"/>
        <v>กลางคืน</v>
      </c>
      <c r="I194" s="4" t="str">
        <f t="shared" si="9"/>
        <v>กลาง</v>
      </c>
      <c r="J194">
        <f t="shared" si="8"/>
        <v>-33</v>
      </c>
    </row>
    <row r="195" spans="1:10" ht="18" x14ac:dyDescent="0.4">
      <c r="A195" s="1" t="s">
        <v>9377</v>
      </c>
      <c r="B195" s="1" t="s">
        <v>7566</v>
      </c>
      <c r="C195" s="1">
        <v>15.555</v>
      </c>
      <c r="D195" s="1">
        <v>119.428</v>
      </c>
      <c r="E195" s="1">
        <v>28</v>
      </c>
      <c r="F195" s="1">
        <v>4.9000000000000004</v>
      </c>
      <c r="G195" s="3" t="s">
        <v>797</v>
      </c>
      <c r="H195" s="4" t="str">
        <f t="shared" ref="H195:H258" si="10">IF(AND(HOUR(B195)&gt;=6, HOUR(B195)&lt;18),"กลางวัน","กลางคืน")</f>
        <v>กลางคืน</v>
      </c>
      <c r="I195" s="4" t="str">
        <f t="shared" si="9"/>
        <v>ตื้น</v>
      </c>
      <c r="J195">
        <f t="shared" ref="J195:J258" si="11">E195*-1</f>
        <v>-28</v>
      </c>
    </row>
    <row r="196" spans="1:10" ht="18" x14ac:dyDescent="0.4">
      <c r="A196" s="1" t="s">
        <v>9378</v>
      </c>
      <c r="B196" s="1" t="s">
        <v>7567</v>
      </c>
      <c r="C196" s="1">
        <v>16.457000000000001</v>
      </c>
      <c r="D196" s="1">
        <v>120.486</v>
      </c>
      <c r="E196" s="1">
        <v>29</v>
      </c>
      <c r="F196" s="1">
        <v>5.2</v>
      </c>
      <c r="G196" s="3" t="s">
        <v>801</v>
      </c>
      <c r="H196" s="4" t="str">
        <f t="shared" si="10"/>
        <v>กลางคืน</v>
      </c>
      <c r="I196" s="4" t="str">
        <f t="shared" si="9"/>
        <v>ตื้น</v>
      </c>
      <c r="J196">
        <f t="shared" si="11"/>
        <v>-29</v>
      </c>
    </row>
    <row r="197" spans="1:10" ht="18" x14ac:dyDescent="0.4">
      <c r="A197" s="1" t="s">
        <v>9379</v>
      </c>
      <c r="B197" s="1" t="s">
        <v>7568</v>
      </c>
      <c r="C197" s="1">
        <v>16.495000000000001</v>
      </c>
      <c r="D197" s="1">
        <v>122.065</v>
      </c>
      <c r="E197" s="1">
        <v>16</v>
      </c>
      <c r="F197" s="1">
        <v>5.0999999999999996</v>
      </c>
      <c r="G197" s="3" t="s">
        <v>805</v>
      </c>
      <c r="H197" s="4" t="str">
        <f t="shared" si="10"/>
        <v>กลางวัน</v>
      </c>
      <c r="I197" s="4" t="str">
        <f t="shared" si="9"/>
        <v>ตื้น</v>
      </c>
      <c r="J197">
        <f t="shared" si="11"/>
        <v>-16</v>
      </c>
    </row>
    <row r="198" spans="1:10" ht="18" x14ac:dyDescent="0.4">
      <c r="A198" s="1" t="s">
        <v>9380</v>
      </c>
      <c r="B198" s="1" t="s">
        <v>7569</v>
      </c>
      <c r="C198" s="1">
        <v>16.777999999999999</v>
      </c>
      <c r="D198" s="1">
        <v>122.419</v>
      </c>
      <c r="E198" s="1">
        <v>54</v>
      </c>
      <c r="F198" s="1">
        <v>4.5999999999999996</v>
      </c>
      <c r="G198" s="3" t="s">
        <v>809</v>
      </c>
      <c r="H198" s="4" t="str">
        <f t="shared" si="10"/>
        <v>กลางคืน</v>
      </c>
      <c r="I198" s="4" t="str">
        <f t="shared" si="9"/>
        <v>กลาง</v>
      </c>
      <c r="J198">
        <f t="shared" si="11"/>
        <v>-54</v>
      </c>
    </row>
    <row r="199" spans="1:10" ht="18" x14ac:dyDescent="0.4">
      <c r="A199" s="1" t="s">
        <v>9381</v>
      </c>
      <c r="B199" s="1" t="s">
        <v>7570</v>
      </c>
      <c r="C199" s="1">
        <v>14.939</v>
      </c>
      <c r="D199" s="1">
        <v>120.053</v>
      </c>
      <c r="E199" s="1">
        <v>42</v>
      </c>
      <c r="F199" s="1">
        <v>4.8</v>
      </c>
      <c r="G199" s="3" t="s">
        <v>813</v>
      </c>
      <c r="H199" s="4" t="str">
        <f t="shared" si="10"/>
        <v>กลางวัน</v>
      </c>
      <c r="I199" s="4" t="str">
        <f t="shared" si="9"/>
        <v>กลาง</v>
      </c>
      <c r="J199">
        <f t="shared" si="11"/>
        <v>-42</v>
      </c>
    </row>
    <row r="200" spans="1:10" ht="18" x14ac:dyDescent="0.4">
      <c r="A200" s="1" t="s">
        <v>9382</v>
      </c>
      <c r="B200" s="1" t="s">
        <v>7571</v>
      </c>
      <c r="C200" s="1">
        <v>15.090999999999999</v>
      </c>
      <c r="D200" s="1">
        <v>119.941</v>
      </c>
      <c r="E200" s="1">
        <v>50</v>
      </c>
      <c r="F200" s="1">
        <v>4.9000000000000004</v>
      </c>
      <c r="G200" s="3" t="s">
        <v>817</v>
      </c>
      <c r="H200" s="4" t="str">
        <f t="shared" si="10"/>
        <v>กลางคืน</v>
      </c>
      <c r="I200" s="4" t="str">
        <f t="shared" si="9"/>
        <v>กลาง</v>
      </c>
      <c r="J200">
        <f t="shared" si="11"/>
        <v>-50</v>
      </c>
    </row>
    <row r="201" spans="1:10" ht="18" x14ac:dyDescent="0.4">
      <c r="A201" s="1" t="s">
        <v>9383</v>
      </c>
      <c r="B201" s="1" t="s">
        <v>7572</v>
      </c>
      <c r="C201" s="1">
        <v>15.369</v>
      </c>
      <c r="D201" s="1">
        <v>120.009</v>
      </c>
      <c r="E201" s="1">
        <v>70</v>
      </c>
      <c r="F201" s="1">
        <v>4.5999999999999996</v>
      </c>
      <c r="G201" s="3" t="s">
        <v>821</v>
      </c>
      <c r="H201" s="4" t="str">
        <f t="shared" si="10"/>
        <v>กลางวัน</v>
      </c>
      <c r="I201" s="4" t="str">
        <f t="shared" ref="I201:I264" si="12">IF(E201&lt;=10,"ตื้นมาก", IF(E201&lt;=30,"ตื้น",IF(E201&lt;=70,"กลาง", "ลึก")))</f>
        <v>กลาง</v>
      </c>
      <c r="J201">
        <f t="shared" si="11"/>
        <v>-70</v>
      </c>
    </row>
    <row r="202" spans="1:10" ht="18" x14ac:dyDescent="0.4">
      <c r="A202" s="1" t="s">
        <v>9384</v>
      </c>
      <c r="B202" s="1" t="s">
        <v>7573</v>
      </c>
      <c r="C202" s="1">
        <v>13.585000000000001</v>
      </c>
      <c r="D202" s="1">
        <v>122.83</v>
      </c>
      <c r="E202" s="1">
        <v>38</v>
      </c>
      <c r="F202" s="1">
        <v>4.9000000000000004</v>
      </c>
      <c r="G202" s="3" t="s">
        <v>825</v>
      </c>
      <c r="H202" s="4" t="str">
        <f t="shared" si="10"/>
        <v>กลางคืน</v>
      </c>
      <c r="I202" s="4" t="str">
        <f t="shared" si="12"/>
        <v>กลาง</v>
      </c>
      <c r="J202">
        <f t="shared" si="11"/>
        <v>-38</v>
      </c>
    </row>
    <row r="203" spans="1:10" ht="18" x14ac:dyDescent="0.4">
      <c r="A203" s="1" t="s">
        <v>9385</v>
      </c>
      <c r="B203" s="1" t="s">
        <v>7574</v>
      </c>
      <c r="C203" s="1">
        <v>15.295</v>
      </c>
      <c r="D203" s="1">
        <v>120.04300000000001</v>
      </c>
      <c r="E203" s="1">
        <v>64</v>
      </c>
      <c r="F203" s="1">
        <v>4.8</v>
      </c>
      <c r="G203" s="3" t="s">
        <v>829</v>
      </c>
      <c r="H203" s="4" t="str">
        <f t="shared" si="10"/>
        <v>กลางคืน</v>
      </c>
      <c r="I203" s="4" t="str">
        <f t="shared" si="12"/>
        <v>กลาง</v>
      </c>
      <c r="J203">
        <f t="shared" si="11"/>
        <v>-64</v>
      </c>
    </row>
    <row r="204" spans="1:10" ht="18" x14ac:dyDescent="0.4">
      <c r="A204" s="1" t="s">
        <v>9386</v>
      </c>
      <c r="B204" s="1" t="s">
        <v>7575</v>
      </c>
      <c r="C204" s="1">
        <v>18.585000000000001</v>
      </c>
      <c r="D204" s="1">
        <v>120.815</v>
      </c>
      <c r="E204" s="1">
        <v>33</v>
      </c>
      <c r="F204" s="1">
        <v>4.7</v>
      </c>
      <c r="G204" s="3" t="s">
        <v>833</v>
      </c>
      <c r="H204" s="4" t="str">
        <f t="shared" si="10"/>
        <v>กลางวัน</v>
      </c>
      <c r="I204" s="4" t="str">
        <f t="shared" si="12"/>
        <v>กลาง</v>
      </c>
      <c r="J204">
        <f t="shared" si="11"/>
        <v>-33</v>
      </c>
    </row>
    <row r="205" spans="1:10" ht="18" x14ac:dyDescent="0.4">
      <c r="A205" s="1" t="s">
        <v>9387</v>
      </c>
      <c r="B205" s="1" t="s">
        <v>7576</v>
      </c>
      <c r="C205" s="1">
        <v>16.437999999999999</v>
      </c>
      <c r="D205" s="1">
        <v>122.42700000000001</v>
      </c>
      <c r="E205" s="1">
        <v>33</v>
      </c>
      <c r="F205" s="1">
        <v>4.5</v>
      </c>
      <c r="G205" s="3" t="s">
        <v>837</v>
      </c>
      <c r="H205" s="4" t="str">
        <f t="shared" si="10"/>
        <v>กลางวัน</v>
      </c>
      <c r="I205" s="4" t="str">
        <f t="shared" si="12"/>
        <v>กลาง</v>
      </c>
      <c r="J205">
        <f t="shared" si="11"/>
        <v>-33</v>
      </c>
    </row>
    <row r="206" spans="1:10" ht="18" x14ac:dyDescent="0.4">
      <c r="A206" s="1" t="s">
        <v>9388</v>
      </c>
      <c r="B206" s="1" t="s">
        <v>7577</v>
      </c>
      <c r="C206" s="1">
        <v>13.6</v>
      </c>
      <c r="D206" s="1">
        <v>120.71</v>
      </c>
      <c r="E206" s="1">
        <v>66</v>
      </c>
      <c r="F206" s="1">
        <v>4.7</v>
      </c>
      <c r="G206" s="3" t="s">
        <v>841</v>
      </c>
      <c r="H206" s="4" t="str">
        <f t="shared" si="10"/>
        <v>กลางวัน</v>
      </c>
      <c r="I206" s="4" t="str">
        <f t="shared" si="12"/>
        <v>กลาง</v>
      </c>
      <c r="J206">
        <f t="shared" si="11"/>
        <v>-66</v>
      </c>
    </row>
    <row r="207" spans="1:10" ht="18" x14ac:dyDescent="0.4">
      <c r="A207" s="1" t="s">
        <v>9389</v>
      </c>
      <c r="B207" s="1" t="s">
        <v>7578</v>
      </c>
      <c r="C207" s="1">
        <v>16.099</v>
      </c>
      <c r="D207" s="1">
        <v>119.65</v>
      </c>
      <c r="E207" s="1">
        <v>54</v>
      </c>
      <c r="F207" s="1">
        <v>5.0999999999999996</v>
      </c>
      <c r="G207" s="3" t="s">
        <v>845</v>
      </c>
      <c r="H207" s="4" t="str">
        <f t="shared" si="10"/>
        <v>กลางวัน</v>
      </c>
      <c r="I207" s="4" t="str">
        <f t="shared" si="12"/>
        <v>กลาง</v>
      </c>
      <c r="J207">
        <f t="shared" si="11"/>
        <v>-54</v>
      </c>
    </row>
    <row r="208" spans="1:10" ht="18" x14ac:dyDescent="0.4">
      <c r="A208" s="1" t="s">
        <v>9390</v>
      </c>
      <c r="B208" s="1" t="s">
        <v>7579</v>
      </c>
      <c r="C208" s="1">
        <v>13.989000000000001</v>
      </c>
      <c r="D208" s="1">
        <v>120.742</v>
      </c>
      <c r="E208" s="1">
        <v>129</v>
      </c>
      <c r="F208" s="1">
        <v>4.9000000000000004</v>
      </c>
      <c r="G208" s="3" t="s">
        <v>849</v>
      </c>
      <c r="H208" s="4" t="str">
        <f t="shared" si="10"/>
        <v>กลางคืน</v>
      </c>
      <c r="I208" s="4" t="str">
        <f t="shared" si="12"/>
        <v>ลึก</v>
      </c>
      <c r="J208">
        <f t="shared" si="11"/>
        <v>-129</v>
      </c>
    </row>
    <row r="209" spans="1:10" ht="18" x14ac:dyDescent="0.4">
      <c r="A209" s="1" t="s">
        <v>9391</v>
      </c>
      <c r="B209" s="1" t="s">
        <v>7580</v>
      </c>
      <c r="C209" s="1">
        <v>13.708</v>
      </c>
      <c r="D209" s="1">
        <v>120.875</v>
      </c>
      <c r="E209" s="1">
        <v>162</v>
      </c>
      <c r="F209" s="1">
        <v>5.0999999999999996</v>
      </c>
      <c r="G209" s="3" t="s">
        <v>853</v>
      </c>
      <c r="H209" s="4" t="str">
        <f t="shared" si="10"/>
        <v>กลางวัน</v>
      </c>
      <c r="I209" s="4" t="str">
        <f t="shared" si="12"/>
        <v>ลึก</v>
      </c>
      <c r="J209">
        <f t="shared" si="11"/>
        <v>-162</v>
      </c>
    </row>
    <row r="210" spans="1:10" ht="18" x14ac:dyDescent="0.4">
      <c r="A210" s="1" t="s">
        <v>9392</v>
      </c>
      <c r="B210" s="1" t="s">
        <v>7581</v>
      </c>
      <c r="C210" s="1">
        <v>13.946</v>
      </c>
      <c r="D210" s="1">
        <v>120.74299999999999</v>
      </c>
      <c r="E210" s="1">
        <v>154</v>
      </c>
      <c r="F210" s="1">
        <v>4.9000000000000004</v>
      </c>
      <c r="G210" s="3" t="s">
        <v>857</v>
      </c>
      <c r="H210" s="4" t="str">
        <f t="shared" si="10"/>
        <v>กลางวัน</v>
      </c>
      <c r="I210" s="4" t="str">
        <f t="shared" si="12"/>
        <v>ลึก</v>
      </c>
      <c r="J210">
        <f t="shared" si="11"/>
        <v>-154</v>
      </c>
    </row>
    <row r="211" spans="1:10" ht="18" x14ac:dyDescent="0.4">
      <c r="A211" s="1" t="s">
        <v>9393</v>
      </c>
      <c r="B211" s="1" t="s">
        <v>7582</v>
      </c>
      <c r="C211" s="1">
        <v>13.911</v>
      </c>
      <c r="D211" s="1">
        <v>120.809</v>
      </c>
      <c r="E211" s="1">
        <v>246</v>
      </c>
      <c r="F211" s="1">
        <v>4.8</v>
      </c>
      <c r="G211" s="3" t="s">
        <v>861</v>
      </c>
      <c r="H211" s="4" t="str">
        <f t="shared" si="10"/>
        <v>กลางคืน</v>
      </c>
      <c r="I211" s="4" t="str">
        <f t="shared" si="12"/>
        <v>ลึก</v>
      </c>
      <c r="J211">
        <f t="shared" si="11"/>
        <v>-246</v>
      </c>
    </row>
    <row r="212" spans="1:10" ht="18" x14ac:dyDescent="0.4">
      <c r="A212" s="1" t="s">
        <v>9394</v>
      </c>
      <c r="B212" s="1" t="s">
        <v>7583</v>
      </c>
      <c r="C212" s="1">
        <v>16.972999999999999</v>
      </c>
      <c r="D212" s="1">
        <v>121.027</v>
      </c>
      <c r="E212" s="1">
        <v>168</v>
      </c>
      <c r="F212" s="1">
        <v>4.7</v>
      </c>
      <c r="G212" s="3" t="s">
        <v>865</v>
      </c>
      <c r="H212" s="4" t="str">
        <f t="shared" si="10"/>
        <v>กลางคืน</v>
      </c>
      <c r="I212" s="4" t="str">
        <f t="shared" si="12"/>
        <v>ลึก</v>
      </c>
      <c r="J212">
        <f t="shared" si="11"/>
        <v>-168</v>
      </c>
    </row>
    <row r="213" spans="1:10" ht="18" x14ac:dyDescent="0.4">
      <c r="A213" s="1" t="s">
        <v>9395</v>
      </c>
      <c r="B213" s="1" t="s">
        <v>7584</v>
      </c>
      <c r="C213" s="1">
        <v>18.029</v>
      </c>
      <c r="D213" s="1">
        <v>122.52800000000001</v>
      </c>
      <c r="E213" s="1">
        <v>33</v>
      </c>
      <c r="F213" s="1">
        <v>4.5</v>
      </c>
      <c r="G213" s="3" t="s">
        <v>869</v>
      </c>
      <c r="H213" s="4" t="str">
        <f t="shared" si="10"/>
        <v>กลางคืน</v>
      </c>
      <c r="I213" s="4" t="str">
        <f t="shared" si="12"/>
        <v>กลาง</v>
      </c>
      <c r="J213">
        <f t="shared" si="11"/>
        <v>-33</v>
      </c>
    </row>
    <row r="214" spans="1:10" ht="18" x14ac:dyDescent="0.4">
      <c r="A214" s="1" t="s">
        <v>9396</v>
      </c>
      <c r="B214" s="1" t="s">
        <v>7585</v>
      </c>
      <c r="C214" s="1">
        <v>17.332999999999998</v>
      </c>
      <c r="D214" s="1">
        <v>120.431</v>
      </c>
      <c r="E214" s="1">
        <v>96</v>
      </c>
      <c r="F214" s="1">
        <v>4.8</v>
      </c>
      <c r="G214" s="3" t="s">
        <v>873</v>
      </c>
      <c r="H214" s="4" t="str">
        <f t="shared" si="10"/>
        <v>กลางวัน</v>
      </c>
      <c r="I214" s="4" t="str">
        <f t="shared" si="12"/>
        <v>ลึก</v>
      </c>
      <c r="J214">
        <f t="shared" si="11"/>
        <v>-96</v>
      </c>
    </row>
    <row r="215" spans="1:10" ht="18" x14ac:dyDescent="0.4">
      <c r="A215" s="1" t="s">
        <v>9397</v>
      </c>
      <c r="B215" s="1" t="s">
        <v>7586</v>
      </c>
      <c r="C215" s="1">
        <v>16.338999999999999</v>
      </c>
      <c r="D215" s="1">
        <v>121.586</v>
      </c>
      <c r="E215" s="1">
        <v>33</v>
      </c>
      <c r="F215" s="1">
        <v>4.8</v>
      </c>
      <c r="G215" s="3" t="s">
        <v>877</v>
      </c>
      <c r="H215" s="4" t="str">
        <f t="shared" si="10"/>
        <v>กลางคืน</v>
      </c>
      <c r="I215" s="4" t="str">
        <f t="shared" si="12"/>
        <v>กลาง</v>
      </c>
      <c r="J215">
        <f t="shared" si="11"/>
        <v>-33</v>
      </c>
    </row>
    <row r="216" spans="1:10" ht="18" x14ac:dyDescent="0.4">
      <c r="A216" s="1" t="s">
        <v>9398</v>
      </c>
      <c r="B216" s="1" t="s">
        <v>7587</v>
      </c>
      <c r="C216" s="1">
        <v>13.641999999999999</v>
      </c>
      <c r="D216" s="1">
        <v>120.69799999999999</v>
      </c>
      <c r="E216" s="1">
        <v>96</v>
      </c>
      <c r="F216" s="1">
        <v>5</v>
      </c>
      <c r="G216" s="3" t="s">
        <v>881</v>
      </c>
      <c r="H216" s="4" t="str">
        <f t="shared" si="10"/>
        <v>กลางวัน</v>
      </c>
      <c r="I216" s="4" t="str">
        <f t="shared" si="12"/>
        <v>ลึก</v>
      </c>
      <c r="J216">
        <f t="shared" si="11"/>
        <v>-96</v>
      </c>
    </row>
    <row r="217" spans="1:10" ht="18" x14ac:dyDescent="0.4">
      <c r="A217" s="1" t="s">
        <v>9399</v>
      </c>
      <c r="B217" s="1" t="s">
        <v>7588</v>
      </c>
      <c r="C217" s="1">
        <v>17.021999999999998</v>
      </c>
      <c r="D217" s="1">
        <v>122.504</v>
      </c>
      <c r="E217" s="1">
        <v>36</v>
      </c>
      <c r="F217" s="1">
        <v>4.5999999999999996</v>
      </c>
      <c r="G217" s="3" t="s">
        <v>885</v>
      </c>
      <c r="H217" s="4" t="str">
        <f t="shared" si="10"/>
        <v>กลางวัน</v>
      </c>
      <c r="I217" s="4" t="str">
        <f t="shared" si="12"/>
        <v>กลาง</v>
      </c>
      <c r="J217">
        <f t="shared" si="11"/>
        <v>-36</v>
      </c>
    </row>
    <row r="218" spans="1:10" ht="18" x14ac:dyDescent="0.4">
      <c r="A218" s="1" t="s">
        <v>9400</v>
      </c>
      <c r="B218" s="1" t="s">
        <v>7589</v>
      </c>
      <c r="C218" s="1">
        <v>18.18</v>
      </c>
      <c r="D218" s="1">
        <v>122.18899999999999</v>
      </c>
      <c r="E218" s="1">
        <v>33</v>
      </c>
      <c r="F218" s="1">
        <v>4.8</v>
      </c>
      <c r="G218" s="3" t="s">
        <v>889</v>
      </c>
      <c r="H218" s="4" t="str">
        <f t="shared" si="10"/>
        <v>กลางคืน</v>
      </c>
      <c r="I218" s="4" t="str">
        <f t="shared" si="12"/>
        <v>กลาง</v>
      </c>
      <c r="J218">
        <f t="shared" si="11"/>
        <v>-33</v>
      </c>
    </row>
    <row r="219" spans="1:10" ht="18" x14ac:dyDescent="0.4">
      <c r="A219" s="1" t="s">
        <v>9401</v>
      </c>
      <c r="B219" s="1" t="s">
        <v>7590</v>
      </c>
      <c r="C219" s="1">
        <v>18.484000000000002</v>
      </c>
      <c r="D219" s="1">
        <v>120.88</v>
      </c>
      <c r="E219" s="1">
        <v>39</v>
      </c>
      <c r="F219" s="1">
        <v>4.5999999999999996</v>
      </c>
      <c r="G219" s="3" t="s">
        <v>893</v>
      </c>
      <c r="H219" s="4" t="str">
        <f t="shared" si="10"/>
        <v>กลางคืน</v>
      </c>
      <c r="I219" s="4" t="str">
        <f t="shared" si="12"/>
        <v>กลาง</v>
      </c>
      <c r="J219">
        <f t="shared" si="11"/>
        <v>-39</v>
      </c>
    </row>
    <row r="220" spans="1:10" ht="18" x14ac:dyDescent="0.4">
      <c r="A220" s="1" t="s">
        <v>9402</v>
      </c>
      <c r="B220" s="1" t="s">
        <v>7591</v>
      </c>
      <c r="C220" s="1">
        <v>18.149999999999999</v>
      </c>
      <c r="D220" s="1">
        <v>120.80800000000001</v>
      </c>
      <c r="E220" s="1">
        <v>97</v>
      </c>
      <c r="F220" s="1">
        <v>4.8</v>
      </c>
      <c r="G220" s="3" t="s">
        <v>897</v>
      </c>
      <c r="H220" s="4" t="str">
        <f t="shared" si="10"/>
        <v>กลางวัน</v>
      </c>
      <c r="I220" s="4" t="str">
        <f t="shared" si="12"/>
        <v>ลึก</v>
      </c>
      <c r="J220">
        <f t="shared" si="11"/>
        <v>-97</v>
      </c>
    </row>
    <row r="221" spans="1:10" ht="18" x14ac:dyDescent="0.4">
      <c r="A221" s="1" t="s">
        <v>9403</v>
      </c>
      <c r="B221" s="1" t="s">
        <v>7592</v>
      </c>
      <c r="C221" s="1">
        <v>16.129000000000001</v>
      </c>
      <c r="D221" s="1">
        <v>121.962</v>
      </c>
      <c r="E221" s="1">
        <v>43</v>
      </c>
      <c r="F221" s="1">
        <v>6.3</v>
      </c>
      <c r="G221" s="3" t="s">
        <v>901</v>
      </c>
      <c r="H221" s="4" t="str">
        <f t="shared" si="10"/>
        <v>กลางวัน</v>
      </c>
      <c r="I221" s="4" t="str">
        <f t="shared" si="12"/>
        <v>กลาง</v>
      </c>
      <c r="J221">
        <f t="shared" si="11"/>
        <v>-43</v>
      </c>
    </row>
    <row r="222" spans="1:10" ht="18" x14ac:dyDescent="0.4">
      <c r="A222" s="1" t="s">
        <v>9404</v>
      </c>
      <c r="B222" s="1" t="s">
        <v>7593</v>
      </c>
      <c r="C222" s="1">
        <v>15.997</v>
      </c>
      <c r="D222" s="1">
        <v>122.001</v>
      </c>
      <c r="E222" s="1">
        <v>33</v>
      </c>
      <c r="F222" s="1">
        <v>5</v>
      </c>
      <c r="G222" s="3" t="s">
        <v>905</v>
      </c>
      <c r="H222" s="4" t="str">
        <f t="shared" si="10"/>
        <v>กลางคืน</v>
      </c>
      <c r="I222" s="4" t="str">
        <f t="shared" si="12"/>
        <v>กลาง</v>
      </c>
      <c r="J222">
        <f t="shared" si="11"/>
        <v>-33</v>
      </c>
    </row>
    <row r="223" spans="1:10" ht="18" x14ac:dyDescent="0.4">
      <c r="A223" s="1" t="s">
        <v>9405</v>
      </c>
      <c r="B223" s="1" t="s">
        <v>7594</v>
      </c>
      <c r="C223" s="1">
        <v>13.839</v>
      </c>
      <c r="D223" s="1">
        <v>120.943</v>
      </c>
      <c r="E223" s="1">
        <v>154</v>
      </c>
      <c r="F223" s="1">
        <v>4.5999999999999996</v>
      </c>
      <c r="G223" s="3" t="s">
        <v>909</v>
      </c>
      <c r="H223" s="4" t="str">
        <f t="shared" si="10"/>
        <v>กลางวัน</v>
      </c>
      <c r="I223" s="4" t="str">
        <f t="shared" si="12"/>
        <v>ลึก</v>
      </c>
      <c r="J223">
        <f t="shared" si="11"/>
        <v>-154</v>
      </c>
    </row>
    <row r="224" spans="1:10" ht="18" x14ac:dyDescent="0.4">
      <c r="A224" s="1" t="s">
        <v>9406</v>
      </c>
      <c r="B224" s="1" t="s">
        <v>7595</v>
      </c>
      <c r="C224" s="1">
        <v>17.013000000000002</v>
      </c>
      <c r="D224" s="1">
        <v>120.834</v>
      </c>
      <c r="E224" s="1">
        <v>85</v>
      </c>
      <c r="F224" s="1">
        <v>4.8</v>
      </c>
      <c r="G224" s="3" t="s">
        <v>913</v>
      </c>
      <c r="H224" s="4" t="str">
        <f t="shared" si="10"/>
        <v>กลางวัน</v>
      </c>
      <c r="I224" s="4" t="str">
        <f t="shared" si="12"/>
        <v>ลึก</v>
      </c>
      <c r="J224">
        <f t="shared" si="11"/>
        <v>-85</v>
      </c>
    </row>
    <row r="225" spans="1:10" ht="18" x14ac:dyDescent="0.4">
      <c r="A225" s="1" t="s">
        <v>9407</v>
      </c>
      <c r="B225" s="1" t="s">
        <v>7596</v>
      </c>
      <c r="C225" s="1">
        <v>14.94</v>
      </c>
      <c r="D225" s="1">
        <v>122.815</v>
      </c>
      <c r="E225" s="1">
        <v>63</v>
      </c>
      <c r="F225" s="1">
        <v>5.2</v>
      </c>
      <c r="G225" s="3" t="s">
        <v>917</v>
      </c>
      <c r="H225" s="4" t="str">
        <f t="shared" si="10"/>
        <v>กลางคืน</v>
      </c>
      <c r="I225" s="4" t="str">
        <f t="shared" si="12"/>
        <v>กลาง</v>
      </c>
      <c r="J225">
        <f t="shared" si="11"/>
        <v>-63</v>
      </c>
    </row>
    <row r="226" spans="1:10" ht="18" x14ac:dyDescent="0.4">
      <c r="A226" s="1" t="s">
        <v>9408</v>
      </c>
      <c r="B226" s="1" t="s">
        <v>7597</v>
      </c>
      <c r="C226" s="1">
        <v>15.419</v>
      </c>
      <c r="D226" s="1">
        <v>119.819</v>
      </c>
      <c r="E226" s="1">
        <v>73</v>
      </c>
      <c r="F226" s="1">
        <v>4.9000000000000004</v>
      </c>
      <c r="G226" s="3" t="s">
        <v>921</v>
      </c>
      <c r="H226" s="4" t="str">
        <f t="shared" si="10"/>
        <v>กลางวัน</v>
      </c>
      <c r="I226" s="4" t="str">
        <f t="shared" si="12"/>
        <v>ลึก</v>
      </c>
      <c r="J226">
        <f t="shared" si="11"/>
        <v>-73</v>
      </c>
    </row>
    <row r="227" spans="1:10" ht="18" x14ac:dyDescent="0.4">
      <c r="A227" s="1" t="s">
        <v>9409</v>
      </c>
      <c r="B227" s="1" t="s">
        <v>7598</v>
      </c>
      <c r="C227" s="1">
        <v>17.099</v>
      </c>
      <c r="D227" s="1">
        <v>122.5</v>
      </c>
      <c r="E227" s="1">
        <v>28</v>
      </c>
      <c r="F227" s="1">
        <v>5.0999999999999996</v>
      </c>
      <c r="G227" s="3" t="s">
        <v>925</v>
      </c>
      <c r="H227" s="4" t="str">
        <f t="shared" si="10"/>
        <v>กลางคืน</v>
      </c>
      <c r="I227" s="4" t="str">
        <f t="shared" si="12"/>
        <v>ตื้น</v>
      </c>
      <c r="J227">
        <f t="shared" si="11"/>
        <v>-28</v>
      </c>
    </row>
    <row r="228" spans="1:10" ht="18" x14ac:dyDescent="0.4">
      <c r="A228" s="1" t="s">
        <v>9410</v>
      </c>
      <c r="B228" s="1" t="s">
        <v>7599</v>
      </c>
      <c r="C228" s="1">
        <v>13.795</v>
      </c>
      <c r="D228" s="1">
        <v>120.67400000000001</v>
      </c>
      <c r="E228" s="1">
        <v>114</v>
      </c>
      <c r="F228" s="1">
        <v>4.8</v>
      </c>
      <c r="G228" s="3" t="s">
        <v>929</v>
      </c>
      <c r="H228" s="4" t="str">
        <f t="shared" si="10"/>
        <v>กลางคืน</v>
      </c>
      <c r="I228" s="4" t="str">
        <f t="shared" si="12"/>
        <v>ลึก</v>
      </c>
      <c r="J228">
        <f t="shared" si="11"/>
        <v>-114</v>
      </c>
    </row>
    <row r="229" spans="1:10" ht="18" x14ac:dyDescent="0.4">
      <c r="A229" s="1" t="s">
        <v>9411</v>
      </c>
      <c r="B229" s="1" t="s">
        <v>7600</v>
      </c>
      <c r="C229" s="1">
        <v>13.891999999999999</v>
      </c>
      <c r="D229" s="1">
        <v>120.72499999999999</v>
      </c>
      <c r="E229" s="1">
        <v>148</v>
      </c>
      <c r="F229" s="1">
        <v>5.7</v>
      </c>
      <c r="G229" s="3" t="s">
        <v>933</v>
      </c>
      <c r="H229" s="4" t="str">
        <f t="shared" si="10"/>
        <v>กลางวัน</v>
      </c>
      <c r="I229" s="4" t="str">
        <f t="shared" si="12"/>
        <v>ลึก</v>
      </c>
      <c r="J229">
        <f t="shared" si="11"/>
        <v>-148</v>
      </c>
    </row>
    <row r="230" spans="1:10" ht="18" x14ac:dyDescent="0.4">
      <c r="A230" s="1" t="s">
        <v>9412</v>
      </c>
      <c r="B230" s="1" t="s">
        <v>7601</v>
      </c>
      <c r="C230" s="1">
        <v>16.355</v>
      </c>
      <c r="D230" s="1">
        <v>122.51600000000001</v>
      </c>
      <c r="E230" s="1">
        <v>39</v>
      </c>
      <c r="F230" s="1">
        <v>4.5</v>
      </c>
      <c r="G230" s="3" t="s">
        <v>937</v>
      </c>
      <c r="H230" s="4" t="str">
        <f t="shared" si="10"/>
        <v>กลางวัน</v>
      </c>
      <c r="I230" s="4" t="str">
        <f t="shared" si="12"/>
        <v>กลาง</v>
      </c>
      <c r="J230">
        <f t="shared" si="11"/>
        <v>-39</v>
      </c>
    </row>
    <row r="231" spans="1:10" ht="18" x14ac:dyDescent="0.4">
      <c r="A231" s="1" t="s">
        <v>9413</v>
      </c>
      <c r="B231" s="1" t="s">
        <v>7602</v>
      </c>
      <c r="C231" s="1">
        <v>15.676</v>
      </c>
      <c r="D231" s="1">
        <v>120.67100000000001</v>
      </c>
      <c r="E231" s="1">
        <v>53</v>
      </c>
      <c r="F231" s="1">
        <v>4.5</v>
      </c>
      <c r="G231" s="3" t="s">
        <v>941</v>
      </c>
      <c r="H231" s="4" t="str">
        <f t="shared" si="10"/>
        <v>กลางคืน</v>
      </c>
      <c r="I231" s="4" t="str">
        <f t="shared" si="12"/>
        <v>กลาง</v>
      </c>
      <c r="J231">
        <f t="shared" si="11"/>
        <v>-53</v>
      </c>
    </row>
    <row r="232" spans="1:10" ht="18" x14ac:dyDescent="0.4">
      <c r="A232" s="1" t="s">
        <v>9414</v>
      </c>
      <c r="B232" s="1" t="s">
        <v>7603</v>
      </c>
      <c r="C232" s="1">
        <v>16.100999999999999</v>
      </c>
      <c r="D232" s="1">
        <v>119.652</v>
      </c>
      <c r="E232" s="1">
        <v>92</v>
      </c>
      <c r="F232" s="1">
        <v>4.5</v>
      </c>
      <c r="G232" s="3" t="s">
        <v>845</v>
      </c>
      <c r="H232" s="4" t="str">
        <f t="shared" si="10"/>
        <v>กลางคืน</v>
      </c>
      <c r="I232" s="4" t="str">
        <f t="shared" si="12"/>
        <v>ลึก</v>
      </c>
      <c r="J232">
        <f t="shared" si="11"/>
        <v>-92</v>
      </c>
    </row>
    <row r="233" spans="1:10" ht="18" x14ac:dyDescent="0.4">
      <c r="A233" s="1" t="s">
        <v>9415</v>
      </c>
      <c r="B233" s="1" t="s">
        <v>7604</v>
      </c>
      <c r="C233" s="1">
        <v>16.11</v>
      </c>
      <c r="D233" s="1">
        <v>121.952</v>
      </c>
      <c r="E233" s="1">
        <v>48</v>
      </c>
      <c r="F233" s="1">
        <v>4.9000000000000004</v>
      </c>
      <c r="G233" s="3" t="s">
        <v>948</v>
      </c>
      <c r="H233" s="4" t="str">
        <f t="shared" si="10"/>
        <v>กลางคืน</v>
      </c>
      <c r="I233" s="4" t="str">
        <f t="shared" si="12"/>
        <v>กลาง</v>
      </c>
      <c r="J233">
        <f t="shared" si="11"/>
        <v>-48</v>
      </c>
    </row>
    <row r="234" spans="1:10" ht="18" x14ac:dyDescent="0.4">
      <c r="A234" s="1" t="s">
        <v>9416</v>
      </c>
      <c r="B234" s="1" t="s">
        <v>7605</v>
      </c>
      <c r="C234" s="1">
        <v>15.929</v>
      </c>
      <c r="D234" s="1">
        <v>119.492</v>
      </c>
      <c r="E234" s="1">
        <v>102</v>
      </c>
      <c r="F234" s="1">
        <v>4.5</v>
      </c>
      <c r="G234" s="3" t="s">
        <v>952</v>
      </c>
      <c r="H234" s="4" t="str">
        <f t="shared" si="10"/>
        <v>กลางวัน</v>
      </c>
      <c r="I234" s="4" t="str">
        <f t="shared" si="12"/>
        <v>ลึก</v>
      </c>
      <c r="J234">
        <f t="shared" si="11"/>
        <v>-102</v>
      </c>
    </row>
    <row r="235" spans="1:10" ht="18" x14ac:dyDescent="0.4">
      <c r="A235" s="1" t="s">
        <v>9417</v>
      </c>
      <c r="B235" s="1" t="s">
        <v>7606</v>
      </c>
      <c r="C235" s="1">
        <v>16.594000000000001</v>
      </c>
      <c r="D235" s="1">
        <v>121.79</v>
      </c>
      <c r="E235" s="1">
        <v>33</v>
      </c>
      <c r="F235" s="1">
        <v>4.5999999999999996</v>
      </c>
      <c r="G235" s="3" t="s">
        <v>956</v>
      </c>
      <c r="H235" s="4" t="str">
        <f t="shared" si="10"/>
        <v>กลางวัน</v>
      </c>
      <c r="I235" s="4" t="str">
        <f t="shared" si="12"/>
        <v>กลาง</v>
      </c>
      <c r="J235">
        <f t="shared" si="11"/>
        <v>-33</v>
      </c>
    </row>
    <row r="236" spans="1:10" ht="18" x14ac:dyDescent="0.4">
      <c r="A236" s="1" t="s">
        <v>9418</v>
      </c>
      <c r="B236" s="1" t="s">
        <v>7607</v>
      </c>
      <c r="C236" s="1">
        <v>15.606999999999999</v>
      </c>
      <c r="D236" s="1">
        <v>119.974</v>
      </c>
      <c r="E236" s="1">
        <v>70.2</v>
      </c>
      <c r="F236" s="1">
        <v>4.5999999999999996</v>
      </c>
      <c r="G236" s="3" t="s">
        <v>960</v>
      </c>
      <c r="H236" s="4" t="str">
        <f t="shared" si="10"/>
        <v>กลางคืน</v>
      </c>
      <c r="I236" s="4" t="str">
        <f t="shared" si="12"/>
        <v>ลึก</v>
      </c>
      <c r="J236">
        <f t="shared" si="11"/>
        <v>-70.2</v>
      </c>
    </row>
    <row r="237" spans="1:10" ht="18" x14ac:dyDescent="0.4">
      <c r="A237" s="1" t="s">
        <v>9419</v>
      </c>
      <c r="B237" s="1" t="s">
        <v>7608</v>
      </c>
      <c r="C237" s="1">
        <v>15.012</v>
      </c>
      <c r="D237" s="1">
        <v>123.58</v>
      </c>
      <c r="E237" s="1">
        <v>33</v>
      </c>
      <c r="F237" s="1">
        <v>4.5</v>
      </c>
      <c r="G237" s="3" t="s">
        <v>964</v>
      </c>
      <c r="H237" s="4" t="str">
        <f t="shared" si="10"/>
        <v>กลางคืน</v>
      </c>
      <c r="I237" s="4" t="str">
        <f t="shared" si="12"/>
        <v>กลาง</v>
      </c>
      <c r="J237">
        <f t="shared" si="11"/>
        <v>-33</v>
      </c>
    </row>
    <row r="238" spans="1:10" ht="18" x14ac:dyDescent="0.4">
      <c r="A238" s="1" t="s">
        <v>9420</v>
      </c>
      <c r="B238" s="1" t="s">
        <v>7609</v>
      </c>
      <c r="C238" s="1">
        <v>13.898</v>
      </c>
      <c r="D238" s="1">
        <v>120.706</v>
      </c>
      <c r="E238" s="1">
        <v>143.9</v>
      </c>
      <c r="F238" s="1">
        <v>5.6</v>
      </c>
      <c r="G238" s="3" t="s">
        <v>968</v>
      </c>
      <c r="H238" s="4" t="str">
        <f t="shared" si="10"/>
        <v>กลางคืน</v>
      </c>
      <c r="I238" s="4" t="str">
        <f t="shared" si="12"/>
        <v>ลึก</v>
      </c>
      <c r="J238">
        <f t="shared" si="11"/>
        <v>-143.9</v>
      </c>
    </row>
    <row r="239" spans="1:10" ht="18" x14ac:dyDescent="0.4">
      <c r="A239" s="1" t="s">
        <v>9421</v>
      </c>
      <c r="B239" s="1" t="s">
        <v>7610</v>
      </c>
      <c r="C239" s="1">
        <v>14.945</v>
      </c>
      <c r="D239" s="1">
        <v>123.45099999999999</v>
      </c>
      <c r="E239" s="1">
        <v>34.4</v>
      </c>
      <c r="F239" s="1">
        <v>5.4</v>
      </c>
      <c r="G239" s="3" t="s">
        <v>972</v>
      </c>
      <c r="H239" s="4" t="str">
        <f t="shared" si="10"/>
        <v>กลางคืน</v>
      </c>
      <c r="I239" s="4" t="str">
        <f t="shared" si="12"/>
        <v>กลาง</v>
      </c>
      <c r="J239">
        <f t="shared" si="11"/>
        <v>-34.4</v>
      </c>
    </row>
    <row r="240" spans="1:10" ht="18" x14ac:dyDescent="0.4">
      <c r="A240" s="1" t="s">
        <v>9421</v>
      </c>
      <c r="B240" s="1" t="s">
        <v>7611</v>
      </c>
      <c r="C240" s="1">
        <v>15.073</v>
      </c>
      <c r="D240" s="1">
        <v>123.571</v>
      </c>
      <c r="E240" s="1">
        <v>33</v>
      </c>
      <c r="F240" s="1">
        <v>4.8</v>
      </c>
      <c r="G240" s="3" t="s">
        <v>976</v>
      </c>
      <c r="H240" s="4" t="str">
        <f t="shared" si="10"/>
        <v>กลางคืน</v>
      </c>
      <c r="I240" s="4" t="str">
        <f t="shared" si="12"/>
        <v>กลาง</v>
      </c>
      <c r="J240">
        <f t="shared" si="11"/>
        <v>-33</v>
      </c>
    </row>
    <row r="241" spans="1:10" ht="18" x14ac:dyDescent="0.4">
      <c r="A241" s="1" t="s">
        <v>9422</v>
      </c>
      <c r="B241" s="1" t="s">
        <v>7612</v>
      </c>
      <c r="C241" s="1">
        <v>15.068</v>
      </c>
      <c r="D241" s="1">
        <v>123.51</v>
      </c>
      <c r="E241" s="1">
        <v>23.7</v>
      </c>
      <c r="F241" s="1">
        <v>4.5</v>
      </c>
      <c r="G241" s="3" t="s">
        <v>964</v>
      </c>
      <c r="H241" s="4" t="str">
        <f t="shared" si="10"/>
        <v>กลางคืน</v>
      </c>
      <c r="I241" s="4" t="str">
        <f t="shared" si="12"/>
        <v>ตื้น</v>
      </c>
      <c r="J241">
        <f t="shared" si="11"/>
        <v>-23.7</v>
      </c>
    </row>
    <row r="242" spans="1:10" ht="18" x14ac:dyDescent="0.4">
      <c r="A242" s="1" t="s">
        <v>9423</v>
      </c>
      <c r="B242" s="1" t="s">
        <v>7613</v>
      </c>
      <c r="C242" s="1">
        <v>15.645</v>
      </c>
      <c r="D242" s="1">
        <v>120.607</v>
      </c>
      <c r="E242" s="1">
        <v>46.5</v>
      </c>
      <c r="F242" s="1">
        <v>4.9000000000000004</v>
      </c>
      <c r="G242" s="3" t="s">
        <v>983</v>
      </c>
      <c r="H242" s="4" t="str">
        <f t="shared" si="10"/>
        <v>กลางวัน</v>
      </c>
      <c r="I242" s="4" t="str">
        <f t="shared" si="12"/>
        <v>กลาง</v>
      </c>
      <c r="J242">
        <f t="shared" si="11"/>
        <v>-46.5</v>
      </c>
    </row>
    <row r="243" spans="1:10" ht="18" x14ac:dyDescent="0.4">
      <c r="A243" s="1" t="s">
        <v>9424</v>
      </c>
      <c r="B243" s="1" t="s">
        <v>7614</v>
      </c>
      <c r="C243" s="1">
        <v>15.327999999999999</v>
      </c>
      <c r="D243" s="1">
        <v>119.965</v>
      </c>
      <c r="E243" s="1">
        <v>63.8</v>
      </c>
      <c r="F243" s="1">
        <v>4.7</v>
      </c>
      <c r="G243" s="3" t="s">
        <v>987</v>
      </c>
      <c r="H243" s="4" t="str">
        <f t="shared" si="10"/>
        <v>กลางวัน</v>
      </c>
      <c r="I243" s="4" t="str">
        <f t="shared" si="12"/>
        <v>กลาง</v>
      </c>
      <c r="J243">
        <f t="shared" si="11"/>
        <v>-63.8</v>
      </c>
    </row>
    <row r="244" spans="1:10" ht="18" x14ac:dyDescent="0.4">
      <c r="A244" s="1" t="s">
        <v>9425</v>
      </c>
      <c r="B244" s="1" t="s">
        <v>7615</v>
      </c>
      <c r="C244" s="1">
        <v>14.11</v>
      </c>
      <c r="D244" s="1">
        <v>120.70099999999999</v>
      </c>
      <c r="E244" s="1">
        <v>199.6</v>
      </c>
      <c r="F244" s="1">
        <v>4.8</v>
      </c>
      <c r="G244" s="3" t="s">
        <v>991</v>
      </c>
      <c r="H244" s="4" t="str">
        <f t="shared" si="10"/>
        <v>กลางวัน</v>
      </c>
      <c r="I244" s="4" t="str">
        <f t="shared" si="12"/>
        <v>ลึก</v>
      </c>
      <c r="J244">
        <f t="shared" si="11"/>
        <v>-199.6</v>
      </c>
    </row>
    <row r="245" spans="1:10" ht="18" x14ac:dyDescent="0.4">
      <c r="A245" s="1" t="s">
        <v>9426</v>
      </c>
      <c r="B245" s="1" t="s">
        <v>7616</v>
      </c>
      <c r="C245" s="1">
        <v>14.063000000000001</v>
      </c>
      <c r="D245" s="1">
        <v>123.529</v>
      </c>
      <c r="E245" s="1">
        <v>64</v>
      </c>
      <c r="F245" s="1">
        <v>4.9000000000000004</v>
      </c>
      <c r="G245" s="3" t="s">
        <v>995</v>
      </c>
      <c r="H245" s="4" t="str">
        <f t="shared" si="10"/>
        <v>กลางคืน</v>
      </c>
      <c r="I245" s="4" t="str">
        <f t="shared" si="12"/>
        <v>กลาง</v>
      </c>
      <c r="J245">
        <f t="shared" si="11"/>
        <v>-64</v>
      </c>
    </row>
    <row r="246" spans="1:10" ht="18" x14ac:dyDescent="0.4">
      <c r="A246" s="1" t="s">
        <v>9427</v>
      </c>
      <c r="B246" s="1" t="s">
        <v>7617</v>
      </c>
      <c r="C246" s="1">
        <v>14.635</v>
      </c>
      <c r="D246" s="1">
        <v>120.246</v>
      </c>
      <c r="E246" s="1">
        <v>69</v>
      </c>
      <c r="F246" s="1">
        <v>5.3</v>
      </c>
      <c r="G246" s="3" t="s">
        <v>999</v>
      </c>
      <c r="H246" s="4" t="str">
        <f t="shared" si="10"/>
        <v>กลางคืน</v>
      </c>
      <c r="I246" s="4" t="str">
        <f t="shared" si="12"/>
        <v>กลาง</v>
      </c>
      <c r="J246">
        <f t="shared" si="11"/>
        <v>-69</v>
      </c>
    </row>
    <row r="247" spans="1:10" ht="18" x14ac:dyDescent="0.4">
      <c r="A247" s="1" t="s">
        <v>9428</v>
      </c>
      <c r="B247" s="1" t="s">
        <v>7618</v>
      </c>
      <c r="C247" s="1">
        <v>13.861000000000001</v>
      </c>
      <c r="D247" s="1">
        <v>120.554</v>
      </c>
      <c r="E247" s="1">
        <v>286.2</v>
      </c>
      <c r="F247" s="1">
        <v>4.5</v>
      </c>
      <c r="G247" s="3" t="s">
        <v>1003</v>
      </c>
      <c r="H247" s="4" t="str">
        <f t="shared" si="10"/>
        <v>กลางคืน</v>
      </c>
      <c r="I247" s="4" t="str">
        <f t="shared" si="12"/>
        <v>ลึก</v>
      </c>
      <c r="J247">
        <f t="shared" si="11"/>
        <v>-286.2</v>
      </c>
    </row>
    <row r="248" spans="1:10" ht="18" x14ac:dyDescent="0.4">
      <c r="A248" s="1" t="s">
        <v>9429</v>
      </c>
      <c r="B248" s="1" t="s">
        <v>7619</v>
      </c>
      <c r="C248" s="1">
        <v>14.868</v>
      </c>
      <c r="D248" s="1">
        <v>119.901</v>
      </c>
      <c r="E248" s="1">
        <v>37</v>
      </c>
      <c r="F248" s="1">
        <v>5.0999999999999996</v>
      </c>
      <c r="G248" s="3" t="s">
        <v>1007</v>
      </c>
      <c r="H248" s="4" t="str">
        <f t="shared" si="10"/>
        <v>กลางวัน</v>
      </c>
      <c r="I248" s="4" t="str">
        <f t="shared" si="12"/>
        <v>กลาง</v>
      </c>
      <c r="J248">
        <f t="shared" si="11"/>
        <v>-37</v>
      </c>
    </row>
    <row r="249" spans="1:10" ht="18" x14ac:dyDescent="0.4">
      <c r="A249" s="1" t="s">
        <v>9429</v>
      </c>
      <c r="B249" s="1" t="s">
        <v>7620</v>
      </c>
      <c r="C249" s="1">
        <v>17.233000000000001</v>
      </c>
      <c r="D249" s="1">
        <v>122.63</v>
      </c>
      <c r="E249" s="1">
        <v>48.2</v>
      </c>
      <c r="F249" s="1">
        <v>4.5999999999999996</v>
      </c>
      <c r="G249" s="3" t="s">
        <v>1011</v>
      </c>
      <c r="H249" s="4" t="str">
        <f t="shared" si="10"/>
        <v>กลางคืน</v>
      </c>
      <c r="I249" s="4" t="str">
        <f t="shared" si="12"/>
        <v>กลาง</v>
      </c>
      <c r="J249">
        <f t="shared" si="11"/>
        <v>-48.2</v>
      </c>
    </row>
    <row r="250" spans="1:10" ht="18" x14ac:dyDescent="0.4">
      <c r="A250" s="1" t="s">
        <v>9430</v>
      </c>
      <c r="B250" s="1" t="s">
        <v>7621</v>
      </c>
      <c r="C250" s="1">
        <v>15.515000000000001</v>
      </c>
      <c r="D250" s="1">
        <v>120.372</v>
      </c>
      <c r="E250" s="1">
        <v>100.1</v>
      </c>
      <c r="F250" s="1">
        <v>4.5999999999999996</v>
      </c>
      <c r="G250" s="3" t="s">
        <v>1015</v>
      </c>
      <c r="H250" s="4" t="str">
        <f t="shared" si="10"/>
        <v>กลางคืน</v>
      </c>
      <c r="I250" s="4" t="str">
        <f t="shared" si="12"/>
        <v>ลึก</v>
      </c>
      <c r="J250">
        <f t="shared" si="11"/>
        <v>-100.1</v>
      </c>
    </row>
    <row r="251" spans="1:10" ht="18" x14ac:dyDescent="0.4">
      <c r="A251" s="1" t="s">
        <v>9431</v>
      </c>
      <c r="B251" s="1" t="s">
        <v>7622</v>
      </c>
      <c r="C251" s="1">
        <v>13.834</v>
      </c>
      <c r="D251" s="1">
        <v>120.827</v>
      </c>
      <c r="E251" s="1">
        <v>152.19999999999999</v>
      </c>
      <c r="F251" s="1">
        <v>4.8</v>
      </c>
      <c r="G251" s="3" t="s">
        <v>1019</v>
      </c>
      <c r="H251" s="4" t="str">
        <f t="shared" si="10"/>
        <v>กลางคืน</v>
      </c>
      <c r="I251" s="4" t="str">
        <f t="shared" si="12"/>
        <v>ลึก</v>
      </c>
      <c r="J251">
        <f t="shared" si="11"/>
        <v>-152.19999999999999</v>
      </c>
    </row>
    <row r="252" spans="1:10" ht="18" x14ac:dyDescent="0.4">
      <c r="A252" s="1" t="s">
        <v>9432</v>
      </c>
      <c r="B252" s="1" t="s">
        <v>7623</v>
      </c>
      <c r="C252" s="1">
        <v>14.734999999999999</v>
      </c>
      <c r="D252" s="1">
        <v>120.63800000000001</v>
      </c>
      <c r="E252" s="1">
        <v>117.8</v>
      </c>
      <c r="F252" s="1">
        <v>4.7</v>
      </c>
      <c r="G252" s="3" t="s">
        <v>1023</v>
      </c>
      <c r="H252" s="4" t="str">
        <f t="shared" si="10"/>
        <v>กลางวัน</v>
      </c>
      <c r="I252" s="4" t="str">
        <f t="shared" si="12"/>
        <v>ลึก</v>
      </c>
      <c r="J252">
        <f t="shared" si="11"/>
        <v>-117.8</v>
      </c>
    </row>
    <row r="253" spans="1:10" ht="18" x14ac:dyDescent="0.4">
      <c r="A253" s="1" t="s">
        <v>9433</v>
      </c>
      <c r="B253" s="1" t="s">
        <v>7624</v>
      </c>
      <c r="C253" s="1">
        <v>15.194000000000001</v>
      </c>
      <c r="D253" s="1">
        <v>122.06100000000001</v>
      </c>
      <c r="E253" s="1">
        <v>42.6</v>
      </c>
      <c r="F253" s="1">
        <v>4.5999999999999996</v>
      </c>
      <c r="G253" s="3" t="s">
        <v>1027</v>
      </c>
      <c r="H253" s="4" t="str">
        <f t="shared" si="10"/>
        <v>กลางวัน</v>
      </c>
      <c r="I253" s="4" t="str">
        <f t="shared" si="12"/>
        <v>กลาง</v>
      </c>
      <c r="J253">
        <f t="shared" si="11"/>
        <v>-42.6</v>
      </c>
    </row>
    <row r="254" spans="1:10" ht="18" x14ac:dyDescent="0.4">
      <c r="A254" s="1" t="s">
        <v>9434</v>
      </c>
      <c r="B254" s="1" t="s">
        <v>7625</v>
      </c>
      <c r="C254" s="1">
        <v>15.629</v>
      </c>
      <c r="D254" s="1">
        <v>122.099</v>
      </c>
      <c r="E254" s="1">
        <v>49.6</v>
      </c>
      <c r="F254" s="1">
        <v>4.8</v>
      </c>
      <c r="G254" s="3" t="s">
        <v>1031</v>
      </c>
      <c r="H254" s="4" t="str">
        <f t="shared" si="10"/>
        <v>กลางคืน</v>
      </c>
      <c r="I254" s="4" t="str">
        <f t="shared" si="12"/>
        <v>กลาง</v>
      </c>
      <c r="J254">
        <f t="shared" si="11"/>
        <v>-49.6</v>
      </c>
    </row>
    <row r="255" spans="1:10" ht="18" x14ac:dyDescent="0.4">
      <c r="A255" s="1" t="s">
        <v>9435</v>
      </c>
      <c r="B255" s="1" t="s">
        <v>7626</v>
      </c>
      <c r="C255" s="1">
        <v>13.868</v>
      </c>
      <c r="D255" s="1">
        <v>120.624</v>
      </c>
      <c r="E255" s="1">
        <v>192.6</v>
      </c>
      <c r="F255" s="1">
        <v>4.5</v>
      </c>
      <c r="G255" s="3" t="s">
        <v>1035</v>
      </c>
      <c r="H255" s="4" t="str">
        <f t="shared" si="10"/>
        <v>กลางวัน</v>
      </c>
      <c r="I255" s="4" t="str">
        <f t="shared" si="12"/>
        <v>ลึก</v>
      </c>
      <c r="J255">
        <f t="shared" si="11"/>
        <v>-192.6</v>
      </c>
    </row>
    <row r="256" spans="1:10" ht="18" x14ac:dyDescent="0.4">
      <c r="A256" s="1" t="s">
        <v>9436</v>
      </c>
      <c r="B256" s="1" t="s">
        <v>7627</v>
      </c>
      <c r="C256" s="1">
        <v>13.945</v>
      </c>
      <c r="D256" s="1">
        <v>120.76900000000001</v>
      </c>
      <c r="E256" s="1">
        <v>237.9</v>
      </c>
      <c r="F256" s="1">
        <v>5</v>
      </c>
      <c r="G256" s="3" t="s">
        <v>1039</v>
      </c>
      <c r="H256" s="4" t="str">
        <f t="shared" si="10"/>
        <v>กลางวัน</v>
      </c>
      <c r="I256" s="4" t="str">
        <f t="shared" si="12"/>
        <v>ลึก</v>
      </c>
      <c r="J256">
        <f t="shared" si="11"/>
        <v>-237.9</v>
      </c>
    </row>
    <row r="257" spans="1:10" ht="18" x14ac:dyDescent="0.4">
      <c r="A257" s="1" t="s">
        <v>9437</v>
      </c>
      <c r="B257" s="1" t="s">
        <v>7628</v>
      </c>
      <c r="C257" s="1">
        <v>14.262</v>
      </c>
      <c r="D257" s="1">
        <v>120.709</v>
      </c>
      <c r="E257" s="1">
        <v>160.4</v>
      </c>
      <c r="F257" s="1">
        <v>4.5</v>
      </c>
      <c r="G257" s="3" t="s">
        <v>1043</v>
      </c>
      <c r="H257" s="4" t="str">
        <f t="shared" si="10"/>
        <v>กลางวัน</v>
      </c>
      <c r="I257" s="4" t="str">
        <f t="shared" si="12"/>
        <v>ลึก</v>
      </c>
      <c r="J257">
        <f t="shared" si="11"/>
        <v>-160.4</v>
      </c>
    </row>
    <row r="258" spans="1:10" ht="18" x14ac:dyDescent="0.4">
      <c r="A258" s="1" t="s">
        <v>9438</v>
      </c>
      <c r="B258" s="1" t="s">
        <v>7629</v>
      </c>
      <c r="C258" s="1">
        <v>13.696999999999999</v>
      </c>
      <c r="D258" s="1">
        <v>120.825</v>
      </c>
      <c r="E258" s="1">
        <v>172.3</v>
      </c>
      <c r="F258" s="1">
        <v>5</v>
      </c>
      <c r="G258" s="3" t="s">
        <v>1047</v>
      </c>
      <c r="H258" s="4" t="str">
        <f t="shared" si="10"/>
        <v>กลางวัน</v>
      </c>
      <c r="I258" s="4" t="str">
        <f t="shared" si="12"/>
        <v>ลึก</v>
      </c>
      <c r="J258">
        <f t="shared" si="11"/>
        <v>-172.3</v>
      </c>
    </row>
    <row r="259" spans="1:10" ht="18" x14ac:dyDescent="0.4">
      <c r="A259" s="1" t="s">
        <v>9439</v>
      </c>
      <c r="B259" s="1" t="s">
        <v>7630</v>
      </c>
      <c r="C259" s="1">
        <v>15.058999999999999</v>
      </c>
      <c r="D259" s="1">
        <v>119.86499999999999</v>
      </c>
      <c r="E259" s="1">
        <v>51.1</v>
      </c>
      <c r="F259" s="1">
        <v>5</v>
      </c>
      <c r="G259" s="3" t="s">
        <v>1051</v>
      </c>
      <c r="H259" s="4" t="str">
        <f t="shared" ref="H259:H322" si="13">IF(AND(HOUR(B259)&gt;=6, HOUR(B259)&lt;18),"กลางวัน","กลางคืน")</f>
        <v>กลางคืน</v>
      </c>
      <c r="I259" s="4" t="str">
        <f t="shared" si="12"/>
        <v>กลาง</v>
      </c>
      <c r="J259">
        <f t="shared" ref="J259:J322" si="14">E259*-1</f>
        <v>-51.1</v>
      </c>
    </row>
    <row r="260" spans="1:10" ht="18" x14ac:dyDescent="0.4">
      <c r="A260" s="1" t="s">
        <v>9440</v>
      </c>
      <c r="B260" s="1" t="s">
        <v>7631</v>
      </c>
      <c r="C260" s="1">
        <v>15.430999999999999</v>
      </c>
      <c r="D260" s="1">
        <v>121.51300000000001</v>
      </c>
      <c r="E260" s="1">
        <v>59.2</v>
      </c>
      <c r="F260" s="1">
        <v>5.0999999999999996</v>
      </c>
      <c r="G260" s="3" t="s">
        <v>1055</v>
      </c>
      <c r="H260" s="4" t="str">
        <f t="shared" si="13"/>
        <v>กลางคืน</v>
      </c>
      <c r="I260" s="4" t="str">
        <f t="shared" si="12"/>
        <v>กลาง</v>
      </c>
      <c r="J260">
        <f t="shared" si="14"/>
        <v>-59.2</v>
      </c>
    </row>
    <row r="261" spans="1:10" ht="18" x14ac:dyDescent="0.4">
      <c r="A261" s="1" t="s">
        <v>9441</v>
      </c>
      <c r="B261" s="1" t="s">
        <v>7632</v>
      </c>
      <c r="C261" s="1">
        <v>14.898999999999999</v>
      </c>
      <c r="D261" s="1">
        <v>119.991</v>
      </c>
      <c r="E261" s="1">
        <v>41.4</v>
      </c>
      <c r="F261" s="1">
        <v>4.7</v>
      </c>
      <c r="G261" s="3" t="s">
        <v>1059</v>
      </c>
      <c r="H261" s="4" t="str">
        <f t="shared" si="13"/>
        <v>กลางคืน</v>
      </c>
      <c r="I261" s="4" t="str">
        <f t="shared" si="12"/>
        <v>กลาง</v>
      </c>
      <c r="J261">
        <f t="shared" si="14"/>
        <v>-41.4</v>
      </c>
    </row>
    <row r="262" spans="1:10" ht="18" x14ac:dyDescent="0.4">
      <c r="A262" s="1" t="s">
        <v>9442</v>
      </c>
      <c r="B262" s="1" t="s">
        <v>7633</v>
      </c>
      <c r="C262" s="1">
        <v>16.120999999999999</v>
      </c>
      <c r="D262" s="1">
        <v>122.10899999999999</v>
      </c>
      <c r="E262" s="1">
        <v>50</v>
      </c>
      <c r="F262" s="1">
        <v>4.5999999999999996</v>
      </c>
      <c r="G262" s="3" t="s">
        <v>1063</v>
      </c>
      <c r="H262" s="4" t="str">
        <f t="shared" si="13"/>
        <v>กลางวัน</v>
      </c>
      <c r="I262" s="4" t="str">
        <f t="shared" si="12"/>
        <v>กลาง</v>
      </c>
      <c r="J262">
        <f t="shared" si="14"/>
        <v>-50</v>
      </c>
    </row>
    <row r="263" spans="1:10" ht="18" x14ac:dyDescent="0.4">
      <c r="A263" s="1" t="s">
        <v>9443</v>
      </c>
      <c r="B263" s="1" t="s">
        <v>7634</v>
      </c>
      <c r="C263" s="1">
        <v>18.61</v>
      </c>
      <c r="D263" s="1">
        <v>120.989</v>
      </c>
      <c r="E263" s="1">
        <v>34</v>
      </c>
      <c r="F263" s="1">
        <v>5.2</v>
      </c>
      <c r="G263" s="3" t="s">
        <v>1067</v>
      </c>
      <c r="H263" s="4" t="str">
        <f t="shared" si="13"/>
        <v>กลางวัน</v>
      </c>
      <c r="I263" s="4" t="str">
        <f t="shared" si="12"/>
        <v>กลาง</v>
      </c>
      <c r="J263">
        <f t="shared" si="14"/>
        <v>-34</v>
      </c>
    </row>
    <row r="264" spans="1:10" ht="18" x14ac:dyDescent="0.4">
      <c r="A264" s="1" t="s">
        <v>9444</v>
      </c>
      <c r="B264" s="1" t="s">
        <v>7635</v>
      </c>
      <c r="C264" s="1">
        <v>14.984</v>
      </c>
      <c r="D264" s="1">
        <v>120.26600000000001</v>
      </c>
      <c r="E264" s="1">
        <v>77.599999999999994</v>
      </c>
      <c r="F264" s="1">
        <v>4.9000000000000004</v>
      </c>
      <c r="G264" s="3" t="s">
        <v>1071</v>
      </c>
      <c r="H264" s="4" t="str">
        <f t="shared" si="13"/>
        <v>กลางคืน</v>
      </c>
      <c r="I264" s="4" t="str">
        <f t="shared" si="12"/>
        <v>ลึก</v>
      </c>
      <c r="J264">
        <f t="shared" si="14"/>
        <v>-77.599999999999994</v>
      </c>
    </row>
    <row r="265" spans="1:10" ht="18" x14ac:dyDescent="0.4">
      <c r="A265" s="1" t="s">
        <v>9445</v>
      </c>
      <c r="B265" s="1" t="s">
        <v>7636</v>
      </c>
      <c r="C265" s="1">
        <v>14.906000000000001</v>
      </c>
      <c r="D265" s="1">
        <v>123.42400000000001</v>
      </c>
      <c r="E265" s="1">
        <v>41.5</v>
      </c>
      <c r="F265" s="1">
        <v>4.7</v>
      </c>
      <c r="G265" s="3" t="s">
        <v>1075</v>
      </c>
      <c r="H265" s="4" t="str">
        <f t="shared" si="13"/>
        <v>กลางคืน</v>
      </c>
      <c r="I265" s="4" t="str">
        <f t="shared" ref="I265:I328" si="15">IF(E265&lt;=10,"ตื้นมาก", IF(E265&lt;=30,"ตื้น",IF(E265&lt;=70,"กลาง", "ลึก")))</f>
        <v>กลาง</v>
      </c>
      <c r="J265">
        <f t="shared" si="14"/>
        <v>-41.5</v>
      </c>
    </row>
    <row r="266" spans="1:10" ht="18" x14ac:dyDescent="0.4">
      <c r="A266" s="1" t="s">
        <v>9446</v>
      </c>
      <c r="B266" s="1" t="s">
        <v>7637</v>
      </c>
      <c r="C266" s="1">
        <v>14.936</v>
      </c>
      <c r="D266" s="1">
        <v>123.65900000000001</v>
      </c>
      <c r="E266" s="1">
        <v>33</v>
      </c>
      <c r="F266" s="1">
        <v>4.8</v>
      </c>
      <c r="G266" s="3" t="s">
        <v>1079</v>
      </c>
      <c r="H266" s="4" t="str">
        <f t="shared" si="13"/>
        <v>กลางวัน</v>
      </c>
      <c r="I266" s="4" t="str">
        <f t="shared" si="15"/>
        <v>กลาง</v>
      </c>
      <c r="J266">
        <f t="shared" si="14"/>
        <v>-33</v>
      </c>
    </row>
    <row r="267" spans="1:10" ht="18" x14ac:dyDescent="0.4">
      <c r="A267" s="1" t="s">
        <v>9447</v>
      </c>
      <c r="B267" s="1" t="s">
        <v>7638</v>
      </c>
      <c r="C267" s="1">
        <v>13.932</v>
      </c>
      <c r="D267" s="1">
        <v>123.544</v>
      </c>
      <c r="E267" s="1">
        <v>10</v>
      </c>
      <c r="F267" s="1">
        <v>5</v>
      </c>
      <c r="G267" s="3" t="s">
        <v>1083</v>
      </c>
      <c r="H267" s="4" t="str">
        <f t="shared" si="13"/>
        <v>กลางคืน</v>
      </c>
      <c r="I267" s="4" t="str">
        <f t="shared" si="15"/>
        <v>ตื้นมาก</v>
      </c>
      <c r="J267">
        <f t="shared" si="14"/>
        <v>-10</v>
      </c>
    </row>
    <row r="268" spans="1:10" ht="18" x14ac:dyDescent="0.4">
      <c r="A268" s="1" t="s">
        <v>9448</v>
      </c>
      <c r="B268" s="1" t="s">
        <v>7639</v>
      </c>
      <c r="C268" s="1">
        <v>13.913</v>
      </c>
      <c r="D268" s="1">
        <v>123.571</v>
      </c>
      <c r="E268" s="1">
        <v>10</v>
      </c>
      <c r="F268" s="1">
        <v>5.7</v>
      </c>
      <c r="G268" s="3" t="s">
        <v>1087</v>
      </c>
      <c r="H268" s="4" t="str">
        <f t="shared" si="13"/>
        <v>กลางคืน</v>
      </c>
      <c r="I268" s="4" t="str">
        <f t="shared" si="15"/>
        <v>ตื้นมาก</v>
      </c>
      <c r="J268">
        <f t="shared" si="14"/>
        <v>-10</v>
      </c>
    </row>
    <row r="269" spans="1:10" ht="18" x14ac:dyDescent="0.4">
      <c r="A269" s="1" t="s">
        <v>9448</v>
      </c>
      <c r="B269" s="1" t="s">
        <v>7640</v>
      </c>
      <c r="C269" s="1">
        <v>13.832000000000001</v>
      </c>
      <c r="D269" s="1">
        <v>123.69199999999999</v>
      </c>
      <c r="E269" s="1">
        <v>10</v>
      </c>
      <c r="F269" s="1">
        <v>5</v>
      </c>
      <c r="G269" s="3" t="s">
        <v>1091</v>
      </c>
      <c r="H269" s="4" t="str">
        <f t="shared" si="13"/>
        <v>กลางวัน</v>
      </c>
      <c r="I269" s="4" t="str">
        <f t="shared" si="15"/>
        <v>ตื้นมาก</v>
      </c>
      <c r="J269">
        <f t="shared" si="14"/>
        <v>-10</v>
      </c>
    </row>
    <row r="270" spans="1:10" ht="18" x14ac:dyDescent="0.4">
      <c r="A270" s="1" t="s">
        <v>9448</v>
      </c>
      <c r="B270" s="1" t="s">
        <v>7641</v>
      </c>
      <c r="C270" s="1">
        <v>13.891</v>
      </c>
      <c r="D270" s="1">
        <v>123.45</v>
      </c>
      <c r="E270" s="1">
        <v>10</v>
      </c>
      <c r="F270" s="1">
        <v>4.5999999999999996</v>
      </c>
      <c r="G270" s="3" t="s">
        <v>1095</v>
      </c>
      <c r="H270" s="4" t="str">
        <f t="shared" si="13"/>
        <v>กลางวัน</v>
      </c>
      <c r="I270" s="4" t="str">
        <f t="shared" si="15"/>
        <v>ตื้นมาก</v>
      </c>
      <c r="J270">
        <f t="shared" si="14"/>
        <v>-10</v>
      </c>
    </row>
    <row r="271" spans="1:10" ht="18" x14ac:dyDescent="0.4">
      <c r="A271" s="1" t="s">
        <v>9448</v>
      </c>
      <c r="B271" s="1" t="s">
        <v>7378</v>
      </c>
      <c r="C271" s="1">
        <v>13.89</v>
      </c>
      <c r="D271" s="1">
        <v>123.539</v>
      </c>
      <c r="E271" s="1">
        <v>10</v>
      </c>
      <c r="F271" s="1">
        <v>4.5</v>
      </c>
      <c r="G271" s="3" t="s">
        <v>1099</v>
      </c>
      <c r="H271" s="4" t="str">
        <f t="shared" si="13"/>
        <v>กลางวัน</v>
      </c>
      <c r="I271" s="4" t="str">
        <f t="shared" si="15"/>
        <v>ตื้นมาก</v>
      </c>
      <c r="J271">
        <f t="shared" si="14"/>
        <v>-10</v>
      </c>
    </row>
    <row r="272" spans="1:10" ht="18" x14ac:dyDescent="0.4">
      <c r="A272" s="1" t="s">
        <v>9448</v>
      </c>
      <c r="B272" s="1" t="s">
        <v>7642</v>
      </c>
      <c r="C272" s="1">
        <v>13.856999999999999</v>
      </c>
      <c r="D272" s="1">
        <v>123.428</v>
      </c>
      <c r="E272" s="1">
        <v>10</v>
      </c>
      <c r="F272" s="1">
        <v>4.9000000000000004</v>
      </c>
      <c r="G272" s="3" t="s">
        <v>1103</v>
      </c>
      <c r="H272" s="4" t="str">
        <f t="shared" si="13"/>
        <v>กลางวัน</v>
      </c>
      <c r="I272" s="4" t="str">
        <f t="shared" si="15"/>
        <v>ตื้นมาก</v>
      </c>
      <c r="J272">
        <f t="shared" si="14"/>
        <v>-10</v>
      </c>
    </row>
    <row r="273" spans="1:10" ht="18" x14ac:dyDescent="0.4">
      <c r="A273" s="1" t="s">
        <v>9449</v>
      </c>
      <c r="B273" s="1" t="s">
        <v>7643</v>
      </c>
      <c r="C273" s="1">
        <v>13.923</v>
      </c>
      <c r="D273" s="1">
        <v>123.54600000000001</v>
      </c>
      <c r="E273" s="1">
        <v>26.8</v>
      </c>
      <c r="F273" s="1">
        <v>4.9000000000000004</v>
      </c>
      <c r="G273" s="3" t="s">
        <v>1107</v>
      </c>
      <c r="H273" s="4" t="str">
        <f t="shared" si="13"/>
        <v>กลางคืน</v>
      </c>
      <c r="I273" s="4" t="str">
        <f t="shared" si="15"/>
        <v>ตื้น</v>
      </c>
      <c r="J273">
        <f t="shared" si="14"/>
        <v>-26.8</v>
      </c>
    </row>
    <row r="274" spans="1:10" ht="18" x14ac:dyDescent="0.4">
      <c r="A274" s="1" t="s">
        <v>9450</v>
      </c>
      <c r="B274" s="1" t="s">
        <v>7644</v>
      </c>
      <c r="C274" s="1">
        <v>13.954000000000001</v>
      </c>
      <c r="D274" s="1">
        <v>120.744</v>
      </c>
      <c r="E274" s="1">
        <v>127.3</v>
      </c>
      <c r="F274" s="1">
        <v>4.5999999999999996</v>
      </c>
      <c r="G274" s="3" t="s">
        <v>1111</v>
      </c>
      <c r="H274" s="4" t="str">
        <f t="shared" si="13"/>
        <v>กลางวัน</v>
      </c>
      <c r="I274" s="4" t="str">
        <f t="shared" si="15"/>
        <v>ลึก</v>
      </c>
      <c r="J274">
        <f t="shared" si="14"/>
        <v>-127.3</v>
      </c>
    </row>
    <row r="275" spans="1:10" ht="18" x14ac:dyDescent="0.4">
      <c r="A275" s="1" t="s">
        <v>9451</v>
      </c>
      <c r="B275" s="1" t="s">
        <v>7645</v>
      </c>
      <c r="C275" s="1">
        <v>14.923999999999999</v>
      </c>
      <c r="D275" s="1">
        <v>120.096</v>
      </c>
      <c r="E275" s="1">
        <v>65.099999999999994</v>
      </c>
      <c r="F275" s="1">
        <v>5.2</v>
      </c>
      <c r="G275" s="3" t="s">
        <v>1115</v>
      </c>
      <c r="H275" s="4" t="str">
        <f t="shared" si="13"/>
        <v>กลางวัน</v>
      </c>
      <c r="I275" s="4" t="str">
        <f t="shared" si="15"/>
        <v>กลาง</v>
      </c>
      <c r="J275">
        <f t="shared" si="14"/>
        <v>-65.099999999999994</v>
      </c>
    </row>
    <row r="276" spans="1:10" ht="18" x14ac:dyDescent="0.4">
      <c r="A276" s="1" t="s">
        <v>9452</v>
      </c>
      <c r="B276" s="1" t="s">
        <v>7646</v>
      </c>
      <c r="C276" s="1">
        <v>13.614000000000001</v>
      </c>
      <c r="D276" s="1">
        <v>120.83799999999999</v>
      </c>
      <c r="E276" s="1">
        <v>157.9</v>
      </c>
      <c r="F276" s="1">
        <v>4.8</v>
      </c>
      <c r="G276" s="3" t="s">
        <v>1119</v>
      </c>
      <c r="H276" s="4" t="str">
        <f t="shared" si="13"/>
        <v>กลางคืน</v>
      </c>
      <c r="I276" s="4" t="str">
        <f t="shared" si="15"/>
        <v>ลึก</v>
      </c>
      <c r="J276">
        <f t="shared" si="14"/>
        <v>-157.9</v>
      </c>
    </row>
    <row r="277" spans="1:10" ht="18" x14ac:dyDescent="0.4">
      <c r="A277" s="1" t="s">
        <v>9453</v>
      </c>
      <c r="B277" s="1" t="s">
        <v>7647</v>
      </c>
      <c r="C277" s="1">
        <v>17.852</v>
      </c>
      <c r="D277" s="1">
        <v>120.084</v>
      </c>
      <c r="E277" s="1">
        <v>31.8</v>
      </c>
      <c r="F277" s="1">
        <v>5.2</v>
      </c>
      <c r="G277" s="3" t="s">
        <v>1123</v>
      </c>
      <c r="H277" s="4" t="str">
        <f t="shared" si="13"/>
        <v>กลางวัน</v>
      </c>
      <c r="I277" s="4" t="str">
        <f t="shared" si="15"/>
        <v>กลาง</v>
      </c>
      <c r="J277">
        <f t="shared" si="14"/>
        <v>-31.8</v>
      </c>
    </row>
    <row r="278" spans="1:10" ht="18" x14ac:dyDescent="0.4">
      <c r="A278" s="1" t="s">
        <v>9454</v>
      </c>
      <c r="B278" s="1" t="s">
        <v>7648</v>
      </c>
      <c r="C278" s="1">
        <v>17.193000000000001</v>
      </c>
      <c r="D278" s="1">
        <v>120.065</v>
      </c>
      <c r="E278" s="1">
        <v>56.2</v>
      </c>
      <c r="F278" s="1">
        <v>4.5999999999999996</v>
      </c>
      <c r="G278" s="3" t="s">
        <v>1127</v>
      </c>
      <c r="H278" s="4" t="str">
        <f t="shared" si="13"/>
        <v>กลางคืน</v>
      </c>
      <c r="I278" s="4" t="str">
        <f t="shared" si="15"/>
        <v>กลาง</v>
      </c>
      <c r="J278">
        <f t="shared" si="14"/>
        <v>-56.2</v>
      </c>
    </row>
    <row r="279" spans="1:10" ht="18" x14ac:dyDescent="0.4">
      <c r="A279" s="1" t="s">
        <v>9455</v>
      </c>
      <c r="B279" s="1" t="s">
        <v>7649</v>
      </c>
      <c r="C279" s="1">
        <v>13.914999999999999</v>
      </c>
      <c r="D279" s="1">
        <v>120.751</v>
      </c>
      <c r="E279" s="1">
        <v>215.3</v>
      </c>
      <c r="F279" s="1">
        <v>4.5999999999999996</v>
      </c>
      <c r="G279" s="3" t="s">
        <v>1131</v>
      </c>
      <c r="H279" s="4" t="str">
        <f t="shared" si="13"/>
        <v>กลางวัน</v>
      </c>
      <c r="I279" s="4" t="str">
        <f t="shared" si="15"/>
        <v>ลึก</v>
      </c>
      <c r="J279">
        <f t="shared" si="14"/>
        <v>-215.3</v>
      </c>
    </row>
    <row r="280" spans="1:10" ht="18" x14ac:dyDescent="0.4">
      <c r="A280" s="1" t="s">
        <v>9456</v>
      </c>
      <c r="B280" s="1" t="s">
        <v>7650</v>
      </c>
      <c r="C280" s="1">
        <v>14.21</v>
      </c>
      <c r="D280" s="1">
        <v>120.604</v>
      </c>
      <c r="E280" s="1">
        <v>148.5</v>
      </c>
      <c r="F280" s="1">
        <v>5.3</v>
      </c>
      <c r="G280" s="3" t="s">
        <v>1135</v>
      </c>
      <c r="H280" s="4" t="str">
        <f t="shared" si="13"/>
        <v>กลางวัน</v>
      </c>
      <c r="I280" s="4" t="str">
        <f t="shared" si="15"/>
        <v>ลึก</v>
      </c>
      <c r="J280">
        <f t="shared" si="14"/>
        <v>-148.5</v>
      </c>
    </row>
    <row r="281" spans="1:10" ht="18" x14ac:dyDescent="0.4">
      <c r="A281" s="1" t="s">
        <v>9457</v>
      </c>
      <c r="B281" s="1" t="s">
        <v>7651</v>
      </c>
      <c r="C281" s="1">
        <v>16.135000000000002</v>
      </c>
      <c r="D281" s="1">
        <v>121.974</v>
      </c>
      <c r="E281" s="1">
        <v>54.5</v>
      </c>
      <c r="F281" s="1">
        <v>4.5999999999999996</v>
      </c>
      <c r="G281" s="3" t="s">
        <v>948</v>
      </c>
      <c r="H281" s="4" t="str">
        <f t="shared" si="13"/>
        <v>กลางวัน</v>
      </c>
      <c r="I281" s="4" t="str">
        <f t="shared" si="15"/>
        <v>กลาง</v>
      </c>
      <c r="J281">
        <f t="shared" si="14"/>
        <v>-54.5</v>
      </c>
    </row>
    <row r="282" spans="1:10" ht="18" x14ac:dyDescent="0.4">
      <c r="A282" s="1" t="s">
        <v>9458</v>
      </c>
      <c r="B282" s="1" t="s">
        <v>7652</v>
      </c>
      <c r="C282" s="1">
        <v>17.989000000000001</v>
      </c>
      <c r="D282" s="1">
        <v>120.764</v>
      </c>
      <c r="E282" s="1">
        <v>33</v>
      </c>
      <c r="F282" s="1">
        <v>5.0999999999999996</v>
      </c>
      <c r="G282" s="3" t="s">
        <v>1142</v>
      </c>
      <c r="H282" s="4" t="str">
        <f t="shared" si="13"/>
        <v>กลางวัน</v>
      </c>
      <c r="I282" s="4" t="str">
        <f t="shared" si="15"/>
        <v>กลาง</v>
      </c>
      <c r="J282">
        <f t="shared" si="14"/>
        <v>-33</v>
      </c>
    </row>
    <row r="283" spans="1:10" ht="18" x14ac:dyDescent="0.4">
      <c r="A283" s="1" t="s">
        <v>9459</v>
      </c>
      <c r="B283" s="1" t="s">
        <v>7653</v>
      </c>
      <c r="C283" s="1">
        <v>17.173999999999999</v>
      </c>
      <c r="D283" s="1">
        <v>120.218</v>
      </c>
      <c r="E283" s="1">
        <v>61.8</v>
      </c>
      <c r="F283" s="1">
        <v>4.9000000000000004</v>
      </c>
      <c r="G283" s="3" t="s">
        <v>1146</v>
      </c>
      <c r="H283" s="4" t="str">
        <f t="shared" si="13"/>
        <v>กลางคืน</v>
      </c>
      <c r="I283" s="4" t="str">
        <f t="shared" si="15"/>
        <v>กลาง</v>
      </c>
      <c r="J283">
        <f t="shared" si="14"/>
        <v>-61.8</v>
      </c>
    </row>
    <row r="284" spans="1:10" ht="18" x14ac:dyDescent="0.4">
      <c r="A284" s="1" t="s">
        <v>9460</v>
      </c>
      <c r="B284" s="1" t="s">
        <v>7654</v>
      </c>
      <c r="C284" s="1">
        <v>17.515999999999998</v>
      </c>
      <c r="D284" s="1">
        <v>119.67400000000001</v>
      </c>
      <c r="E284" s="1">
        <v>33</v>
      </c>
      <c r="F284" s="1">
        <v>4.7</v>
      </c>
      <c r="G284" s="3" t="s">
        <v>1150</v>
      </c>
      <c r="H284" s="4" t="str">
        <f t="shared" si="13"/>
        <v>กลางวัน</v>
      </c>
      <c r="I284" s="4" t="str">
        <f t="shared" si="15"/>
        <v>กลาง</v>
      </c>
      <c r="J284">
        <f t="shared" si="14"/>
        <v>-33</v>
      </c>
    </row>
    <row r="285" spans="1:10" ht="18" x14ac:dyDescent="0.4">
      <c r="A285" s="1" t="s">
        <v>9461</v>
      </c>
      <c r="B285" s="1" t="s">
        <v>7655</v>
      </c>
      <c r="C285" s="1">
        <v>15.555999999999999</v>
      </c>
      <c r="D285" s="1">
        <v>121.145</v>
      </c>
      <c r="E285" s="1">
        <v>76.2</v>
      </c>
      <c r="F285" s="1">
        <v>4.5999999999999996</v>
      </c>
      <c r="G285" s="3" t="s">
        <v>1154</v>
      </c>
      <c r="H285" s="4" t="str">
        <f t="shared" si="13"/>
        <v>กลางคืน</v>
      </c>
      <c r="I285" s="4" t="str">
        <f t="shared" si="15"/>
        <v>ลึก</v>
      </c>
      <c r="J285">
        <f t="shared" si="14"/>
        <v>-76.2</v>
      </c>
    </row>
    <row r="286" spans="1:10" ht="18" x14ac:dyDescent="0.4">
      <c r="A286" s="1" t="s">
        <v>9462</v>
      </c>
      <c r="B286" s="1" t="s">
        <v>7656</v>
      </c>
      <c r="C286" s="1">
        <v>15.465999999999999</v>
      </c>
      <c r="D286" s="1">
        <v>119.935</v>
      </c>
      <c r="E286" s="1">
        <v>74.5</v>
      </c>
      <c r="F286" s="1">
        <v>4.5</v>
      </c>
      <c r="G286" s="3" t="s">
        <v>1158</v>
      </c>
      <c r="H286" s="4" t="str">
        <f t="shared" si="13"/>
        <v>กลางวัน</v>
      </c>
      <c r="I286" s="4" t="str">
        <f t="shared" si="15"/>
        <v>ลึก</v>
      </c>
      <c r="J286">
        <f t="shared" si="14"/>
        <v>-74.5</v>
      </c>
    </row>
    <row r="287" spans="1:10" ht="18" x14ac:dyDescent="0.4">
      <c r="A287" s="1" t="s">
        <v>9463</v>
      </c>
      <c r="B287" s="1" t="s">
        <v>7657</v>
      </c>
      <c r="C287" s="1">
        <v>14.92</v>
      </c>
      <c r="D287" s="1">
        <v>120.35299999999999</v>
      </c>
      <c r="E287" s="1">
        <v>109.5</v>
      </c>
      <c r="F287" s="1">
        <v>5.4</v>
      </c>
      <c r="G287" s="3" t="s">
        <v>1162</v>
      </c>
      <c r="H287" s="4" t="str">
        <f t="shared" si="13"/>
        <v>กลางวัน</v>
      </c>
      <c r="I287" s="4" t="str">
        <f t="shared" si="15"/>
        <v>ลึก</v>
      </c>
      <c r="J287">
        <f t="shared" si="14"/>
        <v>-109.5</v>
      </c>
    </row>
    <row r="288" spans="1:10" ht="18" x14ac:dyDescent="0.4">
      <c r="A288" s="1" t="s">
        <v>9464</v>
      </c>
      <c r="B288" s="1" t="s">
        <v>7658</v>
      </c>
      <c r="C288" s="1">
        <v>13.872</v>
      </c>
      <c r="D288" s="1">
        <v>120.678</v>
      </c>
      <c r="E288" s="1">
        <v>115.1</v>
      </c>
      <c r="F288" s="1">
        <v>4.7</v>
      </c>
      <c r="G288" s="3" t="s">
        <v>1166</v>
      </c>
      <c r="H288" s="4" t="str">
        <f t="shared" si="13"/>
        <v>กลางคืน</v>
      </c>
      <c r="I288" s="4" t="str">
        <f t="shared" si="15"/>
        <v>ลึก</v>
      </c>
      <c r="J288">
        <f t="shared" si="14"/>
        <v>-115.1</v>
      </c>
    </row>
    <row r="289" spans="1:10" ht="18" x14ac:dyDescent="0.4">
      <c r="A289" s="1" t="s">
        <v>9465</v>
      </c>
      <c r="B289" s="1" t="s">
        <v>7659</v>
      </c>
      <c r="C289" s="1">
        <v>17.082999999999998</v>
      </c>
      <c r="D289" s="1">
        <v>120.63500000000001</v>
      </c>
      <c r="E289" s="1">
        <v>122.8</v>
      </c>
      <c r="F289" s="1">
        <v>4.5999999999999996</v>
      </c>
      <c r="G289" s="3" t="s">
        <v>1170</v>
      </c>
      <c r="H289" s="4" t="str">
        <f t="shared" si="13"/>
        <v>กลางวัน</v>
      </c>
      <c r="I289" s="4" t="str">
        <f t="shared" si="15"/>
        <v>ลึก</v>
      </c>
      <c r="J289">
        <f t="shared" si="14"/>
        <v>-122.8</v>
      </c>
    </row>
    <row r="290" spans="1:10" ht="18" x14ac:dyDescent="0.4">
      <c r="A290" s="1" t="s">
        <v>9466</v>
      </c>
      <c r="B290" s="1" t="s">
        <v>7660</v>
      </c>
      <c r="C290" s="1">
        <v>18.327999999999999</v>
      </c>
      <c r="D290" s="1">
        <v>120.839</v>
      </c>
      <c r="E290" s="1">
        <v>51.6</v>
      </c>
      <c r="F290" s="1">
        <v>4.8</v>
      </c>
      <c r="G290" s="3" t="s">
        <v>1174</v>
      </c>
      <c r="H290" s="4" t="str">
        <f t="shared" si="13"/>
        <v>กลางวัน</v>
      </c>
      <c r="I290" s="4" t="str">
        <f t="shared" si="15"/>
        <v>กลาง</v>
      </c>
      <c r="J290">
        <f t="shared" si="14"/>
        <v>-51.6</v>
      </c>
    </row>
    <row r="291" spans="1:10" ht="18" x14ac:dyDescent="0.4">
      <c r="A291" s="1" t="s">
        <v>9467</v>
      </c>
      <c r="B291" s="1" t="s">
        <v>7661</v>
      </c>
      <c r="C291" s="1">
        <v>14.635999999999999</v>
      </c>
      <c r="D291" s="1">
        <v>120.178</v>
      </c>
      <c r="E291" s="1">
        <v>105.5</v>
      </c>
      <c r="F291" s="1">
        <v>4.5999999999999996</v>
      </c>
      <c r="G291" s="3" t="s">
        <v>1178</v>
      </c>
      <c r="H291" s="4" t="str">
        <f t="shared" si="13"/>
        <v>กลางคืน</v>
      </c>
      <c r="I291" s="4" t="str">
        <f t="shared" si="15"/>
        <v>ลึก</v>
      </c>
      <c r="J291">
        <f t="shared" si="14"/>
        <v>-105.5</v>
      </c>
    </row>
    <row r="292" spans="1:10" ht="18" x14ac:dyDescent="0.4">
      <c r="A292" s="1" t="s">
        <v>9468</v>
      </c>
      <c r="B292" s="1" t="s">
        <v>7662</v>
      </c>
      <c r="C292" s="1">
        <v>15.439</v>
      </c>
      <c r="D292" s="1">
        <v>121.711</v>
      </c>
      <c r="E292" s="1">
        <v>33</v>
      </c>
      <c r="F292" s="1">
        <v>5.6</v>
      </c>
      <c r="G292" s="3" t="s">
        <v>1182</v>
      </c>
      <c r="H292" s="4" t="str">
        <f t="shared" si="13"/>
        <v>กลางคืน</v>
      </c>
      <c r="I292" s="4" t="str">
        <f t="shared" si="15"/>
        <v>กลาง</v>
      </c>
      <c r="J292">
        <f t="shared" si="14"/>
        <v>-33</v>
      </c>
    </row>
    <row r="293" spans="1:10" ht="18" x14ac:dyDescent="0.4">
      <c r="A293" s="1" t="s">
        <v>9468</v>
      </c>
      <c r="B293" s="1" t="s">
        <v>7663</v>
      </c>
      <c r="C293" s="1">
        <v>15.353999999999999</v>
      </c>
      <c r="D293" s="1">
        <v>121.967</v>
      </c>
      <c r="E293" s="1">
        <v>33</v>
      </c>
      <c r="F293" s="1">
        <v>4.5999999999999996</v>
      </c>
      <c r="G293" s="3" t="s">
        <v>1186</v>
      </c>
      <c r="H293" s="4" t="str">
        <f t="shared" si="13"/>
        <v>กลางคืน</v>
      </c>
      <c r="I293" s="4" t="str">
        <f t="shared" si="15"/>
        <v>กลาง</v>
      </c>
      <c r="J293">
        <f t="shared" si="14"/>
        <v>-33</v>
      </c>
    </row>
    <row r="294" spans="1:10" ht="18" x14ac:dyDescent="0.4">
      <c r="A294" s="1" t="s">
        <v>9469</v>
      </c>
      <c r="B294" s="1" t="s">
        <v>7664</v>
      </c>
      <c r="C294" s="1">
        <v>15.071</v>
      </c>
      <c r="D294" s="1">
        <v>119.94</v>
      </c>
      <c r="E294" s="1">
        <v>74.5</v>
      </c>
      <c r="F294" s="1">
        <v>5.0999999999999996</v>
      </c>
      <c r="G294" s="3" t="s">
        <v>1190</v>
      </c>
      <c r="H294" s="4" t="str">
        <f t="shared" si="13"/>
        <v>กลางคืน</v>
      </c>
      <c r="I294" s="4" t="str">
        <f t="shared" si="15"/>
        <v>ลึก</v>
      </c>
      <c r="J294">
        <f t="shared" si="14"/>
        <v>-74.5</v>
      </c>
    </row>
    <row r="295" spans="1:10" ht="18" x14ac:dyDescent="0.4">
      <c r="A295" s="1" t="s">
        <v>9470</v>
      </c>
      <c r="B295" s="1" t="s">
        <v>7665</v>
      </c>
      <c r="C295" s="1">
        <v>17.315999999999999</v>
      </c>
      <c r="D295" s="1">
        <v>120.105</v>
      </c>
      <c r="E295" s="1">
        <v>51.4</v>
      </c>
      <c r="F295" s="1">
        <v>4.8</v>
      </c>
      <c r="G295" s="3" t="s">
        <v>1194</v>
      </c>
      <c r="H295" s="4" t="str">
        <f t="shared" si="13"/>
        <v>กลางวัน</v>
      </c>
      <c r="I295" s="4" t="str">
        <f t="shared" si="15"/>
        <v>กลาง</v>
      </c>
      <c r="J295">
        <f t="shared" si="14"/>
        <v>-51.4</v>
      </c>
    </row>
    <row r="296" spans="1:10" ht="18" x14ac:dyDescent="0.4">
      <c r="A296" s="1" t="s">
        <v>9471</v>
      </c>
      <c r="B296" s="1" t="s">
        <v>7666</v>
      </c>
      <c r="C296" s="1">
        <v>13.859</v>
      </c>
      <c r="D296" s="1">
        <v>120.80800000000001</v>
      </c>
      <c r="E296" s="1">
        <v>190</v>
      </c>
      <c r="F296" s="1">
        <v>4.7</v>
      </c>
      <c r="G296" s="3" t="s">
        <v>1198</v>
      </c>
      <c r="H296" s="4" t="str">
        <f t="shared" si="13"/>
        <v>กลางคืน</v>
      </c>
      <c r="I296" s="4" t="str">
        <f t="shared" si="15"/>
        <v>ลึก</v>
      </c>
      <c r="J296">
        <f t="shared" si="14"/>
        <v>-190</v>
      </c>
    </row>
    <row r="297" spans="1:10" ht="18" x14ac:dyDescent="0.4">
      <c r="A297" s="1" t="s">
        <v>9472</v>
      </c>
      <c r="B297" s="1" t="s">
        <v>7667</v>
      </c>
      <c r="C297" s="1">
        <v>15.505000000000001</v>
      </c>
      <c r="D297" s="1">
        <v>121.788</v>
      </c>
      <c r="E297" s="1">
        <v>33</v>
      </c>
      <c r="F297" s="1">
        <v>5</v>
      </c>
      <c r="G297" s="3" t="s">
        <v>46</v>
      </c>
      <c r="H297" s="4" t="str">
        <f t="shared" si="13"/>
        <v>กลางคืน</v>
      </c>
      <c r="I297" s="4" t="str">
        <f t="shared" si="15"/>
        <v>กลาง</v>
      </c>
      <c r="J297">
        <f t="shared" si="14"/>
        <v>-33</v>
      </c>
    </row>
    <row r="298" spans="1:10" ht="18" x14ac:dyDescent="0.4">
      <c r="A298" s="1" t="s">
        <v>9473</v>
      </c>
      <c r="B298" s="1" t="s">
        <v>7668</v>
      </c>
      <c r="C298" s="1">
        <v>17.614000000000001</v>
      </c>
      <c r="D298" s="1">
        <v>122.69799999999999</v>
      </c>
      <c r="E298" s="1">
        <v>33</v>
      </c>
      <c r="F298" s="1">
        <v>4.5999999999999996</v>
      </c>
      <c r="G298" s="3" t="s">
        <v>1205</v>
      </c>
      <c r="H298" s="4" t="str">
        <f t="shared" si="13"/>
        <v>กลางวัน</v>
      </c>
      <c r="I298" s="4" t="str">
        <f t="shared" si="15"/>
        <v>กลาง</v>
      </c>
      <c r="J298">
        <f t="shared" si="14"/>
        <v>-33</v>
      </c>
    </row>
    <row r="299" spans="1:10" ht="18" x14ac:dyDescent="0.4">
      <c r="A299" s="1" t="s">
        <v>9474</v>
      </c>
      <c r="B299" s="1" t="s">
        <v>7669</v>
      </c>
      <c r="C299" s="1">
        <v>13.833</v>
      </c>
      <c r="D299" s="1">
        <v>120.749</v>
      </c>
      <c r="E299" s="1">
        <v>236.4</v>
      </c>
      <c r="F299" s="1">
        <v>5.5</v>
      </c>
      <c r="G299" s="3" t="s">
        <v>1209</v>
      </c>
      <c r="H299" s="4" t="str">
        <f t="shared" si="13"/>
        <v>กลางคืน</v>
      </c>
      <c r="I299" s="4" t="str">
        <f t="shared" si="15"/>
        <v>ลึก</v>
      </c>
      <c r="J299">
        <f t="shared" si="14"/>
        <v>-236.4</v>
      </c>
    </row>
    <row r="300" spans="1:10" ht="18" x14ac:dyDescent="0.4">
      <c r="A300" s="1" t="s">
        <v>9475</v>
      </c>
      <c r="B300" s="1" t="s">
        <v>7670</v>
      </c>
      <c r="C300" s="1">
        <v>14.981</v>
      </c>
      <c r="D300" s="1">
        <v>122.28100000000001</v>
      </c>
      <c r="E300" s="1">
        <v>33</v>
      </c>
      <c r="F300" s="1">
        <v>4.7</v>
      </c>
      <c r="G300" s="3" t="s">
        <v>1213</v>
      </c>
      <c r="H300" s="4" t="str">
        <f t="shared" si="13"/>
        <v>กลางคืน</v>
      </c>
      <c r="I300" s="4" t="str">
        <f t="shared" si="15"/>
        <v>กลาง</v>
      </c>
      <c r="J300">
        <f t="shared" si="14"/>
        <v>-33</v>
      </c>
    </row>
    <row r="301" spans="1:10" ht="18" x14ac:dyDescent="0.4">
      <c r="A301" s="1" t="s">
        <v>9476</v>
      </c>
      <c r="B301" s="1" t="s">
        <v>7671</v>
      </c>
      <c r="C301" s="1">
        <v>13.78</v>
      </c>
      <c r="D301" s="1">
        <v>120.741</v>
      </c>
      <c r="E301" s="1">
        <v>212.3</v>
      </c>
      <c r="F301" s="1">
        <v>4.5</v>
      </c>
      <c r="G301" s="3" t="s">
        <v>1217</v>
      </c>
      <c r="H301" s="4" t="str">
        <f t="shared" si="13"/>
        <v>กลางวัน</v>
      </c>
      <c r="I301" s="4" t="str">
        <f t="shared" si="15"/>
        <v>ลึก</v>
      </c>
      <c r="J301">
        <f t="shared" si="14"/>
        <v>-212.3</v>
      </c>
    </row>
    <row r="302" spans="1:10" ht="18" x14ac:dyDescent="0.4">
      <c r="A302" s="1" t="s">
        <v>9477</v>
      </c>
      <c r="B302" s="1" t="s">
        <v>7672</v>
      </c>
      <c r="C302" s="1">
        <v>16.972000000000001</v>
      </c>
      <c r="D302" s="1">
        <v>120.008</v>
      </c>
      <c r="E302" s="1">
        <v>33</v>
      </c>
      <c r="F302" s="1">
        <v>4.5</v>
      </c>
      <c r="G302" s="3" t="s">
        <v>1221</v>
      </c>
      <c r="H302" s="4" t="str">
        <f t="shared" si="13"/>
        <v>กลางวัน</v>
      </c>
      <c r="I302" s="4" t="str">
        <f t="shared" si="15"/>
        <v>กลาง</v>
      </c>
      <c r="J302">
        <f t="shared" si="14"/>
        <v>-33</v>
      </c>
    </row>
    <row r="303" spans="1:10" ht="18" x14ac:dyDescent="0.4">
      <c r="A303" s="1" t="s">
        <v>9478</v>
      </c>
      <c r="B303" s="1" t="s">
        <v>7673</v>
      </c>
      <c r="C303" s="1">
        <v>14.978</v>
      </c>
      <c r="D303" s="1">
        <v>119.863</v>
      </c>
      <c r="E303" s="1">
        <v>32.299999999999997</v>
      </c>
      <c r="F303" s="1">
        <v>5.0999999999999996</v>
      </c>
      <c r="G303" s="3" t="s">
        <v>1225</v>
      </c>
      <c r="H303" s="4" t="str">
        <f t="shared" si="13"/>
        <v>กลางวัน</v>
      </c>
      <c r="I303" s="4" t="str">
        <f t="shared" si="15"/>
        <v>กลาง</v>
      </c>
      <c r="J303">
        <f t="shared" si="14"/>
        <v>-32.299999999999997</v>
      </c>
    </row>
    <row r="304" spans="1:10" ht="18" x14ac:dyDescent="0.4">
      <c r="A304" s="1" t="s">
        <v>9479</v>
      </c>
      <c r="B304" s="1" t="s">
        <v>7674</v>
      </c>
      <c r="C304" s="1">
        <v>18.231000000000002</v>
      </c>
      <c r="D304" s="1">
        <v>120.86</v>
      </c>
      <c r="E304" s="1">
        <v>28.8</v>
      </c>
      <c r="F304" s="1">
        <v>6.5</v>
      </c>
      <c r="G304" s="3" t="s">
        <v>1229</v>
      </c>
      <c r="H304" s="4" t="str">
        <f t="shared" si="13"/>
        <v>กลางวัน</v>
      </c>
      <c r="I304" s="4" t="str">
        <f t="shared" si="15"/>
        <v>ตื้น</v>
      </c>
      <c r="J304">
        <f t="shared" si="14"/>
        <v>-28.8</v>
      </c>
    </row>
    <row r="305" spans="1:10" ht="18" x14ac:dyDescent="0.4">
      <c r="A305" s="1" t="s">
        <v>9479</v>
      </c>
      <c r="B305" s="1" t="s">
        <v>7675</v>
      </c>
      <c r="C305" s="1">
        <v>18.515000000000001</v>
      </c>
      <c r="D305" s="1">
        <v>120.883</v>
      </c>
      <c r="E305" s="1">
        <v>33</v>
      </c>
      <c r="F305" s="1">
        <v>4.7</v>
      </c>
      <c r="G305" s="3" t="s">
        <v>1233</v>
      </c>
      <c r="H305" s="4" t="str">
        <f t="shared" si="13"/>
        <v>กลางวัน</v>
      </c>
      <c r="I305" s="4" t="str">
        <f t="shared" si="15"/>
        <v>กลาง</v>
      </c>
      <c r="J305">
        <f t="shared" si="14"/>
        <v>-33</v>
      </c>
    </row>
    <row r="306" spans="1:10" ht="18" x14ac:dyDescent="0.4">
      <c r="A306" s="1" t="s">
        <v>9479</v>
      </c>
      <c r="B306" s="1" t="s">
        <v>7676</v>
      </c>
      <c r="C306" s="1">
        <v>18.303000000000001</v>
      </c>
      <c r="D306" s="1">
        <v>120.83199999999999</v>
      </c>
      <c r="E306" s="1">
        <v>33</v>
      </c>
      <c r="F306" s="1">
        <v>4.9000000000000004</v>
      </c>
      <c r="G306" s="3" t="s">
        <v>1237</v>
      </c>
      <c r="H306" s="4" t="str">
        <f t="shared" si="13"/>
        <v>กลางวัน</v>
      </c>
      <c r="I306" s="4" t="str">
        <f t="shared" si="15"/>
        <v>กลาง</v>
      </c>
      <c r="J306">
        <f t="shared" si="14"/>
        <v>-33</v>
      </c>
    </row>
    <row r="307" spans="1:10" ht="18" x14ac:dyDescent="0.4">
      <c r="A307" s="1" t="s">
        <v>9480</v>
      </c>
      <c r="B307" s="1" t="s">
        <v>7677</v>
      </c>
      <c r="C307" s="1">
        <v>18.271999999999998</v>
      </c>
      <c r="D307" s="1">
        <v>120.961</v>
      </c>
      <c r="E307" s="1">
        <v>52.3</v>
      </c>
      <c r="F307" s="1">
        <v>4.7</v>
      </c>
      <c r="G307" s="3" t="s">
        <v>1241</v>
      </c>
      <c r="H307" s="4" t="str">
        <f t="shared" si="13"/>
        <v>กลางวัน</v>
      </c>
      <c r="I307" s="4" t="str">
        <f t="shared" si="15"/>
        <v>กลาง</v>
      </c>
      <c r="J307">
        <f t="shared" si="14"/>
        <v>-52.3</v>
      </c>
    </row>
    <row r="308" spans="1:10" ht="18" x14ac:dyDescent="0.4">
      <c r="A308" s="1" t="s">
        <v>9480</v>
      </c>
      <c r="B308" s="1" t="s">
        <v>7678</v>
      </c>
      <c r="C308" s="1">
        <v>18.256</v>
      </c>
      <c r="D308" s="1">
        <v>120.764</v>
      </c>
      <c r="E308" s="1">
        <v>33</v>
      </c>
      <c r="F308" s="1">
        <v>4.5999999999999996</v>
      </c>
      <c r="G308" s="3" t="s">
        <v>1245</v>
      </c>
      <c r="H308" s="4" t="str">
        <f t="shared" si="13"/>
        <v>กลางคืน</v>
      </c>
      <c r="I308" s="4" t="str">
        <f t="shared" si="15"/>
        <v>กลาง</v>
      </c>
      <c r="J308">
        <f t="shared" si="14"/>
        <v>-33</v>
      </c>
    </row>
    <row r="309" spans="1:10" ht="18" x14ac:dyDescent="0.4">
      <c r="A309" s="1" t="s">
        <v>9481</v>
      </c>
      <c r="B309" s="1" t="s">
        <v>7679</v>
      </c>
      <c r="C309" s="1">
        <v>18.34</v>
      </c>
      <c r="D309" s="1">
        <v>120.61</v>
      </c>
      <c r="E309" s="1">
        <v>33</v>
      </c>
      <c r="F309" s="1">
        <v>4.7</v>
      </c>
      <c r="G309" s="3" t="s">
        <v>1249</v>
      </c>
      <c r="H309" s="4" t="str">
        <f t="shared" si="13"/>
        <v>กลางคืน</v>
      </c>
      <c r="I309" s="4" t="str">
        <f t="shared" si="15"/>
        <v>กลาง</v>
      </c>
      <c r="J309">
        <f t="shared" si="14"/>
        <v>-33</v>
      </c>
    </row>
    <row r="310" spans="1:10" ht="18" x14ac:dyDescent="0.4">
      <c r="A310" s="1" t="s">
        <v>9482</v>
      </c>
      <c r="B310" s="1" t="s">
        <v>7680</v>
      </c>
      <c r="C310" s="1">
        <v>17.974</v>
      </c>
      <c r="D310" s="1">
        <v>120.76600000000001</v>
      </c>
      <c r="E310" s="1">
        <v>33</v>
      </c>
      <c r="F310" s="1">
        <v>5.6</v>
      </c>
      <c r="G310" s="3" t="s">
        <v>1253</v>
      </c>
      <c r="H310" s="4" t="str">
        <f t="shared" si="13"/>
        <v>กลางคืน</v>
      </c>
      <c r="I310" s="4" t="str">
        <f t="shared" si="15"/>
        <v>กลาง</v>
      </c>
      <c r="J310">
        <f t="shared" si="14"/>
        <v>-33</v>
      </c>
    </row>
    <row r="311" spans="1:10" ht="18" x14ac:dyDescent="0.4">
      <c r="A311" s="1" t="s">
        <v>9483</v>
      </c>
      <c r="B311" s="1" t="s">
        <v>7681</v>
      </c>
      <c r="C311" s="1">
        <v>14.949</v>
      </c>
      <c r="D311" s="1">
        <v>119.96</v>
      </c>
      <c r="E311" s="1">
        <v>67.5</v>
      </c>
      <c r="F311" s="1">
        <v>4.7</v>
      </c>
      <c r="G311" s="3" t="s">
        <v>1257</v>
      </c>
      <c r="H311" s="4" t="str">
        <f t="shared" si="13"/>
        <v>กลางคืน</v>
      </c>
      <c r="I311" s="4" t="str">
        <f t="shared" si="15"/>
        <v>กลาง</v>
      </c>
      <c r="J311">
        <f t="shared" si="14"/>
        <v>-67.5</v>
      </c>
    </row>
    <row r="312" spans="1:10" ht="18" x14ac:dyDescent="0.4">
      <c r="A312" s="1" t="s">
        <v>9483</v>
      </c>
      <c r="B312" s="1" t="s">
        <v>7682</v>
      </c>
      <c r="C312" s="1">
        <v>18.366</v>
      </c>
      <c r="D312" s="1">
        <v>120.955</v>
      </c>
      <c r="E312" s="1">
        <v>35.9</v>
      </c>
      <c r="F312" s="1">
        <v>5</v>
      </c>
      <c r="G312" s="3" t="s">
        <v>1261</v>
      </c>
      <c r="H312" s="4" t="str">
        <f t="shared" si="13"/>
        <v>กลางคืน</v>
      </c>
      <c r="I312" s="4" t="str">
        <f t="shared" si="15"/>
        <v>กลาง</v>
      </c>
      <c r="J312">
        <f t="shared" si="14"/>
        <v>-35.9</v>
      </c>
    </row>
    <row r="313" spans="1:10" ht="18" x14ac:dyDescent="0.4">
      <c r="A313" s="1" t="s">
        <v>9483</v>
      </c>
      <c r="B313" s="1" t="s">
        <v>7683</v>
      </c>
      <c r="C313" s="1">
        <v>18.376999999999999</v>
      </c>
      <c r="D313" s="1">
        <v>120.884</v>
      </c>
      <c r="E313" s="1">
        <v>33</v>
      </c>
      <c r="F313" s="1">
        <v>4.5999999999999996</v>
      </c>
      <c r="G313" s="3" t="s">
        <v>1265</v>
      </c>
      <c r="H313" s="4" t="str">
        <f t="shared" si="13"/>
        <v>กลางคืน</v>
      </c>
      <c r="I313" s="4" t="str">
        <f t="shared" si="15"/>
        <v>กลาง</v>
      </c>
      <c r="J313">
        <f t="shared" si="14"/>
        <v>-33</v>
      </c>
    </row>
    <row r="314" spans="1:10" ht="18" x14ac:dyDescent="0.4">
      <c r="A314" s="1" t="s">
        <v>9484</v>
      </c>
      <c r="B314" s="1" t="s">
        <v>7684</v>
      </c>
      <c r="C314" s="1">
        <v>15.554</v>
      </c>
      <c r="D314" s="1">
        <v>121.79900000000001</v>
      </c>
      <c r="E314" s="1">
        <v>54.4</v>
      </c>
      <c r="F314" s="1">
        <v>4.7</v>
      </c>
      <c r="G314" s="3" t="s">
        <v>118</v>
      </c>
      <c r="H314" s="4" t="str">
        <f t="shared" si="13"/>
        <v>กลางคืน</v>
      </c>
      <c r="I314" s="4" t="str">
        <f t="shared" si="15"/>
        <v>กลาง</v>
      </c>
      <c r="J314">
        <f t="shared" si="14"/>
        <v>-54.4</v>
      </c>
    </row>
    <row r="315" spans="1:10" ht="18" x14ac:dyDescent="0.4">
      <c r="A315" s="1" t="s">
        <v>9485</v>
      </c>
      <c r="B315" s="1" t="s">
        <v>7685</v>
      </c>
      <c r="C315" s="1">
        <v>15.335000000000001</v>
      </c>
      <c r="D315" s="1">
        <v>122.083</v>
      </c>
      <c r="E315" s="1">
        <v>33</v>
      </c>
      <c r="F315" s="1">
        <v>4.9000000000000004</v>
      </c>
      <c r="G315" s="3" t="s">
        <v>1272</v>
      </c>
      <c r="H315" s="4" t="str">
        <f t="shared" si="13"/>
        <v>กลางวัน</v>
      </c>
      <c r="I315" s="4" t="str">
        <f t="shared" si="15"/>
        <v>กลาง</v>
      </c>
      <c r="J315">
        <f t="shared" si="14"/>
        <v>-33</v>
      </c>
    </row>
    <row r="316" spans="1:10" ht="18" x14ac:dyDescent="0.4">
      <c r="A316" s="1" t="s">
        <v>9486</v>
      </c>
      <c r="B316" s="1" t="s">
        <v>7686</v>
      </c>
      <c r="C316" s="1">
        <v>17.792999999999999</v>
      </c>
      <c r="D316" s="1">
        <v>120.247</v>
      </c>
      <c r="E316" s="1">
        <v>63.4</v>
      </c>
      <c r="F316" s="1">
        <v>4.9000000000000004</v>
      </c>
      <c r="G316" s="3" t="s">
        <v>1276</v>
      </c>
      <c r="H316" s="4" t="str">
        <f t="shared" si="13"/>
        <v>กลางวัน</v>
      </c>
      <c r="I316" s="4" t="str">
        <f t="shared" si="15"/>
        <v>กลาง</v>
      </c>
      <c r="J316">
        <f t="shared" si="14"/>
        <v>-63.4</v>
      </c>
    </row>
    <row r="317" spans="1:10" ht="18" x14ac:dyDescent="0.4">
      <c r="A317" s="1" t="s">
        <v>9487</v>
      </c>
      <c r="B317" s="1" t="s">
        <v>7687</v>
      </c>
      <c r="C317" s="1">
        <v>13.585000000000001</v>
      </c>
      <c r="D317" s="1">
        <v>120.502</v>
      </c>
      <c r="E317" s="1">
        <v>66.900000000000006</v>
      </c>
      <c r="F317" s="1">
        <v>4.7</v>
      </c>
      <c r="G317" s="3" t="s">
        <v>1280</v>
      </c>
      <c r="H317" s="4" t="str">
        <f t="shared" si="13"/>
        <v>กลางคืน</v>
      </c>
      <c r="I317" s="4" t="str">
        <f t="shared" si="15"/>
        <v>กลาง</v>
      </c>
      <c r="J317">
        <f t="shared" si="14"/>
        <v>-66.900000000000006</v>
      </c>
    </row>
    <row r="318" spans="1:10" ht="18" x14ac:dyDescent="0.4">
      <c r="A318" s="1" t="s">
        <v>9488</v>
      </c>
      <c r="B318" s="1" t="s">
        <v>7688</v>
      </c>
      <c r="C318" s="1">
        <v>18.564</v>
      </c>
      <c r="D318" s="1">
        <v>120.93300000000001</v>
      </c>
      <c r="E318" s="1">
        <v>17.5</v>
      </c>
      <c r="F318" s="1">
        <v>4.8</v>
      </c>
      <c r="G318" s="3" t="s">
        <v>1284</v>
      </c>
      <c r="H318" s="4" t="str">
        <f t="shared" si="13"/>
        <v>กลางวัน</v>
      </c>
      <c r="I318" s="4" t="str">
        <f t="shared" si="15"/>
        <v>ตื้น</v>
      </c>
      <c r="J318">
        <f t="shared" si="14"/>
        <v>-17.5</v>
      </c>
    </row>
    <row r="319" spans="1:10" ht="18" x14ac:dyDescent="0.4">
      <c r="A319" s="1" t="s">
        <v>9489</v>
      </c>
      <c r="B319" s="1" t="s">
        <v>7689</v>
      </c>
      <c r="C319" s="1">
        <v>17.065999999999999</v>
      </c>
      <c r="D319" s="1">
        <v>122.35899999999999</v>
      </c>
      <c r="E319" s="1">
        <v>73.599999999999994</v>
      </c>
      <c r="F319" s="1">
        <v>4.9000000000000004</v>
      </c>
      <c r="G319" s="3" t="s">
        <v>541</v>
      </c>
      <c r="H319" s="4" t="str">
        <f t="shared" si="13"/>
        <v>กลางคืน</v>
      </c>
      <c r="I319" s="4" t="str">
        <f t="shared" si="15"/>
        <v>ลึก</v>
      </c>
      <c r="J319">
        <f t="shared" si="14"/>
        <v>-73.599999999999994</v>
      </c>
    </row>
    <row r="320" spans="1:10" ht="18" x14ac:dyDescent="0.4">
      <c r="A320" s="1" t="s">
        <v>9490</v>
      </c>
      <c r="B320" s="1" t="s">
        <v>7690</v>
      </c>
      <c r="C320" s="1">
        <v>18.195</v>
      </c>
      <c r="D320" s="1">
        <v>120.697</v>
      </c>
      <c r="E320" s="1">
        <v>33</v>
      </c>
      <c r="F320" s="1">
        <v>4.9000000000000004</v>
      </c>
      <c r="G320" s="3" t="s">
        <v>1291</v>
      </c>
      <c r="H320" s="4" t="str">
        <f t="shared" si="13"/>
        <v>กลางวัน</v>
      </c>
      <c r="I320" s="4" t="str">
        <f t="shared" si="15"/>
        <v>กลาง</v>
      </c>
      <c r="J320">
        <f t="shared" si="14"/>
        <v>-33</v>
      </c>
    </row>
    <row r="321" spans="1:10" ht="18" x14ac:dyDescent="0.4">
      <c r="A321" s="1" t="s">
        <v>9491</v>
      </c>
      <c r="B321" s="1" t="s">
        <v>7691</v>
      </c>
      <c r="C321" s="1">
        <v>13.646000000000001</v>
      </c>
      <c r="D321" s="1">
        <v>120.94799999999999</v>
      </c>
      <c r="E321" s="1">
        <v>117.1</v>
      </c>
      <c r="F321" s="1">
        <v>4.5</v>
      </c>
      <c r="G321" s="3" t="s">
        <v>1295</v>
      </c>
      <c r="H321" s="4" t="str">
        <f t="shared" si="13"/>
        <v>กลางคืน</v>
      </c>
      <c r="I321" s="4" t="str">
        <f t="shared" si="15"/>
        <v>ลึก</v>
      </c>
      <c r="J321">
        <f t="shared" si="14"/>
        <v>-117.1</v>
      </c>
    </row>
    <row r="322" spans="1:10" ht="18" x14ac:dyDescent="0.4">
      <c r="A322" s="1" t="s">
        <v>9492</v>
      </c>
      <c r="B322" s="1" t="s">
        <v>7692</v>
      </c>
      <c r="C322" s="1">
        <v>13.891999999999999</v>
      </c>
      <c r="D322" s="1">
        <v>120.69</v>
      </c>
      <c r="E322" s="1">
        <v>163.1</v>
      </c>
      <c r="F322" s="1">
        <v>4.5999999999999996</v>
      </c>
      <c r="G322" s="3" t="s">
        <v>1299</v>
      </c>
      <c r="H322" s="4" t="str">
        <f t="shared" si="13"/>
        <v>กลางคืน</v>
      </c>
      <c r="I322" s="4" t="str">
        <f t="shared" si="15"/>
        <v>ลึก</v>
      </c>
      <c r="J322">
        <f t="shared" si="14"/>
        <v>-163.1</v>
      </c>
    </row>
    <row r="323" spans="1:10" ht="18" x14ac:dyDescent="0.4">
      <c r="A323" s="1" t="s">
        <v>9493</v>
      </c>
      <c r="B323" s="1" t="s">
        <v>7693</v>
      </c>
      <c r="C323" s="1">
        <v>14.14</v>
      </c>
      <c r="D323" s="1">
        <v>120.761</v>
      </c>
      <c r="E323" s="1">
        <v>168</v>
      </c>
      <c r="F323" s="1">
        <v>4.5999999999999996</v>
      </c>
      <c r="G323" s="3" t="s">
        <v>1303</v>
      </c>
      <c r="H323" s="4" t="str">
        <f t="shared" ref="H323:H386" si="16">IF(AND(HOUR(B323)&gt;=6, HOUR(B323)&lt;18),"กลางวัน","กลางคืน")</f>
        <v>กลางคืน</v>
      </c>
      <c r="I323" s="4" t="str">
        <f t="shared" si="15"/>
        <v>ลึก</v>
      </c>
      <c r="J323">
        <f t="shared" ref="J323:J386" si="17">E323*-1</f>
        <v>-168</v>
      </c>
    </row>
    <row r="324" spans="1:10" ht="18" x14ac:dyDescent="0.4">
      <c r="A324" s="1" t="s">
        <v>9494</v>
      </c>
      <c r="B324" s="1" t="s">
        <v>7694</v>
      </c>
      <c r="C324" s="1">
        <v>13.577</v>
      </c>
      <c r="D324" s="1">
        <v>120.73099999999999</v>
      </c>
      <c r="E324" s="1">
        <v>200.4</v>
      </c>
      <c r="F324" s="1">
        <v>4.7</v>
      </c>
      <c r="G324" s="3" t="s">
        <v>175</v>
      </c>
      <c r="H324" s="4" t="str">
        <f t="shared" si="16"/>
        <v>กลางวัน</v>
      </c>
      <c r="I324" s="4" t="str">
        <f t="shared" si="15"/>
        <v>ลึก</v>
      </c>
      <c r="J324">
        <f t="shared" si="17"/>
        <v>-200.4</v>
      </c>
    </row>
    <row r="325" spans="1:10" ht="18" x14ac:dyDescent="0.4">
      <c r="A325" s="1" t="s">
        <v>9495</v>
      </c>
      <c r="B325" s="1" t="s">
        <v>7695</v>
      </c>
      <c r="C325" s="1">
        <v>18.306999999999999</v>
      </c>
      <c r="D325" s="1">
        <v>121.44799999999999</v>
      </c>
      <c r="E325" s="1">
        <v>105.3</v>
      </c>
      <c r="F325" s="1">
        <v>5</v>
      </c>
      <c r="G325" s="3" t="s">
        <v>1310</v>
      </c>
      <c r="H325" s="4" t="str">
        <f t="shared" si="16"/>
        <v>กลางคืน</v>
      </c>
      <c r="I325" s="4" t="str">
        <f t="shared" si="15"/>
        <v>ลึก</v>
      </c>
      <c r="J325">
        <f t="shared" si="17"/>
        <v>-105.3</v>
      </c>
    </row>
    <row r="326" spans="1:10" ht="18" x14ac:dyDescent="0.4">
      <c r="A326" s="1" t="s">
        <v>9496</v>
      </c>
      <c r="B326" s="1" t="s">
        <v>7696</v>
      </c>
      <c r="C326" s="1">
        <v>16.744</v>
      </c>
      <c r="D326" s="1">
        <v>120.09</v>
      </c>
      <c r="E326" s="1">
        <v>63.4</v>
      </c>
      <c r="F326" s="1">
        <v>4.9000000000000004</v>
      </c>
      <c r="G326" s="3" t="s">
        <v>1314</v>
      </c>
      <c r="H326" s="4" t="str">
        <f t="shared" si="16"/>
        <v>กลางคืน</v>
      </c>
      <c r="I326" s="4" t="str">
        <f t="shared" si="15"/>
        <v>กลาง</v>
      </c>
      <c r="J326">
        <f t="shared" si="17"/>
        <v>-63.4</v>
      </c>
    </row>
    <row r="327" spans="1:10" ht="18" x14ac:dyDescent="0.4">
      <c r="A327" s="1" t="s">
        <v>9497</v>
      </c>
      <c r="B327" s="1" t="s">
        <v>7697</v>
      </c>
      <c r="C327" s="1">
        <v>16.917000000000002</v>
      </c>
      <c r="D327" s="1">
        <v>119.994</v>
      </c>
      <c r="E327" s="1">
        <v>32.9</v>
      </c>
      <c r="F327" s="1">
        <v>4.9000000000000004</v>
      </c>
      <c r="G327" s="3" t="s">
        <v>1318</v>
      </c>
      <c r="H327" s="4" t="str">
        <f t="shared" si="16"/>
        <v>กลางคืน</v>
      </c>
      <c r="I327" s="4" t="str">
        <f t="shared" si="15"/>
        <v>กลาง</v>
      </c>
      <c r="J327">
        <f t="shared" si="17"/>
        <v>-32.9</v>
      </c>
    </row>
    <row r="328" spans="1:10" ht="18" x14ac:dyDescent="0.4">
      <c r="A328" s="1" t="s">
        <v>9498</v>
      </c>
      <c r="B328" s="1" t="s">
        <v>7698</v>
      </c>
      <c r="C328" s="1">
        <v>16.873000000000001</v>
      </c>
      <c r="D328" s="1">
        <v>122.59099999999999</v>
      </c>
      <c r="E328" s="1">
        <v>33</v>
      </c>
      <c r="F328" s="1">
        <v>4.8</v>
      </c>
      <c r="G328" s="3" t="s">
        <v>1322</v>
      </c>
      <c r="H328" s="4" t="str">
        <f t="shared" si="16"/>
        <v>กลางวัน</v>
      </c>
      <c r="I328" s="4" t="str">
        <f t="shared" si="15"/>
        <v>กลาง</v>
      </c>
      <c r="J328">
        <f t="shared" si="17"/>
        <v>-33</v>
      </c>
    </row>
    <row r="329" spans="1:10" ht="18" x14ac:dyDescent="0.4">
      <c r="A329" s="1" t="s">
        <v>9499</v>
      </c>
      <c r="B329" s="1" t="s">
        <v>7699</v>
      </c>
      <c r="C329" s="1">
        <v>17.154</v>
      </c>
      <c r="D329" s="1">
        <v>122.539</v>
      </c>
      <c r="E329" s="1">
        <v>33</v>
      </c>
      <c r="F329" s="1">
        <v>5</v>
      </c>
      <c r="G329" s="3" t="s">
        <v>1326</v>
      </c>
      <c r="H329" s="4" t="str">
        <f t="shared" si="16"/>
        <v>กลางวัน</v>
      </c>
      <c r="I329" s="4" t="str">
        <f t="shared" ref="I329:I392" si="18">IF(E329&lt;=10,"ตื้นมาก", IF(E329&lt;=30,"ตื้น",IF(E329&lt;=70,"กลาง", "ลึก")))</f>
        <v>กลาง</v>
      </c>
      <c r="J329">
        <f t="shared" si="17"/>
        <v>-33</v>
      </c>
    </row>
    <row r="330" spans="1:10" ht="18" x14ac:dyDescent="0.4">
      <c r="A330" s="1" t="s">
        <v>9500</v>
      </c>
      <c r="B330" s="1" t="s">
        <v>7700</v>
      </c>
      <c r="C330" s="1">
        <v>14.871</v>
      </c>
      <c r="D330" s="1">
        <v>119.88800000000001</v>
      </c>
      <c r="E330" s="1">
        <v>45.7</v>
      </c>
      <c r="F330" s="1">
        <v>5</v>
      </c>
      <c r="G330" s="3" t="s">
        <v>1330</v>
      </c>
      <c r="H330" s="4" t="str">
        <f t="shared" si="16"/>
        <v>กลางวัน</v>
      </c>
      <c r="I330" s="4" t="str">
        <f t="shared" si="18"/>
        <v>กลาง</v>
      </c>
      <c r="J330">
        <f t="shared" si="17"/>
        <v>-45.7</v>
      </c>
    </row>
    <row r="331" spans="1:10" ht="18" x14ac:dyDescent="0.4">
      <c r="A331" s="1" t="s">
        <v>9501</v>
      </c>
      <c r="B331" s="1" t="s">
        <v>7701</v>
      </c>
      <c r="C331" s="1">
        <v>13.856</v>
      </c>
      <c r="D331" s="1">
        <v>120.571</v>
      </c>
      <c r="E331" s="1">
        <v>120.5</v>
      </c>
      <c r="F331" s="1">
        <v>5.0999999999999996</v>
      </c>
      <c r="G331" s="3" t="s">
        <v>1334</v>
      </c>
      <c r="H331" s="4" t="str">
        <f t="shared" si="16"/>
        <v>กลางวัน</v>
      </c>
      <c r="I331" s="4" t="str">
        <f t="shared" si="18"/>
        <v>ลึก</v>
      </c>
      <c r="J331">
        <f t="shared" si="17"/>
        <v>-120.5</v>
      </c>
    </row>
    <row r="332" spans="1:10" ht="18" x14ac:dyDescent="0.4">
      <c r="A332" s="1" t="s">
        <v>9502</v>
      </c>
      <c r="B332" s="1" t="s">
        <v>7702</v>
      </c>
      <c r="C332" s="1">
        <v>17.899999999999999</v>
      </c>
      <c r="D332" s="1">
        <v>120.717</v>
      </c>
      <c r="E332" s="1">
        <v>13.3</v>
      </c>
      <c r="F332" s="1">
        <v>4.9000000000000004</v>
      </c>
      <c r="G332" s="3" t="s">
        <v>1338</v>
      </c>
      <c r="H332" s="4" t="str">
        <f t="shared" si="16"/>
        <v>กลางวัน</v>
      </c>
      <c r="I332" s="4" t="str">
        <f t="shared" si="18"/>
        <v>ตื้น</v>
      </c>
      <c r="J332">
        <f t="shared" si="17"/>
        <v>-13.3</v>
      </c>
    </row>
    <row r="333" spans="1:10" ht="18" x14ac:dyDescent="0.4">
      <c r="A333" s="1" t="s">
        <v>9503</v>
      </c>
      <c r="B333" s="1" t="s">
        <v>7703</v>
      </c>
      <c r="C333" s="1">
        <v>15.791</v>
      </c>
      <c r="D333" s="1">
        <v>120.76</v>
      </c>
      <c r="E333" s="1">
        <v>164.5</v>
      </c>
      <c r="F333" s="1">
        <v>5</v>
      </c>
      <c r="G333" s="3" t="s">
        <v>1342</v>
      </c>
      <c r="H333" s="4" t="str">
        <f t="shared" si="16"/>
        <v>กลางคืน</v>
      </c>
      <c r="I333" s="4" t="str">
        <f t="shared" si="18"/>
        <v>ลึก</v>
      </c>
      <c r="J333">
        <f t="shared" si="17"/>
        <v>-164.5</v>
      </c>
    </row>
    <row r="334" spans="1:10" ht="18" x14ac:dyDescent="0.4">
      <c r="A334" s="1" t="s">
        <v>9504</v>
      </c>
      <c r="B334" s="1" t="s">
        <v>7704</v>
      </c>
      <c r="C334" s="1">
        <v>18.393999999999998</v>
      </c>
      <c r="D334" s="1">
        <v>120.81100000000001</v>
      </c>
      <c r="E334" s="1">
        <v>13.1</v>
      </c>
      <c r="F334" s="1">
        <v>5.6</v>
      </c>
      <c r="G334" s="3" t="s">
        <v>1346</v>
      </c>
      <c r="H334" s="4" t="str">
        <f t="shared" si="16"/>
        <v>กลางวัน</v>
      </c>
      <c r="I334" s="4" t="str">
        <f t="shared" si="18"/>
        <v>ตื้น</v>
      </c>
      <c r="J334">
        <f t="shared" si="17"/>
        <v>-13.1</v>
      </c>
    </row>
    <row r="335" spans="1:10" ht="18" x14ac:dyDescent="0.4">
      <c r="A335" s="1" t="s">
        <v>9505</v>
      </c>
      <c r="B335" s="1" t="s">
        <v>7705</v>
      </c>
      <c r="C335" s="1">
        <v>18.469000000000001</v>
      </c>
      <c r="D335" s="1">
        <v>120.536</v>
      </c>
      <c r="E335" s="1">
        <v>49.4</v>
      </c>
      <c r="F335" s="1">
        <v>4.5999999999999996</v>
      </c>
      <c r="G335" s="3" t="s">
        <v>1351</v>
      </c>
      <c r="H335" s="4" t="str">
        <f t="shared" si="16"/>
        <v>กลางคืน</v>
      </c>
      <c r="I335" s="4" t="str">
        <f t="shared" si="18"/>
        <v>กลาง</v>
      </c>
      <c r="J335">
        <f t="shared" si="17"/>
        <v>-49.4</v>
      </c>
    </row>
    <row r="336" spans="1:10" ht="18" x14ac:dyDescent="0.4">
      <c r="A336" s="1" t="s">
        <v>9506</v>
      </c>
      <c r="B336" s="1" t="s">
        <v>7706</v>
      </c>
      <c r="C336" s="1">
        <v>13.59</v>
      </c>
      <c r="D336" s="1">
        <v>121.117</v>
      </c>
      <c r="E336" s="1">
        <v>16.5</v>
      </c>
      <c r="F336" s="1">
        <v>4.8</v>
      </c>
      <c r="G336" s="3" t="s">
        <v>1355</v>
      </c>
      <c r="H336" s="4" t="str">
        <f t="shared" si="16"/>
        <v>กลางคืน</v>
      </c>
      <c r="I336" s="4" t="str">
        <f t="shared" si="18"/>
        <v>ตื้น</v>
      </c>
      <c r="J336">
        <f t="shared" si="17"/>
        <v>-16.5</v>
      </c>
    </row>
    <row r="337" spans="1:10" ht="18" x14ac:dyDescent="0.4">
      <c r="A337" s="1" t="s">
        <v>9507</v>
      </c>
      <c r="B337" s="1" t="s">
        <v>7707</v>
      </c>
      <c r="C337" s="1">
        <v>18.423999999999999</v>
      </c>
      <c r="D337" s="1">
        <v>120.923</v>
      </c>
      <c r="E337" s="1">
        <v>46.2</v>
      </c>
      <c r="F337" s="1">
        <v>5.8</v>
      </c>
      <c r="G337" s="3" t="s">
        <v>1359</v>
      </c>
      <c r="H337" s="4" t="str">
        <f t="shared" si="16"/>
        <v>กลางคืน</v>
      </c>
      <c r="I337" s="4" t="str">
        <f t="shared" si="18"/>
        <v>กลาง</v>
      </c>
      <c r="J337">
        <f t="shared" si="17"/>
        <v>-46.2</v>
      </c>
    </row>
    <row r="338" spans="1:10" ht="18" x14ac:dyDescent="0.4">
      <c r="A338" s="1" t="s">
        <v>9508</v>
      </c>
      <c r="B338" s="1" t="s">
        <v>7708</v>
      </c>
      <c r="C338" s="1">
        <v>18.309999999999999</v>
      </c>
      <c r="D338" s="1">
        <v>120.938</v>
      </c>
      <c r="E338" s="1">
        <v>33</v>
      </c>
      <c r="F338" s="1">
        <v>4.9000000000000004</v>
      </c>
      <c r="G338" s="3" t="s">
        <v>1363</v>
      </c>
      <c r="H338" s="4" t="str">
        <f t="shared" si="16"/>
        <v>กลางคืน</v>
      </c>
      <c r="I338" s="4" t="str">
        <f t="shared" si="18"/>
        <v>กลาง</v>
      </c>
      <c r="J338">
        <f t="shared" si="17"/>
        <v>-33</v>
      </c>
    </row>
    <row r="339" spans="1:10" ht="18" x14ac:dyDescent="0.4">
      <c r="A339" s="1" t="s">
        <v>9509</v>
      </c>
      <c r="B339" s="1" t="s">
        <v>7709</v>
      </c>
      <c r="C339" s="1">
        <v>17.727</v>
      </c>
      <c r="D339" s="1">
        <v>119.73699999999999</v>
      </c>
      <c r="E339" s="1">
        <v>19.899999999999999</v>
      </c>
      <c r="F339" s="1">
        <v>4.5</v>
      </c>
      <c r="G339" s="3" t="s">
        <v>62</v>
      </c>
      <c r="H339" s="4" t="str">
        <f t="shared" si="16"/>
        <v>กลางคืน</v>
      </c>
      <c r="I339" s="4" t="str">
        <f t="shared" si="18"/>
        <v>ตื้น</v>
      </c>
      <c r="J339">
        <f t="shared" si="17"/>
        <v>-19.899999999999999</v>
      </c>
    </row>
    <row r="340" spans="1:10" ht="18" x14ac:dyDescent="0.4">
      <c r="A340" s="1" t="s">
        <v>9510</v>
      </c>
      <c r="B340" s="1" t="s">
        <v>7710</v>
      </c>
      <c r="C340" s="1">
        <v>15.446</v>
      </c>
      <c r="D340" s="1">
        <v>119.95399999999999</v>
      </c>
      <c r="E340" s="1">
        <v>29.5</v>
      </c>
      <c r="F340" s="1">
        <v>4.8</v>
      </c>
      <c r="G340" s="3" t="s">
        <v>1370</v>
      </c>
      <c r="H340" s="4" t="str">
        <f t="shared" si="16"/>
        <v>กลางคืน</v>
      </c>
      <c r="I340" s="4" t="str">
        <f t="shared" si="18"/>
        <v>ตื้น</v>
      </c>
      <c r="J340">
        <f t="shared" si="17"/>
        <v>-29.5</v>
      </c>
    </row>
    <row r="341" spans="1:10" ht="18" x14ac:dyDescent="0.4">
      <c r="A341" s="1" t="s">
        <v>9511</v>
      </c>
      <c r="B341" s="1" t="s">
        <v>7711</v>
      </c>
      <c r="C341" s="1">
        <v>14.826000000000001</v>
      </c>
      <c r="D341" s="1">
        <v>120.26900000000001</v>
      </c>
      <c r="E341" s="1">
        <v>75.400000000000006</v>
      </c>
      <c r="F341" s="1">
        <v>4.8</v>
      </c>
      <c r="G341" s="3" t="s">
        <v>1374</v>
      </c>
      <c r="H341" s="4" t="str">
        <f t="shared" si="16"/>
        <v>กลางคืน</v>
      </c>
      <c r="I341" s="4" t="str">
        <f t="shared" si="18"/>
        <v>ลึก</v>
      </c>
      <c r="J341">
        <f t="shared" si="17"/>
        <v>-75.400000000000006</v>
      </c>
    </row>
    <row r="342" spans="1:10" ht="18" x14ac:dyDescent="0.4">
      <c r="A342" s="1" t="s">
        <v>9512</v>
      </c>
      <c r="B342" s="1" t="s">
        <v>7712</v>
      </c>
      <c r="C342" s="1">
        <v>17.016999999999999</v>
      </c>
      <c r="D342" s="1">
        <v>120.851</v>
      </c>
      <c r="E342" s="1">
        <v>116.1</v>
      </c>
      <c r="F342" s="1">
        <v>5.5</v>
      </c>
      <c r="G342" s="3" t="s">
        <v>1378</v>
      </c>
      <c r="H342" s="4" t="str">
        <f t="shared" si="16"/>
        <v>กลางคืน</v>
      </c>
      <c r="I342" s="4" t="str">
        <f t="shared" si="18"/>
        <v>ลึก</v>
      </c>
      <c r="J342">
        <f t="shared" si="17"/>
        <v>-116.1</v>
      </c>
    </row>
    <row r="343" spans="1:10" ht="18" x14ac:dyDescent="0.4">
      <c r="A343" s="1" t="s">
        <v>9513</v>
      </c>
      <c r="B343" s="1" t="s">
        <v>7713</v>
      </c>
      <c r="C343" s="1">
        <v>17.594000000000001</v>
      </c>
      <c r="D343" s="1">
        <v>121.33799999999999</v>
      </c>
      <c r="E343" s="1">
        <v>36.799999999999997</v>
      </c>
      <c r="F343" s="1">
        <v>4.7</v>
      </c>
      <c r="G343" s="3" t="s">
        <v>1382</v>
      </c>
      <c r="H343" s="4" t="str">
        <f t="shared" si="16"/>
        <v>กลางคืน</v>
      </c>
      <c r="I343" s="4" t="str">
        <f t="shared" si="18"/>
        <v>กลาง</v>
      </c>
      <c r="J343">
        <f t="shared" si="17"/>
        <v>-36.799999999999997</v>
      </c>
    </row>
    <row r="344" spans="1:10" ht="18" x14ac:dyDescent="0.4">
      <c r="A344" s="1" t="s">
        <v>9514</v>
      </c>
      <c r="B344" s="1" t="s">
        <v>7714</v>
      </c>
      <c r="C344" s="1">
        <v>16.475999999999999</v>
      </c>
      <c r="D344" s="1">
        <v>122.333</v>
      </c>
      <c r="E344" s="1">
        <v>53.6</v>
      </c>
      <c r="F344" s="1">
        <v>5.0999999999999996</v>
      </c>
      <c r="G344" s="3" t="s">
        <v>1386</v>
      </c>
      <c r="H344" s="4" t="str">
        <f t="shared" si="16"/>
        <v>กลางคืน</v>
      </c>
      <c r="I344" s="4" t="str">
        <f t="shared" si="18"/>
        <v>กลาง</v>
      </c>
      <c r="J344">
        <f t="shared" si="17"/>
        <v>-53.6</v>
      </c>
    </row>
    <row r="345" spans="1:10" ht="18" x14ac:dyDescent="0.4">
      <c r="A345" s="1" t="s">
        <v>9514</v>
      </c>
      <c r="B345" s="1" t="s">
        <v>7715</v>
      </c>
      <c r="C345" s="1">
        <v>16.591999999999999</v>
      </c>
      <c r="D345" s="1">
        <v>122.38</v>
      </c>
      <c r="E345" s="1">
        <v>44</v>
      </c>
      <c r="F345" s="1">
        <v>5.7</v>
      </c>
      <c r="G345" s="3" t="s">
        <v>1390</v>
      </c>
      <c r="H345" s="4" t="str">
        <f t="shared" si="16"/>
        <v>กลางคืน</v>
      </c>
      <c r="I345" s="4" t="str">
        <f t="shared" si="18"/>
        <v>กลาง</v>
      </c>
      <c r="J345">
        <f t="shared" si="17"/>
        <v>-44</v>
      </c>
    </row>
    <row r="346" spans="1:10" ht="18" x14ac:dyDescent="0.4">
      <c r="A346" s="1" t="s">
        <v>9515</v>
      </c>
      <c r="B346" s="1" t="s">
        <v>7716</v>
      </c>
      <c r="C346" s="1">
        <v>14.551</v>
      </c>
      <c r="D346" s="1">
        <v>120.893</v>
      </c>
      <c r="E346" s="1">
        <v>207.9</v>
      </c>
      <c r="F346" s="1">
        <v>4.7</v>
      </c>
      <c r="G346" s="3" t="s">
        <v>1394</v>
      </c>
      <c r="H346" s="4" t="str">
        <f t="shared" si="16"/>
        <v>กลางคืน</v>
      </c>
      <c r="I346" s="4" t="str">
        <f t="shared" si="18"/>
        <v>ลึก</v>
      </c>
      <c r="J346">
        <f t="shared" si="17"/>
        <v>-207.9</v>
      </c>
    </row>
    <row r="347" spans="1:10" ht="18" x14ac:dyDescent="0.4">
      <c r="A347" s="1" t="s">
        <v>9516</v>
      </c>
      <c r="B347" s="1" t="s">
        <v>7717</v>
      </c>
      <c r="C347" s="1">
        <v>14.656000000000001</v>
      </c>
      <c r="D347" s="1">
        <v>119.72799999999999</v>
      </c>
      <c r="E347" s="1">
        <v>63.8</v>
      </c>
      <c r="F347" s="1">
        <v>4.7</v>
      </c>
      <c r="G347" s="3" t="s">
        <v>1398</v>
      </c>
      <c r="H347" s="4" t="str">
        <f t="shared" si="16"/>
        <v>กลางคืน</v>
      </c>
      <c r="I347" s="4" t="str">
        <f t="shared" si="18"/>
        <v>กลาง</v>
      </c>
      <c r="J347">
        <f t="shared" si="17"/>
        <v>-63.8</v>
      </c>
    </row>
    <row r="348" spans="1:10" ht="18" x14ac:dyDescent="0.4">
      <c r="A348" s="1" t="s">
        <v>9517</v>
      </c>
      <c r="B348" s="1" t="s">
        <v>7718</v>
      </c>
      <c r="C348" s="1">
        <v>15.352</v>
      </c>
      <c r="D348" s="1">
        <v>121.47</v>
      </c>
      <c r="E348" s="1">
        <v>33</v>
      </c>
      <c r="F348" s="1">
        <v>5</v>
      </c>
      <c r="G348" s="3" t="s">
        <v>1402</v>
      </c>
      <c r="H348" s="4" t="str">
        <f t="shared" si="16"/>
        <v>กลางวัน</v>
      </c>
      <c r="I348" s="4" t="str">
        <f t="shared" si="18"/>
        <v>กลาง</v>
      </c>
      <c r="J348">
        <f t="shared" si="17"/>
        <v>-33</v>
      </c>
    </row>
    <row r="349" spans="1:10" ht="18" x14ac:dyDescent="0.4">
      <c r="A349" s="1" t="s">
        <v>9518</v>
      </c>
      <c r="B349" s="1" t="s">
        <v>7719</v>
      </c>
      <c r="C349" s="1">
        <v>13.638</v>
      </c>
      <c r="D349" s="1">
        <v>120.827</v>
      </c>
      <c r="E349" s="1">
        <v>143.5</v>
      </c>
      <c r="F349" s="1">
        <v>4.5</v>
      </c>
      <c r="G349" s="3" t="s">
        <v>1406</v>
      </c>
      <c r="H349" s="4" t="str">
        <f t="shared" si="16"/>
        <v>กลางคืน</v>
      </c>
      <c r="I349" s="4" t="str">
        <f t="shared" si="18"/>
        <v>ลึก</v>
      </c>
      <c r="J349">
        <f t="shared" si="17"/>
        <v>-143.5</v>
      </c>
    </row>
    <row r="350" spans="1:10" ht="18" x14ac:dyDescent="0.4">
      <c r="A350" s="1" t="s">
        <v>9519</v>
      </c>
      <c r="B350" s="1" t="s">
        <v>7720</v>
      </c>
      <c r="C350" s="1">
        <v>15.917999999999999</v>
      </c>
      <c r="D350" s="1">
        <v>122.18899999999999</v>
      </c>
      <c r="E350" s="1">
        <v>48.7</v>
      </c>
      <c r="F350" s="1">
        <v>5.2</v>
      </c>
      <c r="G350" s="3" t="s">
        <v>1410</v>
      </c>
      <c r="H350" s="4" t="str">
        <f t="shared" si="16"/>
        <v>กลางคืน</v>
      </c>
      <c r="I350" s="4" t="str">
        <f t="shared" si="18"/>
        <v>กลาง</v>
      </c>
      <c r="J350">
        <f t="shared" si="17"/>
        <v>-48.7</v>
      </c>
    </row>
    <row r="351" spans="1:10" ht="18" x14ac:dyDescent="0.4">
      <c r="A351" s="1" t="s">
        <v>9520</v>
      </c>
      <c r="B351" s="1" t="s">
        <v>7721</v>
      </c>
      <c r="C351" s="1">
        <v>17.468</v>
      </c>
      <c r="D351" s="1">
        <v>119.617</v>
      </c>
      <c r="E351" s="1">
        <v>50.6</v>
      </c>
      <c r="F351" s="1">
        <v>4.8</v>
      </c>
      <c r="G351" s="3" t="s">
        <v>1414</v>
      </c>
      <c r="H351" s="4" t="str">
        <f t="shared" si="16"/>
        <v>กลางวัน</v>
      </c>
      <c r="I351" s="4" t="str">
        <f t="shared" si="18"/>
        <v>กลาง</v>
      </c>
      <c r="J351">
        <f t="shared" si="17"/>
        <v>-50.6</v>
      </c>
    </row>
    <row r="352" spans="1:10" ht="18" x14ac:dyDescent="0.4">
      <c r="A352" s="1" t="s">
        <v>9521</v>
      </c>
      <c r="B352" s="1" t="s">
        <v>7722</v>
      </c>
      <c r="C352" s="1">
        <v>14.874000000000001</v>
      </c>
      <c r="D352" s="1">
        <v>123.529</v>
      </c>
      <c r="E352" s="1">
        <v>25.2</v>
      </c>
      <c r="F352" s="1">
        <v>5.3</v>
      </c>
      <c r="G352" s="3" t="s">
        <v>972</v>
      </c>
      <c r="H352" s="4" t="str">
        <f t="shared" si="16"/>
        <v>กลางวัน</v>
      </c>
      <c r="I352" s="4" t="str">
        <f t="shared" si="18"/>
        <v>ตื้น</v>
      </c>
      <c r="J352">
        <f t="shared" si="17"/>
        <v>-25.2</v>
      </c>
    </row>
    <row r="353" spans="1:10" ht="18" x14ac:dyDescent="0.4">
      <c r="A353" s="1" t="s">
        <v>9522</v>
      </c>
      <c r="B353" s="1" t="s">
        <v>7723</v>
      </c>
      <c r="C353" s="1">
        <v>13.582000000000001</v>
      </c>
      <c r="D353" s="1">
        <v>120.946</v>
      </c>
      <c r="E353" s="1">
        <v>33</v>
      </c>
      <c r="F353" s="1">
        <v>4.5999999999999996</v>
      </c>
      <c r="G353" s="3" t="s">
        <v>1421</v>
      </c>
      <c r="H353" s="4" t="str">
        <f t="shared" si="16"/>
        <v>กลางคืน</v>
      </c>
      <c r="I353" s="4" t="str">
        <f t="shared" si="18"/>
        <v>กลาง</v>
      </c>
      <c r="J353">
        <f t="shared" si="17"/>
        <v>-33</v>
      </c>
    </row>
    <row r="354" spans="1:10" ht="18" x14ac:dyDescent="0.4">
      <c r="A354" s="1" t="s">
        <v>9523</v>
      </c>
      <c r="B354" s="1" t="s">
        <v>7724</v>
      </c>
      <c r="C354" s="1">
        <v>15.343999999999999</v>
      </c>
      <c r="D354" s="1">
        <v>120.61</v>
      </c>
      <c r="E354" s="1">
        <v>188.4</v>
      </c>
      <c r="F354" s="1">
        <v>7</v>
      </c>
      <c r="G354" s="3" t="s">
        <v>1425</v>
      </c>
      <c r="H354" s="4" t="str">
        <f t="shared" si="16"/>
        <v>กลางวัน</v>
      </c>
      <c r="I354" s="4" t="str">
        <f t="shared" si="18"/>
        <v>ลึก</v>
      </c>
      <c r="J354">
        <f t="shared" si="17"/>
        <v>-188.4</v>
      </c>
    </row>
    <row r="355" spans="1:10" ht="18" x14ac:dyDescent="0.4">
      <c r="A355" s="1" t="s">
        <v>9524</v>
      </c>
      <c r="B355" s="1" t="s">
        <v>7725</v>
      </c>
      <c r="C355" s="1">
        <v>16.498000000000001</v>
      </c>
      <c r="D355" s="1">
        <v>120.815</v>
      </c>
      <c r="E355" s="1">
        <v>33</v>
      </c>
      <c r="F355" s="1">
        <v>6.1</v>
      </c>
      <c r="G355" s="3" t="s">
        <v>1430</v>
      </c>
      <c r="H355" s="4" t="str">
        <f t="shared" si="16"/>
        <v>กลางคืน</v>
      </c>
      <c r="I355" s="4" t="str">
        <f t="shared" si="18"/>
        <v>กลาง</v>
      </c>
      <c r="J355">
        <f t="shared" si="17"/>
        <v>-33</v>
      </c>
    </row>
    <row r="356" spans="1:10" ht="18" x14ac:dyDescent="0.4">
      <c r="A356" s="1" t="s">
        <v>9524</v>
      </c>
      <c r="B356" s="1" t="s">
        <v>7726</v>
      </c>
      <c r="C356" s="1">
        <v>15.478</v>
      </c>
      <c r="D356" s="1">
        <v>121.34399999999999</v>
      </c>
      <c r="E356" s="1">
        <v>33</v>
      </c>
      <c r="F356" s="1">
        <v>4.8</v>
      </c>
      <c r="G356" s="3" t="s">
        <v>1434</v>
      </c>
      <c r="H356" s="4" t="str">
        <f t="shared" si="16"/>
        <v>กลางคืน</v>
      </c>
      <c r="I356" s="4" t="str">
        <f t="shared" si="18"/>
        <v>กลาง</v>
      </c>
      <c r="J356">
        <f t="shared" si="17"/>
        <v>-33</v>
      </c>
    </row>
    <row r="357" spans="1:10" ht="18" x14ac:dyDescent="0.4">
      <c r="A357" s="1" t="s">
        <v>9525</v>
      </c>
      <c r="B357" s="1" t="s">
        <v>7727</v>
      </c>
      <c r="C357" s="1">
        <v>16.474</v>
      </c>
      <c r="D357" s="1">
        <v>120.91800000000001</v>
      </c>
      <c r="E357" s="1">
        <v>10</v>
      </c>
      <c r="F357" s="1">
        <v>5.4</v>
      </c>
      <c r="G357" s="3" t="s">
        <v>1438</v>
      </c>
      <c r="H357" s="4" t="str">
        <f t="shared" si="16"/>
        <v>กลางคืน</v>
      </c>
      <c r="I357" s="4" t="str">
        <f t="shared" si="18"/>
        <v>ตื้นมาก</v>
      </c>
      <c r="J357">
        <f t="shared" si="17"/>
        <v>-10</v>
      </c>
    </row>
    <row r="358" spans="1:10" ht="18" x14ac:dyDescent="0.4">
      <c r="A358" s="1" t="s">
        <v>9526</v>
      </c>
      <c r="B358" s="1" t="s">
        <v>7728</v>
      </c>
      <c r="C358" s="1">
        <v>16.664000000000001</v>
      </c>
      <c r="D358" s="1">
        <v>120.911</v>
      </c>
      <c r="E358" s="1">
        <v>10</v>
      </c>
      <c r="F358" s="1">
        <v>4.5999999999999996</v>
      </c>
      <c r="G358" s="3" t="s">
        <v>1442</v>
      </c>
      <c r="H358" s="4" t="str">
        <f t="shared" si="16"/>
        <v>กลางคืน</v>
      </c>
      <c r="I358" s="4" t="str">
        <f t="shared" si="18"/>
        <v>ตื้นมาก</v>
      </c>
      <c r="J358">
        <f t="shared" si="17"/>
        <v>-10</v>
      </c>
    </row>
    <row r="359" spans="1:10" ht="18" x14ac:dyDescent="0.4">
      <c r="A359" s="1" t="s">
        <v>9527</v>
      </c>
      <c r="B359" s="1" t="s">
        <v>7729</v>
      </c>
      <c r="C359" s="1">
        <v>16.417000000000002</v>
      </c>
      <c r="D359" s="1">
        <v>120.883</v>
      </c>
      <c r="E359" s="1">
        <v>13.3</v>
      </c>
      <c r="F359" s="1">
        <v>4.7</v>
      </c>
      <c r="G359" s="3" t="s">
        <v>1446</v>
      </c>
      <c r="H359" s="4" t="str">
        <f t="shared" si="16"/>
        <v>กลางวัน</v>
      </c>
      <c r="I359" s="4" t="str">
        <f t="shared" si="18"/>
        <v>ตื้น</v>
      </c>
      <c r="J359">
        <f t="shared" si="17"/>
        <v>-13.3</v>
      </c>
    </row>
    <row r="360" spans="1:10" ht="18" x14ac:dyDescent="0.4">
      <c r="A360" s="1" t="s">
        <v>9528</v>
      </c>
      <c r="B360" s="1" t="s">
        <v>7730</v>
      </c>
      <c r="C360" s="1">
        <v>16.548999999999999</v>
      </c>
      <c r="D360" s="1">
        <v>120.917</v>
      </c>
      <c r="E360" s="1">
        <v>11.8</v>
      </c>
      <c r="F360" s="1">
        <v>5</v>
      </c>
      <c r="G360" s="3" t="s">
        <v>1450</v>
      </c>
      <c r="H360" s="4" t="str">
        <f t="shared" si="16"/>
        <v>กลางคืน</v>
      </c>
      <c r="I360" s="4" t="str">
        <f t="shared" si="18"/>
        <v>ตื้น</v>
      </c>
      <c r="J360">
        <f t="shared" si="17"/>
        <v>-11.8</v>
      </c>
    </row>
    <row r="361" spans="1:10" ht="18" x14ac:dyDescent="0.4">
      <c r="A361" s="1" t="s">
        <v>9529</v>
      </c>
      <c r="B361" s="1" t="s">
        <v>7731</v>
      </c>
      <c r="C361" s="1">
        <v>15.391999999999999</v>
      </c>
      <c r="D361" s="1">
        <v>119.911</v>
      </c>
      <c r="E361" s="1">
        <v>64.8</v>
      </c>
      <c r="F361" s="1">
        <v>5.2</v>
      </c>
      <c r="G361" s="3" t="s">
        <v>1454</v>
      </c>
      <c r="H361" s="4" t="str">
        <f t="shared" si="16"/>
        <v>กลางวัน</v>
      </c>
      <c r="I361" s="4" t="str">
        <f t="shared" si="18"/>
        <v>กลาง</v>
      </c>
      <c r="J361">
        <f t="shared" si="17"/>
        <v>-64.8</v>
      </c>
    </row>
    <row r="362" spans="1:10" ht="18" x14ac:dyDescent="0.4">
      <c r="A362" s="1" t="s">
        <v>9530</v>
      </c>
      <c r="B362" s="1" t="s">
        <v>7732</v>
      </c>
      <c r="C362" s="1">
        <v>15.801</v>
      </c>
      <c r="D362" s="1">
        <v>122.703</v>
      </c>
      <c r="E362" s="1">
        <v>33</v>
      </c>
      <c r="F362" s="1">
        <v>5</v>
      </c>
      <c r="G362" s="3" t="s">
        <v>1458</v>
      </c>
      <c r="H362" s="4" t="str">
        <f t="shared" si="16"/>
        <v>กลางคืน</v>
      </c>
      <c r="I362" s="4" t="str">
        <f t="shared" si="18"/>
        <v>กลาง</v>
      </c>
      <c r="J362">
        <f t="shared" si="17"/>
        <v>-33</v>
      </c>
    </row>
    <row r="363" spans="1:10" ht="18" x14ac:dyDescent="0.4">
      <c r="A363" s="1" t="s">
        <v>9531</v>
      </c>
      <c r="B363" s="1" t="s">
        <v>7733</v>
      </c>
      <c r="C363" s="1">
        <v>17.495000000000001</v>
      </c>
      <c r="D363" s="1">
        <v>121.35299999999999</v>
      </c>
      <c r="E363" s="1">
        <v>146.5</v>
      </c>
      <c r="F363" s="1">
        <v>5</v>
      </c>
      <c r="G363" s="3" t="s">
        <v>1462</v>
      </c>
      <c r="H363" s="4" t="str">
        <f t="shared" si="16"/>
        <v>กลางวัน</v>
      </c>
      <c r="I363" s="4" t="str">
        <f t="shared" si="18"/>
        <v>ลึก</v>
      </c>
      <c r="J363">
        <f t="shared" si="17"/>
        <v>-146.5</v>
      </c>
    </row>
    <row r="364" spans="1:10" ht="18" x14ac:dyDescent="0.4">
      <c r="A364" s="1" t="s">
        <v>9532</v>
      </c>
      <c r="B364" s="1" t="s">
        <v>7734</v>
      </c>
      <c r="C364" s="1">
        <v>17.835000000000001</v>
      </c>
      <c r="D364" s="1">
        <v>120.86</v>
      </c>
      <c r="E364" s="1">
        <v>14.4</v>
      </c>
      <c r="F364" s="1">
        <v>4.7</v>
      </c>
      <c r="G364" s="3" t="s">
        <v>1466</v>
      </c>
      <c r="H364" s="4" t="str">
        <f t="shared" si="16"/>
        <v>กลางคืน</v>
      </c>
      <c r="I364" s="4" t="str">
        <f t="shared" si="18"/>
        <v>ตื้น</v>
      </c>
      <c r="J364">
        <f t="shared" si="17"/>
        <v>-14.4</v>
      </c>
    </row>
    <row r="365" spans="1:10" ht="18" x14ac:dyDescent="0.4">
      <c r="A365" s="1" t="s">
        <v>9533</v>
      </c>
      <c r="B365" s="1" t="s">
        <v>7735</v>
      </c>
      <c r="C365" s="1">
        <v>16.899999999999999</v>
      </c>
      <c r="D365" s="1">
        <v>120.18600000000001</v>
      </c>
      <c r="E365" s="1">
        <v>21.7</v>
      </c>
      <c r="F365" s="1">
        <v>6.1</v>
      </c>
      <c r="G365" s="3" t="s">
        <v>1470</v>
      </c>
      <c r="H365" s="4" t="str">
        <f t="shared" si="16"/>
        <v>กลางคืน</v>
      </c>
      <c r="I365" s="4" t="str">
        <f t="shared" si="18"/>
        <v>ตื้น</v>
      </c>
      <c r="J365">
        <f t="shared" si="17"/>
        <v>-21.7</v>
      </c>
    </row>
    <row r="366" spans="1:10" ht="18" x14ac:dyDescent="0.4">
      <c r="A366" s="1" t="s">
        <v>9534</v>
      </c>
      <c r="B366" s="1" t="s">
        <v>7736</v>
      </c>
      <c r="C366" s="1">
        <v>17.006</v>
      </c>
      <c r="D366" s="1">
        <v>120.395</v>
      </c>
      <c r="E366" s="1">
        <v>33</v>
      </c>
      <c r="F366" s="1">
        <v>4.5</v>
      </c>
      <c r="G366" s="3" t="s">
        <v>1474</v>
      </c>
      <c r="H366" s="4" t="str">
        <f t="shared" si="16"/>
        <v>กลางวัน</v>
      </c>
      <c r="I366" s="4" t="str">
        <f t="shared" si="18"/>
        <v>กลาง</v>
      </c>
      <c r="J366">
        <f t="shared" si="17"/>
        <v>-33</v>
      </c>
    </row>
    <row r="367" spans="1:10" ht="18" x14ac:dyDescent="0.4">
      <c r="A367" s="1" t="s">
        <v>9535</v>
      </c>
      <c r="B367" s="1" t="s">
        <v>7737</v>
      </c>
      <c r="C367" s="1">
        <v>13.787000000000001</v>
      </c>
      <c r="D367" s="1">
        <v>121.42</v>
      </c>
      <c r="E367" s="1">
        <v>33</v>
      </c>
      <c r="F367" s="1">
        <v>4.5</v>
      </c>
      <c r="G367" s="3" t="s">
        <v>1478</v>
      </c>
      <c r="H367" s="4" t="str">
        <f t="shared" si="16"/>
        <v>กลางคืน</v>
      </c>
      <c r="I367" s="4" t="str">
        <f t="shared" si="18"/>
        <v>กลาง</v>
      </c>
      <c r="J367">
        <f t="shared" si="17"/>
        <v>-33</v>
      </c>
    </row>
    <row r="368" spans="1:10" ht="18" x14ac:dyDescent="0.4">
      <c r="A368" s="1" t="s">
        <v>9536</v>
      </c>
      <c r="B368" s="1" t="s">
        <v>7738</v>
      </c>
      <c r="C368" s="1">
        <v>13.914</v>
      </c>
      <c r="D368" s="1">
        <v>120.77500000000001</v>
      </c>
      <c r="E368" s="1">
        <v>177.5</v>
      </c>
      <c r="F368" s="1">
        <v>5</v>
      </c>
      <c r="G368" s="3" t="s">
        <v>1482</v>
      </c>
      <c r="H368" s="4" t="str">
        <f t="shared" si="16"/>
        <v>กลางวัน</v>
      </c>
      <c r="I368" s="4" t="str">
        <f t="shared" si="18"/>
        <v>ลึก</v>
      </c>
      <c r="J368">
        <f t="shared" si="17"/>
        <v>-177.5</v>
      </c>
    </row>
    <row r="369" spans="1:10" ht="18" x14ac:dyDescent="0.4">
      <c r="A369" s="1" t="s">
        <v>9537</v>
      </c>
      <c r="B369" s="1" t="s">
        <v>7739</v>
      </c>
      <c r="C369" s="1">
        <v>16.981999999999999</v>
      </c>
      <c r="D369" s="1">
        <v>119.938</v>
      </c>
      <c r="E369" s="1">
        <v>28.5</v>
      </c>
      <c r="F369" s="1">
        <v>5.4</v>
      </c>
      <c r="G369" s="3" t="s">
        <v>1486</v>
      </c>
      <c r="H369" s="4" t="str">
        <f t="shared" si="16"/>
        <v>กลางคืน</v>
      </c>
      <c r="I369" s="4" t="str">
        <f t="shared" si="18"/>
        <v>ตื้น</v>
      </c>
      <c r="J369">
        <f t="shared" si="17"/>
        <v>-28.5</v>
      </c>
    </row>
    <row r="370" spans="1:10" ht="18" x14ac:dyDescent="0.4">
      <c r="A370" s="1" t="s">
        <v>9537</v>
      </c>
      <c r="B370" s="1" t="s">
        <v>7740</v>
      </c>
      <c r="C370" s="1">
        <v>16.914999999999999</v>
      </c>
      <c r="D370" s="1">
        <v>119.864</v>
      </c>
      <c r="E370" s="1">
        <v>33</v>
      </c>
      <c r="F370" s="1">
        <v>5</v>
      </c>
      <c r="G370" s="3" t="s">
        <v>1490</v>
      </c>
      <c r="H370" s="4" t="str">
        <f t="shared" si="16"/>
        <v>กลางคืน</v>
      </c>
      <c r="I370" s="4" t="str">
        <f t="shared" si="18"/>
        <v>กลาง</v>
      </c>
      <c r="J370">
        <f t="shared" si="17"/>
        <v>-33</v>
      </c>
    </row>
    <row r="371" spans="1:10" ht="18" x14ac:dyDescent="0.4">
      <c r="A371" s="1" t="s">
        <v>9538</v>
      </c>
      <c r="B371" s="1" t="s">
        <v>7741</v>
      </c>
      <c r="C371" s="1">
        <v>14.125999999999999</v>
      </c>
      <c r="D371" s="1">
        <v>120.834</v>
      </c>
      <c r="E371" s="1">
        <v>243.6</v>
      </c>
      <c r="F371" s="1">
        <v>4.5999999999999996</v>
      </c>
      <c r="G371" s="3" t="s">
        <v>1494</v>
      </c>
      <c r="H371" s="4" t="str">
        <f t="shared" si="16"/>
        <v>กลางคืน</v>
      </c>
      <c r="I371" s="4" t="str">
        <f t="shared" si="18"/>
        <v>ลึก</v>
      </c>
      <c r="J371">
        <f t="shared" si="17"/>
        <v>-243.6</v>
      </c>
    </row>
    <row r="372" spans="1:10" ht="18" x14ac:dyDescent="0.4">
      <c r="A372" s="1" t="s">
        <v>9539</v>
      </c>
      <c r="B372" s="1" t="s">
        <v>7742</v>
      </c>
      <c r="C372" s="1">
        <v>13.686999999999999</v>
      </c>
      <c r="D372" s="1">
        <v>120.771</v>
      </c>
      <c r="E372" s="1">
        <v>139.1</v>
      </c>
      <c r="F372" s="1">
        <v>5</v>
      </c>
      <c r="G372" s="3" t="s">
        <v>1498</v>
      </c>
      <c r="H372" s="4" t="str">
        <f t="shared" si="16"/>
        <v>กลางคืน</v>
      </c>
      <c r="I372" s="4" t="str">
        <f t="shared" si="18"/>
        <v>ลึก</v>
      </c>
      <c r="J372">
        <f t="shared" si="17"/>
        <v>-139.1</v>
      </c>
    </row>
    <row r="373" spans="1:10" ht="18" x14ac:dyDescent="0.4">
      <c r="A373" s="1" t="s">
        <v>9540</v>
      </c>
      <c r="B373" s="1" t="s">
        <v>7743</v>
      </c>
      <c r="C373" s="1">
        <v>13.593999999999999</v>
      </c>
      <c r="D373" s="1">
        <v>120.893</v>
      </c>
      <c r="E373" s="1">
        <v>135</v>
      </c>
      <c r="F373" s="1">
        <v>4.9000000000000004</v>
      </c>
      <c r="G373" s="3" t="s">
        <v>1502</v>
      </c>
      <c r="H373" s="4" t="str">
        <f t="shared" si="16"/>
        <v>กลางคืน</v>
      </c>
      <c r="I373" s="4" t="str">
        <f t="shared" si="18"/>
        <v>ลึก</v>
      </c>
      <c r="J373">
        <f t="shared" si="17"/>
        <v>-135</v>
      </c>
    </row>
    <row r="374" spans="1:10" ht="18" x14ac:dyDescent="0.4">
      <c r="A374" s="1" t="s">
        <v>9541</v>
      </c>
      <c r="B374" s="1" t="s">
        <v>7744</v>
      </c>
      <c r="C374" s="1">
        <v>13.669</v>
      </c>
      <c r="D374" s="1">
        <v>120.76600000000001</v>
      </c>
      <c r="E374" s="1">
        <v>118.9</v>
      </c>
      <c r="F374" s="1">
        <v>4.5999999999999996</v>
      </c>
      <c r="G374" s="3" t="s">
        <v>1506</v>
      </c>
      <c r="H374" s="4" t="str">
        <f t="shared" si="16"/>
        <v>กลางวัน</v>
      </c>
      <c r="I374" s="4" t="str">
        <f t="shared" si="18"/>
        <v>ลึก</v>
      </c>
      <c r="J374">
        <f t="shared" si="17"/>
        <v>-118.9</v>
      </c>
    </row>
    <row r="375" spans="1:10" ht="18" x14ac:dyDescent="0.4">
      <c r="A375" s="1" t="s">
        <v>9542</v>
      </c>
      <c r="B375" s="1" t="s">
        <v>7745</v>
      </c>
      <c r="C375" s="1">
        <v>17.172000000000001</v>
      </c>
      <c r="D375" s="1">
        <v>120.078</v>
      </c>
      <c r="E375" s="1">
        <v>33</v>
      </c>
      <c r="F375" s="1">
        <v>4.7</v>
      </c>
      <c r="G375" s="3" t="s">
        <v>1510</v>
      </c>
      <c r="H375" s="4" t="str">
        <f t="shared" si="16"/>
        <v>กลางคืน</v>
      </c>
      <c r="I375" s="4" t="str">
        <f t="shared" si="18"/>
        <v>กลาง</v>
      </c>
      <c r="J375">
        <f t="shared" si="17"/>
        <v>-33</v>
      </c>
    </row>
    <row r="376" spans="1:10" ht="18" x14ac:dyDescent="0.4">
      <c r="A376" s="1" t="s">
        <v>9543</v>
      </c>
      <c r="B376" s="1" t="s">
        <v>7746</v>
      </c>
      <c r="C376" s="1">
        <v>13.667</v>
      </c>
      <c r="D376" s="1">
        <v>120.194</v>
      </c>
      <c r="E376" s="1">
        <v>77.400000000000006</v>
      </c>
      <c r="F376" s="1">
        <v>5.7</v>
      </c>
      <c r="G376" s="3" t="s">
        <v>1514</v>
      </c>
      <c r="H376" s="4" t="str">
        <f t="shared" si="16"/>
        <v>กลางคืน</v>
      </c>
      <c r="I376" s="4" t="str">
        <f t="shared" si="18"/>
        <v>ลึก</v>
      </c>
      <c r="J376">
        <f t="shared" si="17"/>
        <v>-77.400000000000006</v>
      </c>
    </row>
    <row r="377" spans="1:10" ht="18" x14ac:dyDescent="0.4">
      <c r="A377" s="1" t="s">
        <v>9544</v>
      </c>
      <c r="B377" s="1" t="s">
        <v>7747</v>
      </c>
      <c r="C377" s="1">
        <v>13.706</v>
      </c>
      <c r="D377" s="1">
        <v>120.86499999999999</v>
      </c>
      <c r="E377" s="1">
        <v>190.6</v>
      </c>
      <c r="F377" s="1">
        <v>4.5999999999999996</v>
      </c>
      <c r="G377" s="3" t="s">
        <v>1518</v>
      </c>
      <c r="H377" s="4" t="str">
        <f t="shared" si="16"/>
        <v>กลางคืน</v>
      </c>
      <c r="I377" s="4" t="str">
        <f t="shared" si="18"/>
        <v>ลึก</v>
      </c>
      <c r="J377">
        <f t="shared" si="17"/>
        <v>-190.6</v>
      </c>
    </row>
    <row r="378" spans="1:10" ht="18" x14ac:dyDescent="0.4">
      <c r="A378" s="1" t="s">
        <v>9545</v>
      </c>
      <c r="B378" s="1" t="s">
        <v>7748</v>
      </c>
      <c r="C378" s="1">
        <v>16.946000000000002</v>
      </c>
      <c r="D378" s="1">
        <v>120.202</v>
      </c>
      <c r="E378" s="1">
        <v>85.6</v>
      </c>
      <c r="F378" s="1">
        <v>4.5</v>
      </c>
      <c r="G378" s="3" t="s">
        <v>1522</v>
      </c>
      <c r="H378" s="4" t="str">
        <f t="shared" si="16"/>
        <v>กลางคืน</v>
      </c>
      <c r="I378" s="4" t="str">
        <f t="shared" si="18"/>
        <v>ลึก</v>
      </c>
      <c r="J378">
        <f t="shared" si="17"/>
        <v>-85.6</v>
      </c>
    </row>
    <row r="379" spans="1:10" ht="18" x14ac:dyDescent="0.4">
      <c r="A379" s="1" t="s">
        <v>9546</v>
      </c>
      <c r="B379" s="1" t="s">
        <v>7749</v>
      </c>
      <c r="C379" s="1">
        <v>16.218</v>
      </c>
      <c r="D379" s="1">
        <v>120.31</v>
      </c>
      <c r="E379" s="1">
        <v>52.6</v>
      </c>
      <c r="F379" s="1">
        <v>4.5</v>
      </c>
      <c r="G379" s="3" t="s">
        <v>1526</v>
      </c>
      <c r="H379" s="4" t="str">
        <f t="shared" si="16"/>
        <v>กลางวัน</v>
      </c>
      <c r="I379" s="4" t="str">
        <f t="shared" si="18"/>
        <v>กลาง</v>
      </c>
      <c r="J379">
        <f t="shared" si="17"/>
        <v>-52.6</v>
      </c>
    </row>
    <row r="380" spans="1:10" ht="18" x14ac:dyDescent="0.4">
      <c r="A380" s="1" t="s">
        <v>9547</v>
      </c>
      <c r="B380" s="1" t="s">
        <v>7750</v>
      </c>
      <c r="C380" s="1">
        <v>13.712</v>
      </c>
      <c r="D380" s="1">
        <v>121.143</v>
      </c>
      <c r="E380" s="1">
        <v>33</v>
      </c>
      <c r="F380" s="1">
        <v>4.5999999999999996</v>
      </c>
      <c r="G380" s="3" t="s">
        <v>1530</v>
      </c>
      <c r="H380" s="4" t="str">
        <f t="shared" si="16"/>
        <v>กลางวัน</v>
      </c>
      <c r="I380" s="4" t="str">
        <f t="shared" si="18"/>
        <v>กลาง</v>
      </c>
      <c r="J380">
        <f t="shared" si="17"/>
        <v>-33</v>
      </c>
    </row>
    <row r="381" spans="1:10" ht="18" x14ac:dyDescent="0.4">
      <c r="A381" s="1" t="s">
        <v>9548</v>
      </c>
      <c r="B381" s="1" t="s">
        <v>7751</v>
      </c>
      <c r="C381" s="1">
        <v>14.904</v>
      </c>
      <c r="D381" s="1">
        <v>119.786</v>
      </c>
      <c r="E381" s="1">
        <v>47.2</v>
      </c>
      <c r="F381" s="1">
        <v>4.9000000000000004</v>
      </c>
      <c r="G381" s="3" t="s">
        <v>1534</v>
      </c>
      <c r="H381" s="4" t="str">
        <f t="shared" si="16"/>
        <v>กลางคืน</v>
      </c>
      <c r="I381" s="4" t="str">
        <f t="shared" si="18"/>
        <v>กลาง</v>
      </c>
      <c r="J381">
        <f t="shared" si="17"/>
        <v>-47.2</v>
      </c>
    </row>
    <row r="382" spans="1:10" ht="18" x14ac:dyDescent="0.4">
      <c r="A382" s="1" t="s">
        <v>9549</v>
      </c>
      <c r="B382" s="1" t="s">
        <v>7752</v>
      </c>
      <c r="C382" s="1">
        <v>13.685</v>
      </c>
      <c r="D382" s="1">
        <v>120.822</v>
      </c>
      <c r="E382" s="1">
        <v>223.2</v>
      </c>
      <c r="F382" s="1">
        <v>5.7</v>
      </c>
      <c r="G382" s="3" t="s">
        <v>1538</v>
      </c>
      <c r="H382" s="4" t="str">
        <f t="shared" si="16"/>
        <v>กลางวัน</v>
      </c>
      <c r="I382" s="4" t="str">
        <f t="shared" si="18"/>
        <v>ลึก</v>
      </c>
      <c r="J382">
        <f t="shared" si="17"/>
        <v>-223.2</v>
      </c>
    </row>
    <row r="383" spans="1:10" ht="18" x14ac:dyDescent="0.4">
      <c r="A383" s="1" t="s">
        <v>9550</v>
      </c>
      <c r="B383" s="1" t="s">
        <v>7753</v>
      </c>
      <c r="C383" s="1">
        <v>18.131</v>
      </c>
      <c r="D383" s="1">
        <v>119.96899999999999</v>
      </c>
      <c r="E383" s="1">
        <v>49</v>
      </c>
      <c r="F383" s="1">
        <v>5</v>
      </c>
      <c r="G383" s="3" t="s">
        <v>1542</v>
      </c>
      <c r="H383" s="4" t="str">
        <f t="shared" si="16"/>
        <v>กลางคืน</v>
      </c>
      <c r="I383" s="4" t="str">
        <f t="shared" si="18"/>
        <v>กลาง</v>
      </c>
      <c r="J383">
        <f t="shared" si="17"/>
        <v>-49</v>
      </c>
    </row>
    <row r="384" spans="1:10" ht="18" x14ac:dyDescent="0.4">
      <c r="A384" s="1" t="s">
        <v>9551</v>
      </c>
      <c r="B384" s="1" t="s">
        <v>7754</v>
      </c>
      <c r="C384" s="1">
        <v>16.311</v>
      </c>
      <c r="D384" s="1">
        <v>120.035</v>
      </c>
      <c r="E384" s="1">
        <v>79.5</v>
      </c>
      <c r="F384" s="1">
        <v>5.0999999999999996</v>
      </c>
      <c r="G384" s="3" t="s">
        <v>1546</v>
      </c>
      <c r="H384" s="4" t="str">
        <f t="shared" si="16"/>
        <v>กลางวัน</v>
      </c>
      <c r="I384" s="4" t="str">
        <f t="shared" si="18"/>
        <v>ลึก</v>
      </c>
      <c r="J384">
        <f t="shared" si="17"/>
        <v>-79.5</v>
      </c>
    </row>
    <row r="385" spans="1:10" ht="18" x14ac:dyDescent="0.4">
      <c r="A385" s="1" t="s">
        <v>9552</v>
      </c>
      <c r="B385" s="1" t="s">
        <v>7755</v>
      </c>
      <c r="C385" s="1">
        <v>14.29</v>
      </c>
      <c r="D385" s="1">
        <v>120.711</v>
      </c>
      <c r="E385" s="1">
        <v>199.2</v>
      </c>
      <c r="F385" s="1">
        <v>4.7</v>
      </c>
      <c r="G385" s="3" t="s">
        <v>1550</v>
      </c>
      <c r="H385" s="4" t="str">
        <f t="shared" si="16"/>
        <v>กลางคืน</v>
      </c>
      <c r="I385" s="4" t="str">
        <f t="shared" si="18"/>
        <v>ลึก</v>
      </c>
      <c r="J385">
        <f t="shared" si="17"/>
        <v>-199.2</v>
      </c>
    </row>
    <row r="386" spans="1:10" ht="18" x14ac:dyDescent="0.4">
      <c r="A386" s="1" t="s">
        <v>9553</v>
      </c>
      <c r="B386" s="1" t="s">
        <v>7756</v>
      </c>
      <c r="C386" s="1">
        <v>16.559999999999999</v>
      </c>
      <c r="D386" s="1">
        <v>120.857</v>
      </c>
      <c r="E386" s="1">
        <v>8.6999999999999993</v>
      </c>
      <c r="F386" s="1">
        <v>5.0999999999999996</v>
      </c>
      <c r="G386" s="3" t="s">
        <v>1554</v>
      </c>
      <c r="H386" s="4" t="str">
        <f t="shared" si="16"/>
        <v>กลางคืน</v>
      </c>
      <c r="I386" s="4" t="str">
        <f t="shared" si="18"/>
        <v>ตื้นมาก</v>
      </c>
      <c r="J386">
        <f t="shared" si="17"/>
        <v>-8.6999999999999993</v>
      </c>
    </row>
    <row r="387" spans="1:10" ht="18" x14ac:dyDescent="0.4">
      <c r="A387" s="1" t="s">
        <v>9554</v>
      </c>
      <c r="B387" s="1" t="s">
        <v>7757</v>
      </c>
      <c r="C387" s="1">
        <v>14.436999999999999</v>
      </c>
      <c r="D387" s="1">
        <v>121.843</v>
      </c>
      <c r="E387" s="1">
        <v>33</v>
      </c>
      <c r="F387" s="1">
        <v>5.2</v>
      </c>
      <c r="G387" s="3" t="s">
        <v>1558</v>
      </c>
      <c r="H387" s="4" t="str">
        <f t="shared" ref="H387:H450" si="19">IF(AND(HOUR(B387)&gt;=6, HOUR(B387)&lt;18),"กลางวัน","กลางคืน")</f>
        <v>กลางวัน</v>
      </c>
      <c r="I387" s="4" t="str">
        <f t="shared" si="18"/>
        <v>กลาง</v>
      </c>
      <c r="J387">
        <f t="shared" ref="J387:J450" si="20">E387*-1</f>
        <v>-33</v>
      </c>
    </row>
    <row r="388" spans="1:10" ht="18" x14ac:dyDescent="0.4">
      <c r="A388" s="1" t="s">
        <v>9555</v>
      </c>
      <c r="B388" s="1" t="s">
        <v>7758</v>
      </c>
      <c r="C388" s="1">
        <v>15.398</v>
      </c>
      <c r="D388" s="1">
        <v>120.886</v>
      </c>
      <c r="E388" s="1">
        <v>193.9</v>
      </c>
      <c r="F388" s="1">
        <v>4.8</v>
      </c>
      <c r="G388" s="3" t="s">
        <v>1562</v>
      </c>
      <c r="H388" s="4" t="str">
        <f t="shared" si="19"/>
        <v>กลางวัน</v>
      </c>
      <c r="I388" s="4" t="str">
        <f t="shared" si="18"/>
        <v>ลึก</v>
      </c>
      <c r="J388">
        <f t="shared" si="20"/>
        <v>-193.9</v>
      </c>
    </row>
    <row r="389" spans="1:10" ht="18" x14ac:dyDescent="0.4">
      <c r="A389" s="1" t="s">
        <v>9556</v>
      </c>
      <c r="B389" s="1" t="s">
        <v>7759</v>
      </c>
      <c r="C389" s="1">
        <v>13.704000000000001</v>
      </c>
      <c r="D389" s="1">
        <v>120.77800000000001</v>
      </c>
      <c r="E389" s="1">
        <v>116.5</v>
      </c>
      <c r="F389" s="1">
        <v>4.9000000000000004</v>
      </c>
      <c r="G389" s="3" t="s">
        <v>1498</v>
      </c>
      <c r="H389" s="4" t="str">
        <f t="shared" si="19"/>
        <v>กลางวัน</v>
      </c>
      <c r="I389" s="4" t="str">
        <f t="shared" si="18"/>
        <v>ลึก</v>
      </c>
      <c r="J389">
        <f t="shared" si="20"/>
        <v>-116.5</v>
      </c>
    </row>
    <row r="390" spans="1:10" ht="18" x14ac:dyDescent="0.4">
      <c r="A390" s="1" t="s">
        <v>9557</v>
      </c>
      <c r="B390" s="1" t="s">
        <v>7760</v>
      </c>
      <c r="C390" s="1">
        <v>14.099</v>
      </c>
      <c r="D390" s="1">
        <v>120.33499999999999</v>
      </c>
      <c r="E390" s="1">
        <v>80</v>
      </c>
      <c r="F390" s="1">
        <v>5.5</v>
      </c>
      <c r="G390" s="3" t="s">
        <v>1569</v>
      </c>
      <c r="H390" s="4" t="str">
        <f t="shared" si="19"/>
        <v>กลางคืน</v>
      </c>
      <c r="I390" s="4" t="str">
        <f t="shared" si="18"/>
        <v>ลึก</v>
      </c>
      <c r="J390">
        <f t="shared" si="20"/>
        <v>-80</v>
      </c>
    </row>
    <row r="391" spans="1:10" ht="18" x14ac:dyDescent="0.4">
      <c r="A391" s="1" t="s">
        <v>9558</v>
      </c>
      <c r="B391" s="1" t="s">
        <v>7761</v>
      </c>
      <c r="C391" s="1">
        <v>13.853999999999999</v>
      </c>
      <c r="D391" s="1">
        <v>120.67</v>
      </c>
      <c r="E391" s="1">
        <v>129.69999999999999</v>
      </c>
      <c r="F391" s="1">
        <v>4.8</v>
      </c>
      <c r="G391" s="3" t="s">
        <v>1573</v>
      </c>
      <c r="H391" s="4" t="str">
        <f t="shared" si="19"/>
        <v>กลางวัน</v>
      </c>
      <c r="I391" s="4" t="str">
        <f t="shared" si="18"/>
        <v>ลึก</v>
      </c>
      <c r="J391">
        <f t="shared" si="20"/>
        <v>-129.69999999999999</v>
      </c>
    </row>
    <row r="392" spans="1:10" ht="18" x14ac:dyDescent="0.4">
      <c r="A392" s="1" t="s">
        <v>9559</v>
      </c>
      <c r="B392" s="1" t="s">
        <v>7762</v>
      </c>
      <c r="C392" s="1">
        <v>16.116</v>
      </c>
      <c r="D392" s="1">
        <v>119.73699999999999</v>
      </c>
      <c r="E392" s="1">
        <v>33</v>
      </c>
      <c r="F392" s="1">
        <v>4.5</v>
      </c>
      <c r="G392" s="3" t="s">
        <v>1577</v>
      </c>
      <c r="H392" s="4" t="str">
        <f t="shared" si="19"/>
        <v>กลางวัน</v>
      </c>
      <c r="I392" s="4" t="str">
        <f t="shared" si="18"/>
        <v>กลาง</v>
      </c>
      <c r="J392">
        <f t="shared" si="20"/>
        <v>-33</v>
      </c>
    </row>
    <row r="393" spans="1:10" ht="18" x14ac:dyDescent="0.4">
      <c r="A393" s="1" t="s">
        <v>9560</v>
      </c>
      <c r="B393" s="1" t="s">
        <v>7763</v>
      </c>
      <c r="C393" s="1">
        <v>14.124000000000001</v>
      </c>
      <c r="D393" s="1">
        <v>120.52800000000001</v>
      </c>
      <c r="E393" s="1">
        <v>97.7</v>
      </c>
      <c r="F393" s="1">
        <v>5.2</v>
      </c>
      <c r="G393" s="3" t="s">
        <v>1581</v>
      </c>
      <c r="H393" s="4" t="str">
        <f t="shared" si="19"/>
        <v>กลางวัน</v>
      </c>
      <c r="I393" s="4" t="str">
        <f t="shared" ref="I393:I456" si="21">IF(E393&lt;=10,"ตื้นมาก", IF(E393&lt;=30,"ตื้น",IF(E393&lt;=70,"กลาง", "ลึก")))</f>
        <v>ลึก</v>
      </c>
      <c r="J393">
        <f t="shared" si="20"/>
        <v>-97.7</v>
      </c>
    </row>
    <row r="394" spans="1:10" ht="18" x14ac:dyDescent="0.4">
      <c r="A394" s="1" t="s">
        <v>9561</v>
      </c>
      <c r="B394" s="1" t="s">
        <v>7764</v>
      </c>
      <c r="C394" s="1">
        <v>15.292999999999999</v>
      </c>
      <c r="D394" s="1">
        <v>120.08</v>
      </c>
      <c r="E394" s="1">
        <v>83.2</v>
      </c>
      <c r="F394" s="1">
        <v>5.3</v>
      </c>
      <c r="G394" s="3" t="s">
        <v>1585</v>
      </c>
      <c r="H394" s="4" t="str">
        <f t="shared" si="19"/>
        <v>กลางวัน</v>
      </c>
      <c r="I394" s="4" t="str">
        <f t="shared" si="21"/>
        <v>ลึก</v>
      </c>
      <c r="J394">
        <f t="shared" si="20"/>
        <v>-83.2</v>
      </c>
    </row>
    <row r="395" spans="1:10" ht="18" x14ac:dyDescent="0.4">
      <c r="A395" s="1" t="s">
        <v>9562</v>
      </c>
      <c r="B395" s="1" t="s">
        <v>7765</v>
      </c>
      <c r="C395" s="1">
        <v>15.22</v>
      </c>
      <c r="D395" s="1">
        <v>119.88</v>
      </c>
      <c r="E395" s="1">
        <v>53.1</v>
      </c>
      <c r="F395" s="1">
        <v>5.8</v>
      </c>
      <c r="G395" s="3" t="s">
        <v>1589</v>
      </c>
      <c r="H395" s="4" t="str">
        <f t="shared" si="19"/>
        <v>กลางวัน</v>
      </c>
      <c r="I395" s="4" t="str">
        <f t="shared" si="21"/>
        <v>กลาง</v>
      </c>
      <c r="J395">
        <f t="shared" si="20"/>
        <v>-53.1</v>
      </c>
    </row>
    <row r="396" spans="1:10" ht="18" x14ac:dyDescent="0.4">
      <c r="A396" s="1" t="s">
        <v>9563</v>
      </c>
      <c r="B396" s="1" t="s">
        <v>7766</v>
      </c>
      <c r="C396" s="1">
        <v>18.190000000000001</v>
      </c>
      <c r="D396" s="1">
        <v>122.383</v>
      </c>
      <c r="E396" s="1">
        <v>10</v>
      </c>
      <c r="F396" s="1">
        <v>4.8</v>
      </c>
      <c r="G396" s="3" t="s">
        <v>1593</v>
      </c>
      <c r="H396" s="4" t="str">
        <f t="shared" si="19"/>
        <v>กลางคืน</v>
      </c>
      <c r="I396" s="4" t="str">
        <f t="shared" si="21"/>
        <v>ตื้นมาก</v>
      </c>
      <c r="J396">
        <f t="shared" si="20"/>
        <v>-10</v>
      </c>
    </row>
    <row r="397" spans="1:10" ht="18" x14ac:dyDescent="0.4">
      <c r="A397" s="1" t="s">
        <v>9564</v>
      </c>
      <c r="B397" s="1" t="s">
        <v>7767</v>
      </c>
      <c r="C397" s="1">
        <v>15.122</v>
      </c>
      <c r="D397" s="1">
        <v>122.85599999999999</v>
      </c>
      <c r="E397" s="1">
        <v>35.700000000000003</v>
      </c>
      <c r="F397" s="1">
        <v>4.5999999999999996</v>
      </c>
      <c r="G397" s="3" t="s">
        <v>1597</v>
      </c>
      <c r="H397" s="4" t="str">
        <f t="shared" si="19"/>
        <v>กลางคืน</v>
      </c>
      <c r="I397" s="4" t="str">
        <f t="shared" si="21"/>
        <v>กลาง</v>
      </c>
      <c r="J397">
        <f t="shared" si="20"/>
        <v>-35.700000000000003</v>
      </c>
    </row>
    <row r="398" spans="1:10" ht="18" x14ac:dyDescent="0.4">
      <c r="A398" s="1" t="s">
        <v>9565</v>
      </c>
      <c r="B398" s="1" t="s">
        <v>7768</v>
      </c>
      <c r="C398" s="1">
        <v>16.378</v>
      </c>
      <c r="D398" s="1">
        <v>122.297</v>
      </c>
      <c r="E398" s="1">
        <v>33</v>
      </c>
      <c r="F398" s="1">
        <v>4.5</v>
      </c>
      <c r="G398" s="3" t="s">
        <v>1601</v>
      </c>
      <c r="H398" s="4" t="str">
        <f t="shared" si="19"/>
        <v>กลางคืน</v>
      </c>
      <c r="I398" s="4" t="str">
        <f t="shared" si="21"/>
        <v>กลาง</v>
      </c>
      <c r="J398">
        <f t="shared" si="20"/>
        <v>-33</v>
      </c>
    </row>
    <row r="399" spans="1:10" ht="18" x14ac:dyDescent="0.4">
      <c r="A399" s="1" t="s">
        <v>9566</v>
      </c>
      <c r="B399" s="1" t="s">
        <v>7769</v>
      </c>
      <c r="C399" s="1">
        <v>14.492000000000001</v>
      </c>
      <c r="D399" s="1">
        <v>123.595</v>
      </c>
      <c r="E399" s="1">
        <v>51.4</v>
      </c>
      <c r="F399" s="1">
        <v>4.5999999999999996</v>
      </c>
      <c r="G399" s="3" t="s">
        <v>1605</v>
      </c>
      <c r="H399" s="4" t="str">
        <f t="shared" si="19"/>
        <v>กลางคืน</v>
      </c>
      <c r="I399" s="4" t="str">
        <f t="shared" si="21"/>
        <v>กลาง</v>
      </c>
      <c r="J399">
        <f t="shared" si="20"/>
        <v>-51.4</v>
      </c>
    </row>
    <row r="400" spans="1:10" ht="18" x14ac:dyDescent="0.4">
      <c r="A400" s="1" t="s">
        <v>9567</v>
      </c>
      <c r="B400" s="1" t="s">
        <v>7770</v>
      </c>
      <c r="C400" s="1">
        <v>13.917</v>
      </c>
      <c r="D400" s="1">
        <v>120.91500000000001</v>
      </c>
      <c r="E400" s="1">
        <v>216</v>
      </c>
      <c r="F400" s="1">
        <v>4.5999999999999996</v>
      </c>
      <c r="G400" s="3" t="s">
        <v>1609</v>
      </c>
      <c r="H400" s="4" t="str">
        <f t="shared" si="19"/>
        <v>กลางวัน</v>
      </c>
      <c r="I400" s="4" t="str">
        <f t="shared" si="21"/>
        <v>ลึก</v>
      </c>
      <c r="J400">
        <f t="shared" si="20"/>
        <v>-216</v>
      </c>
    </row>
    <row r="401" spans="1:10" ht="18" x14ac:dyDescent="0.4">
      <c r="A401" s="1" t="s">
        <v>9568</v>
      </c>
      <c r="B401" s="1" t="s">
        <v>7771</v>
      </c>
      <c r="C401" s="1">
        <v>17.704000000000001</v>
      </c>
      <c r="D401" s="1">
        <v>119.669</v>
      </c>
      <c r="E401" s="1">
        <v>40.200000000000003</v>
      </c>
      <c r="F401" s="1">
        <v>5</v>
      </c>
      <c r="G401" s="3" t="s">
        <v>1613</v>
      </c>
      <c r="H401" s="4" t="str">
        <f t="shared" si="19"/>
        <v>กลางวัน</v>
      </c>
      <c r="I401" s="4" t="str">
        <f t="shared" si="21"/>
        <v>กลาง</v>
      </c>
      <c r="J401">
        <f t="shared" si="20"/>
        <v>-40.200000000000003</v>
      </c>
    </row>
    <row r="402" spans="1:10" ht="18" x14ac:dyDescent="0.4">
      <c r="A402" s="1" t="s">
        <v>9569</v>
      </c>
      <c r="B402" s="1" t="s">
        <v>7772</v>
      </c>
      <c r="C402" s="1">
        <v>16.34</v>
      </c>
      <c r="D402" s="1">
        <v>120.82</v>
      </c>
      <c r="E402" s="1">
        <v>9.8000000000000007</v>
      </c>
      <c r="F402" s="1">
        <v>4.5</v>
      </c>
      <c r="G402" s="3" t="s">
        <v>1617</v>
      </c>
      <c r="H402" s="4" t="str">
        <f t="shared" si="19"/>
        <v>กลางคืน</v>
      </c>
      <c r="I402" s="4" t="str">
        <f t="shared" si="21"/>
        <v>ตื้นมาก</v>
      </c>
      <c r="J402">
        <f t="shared" si="20"/>
        <v>-9.8000000000000007</v>
      </c>
    </row>
    <row r="403" spans="1:10" ht="18" x14ac:dyDescent="0.4">
      <c r="A403" s="1" t="s">
        <v>9570</v>
      </c>
      <c r="B403" s="1" t="s">
        <v>7773</v>
      </c>
      <c r="C403" s="1">
        <v>14.535</v>
      </c>
      <c r="D403" s="1">
        <v>123.649</v>
      </c>
      <c r="E403" s="1">
        <v>94.6</v>
      </c>
      <c r="F403" s="1">
        <v>4.5</v>
      </c>
      <c r="G403" s="3" t="s">
        <v>1621</v>
      </c>
      <c r="H403" s="4" t="str">
        <f t="shared" si="19"/>
        <v>กลางวัน</v>
      </c>
      <c r="I403" s="4" t="str">
        <f t="shared" si="21"/>
        <v>ลึก</v>
      </c>
      <c r="J403">
        <f t="shared" si="20"/>
        <v>-94.6</v>
      </c>
    </row>
    <row r="404" spans="1:10" ht="18" x14ac:dyDescent="0.4">
      <c r="A404" s="1" t="s">
        <v>9571</v>
      </c>
      <c r="B404" s="1" t="s">
        <v>7774</v>
      </c>
      <c r="C404" s="1">
        <v>16.253</v>
      </c>
      <c r="D404" s="1">
        <v>120.926</v>
      </c>
      <c r="E404" s="1">
        <v>28.6</v>
      </c>
      <c r="F404" s="1">
        <v>4.5999999999999996</v>
      </c>
      <c r="G404" s="3" t="s">
        <v>1625</v>
      </c>
      <c r="H404" s="4" t="str">
        <f t="shared" si="19"/>
        <v>กลางวัน</v>
      </c>
      <c r="I404" s="4" t="str">
        <f t="shared" si="21"/>
        <v>ตื้น</v>
      </c>
      <c r="J404">
        <f t="shared" si="20"/>
        <v>-28.6</v>
      </c>
    </row>
    <row r="405" spans="1:10" ht="18" x14ac:dyDescent="0.4">
      <c r="A405" s="1" t="s">
        <v>9572</v>
      </c>
      <c r="B405" s="1" t="s">
        <v>7775</v>
      </c>
      <c r="C405" s="1">
        <v>13.564</v>
      </c>
      <c r="D405" s="1">
        <v>120.89400000000001</v>
      </c>
      <c r="E405" s="1">
        <v>143.4</v>
      </c>
      <c r="F405" s="1">
        <v>4.7</v>
      </c>
      <c r="G405" s="3" t="s">
        <v>1629</v>
      </c>
      <c r="H405" s="4" t="str">
        <f t="shared" si="19"/>
        <v>กลางวัน</v>
      </c>
      <c r="I405" s="4" t="str">
        <f t="shared" si="21"/>
        <v>ลึก</v>
      </c>
      <c r="J405">
        <f t="shared" si="20"/>
        <v>-143.4</v>
      </c>
    </row>
    <row r="406" spans="1:10" ht="18" x14ac:dyDescent="0.4">
      <c r="A406" s="1" t="s">
        <v>9573</v>
      </c>
      <c r="B406" s="1" t="s">
        <v>7776</v>
      </c>
      <c r="C406" s="1">
        <v>14.843</v>
      </c>
      <c r="D406" s="1">
        <v>120.09</v>
      </c>
      <c r="E406" s="1">
        <v>75.5</v>
      </c>
      <c r="F406" s="1">
        <v>4.5999999999999996</v>
      </c>
      <c r="G406" s="3" t="s">
        <v>1633</v>
      </c>
      <c r="H406" s="4" t="str">
        <f t="shared" si="19"/>
        <v>กลางวัน</v>
      </c>
      <c r="I406" s="4" t="str">
        <f t="shared" si="21"/>
        <v>ลึก</v>
      </c>
      <c r="J406">
        <f t="shared" si="20"/>
        <v>-75.5</v>
      </c>
    </row>
    <row r="407" spans="1:10" ht="18" x14ac:dyDescent="0.4">
      <c r="A407" s="1" t="s">
        <v>9574</v>
      </c>
      <c r="B407" s="1" t="s">
        <v>7777</v>
      </c>
      <c r="C407" s="1">
        <v>16.148</v>
      </c>
      <c r="D407" s="1">
        <v>122.026</v>
      </c>
      <c r="E407" s="1">
        <v>33</v>
      </c>
      <c r="F407" s="1">
        <v>4.9000000000000004</v>
      </c>
      <c r="G407" s="3" t="s">
        <v>376</v>
      </c>
      <c r="H407" s="4" t="str">
        <f t="shared" si="19"/>
        <v>กลางคืน</v>
      </c>
      <c r="I407" s="4" t="str">
        <f t="shared" si="21"/>
        <v>กลาง</v>
      </c>
      <c r="J407">
        <f t="shared" si="20"/>
        <v>-33</v>
      </c>
    </row>
    <row r="408" spans="1:10" ht="18" x14ac:dyDescent="0.4">
      <c r="A408" s="1" t="s">
        <v>9575</v>
      </c>
      <c r="B408" s="1" t="s">
        <v>7778</v>
      </c>
      <c r="C408" s="1">
        <v>15.877000000000001</v>
      </c>
      <c r="D408" s="1">
        <v>120.226</v>
      </c>
      <c r="E408" s="1">
        <v>106</v>
      </c>
      <c r="F408" s="1">
        <v>5.6</v>
      </c>
      <c r="G408" s="3" t="s">
        <v>1640</v>
      </c>
      <c r="H408" s="4" t="str">
        <f t="shared" si="19"/>
        <v>กลางวัน</v>
      </c>
      <c r="I408" s="4" t="str">
        <f t="shared" si="21"/>
        <v>ลึก</v>
      </c>
      <c r="J408">
        <f t="shared" si="20"/>
        <v>-106</v>
      </c>
    </row>
    <row r="409" spans="1:10" ht="18" x14ac:dyDescent="0.4">
      <c r="A409" s="1" t="s">
        <v>9575</v>
      </c>
      <c r="B409" s="1" t="s">
        <v>7779</v>
      </c>
      <c r="C409" s="1">
        <v>16.065999999999999</v>
      </c>
      <c r="D409" s="1">
        <v>120.301</v>
      </c>
      <c r="E409" s="1">
        <v>107</v>
      </c>
      <c r="F409" s="1">
        <v>6.9</v>
      </c>
      <c r="G409" s="3" t="s">
        <v>1644</v>
      </c>
      <c r="H409" s="4" t="str">
        <f t="shared" si="19"/>
        <v>กลางวัน</v>
      </c>
      <c r="I409" s="4" t="str">
        <f t="shared" si="21"/>
        <v>ลึก</v>
      </c>
      <c r="J409">
        <f t="shared" si="20"/>
        <v>-107</v>
      </c>
    </row>
    <row r="410" spans="1:10" ht="18" x14ac:dyDescent="0.4">
      <c r="A410" s="1" t="s">
        <v>9576</v>
      </c>
      <c r="B410" s="1" t="s">
        <v>7780</v>
      </c>
      <c r="C410" s="1">
        <v>15.593999999999999</v>
      </c>
      <c r="D410" s="1">
        <v>119.82899999999999</v>
      </c>
      <c r="E410" s="1">
        <v>50.7</v>
      </c>
      <c r="F410" s="1">
        <v>4.5999999999999996</v>
      </c>
      <c r="G410" s="3" t="s">
        <v>1648</v>
      </c>
      <c r="H410" s="4" t="str">
        <f t="shared" si="19"/>
        <v>กลางวัน</v>
      </c>
      <c r="I410" s="4" t="str">
        <f t="shared" si="21"/>
        <v>กลาง</v>
      </c>
      <c r="J410">
        <f t="shared" si="20"/>
        <v>-50.7</v>
      </c>
    </row>
    <row r="411" spans="1:10" ht="18" x14ac:dyDescent="0.4">
      <c r="A411" s="1" t="s">
        <v>9577</v>
      </c>
      <c r="B411" s="1" t="s">
        <v>7781</v>
      </c>
      <c r="C411" s="1">
        <v>13.638999999999999</v>
      </c>
      <c r="D411" s="1">
        <v>120.59699999999999</v>
      </c>
      <c r="E411" s="1">
        <v>70.8</v>
      </c>
      <c r="F411" s="1">
        <v>4.5999999999999996</v>
      </c>
      <c r="G411" s="3" t="s">
        <v>1652</v>
      </c>
      <c r="H411" s="4" t="str">
        <f t="shared" si="19"/>
        <v>กลางคืน</v>
      </c>
      <c r="I411" s="4" t="str">
        <f t="shared" si="21"/>
        <v>ลึก</v>
      </c>
      <c r="J411">
        <f t="shared" si="20"/>
        <v>-70.8</v>
      </c>
    </row>
    <row r="412" spans="1:10" ht="18" x14ac:dyDescent="0.4">
      <c r="A412" s="1" t="s">
        <v>9578</v>
      </c>
      <c r="B412" s="1" t="s">
        <v>7782</v>
      </c>
      <c r="C412" s="1">
        <v>17.291</v>
      </c>
      <c r="D412" s="1">
        <v>121.35599999999999</v>
      </c>
      <c r="E412" s="1">
        <v>42.8</v>
      </c>
      <c r="F412" s="1">
        <v>5.9</v>
      </c>
      <c r="G412" s="3" t="s">
        <v>1656</v>
      </c>
      <c r="H412" s="4" t="str">
        <f t="shared" si="19"/>
        <v>กลางวัน</v>
      </c>
      <c r="I412" s="4" t="str">
        <f t="shared" si="21"/>
        <v>กลาง</v>
      </c>
      <c r="J412">
        <f t="shared" si="20"/>
        <v>-42.8</v>
      </c>
    </row>
    <row r="413" spans="1:10" ht="18" x14ac:dyDescent="0.4">
      <c r="A413" s="1" t="s">
        <v>9578</v>
      </c>
      <c r="B413" s="1" t="s">
        <v>7783</v>
      </c>
      <c r="C413" s="1">
        <v>17.236999999999998</v>
      </c>
      <c r="D413" s="1">
        <v>121.277</v>
      </c>
      <c r="E413" s="1">
        <v>33</v>
      </c>
      <c r="F413" s="1">
        <v>4.7</v>
      </c>
      <c r="G413" s="3" t="s">
        <v>1660</v>
      </c>
      <c r="H413" s="4" t="str">
        <f t="shared" si="19"/>
        <v>กลางวัน</v>
      </c>
      <c r="I413" s="4" t="str">
        <f t="shared" si="21"/>
        <v>กลาง</v>
      </c>
      <c r="J413">
        <f t="shared" si="20"/>
        <v>-33</v>
      </c>
    </row>
    <row r="414" spans="1:10" ht="18" x14ac:dyDescent="0.4">
      <c r="A414" s="1" t="s">
        <v>9579</v>
      </c>
      <c r="B414" s="1" t="s">
        <v>7784</v>
      </c>
      <c r="C414" s="1">
        <v>13.784000000000001</v>
      </c>
      <c r="D414" s="1">
        <v>120.925</v>
      </c>
      <c r="E414" s="1">
        <v>134.80000000000001</v>
      </c>
      <c r="F414" s="1">
        <v>4.5</v>
      </c>
      <c r="G414" s="3" t="s">
        <v>1664</v>
      </c>
      <c r="H414" s="4" t="str">
        <f t="shared" si="19"/>
        <v>กลางคืน</v>
      </c>
      <c r="I414" s="4" t="str">
        <f t="shared" si="21"/>
        <v>ลึก</v>
      </c>
      <c r="J414">
        <f t="shared" si="20"/>
        <v>-134.80000000000001</v>
      </c>
    </row>
    <row r="415" spans="1:10" ht="18" x14ac:dyDescent="0.4">
      <c r="A415" s="1" t="s">
        <v>9580</v>
      </c>
      <c r="B415" s="1" t="s">
        <v>7785</v>
      </c>
      <c r="C415" s="1">
        <v>16.984999999999999</v>
      </c>
      <c r="D415" s="1">
        <v>121.27500000000001</v>
      </c>
      <c r="E415" s="1">
        <v>13.7</v>
      </c>
      <c r="F415" s="1">
        <v>4.8</v>
      </c>
      <c r="G415" s="3" t="s">
        <v>1668</v>
      </c>
      <c r="H415" s="4" t="str">
        <f t="shared" si="19"/>
        <v>กลางคืน</v>
      </c>
      <c r="I415" s="4" t="str">
        <f t="shared" si="21"/>
        <v>ตื้น</v>
      </c>
      <c r="J415">
        <f t="shared" si="20"/>
        <v>-13.7</v>
      </c>
    </row>
    <row r="416" spans="1:10" ht="18" x14ac:dyDescent="0.4">
      <c r="A416" s="1" t="s">
        <v>9581</v>
      </c>
      <c r="B416" s="1" t="s">
        <v>7786</v>
      </c>
      <c r="C416" s="1">
        <v>15.333</v>
      </c>
      <c r="D416" s="1">
        <v>123.11</v>
      </c>
      <c r="E416" s="1">
        <v>33.5</v>
      </c>
      <c r="F416" s="1">
        <v>4.7</v>
      </c>
      <c r="G416" s="3" t="s">
        <v>1672</v>
      </c>
      <c r="H416" s="4" t="str">
        <f t="shared" si="19"/>
        <v>กลางคืน</v>
      </c>
      <c r="I416" s="4" t="str">
        <f t="shared" si="21"/>
        <v>กลาง</v>
      </c>
      <c r="J416">
        <f t="shared" si="20"/>
        <v>-33.5</v>
      </c>
    </row>
    <row r="417" spans="1:10" ht="18" x14ac:dyDescent="0.4">
      <c r="A417" s="1" t="s">
        <v>9582</v>
      </c>
      <c r="B417" s="1" t="s">
        <v>7787</v>
      </c>
      <c r="C417" s="1">
        <v>18.007000000000001</v>
      </c>
      <c r="D417" s="1">
        <v>120.453</v>
      </c>
      <c r="E417" s="1">
        <v>33</v>
      </c>
      <c r="F417" s="1">
        <v>4.7</v>
      </c>
      <c r="G417" s="3" t="s">
        <v>1676</v>
      </c>
      <c r="H417" s="4" t="str">
        <f t="shared" si="19"/>
        <v>กลางวัน</v>
      </c>
      <c r="I417" s="4" t="str">
        <f t="shared" si="21"/>
        <v>กลาง</v>
      </c>
      <c r="J417">
        <f t="shared" si="20"/>
        <v>-33</v>
      </c>
    </row>
    <row r="418" spans="1:10" ht="18" x14ac:dyDescent="0.4">
      <c r="A418" s="1" t="s">
        <v>9583</v>
      </c>
      <c r="B418" s="1" t="s">
        <v>7788</v>
      </c>
      <c r="C418" s="1">
        <v>17.420999999999999</v>
      </c>
      <c r="D418" s="1">
        <v>120.52800000000001</v>
      </c>
      <c r="E418" s="1">
        <v>31.5</v>
      </c>
      <c r="F418" s="1">
        <v>5.0999999999999996</v>
      </c>
      <c r="G418" s="3" t="s">
        <v>1680</v>
      </c>
      <c r="H418" s="4" t="str">
        <f t="shared" si="19"/>
        <v>กลางคืน</v>
      </c>
      <c r="I418" s="4" t="str">
        <f t="shared" si="21"/>
        <v>กลาง</v>
      </c>
      <c r="J418">
        <f t="shared" si="20"/>
        <v>-31.5</v>
      </c>
    </row>
    <row r="419" spans="1:10" ht="18" x14ac:dyDescent="0.4">
      <c r="A419" s="1" t="s">
        <v>9584</v>
      </c>
      <c r="B419" s="1" t="s">
        <v>7789</v>
      </c>
      <c r="C419" s="1">
        <v>16.853999999999999</v>
      </c>
      <c r="D419" s="1">
        <v>120.01300000000001</v>
      </c>
      <c r="E419" s="1">
        <v>60.7</v>
      </c>
      <c r="F419" s="1">
        <v>5.0999999999999996</v>
      </c>
      <c r="G419" s="3" t="s">
        <v>1684</v>
      </c>
      <c r="H419" s="4" t="str">
        <f t="shared" si="19"/>
        <v>กลางวัน</v>
      </c>
      <c r="I419" s="4" t="str">
        <f t="shared" si="21"/>
        <v>กลาง</v>
      </c>
      <c r="J419">
        <f t="shared" si="20"/>
        <v>-60.7</v>
      </c>
    </row>
    <row r="420" spans="1:10" ht="18" x14ac:dyDescent="0.4">
      <c r="A420" s="1" t="s">
        <v>9585</v>
      </c>
      <c r="B420" s="1" t="s">
        <v>7790</v>
      </c>
      <c r="C420" s="1">
        <v>17.238</v>
      </c>
      <c r="D420" s="1">
        <v>120.271</v>
      </c>
      <c r="E420" s="1">
        <v>55.1</v>
      </c>
      <c r="F420" s="1">
        <v>4.5999999999999996</v>
      </c>
      <c r="G420" s="3" t="s">
        <v>1688</v>
      </c>
      <c r="H420" s="4" t="str">
        <f t="shared" si="19"/>
        <v>กลางวัน</v>
      </c>
      <c r="I420" s="4" t="str">
        <f t="shared" si="21"/>
        <v>กลาง</v>
      </c>
      <c r="J420">
        <f t="shared" si="20"/>
        <v>-55.1</v>
      </c>
    </row>
    <row r="421" spans="1:10" ht="18" x14ac:dyDescent="0.4">
      <c r="A421" s="1" t="s">
        <v>9586</v>
      </c>
      <c r="B421" s="1" t="s">
        <v>7791</v>
      </c>
      <c r="C421" s="1">
        <v>13.675000000000001</v>
      </c>
      <c r="D421" s="1">
        <v>120.88800000000001</v>
      </c>
      <c r="E421" s="1">
        <v>142.1</v>
      </c>
      <c r="F421" s="1">
        <v>4.8</v>
      </c>
      <c r="G421" s="3" t="s">
        <v>1692</v>
      </c>
      <c r="H421" s="4" t="str">
        <f t="shared" si="19"/>
        <v>กลางคืน</v>
      </c>
      <c r="I421" s="4" t="str">
        <f t="shared" si="21"/>
        <v>ลึก</v>
      </c>
      <c r="J421">
        <f t="shared" si="20"/>
        <v>-142.1</v>
      </c>
    </row>
    <row r="422" spans="1:10" ht="18" x14ac:dyDescent="0.4">
      <c r="A422" s="1" t="s">
        <v>9587</v>
      </c>
      <c r="B422" s="1" t="s">
        <v>7792</v>
      </c>
      <c r="C422" s="1">
        <v>14.035</v>
      </c>
      <c r="D422" s="1">
        <v>119.41</v>
      </c>
      <c r="E422" s="1">
        <v>33</v>
      </c>
      <c r="F422" s="1">
        <v>4.5</v>
      </c>
      <c r="G422" s="3" t="s">
        <v>1696</v>
      </c>
      <c r="H422" s="4" t="str">
        <f t="shared" si="19"/>
        <v>กลางคืน</v>
      </c>
      <c r="I422" s="4" t="str">
        <f t="shared" si="21"/>
        <v>กลาง</v>
      </c>
      <c r="J422">
        <f t="shared" si="20"/>
        <v>-33</v>
      </c>
    </row>
    <row r="423" spans="1:10" ht="18" x14ac:dyDescent="0.4">
      <c r="A423" s="1" t="s">
        <v>9588</v>
      </c>
      <c r="B423" s="1" t="s">
        <v>7793</v>
      </c>
      <c r="C423" s="1">
        <v>17.164999999999999</v>
      </c>
      <c r="D423" s="1">
        <v>120.20099999999999</v>
      </c>
      <c r="E423" s="1">
        <v>61.1</v>
      </c>
      <c r="F423" s="1">
        <v>4.8</v>
      </c>
      <c r="G423" s="3" t="s">
        <v>1700</v>
      </c>
      <c r="H423" s="4" t="str">
        <f t="shared" si="19"/>
        <v>กลางคืน</v>
      </c>
      <c r="I423" s="4" t="str">
        <f t="shared" si="21"/>
        <v>กลาง</v>
      </c>
      <c r="J423">
        <f t="shared" si="20"/>
        <v>-61.1</v>
      </c>
    </row>
    <row r="424" spans="1:10" ht="18" x14ac:dyDescent="0.4">
      <c r="A424" s="1" t="s">
        <v>9589</v>
      </c>
      <c r="B424" s="1" t="s">
        <v>7794</v>
      </c>
      <c r="C424" s="1">
        <v>16.936</v>
      </c>
      <c r="D424" s="1">
        <v>119.85299999999999</v>
      </c>
      <c r="E424" s="1">
        <v>15.6</v>
      </c>
      <c r="F424" s="1">
        <v>4.5999999999999996</v>
      </c>
      <c r="G424" s="3" t="s">
        <v>1704</v>
      </c>
      <c r="H424" s="4" t="str">
        <f t="shared" si="19"/>
        <v>กลางคืน</v>
      </c>
      <c r="I424" s="4" t="str">
        <f t="shared" si="21"/>
        <v>ตื้น</v>
      </c>
      <c r="J424">
        <f t="shared" si="20"/>
        <v>-15.6</v>
      </c>
    </row>
    <row r="425" spans="1:10" ht="18" x14ac:dyDescent="0.4">
      <c r="A425" s="1" t="s">
        <v>9590</v>
      </c>
      <c r="B425" s="1" t="s">
        <v>7795</v>
      </c>
      <c r="C425" s="1">
        <v>16.431000000000001</v>
      </c>
      <c r="D425" s="1">
        <v>122.53100000000001</v>
      </c>
      <c r="E425" s="1">
        <v>33</v>
      </c>
      <c r="F425" s="1">
        <v>4.5999999999999996</v>
      </c>
      <c r="G425" s="3" t="s">
        <v>1708</v>
      </c>
      <c r="H425" s="4" t="str">
        <f t="shared" si="19"/>
        <v>กลางวัน</v>
      </c>
      <c r="I425" s="4" t="str">
        <f t="shared" si="21"/>
        <v>กลาง</v>
      </c>
      <c r="J425">
        <f t="shared" si="20"/>
        <v>-33</v>
      </c>
    </row>
    <row r="426" spans="1:10" ht="18" x14ac:dyDescent="0.4">
      <c r="A426" s="1" t="s">
        <v>9591</v>
      </c>
      <c r="B426" s="1" t="s">
        <v>7796</v>
      </c>
      <c r="C426" s="1">
        <v>17.914000000000001</v>
      </c>
      <c r="D426" s="1">
        <v>121.384</v>
      </c>
      <c r="E426" s="1">
        <v>33.9</v>
      </c>
      <c r="F426" s="1">
        <v>5.0999999999999996</v>
      </c>
      <c r="G426" s="3" t="s">
        <v>1712</v>
      </c>
      <c r="H426" s="4" t="str">
        <f t="shared" si="19"/>
        <v>กลางวัน</v>
      </c>
      <c r="I426" s="4" t="str">
        <f t="shared" si="21"/>
        <v>กลาง</v>
      </c>
      <c r="J426">
        <f t="shared" si="20"/>
        <v>-33.9</v>
      </c>
    </row>
    <row r="427" spans="1:10" ht="18" x14ac:dyDescent="0.4">
      <c r="A427" s="1" t="s">
        <v>9592</v>
      </c>
      <c r="B427" s="1" t="s">
        <v>7797</v>
      </c>
      <c r="C427" s="1">
        <v>13.734</v>
      </c>
      <c r="D427" s="1">
        <v>120.76600000000001</v>
      </c>
      <c r="E427" s="1">
        <v>132.30000000000001</v>
      </c>
      <c r="F427" s="1">
        <v>4.5999999999999996</v>
      </c>
      <c r="G427" s="3" t="s">
        <v>1716</v>
      </c>
      <c r="H427" s="4" t="str">
        <f t="shared" si="19"/>
        <v>กลางคืน</v>
      </c>
      <c r="I427" s="4" t="str">
        <f t="shared" si="21"/>
        <v>ลึก</v>
      </c>
      <c r="J427">
        <f t="shared" si="20"/>
        <v>-132.30000000000001</v>
      </c>
    </row>
    <row r="428" spans="1:10" ht="18" x14ac:dyDescent="0.4">
      <c r="A428" s="1" t="s">
        <v>9593</v>
      </c>
      <c r="B428" s="1" t="s">
        <v>7798</v>
      </c>
      <c r="C428" s="1">
        <v>14.942</v>
      </c>
      <c r="D428" s="1">
        <v>120.13500000000001</v>
      </c>
      <c r="E428" s="1">
        <v>49.7</v>
      </c>
      <c r="F428" s="1">
        <v>5.9</v>
      </c>
      <c r="G428" s="3" t="s">
        <v>1720</v>
      </c>
      <c r="H428" s="4" t="str">
        <f t="shared" si="19"/>
        <v>กลางคืน</v>
      </c>
      <c r="I428" s="4" t="str">
        <f t="shared" si="21"/>
        <v>กลาง</v>
      </c>
      <c r="J428">
        <f t="shared" si="20"/>
        <v>-49.7</v>
      </c>
    </row>
    <row r="429" spans="1:10" ht="18" x14ac:dyDescent="0.4">
      <c r="A429" s="1" t="s">
        <v>9593</v>
      </c>
      <c r="B429" s="1" t="s">
        <v>7799</v>
      </c>
      <c r="C429" s="1">
        <v>14.853</v>
      </c>
      <c r="D429" s="1">
        <v>120.16500000000001</v>
      </c>
      <c r="E429" s="1">
        <v>78.599999999999994</v>
      </c>
      <c r="F429" s="1">
        <v>5.2</v>
      </c>
      <c r="G429" s="3" t="s">
        <v>1724</v>
      </c>
      <c r="H429" s="4" t="str">
        <f t="shared" si="19"/>
        <v>กลางคืน</v>
      </c>
      <c r="I429" s="4" t="str">
        <f t="shared" si="21"/>
        <v>ลึก</v>
      </c>
      <c r="J429">
        <f t="shared" si="20"/>
        <v>-78.599999999999994</v>
      </c>
    </row>
    <row r="430" spans="1:10" ht="18" x14ac:dyDescent="0.4">
      <c r="A430" s="1" t="s">
        <v>9594</v>
      </c>
      <c r="B430" s="1" t="s">
        <v>7800</v>
      </c>
      <c r="C430" s="1">
        <v>14.792999999999999</v>
      </c>
      <c r="D430" s="1">
        <v>119.589</v>
      </c>
      <c r="E430" s="1">
        <v>33</v>
      </c>
      <c r="F430" s="1">
        <v>4.5</v>
      </c>
      <c r="G430" s="3" t="s">
        <v>1728</v>
      </c>
      <c r="H430" s="4" t="str">
        <f t="shared" si="19"/>
        <v>กลางคืน</v>
      </c>
      <c r="I430" s="4" t="str">
        <f t="shared" si="21"/>
        <v>กลาง</v>
      </c>
      <c r="J430">
        <f t="shared" si="20"/>
        <v>-33</v>
      </c>
    </row>
    <row r="431" spans="1:10" ht="18" x14ac:dyDescent="0.4">
      <c r="A431" s="1" t="s">
        <v>9595</v>
      </c>
      <c r="B431" s="1" t="s">
        <v>7801</v>
      </c>
      <c r="C431" s="1">
        <v>18.606000000000002</v>
      </c>
      <c r="D431" s="1">
        <v>121.01300000000001</v>
      </c>
      <c r="E431" s="1">
        <v>53.4</v>
      </c>
      <c r="F431" s="1">
        <v>5.7</v>
      </c>
      <c r="G431" s="3" t="s">
        <v>1732</v>
      </c>
      <c r="H431" s="4" t="str">
        <f t="shared" si="19"/>
        <v>กลางคืน</v>
      </c>
      <c r="I431" s="4" t="str">
        <f t="shared" si="21"/>
        <v>กลาง</v>
      </c>
      <c r="J431">
        <f t="shared" si="20"/>
        <v>-53.4</v>
      </c>
    </row>
    <row r="432" spans="1:10" ht="18" x14ac:dyDescent="0.4">
      <c r="A432" s="1" t="s">
        <v>9596</v>
      </c>
      <c r="B432" s="1" t="s">
        <v>7802</v>
      </c>
      <c r="C432" s="1">
        <v>17.805</v>
      </c>
      <c r="D432" s="1">
        <v>122.82599999999999</v>
      </c>
      <c r="E432" s="1">
        <v>33</v>
      </c>
      <c r="F432" s="1">
        <v>5</v>
      </c>
      <c r="G432" s="3" t="s">
        <v>1736</v>
      </c>
      <c r="H432" s="4" t="str">
        <f t="shared" si="19"/>
        <v>กลางคืน</v>
      </c>
      <c r="I432" s="4" t="str">
        <f t="shared" si="21"/>
        <v>กลาง</v>
      </c>
      <c r="J432">
        <f t="shared" si="20"/>
        <v>-33</v>
      </c>
    </row>
    <row r="433" spans="1:10" ht="18" x14ac:dyDescent="0.4">
      <c r="A433" s="1" t="s">
        <v>9597</v>
      </c>
      <c r="B433" s="1" t="s">
        <v>7803</v>
      </c>
      <c r="C433" s="1">
        <v>15.071</v>
      </c>
      <c r="D433" s="1">
        <v>119.855</v>
      </c>
      <c r="E433" s="1">
        <v>47</v>
      </c>
      <c r="F433" s="1">
        <v>5.6</v>
      </c>
      <c r="G433" s="3" t="s">
        <v>1740</v>
      </c>
      <c r="H433" s="4" t="str">
        <f t="shared" si="19"/>
        <v>กลางคืน</v>
      </c>
      <c r="I433" s="4" t="str">
        <f t="shared" si="21"/>
        <v>กลาง</v>
      </c>
      <c r="J433">
        <f t="shared" si="20"/>
        <v>-47</v>
      </c>
    </row>
    <row r="434" spans="1:10" ht="18" x14ac:dyDescent="0.4">
      <c r="A434" s="1" t="s">
        <v>9598</v>
      </c>
      <c r="B434" s="1" t="s">
        <v>7804</v>
      </c>
      <c r="C434" s="1">
        <v>14.906000000000001</v>
      </c>
      <c r="D434" s="1">
        <v>119.872</v>
      </c>
      <c r="E434" s="1">
        <v>38.299999999999997</v>
      </c>
      <c r="F434" s="1">
        <v>5</v>
      </c>
      <c r="G434" s="3" t="s">
        <v>1330</v>
      </c>
      <c r="H434" s="4" t="str">
        <f t="shared" si="19"/>
        <v>กลางวัน</v>
      </c>
      <c r="I434" s="4" t="str">
        <f t="shared" si="21"/>
        <v>กลาง</v>
      </c>
      <c r="J434">
        <f t="shared" si="20"/>
        <v>-38.299999999999997</v>
      </c>
    </row>
    <row r="435" spans="1:10" ht="18" x14ac:dyDescent="0.4">
      <c r="A435" s="1" t="s">
        <v>9599</v>
      </c>
      <c r="B435" s="1" t="s">
        <v>7805</v>
      </c>
      <c r="C435" s="1">
        <v>13.76</v>
      </c>
      <c r="D435" s="1">
        <v>120.577</v>
      </c>
      <c r="E435" s="1">
        <v>93.6</v>
      </c>
      <c r="F435" s="1">
        <v>5.5</v>
      </c>
      <c r="G435" s="3" t="s">
        <v>1747</v>
      </c>
      <c r="H435" s="4" t="str">
        <f t="shared" si="19"/>
        <v>กลางคืน</v>
      </c>
      <c r="I435" s="4" t="str">
        <f t="shared" si="21"/>
        <v>ลึก</v>
      </c>
      <c r="J435">
        <f t="shared" si="20"/>
        <v>-93.6</v>
      </c>
    </row>
    <row r="436" spans="1:10" ht="18" x14ac:dyDescent="0.4">
      <c r="A436" s="1" t="s">
        <v>9600</v>
      </c>
      <c r="B436" s="1" t="s">
        <v>7806</v>
      </c>
      <c r="C436" s="1">
        <v>14.912000000000001</v>
      </c>
      <c r="D436" s="1">
        <v>119.887</v>
      </c>
      <c r="E436" s="1">
        <v>42.4</v>
      </c>
      <c r="F436" s="1">
        <v>5</v>
      </c>
      <c r="G436" s="3" t="s">
        <v>1007</v>
      </c>
      <c r="H436" s="4" t="str">
        <f t="shared" si="19"/>
        <v>กลางคืน</v>
      </c>
      <c r="I436" s="4" t="str">
        <f t="shared" si="21"/>
        <v>กลาง</v>
      </c>
      <c r="J436">
        <f t="shared" si="20"/>
        <v>-42.4</v>
      </c>
    </row>
    <row r="437" spans="1:10" ht="18" x14ac:dyDescent="0.4">
      <c r="A437" s="1" t="s">
        <v>9601</v>
      </c>
      <c r="B437" s="1" t="s">
        <v>7807</v>
      </c>
      <c r="C437" s="1">
        <v>15.962999999999999</v>
      </c>
      <c r="D437" s="1">
        <v>120.18</v>
      </c>
      <c r="E437" s="1">
        <v>34</v>
      </c>
      <c r="F437" s="1">
        <v>5</v>
      </c>
      <c r="G437" s="3" t="s">
        <v>1754</v>
      </c>
      <c r="H437" s="4" t="str">
        <f t="shared" si="19"/>
        <v>กลางวัน</v>
      </c>
      <c r="I437" s="4" t="str">
        <f t="shared" si="21"/>
        <v>กลาง</v>
      </c>
      <c r="J437">
        <f t="shared" si="20"/>
        <v>-34</v>
      </c>
    </row>
    <row r="438" spans="1:10" ht="18" x14ac:dyDescent="0.4">
      <c r="A438" s="1" t="s">
        <v>9602</v>
      </c>
      <c r="B438" s="1" t="s">
        <v>7808</v>
      </c>
      <c r="C438" s="1">
        <v>14.914999999999999</v>
      </c>
      <c r="D438" s="1">
        <v>123.133</v>
      </c>
      <c r="E438" s="1">
        <v>36.9</v>
      </c>
      <c r="F438" s="1">
        <v>4.8</v>
      </c>
      <c r="G438" s="3" t="s">
        <v>1758</v>
      </c>
      <c r="H438" s="4" t="str">
        <f t="shared" si="19"/>
        <v>กลางคืน</v>
      </c>
      <c r="I438" s="4" t="str">
        <f t="shared" si="21"/>
        <v>กลาง</v>
      </c>
      <c r="J438">
        <f t="shared" si="20"/>
        <v>-36.9</v>
      </c>
    </row>
    <row r="439" spans="1:10" ht="18" x14ac:dyDescent="0.4">
      <c r="A439" s="1" t="s">
        <v>9603</v>
      </c>
      <c r="B439" s="1" t="s">
        <v>7809</v>
      </c>
      <c r="C439" s="1">
        <v>13.608000000000001</v>
      </c>
      <c r="D439" s="1">
        <v>120.922</v>
      </c>
      <c r="E439" s="1">
        <v>135</v>
      </c>
      <c r="F439" s="1">
        <v>5.2</v>
      </c>
      <c r="G439" s="3" t="s">
        <v>1762</v>
      </c>
      <c r="H439" s="4" t="str">
        <f t="shared" si="19"/>
        <v>กลางคืน</v>
      </c>
      <c r="I439" s="4" t="str">
        <f t="shared" si="21"/>
        <v>ลึก</v>
      </c>
      <c r="J439">
        <f t="shared" si="20"/>
        <v>-135</v>
      </c>
    </row>
    <row r="440" spans="1:10" ht="18" x14ac:dyDescent="0.4">
      <c r="A440" s="1" t="s">
        <v>9604</v>
      </c>
      <c r="B440" s="1" t="s">
        <v>7810</v>
      </c>
      <c r="C440" s="1">
        <v>13.646000000000001</v>
      </c>
      <c r="D440" s="1">
        <v>120.605</v>
      </c>
      <c r="E440" s="1">
        <v>213.3</v>
      </c>
      <c r="F440" s="1">
        <v>4.7</v>
      </c>
      <c r="G440" s="3" t="s">
        <v>1766</v>
      </c>
      <c r="H440" s="4" t="str">
        <f t="shared" si="19"/>
        <v>กลางวัน</v>
      </c>
      <c r="I440" s="4" t="str">
        <f t="shared" si="21"/>
        <v>ลึก</v>
      </c>
      <c r="J440">
        <f t="shared" si="20"/>
        <v>-213.3</v>
      </c>
    </row>
    <row r="441" spans="1:10" ht="18" x14ac:dyDescent="0.4">
      <c r="A441" s="1" t="s">
        <v>9605</v>
      </c>
      <c r="B441" s="1" t="s">
        <v>7811</v>
      </c>
      <c r="C441" s="1">
        <v>14.64</v>
      </c>
      <c r="D441" s="1">
        <v>119.51300000000001</v>
      </c>
      <c r="E441" s="1">
        <v>33</v>
      </c>
      <c r="F441" s="1">
        <v>4.5</v>
      </c>
      <c r="G441" s="3" t="s">
        <v>1770</v>
      </c>
      <c r="H441" s="4" t="str">
        <f t="shared" si="19"/>
        <v>กลางคืน</v>
      </c>
      <c r="I441" s="4" t="str">
        <f t="shared" si="21"/>
        <v>กลาง</v>
      </c>
      <c r="J441">
        <f t="shared" si="20"/>
        <v>-33</v>
      </c>
    </row>
    <row r="442" spans="1:10" ht="18" x14ac:dyDescent="0.4">
      <c r="A442" s="1" t="s">
        <v>9606</v>
      </c>
      <c r="B442" s="1" t="s">
        <v>7812</v>
      </c>
      <c r="C442" s="1">
        <v>16.832000000000001</v>
      </c>
      <c r="D442" s="1">
        <v>120.29600000000001</v>
      </c>
      <c r="E442" s="1">
        <v>83.3</v>
      </c>
      <c r="F442" s="1">
        <v>4.5999999999999996</v>
      </c>
      <c r="G442" s="3" t="s">
        <v>1774</v>
      </c>
      <c r="H442" s="4" t="str">
        <f t="shared" si="19"/>
        <v>กลางคืน</v>
      </c>
      <c r="I442" s="4" t="str">
        <f t="shared" si="21"/>
        <v>ลึก</v>
      </c>
      <c r="J442">
        <f t="shared" si="20"/>
        <v>-83.3</v>
      </c>
    </row>
    <row r="443" spans="1:10" ht="18" x14ac:dyDescent="0.4">
      <c r="A443" s="1" t="s">
        <v>9607</v>
      </c>
      <c r="B443" s="1" t="s">
        <v>7813</v>
      </c>
      <c r="C443" s="1">
        <v>17.434000000000001</v>
      </c>
      <c r="D443" s="1">
        <v>119.739</v>
      </c>
      <c r="E443" s="1">
        <v>33</v>
      </c>
      <c r="F443" s="1">
        <v>4.5999999999999996</v>
      </c>
      <c r="G443" s="3" t="s">
        <v>1778</v>
      </c>
      <c r="H443" s="4" t="str">
        <f t="shared" si="19"/>
        <v>กลางคืน</v>
      </c>
      <c r="I443" s="4" t="str">
        <f t="shared" si="21"/>
        <v>กลาง</v>
      </c>
      <c r="J443">
        <f t="shared" si="20"/>
        <v>-33</v>
      </c>
    </row>
    <row r="444" spans="1:10" ht="18" x14ac:dyDescent="0.4">
      <c r="A444" s="1" t="s">
        <v>9608</v>
      </c>
      <c r="B444" s="1" t="s">
        <v>7814</v>
      </c>
      <c r="C444" s="1">
        <v>13.571999999999999</v>
      </c>
      <c r="D444" s="1">
        <v>120.337</v>
      </c>
      <c r="E444" s="1">
        <v>33</v>
      </c>
      <c r="F444" s="1">
        <v>4.8</v>
      </c>
      <c r="G444" s="3" t="s">
        <v>1782</v>
      </c>
      <c r="H444" s="4" t="str">
        <f t="shared" si="19"/>
        <v>กลางวัน</v>
      </c>
      <c r="I444" s="4" t="str">
        <f t="shared" si="21"/>
        <v>กลาง</v>
      </c>
      <c r="J444">
        <f t="shared" si="20"/>
        <v>-33</v>
      </c>
    </row>
    <row r="445" spans="1:10" ht="18" x14ac:dyDescent="0.4">
      <c r="A445" s="1" t="s">
        <v>9609</v>
      </c>
      <c r="B445" s="1" t="s">
        <v>7815</v>
      </c>
      <c r="C445" s="1">
        <v>14.166</v>
      </c>
      <c r="D445" s="1">
        <v>120.934</v>
      </c>
      <c r="E445" s="1">
        <v>151.19999999999999</v>
      </c>
      <c r="F445" s="1">
        <v>4.9000000000000004</v>
      </c>
      <c r="G445" s="3" t="s">
        <v>1786</v>
      </c>
      <c r="H445" s="4" t="str">
        <f t="shared" si="19"/>
        <v>กลางวัน</v>
      </c>
      <c r="I445" s="4" t="str">
        <f t="shared" si="21"/>
        <v>ลึก</v>
      </c>
      <c r="J445">
        <f t="shared" si="20"/>
        <v>-151.19999999999999</v>
      </c>
    </row>
    <row r="446" spans="1:10" ht="18" x14ac:dyDescent="0.4">
      <c r="A446" s="1" t="s">
        <v>9610</v>
      </c>
      <c r="B446" s="1" t="s">
        <v>7816</v>
      </c>
      <c r="C446" s="1">
        <v>13.673</v>
      </c>
      <c r="D446" s="1">
        <v>120.815</v>
      </c>
      <c r="E446" s="1">
        <v>136.5</v>
      </c>
      <c r="F446" s="1">
        <v>5.5</v>
      </c>
      <c r="G446" s="3" t="s">
        <v>1790</v>
      </c>
      <c r="H446" s="4" t="str">
        <f t="shared" si="19"/>
        <v>กลางวัน</v>
      </c>
      <c r="I446" s="4" t="str">
        <f t="shared" si="21"/>
        <v>ลึก</v>
      </c>
      <c r="J446">
        <f t="shared" si="20"/>
        <v>-136.5</v>
      </c>
    </row>
    <row r="447" spans="1:10" ht="18" x14ac:dyDescent="0.4">
      <c r="A447" s="1" t="s">
        <v>9611</v>
      </c>
      <c r="B447" s="1" t="s">
        <v>7817</v>
      </c>
      <c r="C447" s="1">
        <v>17.271000000000001</v>
      </c>
      <c r="D447" s="1">
        <v>121.358</v>
      </c>
      <c r="E447" s="1">
        <v>52.2</v>
      </c>
      <c r="F447" s="1">
        <v>4.9000000000000004</v>
      </c>
      <c r="G447" s="3" t="s">
        <v>1794</v>
      </c>
      <c r="H447" s="4" t="str">
        <f t="shared" si="19"/>
        <v>กลางวัน</v>
      </c>
      <c r="I447" s="4" t="str">
        <f t="shared" si="21"/>
        <v>กลาง</v>
      </c>
      <c r="J447">
        <f t="shared" si="20"/>
        <v>-52.2</v>
      </c>
    </row>
    <row r="448" spans="1:10" ht="18" x14ac:dyDescent="0.4">
      <c r="A448" s="1" t="s">
        <v>9612</v>
      </c>
      <c r="B448" s="1" t="s">
        <v>7818</v>
      </c>
      <c r="C448" s="1">
        <v>16.111999999999998</v>
      </c>
      <c r="D448" s="1">
        <v>119.71299999999999</v>
      </c>
      <c r="E448" s="1">
        <v>34.9</v>
      </c>
      <c r="F448" s="1">
        <v>5</v>
      </c>
      <c r="G448" s="3" t="s">
        <v>1798</v>
      </c>
      <c r="H448" s="4" t="str">
        <f t="shared" si="19"/>
        <v>กลางคืน</v>
      </c>
      <c r="I448" s="4" t="str">
        <f t="shared" si="21"/>
        <v>กลาง</v>
      </c>
      <c r="J448">
        <f t="shared" si="20"/>
        <v>-34.9</v>
      </c>
    </row>
    <row r="449" spans="1:10" ht="18" x14ac:dyDescent="0.4">
      <c r="A449" s="1" t="s">
        <v>9613</v>
      </c>
      <c r="B449" s="1" t="s">
        <v>7819</v>
      </c>
      <c r="C449" s="1">
        <v>16.428999999999998</v>
      </c>
      <c r="D449" s="1">
        <v>119.916</v>
      </c>
      <c r="E449" s="1">
        <v>53.9</v>
      </c>
      <c r="F449" s="1">
        <v>4.9000000000000004</v>
      </c>
      <c r="G449" s="3" t="s">
        <v>1802</v>
      </c>
      <c r="H449" s="4" t="str">
        <f t="shared" si="19"/>
        <v>กลางคืน</v>
      </c>
      <c r="I449" s="4" t="str">
        <f t="shared" si="21"/>
        <v>กลาง</v>
      </c>
      <c r="J449">
        <f t="shared" si="20"/>
        <v>-53.9</v>
      </c>
    </row>
    <row r="450" spans="1:10" ht="18" x14ac:dyDescent="0.4">
      <c r="A450" s="1" t="s">
        <v>9614</v>
      </c>
      <c r="B450" s="1" t="s">
        <v>7820</v>
      </c>
      <c r="C450" s="1">
        <v>13.587</v>
      </c>
      <c r="D450" s="1">
        <v>120.378</v>
      </c>
      <c r="E450" s="1">
        <v>33</v>
      </c>
      <c r="F450" s="1">
        <v>4.5999999999999996</v>
      </c>
      <c r="G450" s="3" t="s">
        <v>1806</v>
      </c>
      <c r="H450" s="4" t="str">
        <f t="shared" si="19"/>
        <v>กลางวัน</v>
      </c>
      <c r="I450" s="4" t="str">
        <f t="shared" si="21"/>
        <v>กลาง</v>
      </c>
      <c r="J450">
        <f t="shared" si="20"/>
        <v>-33</v>
      </c>
    </row>
    <row r="451" spans="1:10" ht="18" x14ac:dyDescent="0.4">
      <c r="A451" s="1" t="s">
        <v>9615</v>
      </c>
      <c r="B451" s="1" t="s">
        <v>7821</v>
      </c>
      <c r="C451" s="1">
        <v>16.366</v>
      </c>
      <c r="D451" s="1">
        <v>122.19799999999999</v>
      </c>
      <c r="E451" s="1">
        <v>61.3</v>
      </c>
      <c r="F451" s="1">
        <v>4.7</v>
      </c>
      <c r="G451" s="3" t="s">
        <v>1810</v>
      </c>
      <c r="H451" s="4" t="str">
        <f t="shared" ref="H451:H514" si="22">IF(AND(HOUR(B451)&gt;=6, HOUR(B451)&lt;18),"กลางวัน","กลางคืน")</f>
        <v>กลางคืน</v>
      </c>
      <c r="I451" s="4" t="str">
        <f t="shared" si="21"/>
        <v>กลาง</v>
      </c>
      <c r="J451">
        <f t="shared" ref="J451:J514" si="23">E451*-1</f>
        <v>-61.3</v>
      </c>
    </row>
    <row r="452" spans="1:10" ht="18" x14ac:dyDescent="0.4">
      <c r="A452" s="1" t="s">
        <v>9616</v>
      </c>
      <c r="B452" s="1" t="s">
        <v>7822</v>
      </c>
      <c r="C452" s="1">
        <v>17.076000000000001</v>
      </c>
      <c r="D452" s="1">
        <v>120.77800000000001</v>
      </c>
      <c r="E452" s="1">
        <v>33</v>
      </c>
      <c r="F452" s="1">
        <v>4.8</v>
      </c>
      <c r="G452" s="3" t="s">
        <v>1814</v>
      </c>
      <c r="H452" s="4" t="str">
        <f t="shared" si="22"/>
        <v>กลางวัน</v>
      </c>
      <c r="I452" s="4" t="str">
        <f t="shared" si="21"/>
        <v>กลาง</v>
      </c>
      <c r="J452">
        <f t="shared" si="23"/>
        <v>-33</v>
      </c>
    </row>
    <row r="453" spans="1:10" ht="18" x14ac:dyDescent="0.4">
      <c r="A453" s="1" t="s">
        <v>9617</v>
      </c>
      <c r="B453" s="1" t="s">
        <v>7823</v>
      </c>
      <c r="C453" s="1">
        <v>13.612</v>
      </c>
      <c r="D453" s="1">
        <v>120.908</v>
      </c>
      <c r="E453" s="1">
        <v>174.8</v>
      </c>
      <c r="F453" s="1">
        <v>4.5999999999999996</v>
      </c>
      <c r="G453" s="3" t="s">
        <v>1818</v>
      </c>
      <c r="H453" s="4" t="str">
        <f t="shared" si="22"/>
        <v>กลางคืน</v>
      </c>
      <c r="I453" s="4" t="str">
        <f t="shared" si="21"/>
        <v>ลึก</v>
      </c>
      <c r="J453">
        <f t="shared" si="23"/>
        <v>-174.8</v>
      </c>
    </row>
    <row r="454" spans="1:10" ht="18" x14ac:dyDescent="0.4">
      <c r="A454" s="1" t="s">
        <v>9618</v>
      </c>
      <c r="B454" s="1" t="s">
        <v>7824</v>
      </c>
      <c r="C454" s="1">
        <v>13.965</v>
      </c>
      <c r="D454" s="1">
        <v>121.00700000000001</v>
      </c>
      <c r="E454" s="1">
        <v>33</v>
      </c>
      <c r="F454" s="1">
        <v>4.5999999999999996</v>
      </c>
      <c r="G454" s="3" t="s">
        <v>1822</v>
      </c>
      <c r="H454" s="4" t="str">
        <f t="shared" si="22"/>
        <v>กลางวัน</v>
      </c>
      <c r="I454" s="4" t="str">
        <f t="shared" si="21"/>
        <v>กลาง</v>
      </c>
      <c r="J454">
        <f t="shared" si="23"/>
        <v>-33</v>
      </c>
    </row>
    <row r="455" spans="1:10" ht="18" x14ac:dyDescent="0.4">
      <c r="A455" s="1" t="s">
        <v>9619</v>
      </c>
      <c r="B455" s="1" t="s">
        <v>7825</v>
      </c>
      <c r="C455" s="1">
        <v>13.601000000000001</v>
      </c>
      <c r="D455" s="1">
        <v>120.508</v>
      </c>
      <c r="E455" s="1">
        <v>33</v>
      </c>
      <c r="F455" s="1">
        <v>4.9000000000000004</v>
      </c>
      <c r="G455" s="3" t="s">
        <v>1826</v>
      </c>
      <c r="H455" s="4" t="str">
        <f t="shared" si="22"/>
        <v>กลางคืน</v>
      </c>
      <c r="I455" s="4" t="str">
        <f t="shared" si="21"/>
        <v>กลาง</v>
      </c>
      <c r="J455">
        <f t="shared" si="23"/>
        <v>-33</v>
      </c>
    </row>
    <row r="456" spans="1:10" ht="18" x14ac:dyDescent="0.4">
      <c r="A456" s="1" t="s">
        <v>9620</v>
      </c>
      <c r="B456" s="1" t="s">
        <v>7826</v>
      </c>
      <c r="C456" s="1">
        <v>15.164</v>
      </c>
      <c r="D456" s="1">
        <v>120.354</v>
      </c>
      <c r="E456" s="1">
        <v>34.6</v>
      </c>
      <c r="F456" s="1">
        <v>4.5</v>
      </c>
      <c r="G456" s="3" t="s">
        <v>1830</v>
      </c>
      <c r="H456" s="4" t="str">
        <f t="shared" si="22"/>
        <v>กลางคืน</v>
      </c>
      <c r="I456" s="4" t="str">
        <f t="shared" si="21"/>
        <v>กลาง</v>
      </c>
      <c r="J456">
        <f t="shared" si="23"/>
        <v>-34.6</v>
      </c>
    </row>
    <row r="457" spans="1:10" ht="18" x14ac:dyDescent="0.4">
      <c r="A457" s="1" t="s">
        <v>9621</v>
      </c>
      <c r="B457" s="1" t="s">
        <v>7827</v>
      </c>
      <c r="C457" s="1">
        <v>18.337</v>
      </c>
      <c r="D457" s="1">
        <v>120.482</v>
      </c>
      <c r="E457" s="1">
        <v>70.599999999999994</v>
      </c>
      <c r="F457" s="1">
        <v>4.5999999999999996</v>
      </c>
      <c r="G457" s="3" t="s">
        <v>1834</v>
      </c>
      <c r="H457" s="4" t="str">
        <f t="shared" si="22"/>
        <v>กลางคืน</v>
      </c>
      <c r="I457" s="4" t="str">
        <f t="shared" ref="I457:I520" si="24">IF(E457&lt;=10,"ตื้นมาก", IF(E457&lt;=30,"ตื้น",IF(E457&lt;=70,"กลาง", "ลึก")))</f>
        <v>ลึก</v>
      </c>
      <c r="J457">
        <f t="shared" si="23"/>
        <v>-70.599999999999994</v>
      </c>
    </row>
    <row r="458" spans="1:10" ht="18" x14ac:dyDescent="0.4">
      <c r="A458" s="1" t="s">
        <v>9622</v>
      </c>
      <c r="B458" s="1" t="s">
        <v>7828</v>
      </c>
      <c r="C458" s="1">
        <v>14.512</v>
      </c>
      <c r="D458" s="1">
        <v>119.593</v>
      </c>
      <c r="E458" s="1">
        <v>10</v>
      </c>
      <c r="F458" s="1">
        <v>4.5999999999999996</v>
      </c>
      <c r="G458" s="3" t="s">
        <v>1838</v>
      </c>
      <c r="H458" s="4" t="str">
        <f t="shared" si="22"/>
        <v>กลางคืน</v>
      </c>
      <c r="I458" s="4" t="str">
        <f t="shared" si="24"/>
        <v>ตื้นมาก</v>
      </c>
      <c r="J458">
        <f t="shared" si="23"/>
        <v>-10</v>
      </c>
    </row>
    <row r="459" spans="1:10" ht="18" x14ac:dyDescent="0.4">
      <c r="A459" s="1" t="s">
        <v>9623</v>
      </c>
      <c r="B459" s="1" t="s">
        <v>7829</v>
      </c>
      <c r="C459" s="1">
        <v>15.419</v>
      </c>
      <c r="D459" s="1">
        <v>120.08199999999999</v>
      </c>
      <c r="E459" s="1">
        <v>33</v>
      </c>
      <c r="F459" s="1">
        <v>4.8</v>
      </c>
      <c r="G459" s="3" t="s">
        <v>1842</v>
      </c>
      <c r="H459" s="4" t="str">
        <f t="shared" si="22"/>
        <v>กลางคืน</v>
      </c>
      <c r="I459" s="4" t="str">
        <f t="shared" si="24"/>
        <v>กลาง</v>
      </c>
      <c r="J459">
        <f t="shared" si="23"/>
        <v>-33</v>
      </c>
    </row>
    <row r="460" spans="1:10" ht="18" x14ac:dyDescent="0.4">
      <c r="A460" s="1" t="s">
        <v>9624</v>
      </c>
      <c r="B460" s="1" t="s">
        <v>7830</v>
      </c>
      <c r="C460" s="1">
        <v>13.622</v>
      </c>
      <c r="D460" s="1">
        <v>120.783</v>
      </c>
      <c r="E460" s="1">
        <v>152.30000000000001</v>
      </c>
      <c r="F460" s="1">
        <v>5</v>
      </c>
      <c r="G460" s="3" t="s">
        <v>1846</v>
      </c>
      <c r="H460" s="4" t="str">
        <f t="shared" si="22"/>
        <v>กลางคืน</v>
      </c>
      <c r="I460" s="4" t="str">
        <f t="shared" si="24"/>
        <v>ลึก</v>
      </c>
      <c r="J460">
        <f t="shared" si="23"/>
        <v>-152.30000000000001</v>
      </c>
    </row>
    <row r="461" spans="1:10" ht="18" x14ac:dyDescent="0.4">
      <c r="A461" s="1" t="s">
        <v>9625</v>
      </c>
      <c r="B461" s="1" t="s">
        <v>7831</v>
      </c>
      <c r="C461" s="1">
        <v>15.324999999999999</v>
      </c>
      <c r="D461" s="1">
        <v>120.94499999999999</v>
      </c>
      <c r="E461" s="1">
        <v>50.2</v>
      </c>
      <c r="F461" s="1">
        <v>4.5999999999999996</v>
      </c>
      <c r="G461" s="3" t="s">
        <v>1850</v>
      </c>
      <c r="H461" s="4" t="str">
        <f t="shared" si="22"/>
        <v>กลางคืน</v>
      </c>
      <c r="I461" s="4" t="str">
        <f t="shared" si="24"/>
        <v>กลาง</v>
      </c>
      <c r="J461">
        <f t="shared" si="23"/>
        <v>-50.2</v>
      </c>
    </row>
    <row r="462" spans="1:10" ht="18" x14ac:dyDescent="0.4">
      <c r="A462" s="1" t="s">
        <v>9626</v>
      </c>
      <c r="B462" s="1" t="s">
        <v>7832</v>
      </c>
      <c r="C462" s="1">
        <v>15.367000000000001</v>
      </c>
      <c r="D462" s="1">
        <v>120.042</v>
      </c>
      <c r="E462" s="1">
        <v>34.799999999999997</v>
      </c>
      <c r="F462" s="1">
        <v>4.7</v>
      </c>
      <c r="G462" s="3" t="s">
        <v>1854</v>
      </c>
      <c r="H462" s="4" t="str">
        <f t="shared" si="22"/>
        <v>กลางวัน</v>
      </c>
      <c r="I462" s="4" t="str">
        <f t="shared" si="24"/>
        <v>กลาง</v>
      </c>
      <c r="J462">
        <f t="shared" si="23"/>
        <v>-34.799999999999997</v>
      </c>
    </row>
    <row r="463" spans="1:10" ht="18" x14ac:dyDescent="0.4">
      <c r="A463" s="1" t="s">
        <v>9627</v>
      </c>
      <c r="B463" s="1" t="s">
        <v>7833</v>
      </c>
      <c r="C463" s="1">
        <v>13.952999999999999</v>
      </c>
      <c r="D463" s="1">
        <v>120.94499999999999</v>
      </c>
      <c r="E463" s="1">
        <v>10</v>
      </c>
      <c r="F463" s="1">
        <v>4.8</v>
      </c>
      <c r="G463" s="3" t="s">
        <v>1858</v>
      </c>
      <c r="H463" s="4" t="str">
        <f t="shared" si="22"/>
        <v>กลางคืน</v>
      </c>
      <c r="I463" s="4" t="str">
        <f t="shared" si="24"/>
        <v>ตื้นมาก</v>
      </c>
      <c r="J463">
        <f t="shared" si="23"/>
        <v>-10</v>
      </c>
    </row>
    <row r="464" spans="1:10" ht="18" x14ac:dyDescent="0.4">
      <c r="A464" s="1" t="s">
        <v>9628</v>
      </c>
      <c r="B464" s="1" t="s">
        <v>7834</v>
      </c>
      <c r="C464" s="1">
        <v>14.603</v>
      </c>
      <c r="D464" s="1">
        <v>119.437</v>
      </c>
      <c r="E464" s="1">
        <v>23.1</v>
      </c>
      <c r="F464" s="1">
        <v>5.9</v>
      </c>
      <c r="G464" s="3" t="s">
        <v>1862</v>
      </c>
      <c r="H464" s="4" t="str">
        <f t="shared" si="22"/>
        <v>กลางคืน</v>
      </c>
      <c r="I464" s="4" t="str">
        <f t="shared" si="24"/>
        <v>ตื้น</v>
      </c>
      <c r="J464">
        <f t="shared" si="23"/>
        <v>-23.1</v>
      </c>
    </row>
    <row r="465" spans="1:10" ht="18" x14ac:dyDescent="0.4">
      <c r="A465" s="1" t="s">
        <v>9629</v>
      </c>
      <c r="B465" s="1" t="s">
        <v>7835</v>
      </c>
      <c r="C465" s="1">
        <v>16.971</v>
      </c>
      <c r="D465" s="1">
        <v>122.08</v>
      </c>
      <c r="E465" s="1">
        <v>33</v>
      </c>
      <c r="F465" s="1">
        <v>4.5999999999999996</v>
      </c>
      <c r="G465" s="3" t="s">
        <v>1866</v>
      </c>
      <c r="H465" s="4" t="str">
        <f t="shared" si="22"/>
        <v>กลางวัน</v>
      </c>
      <c r="I465" s="4" t="str">
        <f t="shared" si="24"/>
        <v>กลาง</v>
      </c>
      <c r="J465">
        <f t="shared" si="23"/>
        <v>-33</v>
      </c>
    </row>
    <row r="466" spans="1:10" ht="18" x14ac:dyDescent="0.4">
      <c r="A466" s="1" t="s">
        <v>9630</v>
      </c>
      <c r="B466" s="1" t="s">
        <v>7836</v>
      </c>
      <c r="C466" s="1">
        <v>14.612</v>
      </c>
      <c r="D466" s="1">
        <v>120.19199999999999</v>
      </c>
      <c r="E466" s="1">
        <v>33</v>
      </c>
      <c r="F466" s="1">
        <v>4.5</v>
      </c>
      <c r="G466" s="3" t="s">
        <v>1870</v>
      </c>
      <c r="H466" s="4" t="str">
        <f t="shared" si="22"/>
        <v>กลางวัน</v>
      </c>
      <c r="I466" s="4" t="str">
        <f t="shared" si="24"/>
        <v>กลาง</v>
      </c>
      <c r="J466">
        <f t="shared" si="23"/>
        <v>-33</v>
      </c>
    </row>
    <row r="467" spans="1:10" ht="18" x14ac:dyDescent="0.4">
      <c r="A467" s="1" t="s">
        <v>9631</v>
      </c>
      <c r="B467" s="1" t="s">
        <v>7837</v>
      </c>
      <c r="C467" s="1">
        <v>16.108000000000001</v>
      </c>
      <c r="D467" s="1">
        <v>122.453</v>
      </c>
      <c r="E467" s="1">
        <v>42</v>
      </c>
      <c r="F467" s="1">
        <v>4.7</v>
      </c>
      <c r="G467" s="3" t="s">
        <v>1874</v>
      </c>
      <c r="H467" s="4" t="str">
        <f t="shared" si="22"/>
        <v>กลางคืน</v>
      </c>
      <c r="I467" s="4" t="str">
        <f t="shared" si="24"/>
        <v>กลาง</v>
      </c>
      <c r="J467">
        <f t="shared" si="23"/>
        <v>-42</v>
      </c>
    </row>
    <row r="468" spans="1:10" ht="18" x14ac:dyDescent="0.4">
      <c r="A468" s="1" t="s">
        <v>9631</v>
      </c>
      <c r="B468" s="1" t="s">
        <v>7838</v>
      </c>
      <c r="C468" s="1">
        <v>16.021999999999998</v>
      </c>
      <c r="D468" s="1">
        <v>122.407</v>
      </c>
      <c r="E468" s="1">
        <v>55.4</v>
      </c>
      <c r="F468" s="1">
        <v>4.5</v>
      </c>
      <c r="G468" s="3" t="s">
        <v>1878</v>
      </c>
      <c r="H468" s="4" t="str">
        <f t="shared" si="22"/>
        <v>กลางวัน</v>
      </c>
      <c r="I468" s="4" t="str">
        <f t="shared" si="24"/>
        <v>กลาง</v>
      </c>
      <c r="J468">
        <f t="shared" si="23"/>
        <v>-55.4</v>
      </c>
    </row>
    <row r="469" spans="1:10" ht="18" x14ac:dyDescent="0.4">
      <c r="A469" s="1" t="s">
        <v>9631</v>
      </c>
      <c r="B469" s="1" t="s">
        <v>7839</v>
      </c>
      <c r="C469" s="1">
        <v>16.183</v>
      </c>
      <c r="D469" s="1">
        <v>122.45099999999999</v>
      </c>
      <c r="E469" s="1">
        <v>39.1</v>
      </c>
      <c r="F469" s="1">
        <v>4.9000000000000004</v>
      </c>
      <c r="G469" s="3" t="s">
        <v>1882</v>
      </c>
      <c r="H469" s="4" t="str">
        <f t="shared" si="22"/>
        <v>กลางวัน</v>
      </c>
      <c r="I469" s="4" t="str">
        <f t="shared" si="24"/>
        <v>กลาง</v>
      </c>
      <c r="J469">
        <f t="shared" si="23"/>
        <v>-39.1</v>
      </c>
    </row>
    <row r="470" spans="1:10" ht="18" x14ac:dyDescent="0.4">
      <c r="A470" s="1" t="s">
        <v>9632</v>
      </c>
      <c r="B470" s="1" t="s">
        <v>7840</v>
      </c>
      <c r="C470" s="1">
        <v>17.317</v>
      </c>
      <c r="D470" s="1">
        <v>121.425</v>
      </c>
      <c r="E470" s="1">
        <v>27.7</v>
      </c>
      <c r="F470" s="1">
        <v>4.8</v>
      </c>
      <c r="G470" s="3" t="s">
        <v>1886</v>
      </c>
      <c r="H470" s="4" t="str">
        <f t="shared" si="22"/>
        <v>กลางคืน</v>
      </c>
      <c r="I470" s="4" t="str">
        <f t="shared" si="24"/>
        <v>ตื้น</v>
      </c>
      <c r="J470">
        <f t="shared" si="23"/>
        <v>-27.7</v>
      </c>
    </row>
    <row r="471" spans="1:10" ht="18" x14ac:dyDescent="0.4">
      <c r="A471" s="1" t="s">
        <v>9633</v>
      </c>
      <c r="B471" s="1" t="s">
        <v>7841</v>
      </c>
      <c r="C471" s="1">
        <v>13.872</v>
      </c>
      <c r="D471" s="1">
        <v>120.803</v>
      </c>
      <c r="E471" s="1">
        <v>204.5</v>
      </c>
      <c r="F471" s="1">
        <v>4.5999999999999996</v>
      </c>
      <c r="G471" s="3" t="s">
        <v>1890</v>
      </c>
      <c r="H471" s="4" t="str">
        <f t="shared" si="22"/>
        <v>กลางคืน</v>
      </c>
      <c r="I471" s="4" t="str">
        <f t="shared" si="24"/>
        <v>ลึก</v>
      </c>
      <c r="J471">
        <f t="shared" si="23"/>
        <v>-204.5</v>
      </c>
    </row>
    <row r="472" spans="1:10" ht="18" x14ac:dyDescent="0.4">
      <c r="A472" s="1" t="s">
        <v>9634</v>
      </c>
      <c r="B472" s="1" t="s">
        <v>7842</v>
      </c>
      <c r="C472" s="1">
        <v>15.855</v>
      </c>
      <c r="D472" s="1">
        <v>121.197</v>
      </c>
      <c r="E472" s="1">
        <v>33</v>
      </c>
      <c r="F472" s="1">
        <v>4.8</v>
      </c>
      <c r="G472" s="3" t="s">
        <v>1894</v>
      </c>
      <c r="H472" s="4" t="str">
        <f t="shared" si="22"/>
        <v>กลางคืน</v>
      </c>
      <c r="I472" s="4" t="str">
        <f t="shared" si="24"/>
        <v>กลาง</v>
      </c>
      <c r="J472">
        <f t="shared" si="23"/>
        <v>-33</v>
      </c>
    </row>
    <row r="473" spans="1:10" ht="18" x14ac:dyDescent="0.4">
      <c r="A473" s="1" t="s">
        <v>9635</v>
      </c>
      <c r="B473" s="1" t="s">
        <v>7843</v>
      </c>
      <c r="C473" s="1">
        <v>13.749000000000001</v>
      </c>
      <c r="D473" s="1">
        <v>120.681</v>
      </c>
      <c r="E473" s="1">
        <v>78.3</v>
      </c>
      <c r="F473" s="1">
        <v>4.9000000000000004</v>
      </c>
      <c r="G473" s="3" t="s">
        <v>1898</v>
      </c>
      <c r="H473" s="4" t="str">
        <f t="shared" si="22"/>
        <v>กลางคืน</v>
      </c>
      <c r="I473" s="4" t="str">
        <f t="shared" si="24"/>
        <v>ลึก</v>
      </c>
      <c r="J473">
        <f t="shared" si="23"/>
        <v>-78.3</v>
      </c>
    </row>
    <row r="474" spans="1:10" ht="18" x14ac:dyDescent="0.4">
      <c r="A474" s="1" t="s">
        <v>9636</v>
      </c>
      <c r="B474" s="1" t="s">
        <v>7844</v>
      </c>
      <c r="C474" s="1">
        <v>15.97</v>
      </c>
      <c r="D474" s="1">
        <v>120.23699999999999</v>
      </c>
      <c r="E474" s="1">
        <v>45.9</v>
      </c>
      <c r="F474" s="1">
        <v>5.2</v>
      </c>
      <c r="G474" s="3" t="s">
        <v>1902</v>
      </c>
      <c r="H474" s="4" t="str">
        <f t="shared" si="22"/>
        <v>กลางวัน</v>
      </c>
      <c r="I474" s="4" t="str">
        <f t="shared" si="24"/>
        <v>กลาง</v>
      </c>
      <c r="J474">
        <f t="shared" si="23"/>
        <v>-45.9</v>
      </c>
    </row>
    <row r="475" spans="1:10" ht="18" x14ac:dyDescent="0.4">
      <c r="A475" s="1" t="s">
        <v>9637</v>
      </c>
      <c r="B475" s="1" t="s">
        <v>7845</v>
      </c>
      <c r="C475" s="1">
        <v>17.876000000000001</v>
      </c>
      <c r="D475" s="1">
        <v>122.40600000000001</v>
      </c>
      <c r="E475" s="1">
        <v>32.6</v>
      </c>
      <c r="F475" s="1">
        <v>5.4</v>
      </c>
      <c r="G475" s="3" t="s">
        <v>1906</v>
      </c>
      <c r="H475" s="4" t="str">
        <f t="shared" si="22"/>
        <v>กลางวัน</v>
      </c>
      <c r="I475" s="4" t="str">
        <f t="shared" si="24"/>
        <v>กลาง</v>
      </c>
      <c r="J475">
        <f t="shared" si="23"/>
        <v>-32.6</v>
      </c>
    </row>
    <row r="476" spans="1:10" ht="18" x14ac:dyDescent="0.4">
      <c r="A476" s="1" t="s">
        <v>9638</v>
      </c>
      <c r="B476" s="1" t="s">
        <v>7846</v>
      </c>
      <c r="C476" s="1">
        <v>15.679</v>
      </c>
      <c r="D476" s="1">
        <v>121.172</v>
      </c>
      <c r="E476" s="1">
        <v>25.1</v>
      </c>
      <c r="F476" s="1">
        <v>7.7</v>
      </c>
      <c r="G476" s="3" t="s">
        <v>1910</v>
      </c>
      <c r="H476" s="4" t="str">
        <f t="shared" si="22"/>
        <v>กลางวัน</v>
      </c>
      <c r="I476" s="4" t="str">
        <f t="shared" si="24"/>
        <v>ตื้น</v>
      </c>
      <c r="J476">
        <f t="shared" si="23"/>
        <v>-25.1</v>
      </c>
    </row>
    <row r="477" spans="1:10" ht="18" x14ac:dyDescent="0.4">
      <c r="A477" s="1" t="s">
        <v>9638</v>
      </c>
      <c r="B477" s="1" t="s">
        <v>7847</v>
      </c>
      <c r="C477" s="1">
        <v>16.619</v>
      </c>
      <c r="D477" s="1">
        <v>120.404</v>
      </c>
      <c r="E477" s="1">
        <v>33</v>
      </c>
      <c r="F477" s="1">
        <v>5.3</v>
      </c>
      <c r="G477" s="3" t="s">
        <v>1914</v>
      </c>
      <c r="H477" s="4" t="str">
        <f t="shared" si="22"/>
        <v>กลางวัน</v>
      </c>
      <c r="I477" s="4" t="str">
        <f t="shared" si="24"/>
        <v>กลาง</v>
      </c>
      <c r="J477">
        <f t="shared" si="23"/>
        <v>-33</v>
      </c>
    </row>
    <row r="478" spans="1:10" ht="18" x14ac:dyDescent="0.4">
      <c r="A478" s="1" t="s">
        <v>9638</v>
      </c>
      <c r="B478" s="1" t="s">
        <v>7848</v>
      </c>
      <c r="C478" s="1">
        <v>16.856999999999999</v>
      </c>
      <c r="D478" s="1">
        <v>120.35</v>
      </c>
      <c r="E478" s="1">
        <v>33</v>
      </c>
      <c r="F478" s="1">
        <v>5.3</v>
      </c>
      <c r="G478" s="3" t="s">
        <v>1918</v>
      </c>
      <c r="H478" s="4" t="str">
        <f t="shared" si="22"/>
        <v>กลางวัน</v>
      </c>
      <c r="I478" s="4" t="str">
        <f t="shared" si="24"/>
        <v>กลาง</v>
      </c>
      <c r="J478">
        <f t="shared" si="23"/>
        <v>-33</v>
      </c>
    </row>
    <row r="479" spans="1:10" ht="18" x14ac:dyDescent="0.4">
      <c r="A479" s="1" t="s">
        <v>9638</v>
      </c>
      <c r="B479" s="1" t="s">
        <v>7849</v>
      </c>
      <c r="C479" s="1">
        <v>15.664</v>
      </c>
      <c r="D479" s="1">
        <v>121.178</v>
      </c>
      <c r="E479" s="1">
        <v>33</v>
      </c>
      <c r="F479" s="1">
        <v>5.2</v>
      </c>
      <c r="G479" s="3" t="s">
        <v>1922</v>
      </c>
      <c r="H479" s="4" t="str">
        <f t="shared" si="22"/>
        <v>กลางวัน</v>
      </c>
      <c r="I479" s="4" t="str">
        <f t="shared" si="24"/>
        <v>กลาง</v>
      </c>
      <c r="J479">
        <f t="shared" si="23"/>
        <v>-33</v>
      </c>
    </row>
    <row r="480" spans="1:10" ht="18" x14ac:dyDescent="0.4">
      <c r="A480" s="1" t="s">
        <v>9638</v>
      </c>
      <c r="B480" s="1" t="s">
        <v>7850</v>
      </c>
      <c r="C480" s="1">
        <v>16.292999999999999</v>
      </c>
      <c r="D480" s="1">
        <v>120.408</v>
      </c>
      <c r="E480" s="1">
        <v>33</v>
      </c>
      <c r="F480" s="1">
        <v>5.4</v>
      </c>
      <c r="G480" s="3" t="s">
        <v>1926</v>
      </c>
      <c r="H480" s="4" t="str">
        <f t="shared" si="22"/>
        <v>กลางวัน</v>
      </c>
      <c r="I480" s="4" t="str">
        <f t="shared" si="24"/>
        <v>กลาง</v>
      </c>
      <c r="J480">
        <f t="shared" si="23"/>
        <v>-33</v>
      </c>
    </row>
    <row r="481" spans="1:10" ht="18" x14ac:dyDescent="0.4">
      <c r="A481" s="1" t="s">
        <v>9638</v>
      </c>
      <c r="B481" s="1" t="s">
        <v>7851</v>
      </c>
      <c r="C481" s="1">
        <v>15.762</v>
      </c>
      <c r="D481" s="1">
        <v>121.038</v>
      </c>
      <c r="E481" s="1">
        <v>33</v>
      </c>
      <c r="F481" s="1">
        <v>4.9000000000000004</v>
      </c>
      <c r="G481" s="3" t="s">
        <v>1930</v>
      </c>
      <c r="H481" s="4" t="str">
        <f t="shared" si="22"/>
        <v>กลางวัน</v>
      </c>
      <c r="I481" s="4" t="str">
        <f t="shared" si="24"/>
        <v>กลาง</v>
      </c>
      <c r="J481">
        <f t="shared" si="23"/>
        <v>-33</v>
      </c>
    </row>
    <row r="482" spans="1:10" ht="18" x14ac:dyDescent="0.4">
      <c r="A482" s="1" t="s">
        <v>9638</v>
      </c>
      <c r="B482" s="1" t="s">
        <v>7852</v>
      </c>
      <c r="C482" s="1">
        <v>16.498999999999999</v>
      </c>
      <c r="D482" s="1">
        <v>120.24</v>
      </c>
      <c r="E482" s="1">
        <v>33</v>
      </c>
      <c r="F482" s="1">
        <v>5.2</v>
      </c>
      <c r="G482" s="3" t="s">
        <v>1934</v>
      </c>
      <c r="H482" s="4" t="str">
        <f t="shared" si="22"/>
        <v>กลางวัน</v>
      </c>
      <c r="I482" s="4" t="str">
        <f t="shared" si="24"/>
        <v>กลาง</v>
      </c>
      <c r="J482">
        <f t="shared" si="23"/>
        <v>-33</v>
      </c>
    </row>
    <row r="483" spans="1:10" ht="18" x14ac:dyDescent="0.4">
      <c r="A483" s="1" t="s">
        <v>9638</v>
      </c>
      <c r="B483" s="1" t="s">
        <v>7853</v>
      </c>
      <c r="C483" s="1">
        <v>16.207000000000001</v>
      </c>
      <c r="D483" s="1">
        <v>120.61199999999999</v>
      </c>
      <c r="E483" s="1">
        <v>33</v>
      </c>
      <c r="F483" s="1">
        <v>4.8</v>
      </c>
      <c r="G483" s="3" t="s">
        <v>1938</v>
      </c>
      <c r="H483" s="4" t="str">
        <f t="shared" si="22"/>
        <v>กลางวัน</v>
      </c>
      <c r="I483" s="4" t="str">
        <f t="shared" si="24"/>
        <v>กลาง</v>
      </c>
      <c r="J483">
        <f t="shared" si="23"/>
        <v>-33</v>
      </c>
    </row>
    <row r="484" spans="1:10" ht="18" x14ac:dyDescent="0.4">
      <c r="A484" s="1" t="s">
        <v>9638</v>
      </c>
      <c r="B484" s="1" t="s">
        <v>7854</v>
      </c>
      <c r="C484" s="1">
        <v>15.752000000000001</v>
      </c>
      <c r="D484" s="1">
        <v>120.747</v>
      </c>
      <c r="E484" s="1">
        <v>33</v>
      </c>
      <c r="F484" s="1">
        <v>4.5999999999999996</v>
      </c>
      <c r="G484" s="3" t="s">
        <v>1942</v>
      </c>
      <c r="H484" s="4" t="str">
        <f t="shared" si="22"/>
        <v>กลางวัน</v>
      </c>
      <c r="I484" s="4" t="str">
        <f t="shared" si="24"/>
        <v>กลาง</v>
      </c>
      <c r="J484">
        <f t="shared" si="23"/>
        <v>-33</v>
      </c>
    </row>
    <row r="485" spans="1:10" ht="18" x14ac:dyDescent="0.4">
      <c r="A485" s="1" t="s">
        <v>9638</v>
      </c>
      <c r="B485" s="1" t="s">
        <v>7855</v>
      </c>
      <c r="C485" s="1">
        <v>15.462999999999999</v>
      </c>
      <c r="D485" s="1">
        <v>120.756</v>
      </c>
      <c r="E485" s="1">
        <v>33</v>
      </c>
      <c r="F485" s="1">
        <v>4.5999999999999996</v>
      </c>
      <c r="G485" s="3" t="s">
        <v>1946</v>
      </c>
      <c r="H485" s="4" t="str">
        <f t="shared" si="22"/>
        <v>กลางวัน</v>
      </c>
      <c r="I485" s="4" t="str">
        <f t="shared" si="24"/>
        <v>กลาง</v>
      </c>
      <c r="J485">
        <f t="shared" si="23"/>
        <v>-33</v>
      </c>
    </row>
    <row r="486" spans="1:10" ht="18" x14ac:dyDescent="0.4">
      <c r="A486" s="1" t="s">
        <v>9638</v>
      </c>
      <c r="B486" s="1" t="s">
        <v>7856</v>
      </c>
      <c r="C486" s="1">
        <v>16.332000000000001</v>
      </c>
      <c r="D486" s="1">
        <v>121.014</v>
      </c>
      <c r="E486" s="1">
        <v>33</v>
      </c>
      <c r="F486" s="1">
        <v>4.8</v>
      </c>
      <c r="G486" s="3" t="s">
        <v>1950</v>
      </c>
      <c r="H486" s="4" t="str">
        <f t="shared" si="22"/>
        <v>กลางวัน</v>
      </c>
      <c r="I486" s="4" t="str">
        <f t="shared" si="24"/>
        <v>กลาง</v>
      </c>
      <c r="J486">
        <f t="shared" si="23"/>
        <v>-33</v>
      </c>
    </row>
    <row r="487" spans="1:10" ht="18" x14ac:dyDescent="0.4">
      <c r="A487" s="1" t="s">
        <v>9638</v>
      </c>
      <c r="B487" s="1" t="s">
        <v>7857</v>
      </c>
      <c r="C487" s="1">
        <v>16.164999999999999</v>
      </c>
      <c r="D487" s="1">
        <v>120.179</v>
      </c>
      <c r="E487" s="1">
        <v>33</v>
      </c>
      <c r="F487" s="1">
        <v>5</v>
      </c>
      <c r="G487" s="3" t="s">
        <v>1954</v>
      </c>
      <c r="H487" s="4" t="str">
        <f t="shared" si="22"/>
        <v>กลางวัน</v>
      </c>
      <c r="I487" s="4" t="str">
        <f t="shared" si="24"/>
        <v>กลาง</v>
      </c>
      <c r="J487">
        <f t="shared" si="23"/>
        <v>-33</v>
      </c>
    </row>
    <row r="488" spans="1:10" ht="18" x14ac:dyDescent="0.4">
      <c r="A488" s="1" t="s">
        <v>9638</v>
      </c>
      <c r="B488" s="1" t="s">
        <v>7858</v>
      </c>
      <c r="C488" s="1">
        <v>16.753</v>
      </c>
      <c r="D488" s="1">
        <v>120.471</v>
      </c>
      <c r="E488" s="1">
        <v>33</v>
      </c>
      <c r="F488" s="1">
        <v>5</v>
      </c>
      <c r="G488" s="3" t="s">
        <v>1958</v>
      </c>
      <c r="H488" s="4" t="str">
        <f t="shared" si="22"/>
        <v>กลางวัน</v>
      </c>
      <c r="I488" s="4" t="str">
        <f t="shared" si="24"/>
        <v>กลาง</v>
      </c>
      <c r="J488">
        <f t="shared" si="23"/>
        <v>-33</v>
      </c>
    </row>
    <row r="489" spans="1:10" ht="18" x14ac:dyDescent="0.4">
      <c r="A489" s="1" t="s">
        <v>9638</v>
      </c>
      <c r="B489" s="1" t="s">
        <v>7859</v>
      </c>
      <c r="C489" s="1">
        <v>16.18</v>
      </c>
      <c r="D489" s="1">
        <v>120.857</v>
      </c>
      <c r="E489" s="1">
        <v>33</v>
      </c>
      <c r="F489" s="1">
        <v>5.3</v>
      </c>
      <c r="G489" s="3" t="s">
        <v>1962</v>
      </c>
      <c r="H489" s="4" t="str">
        <f t="shared" si="22"/>
        <v>กลางวัน</v>
      </c>
      <c r="I489" s="4" t="str">
        <f t="shared" si="24"/>
        <v>กลาง</v>
      </c>
      <c r="J489">
        <f t="shared" si="23"/>
        <v>-33</v>
      </c>
    </row>
    <row r="490" spans="1:10" ht="18" x14ac:dyDescent="0.4">
      <c r="A490" s="1" t="s">
        <v>9638</v>
      </c>
      <c r="B490" s="1" t="s">
        <v>7860</v>
      </c>
      <c r="C490" s="1">
        <v>15.672000000000001</v>
      </c>
      <c r="D490" s="1">
        <v>120.91200000000001</v>
      </c>
      <c r="E490" s="1">
        <v>33</v>
      </c>
      <c r="F490" s="1">
        <v>4.9000000000000004</v>
      </c>
      <c r="G490" s="3" t="s">
        <v>1966</v>
      </c>
      <c r="H490" s="4" t="str">
        <f t="shared" si="22"/>
        <v>กลางวัน</v>
      </c>
      <c r="I490" s="4" t="str">
        <f t="shared" si="24"/>
        <v>กลาง</v>
      </c>
      <c r="J490">
        <f t="shared" si="23"/>
        <v>-33</v>
      </c>
    </row>
    <row r="491" spans="1:10" ht="18" x14ac:dyDescent="0.4">
      <c r="A491" s="1" t="s">
        <v>9638</v>
      </c>
      <c r="B491" s="1" t="s">
        <v>7861</v>
      </c>
      <c r="C491" s="1">
        <v>16.407</v>
      </c>
      <c r="D491" s="1">
        <v>121.072</v>
      </c>
      <c r="E491" s="1">
        <v>33</v>
      </c>
      <c r="F491" s="1">
        <v>5.2</v>
      </c>
      <c r="G491" s="3" t="s">
        <v>1970</v>
      </c>
      <c r="H491" s="4" t="str">
        <f t="shared" si="22"/>
        <v>กลางวัน</v>
      </c>
      <c r="I491" s="4" t="str">
        <f t="shared" si="24"/>
        <v>กลาง</v>
      </c>
      <c r="J491">
        <f t="shared" si="23"/>
        <v>-33</v>
      </c>
    </row>
    <row r="492" spans="1:10" ht="18" x14ac:dyDescent="0.4">
      <c r="A492" s="1" t="s">
        <v>9638</v>
      </c>
      <c r="B492" s="1" t="s">
        <v>7862</v>
      </c>
      <c r="C492" s="1">
        <v>15.978999999999999</v>
      </c>
      <c r="D492" s="1">
        <v>120.434</v>
      </c>
      <c r="E492" s="1">
        <v>33</v>
      </c>
      <c r="F492" s="1">
        <v>4.5</v>
      </c>
      <c r="G492" s="3" t="s">
        <v>1974</v>
      </c>
      <c r="H492" s="4" t="str">
        <f t="shared" si="22"/>
        <v>กลางวัน</v>
      </c>
      <c r="I492" s="4" t="str">
        <f t="shared" si="24"/>
        <v>กลาง</v>
      </c>
      <c r="J492">
        <f t="shared" si="23"/>
        <v>-33</v>
      </c>
    </row>
    <row r="493" spans="1:10" ht="18" x14ac:dyDescent="0.4">
      <c r="A493" s="1" t="s">
        <v>9638</v>
      </c>
      <c r="B493" s="1" t="s">
        <v>7863</v>
      </c>
      <c r="C493" s="1">
        <v>16.309000000000001</v>
      </c>
      <c r="D493" s="1">
        <v>120.333</v>
      </c>
      <c r="E493" s="1">
        <v>33</v>
      </c>
      <c r="F493" s="1">
        <v>4.5999999999999996</v>
      </c>
      <c r="G493" s="3" t="s">
        <v>1978</v>
      </c>
      <c r="H493" s="4" t="str">
        <f t="shared" si="22"/>
        <v>กลางวัน</v>
      </c>
      <c r="I493" s="4" t="str">
        <f t="shared" si="24"/>
        <v>กลาง</v>
      </c>
      <c r="J493">
        <f t="shared" si="23"/>
        <v>-33</v>
      </c>
    </row>
    <row r="494" spans="1:10" ht="18" x14ac:dyDescent="0.4">
      <c r="A494" s="1" t="s">
        <v>9638</v>
      </c>
      <c r="B494" s="1" t="s">
        <v>7864</v>
      </c>
      <c r="C494" s="1">
        <v>16.477</v>
      </c>
      <c r="D494" s="1">
        <v>120.46899999999999</v>
      </c>
      <c r="E494" s="1">
        <v>33</v>
      </c>
      <c r="F494" s="1">
        <v>4.8</v>
      </c>
      <c r="G494" s="3" t="s">
        <v>1982</v>
      </c>
      <c r="H494" s="4" t="str">
        <f t="shared" si="22"/>
        <v>กลางวัน</v>
      </c>
      <c r="I494" s="4" t="str">
        <f t="shared" si="24"/>
        <v>กลาง</v>
      </c>
      <c r="J494">
        <f t="shared" si="23"/>
        <v>-33</v>
      </c>
    </row>
    <row r="495" spans="1:10" ht="18" x14ac:dyDescent="0.4">
      <c r="A495" s="1" t="s">
        <v>9638</v>
      </c>
      <c r="B495" s="1" t="s">
        <v>7865</v>
      </c>
      <c r="C495" s="1">
        <v>15.785</v>
      </c>
      <c r="D495" s="1">
        <v>120.66</v>
      </c>
      <c r="E495" s="1">
        <v>33</v>
      </c>
      <c r="F495" s="1">
        <v>4.8</v>
      </c>
      <c r="G495" s="3" t="s">
        <v>1986</v>
      </c>
      <c r="H495" s="4" t="str">
        <f t="shared" si="22"/>
        <v>กลางวัน</v>
      </c>
      <c r="I495" s="4" t="str">
        <f t="shared" si="24"/>
        <v>กลาง</v>
      </c>
      <c r="J495">
        <f t="shared" si="23"/>
        <v>-33</v>
      </c>
    </row>
    <row r="496" spans="1:10" ht="18" x14ac:dyDescent="0.4">
      <c r="A496" s="1" t="s">
        <v>9638</v>
      </c>
      <c r="B496" s="1" t="s">
        <v>7866</v>
      </c>
      <c r="C496" s="1">
        <v>16.34</v>
      </c>
      <c r="D496" s="1">
        <v>120.88800000000001</v>
      </c>
      <c r="E496" s="1">
        <v>23.4</v>
      </c>
      <c r="F496" s="1">
        <v>5.3</v>
      </c>
      <c r="G496" s="3" t="s">
        <v>1990</v>
      </c>
      <c r="H496" s="4" t="str">
        <f t="shared" si="22"/>
        <v>กลางวัน</v>
      </c>
      <c r="I496" s="4" t="str">
        <f t="shared" si="24"/>
        <v>ตื้น</v>
      </c>
      <c r="J496">
        <f t="shared" si="23"/>
        <v>-23.4</v>
      </c>
    </row>
    <row r="497" spans="1:10" ht="18" x14ac:dyDescent="0.4">
      <c r="A497" s="1" t="s">
        <v>9638</v>
      </c>
      <c r="B497" s="1" t="s">
        <v>7867</v>
      </c>
      <c r="C497" s="1">
        <v>15.532999999999999</v>
      </c>
      <c r="D497" s="1">
        <v>120.955</v>
      </c>
      <c r="E497" s="1">
        <v>33</v>
      </c>
      <c r="F497" s="1">
        <v>4.9000000000000004</v>
      </c>
      <c r="G497" s="3" t="s">
        <v>1994</v>
      </c>
      <c r="H497" s="4" t="str">
        <f t="shared" si="22"/>
        <v>กลางวัน</v>
      </c>
      <c r="I497" s="4" t="str">
        <f t="shared" si="24"/>
        <v>กลาง</v>
      </c>
      <c r="J497">
        <f t="shared" si="23"/>
        <v>-33</v>
      </c>
    </row>
    <row r="498" spans="1:10" ht="18" x14ac:dyDescent="0.4">
      <c r="A498" s="1" t="s">
        <v>9638</v>
      </c>
      <c r="B498" s="1" t="s">
        <v>7868</v>
      </c>
      <c r="C498" s="1">
        <v>16.385000000000002</v>
      </c>
      <c r="D498" s="1">
        <v>120.41200000000001</v>
      </c>
      <c r="E498" s="1">
        <v>18.2</v>
      </c>
      <c r="F498" s="1">
        <v>5.6</v>
      </c>
      <c r="G498" s="3" t="s">
        <v>1998</v>
      </c>
      <c r="H498" s="4" t="str">
        <f t="shared" si="22"/>
        <v>กลางวัน</v>
      </c>
      <c r="I498" s="4" t="str">
        <f t="shared" si="24"/>
        <v>ตื้น</v>
      </c>
      <c r="J498">
        <f t="shared" si="23"/>
        <v>-18.2</v>
      </c>
    </row>
    <row r="499" spans="1:10" ht="18" x14ac:dyDescent="0.4">
      <c r="A499" s="1" t="s">
        <v>9638</v>
      </c>
      <c r="B499" s="1" t="s">
        <v>7869</v>
      </c>
      <c r="C499" s="1">
        <v>16.359000000000002</v>
      </c>
      <c r="D499" s="1">
        <v>120.527</v>
      </c>
      <c r="E499" s="1">
        <v>33</v>
      </c>
      <c r="F499" s="1">
        <v>4.9000000000000004</v>
      </c>
      <c r="G499" s="3" t="s">
        <v>2002</v>
      </c>
      <c r="H499" s="4" t="str">
        <f t="shared" si="22"/>
        <v>กลางวัน</v>
      </c>
      <c r="I499" s="4" t="str">
        <f t="shared" si="24"/>
        <v>กลาง</v>
      </c>
      <c r="J499">
        <f t="shared" si="23"/>
        <v>-33</v>
      </c>
    </row>
    <row r="500" spans="1:10" ht="18" x14ac:dyDescent="0.4">
      <c r="A500" s="1" t="s">
        <v>9638</v>
      </c>
      <c r="B500" s="1" t="s">
        <v>7870</v>
      </c>
      <c r="C500" s="1">
        <v>16.521000000000001</v>
      </c>
      <c r="D500" s="1">
        <v>120.93</v>
      </c>
      <c r="E500" s="1">
        <v>15.7</v>
      </c>
      <c r="F500" s="1">
        <v>5.6</v>
      </c>
      <c r="G500" s="3" t="s">
        <v>2006</v>
      </c>
      <c r="H500" s="4" t="str">
        <f t="shared" si="22"/>
        <v>กลางวัน</v>
      </c>
      <c r="I500" s="4" t="str">
        <f t="shared" si="24"/>
        <v>ตื้น</v>
      </c>
      <c r="J500">
        <f t="shared" si="23"/>
        <v>-15.7</v>
      </c>
    </row>
    <row r="501" spans="1:10" ht="18" x14ac:dyDescent="0.4">
      <c r="A501" s="1" t="s">
        <v>9638</v>
      </c>
      <c r="B501" s="1" t="s">
        <v>7871</v>
      </c>
      <c r="C501" s="1">
        <v>16.765000000000001</v>
      </c>
      <c r="D501" s="1">
        <v>120.806</v>
      </c>
      <c r="E501" s="1">
        <v>33</v>
      </c>
      <c r="F501" s="1">
        <v>4.5</v>
      </c>
      <c r="G501" s="3" t="s">
        <v>2010</v>
      </c>
      <c r="H501" s="4" t="str">
        <f t="shared" si="22"/>
        <v>กลางวัน</v>
      </c>
      <c r="I501" s="4" t="str">
        <f t="shared" si="24"/>
        <v>กลาง</v>
      </c>
      <c r="J501">
        <f t="shared" si="23"/>
        <v>-33</v>
      </c>
    </row>
    <row r="502" spans="1:10" ht="18" x14ac:dyDescent="0.4">
      <c r="A502" s="1" t="s">
        <v>9638</v>
      </c>
      <c r="B502" s="1" t="s">
        <v>7872</v>
      </c>
      <c r="C502" s="1">
        <v>16.263000000000002</v>
      </c>
      <c r="D502" s="1">
        <v>121.074</v>
      </c>
      <c r="E502" s="1">
        <v>33</v>
      </c>
      <c r="F502" s="1">
        <v>4.7</v>
      </c>
      <c r="G502" s="3" t="s">
        <v>2014</v>
      </c>
      <c r="H502" s="4" t="str">
        <f t="shared" si="22"/>
        <v>กลางวัน</v>
      </c>
      <c r="I502" s="4" t="str">
        <f t="shared" si="24"/>
        <v>กลาง</v>
      </c>
      <c r="J502">
        <f t="shared" si="23"/>
        <v>-33</v>
      </c>
    </row>
    <row r="503" spans="1:10" ht="18" x14ac:dyDescent="0.4">
      <c r="A503" s="1" t="s">
        <v>9638</v>
      </c>
      <c r="B503" s="1" t="s">
        <v>7873</v>
      </c>
      <c r="C503" s="1">
        <v>16.363</v>
      </c>
      <c r="D503" s="1">
        <v>121.848</v>
      </c>
      <c r="E503" s="1">
        <v>33</v>
      </c>
      <c r="F503" s="1">
        <v>4.5999999999999996</v>
      </c>
      <c r="G503" s="3" t="s">
        <v>2018</v>
      </c>
      <c r="H503" s="4" t="str">
        <f t="shared" si="22"/>
        <v>กลางวัน</v>
      </c>
      <c r="I503" s="4" t="str">
        <f t="shared" si="24"/>
        <v>กลาง</v>
      </c>
      <c r="J503">
        <f t="shared" si="23"/>
        <v>-33</v>
      </c>
    </row>
    <row r="504" spans="1:10" ht="18" x14ac:dyDescent="0.4">
      <c r="A504" s="1" t="s">
        <v>9638</v>
      </c>
      <c r="B504" s="1" t="s">
        <v>7874</v>
      </c>
      <c r="C504" s="1">
        <v>15.108000000000001</v>
      </c>
      <c r="D504" s="1">
        <v>120.413</v>
      </c>
      <c r="E504" s="1">
        <v>33</v>
      </c>
      <c r="F504" s="1">
        <v>4.8</v>
      </c>
      <c r="G504" s="3" t="s">
        <v>2022</v>
      </c>
      <c r="H504" s="4" t="str">
        <f t="shared" si="22"/>
        <v>กลางวัน</v>
      </c>
      <c r="I504" s="4" t="str">
        <f t="shared" si="24"/>
        <v>กลาง</v>
      </c>
      <c r="J504">
        <f t="shared" si="23"/>
        <v>-33</v>
      </c>
    </row>
    <row r="505" spans="1:10" ht="18" x14ac:dyDescent="0.4">
      <c r="A505" s="1" t="s">
        <v>9638</v>
      </c>
      <c r="B505" s="1" t="s">
        <v>7875</v>
      </c>
      <c r="C505" s="1">
        <v>16.445</v>
      </c>
      <c r="D505" s="1">
        <v>120.94499999999999</v>
      </c>
      <c r="E505" s="1">
        <v>33</v>
      </c>
      <c r="F505" s="1">
        <v>5.2</v>
      </c>
      <c r="G505" s="3" t="s">
        <v>2026</v>
      </c>
      <c r="H505" s="4" t="str">
        <f t="shared" si="22"/>
        <v>กลางวัน</v>
      </c>
      <c r="I505" s="4" t="str">
        <f t="shared" si="24"/>
        <v>กลาง</v>
      </c>
      <c r="J505">
        <f t="shared" si="23"/>
        <v>-33</v>
      </c>
    </row>
    <row r="506" spans="1:10" ht="18" x14ac:dyDescent="0.4">
      <c r="A506" s="1" t="s">
        <v>9638</v>
      </c>
      <c r="B506" s="1" t="s">
        <v>7876</v>
      </c>
      <c r="C506" s="1">
        <v>16.420999999999999</v>
      </c>
      <c r="D506" s="1">
        <v>120.215</v>
      </c>
      <c r="E506" s="1">
        <v>33</v>
      </c>
      <c r="F506" s="1">
        <v>4.5999999999999996</v>
      </c>
      <c r="G506" s="3" t="s">
        <v>2030</v>
      </c>
      <c r="H506" s="4" t="str">
        <f t="shared" si="22"/>
        <v>กลางวัน</v>
      </c>
      <c r="I506" s="4" t="str">
        <f t="shared" si="24"/>
        <v>กลาง</v>
      </c>
      <c r="J506">
        <f t="shared" si="23"/>
        <v>-33</v>
      </c>
    </row>
    <row r="507" spans="1:10" ht="18" x14ac:dyDescent="0.4">
      <c r="A507" s="1" t="s">
        <v>9638</v>
      </c>
      <c r="B507" s="1" t="s">
        <v>7877</v>
      </c>
      <c r="C507" s="1">
        <v>16.056999999999999</v>
      </c>
      <c r="D507" s="1">
        <v>120.47199999999999</v>
      </c>
      <c r="E507" s="1">
        <v>33</v>
      </c>
      <c r="F507" s="1">
        <v>4.5</v>
      </c>
      <c r="G507" s="3" t="s">
        <v>2034</v>
      </c>
      <c r="H507" s="4" t="str">
        <f t="shared" si="22"/>
        <v>กลางวัน</v>
      </c>
      <c r="I507" s="4" t="str">
        <f t="shared" si="24"/>
        <v>กลาง</v>
      </c>
      <c r="J507">
        <f t="shared" si="23"/>
        <v>-33</v>
      </c>
    </row>
    <row r="508" spans="1:10" ht="18" x14ac:dyDescent="0.4">
      <c r="A508" s="1" t="s">
        <v>9638</v>
      </c>
      <c r="B508" s="1" t="s">
        <v>7878</v>
      </c>
      <c r="C508" s="1">
        <v>16.382999999999999</v>
      </c>
      <c r="D508" s="1">
        <v>121.123</v>
      </c>
      <c r="E508" s="1">
        <v>33</v>
      </c>
      <c r="F508" s="1">
        <v>4.5</v>
      </c>
      <c r="G508" s="3" t="s">
        <v>2038</v>
      </c>
      <c r="H508" s="4" t="str">
        <f t="shared" si="22"/>
        <v>กลางวัน</v>
      </c>
      <c r="I508" s="4" t="str">
        <f t="shared" si="24"/>
        <v>กลาง</v>
      </c>
      <c r="J508">
        <f t="shared" si="23"/>
        <v>-33</v>
      </c>
    </row>
    <row r="509" spans="1:10" ht="18" x14ac:dyDescent="0.4">
      <c r="A509" s="1" t="s">
        <v>9638</v>
      </c>
      <c r="B509" s="1" t="s">
        <v>7879</v>
      </c>
      <c r="C509" s="1">
        <v>15.683</v>
      </c>
      <c r="D509" s="1">
        <v>120.39100000000001</v>
      </c>
      <c r="E509" s="1">
        <v>33</v>
      </c>
      <c r="F509" s="1">
        <v>4.5999999999999996</v>
      </c>
      <c r="G509" s="3" t="s">
        <v>2042</v>
      </c>
      <c r="H509" s="4" t="str">
        <f t="shared" si="22"/>
        <v>กลางวัน</v>
      </c>
      <c r="I509" s="4" t="str">
        <f t="shared" si="24"/>
        <v>กลาง</v>
      </c>
      <c r="J509">
        <f t="shared" si="23"/>
        <v>-33</v>
      </c>
    </row>
    <row r="510" spans="1:10" ht="18" x14ac:dyDescent="0.4">
      <c r="A510" s="1" t="s">
        <v>9638</v>
      </c>
      <c r="B510" s="1" t="s">
        <v>7880</v>
      </c>
      <c r="C510" s="1">
        <v>16.291</v>
      </c>
      <c r="D510" s="1">
        <v>120.496</v>
      </c>
      <c r="E510" s="1">
        <v>33</v>
      </c>
      <c r="F510" s="1">
        <v>4.8</v>
      </c>
      <c r="G510" s="3" t="s">
        <v>2046</v>
      </c>
      <c r="H510" s="4" t="str">
        <f t="shared" si="22"/>
        <v>กลางวัน</v>
      </c>
      <c r="I510" s="4" t="str">
        <f t="shared" si="24"/>
        <v>กลาง</v>
      </c>
      <c r="J510">
        <f t="shared" si="23"/>
        <v>-33</v>
      </c>
    </row>
    <row r="511" spans="1:10" ht="18" x14ac:dyDescent="0.4">
      <c r="A511" s="1" t="s">
        <v>9638</v>
      </c>
      <c r="B511" s="1" t="s">
        <v>7881</v>
      </c>
      <c r="C511" s="1">
        <v>16.202999999999999</v>
      </c>
      <c r="D511" s="1">
        <v>120.473</v>
      </c>
      <c r="E511" s="1">
        <v>33</v>
      </c>
      <c r="F511" s="1">
        <v>4.7</v>
      </c>
      <c r="G511" s="3" t="s">
        <v>2050</v>
      </c>
      <c r="H511" s="4" t="str">
        <f t="shared" si="22"/>
        <v>กลางวัน</v>
      </c>
      <c r="I511" s="4" t="str">
        <f t="shared" si="24"/>
        <v>กลาง</v>
      </c>
      <c r="J511">
        <f t="shared" si="23"/>
        <v>-33</v>
      </c>
    </row>
    <row r="512" spans="1:10" ht="18" x14ac:dyDescent="0.4">
      <c r="A512" s="1" t="s">
        <v>9638</v>
      </c>
      <c r="B512" s="1" t="s">
        <v>7882</v>
      </c>
      <c r="C512" s="1">
        <v>16.344999999999999</v>
      </c>
      <c r="D512" s="1">
        <v>121.191</v>
      </c>
      <c r="E512" s="1">
        <v>33</v>
      </c>
      <c r="F512" s="1">
        <v>4.5999999999999996</v>
      </c>
      <c r="G512" s="3" t="s">
        <v>2054</v>
      </c>
      <c r="H512" s="4" t="str">
        <f t="shared" si="22"/>
        <v>กลางวัน</v>
      </c>
      <c r="I512" s="4" t="str">
        <f t="shared" si="24"/>
        <v>กลาง</v>
      </c>
      <c r="J512">
        <f t="shared" si="23"/>
        <v>-33</v>
      </c>
    </row>
    <row r="513" spans="1:10" ht="18" x14ac:dyDescent="0.4">
      <c r="A513" s="1" t="s">
        <v>9638</v>
      </c>
      <c r="B513" s="1" t="s">
        <v>7883</v>
      </c>
      <c r="C513" s="1">
        <v>16.076000000000001</v>
      </c>
      <c r="D513" s="1">
        <v>120.983</v>
      </c>
      <c r="E513" s="1">
        <v>33</v>
      </c>
      <c r="F513" s="1">
        <v>4.8</v>
      </c>
      <c r="G513" s="3" t="s">
        <v>2058</v>
      </c>
      <c r="H513" s="4" t="str">
        <f t="shared" si="22"/>
        <v>กลางวัน</v>
      </c>
      <c r="I513" s="4" t="str">
        <f t="shared" si="24"/>
        <v>กลาง</v>
      </c>
      <c r="J513">
        <f t="shared" si="23"/>
        <v>-33</v>
      </c>
    </row>
    <row r="514" spans="1:10" ht="18" x14ac:dyDescent="0.4">
      <c r="A514" s="1" t="s">
        <v>9638</v>
      </c>
      <c r="B514" s="1" t="s">
        <v>7884</v>
      </c>
      <c r="C514" s="1">
        <v>16.207999999999998</v>
      </c>
      <c r="D514" s="1">
        <v>120.797</v>
      </c>
      <c r="E514" s="1">
        <v>33</v>
      </c>
      <c r="F514" s="1">
        <v>5</v>
      </c>
      <c r="G514" s="3" t="s">
        <v>2062</v>
      </c>
      <c r="H514" s="4" t="str">
        <f t="shared" si="22"/>
        <v>กลางวัน</v>
      </c>
      <c r="I514" s="4" t="str">
        <f t="shared" si="24"/>
        <v>กลาง</v>
      </c>
      <c r="J514">
        <f t="shared" si="23"/>
        <v>-33</v>
      </c>
    </row>
    <row r="515" spans="1:10" ht="18" x14ac:dyDescent="0.4">
      <c r="A515" s="1" t="s">
        <v>9638</v>
      </c>
      <c r="B515" s="1" t="s">
        <v>7885</v>
      </c>
      <c r="C515" s="1">
        <v>15.746</v>
      </c>
      <c r="D515" s="1">
        <v>121.224</v>
      </c>
      <c r="E515" s="1">
        <v>33</v>
      </c>
      <c r="F515" s="1">
        <v>5.4</v>
      </c>
      <c r="G515" s="3" t="s">
        <v>2066</v>
      </c>
      <c r="H515" s="4" t="str">
        <f t="shared" ref="H515:H578" si="25">IF(AND(HOUR(B515)&gt;=6, HOUR(B515)&lt;18),"กลางวัน","กลางคืน")</f>
        <v>กลางวัน</v>
      </c>
      <c r="I515" s="4" t="str">
        <f t="shared" si="24"/>
        <v>กลาง</v>
      </c>
      <c r="J515">
        <f t="shared" ref="J515:J578" si="26">E515*-1</f>
        <v>-33</v>
      </c>
    </row>
    <row r="516" spans="1:10" ht="18" x14ac:dyDescent="0.4">
      <c r="A516" s="1" t="s">
        <v>9638</v>
      </c>
      <c r="B516" s="1" t="s">
        <v>7886</v>
      </c>
      <c r="C516" s="1">
        <v>16.225999999999999</v>
      </c>
      <c r="D516" s="1">
        <v>120.375</v>
      </c>
      <c r="E516" s="1">
        <v>33</v>
      </c>
      <c r="F516" s="1">
        <v>4.9000000000000004</v>
      </c>
      <c r="G516" s="3" t="s">
        <v>2070</v>
      </c>
      <c r="H516" s="4" t="str">
        <f t="shared" si="25"/>
        <v>กลางวัน</v>
      </c>
      <c r="I516" s="4" t="str">
        <f t="shared" si="24"/>
        <v>กลาง</v>
      </c>
      <c r="J516">
        <f t="shared" si="26"/>
        <v>-33</v>
      </c>
    </row>
    <row r="517" spans="1:10" ht="18" x14ac:dyDescent="0.4">
      <c r="A517" s="1" t="s">
        <v>9638</v>
      </c>
      <c r="B517" s="1" t="s">
        <v>7887</v>
      </c>
      <c r="C517" s="1">
        <v>16.285</v>
      </c>
      <c r="D517" s="1">
        <v>120.45699999999999</v>
      </c>
      <c r="E517" s="1">
        <v>12.7</v>
      </c>
      <c r="F517" s="1">
        <v>5.7</v>
      </c>
      <c r="G517" s="3" t="s">
        <v>2074</v>
      </c>
      <c r="H517" s="4" t="str">
        <f t="shared" si="25"/>
        <v>กลางวัน</v>
      </c>
      <c r="I517" s="4" t="str">
        <f t="shared" si="24"/>
        <v>ตื้น</v>
      </c>
      <c r="J517">
        <f t="shared" si="26"/>
        <v>-12.7</v>
      </c>
    </row>
    <row r="518" spans="1:10" ht="18" x14ac:dyDescent="0.4">
      <c r="A518" s="1" t="s">
        <v>9638</v>
      </c>
      <c r="B518" s="1" t="s">
        <v>7888</v>
      </c>
      <c r="C518" s="1">
        <v>16.303999999999998</v>
      </c>
      <c r="D518" s="1">
        <v>120.505</v>
      </c>
      <c r="E518" s="1">
        <v>33</v>
      </c>
      <c r="F518" s="1">
        <v>4.9000000000000004</v>
      </c>
      <c r="G518" s="3" t="s">
        <v>2078</v>
      </c>
      <c r="H518" s="4" t="str">
        <f t="shared" si="25"/>
        <v>กลางวัน</v>
      </c>
      <c r="I518" s="4" t="str">
        <f t="shared" si="24"/>
        <v>กลาง</v>
      </c>
      <c r="J518">
        <f t="shared" si="26"/>
        <v>-33</v>
      </c>
    </row>
    <row r="519" spans="1:10" ht="18" x14ac:dyDescent="0.4">
      <c r="A519" s="1" t="s">
        <v>9638</v>
      </c>
      <c r="B519" s="1" t="s">
        <v>7889</v>
      </c>
      <c r="C519" s="1">
        <v>15.532</v>
      </c>
      <c r="D519" s="1">
        <v>120.858</v>
      </c>
      <c r="E519" s="1">
        <v>33</v>
      </c>
      <c r="F519" s="1">
        <v>4.5</v>
      </c>
      <c r="G519" s="3" t="s">
        <v>2082</v>
      </c>
      <c r="H519" s="4" t="str">
        <f t="shared" si="25"/>
        <v>กลางวัน</v>
      </c>
      <c r="I519" s="4" t="str">
        <f t="shared" si="24"/>
        <v>กลาง</v>
      </c>
      <c r="J519">
        <f t="shared" si="26"/>
        <v>-33</v>
      </c>
    </row>
    <row r="520" spans="1:10" ht="18" x14ac:dyDescent="0.4">
      <c r="A520" s="1" t="s">
        <v>9638</v>
      </c>
      <c r="B520" s="1" t="s">
        <v>7890</v>
      </c>
      <c r="C520" s="1">
        <v>15.457000000000001</v>
      </c>
      <c r="D520" s="1">
        <v>120.998</v>
      </c>
      <c r="E520" s="1">
        <v>33</v>
      </c>
      <c r="F520" s="1">
        <v>4.5</v>
      </c>
      <c r="G520" s="3" t="s">
        <v>2086</v>
      </c>
      <c r="H520" s="4" t="str">
        <f t="shared" si="25"/>
        <v>กลางวัน</v>
      </c>
      <c r="I520" s="4" t="str">
        <f t="shared" si="24"/>
        <v>กลาง</v>
      </c>
      <c r="J520">
        <f t="shared" si="26"/>
        <v>-33</v>
      </c>
    </row>
    <row r="521" spans="1:10" ht="18" x14ac:dyDescent="0.4">
      <c r="A521" s="1" t="s">
        <v>9638</v>
      </c>
      <c r="B521" s="1" t="s">
        <v>7891</v>
      </c>
      <c r="C521" s="1">
        <v>16.309999999999999</v>
      </c>
      <c r="D521" s="1">
        <v>120.443</v>
      </c>
      <c r="E521" s="1">
        <v>33</v>
      </c>
      <c r="F521" s="1">
        <v>5.4</v>
      </c>
      <c r="G521" s="3" t="s">
        <v>2090</v>
      </c>
      <c r="H521" s="4" t="str">
        <f t="shared" si="25"/>
        <v>กลางวัน</v>
      </c>
      <c r="I521" s="4" t="str">
        <f t="shared" ref="I521:I584" si="27">IF(E521&lt;=10,"ตื้นมาก", IF(E521&lt;=30,"ตื้น",IF(E521&lt;=70,"กลาง", "ลึก")))</f>
        <v>กลาง</v>
      </c>
      <c r="J521">
        <f t="shared" si="26"/>
        <v>-33</v>
      </c>
    </row>
    <row r="522" spans="1:10" ht="18" x14ac:dyDescent="0.4">
      <c r="A522" s="1" t="s">
        <v>9638</v>
      </c>
      <c r="B522" s="1" t="s">
        <v>7892</v>
      </c>
      <c r="C522" s="1">
        <v>16.509</v>
      </c>
      <c r="D522" s="1">
        <v>120.62</v>
      </c>
      <c r="E522" s="1">
        <v>33</v>
      </c>
      <c r="F522" s="1">
        <v>5.3</v>
      </c>
      <c r="G522" s="3" t="s">
        <v>2094</v>
      </c>
      <c r="H522" s="4" t="str">
        <f t="shared" si="25"/>
        <v>กลางวัน</v>
      </c>
      <c r="I522" s="4" t="str">
        <f t="shared" si="27"/>
        <v>กลาง</v>
      </c>
      <c r="J522">
        <f t="shared" si="26"/>
        <v>-33</v>
      </c>
    </row>
    <row r="523" spans="1:10" ht="18" x14ac:dyDescent="0.4">
      <c r="A523" s="1" t="s">
        <v>9638</v>
      </c>
      <c r="B523" s="1" t="s">
        <v>7893</v>
      </c>
      <c r="C523" s="1">
        <v>16.116</v>
      </c>
      <c r="D523" s="1">
        <v>120.369</v>
      </c>
      <c r="E523" s="1">
        <v>33</v>
      </c>
      <c r="F523" s="1">
        <v>4.5</v>
      </c>
      <c r="G523" s="3" t="s">
        <v>2098</v>
      </c>
      <c r="H523" s="4" t="str">
        <f t="shared" si="25"/>
        <v>กลางวัน</v>
      </c>
      <c r="I523" s="4" t="str">
        <f t="shared" si="27"/>
        <v>กลาง</v>
      </c>
      <c r="J523">
        <f t="shared" si="26"/>
        <v>-33</v>
      </c>
    </row>
    <row r="524" spans="1:10" ht="18" x14ac:dyDescent="0.4">
      <c r="A524" s="1" t="s">
        <v>9638</v>
      </c>
      <c r="B524" s="1" t="s">
        <v>7894</v>
      </c>
      <c r="C524" s="1">
        <v>15.606</v>
      </c>
      <c r="D524" s="1">
        <v>121.35299999999999</v>
      </c>
      <c r="E524" s="1">
        <v>33</v>
      </c>
      <c r="F524" s="1">
        <v>4.9000000000000004</v>
      </c>
      <c r="G524" s="3" t="s">
        <v>2102</v>
      </c>
      <c r="H524" s="4" t="str">
        <f t="shared" si="25"/>
        <v>กลางวัน</v>
      </c>
      <c r="I524" s="4" t="str">
        <f t="shared" si="27"/>
        <v>กลาง</v>
      </c>
      <c r="J524">
        <f t="shared" si="26"/>
        <v>-33</v>
      </c>
    </row>
    <row r="525" spans="1:10" ht="18" x14ac:dyDescent="0.4">
      <c r="A525" s="1" t="s">
        <v>9638</v>
      </c>
      <c r="B525" s="1" t="s">
        <v>7895</v>
      </c>
      <c r="C525" s="1">
        <v>16.047999999999998</v>
      </c>
      <c r="D525" s="1">
        <v>120.348</v>
      </c>
      <c r="E525" s="1">
        <v>33</v>
      </c>
      <c r="F525" s="1">
        <v>4.5</v>
      </c>
      <c r="G525" s="3" t="s">
        <v>2106</v>
      </c>
      <c r="H525" s="4" t="str">
        <f t="shared" si="25"/>
        <v>กลางวัน</v>
      </c>
      <c r="I525" s="4" t="str">
        <f t="shared" si="27"/>
        <v>กลาง</v>
      </c>
      <c r="J525">
        <f t="shared" si="26"/>
        <v>-33</v>
      </c>
    </row>
    <row r="526" spans="1:10" ht="18" x14ac:dyDescent="0.4">
      <c r="A526" s="1" t="s">
        <v>9638</v>
      </c>
      <c r="B526" s="1" t="s">
        <v>7896</v>
      </c>
      <c r="C526" s="1">
        <v>17.213000000000001</v>
      </c>
      <c r="D526" s="1">
        <v>120.864</v>
      </c>
      <c r="E526" s="1">
        <v>33</v>
      </c>
      <c r="F526" s="1">
        <v>4.5999999999999996</v>
      </c>
      <c r="G526" s="3" t="s">
        <v>2110</v>
      </c>
      <c r="H526" s="4" t="str">
        <f t="shared" si="25"/>
        <v>กลางวัน</v>
      </c>
      <c r="I526" s="4" t="str">
        <f t="shared" si="27"/>
        <v>กลาง</v>
      </c>
      <c r="J526">
        <f t="shared" si="26"/>
        <v>-33</v>
      </c>
    </row>
    <row r="527" spans="1:10" ht="18" x14ac:dyDescent="0.4">
      <c r="A527" s="1" t="s">
        <v>9638</v>
      </c>
      <c r="B527" s="1" t="s">
        <v>7897</v>
      </c>
      <c r="C527" s="1">
        <v>13.853</v>
      </c>
      <c r="D527" s="1">
        <v>120.702</v>
      </c>
      <c r="E527" s="1">
        <v>175.9</v>
      </c>
      <c r="F527" s="1">
        <v>4.7</v>
      </c>
      <c r="G527" s="3" t="s">
        <v>2114</v>
      </c>
      <c r="H527" s="4" t="str">
        <f t="shared" si="25"/>
        <v>กลางวัน</v>
      </c>
      <c r="I527" s="4" t="str">
        <f t="shared" si="27"/>
        <v>ลึก</v>
      </c>
      <c r="J527">
        <f t="shared" si="26"/>
        <v>-175.9</v>
      </c>
    </row>
    <row r="528" spans="1:10" ht="18" x14ac:dyDescent="0.4">
      <c r="A528" s="1" t="s">
        <v>9638</v>
      </c>
      <c r="B528" s="1" t="s">
        <v>7898</v>
      </c>
      <c r="C528" s="1">
        <v>16.338000000000001</v>
      </c>
      <c r="D528" s="1">
        <v>120.42400000000001</v>
      </c>
      <c r="E528" s="1">
        <v>33</v>
      </c>
      <c r="F528" s="1">
        <v>5.3</v>
      </c>
      <c r="G528" s="3" t="s">
        <v>2118</v>
      </c>
      <c r="H528" s="4" t="str">
        <f t="shared" si="25"/>
        <v>กลางวัน</v>
      </c>
      <c r="I528" s="4" t="str">
        <f t="shared" si="27"/>
        <v>กลาง</v>
      </c>
      <c r="J528">
        <f t="shared" si="26"/>
        <v>-33</v>
      </c>
    </row>
    <row r="529" spans="1:10" ht="18" x14ac:dyDescent="0.4">
      <c r="A529" s="1" t="s">
        <v>9638</v>
      </c>
      <c r="B529" s="1" t="s">
        <v>7899</v>
      </c>
      <c r="C529" s="1">
        <v>16.073</v>
      </c>
      <c r="D529" s="1">
        <v>120.265</v>
      </c>
      <c r="E529" s="1">
        <v>33</v>
      </c>
      <c r="F529" s="1">
        <v>4.5</v>
      </c>
      <c r="G529" s="3" t="s">
        <v>2122</v>
      </c>
      <c r="H529" s="4" t="str">
        <f t="shared" si="25"/>
        <v>กลางวัน</v>
      </c>
      <c r="I529" s="4" t="str">
        <f t="shared" si="27"/>
        <v>กลาง</v>
      </c>
      <c r="J529">
        <f t="shared" si="26"/>
        <v>-33</v>
      </c>
    </row>
    <row r="530" spans="1:10" ht="18" x14ac:dyDescent="0.4">
      <c r="A530" s="1" t="s">
        <v>9638</v>
      </c>
      <c r="B530" s="1" t="s">
        <v>7900</v>
      </c>
      <c r="C530" s="1">
        <v>15.802</v>
      </c>
      <c r="D530" s="1">
        <v>121.258</v>
      </c>
      <c r="E530" s="1">
        <v>33</v>
      </c>
      <c r="F530" s="1">
        <v>4.7</v>
      </c>
      <c r="G530" s="3" t="s">
        <v>2126</v>
      </c>
      <c r="H530" s="4" t="str">
        <f t="shared" si="25"/>
        <v>กลางวัน</v>
      </c>
      <c r="I530" s="4" t="str">
        <f t="shared" si="27"/>
        <v>กลาง</v>
      </c>
      <c r="J530">
        <f t="shared" si="26"/>
        <v>-33</v>
      </c>
    </row>
    <row r="531" spans="1:10" ht="18" x14ac:dyDescent="0.4">
      <c r="A531" s="1" t="s">
        <v>9638</v>
      </c>
      <c r="B531" s="1" t="s">
        <v>7901</v>
      </c>
      <c r="C531" s="1">
        <v>16.315000000000001</v>
      </c>
      <c r="D531" s="1">
        <v>120.607</v>
      </c>
      <c r="E531" s="1">
        <v>33</v>
      </c>
      <c r="F531" s="1">
        <v>4.5999999999999996</v>
      </c>
      <c r="G531" s="3" t="s">
        <v>2130</v>
      </c>
      <c r="H531" s="4" t="str">
        <f t="shared" si="25"/>
        <v>กลางวัน</v>
      </c>
      <c r="I531" s="4" t="str">
        <f t="shared" si="27"/>
        <v>กลาง</v>
      </c>
      <c r="J531">
        <f t="shared" si="26"/>
        <v>-33</v>
      </c>
    </row>
    <row r="532" spans="1:10" ht="18" x14ac:dyDescent="0.4">
      <c r="A532" s="1" t="s">
        <v>9638</v>
      </c>
      <c r="B532" s="1" t="s">
        <v>7902</v>
      </c>
      <c r="C532" s="1">
        <v>15.753</v>
      </c>
      <c r="D532" s="1">
        <v>121.294</v>
      </c>
      <c r="E532" s="1">
        <v>33</v>
      </c>
      <c r="F532" s="1">
        <v>4.8</v>
      </c>
      <c r="G532" s="3" t="s">
        <v>2134</v>
      </c>
      <c r="H532" s="4" t="str">
        <f t="shared" si="25"/>
        <v>กลางวัน</v>
      </c>
      <c r="I532" s="4" t="str">
        <f t="shared" si="27"/>
        <v>กลาง</v>
      </c>
      <c r="J532">
        <f t="shared" si="26"/>
        <v>-33</v>
      </c>
    </row>
    <row r="533" spans="1:10" ht="18" x14ac:dyDescent="0.4">
      <c r="A533" s="1" t="s">
        <v>9638</v>
      </c>
      <c r="B533" s="1" t="s">
        <v>7903</v>
      </c>
      <c r="C533" s="1">
        <v>15.999000000000001</v>
      </c>
      <c r="D533" s="1">
        <v>121.127</v>
      </c>
      <c r="E533" s="1">
        <v>33</v>
      </c>
      <c r="F533" s="1">
        <v>4.5999999999999996</v>
      </c>
      <c r="G533" s="3" t="s">
        <v>2138</v>
      </c>
      <c r="H533" s="4" t="str">
        <f t="shared" si="25"/>
        <v>กลางวัน</v>
      </c>
      <c r="I533" s="4" t="str">
        <f t="shared" si="27"/>
        <v>กลาง</v>
      </c>
      <c r="J533">
        <f t="shared" si="26"/>
        <v>-33</v>
      </c>
    </row>
    <row r="534" spans="1:10" ht="18" x14ac:dyDescent="0.4">
      <c r="A534" s="1" t="s">
        <v>9638</v>
      </c>
      <c r="B534" s="1" t="s">
        <v>7904</v>
      </c>
      <c r="C534" s="1">
        <v>16.385000000000002</v>
      </c>
      <c r="D534" s="1">
        <v>120.724</v>
      </c>
      <c r="E534" s="1">
        <v>33</v>
      </c>
      <c r="F534" s="1">
        <v>4.5</v>
      </c>
      <c r="G534" s="3" t="s">
        <v>2142</v>
      </c>
      <c r="H534" s="4" t="str">
        <f t="shared" si="25"/>
        <v>กลางคืน</v>
      </c>
      <c r="I534" s="4" t="str">
        <f t="shared" si="27"/>
        <v>กลาง</v>
      </c>
      <c r="J534">
        <f t="shared" si="26"/>
        <v>-33</v>
      </c>
    </row>
    <row r="535" spans="1:10" ht="18" x14ac:dyDescent="0.4">
      <c r="A535" s="1" t="s">
        <v>9638</v>
      </c>
      <c r="B535" s="1" t="s">
        <v>7905</v>
      </c>
      <c r="C535" s="1">
        <v>16.364999999999998</v>
      </c>
      <c r="D535" s="1">
        <v>120.54600000000001</v>
      </c>
      <c r="E535" s="1">
        <v>33</v>
      </c>
      <c r="F535" s="1">
        <v>5.4</v>
      </c>
      <c r="G535" s="3" t="s">
        <v>2146</v>
      </c>
      <c r="H535" s="4" t="str">
        <f t="shared" si="25"/>
        <v>กลางคืน</v>
      </c>
      <c r="I535" s="4" t="str">
        <f t="shared" si="27"/>
        <v>กลาง</v>
      </c>
      <c r="J535">
        <f t="shared" si="26"/>
        <v>-33</v>
      </c>
    </row>
    <row r="536" spans="1:10" ht="18" x14ac:dyDescent="0.4">
      <c r="A536" s="1" t="s">
        <v>9638</v>
      </c>
      <c r="B536" s="1" t="s">
        <v>7906</v>
      </c>
      <c r="C536" s="1">
        <v>16.425000000000001</v>
      </c>
      <c r="D536" s="1">
        <v>120.547</v>
      </c>
      <c r="E536" s="1">
        <v>12.9</v>
      </c>
      <c r="F536" s="1">
        <v>5.2</v>
      </c>
      <c r="G536" s="3" t="s">
        <v>2150</v>
      </c>
      <c r="H536" s="4" t="str">
        <f t="shared" si="25"/>
        <v>กลางคืน</v>
      </c>
      <c r="I536" s="4" t="str">
        <f t="shared" si="27"/>
        <v>ตื้น</v>
      </c>
      <c r="J536">
        <f t="shared" si="26"/>
        <v>-12.9</v>
      </c>
    </row>
    <row r="537" spans="1:10" ht="18" x14ac:dyDescent="0.4">
      <c r="A537" s="1" t="s">
        <v>9638</v>
      </c>
      <c r="B537" s="1" t="s">
        <v>7907</v>
      </c>
      <c r="C537" s="1">
        <v>17.518999999999998</v>
      </c>
      <c r="D537" s="1">
        <v>121.048</v>
      </c>
      <c r="E537" s="1">
        <v>33</v>
      </c>
      <c r="F537" s="1">
        <v>5.0999999999999996</v>
      </c>
      <c r="G537" s="3" t="s">
        <v>2154</v>
      </c>
      <c r="H537" s="4" t="str">
        <f t="shared" si="25"/>
        <v>กลางคืน</v>
      </c>
      <c r="I537" s="4" t="str">
        <f t="shared" si="27"/>
        <v>กลาง</v>
      </c>
      <c r="J537">
        <f t="shared" si="26"/>
        <v>-33</v>
      </c>
    </row>
    <row r="538" spans="1:10" ht="18" x14ac:dyDescent="0.4">
      <c r="A538" s="1" t="s">
        <v>9638</v>
      </c>
      <c r="B538" s="1" t="s">
        <v>7908</v>
      </c>
      <c r="C538" s="1">
        <v>17.302</v>
      </c>
      <c r="D538" s="1">
        <v>120.86</v>
      </c>
      <c r="E538" s="1">
        <v>33</v>
      </c>
      <c r="F538" s="1">
        <v>4.5</v>
      </c>
      <c r="G538" s="3" t="s">
        <v>2158</v>
      </c>
      <c r="H538" s="4" t="str">
        <f t="shared" si="25"/>
        <v>กลางคืน</v>
      </c>
      <c r="I538" s="4" t="str">
        <f t="shared" si="27"/>
        <v>กลาง</v>
      </c>
      <c r="J538">
        <f t="shared" si="26"/>
        <v>-33</v>
      </c>
    </row>
    <row r="539" spans="1:10" ht="18" x14ac:dyDescent="0.4">
      <c r="A539" s="1" t="s">
        <v>9638</v>
      </c>
      <c r="B539" s="1" t="s">
        <v>7909</v>
      </c>
      <c r="C539" s="1">
        <v>15.47</v>
      </c>
      <c r="D539" s="1">
        <v>121.31699999999999</v>
      </c>
      <c r="E539" s="1">
        <v>33</v>
      </c>
      <c r="F539" s="1">
        <v>5</v>
      </c>
      <c r="G539" s="3" t="s">
        <v>2162</v>
      </c>
      <c r="H539" s="4" t="str">
        <f t="shared" si="25"/>
        <v>กลางคืน</v>
      </c>
      <c r="I539" s="4" t="str">
        <f t="shared" si="27"/>
        <v>กลาง</v>
      </c>
      <c r="J539">
        <f t="shared" si="26"/>
        <v>-33</v>
      </c>
    </row>
    <row r="540" spans="1:10" ht="18" x14ac:dyDescent="0.4">
      <c r="A540" s="1" t="s">
        <v>9638</v>
      </c>
      <c r="B540" s="1" t="s">
        <v>7910</v>
      </c>
      <c r="C540" s="1">
        <v>16.280999999999999</v>
      </c>
      <c r="D540" s="1">
        <v>120.488</v>
      </c>
      <c r="E540" s="1">
        <v>33</v>
      </c>
      <c r="F540" s="1">
        <v>5</v>
      </c>
      <c r="G540" s="3" t="s">
        <v>2166</v>
      </c>
      <c r="H540" s="4" t="str">
        <f t="shared" si="25"/>
        <v>กลางคืน</v>
      </c>
      <c r="I540" s="4" t="str">
        <f t="shared" si="27"/>
        <v>กลาง</v>
      </c>
      <c r="J540">
        <f t="shared" si="26"/>
        <v>-33</v>
      </c>
    </row>
    <row r="541" spans="1:10" ht="18" x14ac:dyDescent="0.4">
      <c r="A541" s="1" t="s">
        <v>9638</v>
      </c>
      <c r="B541" s="1" t="s">
        <v>7911</v>
      </c>
      <c r="C541" s="1">
        <v>16.47</v>
      </c>
      <c r="D541" s="1">
        <v>120.31699999999999</v>
      </c>
      <c r="E541" s="1">
        <v>33</v>
      </c>
      <c r="F541" s="1">
        <v>5</v>
      </c>
      <c r="G541" s="3" t="s">
        <v>2170</v>
      </c>
      <c r="H541" s="4" t="str">
        <f t="shared" si="25"/>
        <v>กลางคืน</v>
      </c>
      <c r="I541" s="4" t="str">
        <f t="shared" si="27"/>
        <v>กลาง</v>
      </c>
      <c r="J541">
        <f t="shared" si="26"/>
        <v>-33</v>
      </c>
    </row>
    <row r="542" spans="1:10" ht="18" x14ac:dyDescent="0.4">
      <c r="A542" s="1" t="s">
        <v>9638</v>
      </c>
      <c r="B542" s="1" t="s">
        <v>7912</v>
      </c>
      <c r="C542" s="1">
        <v>15.397</v>
      </c>
      <c r="D542" s="1">
        <v>121.57899999999999</v>
      </c>
      <c r="E542" s="1">
        <v>33</v>
      </c>
      <c r="F542" s="1">
        <v>4.8</v>
      </c>
      <c r="G542" s="3" t="s">
        <v>2174</v>
      </c>
      <c r="H542" s="4" t="str">
        <f t="shared" si="25"/>
        <v>กลางคืน</v>
      </c>
      <c r="I542" s="4" t="str">
        <f t="shared" si="27"/>
        <v>กลาง</v>
      </c>
      <c r="J542">
        <f t="shared" si="26"/>
        <v>-33</v>
      </c>
    </row>
    <row r="543" spans="1:10" ht="18" x14ac:dyDescent="0.4">
      <c r="A543" s="1" t="s">
        <v>9638</v>
      </c>
      <c r="B543" s="1" t="s">
        <v>7913</v>
      </c>
      <c r="C543" s="1">
        <v>16.120999999999999</v>
      </c>
      <c r="D543" s="1">
        <v>120.19</v>
      </c>
      <c r="E543" s="1">
        <v>24.9</v>
      </c>
      <c r="F543" s="1">
        <v>4.9000000000000004</v>
      </c>
      <c r="G543" s="3" t="s">
        <v>2178</v>
      </c>
      <c r="H543" s="4" t="str">
        <f t="shared" si="25"/>
        <v>กลางคืน</v>
      </c>
      <c r="I543" s="4" t="str">
        <f t="shared" si="27"/>
        <v>ตื้น</v>
      </c>
      <c r="J543">
        <f t="shared" si="26"/>
        <v>-24.9</v>
      </c>
    </row>
    <row r="544" spans="1:10" ht="18" x14ac:dyDescent="0.4">
      <c r="A544" s="1" t="s">
        <v>9639</v>
      </c>
      <c r="B544" s="1" t="s">
        <v>7914</v>
      </c>
      <c r="C544" s="1">
        <v>17.155000000000001</v>
      </c>
      <c r="D544" s="1">
        <v>120.962</v>
      </c>
      <c r="E544" s="1">
        <v>33</v>
      </c>
      <c r="F544" s="1">
        <v>4.8</v>
      </c>
      <c r="G544" s="3" t="s">
        <v>2182</v>
      </c>
      <c r="H544" s="4" t="str">
        <f t="shared" si="25"/>
        <v>กลางคืน</v>
      </c>
      <c r="I544" s="4" t="str">
        <f t="shared" si="27"/>
        <v>กลาง</v>
      </c>
      <c r="J544">
        <f t="shared" si="26"/>
        <v>-33</v>
      </c>
    </row>
    <row r="545" spans="1:10" ht="18" x14ac:dyDescent="0.4">
      <c r="A545" s="1" t="s">
        <v>9639</v>
      </c>
      <c r="B545" s="1" t="s">
        <v>7915</v>
      </c>
      <c r="C545" s="1">
        <v>16.067</v>
      </c>
      <c r="D545" s="1">
        <v>120.62</v>
      </c>
      <c r="E545" s="1">
        <v>33</v>
      </c>
      <c r="F545" s="1">
        <v>4.9000000000000004</v>
      </c>
      <c r="G545" s="3" t="s">
        <v>2186</v>
      </c>
      <c r="H545" s="4" t="str">
        <f t="shared" si="25"/>
        <v>กลางคืน</v>
      </c>
      <c r="I545" s="4" t="str">
        <f t="shared" si="27"/>
        <v>กลาง</v>
      </c>
      <c r="J545">
        <f t="shared" si="26"/>
        <v>-33</v>
      </c>
    </row>
    <row r="546" spans="1:10" ht="18" x14ac:dyDescent="0.4">
      <c r="A546" s="1" t="s">
        <v>9639</v>
      </c>
      <c r="B546" s="1" t="s">
        <v>7916</v>
      </c>
      <c r="C546" s="1">
        <v>15.882999999999999</v>
      </c>
      <c r="D546" s="1">
        <v>121.039</v>
      </c>
      <c r="E546" s="1">
        <v>33</v>
      </c>
      <c r="F546" s="1">
        <v>4.5</v>
      </c>
      <c r="G546" s="3" t="s">
        <v>2190</v>
      </c>
      <c r="H546" s="4" t="str">
        <f t="shared" si="25"/>
        <v>กลางคืน</v>
      </c>
      <c r="I546" s="4" t="str">
        <f t="shared" si="27"/>
        <v>กลาง</v>
      </c>
      <c r="J546">
        <f t="shared" si="26"/>
        <v>-33</v>
      </c>
    </row>
    <row r="547" spans="1:10" ht="18" x14ac:dyDescent="0.4">
      <c r="A547" s="1" t="s">
        <v>9639</v>
      </c>
      <c r="B547" s="1" t="s">
        <v>7917</v>
      </c>
      <c r="C547" s="1">
        <v>15.696999999999999</v>
      </c>
      <c r="D547" s="1">
        <v>121.179</v>
      </c>
      <c r="E547" s="1">
        <v>33</v>
      </c>
      <c r="F547" s="1">
        <v>4.8</v>
      </c>
      <c r="G547" s="3" t="s">
        <v>2194</v>
      </c>
      <c r="H547" s="4" t="str">
        <f t="shared" si="25"/>
        <v>กลางคืน</v>
      </c>
      <c r="I547" s="4" t="str">
        <f t="shared" si="27"/>
        <v>กลาง</v>
      </c>
      <c r="J547">
        <f t="shared" si="26"/>
        <v>-33</v>
      </c>
    </row>
    <row r="548" spans="1:10" ht="18" x14ac:dyDescent="0.4">
      <c r="A548" s="1" t="s">
        <v>9639</v>
      </c>
      <c r="B548" s="1" t="s">
        <v>7918</v>
      </c>
      <c r="C548" s="1">
        <v>15.351000000000001</v>
      </c>
      <c r="D548" s="1">
        <v>121.364</v>
      </c>
      <c r="E548" s="1">
        <v>33</v>
      </c>
      <c r="F548" s="1">
        <v>4.7</v>
      </c>
      <c r="G548" s="3" t="s">
        <v>2198</v>
      </c>
      <c r="H548" s="4" t="str">
        <f t="shared" si="25"/>
        <v>กลางคืน</v>
      </c>
      <c r="I548" s="4" t="str">
        <f t="shared" si="27"/>
        <v>กลาง</v>
      </c>
      <c r="J548">
        <f t="shared" si="26"/>
        <v>-33</v>
      </c>
    </row>
    <row r="549" spans="1:10" ht="18" x14ac:dyDescent="0.4">
      <c r="A549" s="1" t="s">
        <v>9639</v>
      </c>
      <c r="B549" s="1" t="s">
        <v>7402</v>
      </c>
      <c r="C549" s="1">
        <v>16.248000000000001</v>
      </c>
      <c r="D549" s="1">
        <v>120.985</v>
      </c>
      <c r="E549" s="1">
        <v>12.8</v>
      </c>
      <c r="F549" s="1">
        <v>5.4</v>
      </c>
      <c r="G549" s="3" t="s">
        <v>2202</v>
      </c>
      <c r="H549" s="4" t="str">
        <f t="shared" si="25"/>
        <v>กลางวัน</v>
      </c>
      <c r="I549" s="4" t="str">
        <f t="shared" si="27"/>
        <v>ตื้น</v>
      </c>
      <c r="J549">
        <f t="shared" si="26"/>
        <v>-12.8</v>
      </c>
    </row>
    <row r="550" spans="1:10" ht="18" x14ac:dyDescent="0.4">
      <c r="A550" s="1" t="s">
        <v>9639</v>
      </c>
      <c r="B550" s="1" t="s">
        <v>7919</v>
      </c>
      <c r="C550" s="1">
        <v>16.114999999999998</v>
      </c>
      <c r="D550" s="1">
        <v>120.483</v>
      </c>
      <c r="E550" s="1">
        <v>33</v>
      </c>
      <c r="F550" s="1">
        <v>4.5999999999999996</v>
      </c>
      <c r="G550" s="3" t="s">
        <v>2206</v>
      </c>
      <c r="H550" s="4" t="str">
        <f t="shared" si="25"/>
        <v>กลางวัน</v>
      </c>
      <c r="I550" s="4" t="str">
        <f t="shared" si="27"/>
        <v>กลาง</v>
      </c>
      <c r="J550">
        <f t="shared" si="26"/>
        <v>-33</v>
      </c>
    </row>
    <row r="551" spans="1:10" ht="18" x14ac:dyDescent="0.4">
      <c r="A551" s="1" t="s">
        <v>9639</v>
      </c>
      <c r="B551" s="1" t="s">
        <v>7920</v>
      </c>
      <c r="C551" s="1">
        <v>15.689</v>
      </c>
      <c r="D551" s="1">
        <v>121.19799999999999</v>
      </c>
      <c r="E551" s="1">
        <v>33</v>
      </c>
      <c r="F551" s="1">
        <v>4.5999999999999996</v>
      </c>
      <c r="G551" s="3" t="s">
        <v>2210</v>
      </c>
      <c r="H551" s="4" t="str">
        <f t="shared" si="25"/>
        <v>กลางวัน</v>
      </c>
      <c r="I551" s="4" t="str">
        <f t="shared" si="27"/>
        <v>กลาง</v>
      </c>
      <c r="J551">
        <f t="shared" si="26"/>
        <v>-33</v>
      </c>
    </row>
    <row r="552" spans="1:10" ht="18" x14ac:dyDescent="0.4">
      <c r="A552" s="1" t="s">
        <v>9639</v>
      </c>
      <c r="B552" s="1" t="s">
        <v>7921</v>
      </c>
      <c r="C552" s="1">
        <v>16.190999999999999</v>
      </c>
      <c r="D552" s="1">
        <v>120.77</v>
      </c>
      <c r="E552" s="1">
        <v>33</v>
      </c>
      <c r="F552" s="1">
        <v>4.5</v>
      </c>
      <c r="G552" s="3" t="s">
        <v>2214</v>
      </c>
      <c r="H552" s="4" t="str">
        <f t="shared" si="25"/>
        <v>กลางวัน</v>
      </c>
      <c r="I552" s="4" t="str">
        <f t="shared" si="27"/>
        <v>กลาง</v>
      </c>
      <c r="J552">
        <f t="shared" si="26"/>
        <v>-33</v>
      </c>
    </row>
    <row r="553" spans="1:10" ht="18" x14ac:dyDescent="0.4">
      <c r="A553" s="1" t="s">
        <v>9639</v>
      </c>
      <c r="B553" s="1" t="s">
        <v>7922</v>
      </c>
      <c r="C553" s="1">
        <v>16.222999999999999</v>
      </c>
      <c r="D553" s="1">
        <v>121.31</v>
      </c>
      <c r="E553" s="1">
        <v>33</v>
      </c>
      <c r="F553" s="1">
        <v>4.5999999999999996</v>
      </c>
      <c r="G553" s="3" t="s">
        <v>2218</v>
      </c>
      <c r="H553" s="4" t="str">
        <f t="shared" si="25"/>
        <v>กลางวัน</v>
      </c>
      <c r="I553" s="4" t="str">
        <f t="shared" si="27"/>
        <v>กลาง</v>
      </c>
      <c r="J553">
        <f t="shared" si="26"/>
        <v>-33</v>
      </c>
    </row>
    <row r="554" spans="1:10" ht="18" x14ac:dyDescent="0.4">
      <c r="A554" s="1" t="s">
        <v>9639</v>
      </c>
      <c r="B554" s="1" t="s">
        <v>7923</v>
      </c>
      <c r="C554" s="1">
        <v>16.38</v>
      </c>
      <c r="D554" s="1">
        <v>121.04</v>
      </c>
      <c r="E554" s="1">
        <v>33</v>
      </c>
      <c r="F554" s="1">
        <v>4.5</v>
      </c>
      <c r="G554" s="3" t="s">
        <v>2222</v>
      </c>
      <c r="H554" s="4" t="str">
        <f t="shared" si="25"/>
        <v>กลางวัน</v>
      </c>
      <c r="I554" s="4" t="str">
        <f t="shared" si="27"/>
        <v>กลาง</v>
      </c>
      <c r="J554">
        <f t="shared" si="26"/>
        <v>-33</v>
      </c>
    </row>
    <row r="555" spans="1:10" ht="18" x14ac:dyDescent="0.4">
      <c r="A555" s="1" t="s">
        <v>9639</v>
      </c>
      <c r="B555" s="1" t="s">
        <v>7924</v>
      </c>
      <c r="C555" s="1">
        <v>16.433</v>
      </c>
      <c r="D555" s="1">
        <v>120.83799999999999</v>
      </c>
      <c r="E555" s="1">
        <v>18.3</v>
      </c>
      <c r="F555" s="1">
        <v>6.1</v>
      </c>
      <c r="G555" s="3" t="s">
        <v>2226</v>
      </c>
      <c r="H555" s="4" t="str">
        <f t="shared" si="25"/>
        <v>กลางคืน</v>
      </c>
      <c r="I555" s="4" t="str">
        <f t="shared" si="27"/>
        <v>ตื้น</v>
      </c>
      <c r="J555">
        <f t="shared" si="26"/>
        <v>-18.3</v>
      </c>
    </row>
    <row r="556" spans="1:10" ht="18" x14ac:dyDescent="0.4">
      <c r="A556" s="1" t="s">
        <v>9639</v>
      </c>
      <c r="B556" s="1" t="s">
        <v>7925</v>
      </c>
      <c r="C556" s="1">
        <v>17.376999999999999</v>
      </c>
      <c r="D556" s="1">
        <v>121.053</v>
      </c>
      <c r="E556" s="1">
        <v>33</v>
      </c>
      <c r="F556" s="1">
        <v>5</v>
      </c>
      <c r="G556" s="3" t="s">
        <v>2230</v>
      </c>
      <c r="H556" s="4" t="str">
        <f t="shared" si="25"/>
        <v>กลางคืน</v>
      </c>
      <c r="I556" s="4" t="str">
        <f t="shared" si="27"/>
        <v>กลาง</v>
      </c>
      <c r="J556">
        <f t="shared" si="26"/>
        <v>-33</v>
      </c>
    </row>
    <row r="557" spans="1:10" ht="18" x14ac:dyDescent="0.4">
      <c r="A557" s="1" t="s">
        <v>9639</v>
      </c>
      <c r="B557" s="1" t="s">
        <v>7926</v>
      </c>
      <c r="C557" s="1">
        <v>16.071999999999999</v>
      </c>
      <c r="D557" s="1">
        <v>120.819</v>
      </c>
      <c r="E557" s="1">
        <v>33</v>
      </c>
      <c r="F557" s="1">
        <v>4.5999999999999996</v>
      </c>
      <c r="G557" s="3" t="s">
        <v>2234</v>
      </c>
      <c r="H557" s="4" t="str">
        <f t="shared" si="25"/>
        <v>กลางคืน</v>
      </c>
      <c r="I557" s="4" t="str">
        <f t="shared" si="27"/>
        <v>กลาง</v>
      </c>
      <c r="J557">
        <f t="shared" si="26"/>
        <v>-33</v>
      </c>
    </row>
    <row r="558" spans="1:10" ht="18" x14ac:dyDescent="0.4">
      <c r="A558" s="1" t="s">
        <v>9639</v>
      </c>
      <c r="B558" s="1" t="s">
        <v>7927</v>
      </c>
      <c r="C558" s="1">
        <v>16.495000000000001</v>
      </c>
      <c r="D558" s="1">
        <v>120.98099999999999</v>
      </c>
      <c r="E558" s="1">
        <v>23.1</v>
      </c>
      <c r="F558" s="1">
        <v>6.5</v>
      </c>
      <c r="G558" s="3" t="s">
        <v>2238</v>
      </c>
      <c r="H558" s="4" t="str">
        <f t="shared" si="25"/>
        <v>กลางคืน</v>
      </c>
      <c r="I558" s="4" t="str">
        <f t="shared" si="27"/>
        <v>ตื้น</v>
      </c>
      <c r="J558">
        <f t="shared" si="26"/>
        <v>-23.1</v>
      </c>
    </row>
    <row r="559" spans="1:10" ht="18" x14ac:dyDescent="0.4">
      <c r="A559" s="1" t="s">
        <v>9639</v>
      </c>
      <c r="B559" s="1" t="s">
        <v>7928</v>
      </c>
      <c r="C559" s="1">
        <v>16.251999999999999</v>
      </c>
      <c r="D559" s="1">
        <v>120.922</v>
      </c>
      <c r="E559" s="1">
        <v>33</v>
      </c>
      <c r="F559" s="1">
        <v>5</v>
      </c>
      <c r="G559" s="3" t="s">
        <v>1625</v>
      </c>
      <c r="H559" s="4" t="str">
        <f t="shared" si="25"/>
        <v>กลางคืน</v>
      </c>
      <c r="I559" s="4" t="str">
        <f t="shared" si="27"/>
        <v>กลาง</v>
      </c>
      <c r="J559">
        <f t="shared" si="26"/>
        <v>-33</v>
      </c>
    </row>
    <row r="560" spans="1:10" ht="18" x14ac:dyDescent="0.4">
      <c r="A560" s="1" t="s">
        <v>9639</v>
      </c>
      <c r="B560" s="1" t="s">
        <v>7929</v>
      </c>
      <c r="C560" s="1">
        <v>17.277000000000001</v>
      </c>
      <c r="D560" s="1">
        <v>120.86799999999999</v>
      </c>
      <c r="E560" s="1">
        <v>33</v>
      </c>
      <c r="F560" s="1">
        <v>5</v>
      </c>
      <c r="G560" s="3" t="s">
        <v>2245</v>
      </c>
      <c r="H560" s="4" t="str">
        <f t="shared" si="25"/>
        <v>กลางคืน</v>
      </c>
      <c r="I560" s="4" t="str">
        <f t="shared" si="27"/>
        <v>กลาง</v>
      </c>
      <c r="J560">
        <f t="shared" si="26"/>
        <v>-33</v>
      </c>
    </row>
    <row r="561" spans="1:10" ht="18" x14ac:dyDescent="0.4">
      <c r="A561" s="1" t="s">
        <v>9639</v>
      </c>
      <c r="B561" s="1" t="s">
        <v>7930</v>
      </c>
      <c r="C561" s="1">
        <v>15.619</v>
      </c>
      <c r="D561" s="1">
        <v>121.557</v>
      </c>
      <c r="E561" s="1">
        <v>33</v>
      </c>
      <c r="F561" s="1">
        <v>4.8</v>
      </c>
      <c r="G561" s="3" t="s">
        <v>2249</v>
      </c>
      <c r="H561" s="4" t="str">
        <f t="shared" si="25"/>
        <v>กลางคืน</v>
      </c>
      <c r="I561" s="4" t="str">
        <f t="shared" si="27"/>
        <v>กลาง</v>
      </c>
      <c r="J561">
        <f t="shared" si="26"/>
        <v>-33</v>
      </c>
    </row>
    <row r="562" spans="1:10" ht="18" x14ac:dyDescent="0.4">
      <c r="A562" s="1" t="s">
        <v>9639</v>
      </c>
      <c r="B562" s="1" t="s">
        <v>7931</v>
      </c>
      <c r="C562" s="1">
        <v>16.376999999999999</v>
      </c>
      <c r="D562" s="1">
        <v>121.10299999999999</v>
      </c>
      <c r="E562" s="1">
        <v>33</v>
      </c>
      <c r="F562" s="1">
        <v>4.8</v>
      </c>
      <c r="G562" s="3" t="s">
        <v>2253</v>
      </c>
      <c r="H562" s="4" t="str">
        <f t="shared" si="25"/>
        <v>กลางคืน</v>
      </c>
      <c r="I562" s="4" t="str">
        <f t="shared" si="27"/>
        <v>กลาง</v>
      </c>
      <c r="J562">
        <f t="shared" si="26"/>
        <v>-33</v>
      </c>
    </row>
    <row r="563" spans="1:10" ht="18" x14ac:dyDescent="0.4">
      <c r="A563" s="1" t="s">
        <v>9639</v>
      </c>
      <c r="B563" s="1" t="s">
        <v>7932</v>
      </c>
      <c r="C563" s="1">
        <v>16.024999999999999</v>
      </c>
      <c r="D563" s="1">
        <v>120.41200000000001</v>
      </c>
      <c r="E563" s="1">
        <v>33</v>
      </c>
      <c r="F563" s="1">
        <v>4.5</v>
      </c>
      <c r="G563" s="3" t="s">
        <v>2257</v>
      </c>
      <c r="H563" s="4" t="str">
        <f t="shared" si="25"/>
        <v>กลางคืน</v>
      </c>
      <c r="I563" s="4" t="str">
        <f t="shared" si="27"/>
        <v>กลาง</v>
      </c>
      <c r="J563">
        <f t="shared" si="26"/>
        <v>-33</v>
      </c>
    </row>
    <row r="564" spans="1:10" ht="18" x14ac:dyDescent="0.4">
      <c r="A564" s="1" t="s">
        <v>9639</v>
      </c>
      <c r="B564" s="1" t="s">
        <v>7933</v>
      </c>
      <c r="C564" s="1">
        <v>16.338000000000001</v>
      </c>
      <c r="D564" s="1">
        <v>121.063</v>
      </c>
      <c r="E564" s="1">
        <v>33</v>
      </c>
      <c r="F564" s="1">
        <v>4.7</v>
      </c>
      <c r="G564" s="3" t="s">
        <v>2261</v>
      </c>
      <c r="H564" s="4" t="str">
        <f t="shared" si="25"/>
        <v>กลางคืน</v>
      </c>
      <c r="I564" s="4" t="str">
        <f t="shared" si="27"/>
        <v>กลาง</v>
      </c>
      <c r="J564">
        <f t="shared" si="26"/>
        <v>-33</v>
      </c>
    </row>
    <row r="565" spans="1:10" ht="18" x14ac:dyDescent="0.4">
      <c r="A565" s="1" t="s">
        <v>9639</v>
      </c>
      <c r="B565" s="1" t="s">
        <v>7934</v>
      </c>
      <c r="C565" s="1">
        <v>16.343</v>
      </c>
      <c r="D565" s="1">
        <v>121.235</v>
      </c>
      <c r="E565" s="1">
        <v>33</v>
      </c>
      <c r="F565" s="1">
        <v>5</v>
      </c>
      <c r="G565" s="3" t="s">
        <v>2265</v>
      </c>
      <c r="H565" s="4" t="str">
        <f t="shared" si="25"/>
        <v>กลางคืน</v>
      </c>
      <c r="I565" s="4" t="str">
        <f t="shared" si="27"/>
        <v>กลาง</v>
      </c>
      <c r="J565">
        <f t="shared" si="26"/>
        <v>-33</v>
      </c>
    </row>
    <row r="566" spans="1:10" ht="18" x14ac:dyDescent="0.4">
      <c r="A566" s="1" t="s">
        <v>9639</v>
      </c>
      <c r="B566" s="1" t="s">
        <v>7935</v>
      </c>
      <c r="C566" s="1">
        <v>16.286999999999999</v>
      </c>
      <c r="D566" s="1">
        <v>120.986</v>
      </c>
      <c r="E566" s="1">
        <v>33</v>
      </c>
      <c r="F566" s="1">
        <v>4.7</v>
      </c>
      <c r="G566" s="3" t="s">
        <v>2269</v>
      </c>
      <c r="H566" s="4" t="str">
        <f t="shared" si="25"/>
        <v>กลางคืน</v>
      </c>
      <c r="I566" s="4" t="str">
        <f t="shared" si="27"/>
        <v>กลาง</v>
      </c>
      <c r="J566">
        <f t="shared" si="26"/>
        <v>-33</v>
      </c>
    </row>
    <row r="567" spans="1:10" ht="18" x14ac:dyDescent="0.4">
      <c r="A567" s="1" t="s">
        <v>9639</v>
      </c>
      <c r="B567" s="1" t="s">
        <v>7936</v>
      </c>
      <c r="C567" s="1">
        <v>16.212</v>
      </c>
      <c r="D567" s="1">
        <v>120.959</v>
      </c>
      <c r="E567" s="1">
        <v>33</v>
      </c>
      <c r="F567" s="1">
        <v>5</v>
      </c>
      <c r="G567" s="3" t="s">
        <v>2273</v>
      </c>
      <c r="H567" s="4" t="str">
        <f t="shared" si="25"/>
        <v>กลางคืน</v>
      </c>
      <c r="I567" s="4" t="str">
        <f t="shared" si="27"/>
        <v>กลาง</v>
      </c>
      <c r="J567">
        <f t="shared" si="26"/>
        <v>-33</v>
      </c>
    </row>
    <row r="568" spans="1:10" ht="18" x14ac:dyDescent="0.4">
      <c r="A568" s="1" t="s">
        <v>9639</v>
      </c>
      <c r="B568" s="1" t="s">
        <v>7937</v>
      </c>
      <c r="C568" s="1">
        <v>16.420000000000002</v>
      </c>
      <c r="D568" s="1">
        <v>120.87</v>
      </c>
      <c r="E568" s="1">
        <v>33</v>
      </c>
      <c r="F568" s="1">
        <v>5</v>
      </c>
      <c r="G568" s="3" t="s">
        <v>2277</v>
      </c>
      <c r="H568" s="4" t="str">
        <f t="shared" si="25"/>
        <v>กลางคืน</v>
      </c>
      <c r="I568" s="4" t="str">
        <f t="shared" si="27"/>
        <v>กลาง</v>
      </c>
      <c r="J568">
        <f t="shared" si="26"/>
        <v>-33</v>
      </c>
    </row>
    <row r="569" spans="1:10" ht="18" x14ac:dyDescent="0.4">
      <c r="A569" s="1" t="s">
        <v>9639</v>
      </c>
      <c r="B569" s="1" t="s">
        <v>7938</v>
      </c>
      <c r="C569" s="1">
        <v>16.451000000000001</v>
      </c>
      <c r="D569" s="1">
        <v>121.247</v>
      </c>
      <c r="E569" s="1">
        <v>33</v>
      </c>
      <c r="F569" s="1">
        <v>4.9000000000000004</v>
      </c>
      <c r="G569" s="3" t="s">
        <v>2281</v>
      </c>
      <c r="H569" s="4" t="str">
        <f t="shared" si="25"/>
        <v>กลางคืน</v>
      </c>
      <c r="I569" s="4" t="str">
        <f t="shared" si="27"/>
        <v>กลาง</v>
      </c>
      <c r="J569">
        <f t="shared" si="26"/>
        <v>-33</v>
      </c>
    </row>
    <row r="570" spans="1:10" ht="18" x14ac:dyDescent="0.4">
      <c r="A570" s="1" t="s">
        <v>9639</v>
      </c>
      <c r="B570" s="1" t="s">
        <v>7939</v>
      </c>
      <c r="C570" s="1">
        <v>16.172999999999998</v>
      </c>
      <c r="D570" s="1">
        <v>120.54600000000001</v>
      </c>
      <c r="E570" s="1">
        <v>33</v>
      </c>
      <c r="F570" s="1">
        <v>4.8</v>
      </c>
      <c r="G570" s="3" t="s">
        <v>2285</v>
      </c>
      <c r="H570" s="4" t="str">
        <f t="shared" si="25"/>
        <v>กลางคืน</v>
      </c>
      <c r="I570" s="4" t="str">
        <f t="shared" si="27"/>
        <v>กลาง</v>
      </c>
      <c r="J570">
        <f t="shared" si="26"/>
        <v>-33</v>
      </c>
    </row>
    <row r="571" spans="1:10" ht="18" x14ac:dyDescent="0.4">
      <c r="A571" s="1" t="s">
        <v>9640</v>
      </c>
      <c r="B571" s="1" t="s">
        <v>7940</v>
      </c>
      <c r="C571" s="1">
        <v>16.306999999999999</v>
      </c>
      <c r="D571" s="1">
        <v>121.357</v>
      </c>
      <c r="E571" s="1">
        <v>33</v>
      </c>
      <c r="F571" s="1">
        <v>4.5999999999999996</v>
      </c>
      <c r="G571" s="3" t="s">
        <v>2289</v>
      </c>
      <c r="H571" s="4" t="str">
        <f t="shared" si="25"/>
        <v>กลางคืน</v>
      </c>
      <c r="I571" s="4" t="str">
        <f t="shared" si="27"/>
        <v>กลาง</v>
      </c>
      <c r="J571">
        <f t="shared" si="26"/>
        <v>-33</v>
      </c>
    </row>
    <row r="572" spans="1:10" ht="18" x14ac:dyDescent="0.4">
      <c r="A572" s="1" t="s">
        <v>9640</v>
      </c>
      <c r="B572" s="1" t="s">
        <v>7941</v>
      </c>
      <c r="C572" s="1">
        <v>16.481999999999999</v>
      </c>
      <c r="D572" s="1">
        <v>120.99299999999999</v>
      </c>
      <c r="E572" s="1">
        <v>18.600000000000001</v>
      </c>
      <c r="F572" s="1">
        <v>5.0999999999999996</v>
      </c>
      <c r="G572" s="3" t="s">
        <v>2293</v>
      </c>
      <c r="H572" s="4" t="str">
        <f t="shared" si="25"/>
        <v>กลางคืน</v>
      </c>
      <c r="I572" s="4" t="str">
        <f t="shared" si="27"/>
        <v>ตื้น</v>
      </c>
      <c r="J572">
        <f t="shared" si="26"/>
        <v>-18.600000000000001</v>
      </c>
    </row>
    <row r="573" spans="1:10" ht="18" x14ac:dyDescent="0.4">
      <c r="A573" s="1" t="s">
        <v>9640</v>
      </c>
      <c r="B573" s="1" t="s">
        <v>7942</v>
      </c>
      <c r="C573" s="1">
        <v>16.402000000000001</v>
      </c>
      <c r="D573" s="1">
        <v>121.092</v>
      </c>
      <c r="E573" s="1">
        <v>33</v>
      </c>
      <c r="F573" s="1">
        <v>5.2</v>
      </c>
      <c r="G573" s="3" t="s">
        <v>2297</v>
      </c>
      <c r="H573" s="4" t="str">
        <f t="shared" si="25"/>
        <v>กลางคืน</v>
      </c>
      <c r="I573" s="4" t="str">
        <f t="shared" si="27"/>
        <v>กลาง</v>
      </c>
      <c r="J573">
        <f t="shared" si="26"/>
        <v>-33</v>
      </c>
    </row>
    <row r="574" spans="1:10" ht="18" x14ac:dyDescent="0.4">
      <c r="A574" s="1" t="s">
        <v>9640</v>
      </c>
      <c r="B574" s="1" t="s">
        <v>7943</v>
      </c>
      <c r="C574" s="1">
        <v>16.536999999999999</v>
      </c>
      <c r="D574" s="1">
        <v>120.709</v>
      </c>
      <c r="E574" s="1">
        <v>33</v>
      </c>
      <c r="F574" s="1">
        <v>4.9000000000000004</v>
      </c>
      <c r="G574" s="3" t="s">
        <v>2301</v>
      </c>
      <c r="H574" s="4" t="str">
        <f t="shared" si="25"/>
        <v>กลางคืน</v>
      </c>
      <c r="I574" s="4" t="str">
        <f t="shared" si="27"/>
        <v>กลาง</v>
      </c>
      <c r="J574">
        <f t="shared" si="26"/>
        <v>-33</v>
      </c>
    </row>
    <row r="575" spans="1:10" ht="18" x14ac:dyDescent="0.4">
      <c r="A575" s="1" t="s">
        <v>9640</v>
      </c>
      <c r="B575" s="1" t="s">
        <v>7944</v>
      </c>
      <c r="C575" s="1">
        <v>16.292000000000002</v>
      </c>
      <c r="D575" s="1">
        <v>120.833</v>
      </c>
      <c r="E575" s="1">
        <v>33</v>
      </c>
      <c r="F575" s="1">
        <v>4.5</v>
      </c>
      <c r="G575" s="3" t="s">
        <v>2305</v>
      </c>
      <c r="H575" s="4" t="str">
        <f t="shared" si="25"/>
        <v>กลางคืน</v>
      </c>
      <c r="I575" s="4" t="str">
        <f t="shared" si="27"/>
        <v>กลาง</v>
      </c>
      <c r="J575">
        <f t="shared" si="26"/>
        <v>-33</v>
      </c>
    </row>
    <row r="576" spans="1:10" ht="18" x14ac:dyDescent="0.4">
      <c r="A576" s="1" t="s">
        <v>9640</v>
      </c>
      <c r="B576" s="1" t="s">
        <v>7945</v>
      </c>
      <c r="C576" s="1">
        <v>14.44</v>
      </c>
      <c r="D576" s="1">
        <v>121.776</v>
      </c>
      <c r="E576" s="1">
        <v>24.1</v>
      </c>
      <c r="F576" s="1">
        <v>4.9000000000000004</v>
      </c>
      <c r="G576" s="3" t="s">
        <v>2309</v>
      </c>
      <c r="H576" s="4" t="str">
        <f t="shared" si="25"/>
        <v>กลางคืน</v>
      </c>
      <c r="I576" s="4" t="str">
        <f t="shared" si="27"/>
        <v>ตื้น</v>
      </c>
      <c r="J576">
        <f t="shared" si="26"/>
        <v>-24.1</v>
      </c>
    </row>
    <row r="577" spans="1:10" ht="18" x14ac:dyDescent="0.4">
      <c r="A577" s="1" t="s">
        <v>9640</v>
      </c>
      <c r="B577" s="1" t="s">
        <v>7946</v>
      </c>
      <c r="C577" s="1">
        <v>14.343</v>
      </c>
      <c r="D577" s="1">
        <v>121.815</v>
      </c>
      <c r="E577" s="1">
        <v>27.9</v>
      </c>
      <c r="F577" s="1">
        <v>5.0999999999999996</v>
      </c>
      <c r="G577" s="3" t="s">
        <v>2313</v>
      </c>
      <c r="H577" s="4" t="str">
        <f t="shared" si="25"/>
        <v>กลางคืน</v>
      </c>
      <c r="I577" s="4" t="str">
        <f t="shared" si="27"/>
        <v>ตื้น</v>
      </c>
      <c r="J577">
        <f t="shared" si="26"/>
        <v>-27.9</v>
      </c>
    </row>
    <row r="578" spans="1:10" ht="18" x14ac:dyDescent="0.4">
      <c r="A578" s="1" t="s">
        <v>9640</v>
      </c>
      <c r="B578" s="1" t="s">
        <v>7947</v>
      </c>
      <c r="C578" s="1">
        <v>16.317</v>
      </c>
      <c r="D578" s="1">
        <v>121.434</v>
      </c>
      <c r="E578" s="1">
        <v>33</v>
      </c>
      <c r="F578" s="1">
        <v>4.5</v>
      </c>
      <c r="G578" s="3" t="s">
        <v>2317</v>
      </c>
      <c r="H578" s="4" t="str">
        <f t="shared" si="25"/>
        <v>กลางคืน</v>
      </c>
      <c r="I578" s="4" t="str">
        <f t="shared" si="27"/>
        <v>กลาง</v>
      </c>
      <c r="J578">
        <f t="shared" si="26"/>
        <v>-33</v>
      </c>
    </row>
    <row r="579" spans="1:10" ht="18" x14ac:dyDescent="0.4">
      <c r="A579" s="1" t="s">
        <v>9640</v>
      </c>
      <c r="B579" s="1" t="s">
        <v>7948</v>
      </c>
      <c r="C579" s="1">
        <v>16.218</v>
      </c>
      <c r="D579" s="1">
        <v>120.405</v>
      </c>
      <c r="E579" s="1">
        <v>33</v>
      </c>
      <c r="F579" s="1">
        <v>4.7</v>
      </c>
      <c r="G579" s="3" t="s">
        <v>2321</v>
      </c>
      <c r="H579" s="4" t="str">
        <f t="shared" ref="H579:H642" si="28">IF(AND(HOUR(B579)&gt;=6, HOUR(B579)&lt;18),"กลางวัน","กลางคืน")</f>
        <v>กลางวัน</v>
      </c>
      <c r="I579" s="4" t="str">
        <f t="shared" si="27"/>
        <v>กลาง</v>
      </c>
      <c r="J579">
        <f t="shared" ref="J579:J642" si="29">E579*-1</f>
        <v>-33</v>
      </c>
    </row>
    <row r="580" spans="1:10" ht="18" x14ac:dyDescent="0.4">
      <c r="A580" s="1" t="s">
        <v>9640</v>
      </c>
      <c r="B580" s="1" t="s">
        <v>7949</v>
      </c>
      <c r="C580" s="1">
        <v>16.373000000000001</v>
      </c>
      <c r="D580" s="1">
        <v>121.01300000000001</v>
      </c>
      <c r="E580" s="1">
        <v>33</v>
      </c>
      <c r="F580" s="1">
        <v>4.5999999999999996</v>
      </c>
      <c r="G580" s="3" t="s">
        <v>2325</v>
      </c>
      <c r="H580" s="4" t="str">
        <f t="shared" si="28"/>
        <v>กลางวัน</v>
      </c>
      <c r="I580" s="4" t="str">
        <f t="shared" si="27"/>
        <v>กลาง</v>
      </c>
      <c r="J580">
        <f t="shared" si="29"/>
        <v>-33</v>
      </c>
    </row>
    <row r="581" spans="1:10" ht="18" x14ac:dyDescent="0.4">
      <c r="A581" s="1" t="s">
        <v>9640</v>
      </c>
      <c r="B581" s="1" t="s">
        <v>7950</v>
      </c>
      <c r="C581" s="1">
        <v>16.227</v>
      </c>
      <c r="D581" s="1">
        <v>120.998</v>
      </c>
      <c r="E581" s="1">
        <v>33</v>
      </c>
      <c r="F581" s="1">
        <v>4.5</v>
      </c>
      <c r="G581" s="3" t="s">
        <v>2329</v>
      </c>
      <c r="H581" s="4" t="str">
        <f t="shared" si="28"/>
        <v>กลางวัน</v>
      </c>
      <c r="I581" s="4" t="str">
        <f t="shared" si="27"/>
        <v>กลาง</v>
      </c>
      <c r="J581">
        <f t="shared" si="29"/>
        <v>-33</v>
      </c>
    </row>
    <row r="582" spans="1:10" ht="18" x14ac:dyDescent="0.4">
      <c r="A582" s="1" t="s">
        <v>9640</v>
      </c>
      <c r="B582" s="1" t="s">
        <v>7951</v>
      </c>
      <c r="C582" s="1">
        <v>16.542999999999999</v>
      </c>
      <c r="D582" s="1">
        <v>120.76</v>
      </c>
      <c r="E582" s="1">
        <v>31.3</v>
      </c>
      <c r="F582" s="1">
        <v>5.2</v>
      </c>
      <c r="G582" s="3" t="s">
        <v>2333</v>
      </c>
      <c r="H582" s="4" t="str">
        <f t="shared" si="28"/>
        <v>กลางวัน</v>
      </c>
      <c r="I582" s="4" t="str">
        <f t="shared" si="27"/>
        <v>กลาง</v>
      </c>
      <c r="J582">
        <f t="shared" si="29"/>
        <v>-31.3</v>
      </c>
    </row>
    <row r="583" spans="1:10" ht="18" x14ac:dyDescent="0.4">
      <c r="A583" s="1" t="s">
        <v>9640</v>
      </c>
      <c r="B583" s="1" t="s">
        <v>7952</v>
      </c>
      <c r="C583" s="1">
        <v>16.510999999999999</v>
      </c>
      <c r="D583" s="1">
        <v>121.00700000000001</v>
      </c>
      <c r="E583" s="1">
        <v>13.5</v>
      </c>
      <c r="F583" s="1">
        <v>5.6</v>
      </c>
      <c r="G583" s="3" t="s">
        <v>2337</v>
      </c>
      <c r="H583" s="4" t="str">
        <f t="shared" si="28"/>
        <v>กลางวัน</v>
      </c>
      <c r="I583" s="4" t="str">
        <f t="shared" si="27"/>
        <v>ตื้น</v>
      </c>
      <c r="J583">
        <f t="shared" si="29"/>
        <v>-13.5</v>
      </c>
    </row>
    <row r="584" spans="1:10" ht="18" x14ac:dyDescent="0.4">
      <c r="A584" s="1" t="s">
        <v>9640</v>
      </c>
      <c r="B584" s="1" t="s">
        <v>7953</v>
      </c>
      <c r="C584" s="1">
        <v>16.146000000000001</v>
      </c>
      <c r="D584" s="1">
        <v>120.268</v>
      </c>
      <c r="E584" s="1">
        <v>33</v>
      </c>
      <c r="F584" s="1">
        <v>4.5</v>
      </c>
      <c r="G584" s="3" t="s">
        <v>2341</v>
      </c>
      <c r="H584" s="4" t="str">
        <f t="shared" si="28"/>
        <v>กลางวัน</v>
      </c>
      <c r="I584" s="4" t="str">
        <f t="shared" si="27"/>
        <v>กลาง</v>
      </c>
      <c r="J584">
        <f t="shared" si="29"/>
        <v>-33</v>
      </c>
    </row>
    <row r="585" spans="1:10" ht="18" x14ac:dyDescent="0.4">
      <c r="A585" s="1" t="s">
        <v>9640</v>
      </c>
      <c r="B585" s="1" t="s">
        <v>7954</v>
      </c>
      <c r="C585" s="1">
        <v>16.332000000000001</v>
      </c>
      <c r="D585" s="1">
        <v>120.681</v>
      </c>
      <c r="E585" s="1">
        <v>33</v>
      </c>
      <c r="F585" s="1">
        <v>4.5999999999999996</v>
      </c>
      <c r="G585" s="3" t="s">
        <v>2345</v>
      </c>
      <c r="H585" s="4" t="str">
        <f t="shared" si="28"/>
        <v>กลางวัน</v>
      </c>
      <c r="I585" s="4" t="str">
        <f t="shared" ref="I585:I648" si="30">IF(E585&lt;=10,"ตื้นมาก", IF(E585&lt;=30,"ตื้น",IF(E585&lt;=70,"กลาง", "ลึก")))</f>
        <v>กลาง</v>
      </c>
      <c r="J585">
        <f t="shared" si="29"/>
        <v>-33</v>
      </c>
    </row>
    <row r="586" spans="1:10" ht="18" x14ac:dyDescent="0.4">
      <c r="A586" s="1" t="s">
        <v>9640</v>
      </c>
      <c r="B586" s="1" t="s">
        <v>7955</v>
      </c>
      <c r="C586" s="1">
        <v>16.420999999999999</v>
      </c>
      <c r="D586" s="1">
        <v>121.288</v>
      </c>
      <c r="E586" s="1">
        <v>33</v>
      </c>
      <c r="F586" s="1">
        <v>4.5</v>
      </c>
      <c r="G586" s="3" t="s">
        <v>2349</v>
      </c>
      <c r="H586" s="4" t="str">
        <f t="shared" si="28"/>
        <v>กลางวัน</v>
      </c>
      <c r="I586" s="4" t="str">
        <f t="shared" si="30"/>
        <v>กลาง</v>
      </c>
      <c r="J586">
        <f t="shared" si="29"/>
        <v>-33</v>
      </c>
    </row>
    <row r="587" spans="1:10" ht="18" x14ac:dyDescent="0.4">
      <c r="A587" s="1" t="s">
        <v>9640</v>
      </c>
      <c r="B587" s="1" t="s">
        <v>7956</v>
      </c>
      <c r="C587" s="1">
        <v>16.308</v>
      </c>
      <c r="D587" s="1">
        <v>120.926</v>
      </c>
      <c r="E587" s="1">
        <v>33</v>
      </c>
      <c r="F587" s="1">
        <v>4.9000000000000004</v>
      </c>
      <c r="G587" s="3" t="s">
        <v>2353</v>
      </c>
      <c r="H587" s="4" t="str">
        <f t="shared" si="28"/>
        <v>กลางวัน</v>
      </c>
      <c r="I587" s="4" t="str">
        <f t="shared" si="30"/>
        <v>กลาง</v>
      </c>
      <c r="J587">
        <f t="shared" si="29"/>
        <v>-33</v>
      </c>
    </row>
    <row r="588" spans="1:10" ht="18" x14ac:dyDescent="0.4">
      <c r="A588" s="1" t="s">
        <v>9641</v>
      </c>
      <c r="B588" s="1" t="s">
        <v>7415</v>
      </c>
      <c r="C588" s="1">
        <v>15.766</v>
      </c>
      <c r="D588" s="1">
        <v>121.416</v>
      </c>
      <c r="E588" s="1">
        <v>33</v>
      </c>
      <c r="F588" s="1">
        <v>4.5999999999999996</v>
      </c>
      <c r="G588" s="3" t="s">
        <v>2357</v>
      </c>
      <c r="H588" s="4" t="str">
        <f t="shared" si="28"/>
        <v>กลางคืน</v>
      </c>
      <c r="I588" s="4" t="str">
        <f t="shared" si="30"/>
        <v>กลาง</v>
      </c>
      <c r="J588">
        <f t="shared" si="29"/>
        <v>-33</v>
      </c>
    </row>
    <row r="589" spans="1:10" ht="18" x14ac:dyDescent="0.4">
      <c r="A589" s="1" t="s">
        <v>9641</v>
      </c>
      <c r="B589" s="1" t="s">
        <v>7957</v>
      </c>
      <c r="C589" s="1">
        <v>15.617000000000001</v>
      </c>
      <c r="D589" s="1">
        <v>120.721</v>
      </c>
      <c r="E589" s="1">
        <v>33</v>
      </c>
      <c r="F589" s="1">
        <v>4.5</v>
      </c>
      <c r="G589" s="3" t="s">
        <v>2361</v>
      </c>
      <c r="H589" s="4" t="str">
        <f t="shared" si="28"/>
        <v>กลางวัน</v>
      </c>
      <c r="I589" s="4" t="str">
        <f t="shared" si="30"/>
        <v>กลาง</v>
      </c>
      <c r="J589">
        <f t="shared" si="29"/>
        <v>-33</v>
      </c>
    </row>
    <row r="590" spans="1:10" ht="18" x14ac:dyDescent="0.4">
      <c r="A590" s="1" t="s">
        <v>9641</v>
      </c>
      <c r="B590" s="1" t="s">
        <v>7958</v>
      </c>
      <c r="C590" s="1">
        <v>16.216000000000001</v>
      </c>
      <c r="D590" s="1">
        <v>120.947</v>
      </c>
      <c r="E590" s="1">
        <v>33</v>
      </c>
      <c r="F590" s="1">
        <v>4.9000000000000004</v>
      </c>
      <c r="G590" s="3" t="s">
        <v>2365</v>
      </c>
      <c r="H590" s="4" t="str">
        <f t="shared" si="28"/>
        <v>กลางวัน</v>
      </c>
      <c r="I590" s="4" t="str">
        <f t="shared" si="30"/>
        <v>กลาง</v>
      </c>
      <c r="J590">
        <f t="shared" si="29"/>
        <v>-33</v>
      </c>
    </row>
    <row r="591" spans="1:10" ht="18" x14ac:dyDescent="0.4">
      <c r="A591" s="1" t="s">
        <v>9641</v>
      </c>
      <c r="B591" s="1" t="s">
        <v>7959</v>
      </c>
      <c r="C591" s="1">
        <v>16.265999999999998</v>
      </c>
      <c r="D591" s="1">
        <v>121.077</v>
      </c>
      <c r="E591" s="1">
        <v>33</v>
      </c>
      <c r="F591" s="1">
        <v>4.8</v>
      </c>
      <c r="G591" s="3" t="s">
        <v>2369</v>
      </c>
      <c r="H591" s="4" t="str">
        <f t="shared" si="28"/>
        <v>กลางวัน</v>
      </c>
      <c r="I591" s="4" t="str">
        <f t="shared" si="30"/>
        <v>กลาง</v>
      </c>
      <c r="J591">
        <f t="shared" si="29"/>
        <v>-33</v>
      </c>
    </row>
    <row r="592" spans="1:10" ht="18" x14ac:dyDescent="0.4">
      <c r="A592" s="1" t="s">
        <v>9641</v>
      </c>
      <c r="B592" s="1" t="s">
        <v>7960</v>
      </c>
      <c r="C592" s="1">
        <v>16.244</v>
      </c>
      <c r="D592" s="1">
        <v>121.018</v>
      </c>
      <c r="E592" s="1">
        <v>33</v>
      </c>
      <c r="F592" s="1">
        <v>4.5999999999999996</v>
      </c>
      <c r="G592" s="3" t="s">
        <v>2373</v>
      </c>
      <c r="H592" s="4" t="str">
        <f t="shared" si="28"/>
        <v>กลางวัน</v>
      </c>
      <c r="I592" s="4" t="str">
        <f t="shared" si="30"/>
        <v>กลาง</v>
      </c>
      <c r="J592">
        <f t="shared" si="29"/>
        <v>-33</v>
      </c>
    </row>
    <row r="593" spans="1:10" ht="18" x14ac:dyDescent="0.4">
      <c r="A593" s="1" t="s">
        <v>9641</v>
      </c>
      <c r="B593" s="1" t="s">
        <v>7961</v>
      </c>
      <c r="C593" s="1">
        <v>17.321999999999999</v>
      </c>
      <c r="D593" s="1">
        <v>121.042</v>
      </c>
      <c r="E593" s="1">
        <v>31.3</v>
      </c>
      <c r="F593" s="1">
        <v>5.0999999999999996</v>
      </c>
      <c r="G593" s="3" t="s">
        <v>2377</v>
      </c>
      <c r="H593" s="4" t="str">
        <f t="shared" si="28"/>
        <v>กลางวัน</v>
      </c>
      <c r="I593" s="4" t="str">
        <f t="shared" si="30"/>
        <v>กลาง</v>
      </c>
      <c r="J593">
        <f t="shared" si="29"/>
        <v>-31.3</v>
      </c>
    </row>
    <row r="594" spans="1:10" ht="18" x14ac:dyDescent="0.4">
      <c r="A594" s="1" t="s">
        <v>9642</v>
      </c>
      <c r="B594" s="1" t="s">
        <v>7962</v>
      </c>
      <c r="C594" s="1">
        <v>15.48</v>
      </c>
      <c r="D594" s="1">
        <v>121.664</v>
      </c>
      <c r="E594" s="1">
        <v>33</v>
      </c>
      <c r="F594" s="1">
        <v>4.5999999999999996</v>
      </c>
      <c r="G594" s="3" t="s">
        <v>2381</v>
      </c>
      <c r="H594" s="4" t="str">
        <f t="shared" si="28"/>
        <v>กลางวัน</v>
      </c>
      <c r="I594" s="4" t="str">
        <f t="shared" si="30"/>
        <v>กลาง</v>
      </c>
      <c r="J594">
        <f t="shared" si="29"/>
        <v>-33</v>
      </c>
    </row>
    <row r="595" spans="1:10" ht="18" x14ac:dyDescent="0.4">
      <c r="A595" s="1" t="s">
        <v>9642</v>
      </c>
      <c r="B595" s="1" t="s">
        <v>7963</v>
      </c>
      <c r="C595" s="1">
        <v>16.178999999999998</v>
      </c>
      <c r="D595" s="1">
        <v>121.098</v>
      </c>
      <c r="E595" s="1">
        <v>33</v>
      </c>
      <c r="F595" s="1">
        <v>4.7</v>
      </c>
      <c r="G595" s="3" t="s">
        <v>2385</v>
      </c>
      <c r="H595" s="4" t="str">
        <f t="shared" si="28"/>
        <v>กลางวัน</v>
      </c>
      <c r="I595" s="4" t="str">
        <f t="shared" si="30"/>
        <v>กลาง</v>
      </c>
      <c r="J595">
        <f t="shared" si="29"/>
        <v>-33</v>
      </c>
    </row>
    <row r="596" spans="1:10" ht="18" x14ac:dyDescent="0.4">
      <c r="A596" s="1" t="s">
        <v>9642</v>
      </c>
      <c r="B596" s="1" t="s">
        <v>7964</v>
      </c>
      <c r="C596" s="1">
        <v>16.385999999999999</v>
      </c>
      <c r="D596" s="1">
        <v>120.938</v>
      </c>
      <c r="E596" s="1">
        <v>17</v>
      </c>
      <c r="F596" s="1">
        <v>5.8</v>
      </c>
      <c r="G596" s="3" t="s">
        <v>2389</v>
      </c>
      <c r="H596" s="4" t="str">
        <f t="shared" si="28"/>
        <v>กลางวัน</v>
      </c>
      <c r="I596" s="4" t="str">
        <f t="shared" si="30"/>
        <v>ตื้น</v>
      </c>
      <c r="J596">
        <f t="shared" si="29"/>
        <v>-17</v>
      </c>
    </row>
    <row r="597" spans="1:10" ht="18" x14ac:dyDescent="0.4">
      <c r="A597" s="1" t="s">
        <v>9642</v>
      </c>
      <c r="B597" s="1" t="s">
        <v>7965</v>
      </c>
      <c r="C597" s="1">
        <v>16.221</v>
      </c>
      <c r="D597" s="1">
        <v>121.124</v>
      </c>
      <c r="E597" s="1">
        <v>33</v>
      </c>
      <c r="F597" s="1">
        <v>5</v>
      </c>
      <c r="G597" s="3" t="s">
        <v>2393</v>
      </c>
      <c r="H597" s="4" t="str">
        <f t="shared" si="28"/>
        <v>กลางคืน</v>
      </c>
      <c r="I597" s="4" t="str">
        <f t="shared" si="30"/>
        <v>กลาง</v>
      </c>
      <c r="J597">
        <f t="shared" si="29"/>
        <v>-33</v>
      </c>
    </row>
    <row r="598" spans="1:10" ht="18" x14ac:dyDescent="0.4">
      <c r="A598" s="1" t="s">
        <v>9643</v>
      </c>
      <c r="B598" s="1" t="s">
        <v>7966</v>
      </c>
      <c r="C598" s="1">
        <v>16.364000000000001</v>
      </c>
      <c r="D598" s="1">
        <v>121.001</v>
      </c>
      <c r="E598" s="1">
        <v>33</v>
      </c>
      <c r="F598" s="1">
        <v>4.8</v>
      </c>
      <c r="G598" s="3" t="s">
        <v>2397</v>
      </c>
      <c r="H598" s="4" t="str">
        <f t="shared" si="28"/>
        <v>กลางคืน</v>
      </c>
      <c r="I598" s="4" t="str">
        <f t="shared" si="30"/>
        <v>กลาง</v>
      </c>
      <c r="J598">
        <f t="shared" si="29"/>
        <v>-33</v>
      </c>
    </row>
    <row r="599" spans="1:10" ht="18" x14ac:dyDescent="0.4">
      <c r="A599" s="1" t="s">
        <v>9643</v>
      </c>
      <c r="B599" s="1" t="s">
        <v>7967</v>
      </c>
      <c r="C599" s="1">
        <v>16.399999999999999</v>
      </c>
      <c r="D599" s="1">
        <v>120.919</v>
      </c>
      <c r="E599" s="1">
        <v>26.3</v>
      </c>
      <c r="F599" s="1">
        <v>5.7</v>
      </c>
      <c r="G599" s="3" t="s">
        <v>2401</v>
      </c>
      <c r="H599" s="4" t="str">
        <f t="shared" si="28"/>
        <v>กลางวัน</v>
      </c>
      <c r="I599" s="4" t="str">
        <f t="shared" si="30"/>
        <v>ตื้น</v>
      </c>
      <c r="J599">
        <f t="shared" si="29"/>
        <v>-26.3</v>
      </c>
    </row>
    <row r="600" spans="1:10" ht="18" x14ac:dyDescent="0.4">
      <c r="A600" s="1" t="s">
        <v>9644</v>
      </c>
      <c r="B600" s="1" t="s">
        <v>7968</v>
      </c>
      <c r="C600" s="1">
        <v>16.445</v>
      </c>
      <c r="D600" s="1">
        <v>121.059</v>
      </c>
      <c r="E600" s="1">
        <v>12.7</v>
      </c>
      <c r="F600" s="1">
        <v>5.4</v>
      </c>
      <c r="G600" s="3" t="s">
        <v>2405</v>
      </c>
      <c r="H600" s="4" t="str">
        <f t="shared" si="28"/>
        <v>กลางวัน</v>
      </c>
      <c r="I600" s="4" t="str">
        <f t="shared" si="30"/>
        <v>ตื้น</v>
      </c>
      <c r="J600">
        <f t="shared" si="29"/>
        <v>-12.7</v>
      </c>
    </row>
    <row r="601" spans="1:10" ht="18" x14ac:dyDescent="0.4">
      <c r="A601" s="1" t="s">
        <v>9644</v>
      </c>
      <c r="B601" s="1" t="s">
        <v>7969</v>
      </c>
      <c r="C601" s="1">
        <v>15.946999999999999</v>
      </c>
      <c r="D601" s="1">
        <v>120.935</v>
      </c>
      <c r="E601" s="1">
        <v>45.3</v>
      </c>
      <c r="F601" s="1">
        <v>5.0999999999999996</v>
      </c>
      <c r="G601" s="3" t="s">
        <v>2409</v>
      </c>
      <c r="H601" s="4" t="str">
        <f t="shared" si="28"/>
        <v>กลางวัน</v>
      </c>
      <c r="I601" s="4" t="str">
        <f t="shared" si="30"/>
        <v>กลาง</v>
      </c>
      <c r="J601">
        <f t="shared" si="29"/>
        <v>-45.3</v>
      </c>
    </row>
    <row r="602" spans="1:10" ht="18" x14ac:dyDescent="0.4">
      <c r="A602" s="1" t="s">
        <v>9644</v>
      </c>
      <c r="B602" s="1" t="s">
        <v>7970</v>
      </c>
      <c r="C602" s="1">
        <v>16.532</v>
      </c>
      <c r="D602" s="1">
        <v>121.045</v>
      </c>
      <c r="E602" s="1">
        <v>33</v>
      </c>
      <c r="F602" s="1">
        <v>5.3</v>
      </c>
      <c r="G602" s="3" t="s">
        <v>2413</v>
      </c>
      <c r="H602" s="4" t="str">
        <f t="shared" si="28"/>
        <v>กลางวัน</v>
      </c>
      <c r="I602" s="4" t="str">
        <f t="shared" si="30"/>
        <v>กลาง</v>
      </c>
      <c r="J602">
        <f t="shared" si="29"/>
        <v>-33</v>
      </c>
    </row>
    <row r="603" spans="1:10" ht="18" x14ac:dyDescent="0.4">
      <c r="A603" s="1" t="s">
        <v>9644</v>
      </c>
      <c r="B603" s="1" t="s">
        <v>7971</v>
      </c>
      <c r="C603" s="1">
        <v>16.460999999999999</v>
      </c>
      <c r="D603" s="1">
        <v>120.825</v>
      </c>
      <c r="E603" s="1">
        <v>33</v>
      </c>
      <c r="F603" s="1">
        <v>4.7</v>
      </c>
      <c r="G603" s="3" t="s">
        <v>2417</v>
      </c>
      <c r="H603" s="4" t="str">
        <f t="shared" si="28"/>
        <v>กลางวัน</v>
      </c>
      <c r="I603" s="4" t="str">
        <f t="shared" si="30"/>
        <v>กลาง</v>
      </c>
      <c r="J603">
        <f t="shared" si="29"/>
        <v>-33</v>
      </c>
    </row>
    <row r="604" spans="1:10" ht="18" x14ac:dyDescent="0.4">
      <c r="A604" s="1" t="s">
        <v>9644</v>
      </c>
      <c r="B604" s="1" t="s">
        <v>7972</v>
      </c>
      <c r="C604" s="1">
        <v>16.286999999999999</v>
      </c>
      <c r="D604" s="1">
        <v>120.842</v>
      </c>
      <c r="E604" s="1">
        <v>10</v>
      </c>
      <c r="F604" s="1">
        <v>4.5999999999999996</v>
      </c>
      <c r="G604" s="3" t="s">
        <v>2421</v>
      </c>
      <c r="H604" s="4" t="str">
        <f t="shared" si="28"/>
        <v>กลางคืน</v>
      </c>
      <c r="I604" s="4" t="str">
        <f t="shared" si="30"/>
        <v>ตื้นมาก</v>
      </c>
      <c r="J604">
        <f t="shared" si="29"/>
        <v>-10</v>
      </c>
    </row>
    <row r="605" spans="1:10" ht="18" x14ac:dyDescent="0.4">
      <c r="A605" s="1" t="s">
        <v>9644</v>
      </c>
      <c r="B605" s="1" t="s">
        <v>7973</v>
      </c>
      <c r="C605" s="1">
        <v>16.099</v>
      </c>
      <c r="D605" s="1">
        <v>121.581</v>
      </c>
      <c r="E605" s="1">
        <v>33</v>
      </c>
      <c r="F605" s="1">
        <v>4.7</v>
      </c>
      <c r="G605" s="3" t="s">
        <v>2425</v>
      </c>
      <c r="H605" s="4" t="str">
        <f t="shared" si="28"/>
        <v>กลางคืน</v>
      </c>
      <c r="I605" s="4" t="str">
        <f t="shared" si="30"/>
        <v>กลาง</v>
      </c>
      <c r="J605">
        <f t="shared" si="29"/>
        <v>-33</v>
      </c>
    </row>
    <row r="606" spans="1:10" ht="18" x14ac:dyDescent="0.4">
      <c r="A606" s="1" t="s">
        <v>9644</v>
      </c>
      <c r="B606" s="1" t="s">
        <v>7974</v>
      </c>
      <c r="C606" s="1">
        <v>16.385000000000002</v>
      </c>
      <c r="D606" s="1">
        <v>120.55200000000001</v>
      </c>
      <c r="E606" s="1">
        <v>33</v>
      </c>
      <c r="F606" s="1">
        <v>4.7</v>
      </c>
      <c r="G606" s="3" t="s">
        <v>2429</v>
      </c>
      <c r="H606" s="4" t="str">
        <f t="shared" si="28"/>
        <v>กลางคืน</v>
      </c>
      <c r="I606" s="4" t="str">
        <f t="shared" si="30"/>
        <v>กลาง</v>
      </c>
      <c r="J606">
        <f t="shared" si="29"/>
        <v>-33</v>
      </c>
    </row>
    <row r="607" spans="1:10" ht="18" x14ac:dyDescent="0.4">
      <c r="A607" s="1" t="s">
        <v>9645</v>
      </c>
      <c r="B607" s="1" t="s">
        <v>7975</v>
      </c>
      <c r="C607" s="1">
        <v>16.488</v>
      </c>
      <c r="D607" s="1">
        <v>120.658</v>
      </c>
      <c r="E607" s="1">
        <v>19.5</v>
      </c>
      <c r="F607" s="1">
        <v>5.6</v>
      </c>
      <c r="G607" s="3" t="s">
        <v>2433</v>
      </c>
      <c r="H607" s="4" t="str">
        <f t="shared" si="28"/>
        <v>กลางคืน</v>
      </c>
      <c r="I607" s="4" t="str">
        <f t="shared" si="30"/>
        <v>ตื้น</v>
      </c>
      <c r="J607">
        <f t="shared" si="29"/>
        <v>-19.5</v>
      </c>
    </row>
    <row r="608" spans="1:10" ht="18" x14ac:dyDescent="0.4">
      <c r="A608" s="1" t="s">
        <v>9645</v>
      </c>
      <c r="B608" s="1" t="s">
        <v>7976</v>
      </c>
      <c r="C608" s="1">
        <v>15.497</v>
      </c>
      <c r="D608" s="1">
        <v>121.45</v>
      </c>
      <c r="E608" s="1">
        <v>33</v>
      </c>
      <c r="F608" s="1">
        <v>5</v>
      </c>
      <c r="G608" s="3" t="s">
        <v>2437</v>
      </c>
      <c r="H608" s="4" t="str">
        <f t="shared" si="28"/>
        <v>กลางวัน</v>
      </c>
      <c r="I608" s="4" t="str">
        <f t="shared" si="30"/>
        <v>กลาง</v>
      </c>
      <c r="J608">
        <f t="shared" si="29"/>
        <v>-33</v>
      </c>
    </row>
    <row r="609" spans="1:10" ht="18" x14ac:dyDescent="0.4">
      <c r="A609" s="1" t="s">
        <v>9645</v>
      </c>
      <c r="B609" s="1" t="s">
        <v>7977</v>
      </c>
      <c r="C609" s="1">
        <v>15.657</v>
      </c>
      <c r="D609" s="1">
        <v>121.16</v>
      </c>
      <c r="E609" s="1">
        <v>33</v>
      </c>
      <c r="F609" s="1">
        <v>4.5999999999999996</v>
      </c>
      <c r="G609" s="3" t="s">
        <v>2441</v>
      </c>
      <c r="H609" s="4" t="str">
        <f t="shared" si="28"/>
        <v>กลางวัน</v>
      </c>
      <c r="I609" s="4" t="str">
        <f t="shared" si="30"/>
        <v>กลาง</v>
      </c>
      <c r="J609">
        <f t="shared" si="29"/>
        <v>-33</v>
      </c>
    </row>
    <row r="610" spans="1:10" ht="18" x14ac:dyDescent="0.4">
      <c r="A610" s="1" t="s">
        <v>9645</v>
      </c>
      <c r="B610" s="1" t="s">
        <v>7978</v>
      </c>
      <c r="C610" s="1">
        <v>16.100000000000001</v>
      </c>
      <c r="D610" s="1">
        <v>119.64</v>
      </c>
      <c r="E610" s="1">
        <v>18</v>
      </c>
      <c r="F610" s="1">
        <v>5.4</v>
      </c>
      <c r="G610" s="3" t="s">
        <v>2445</v>
      </c>
      <c r="H610" s="4" t="str">
        <f t="shared" si="28"/>
        <v>กลางคืน</v>
      </c>
      <c r="I610" s="4" t="str">
        <f t="shared" si="30"/>
        <v>ตื้น</v>
      </c>
      <c r="J610">
        <f t="shared" si="29"/>
        <v>-18</v>
      </c>
    </row>
    <row r="611" spans="1:10" ht="18" x14ac:dyDescent="0.4">
      <c r="A611" s="1" t="s">
        <v>9646</v>
      </c>
      <c r="B611" s="1" t="s">
        <v>7979</v>
      </c>
      <c r="C611" s="1">
        <v>16.082999999999998</v>
      </c>
      <c r="D611" s="1">
        <v>120.196</v>
      </c>
      <c r="E611" s="1">
        <v>33</v>
      </c>
      <c r="F611" s="1">
        <v>4.7</v>
      </c>
      <c r="G611" s="3" t="s">
        <v>2449</v>
      </c>
      <c r="H611" s="4" t="str">
        <f t="shared" si="28"/>
        <v>กลางวัน</v>
      </c>
      <c r="I611" s="4" t="str">
        <f t="shared" si="30"/>
        <v>กลาง</v>
      </c>
      <c r="J611">
        <f t="shared" si="29"/>
        <v>-33</v>
      </c>
    </row>
    <row r="612" spans="1:10" ht="18" x14ac:dyDescent="0.4">
      <c r="A612" s="1" t="s">
        <v>9647</v>
      </c>
      <c r="B612" s="1" t="s">
        <v>7980</v>
      </c>
      <c r="C612" s="1">
        <v>16.094999999999999</v>
      </c>
      <c r="D612" s="1">
        <v>120.596</v>
      </c>
      <c r="E612" s="1">
        <v>10</v>
      </c>
      <c r="F612" s="1">
        <v>4.5</v>
      </c>
      <c r="G612" s="3" t="s">
        <v>2453</v>
      </c>
      <c r="H612" s="4" t="str">
        <f t="shared" si="28"/>
        <v>กลางวัน</v>
      </c>
      <c r="I612" s="4" t="str">
        <f t="shared" si="30"/>
        <v>ตื้นมาก</v>
      </c>
      <c r="J612">
        <f t="shared" si="29"/>
        <v>-10</v>
      </c>
    </row>
    <row r="613" spans="1:10" ht="18" x14ac:dyDescent="0.4">
      <c r="A613" s="1" t="s">
        <v>9648</v>
      </c>
      <c r="B613" s="1" t="s">
        <v>7981</v>
      </c>
      <c r="C613" s="1">
        <v>16.359000000000002</v>
      </c>
      <c r="D613" s="1">
        <v>121.053</v>
      </c>
      <c r="E613" s="1">
        <v>33</v>
      </c>
      <c r="F613" s="1">
        <v>4.8</v>
      </c>
      <c r="G613" s="3" t="s">
        <v>2457</v>
      </c>
      <c r="H613" s="4" t="str">
        <f t="shared" si="28"/>
        <v>กลางคืน</v>
      </c>
      <c r="I613" s="4" t="str">
        <f t="shared" si="30"/>
        <v>กลาง</v>
      </c>
      <c r="J613">
        <f t="shared" si="29"/>
        <v>-33</v>
      </c>
    </row>
    <row r="614" spans="1:10" ht="18" x14ac:dyDescent="0.4">
      <c r="A614" s="1" t="s">
        <v>9649</v>
      </c>
      <c r="B614" s="1" t="s">
        <v>7982</v>
      </c>
      <c r="C614" s="1">
        <v>16.318999999999999</v>
      </c>
      <c r="D614" s="1">
        <v>120.90300000000001</v>
      </c>
      <c r="E614" s="1">
        <v>25.8</v>
      </c>
      <c r="F614" s="1">
        <v>4.5</v>
      </c>
      <c r="G614" s="3" t="s">
        <v>2461</v>
      </c>
      <c r="H614" s="4" t="str">
        <f t="shared" si="28"/>
        <v>กลางวัน</v>
      </c>
      <c r="I614" s="4" t="str">
        <f t="shared" si="30"/>
        <v>ตื้น</v>
      </c>
      <c r="J614">
        <f t="shared" si="29"/>
        <v>-25.8</v>
      </c>
    </row>
    <row r="615" spans="1:10" ht="18" x14ac:dyDescent="0.4">
      <c r="A615" s="1" t="s">
        <v>9650</v>
      </c>
      <c r="B615" s="1" t="s">
        <v>7983</v>
      </c>
      <c r="C615" s="1">
        <v>16.405999999999999</v>
      </c>
      <c r="D615" s="1">
        <v>120.745</v>
      </c>
      <c r="E615" s="1">
        <v>23</v>
      </c>
      <c r="F615" s="1">
        <v>4.5</v>
      </c>
      <c r="G615" s="3" t="s">
        <v>2465</v>
      </c>
      <c r="H615" s="4" t="str">
        <f t="shared" si="28"/>
        <v>กลางคืน</v>
      </c>
      <c r="I615" s="4" t="str">
        <f t="shared" si="30"/>
        <v>ตื้น</v>
      </c>
      <c r="J615">
        <f t="shared" si="29"/>
        <v>-23</v>
      </c>
    </row>
    <row r="616" spans="1:10" ht="18" x14ac:dyDescent="0.4">
      <c r="A616" s="1" t="s">
        <v>9650</v>
      </c>
      <c r="B616" s="1" t="s">
        <v>7984</v>
      </c>
      <c r="C616" s="1">
        <v>17.943999999999999</v>
      </c>
      <c r="D616" s="1">
        <v>121.386</v>
      </c>
      <c r="E616" s="1">
        <v>10</v>
      </c>
      <c r="F616" s="1">
        <v>4.7</v>
      </c>
      <c r="G616" s="3" t="s">
        <v>2469</v>
      </c>
      <c r="H616" s="4" t="str">
        <f t="shared" si="28"/>
        <v>กลางคืน</v>
      </c>
      <c r="I616" s="4" t="str">
        <f t="shared" si="30"/>
        <v>ตื้นมาก</v>
      </c>
      <c r="J616">
        <f t="shared" si="29"/>
        <v>-10</v>
      </c>
    </row>
    <row r="617" spans="1:10" ht="18" x14ac:dyDescent="0.4">
      <c r="A617" s="1" t="s">
        <v>9651</v>
      </c>
      <c r="B617" s="1" t="s">
        <v>7985</v>
      </c>
      <c r="C617" s="1">
        <v>17.158000000000001</v>
      </c>
      <c r="D617" s="1">
        <v>121</v>
      </c>
      <c r="E617" s="1">
        <v>23.2</v>
      </c>
      <c r="F617" s="1">
        <v>4.9000000000000004</v>
      </c>
      <c r="G617" s="3" t="s">
        <v>2473</v>
      </c>
      <c r="H617" s="4" t="str">
        <f t="shared" si="28"/>
        <v>กลางคืน</v>
      </c>
      <c r="I617" s="4" t="str">
        <f t="shared" si="30"/>
        <v>ตื้น</v>
      </c>
      <c r="J617">
        <f t="shared" si="29"/>
        <v>-23.2</v>
      </c>
    </row>
    <row r="618" spans="1:10" ht="18" x14ac:dyDescent="0.4">
      <c r="A618" s="1" t="s">
        <v>9652</v>
      </c>
      <c r="B618" s="1" t="s">
        <v>7986</v>
      </c>
      <c r="C618" s="1">
        <v>17.314</v>
      </c>
      <c r="D618" s="1">
        <v>121.068</v>
      </c>
      <c r="E618" s="1">
        <v>10</v>
      </c>
      <c r="F618" s="1">
        <v>4.9000000000000004</v>
      </c>
      <c r="G618" s="3" t="s">
        <v>2477</v>
      </c>
      <c r="H618" s="4" t="str">
        <f t="shared" si="28"/>
        <v>กลางวัน</v>
      </c>
      <c r="I618" s="4" t="str">
        <f t="shared" si="30"/>
        <v>ตื้นมาก</v>
      </c>
      <c r="J618">
        <f t="shared" si="29"/>
        <v>-10</v>
      </c>
    </row>
    <row r="619" spans="1:10" ht="18" x14ac:dyDescent="0.4">
      <c r="A619" s="1" t="s">
        <v>9652</v>
      </c>
      <c r="B619" s="1" t="s">
        <v>7987</v>
      </c>
      <c r="C619" s="1">
        <v>16.27</v>
      </c>
      <c r="D619" s="1">
        <v>120.75</v>
      </c>
      <c r="E619" s="1">
        <v>20.2</v>
      </c>
      <c r="F619" s="1">
        <v>4.5</v>
      </c>
      <c r="G619" s="3" t="s">
        <v>2481</v>
      </c>
      <c r="H619" s="4" t="str">
        <f t="shared" si="28"/>
        <v>กลางวัน</v>
      </c>
      <c r="I619" s="4" t="str">
        <f t="shared" si="30"/>
        <v>ตื้น</v>
      </c>
      <c r="J619">
        <f t="shared" si="29"/>
        <v>-20.2</v>
      </c>
    </row>
    <row r="620" spans="1:10" ht="18" x14ac:dyDescent="0.4">
      <c r="A620" s="1" t="s">
        <v>9653</v>
      </c>
      <c r="B620" s="1" t="s">
        <v>7988</v>
      </c>
      <c r="C620" s="1">
        <v>16.152999999999999</v>
      </c>
      <c r="D620" s="1">
        <v>120.462</v>
      </c>
      <c r="E620" s="1">
        <v>41.4</v>
      </c>
      <c r="F620" s="1">
        <v>4.8</v>
      </c>
      <c r="G620" s="3" t="s">
        <v>2485</v>
      </c>
      <c r="H620" s="4" t="str">
        <f t="shared" si="28"/>
        <v>กลางคืน</v>
      </c>
      <c r="I620" s="4" t="str">
        <f t="shared" si="30"/>
        <v>กลาง</v>
      </c>
      <c r="J620">
        <f t="shared" si="29"/>
        <v>-41.4</v>
      </c>
    </row>
    <row r="621" spans="1:10" ht="18" x14ac:dyDescent="0.4">
      <c r="A621" s="1" t="s">
        <v>9654</v>
      </c>
      <c r="B621" s="1" t="s">
        <v>7989</v>
      </c>
      <c r="C621" s="1">
        <v>15.334</v>
      </c>
      <c r="D621" s="1">
        <v>121.27500000000001</v>
      </c>
      <c r="E621" s="1">
        <v>23.8</v>
      </c>
      <c r="F621" s="1">
        <v>4.9000000000000004</v>
      </c>
      <c r="G621" s="3" t="s">
        <v>2489</v>
      </c>
      <c r="H621" s="4" t="str">
        <f t="shared" si="28"/>
        <v>กลางวัน</v>
      </c>
      <c r="I621" s="4" t="str">
        <f t="shared" si="30"/>
        <v>ตื้น</v>
      </c>
      <c r="J621">
        <f t="shared" si="29"/>
        <v>-23.8</v>
      </c>
    </row>
    <row r="622" spans="1:10" ht="18" x14ac:dyDescent="0.4">
      <c r="A622" s="1" t="s">
        <v>9655</v>
      </c>
      <c r="B622" s="1" t="s">
        <v>7990</v>
      </c>
      <c r="C622" s="1">
        <v>16.23</v>
      </c>
      <c r="D622" s="1">
        <v>120.498</v>
      </c>
      <c r="E622" s="1">
        <v>39.299999999999997</v>
      </c>
      <c r="F622" s="1">
        <v>5.0999999999999996</v>
      </c>
      <c r="G622" s="3" t="s">
        <v>2493</v>
      </c>
      <c r="H622" s="4" t="str">
        <f t="shared" si="28"/>
        <v>กลางคืน</v>
      </c>
      <c r="I622" s="4" t="str">
        <f t="shared" si="30"/>
        <v>กลาง</v>
      </c>
      <c r="J622">
        <f t="shared" si="29"/>
        <v>-39.299999999999997</v>
      </c>
    </row>
    <row r="623" spans="1:10" ht="18" x14ac:dyDescent="0.4">
      <c r="A623" s="1" t="s">
        <v>9655</v>
      </c>
      <c r="B623" s="1" t="s">
        <v>7991</v>
      </c>
      <c r="C623" s="1">
        <v>17.337</v>
      </c>
      <c r="D623" s="1">
        <v>120.831</v>
      </c>
      <c r="E623" s="1">
        <v>10</v>
      </c>
      <c r="F623" s="1">
        <v>4.5</v>
      </c>
      <c r="G623" s="3" t="s">
        <v>2497</v>
      </c>
      <c r="H623" s="4" t="str">
        <f t="shared" si="28"/>
        <v>กลางคืน</v>
      </c>
      <c r="I623" s="4" t="str">
        <f t="shared" si="30"/>
        <v>ตื้นมาก</v>
      </c>
      <c r="J623">
        <f t="shared" si="29"/>
        <v>-10</v>
      </c>
    </row>
    <row r="624" spans="1:10" ht="18" x14ac:dyDescent="0.4">
      <c r="A624" s="1" t="s">
        <v>9656</v>
      </c>
      <c r="B624" s="1" t="s">
        <v>7992</v>
      </c>
      <c r="C624" s="1">
        <v>16.286000000000001</v>
      </c>
      <c r="D624" s="1">
        <v>120.642</v>
      </c>
      <c r="E624" s="1">
        <v>19.8</v>
      </c>
      <c r="F624" s="1">
        <v>5</v>
      </c>
      <c r="G624" s="3" t="s">
        <v>2501</v>
      </c>
      <c r="H624" s="4" t="str">
        <f t="shared" si="28"/>
        <v>กลางคืน</v>
      </c>
      <c r="I624" s="4" t="str">
        <f t="shared" si="30"/>
        <v>ตื้น</v>
      </c>
      <c r="J624">
        <f t="shared" si="29"/>
        <v>-19.8</v>
      </c>
    </row>
    <row r="625" spans="1:10" ht="18" x14ac:dyDescent="0.4">
      <c r="A625" s="1" t="s">
        <v>9657</v>
      </c>
      <c r="B625" s="1" t="s">
        <v>7993</v>
      </c>
      <c r="C625" s="1">
        <v>16.472999999999999</v>
      </c>
      <c r="D625" s="1">
        <v>121.026</v>
      </c>
      <c r="E625" s="1">
        <v>10</v>
      </c>
      <c r="F625" s="1">
        <v>4.7</v>
      </c>
      <c r="G625" s="3" t="s">
        <v>2505</v>
      </c>
      <c r="H625" s="4" t="str">
        <f t="shared" si="28"/>
        <v>กลางวัน</v>
      </c>
      <c r="I625" s="4" t="str">
        <f t="shared" si="30"/>
        <v>ตื้นมาก</v>
      </c>
      <c r="J625">
        <f t="shared" si="29"/>
        <v>-10</v>
      </c>
    </row>
    <row r="626" spans="1:10" ht="18" x14ac:dyDescent="0.4">
      <c r="A626" s="1" t="s">
        <v>9657</v>
      </c>
      <c r="B626" s="1" t="s">
        <v>7994</v>
      </c>
      <c r="C626" s="1">
        <v>17.5</v>
      </c>
      <c r="D626" s="1">
        <v>121.41200000000001</v>
      </c>
      <c r="E626" s="1">
        <v>35.5</v>
      </c>
      <c r="F626" s="1">
        <v>4.8</v>
      </c>
      <c r="G626" s="3" t="s">
        <v>2509</v>
      </c>
      <c r="H626" s="4" t="str">
        <f t="shared" si="28"/>
        <v>กลางวัน</v>
      </c>
      <c r="I626" s="4" t="str">
        <f t="shared" si="30"/>
        <v>กลาง</v>
      </c>
      <c r="J626">
        <f t="shared" si="29"/>
        <v>-35.5</v>
      </c>
    </row>
    <row r="627" spans="1:10" ht="18" x14ac:dyDescent="0.4">
      <c r="A627" s="1" t="s">
        <v>9658</v>
      </c>
      <c r="B627" s="1" t="s">
        <v>7995</v>
      </c>
      <c r="C627" s="1">
        <v>16.352</v>
      </c>
      <c r="D627" s="1">
        <v>120.414</v>
      </c>
      <c r="E627" s="1">
        <v>30.4</v>
      </c>
      <c r="F627" s="1">
        <v>5</v>
      </c>
      <c r="G627" s="3" t="s">
        <v>2513</v>
      </c>
      <c r="H627" s="4" t="str">
        <f t="shared" si="28"/>
        <v>กลางคืน</v>
      </c>
      <c r="I627" s="4" t="str">
        <f t="shared" si="30"/>
        <v>กลาง</v>
      </c>
      <c r="J627">
        <f t="shared" si="29"/>
        <v>-30.4</v>
      </c>
    </row>
    <row r="628" spans="1:10" ht="18" x14ac:dyDescent="0.4">
      <c r="A628" s="1" t="s">
        <v>9659</v>
      </c>
      <c r="B628" s="1" t="s">
        <v>7996</v>
      </c>
      <c r="C628" s="1">
        <v>15.996</v>
      </c>
      <c r="D628" s="1">
        <v>122.63200000000001</v>
      </c>
      <c r="E628" s="1">
        <v>33</v>
      </c>
      <c r="F628" s="1">
        <v>4.5999999999999996</v>
      </c>
      <c r="G628" s="3" t="s">
        <v>2517</v>
      </c>
      <c r="H628" s="4" t="str">
        <f t="shared" si="28"/>
        <v>กลางวัน</v>
      </c>
      <c r="I628" s="4" t="str">
        <f t="shared" si="30"/>
        <v>กลาง</v>
      </c>
      <c r="J628">
        <f t="shared" si="29"/>
        <v>-33</v>
      </c>
    </row>
    <row r="629" spans="1:10" ht="18" x14ac:dyDescent="0.4">
      <c r="A629" s="1" t="s">
        <v>9660</v>
      </c>
      <c r="B629" s="1" t="s">
        <v>7997</v>
      </c>
      <c r="C629" s="1">
        <v>16.004999999999999</v>
      </c>
      <c r="D629" s="1">
        <v>120.76</v>
      </c>
      <c r="E629" s="1">
        <v>33</v>
      </c>
      <c r="F629" s="1">
        <v>4.7</v>
      </c>
      <c r="G629" s="3" t="s">
        <v>2521</v>
      </c>
      <c r="H629" s="4" t="str">
        <f t="shared" si="28"/>
        <v>กลางวัน</v>
      </c>
      <c r="I629" s="4" t="str">
        <f t="shared" si="30"/>
        <v>กลาง</v>
      </c>
      <c r="J629">
        <f t="shared" si="29"/>
        <v>-33</v>
      </c>
    </row>
    <row r="630" spans="1:10" ht="18" x14ac:dyDescent="0.4">
      <c r="A630" s="1" t="s">
        <v>9660</v>
      </c>
      <c r="B630" s="1" t="s">
        <v>7998</v>
      </c>
      <c r="C630" s="1">
        <v>17.202999999999999</v>
      </c>
      <c r="D630" s="1">
        <v>120.131</v>
      </c>
      <c r="E630" s="1">
        <v>24</v>
      </c>
      <c r="F630" s="1">
        <v>5.3</v>
      </c>
      <c r="G630" s="3" t="s">
        <v>2525</v>
      </c>
      <c r="H630" s="4" t="str">
        <f t="shared" si="28"/>
        <v>กลางคืน</v>
      </c>
      <c r="I630" s="4" t="str">
        <f t="shared" si="30"/>
        <v>ตื้น</v>
      </c>
      <c r="J630">
        <f t="shared" si="29"/>
        <v>-24</v>
      </c>
    </row>
    <row r="631" spans="1:10" ht="18" x14ac:dyDescent="0.4">
      <c r="A631" s="1" t="s">
        <v>9661</v>
      </c>
      <c r="B631" s="1" t="s">
        <v>7999</v>
      </c>
      <c r="C631" s="1">
        <v>16.076000000000001</v>
      </c>
      <c r="D631" s="1">
        <v>120.68600000000001</v>
      </c>
      <c r="E631" s="1">
        <v>33.700000000000003</v>
      </c>
      <c r="F631" s="1">
        <v>4.8</v>
      </c>
      <c r="G631" s="3" t="s">
        <v>2529</v>
      </c>
      <c r="H631" s="4" t="str">
        <f t="shared" si="28"/>
        <v>กลางคืน</v>
      </c>
      <c r="I631" s="4" t="str">
        <f t="shared" si="30"/>
        <v>กลาง</v>
      </c>
      <c r="J631">
        <f t="shared" si="29"/>
        <v>-33.700000000000003</v>
      </c>
    </row>
    <row r="632" spans="1:10" ht="18" x14ac:dyDescent="0.4">
      <c r="A632" s="1" t="s">
        <v>9662</v>
      </c>
      <c r="B632" s="1" t="s">
        <v>8000</v>
      </c>
      <c r="C632" s="1">
        <v>15.516</v>
      </c>
      <c r="D632" s="1">
        <v>121.95699999999999</v>
      </c>
      <c r="E632" s="1">
        <v>30.2</v>
      </c>
      <c r="F632" s="1">
        <v>4.5999999999999996</v>
      </c>
      <c r="G632" s="3" t="s">
        <v>2533</v>
      </c>
      <c r="H632" s="4" t="str">
        <f t="shared" si="28"/>
        <v>กลางคืน</v>
      </c>
      <c r="I632" s="4" t="str">
        <f t="shared" si="30"/>
        <v>กลาง</v>
      </c>
      <c r="J632">
        <f t="shared" si="29"/>
        <v>-30.2</v>
      </c>
    </row>
    <row r="633" spans="1:10" ht="18" x14ac:dyDescent="0.4">
      <c r="A633" s="1" t="s">
        <v>9663</v>
      </c>
      <c r="B633" s="1" t="s">
        <v>8001</v>
      </c>
      <c r="C633" s="1">
        <v>16.48</v>
      </c>
      <c r="D633" s="1">
        <v>121.14700000000001</v>
      </c>
      <c r="E633" s="1">
        <v>10</v>
      </c>
      <c r="F633" s="1">
        <v>4.5999999999999996</v>
      </c>
      <c r="G633" s="3" t="s">
        <v>2537</v>
      </c>
      <c r="H633" s="4" t="str">
        <f t="shared" si="28"/>
        <v>กลางวัน</v>
      </c>
      <c r="I633" s="4" t="str">
        <f t="shared" si="30"/>
        <v>ตื้นมาก</v>
      </c>
      <c r="J633">
        <f t="shared" si="29"/>
        <v>-10</v>
      </c>
    </row>
    <row r="634" spans="1:10" ht="18" x14ac:dyDescent="0.4">
      <c r="A634" s="1" t="s">
        <v>9664</v>
      </c>
      <c r="B634" s="1" t="s">
        <v>8002</v>
      </c>
      <c r="C634" s="1">
        <v>16.309999999999999</v>
      </c>
      <c r="D634" s="1">
        <v>120.71</v>
      </c>
      <c r="E634" s="1">
        <v>24.5</v>
      </c>
      <c r="F634" s="1">
        <v>5.3</v>
      </c>
      <c r="G634" s="3" t="s">
        <v>2541</v>
      </c>
      <c r="H634" s="4" t="str">
        <f t="shared" si="28"/>
        <v>กลางคืน</v>
      </c>
      <c r="I634" s="4" t="str">
        <f t="shared" si="30"/>
        <v>ตื้น</v>
      </c>
      <c r="J634">
        <f t="shared" si="29"/>
        <v>-24.5</v>
      </c>
    </row>
    <row r="635" spans="1:10" ht="18" x14ac:dyDescent="0.4">
      <c r="A635" s="1" t="s">
        <v>9665</v>
      </c>
      <c r="B635" s="1" t="s">
        <v>8003</v>
      </c>
      <c r="C635" s="1">
        <v>17.146000000000001</v>
      </c>
      <c r="D635" s="1">
        <v>120.592</v>
      </c>
      <c r="E635" s="1">
        <v>33</v>
      </c>
      <c r="F635" s="1">
        <v>4.5999999999999996</v>
      </c>
      <c r="G635" s="3" t="s">
        <v>2545</v>
      </c>
      <c r="H635" s="4" t="str">
        <f t="shared" si="28"/>
        <v>กลางคืน</v>
      </c>
      <c r="I635" s="4" t="str">
        <f t="shared" si="30"/>
        <v>กลาง</v>
      </c>
      <c r="J635">
        <f t="shared" si="29"/>
        <v>-33</v>
      </c>
    </row>
    <row r="636" spans="1:10" ht="18" x14ac:dyDescent="0.4">
      <c r="A636" s="1" t="s">
        <v>9666</v>
      </c>
      <c r="B636" s="1" t="s">
        <v>8004</v>
      </c>
      <c r="C636" s="1">
        <v>16.454000000000001</v>
      </c>
      <c r="D636" s="1">
        <v>120.828</v>
      </c>
      <c r="E636" s="1">
        <v>10</v>
      </c>
      <c r="F636" s="1">
        <v>4.7</v>
      </c>
      <c r="G636" s="3" t="s">
        <v>2417</v>
      </c>
      <c r="H636" s="4" t="str">
        <f t="shared" si="28"/>
        <v>กลางคืน</v>
      </c>
      <c r="I636" s="4" t="str">
        <f t="shared" si="30"/>
        <v>ตื้นมาก</v>
      </c>
      <c r="J636">
        <f t="shared" si="29"/>
        <v>-10</v>
      </c>
    </row>
    <row r="637" spans="1:10" ht="18" x14ac:dyDescent="0.4">
      <c r="A637" s="1" t="s">
        <v>9667</v>
      </c>
      <c r="B637" s="1" t="s">
        <v>8005</v>
      </c>
      <c r="C637" s="1">
        <v>16.43</v>
      </c>
      <c r="D637" s="1">
        <v>120.069</v>
      </c>
      <c r="E637" s="1">
        <v>10</v>
      </c>
      <c r="F637" s="1">
        <v>5</v>
      </c>
      <c r="G637" s="3" t="s">
        <v>2552</v>
      </c>
      <c r="H637" s="4" t="str">
        <f t="shared" si="28"/>
        <v>กลางวัน</v>
      </c>
      <c r="I637" s="4" t="str">
        <f t="shared" si="30"/>
        <v>ตื้นมาก</v>
      </c>
      <c r="J637">
        <f t="shared" si="29"/>
        <v>-10</v>
      </c>
    </row>
    <row r="638" spans="1:10" ht="18" x14ac:dyDescent="0.4">
      <c r="A638" s="1" t="s">
        <v>9667</v>
      </c>
      <c r="B638" s="1" t="s">
        <v>8006</v>
      </c>
      <c r="C638" s="1">
        <v>16.216999999999999</v>
      </c>
      <c r="D638" s="1">
        <v>120.258</v>
      </c>
      <c r="E638" s="1">
        <v>19.899999999999999</v>
      </c>
      <c r="F638" s="1">
        <v>4.9000000000000004</v>
      </c>
      <c r="G638" s="3" t="s">
        <v>2556</v>
      </c>
      <c r="H638" s="4" t="str">
        <f t="shared" si="28"/>
        <v>กลางวัน</v>
      </c>
      <c r="I638" s="4" t="str">
        <f t="shared" si="30"/>
        <v>ตื้น</v>
      </c>
      <c r="J638">
        <f t="shared" si="29"/>
        <v>-19.899999999999999</v>
      </c>
    </row>
    <row r="639" spans="1:10" ht="18" x14ac:dyDescent="0.4">
      <c r="A639" s="1" t="s">
        <v>9667</v>
      </c>
      <c r="B639" s="1" t="s">
        <v>8007</v>
      </c>
      <c r="C639" s="1">
        <v>16.224</v>
      </c>
      <c r="D639" s="1">
        <v>120.396</v>
      </c>
      <c r="E639" s="1">
        <v>33</v>
      </c>
      <c r="F639" s="1">
        <v>4.7</v>
      </c>
      <c r="G639" s="3" t="s">
        <v>2560</v>
      </c>
      <c r="H639" s="4" t="str">
        <f t="shared" si="28"/>
        <v>กลางคืน</v>
      </c>
      <c r="I639" s="4" t="str">
        <f t="shared" si="30"/>
        <v>กลาง</v>
      </c>
      <c r="J639">
        <f t="shared" si="29"/>
        <v>-33</v>
      </c>
    </row>
    <row r="640" spans="1:10" ht="18" x14ac:dyDescent="0.4">
      <c r="A640" s="1" t="s">
        <v>9668</v>
      </c>
      <c r="B640" s="1" t="s">
        <v>8008</v>
      </c>
      <c r="C640" s="1">
        <v>14.606999999999999</v>
      </c>
      <c r="D640" s="1">
        <v>123.343</v>
      </c>
      <c r="E640" s="1">
        <v>71.599999999999994</v>
      </c>
      <c r="F640" s="1">
        <v>4.9000000000000004</v>
      </c>
      <c r="G640" s="3" t="s">
        <v>2564</v>
      </c>
      <c r="H640" s="4" t="str">
        <f t="shared" si="28"/>
        <v>กลางคืน</v>
      </c>
      <c r="I640" s="4" t="str">
        <f t="shared" si="30"/>
        <v>ลึก</v>
      </c>
      <c r="J640">
        <f t="shared" si="29"/>
        <v>-71.599999999999994</v>
      </c>
    </row>
    <row r="641" spans="1:10" ht="18" x14ac:dyDescent="0.4">
      <c r="A641" s="1" t="s">
        <v>9669</v>
      </c>
      <c r="B641" s="1" t="s">
        <v>8009</v>
      </c>
      <c r="C641" s="1">
        <v>17</v>
      </c>
      <c r="D641" s="1">
        <v>121.108</v>
      </c>
      <c r="E641" s="1">
        <v>33</v>
      </c>
      <c r="F641" s="1">
        <v>4.7</v>
      </c>
      <c r="G641" s="3" t="s">
        <v>2568</v>
      </c>
      <c r="H641" s="4" t="str">
        <f t="shared" si="28"/>
        <v>กลางคืน</v>
      </c>
      <c r="I641" s="4" t="str">
        <f t="shared" si="30"/>
        <v>กลาง</v>
      </c>
      <c r="J641">
        <f t="shared" si="29"/>
        <v>-33</v>
      </c>
    </row>
    <row r="642" spans="1:10" ht="18" x14ac:dyDescent="0.4">
      <c r="A642" s="1" t="s">
        <v>9670</v>
      </c>
      <c r="B642" s="1" t="s">
        <v>8010</v>
      </c>
      <c r="C642" s="1">
        <v>16.379000000000001</v>
      </c>
      <c r="D642" s="1">
        <v>121.03700000000001</v>
      </c>
      <c r="E642" s="1">
        <v>33</v>
      </c>
      <c r="F642" s="1">
        <v>5.0999999999999996</v>
      </c>
      <c r="G642" s="3" t="s">
        <v>2222</v>
      </c>
      <c r="H642" s="4" t="str">
        <f t="shared" si="28"/>
        <v>กลางวัน</v>
      </c>
      <c r="I642" s="4" t="str">
        <f t="shared" si="30"/>
        <v>กลาง</v>
      </c>
      <c r="J642">
        <f t="shared" si="29"/>
        <v>-33</v>
      </c>
    </row>
    <row r="643" spans="1:10" ht="18" x14ac:dyDescent="0.4">
      <c r="A643" s="1" t="s">
        <v>9671</v>
      </c>
      <c r="B643" s="1" t="s">
        <v>8011</v>
      </c>
      <c r="C643" s="1">
        <v>15.393000000000001</v>
      </c>
      <c r="D643" s="1">
        <v>119.605</v>
      </c>
      <c r="E643" s="1">
        <v>47.9</v>
      </c>
      <c r="F643" s="1">
        <v>5</v>
      </c>
      <c r="G643" s="3" t="s">
        <v>2575</v>
      </c>
      <c r="H643" s="4" t="str">
        <f t="shared" ref="H643:H706" si="31">IF(AND(HOUR(B643)&gt;=6, HOUR(B643)&lt;18),"กลางวัน","กลางคืน")</f>
        <v>กลางคืน</v>
      </c>
      <c r="I643" s="4" t="str">
        <f t="shared" si="30"/>
        <v>กลาง</v>
      </c>
      <c r="J643">
        <f t="shared" ref="J643:J706" si="32">E643*-1</f>
        <v>-47.9</v>
      </c>
    </row>
    <row r="644" spans="1:10" ht="18" x14ac:dyDescent="0.4">
      <c r="A644" s="1" t="s">
        <v>9672</v>
      </c>
      <c r="B644" s="1" t="s">
        <v>8012</v>
      </c>
      <c r="C644" s="1">
        <v>16.087</v>
      </c>
      <c r="D644" s="1">
        <v>120.512</v>
      </c>
      <c r="E644" s="1">
        <v>36.6</v>
      </c>
      <c r="F644" s="1">
        <v>4.9000000000000004</v>
      </c>
      <c r="G644" s="3" t="s">
        <v>2579</v>
      </c>
      <c r="H644" s="4" t="str">
        <f t="shared" si="31"/>
        <v>กลางคืน</v>
      </c>
      <c r="I644" s="4" t="str">
        <f t="shared" si="30"/>
        <v>กลาง</v>
      </c>
      <c r="J644">
        <f t="shared" si="32"/>
        <v>-36.6</v>
      </c>
    </row>
    <row r="645" spans="1:10" ht="18" x14ac:dyDescent="0.4">
      <c r="A645" s="1" t="s">
        <v>9673</v>
      </c>
      <c r="B645" s="1" t="s">
        <v>8013</v>
      </c>
      <c r="C645" s="1">
        <v>17.928999999999998</v>
      </c>
      <c r="D645" s="1">
        <v>122.10899999999999</v>
      </c>
      <c r="E645" s="1">
        <v>33</v>
      </c>
      <c r="F645" s="1">
        <v>4.5999999999999996</v>
      </c>
      <c r="G645" s="3" t="s">
        <v>2583</v>
      </c>
      <c r="H645" s="4" t="str">
        <f t="shared" si="31"/>
        <v>กลางคืน</v>
      </c>
      <c r="I645" s="4" t="str">
        <f t="shared" si="30"/>
        <v>กลาง</v>
      </c>
      <c r="J645">
        <f t="shared" si="32"/>
        <v>-33</v>
      </c>
    </row>
    <row r="646" spans="1:10" ht="18" x14ac:dyDescent="0.4">
      <c r="A646" s="1" t="s">
        <v>9674</v>
      </c>
      <c r="B646" s="1" t="s">
        <v>8014</v>
      </c>
      <c r="C646" s="1">
        <v>16.209</v>
      </c>
      <c r="D646" s="1">
        <v>120.501</v>
      </c>
      <c r="E646" s="1">
        <v>26.9</v>
      </c>
      <c r="F646" s="1">
        <v>4.8</v>
      </c>
      <c r="G646" s="3" t="s">
        <v>2587</v>
      </c>
      <c r="H646" s="4" t="str">
        <f t="shared" si="31"/>
        <v>กลางคืน</v>
      </c>
      <c r="I646" s="4" t="str">
        <f t="shared" si="30"/>
        <v>ตื้น</v>
      </c>
      <c r="J646">
        <f t="shared" si="32"/>
        <v>-26.9</v>
      </c>
    </row>
    <row r="647" spans="1:10" ht="18" x14ac:dyDescent="0.4">
      <c r="A647" s="1" t="s">
        <v>9675</v>
      </c>
      <c r="B647" s="1" t="s">
        <v>8015</v>
      </c>
      <c r="C647" s="1">
        <v>17.212</v>
      </c>
      <c r="D647" s="1">
        <v>121.05</v>
      </c>
      <c r="E647" s="1">
        <v>33</v>
      </c>
      <c r="F647" s="1">
        <v>4.5</v>
      </c>
      <c r="G647" s="3" t="s">
        <v>376</v>
      </c>
      <c r="H647" s="4" t="str">
        <f t="shared" si="31"/>
        <v>กลางวัน</v>
      </c>
      <c r="I647" s="4" t="str">
        <f t="shared" si="30"/>
        <v>กลาง</v>
      </c>
      <c r="J647">
        <f t="shared" si="32"/>
        <v>-33</v>
      </c>
    </row>
    <row r="648" spans="1:10" ht="18" x14ac:dyDescent="0.4">
      <c r="A648" s="1" t="s">
        <v>9675</v>
      </c>
      <c r="B648" s="1" t="s">
        <v>8016</v>
      </c>
      <c r="C648" s="1">
        <v>13.74</v>
      </c>
      <c r="D648" s="1">
        <v>121.029</v>
      </c>
      <c r="E648" s="1">
        <v>33</v>
      </c>
      <c r="F648" s="1">
        <v>5.0999999999999996</v>
      </c>
      <c r="G648" s="3" t="s">
        <v>2594</v>
      </c>
      <c r="H648" s="4" t="str">
        <f t="shared" si="31"/>
        <v>กลางวัน</v>
      </c>
      <c r="I648" s="4" t="str">
        <f t="shared" si="30"/>
        <v>กลาง</v>
      </c>
      <c r="J648">
        <f t="shared" si="32"/>
        <v>-33</v>
      </c>
    </row>
    <row r="649" spans="1:10" ht="18" x14ac:dyDescent="0.4">
      <c r="A649" s="1" t="s">
        <v>9676</v>
      </c>
      <c r="B649" s="1" t="s">
        <v>8017</v>
      </c>
      <c r="C649" s="1">
        <v>16.335999999999999</v>
      </c>
      <c r="D649" s="1">
        <v>121.095</v>
      </c>
      <c r="E649" s="1">
        <v>10</v>
      </c>
      <c r="F649" s="1">
        <v>5</v>
      </c>
      <c r="G649" s="3" t="s">
        <v>2598</v>
      </c>
      <c r="H649" s="4" t="str">
        <f t="shared" si="31"/>
        <v>กลางคืน</v>
      </c>
      <c r="I649" s="4" t="str">
        <f t="shared" ref="I649:I712" si="33">IF(E649&lt;=10,"ตื้นมาก", IF(E649&lt;=30,"ตื้น",IF(E649&lt;=70,"กลาง", "ลึก")))</f>
        <v>ตื้นมาก</v>
      </c>
      <c r="J649">
        <f t="shared" si="32"/>
        <v>-10</v>
      </c>
    </row>
    <row r="650" spans="1:10" ht="18" x14ac:dyDescent="0.4">
      <c r="A650" s="1" t="s">
        <v>9677</v>
      </c>
      <c r="B650" s="1" t="s">
        <v>8018</v>
      </c>
      <c r="C650" s="1">
        <v>15.023999999999999</v>
      </c>
      <c r="D650" s="1">
        <v>122.036</v>
      </c>
      <c r="E650" s="1">
        <v>22.1</v>
      </c>
      <c r="F650" s="1">
        <v>4.9000000000000004</v>
      </c>
      <c r="G650" s="3" t="s">
        <v>2602</v>
      </c>
      <c r="H650" s="4" t="str">
        <f t="shared" si="31"/>
        <v>กลางวัน</v>
      </c>
      <c r="I650" s="4" t="str">
        <f t="shared" si="33"/>
        <v>ตื้น</v>
      </c>
      <c r="J650">
        <f t="shared" si="32"/>
        <v>-22.1</v>
      </c>
    </row>
    <row r="651" spans="1:10" ht="18" x14ac:dyDescent="0.4">
      <c r="A651" s="1" t="s">
        <v>9678</v>
      </c>
      <c r="B651" s="1" t="s">
        <v>8019</v>
      </c>
      <c r="C651" s="1">
        <v>17.103000000000002</v>
      </c>
      <c r="D651" s="1">
        <v>120.09099999999999</v>
      </c>
      <c r="E651" s="1">
        <v>65.3</v>
      </c>
      <c r="F651" s="1">
        <v>4.7</v>
      </c>
      <c r="G651" s="3" t="s">
        <v>2606</v>
      </c>
      <c r="H651" s="4" t="str">
        <f t="shared" si="31"/>
        <v>กลางคืน</v>
      </c>
      <c r="I651" s="4" t="str">
        <f t="shared" si="33"/>
        <v>กลาง</v>
      </c>
      <c r="J651">
        <f t="shared" si="32"/>
        <v>-65.3</v>
      </c>
    </row>
    <row r="652" spans="1:10" ht="18" x14ac:dyDescent="0.4">
      <c r="A652" s="1" t="s">
        <v>9679</v>
      </c>
      <c r="B652" s="1" t="s">
        <v>8020</v>
      </c>
      <c r="C652" s="1">
        <v>13.746</v>
      </c>
      <c r="D652" s="1">
        <v>120.217</v>
      </c>
      <c r="E652" s="1">
        <v>59.1</v>
      </c>
      <c r="F652" s="1">
        <v>4.8</v>
      </c>
      <c r="G652" s="3" t="s">
        <v>2610</v>
      </c>
      <c r="H652" s="4" t="str">
        <f t="shared" si="31"/>
        <v>กลางคืน</v>
      </c>
      <c r="I652" s="4" t="str">
        <f t="shared" si="33"/>
        <v>กลาง</v>
      </c>
      <c r="J652">
        <f t="shared" si="32"/>
        <v>-59.1</v>
      </c>
    </row>
    <row r="653" spans="1:10" ht="18" x14ac:dyDescent="0.4">
      <c r="A653" s="1" t="s">
        <v>9680</v>
      </c>
      <c r="B653" s="1" t="s">
        <v>8021</v>
      </c>
      <c r="C653" s="1">
        <v>18.122</v>
      </c>
      <c r="D653" s="1">
        <v>122.821</v>
      </c>
      <c r="E653" s="1">
        <v>33</v>
      </c>
      <c r="F653" s="1">
        <v>4.7</v>
      </c>
      <c r="G653" s="3" t="s">
        <v>2614</v>
      </c>
      <c r="H653" s="4" t="str">
        <f t="shared" si="31"/>
        <v>กลางคืน</v>
      </c>
      <c r="I653" s="4" t="str">
        <f t="shared" si="33"/>
        <v>กลาง</v>
      </c>
      <c r="J653">
        <f t="shared" si="32"/>
        <v>-33</v>
      </c>
    </row>
    <row r="654" spans="1:10" ht="18" x14ac:dyDescent="0.4">
      <c r="A654" s="1" t="s">
        <v>9681</v>
      </c>
      <c r="B654" s="1" t="s">
        <v>8022</v>
      </c>
      <c r="C654" s="1">
        <v>15.398</v>
      </c>
      <c r="D654" s="1">
        <v>121.238</v>
      </c>
      <c r="E654" s="1">
        <v>42.2</v>
      </c>
      <c r="F654" s="1">
        <v>4.9000000000000004</v>
      </c>
      <c r="G654" s="3" t="s">
        <v>2618</v>
      </c>
      <c r="H654" s="4" t="str">
        <f t="shared" si="31"/>
        <v>กลางวัน</v>
      </c>
      <c r="I654" s="4" t="str">
        <f t="shared" si="33"/>
        <v>กลาง</v>
      </c>
      <c r="J654">
        <f t="shared" si="32"/>
        <v>-42.2</v>
      </c>
    </row>
    <row r="655" spans="1:10" ht="18" x14ac:dyDescent="0.4">
      <c r="A655" s="1" t="s">
        <v>9682</v>
      </c>
      <c r="B655" s="1" t="s">
        <v>8023</v>
      </c>
      <c r="C655" s="1">
        <v>16.518000000000001</v>
      </c>
      <c r="D655" s="1">
        <v>121.14</v>
      </c>
      <c r="E655" s="1">
        <v>10</v>
      </c>
      <c r="F655" s="1">
        <v>5.2</v>
      </c>
      <c r="G655" s="3" t="s">
        <v>2622</v>
      </c>
      <c r="H655" s="4" t="str">
        <f t="shared" si="31"/>
        <v>กลางคืน</v>
      </c>
      <c r="I655" s="4" t="str">
        <f t="shared" si="33"/>
        <v>ตื้นมาก</v>
      </c>
      <c r="J655">
        <f t="shared" si="32"/>
        <v>-10</v>
      </c>
    </row>
    <row r="656" spans="1:10" ht="18" x14ac:dyDescent="0.4">
      <c r="A656" s="1" t="s">
        <v>9683</v>
      </c>
      <c r="B656" s="1" t="s">
        <v>8024</v>
      </c>
      <c r="C656" s="1">
        <v>13.698</v>
      </c>
      <c r="D656" s="1">
        <v>120.645</v>
      </c>
      <c r="E656" s="1">
        <v>33</v>
      </c>
      <c r="F656" s="1">
        <v>4.7</v>
      </c>
      <c r="G656" s="3" t="s">
        <v>2626</v>
      </c>
      <c r="H656" s="4" t="str">
        <f t="shared" si="31"/>
        <v>กลางวัน</v>
      </c>
      <c r="I656" s="4" t="str">
        <f t="shared" si="33"/>
        <v>กลาง</v>
      </c>
      <c r="J656">
        <f t="shared" si="32"/>
        <v>-33</v>
      </c>
    </row>
    <row r="657" spans="1:10" ht="18" x14ac:dyDescent="0.4">
      <c r="A657" s="1" t="s">
        <v>9684</v>
      </c>
      <c r="B657" s="1" t="s">
        <v>8025</v>
      </c>
      <c r="C657" s="1">
        <v>17.324000000000002</v>
      </c>
      <c r="D657" s="1">
        <v>121.313</v>
      </c>
      <c r="E657" s="1">
        <v>33</v>
      </c>
      <c r="F657" s="1">
        <v>4.8</v>
      </c>
      <c r="G657" s="3" t="s">
        <v>376</v>
      </c>
      <c r="H657" s="4" t="str">
        <f t="shared" si="31"/>
        <v>กลางคืน</v>
      </c>
      <c r="I657" s="4" t="str">
        <f t="shared" si="33"/>
        <v>กลาง</v>
      </c>
      <c r="J657">
        <f t="shared" si="32"/>
        <v>-33</v>
      </c>
    </row>
    <row r="658" spans="1:10" ht="18" x14ac:dyDescent="0.4">
      <c r="A658" s="1" t="s">
        <v>9685</v>
      </c>
      <c r="B658" s="1" t="s">
        <v>8026</v>
      </c>
      <c r="C658" s="1">
        <v>15.435</v>
      </c>
      <c r="D658" s="1">
        <v>120.902</v>
      </c>
      <c r="E658" s="1">
        <v>33</v>
      </c>
      <c r="F658" s="1">
        <v>4.7</v>
      </c>
      <c r="G658" s="3" t="s">
        <v>2633</v>
      </c>
      <c r="H658" s="4" t="str">
        <f t="shared" si="31"/>
        <v>กลางวัน</v>
      </c>
      <c r="I658" s="4" t="str">
        <f t="shared" si="33"/>
        <v>กลาง</v>
      </c>
      <c r="J658">
        <f t="shared" si="32"/>
        <v>-33</v>
      </c>
    </row>
    <row r="659" spans="1:10" ht="18" x14ac:dyDescent="0.4">
      <c r="A659" s="1" t="s">
        <v>9686</v>
      </c>
      <c r="B659" s="1" t="s">
        <v>8027</v>
      </c>
      <c r="C659" s="1">
        <v>16.337</v>
      </c>
      <c r="D659" s="1">
        <v>120.42400000000001</v>
      </c>
      <c r="E659" s="1">
        <v>10</v>
      </c>
      <c r="F659" s="1">
        <v>4.5999999999999996</v>
      </c>
      <c r="G659" s="3" t="s">
        <v>2118</v>
      </c>
      <c r="H659" s="4" t="str">
        <f t="shared" si="31"/>
        <v>กลางวัน</v>
      </c>
      <c r="I659" s="4" t="str">
        <f t="shared" si="33"/>
        <v>ตื้นมาก</v>
      </c>
      <c r="J659">
        <f t="shared" si="32"/>
        <v>-10</v>
      </c>
    </row>
    <row r="660" spans="1:10" ht="18" x14ac:dyDescent="0.4">
      <c r="A660" s="1" t="s">
        <v>9687</v>
      </c>
      <c r="B660" s="1" t="s">
        <v>8028</v>
      </c>
      <c r="C660" s="1">
        <v>17.858000000000001</v>
      </c>
      <c r="D660" s="1">
        <v>122.98</v>
      </c>
      <c r="E660" s="1">
        <v>33</v>
      </c>
      <c r="F660" s="1">
        <v>4.7</v>
      </c>
      <c r="G660" s="3" t="s">
        <v>2640</v>
      </c>
      <c r="H660" s="4" t="str">
        <f t="shared" si="31"/>
        <v>กลางวัน</v>
      </c>
      <c r="I660" s="4" t="str">
        <f t="shared" si="33"/>
        <v>กลาง</v>
      </c>
      <c r="J660">
        <f t="shared" si="32"/>
        <v>-33</v>
      </c>
    </row>
    <row r="661" spans="1:10" ht="18" x14ac:dyDescent="0.4">
      <c r="A661" s="1" t="s">
        <v>9688</v>
      </c>
      <c r="B661" s="1" t="s">
        <v>8029</v>
      </c>
      <c r="C661" s="1">
        <v>13.654</v>
      </c>
      <c r="D661" s="1">
        <v>120.581</v>
      </c>
      <c r="E661" s="1">
        <v>33</v>
      </c>
      <c r="F661" s="1">
        <v>4.5</v>
      </c>
      <c r="G661" s="3" t="s">
        <v>2644</v>
      </c>
      <c r="H661" s="4" t="str">
        <f t="shared" si="31"/>
        <v>กลางคืน</v>
      </c>
      <c r="I661" s="4" t="str">
        <f t="shared" si="33"/>
        <v>กลาง</v>
      </c>
      <c r="J661">
        <f t="shared" si="32"/>
        <v>-33</v>
      </c>
    </row>
    <row r="662" spans="1:10" ht="18" x14ac:dyDescent="0.4">
      <c r="A662" s="1" t="s">
        <v>9689</v>
      </c>
      <c r="B662" s="1" t="s">
        <v>8030</v>
      </c>
      <c r="C662" s="1">
        <v>13.775</v>
      </c>
      <c r="D662" s="1">
        <v>120.723</v>
      </c>
      <c r="E662" s="1">
        <v>171.6</v>
      </c>
      <c r="F662" s="1">
        <v>5.3</v>
      </c>
      <c r="G662" s="3" t="s">
        <v>1217</v>
      </c>
      <c r="H662" s="4" t="str">
        <f t="shared" si="31"/>
        <v>กลางคืน</v>
      </c>
      <c r="I662" s="4" t="str">
        <f t="shared" si="33"/>
        <v>ลึก</v>
      </c>
      <c r="J662">
        <f t="shared" si="32"/>
        <v>-171.6</v>
      </c>
    </row>
    <row r="663" spans="1:10" ht="18" x14ac:dyDescent="0.4">
      <c r="A663" s="1" t="s">
        <v>9690</v>
      </c>
      <c r="B663" s="1" t="s">
        <v>8031</v>
      </c>
      <c r="C663" s="1">
        <v>17.175000000000001</v>
      </c>
      <c r="D663" s="1">
        <v>120.878</v>
      </c>
      <c r="E663" s="1">
        <v>29.4</v>
      </c>
      <c r="F663" s="1">
        <v>4.5</v>
      </c>
      <c r="G663" s="3" t="s">
        <v>2651</v>
      </c>
      <c r="H663" s="4" t="str">
        <f t="shared" si="31"/>
        <v>กลางคืน</v>
      </c>
      <c r="I663" s="4" t="str">
        <f t="shared" si="33"/>
        <v>ตื้น</v>
      </c>
      <c r="J663">
        <f t="shared" si="32"/>
        <v>-29.4</v>
      </c>
    </row>
    <row r="664" spans="1:10" ht="18" x14ac:dyDescent="0.4">
      <c r="A664" s="1" t="s">
        <v>9691</v>
      </c>
      <c r="B664" s="1" t="s">
        <v>8032</v>
      </c>
      <c r="C664" s="1">
        <v>16.760000000000002</v>
      </c>
      <c r="D664" s="1">
        <v>120.709</v>
      </c>
      <c r="E664" s="1">
        <v>116.2</v>
      </c>
      <c r="F664" s="1">
        <v>5</v>
      </c>
      <c r="G664" s="3" t="s">
        <v>2655</v>
      </c>
      <c r="H664" s="4" t="str">
        <f t="shared" si="31"/>
        <v>กลางคืน</v>
      </c>
      <c r="I664" s="4" t="str">
        <f t="shared" si="33"/>
        <v>ลึก</v>
      </c>
      <c r="J664">
        <f t="shared" si="32"/>
        <v>-116.2</v>
      </c>
    </row>
    <row r="665" spans="1:10" ht="18" x14ac:dyDescent="0.4">
      <c r="A665" s="1" t="s">
        <v>9692</v>
      </c>
      <c r="B665" s="1" t="s">
        <v>8033</v>
      </c>
      <c r="C665" s="1">
        <v>15.170999999999999</v>
      </c>
      <c r="D665" s="1">
        <v>120.31</v>
      </c>
      <c r="E665" s="1">
        <v>10</v>
      </c>
      <c r="F665" s="1">
        <v>5.0999999999999996</v>
      </c>
      <c r="G665" s="3" t="s">
        <v>2659</v>
      </c>
      <c r="H665" s="4" t="str">
        <f t="shared" si="31"/>
        <v>กลางวัน</v>
      </c>
      <c r="I665" s="4" t="str">
        <f t="shared" si="33"/>
        <v>ตื้นมาก</v>
      </c>
      <c r="J665">
        <f t="shared" si="32"/>
        <v>-10</v>
      </c>
    </row>
    <row r="666" spans="1:10" ht="18" x14ac:dyDescent="0.4">
      <c r="A666" s="1" t="s">
        <v>9692</v>
      </c>
      <c r="B666" s="1" t="s">
        <v>8034</v>
      </c>
      <c r="C666" s="1">
        <v>14.811999999999999</v>
      </c>
      <c r="D666" s="1">
        <v>119.783</v>
      </c>
      <c r="E666" s="1">
        <v>10</v>
      </c>
      <c r="F666" s="1">
        <v>4.5</v>
      </c>
      <c r="G666" s="3" t="s">
        <v>2663</v>
      </c>
      <c r="H666" s="4" t="str">
        <f t="shared" si="31"/>
        <v>กลางวัน</v>
      </c>
      <c r="I666" s="4" t="str">
        <f t="shared" si="33"/>
        <v>ตื้นมาก</v>
      </c>
      <c r="J666">
        <f t="shared" si="32"/>
        <v>-10</v>
      </c>
    </row>
    <row r="667" spans="1:10" ht="18" x14ac:dyDescent="0.4">
      <c r="A667" s="1" t="s">
        <v>9692</v>
      </c>
      <c r="B667" s="1" t="s">
        <v>8035</v>
      </c>
      <c r="C667" s="1">
        <v>15.077999999999999</v>
      </c>
      <c r="D667" s="1">
        <v>120.741</v>
      </c>
      <c r="E667" s="1">
        <v>10</v>
      </c>
      <c r="F667" s="1">
        <v>4.5</v>
      </c>
      <c r="G667" s="3" t="s">
        <v>2667</v>
      </c>
      <c r="H667" s="4" t="str">
        <f t="shared" si="31"/>
        <v>กลางวัน</v>
      </c>
      <c r="I667" s="4" t="str">
        <f t="shared" si="33"/>
        <v>ตื้นมาก</v>
      </c>
      <c r="J667">
        <f t="shared" si="32"/>
        <v>-10</v>
      </c>
    </row>
    <row r="668" spans="1:10" ht="18" x14ac:dyDescent="0.4">
      <c r="A668" s="1" t="s">
        <v>9692</v>
      </c>
      <c r="B668" s="1" t="s">
        <v>8036</v>
      </c>
      <c r="C668" s="1">
        <v>15.188000000000001</v>
      </c>
      <c r="D668" s="1">
        <v>120.53400000000001</v>
      </c>
      <c r="E668" s="1">
        <v>10</v>
      </c>
      <c r="F668" s="1">
        <v>4.5</v>
      </c>
      <c r="G668" s="3" t="s">
        <v>2671</v>
      </c>
      <c r="H668" s="4" t="str">
        <f t="shared" si="31"/>
        <v>กลางวัน</v>
      </c>
      <c r="I668" s="4" t="str">
        <f t="shared" si="33"/>
        <v>ตื้นมาก</v>
      </c>
      <c r="J668">
        <f t="shared" si="32"/>
        <v>-10</v>
      </c>
    </row>
    <row r="669" spans="1:10" ht="18" x14ac:dyDescent="0.4">
      <c r="A669" s="1" t="s">
        <v>9692</v>
      </c>
      <c r="B669" s="1" t="s">
        <v>8037</v>
      </c>
      <c r="C669" s="1">
        <v>14.86</v>
      </c>
      <c r="D669" s="1">
        <v>119.706</v>
      </c>
      <c r="E669" s="1">
        <v>10</v>
      </c>
      <c r="F669" s="1">
        <v>4.5</v>
      </c>
      <c r="G669" s="3" t="s">
        <v>2675</v>
      </c>
      <c r="H669" s="4" t="str">
        <f t="shared" si="31"/>
        <v>กลางวัน</v>
      </c>
      <c r="I669" s="4" t="str">
        <f t="shared" si="33"/>
        <v>ตื้นมาก</v>
      </c>
      <c r="J669">
        <f t="shared" si="32"/>
        <v>-10</v>
      </c>
    </row>
    <row r="670" spans="1:10" ht="18" x14ac:dyDescent="0.4">
      <c r="A670" s="1" t="s">
        <v>9692</v>
      </c>
      <c r="B670" s="1" t="s">
        <v>8038</v>
      </c>
      <c r="C670" s="1">
        <v>15.177</v>
      </c>
      <c r="D670" s="1">
        <v>120.176</v>
      </c>
      <c r="E670" s="1">
        <v>10</v>
      </c>
      <c r="F670" s="1">
        <v>4.9000000000000004</v>
      </c>
      <c r="G670" s="3" t="s">
        <v>2679</v>
      </c>
      <c r="H670" s="4" t="str">
        <f t="shared" si="31"/>
        <v>กลางวัน</v>
      </c>
      <c r="I670" s="4" t="str">
        <f t="shared" si="33"/>
        <v>ตื้นมาก</v>
      </c>
      <c r="J670">
        <f t="shared" si="32"/>
        <v>-10</v>
      </c>
    </row>
    <row r="671" spans="1:10" ht="18" x14ac:dyDescent="0.4">
      <c r="A671" s="1" t="s">
        <v>9692</v>
      </c>
      <c r="B671" s="1" t="s">
        <v>8039</v>
      </c>
      <c r="C671" s="1">
        <v>15.382999999999999</v>
      </c>
      <c r="D671" s="1">
        <v>120.47799999999999</v>
      </c>
      <c r="E671" s="1">
        <v>10</v>
      </c>
      <c r="F671" s="1">
        <v>4.7</v>
      </c>
      <c r="G671" s="3" t="s">
        <v>2683</v>
      </c>
      <c r="H671" s="4" t="str">
        <f t="shared" si="31"/>
        <v>กลางวัน</v>
      </c>
      <c r="I671" s="4" t="str">
        <f t="shared" si="33"/>
        <v>ตื้นมาก</v>
      </c>
      <c r="J671">
        <f t="shared" si="32"/>
        <v>-10</v>
      </c>
    </row>
    <row r="672" spans="1:10" ht="18" x14ac:dyDescent="0.4">
      <c r="A672" s="1" t="s">
        <v>9692</v>
      </c>
      <c r="B672" s="1" t="s">
        <v>8040</v>
      </c>
      <c r="C672" s="1">
        <v>15.316000000000001</v>
      </c>
      <c r="D672" s="1">
        <v>120.52200000000001</v>
      </c>
      <c r="E672" s="1">
        <v>10</v>
      </c>
      <c r="F672" s="1">
        <v>5.7</v>
      </c>
      <c r="G672" s="3" t="s">
        <v>2687</v>
      </c>
      <c r="H672" s="4" t="str">
        <f t="shared" si="31"/>
        <v>กลางวัน</v>
      </c>
      <c r="I672" s="4" t="str">
        <f t="shared" si="33"/>
        <v>ตื้นมาก</v>
      </c>
      <c r="J672">
        <f t="shared" si="32"/>
        <v>-10</v>
      </c>
    </row>
    <row r="673" spans="1:10" ht="18" x14ac:dyDescent="0.4">
      <c r="A673" s="1" t="s">
        <v>9692</v>
      </c>
      <c r="B673" s="1" t="s">
        <v>8041</v>
      </c>
      <c r="C673" s="1">
        <v>15.156000000000001</v>
      </c>
      <c r="D673" s="1">
        <v>120.468</v>
      </c>
      <c r="E673" s="1">
        <v>10</v>
      </c>
      <c r="F673" s="1">
        <v>4.8</v>
      </c>
      <c r="G673" s="3" t="s">
        <v>2691</v>
      </c>
      <c r="H673" s="4" t="str">
        <f t="shared" si="31"/>
        <v>กลางวัน</v>
      </c>
      <c r="I673" s="4" t="str">
        <f t="shared" si="33"/>
        <v>ตื้นมาก</v>
      </c>
      <c r="J673">
        <f t="shared" si="32"/>
        <v>-10</v>
      </c>
    </row>
    <row r="674" spans="1:10" ht="18" x14ac:dyDescent="0.4">
      <c r="A674" s="1" t="s">
        <v>9692</v>
      </c>
      <c r="B674" s="1" t="s">
        <v>8042</v>
      </c>
      <c r="C674" s="1">
        <v>14.952</v>
      </c>
      <c r="D674" s="1">
        <v>120.239</v>
      </c>
      <c r="E674" s="1">
        <v>10</v>
      </c>
      <c r="F674" s="1">
        <v>4.7</v>
      </c>
      <c r="G674" s="3" t="s">
        <v>2695</v>
      </c>
      <c r="H674" s="4" t="str">
        <f t="shared" si="31"/>
        <v>กลางวัน</v>
      </c>
      <c r="I674" s="4" t="str">
        <f t="shared" si="33"/>
        <v>ตื้นมาก</v>
      </c>
      <c r="J674">
        <f t="shared" si="32"/>
        <v>-10</v>
      </c>
    </row>
    <row r="675" spans="1:10" ht="18" x14ac:dyDescent="0.4">
      <c r="A675" s="1" t="s">
        <v>9692</v>
      </c>
      <c r="B675" s="1" t="s">
        <v>8043</v>
      </c>
      <c r="C675" s="1">
        <v>15.061</v>
      </c>
      <c r="D675" s="1">
        <v>120.54300000000001</v>
      </c>
      <c r="E675" s="1">
        <v>10</v>
      </c>
      <c r="F675" s="1">
        <v>5</v>
      </c>
      <c r="G675" s="3" t="s">
        <v>2699</v>
      </c>
      <c r="H675" s="4" t="str">
        <f t="shared" si="31"/>
        <v>กลางวัน</v>
      </c>
      <c r="I675" s="4" t="str">
        <f t="shared" si="33"/>
        <v>ตื้นมาก</v>
      </c>
      <c r="J675">
        <f t="shared" si="32"/>
        <v>-10</v>
      </c>
    </row>
    <row r="676" spans="1:10" ht="18" x14ac:dyDescent="0.4">
      <c r="A676" s="1" t="s">
        <v>9692</v>
      </c>
      <c r="B676" s="1" t="s">
        <v>8044</v>
      </c>
      <c r="C676" s="1">
        <v>15.119</v>
      </c>
      <c r="D676" s="1">
        <v>120.355</v>
      </c>
      <c r="E676" s="1">
        <v>10</v>
      </c>
      <c r="F676" s="1">
        <v>5.6</v>
      </c>
      <c r="G676" s="3" t="s">
        <v>2703</v>
      </c>
      <c r="H676" s="4" t="str">
        <f t="shared" si="31"/>
        <v>กลางวัน</v>
      </c>
      <c r="I676" s="4" t="str">
        <f t="shared" si="33"/>
        <v>ตื้นมาก</v>
      </c>
      <c r="J676">
        <f t="shared" si="32"/>
        <v>-10</v>
      </c>
    </row>
    <row r="677" spans="1:10" ht="18" x14ac:dyDescent="0.4">
      <c r="A677" s="1" t="s">
        <v>9692</v>
      </c>
      <c r="B677" s="1" t="s">
        <v>8045</v>
      </c>
      <c r="C677" s="1">
        <v>14.599</v>
      </c>
      <c r="D677" s="1">
        <v>120.73399999999999</v>
      </c>
      <c r="E677" s="1">
        <v>10</v>
      </c>
      <c r="F677" s="1">
        <v>4.5999999999999996</v>
      </c>
      <c r="G677" s="3" t="s">
        <v>2707</v>
      </c>
      <c r="H677" s="4" t="str">
        <f t="shared" si="31"/>
        <v>กลางวัน</v>
      </c>
      <c r="I677" s="4" t="str">
        <f t="shared" si="33"/>
        <v>ตื้นมาก</v>
      </c>
      <c r="J677">
        <f t="shared" si="32"/>
        <v>-10</v>
      </c>
    </row>
    <row r="678" spans="1:10" ht="18" x14ac:dyDescent="0.4">
      <c r="A678" s="1" t="s">
        <v>9692</v>
      </c>
      <c r="B678" s="1" t="s">
        <v>8046</v>
      </c>
      <c r="C678" s="1">
        <v>15.214</v>
      </c>
      <c r="D678" s="1">
        <v>120.336</v>
      </c>
      <c r="E678" s="1">
        <v>10</v>
      </c>
      <c r="F678" s="1">
        <v>5</v>
      </c>
      <c r="G678" s="3" t="s">
        <v>2711</v>
      </c>
      <c r="H678" s="4" t="str">
        <f t="shared" si="31"/>
        <v>กลางวัน</v>
      </c>
      <c r="I678" s="4" t="str">
        <f t="shared" si="33"/>
        <v>ตื้นมาก</v>
      </c>
      <c r="J678">
        <f t="shared" si="32"/>
        <v>-10</v>
      </c>
    </row>
    <row r="679" spans="1:10" ht="18" x14ac:dyDescent="0.4">
      <c r="A679" s="1" t="s">
        <v>9692</v>
      </c>
      <c r="B679" s="1" t="s">
        <v>8047</v>
      </c>
      <c r="C679" s="1">
        <v>15.11</v>
      </c>
      <c r="D679" s="1">
        <v>120.733</v>
      </c>
      <c r="E679" s="1">
        <v>10</v>
      </c>
      <c r="F679" s="1">
        <v>4.5</v>
      </c>
      <c r="G679" s="3" t="s">
        <v>2715</v>
      </c>
      <c r="H679" s="4" t="str">
        <f t="shared" si="31"/>
        <v>กลางวัน</v>
      </c>
      <c r="I679" s="4" t="str">
        <f t="shared" si="33"/>
        <v>ตื้นมาก</v>
      </c>
      <c r="J679">
        <f t="shared" si="32"/>
        <v>-10</v>
      </c>
    </row>
    <row r="680" spans="1:10" ht="18" x14ac:dyDescent="0.4">
      <c r="A680" s="1" t="s">
        <v>9692</v>
      </c>
      <c r="B680" s="1" t="s">
        <v>8048</v>
      </c>
      <c r="C680" s="1">
        <v>14.65</v>
      </c>
      <c r="D680" s="1">
        <v>121.038</v>
      </c>
      <c r="E680" s="1">
        <v>10</v>
      </c>
      <c r="F680" s="1">
        <v>4.7</v>
      </c>
      <c r="G680" s="3" t="s">
        <v>2719</v>
      </c>
      <c r="H680" s="4" t="str">
        <f t="shared" si="31"/>
        <v>กลางวัน</v>
      </c>
      <c r="I680" s="4" t="str">
        <f t="shared" si="33"/>
        <v>ตื้นมาก</v>
      </c>
      <c r="J680">
        <f t="shared" si="32"/>
        <v>-10</v>
      </c>
    </row>
    <row r="681" spans="1:10" ht="18" x14ac:dyDescent="0.4">
      <c r="A681" s="1" t="s">
        <v>9692</v>
      </c>
      <c r="B681" s="1" t="s">
        <v>8049</v>
      </c>
      <c r="C681" s="1">
        <v>15.262</v>
      </c>
      <c r="D681" s="1">
        <v>120.75700000000001</v>
      </c>
      <c r="E681" s="1">
        <v>10</v>
      </c>
      <c r="F681" s="1">
        <v>4.7</v>
      </c>
      <c r="G681" s="3" t="s">
        <v>2723</v>
      </c>
      <c r="H681" s="4" t="str">
        <f t="shared" si="31"/>
        <v>กลางวัน</v>
      </c>
      <c r="I681" s="4" t="str">
        <f t="shared" si="33"/>
        <v>ตื้นมาก</v>
      </c>
      <c r="J681">
        <f t="shared" si="32"/>
        <v>-10</v>
      </c>
    </row>
    <row r="682" spans="1:10" ht="18" x14ac:dyDescent="0.4">
      <c r="A682" s="1" t="s">
        <v>9692</v>
      </c>
      <c r="B682" s="1" t="s">
        <v>8050</v>
      </c>
      <c r="C682" s="1">
        <v>14.903</v>
      </c>
      <c r="D682" s="1">
        <v>120.5</v>
      </c>
      <c r="E682" s="1">
        <v>10</v>
      </c>
      <c r="F682" s="1">
        <v>4.5999999999999996</v>
      </c>
      <c r="G682" s="3" t="s">
        <v>2727</v>
      </c>
      <c r="H682" s="4" t="str">
        <f t="shared" si="31"/>
        <v>กลางวัน</v>
      </c>
      <c r="I682" s="4" t="str">
        <f t="shared" si="33"/>
        <v>ตื้นมาก</v>
      </c>
      <c r="J682">
        <f t="shared" si="32"/>
        <v>-10</v>
      </c>
    </row>
    <row r="683" spans="1:10" ht="18" x14ac:dyDescent="0.4">
      <c r="A683" s="1" t="s">
        <v>9692</v>
      </c>
      <c r="B683" s="1" t="s">
        <v>8051</v>
      </c>
      <c r="C683" s="1">
        <v>15.079000000000001</v>
      </c>
      <c r="D683" s="1">
        <v>120.503</v>
      </c>
      <c r="E683" s="1">
        <v>10</v>
      </c>
      <c r="F683" s="1">
        <v>4.7</v>
      </c>
      <c r="G683" s="3" t="s">
        <v>2731</v>
      </c>
      <c r="H683" s="4" t="str">
        <f t="shared" si="31"/>
        <v>กลางวัน</v>
      </c>
      <c r="I683" s="4" t="str">
        <f t="shared" si="33"/>
        <v>ตื้นมาก</v>
      </c>
      <c r="J683">
        <f t="shared" si="32"/>
        <v>-10</v>
      </c>
    </row>
    <row r="684" spans="1:10" ht="18" x14ac:dyDescent="0.4">
      <c r="A684" s="1" t="s">
        <v>9692</v>
      </c>
      <c r="B684" s="1" t="s">
        <v>8052</v>
      </c>
      <c r="C684" s="1">
        <v>15.196</v>
      </c>
      <c r="D684" s="1">
        <v>120.767</v>
      </c>
      <c r="E684" s="1">
        <v>10</v>
      </c>
      <c r="F684" s="1">
        <v>4.5</v>
      </c>
      <c r="G684" s="3" t="s">
        <v>2735</v>
      </c>
      <c r="H684" s="4" t="str">
        <f t="shared" si="31"/>
        <v>กลางวัน</v>
      </c>
      <c r="I684" s="4" t="str">
        <f t="shared" si="33"/>
        <v>ตื้นมาก</v>
      </c>
      <c r="J684">
        <f t="shared" si="32"/>
        <v>-10</v>
      </c>
    </row>
    <row r="685" spans="1:10" ht="18" x14ac:dyDescent="0.4">
      <c r="A685" s="1" t="s">
        <v>9692</v>
      </c>
      <c r="B685" s="1" t="s">
        <v>8053</v>
      </c>
      <c r="C685" s="1">
        <v>15.045999999999999</v>
      </c>
      <c r="D685" s="1">
        <v>120.57299999999999</v>
      </c>
      <c r="E685" s="1">
        <v>10</v>
      </c>
      <c r="F685" s="1">
        <v>5</v>
      </c>
      <c r="G685" s="3" t="s">
        <v>2739</v>
      </c>
      <c r="H685" s="4" t="str">
        <f t="shared" si="31"/>
        <v>กลางวัน</v>
      </c>
      <c r="I685" s="4" t="str">
        <f t="shared" si="33"/>
        <v>ตื้นมาก</v>
      </c>
      <c r="J685">
        <f t="shared" si="32"/>
        <v>-10</v>
      </c>
    </row>
    <row r="686" spans="1:10" ht="18" x14ac:dyDescent="0.4">
      <c r="A686" s="1" t="s">
        <v>9692</v>
      </c>
      <c r="B686" s="1" t="s">
        <v>8054</v>
      </c>
      <c r="C686" s="1">
        <v>15.173999999999999</v>
      </c>
      <c r="D686" s="1">
        <v>120.294</v>
      </c>
      <c r="E686" s="1">
        <v>10</v>
      </c>
      <c r="F686" s="1">
        <v>4.7</v>
      </c>
      <c r="G686" s="3" t="s">
        <v>2659</v>
      </c>
      <c r="H686" s="4" t="str">
        <f t="shared" si="31"/>
        <v>กลางวัน</v>
      </c>
      <c r="I686" s="4" t="str">
        <f t="shared" si="33"/>
        <v>ตื้นมาก</v>
      </c>
      <c r="J686">
        <f t="shared" si="32"/>
        <v>-10</v>
      </c>
    </row>
    <row r="687" spans="1:10" ht="18" x14ac:dyDescent="0.4">
      <c r="A687" s="1" t="s">
        <v>9692</v>
      </c>
      <c r="B687" s="1" t="s">
        <v>8055</v>
      </c>
      <c r="C687" s="1">
        <v>14.81</v>
      </c>
      <c r="D687" s="1">
        <v>119.732</v>
      </c>
      <c r="E687" s="1">
        <v>10</v>
      </c>
      <c r="F687" s="1">
        <v>4.5999999999999996</v>
      </c>
      <c r="G687" s="3" t="s">
        <v>2746</v>
      </c>
      <c r="H687" s="4" t="str">
        <f t="shared" si="31"/>
        <v>กลางวัน</v>
      </c>
      <c r="I687" s="4" t="str">
        <f t="shared" si="33"/>
        <v>ตื้นมาก</v>
      </c>
      <c r="J687">
        <f t="shared" si="32"/>
        <v>-10</v>
      </c>
    </row>
    <row r="688" spans="1:10" ht="18" x14ac:dyDescent="0.4">
      <c r="A688" s="1" t="s">
        <v>9692</v>
      </c>
      <c r="B688" s="1" t="s">
        <v>8056</v>
      </c>
      <c r="C688" s="1">
        <v>14.708</v>
      </c>
      <c r="D688" s="1">
        <v>120.976</v>
      </c>
      <c r="E688" s="1">
        <v>10</v>
      </c>
      <c r="F688" s="1">
        <v>4.5</v>
      </c>
      <c r="G688" s="3" t="s">
        <v>2750</v>
      </c>
      <c r="H688" s="4" t="str">
        <f t="shared" si="31"/>
        <v>กลางวัน</v>
      </c>
      <c r="I688" s="4" t="str">
        <f t="shared" si="33"/>
        <v>ตื้นมาก</v>
      </c>
      <c r="J688">
        <f t="shared" si="32"/>
        <v>-10</v>
      </c>
    </row>
    <row r="689" spans="1:10" ht="18" x14ac:dyDescent="0.4">
      <c r="A689" s="1" t="s">
        <v>9692</v>
      </c>
      <c r="B689" s="1" t="s">
        <v>8057</v>
      </c>
      <c r="C689" s="1">
        <v>14.917</v>
      </c>
      <c r="D689" s="1">
        <v>119.813</v>
      </c>
      <c r="E689" s="1">
        <v>10</v>
      </c>
      <c r="F689" s="1">
        <v>4.5</v>
      </c>
      <c r="G689" s="3" t="s">
        <v>2754</v>
      </c>
      <c r="H689" s="4" t="str">
        <f t="shared" si="31"/>
        <v>กลางวัน</v>
      </c>
      <c r="I689" s="4" t="str">
        <f t="shared" si="33"/>
        <v>ตื้นมาก</v>
      </c>
      <c r="J689">
        <f t="shared" si="32"/>
        <v>-10</v>
      </c>
    </row>
    <row r="690" spans="1:10" ht="18" x14ac:dyDescent="0.4">
      <c r="A690" s="1" t="s">
        <v>9692</v>
      </c>
      <c r="B690" s="1" t="s">
        <v>8058</v>
      </c>
      <c r="C690" s="1">
        <v>15.119</v>
      </c>
      <c r="D690" s="1">
        <v>120.57299999999999</v>
      </c>
      <c r="E690" s="1">
        <v>10</v>
      </c>
      <c r="F690" s="1">
        <v>4.5999999999999996</v>
      </c>
      <c r="G690" s="3" t="s">
        <v>2758</v>
      </c>
      <c r="H690" s="4" t="str">
        <f t="shared" si="31"/>
        <v>กลางวัน</v>
      </c>
      <c r="I690" s="4" t="str">
        <f t="shared" si="33"/>
        <v>ตื้นมาก</v>
      </c>
      <c r="J690">
        <f t="shared" si="32"/>
        <v>-10</v>
      </c>
    </row>
    <row r="691" spans="1:10" ht="18" x14ac:dyDescent="0.4">
      <c r="A691" s="1" t="s">
        <v>9692</v>
      </c>
      <c r="B691" s="1" t="s">
        <v>8059</v>
      </c>
      <c r="C691" s="1">
        <v>15.114000000000001</v>
      </c>
      <c r="D691" s="1">
        <v>120.351</v>
      </c>
      <c r="E691" s="1">
        <v>10</v>
      </c>
      <c r="F691" s="1">
        <v>4.5999999999999996</v>
      </c>
      <c r="G691" s="3" t="s">
        <v>2762</v>
      </c>
      <c r="H691" s="4" t="str">
        <f t="shared" si="31"/>
        <v>กลางวัน</v>
      </c>
      <c r="I691" s="4" t="str">
        <f t="shared" si="33"/>
        <v>ตื้นมาก</v>
      </c>
      <c r="J691">
        <f t="shared" si="32"/>
        <v>-10</v>
      </c>
    </row>
    <row r="692" spans="1:10" ht="18" x14ac:dyDescent="0.4">
      <c r="A692" s="1" t="s">
        <v>9692</v>
      </c>
      <c r="B692" s="1" t="s">
        <v>8060</v>
      </c>
      <c r="C692" s="1">
        <v>15.074999999999999</v>
      </c>
      <c r="D692" s="1">
        <v>120.607</v>
      </c>
      <c r="E692" s="1">
        <v>10</v>
      </c>
      <c r="F692" s="1">
        <v>4.9000000000000004</v>
      </c>
      <c r="G692" s="3" t="s">
        <v>2766</v>
      </c>
      <c r="H692" s="4" t="str">
        <f t="shared" si="31"/>
        <v>กลางวัน</v>
      </c>
      <c r="I692" s="4" t="str">
        <f t="shared" si="33"/>
        <v>ตื้นมาก</v>
      </c>
      <c r="J692">
        <f t="shared" si="32"/>
        <v>-10</v>
      </c>
    </row>
    <row r="693" spans="1:10" ht="18" x14ac:dyDescent="0.4">
      <c r="A693" s="1" t="s">
        <v>9692</v>
      </c>
      <c r="B693" s="1" t="s">
        <v>8061</v>
      </c>
      <c r="C693" s="1">
        <v>14.974</v>
      </c>
      <c r="D693" s="1">
        <v>120.545</v>
      </c>
      <c r="E693" s="1">
        <v>10</v>
      </c>
      <c r="F693" s="1">
        <v>4.7</v>
      </c>
      <c r="G693" s="3" t="s">
        <v>2770</v>
      </c>
      <c r="H693" s="4" t="str">
        <f t="shared" si="31"/>
        <v>กลางวัน</v>
      </c>
      <c r="I693" s="4" t="str">
        <f t="shared" si="33"/>
        <v>ตื้นมาก</v>
      </c>
      <c r="J693">
        <f t="shared" si="32"/>
        <v>-10</v>
      </c>
    </row>
    <row r="694" spans="1:10" ht="18" x14ac:dyDescent="0.4">
      <c r="A694" s="1" t="s">
        <v>9692</v>
      </c>
      <c r="B694" s="1" t="s">
        <v>8062</v>
      </c>
      <c r="C694" s="1">
        <v>15.244</v>
      </c>
      <c r="D694" s="1">
        <v>120.565</v>
      </c>
      <c r="E694" s="1">
        <v>10</v>
      </c>
      <c r="F694" s="1">
        <v>4.5</v>
      </c>
      <c r="G694" s="3" t="s">
        <v>2774</v>
      </c>
      <c r="H694" s="4" t="str">
        <f t="shared" si="31"/>
        <v>กลางวัน</v>
      </c>
      <c r="I694" s="4" t="str">
        <f t="shared" si="33"/>
        <v>ตื้นมาก</v>
      </c>
      <c r="J694">
        <f t="shared" si="32"/>
        <v>-10</v>
      </c>
    </row>
    <row r="695" spans="1:10" ht="18" x14ac:dyDescent="0.4">
      <c r="A695" s="1" t="s">
        <v>9692</v>
      </c>
      <c r="B695" s="1" t="s">
        <v>8063</v>
      </c>
      <c r="C695" s="1">
        <v>15.05</v>
      </c>
      <c r="D695" s="1">
        <v>120.636</v>
      </c>
      <c r="E695" s="1">
        <v>10</v>
      </c>
      <c r="F695" s="1">
        <v>4.5</v>
      </c>
      <c r="G695" s="3" t="s">
        <v>2778</v>
      </c>
      <c r="H695" s="4" t="str">
        <f t="shared" si="31"/>
        <v>กลางคืน</v>
      </c>
      <c r="I695" s="4" t="str">
        <f t="shared" si="33"/>
        <v>ตื้นมาก</v>
      </c>
      <c r="J695">
        <f t="shared" si="32"/>
        <v>-10</v>
      </c>
    </row>
    <row r="696" spans="1:10" ht="18" x14ac:dyDescent="0.4">
      <c r="A696" s="1" t="s">
        <v>9692</v>
      </c>
      <c r="B696" s="1" t="s">
        <v>8064</v>
      </c>
      <c r="C696" s="1">
        <v>15.211</v>
      </c>
      <c r="D696" s="1">
        <v>120.267</v>
      </c>
      <c r="E696" s="1">
        <v>8.5</v>
      </c>
      <c r="F696" s="1">
        <v>5</v>
      </c>
      <c r="G696" s="3" t="s">
        <v>2782</v>
      </c>
      <c r="H696" s="4" t="str">
        <f t="shared" si="31"/>
        <v>กลางคืน</v>
      </c>
      <c r="I696" s="4" t="str">
        <f t="shared" si="33"/>
        <v>ตื้นมาก</v>
      </c>
      <c r="J696">
        <f t="shared" si="32"/>
        <v>-8.5</v>
      </c>
    </row>
    <row r="697" spans="1:10" ht="18" x14ac:dyDescent="0.4">
      <c r="A697" s="1" t="s">
        <v>9692</v>
      </c>
      <c r="B697" s="1" t="s">
        <v>8065</v>
      </c>
      <c r="C697" s="1">
        <v>15.199</v>
      </c>
      <c r="D697" s="1">
        <v>120.42700000000001</v>
      </c>
      <c r="E697" s="1">
        <v>15.6</v>
      </c>
      <c r="F697" s="1">
        <v>4.9000000000000004</v>
      </c>
      <c r="G697" s="3" t="s">
        <v>2786</v>
      </c>
      <c r="H697" s="4" t="str">
        <f t="shared" si="31"/>
        <v>กลางคืน</v>
      </c>
      <c r="I697" s="4" t="str">
        <f t="shared" si="33"/>
        <v>ตื้น</v>
      </c>
      <c r="J697">
        <f t="shared" si="32"/>
        <v>-15.6</v>
      </c>
    </row>
    <row r="698" spans="1:10" ht="18" x14ac:dyDescent="0.4">
      <c r="A698" s="1" t="s">
        <v>9693</v>
      </c>
      <c r="B698" s="1" t="s">
        <v>8066</v>
      </c>
      <c r="C698" s="1">
        <v>15.198</v>
      </c>
      <c r="D698" s="1">
        <v>120.33199999999999</v>
      </c>
      <c r="E698" s="1">
        <v>10</v>
      </c>
      <c r="F698" s="1">
        <v>5.4</v>
      </c>
      <c r="G698" s="3" t="s">
        <v>2790</v>
      </c>
      <c r="H698" s="4" t="str">
        <f t="shared" si="31"/>
        <v>กลางคืน</v>
      </c>
      <c r="I698" s="4" t="str">
        <f t="shared" si="33"/>
        <v>ตื้นมาก</v>
      </c>
      <c r="J698">
        <f t="shared" si="32"/>
        <v>-10</v>
      </c>
    </row>
    <row r="699" spans="1:10" ht="18" x14ac:dyDescent="0.4">
      <c r="A699" s="1" t="s">
        <v>9693</v>
      </c>
      <c r="B699" s="1" t="s">
        <v>8067</v>
      </c>
      <c r="C699" s="1">
        <v>15.25</v>
      </c>
      <c r="D699" s="1">
        <v>120.59099999999999</v>
      </c>
      <c r="E699" s="1">
        <v>12.6</v>
      </c>
      <c r="F699" s="1">
        <v>5.0999999999999996</v>
      </c>
      <c r="G699" s="3" t="s">
        <v>2794</v>
      </c>
      <c r="H699" s="4" t="str">
        <f t="shared" si="31"/>
        <v>กลางวัน</v>
      </c>
      <c r="I699" s="4" t="str">
        <f t="shared" si="33"/>
        <v>ตื้น</v>
      </c>
      <c r="J699">
        <f t="shared" si="32"/>
        <v>-12.6</v>
      </c>
    </row>
    <row r="700" spans="1:10" ht="18" x14ac:dyDescent="0.4">
      <c r="A700" s="1" t="s">
        <v>9693</v>
      </c>
      <c r="B700" s="1" t="s">
        <v>8068</v>
      </c>
      <c r="C700" s="1">
        <v>15.177</v>
      </c>
      <c r="D700" s="1">
        <v>120.355</v>
      </c>
      <c r="E700" s="1">
        <v>15</v>
      </c>
      <c r="F700" s="1">
        <v>5</v>
      </c>
      <c r="G700" s="3" t="s">
        <v>2798</v>
      </c>
      <c r="H700" s="4" t="str">
        <f t="shared" si="31"/>
        <v>กลางวัน</v>
      </c>
      <c r="I700" s="4" t="str">
        <f t="shared" si="33"/>
        <v>ตื้น</v>
      </c>
      <c r="J700">
        <f t="shared" si="32"/>
        <v>-15</v>
      </c>
    </row>
    <row r="701" spans="1:10" ht="18" x14ac:dyDescent="0.4">
      <c r="A701" s="1" t="s">
        <v>9693</v>
      </c>
      <c r="B701" s="1" t="s">
        <v>8069</v>
      </c>
      <c r="C701" s="1">
        <v>15.03</v>
      </c>
      <c r="D701" s="1">
        <v>120.223</v>
      </c>
      <c r="E701" s="1">
        <v>12.6</v>
      </c>
      <c r="F701" s="1">
        <v>5</v>
      </c>
      <c r="G701" s="3" t="s">
        <v>2802</v>
      </c>
      <c r="H701" s="4" t="str">
        <f t="shared" si="31"/>
        <v>กลางวัน</v>
      </c>
      <c r="I701" s="4" t="str">
        <f t="shared" si="33"/>
        <v>ตื้น</v>
      </c>
      <c r="J701">
        <f t="shared" si="32"/>
        <v>-12.6</v>
      </c>
    </row>
    <row r="702" spans="1:10" ht="18" x14ac:dyDescent="0.4">
      <c r="A702" s="1" t="s">
        <v>9693</v>
      </c>
      <c r="B702" s="1" t="s">
        <v>8070</v>
      </c>
      <c r="C702" s="1">
        <v>15.234</v>
      </c>
      <c r="D702" s="1">
        <v>120.291</v>
      </c>
      <c r="E702" s="1">
        <v>10</v>
      </c>
      <c r="F702" s="1">
        <v>5</v>
      </c>
      <c r="G702" s="3" t="s">
        <v>2806</v>
      </c>
      <c r="H702" s="4" t="str">
        <f t="shared" si="31"/>
        <v>กลางคืน</v>
      </c>
      <c r="I702" s="4" t="str">
        <f t="shared" si="33"/>
        <v>ตื้นมาก</v>
      </c>
      <c r="J702">
        <f t="shared" si="32"/>
        <v>-10</v>
      </c>
    </row>
    <row r="703" spans="1:10" ht="18" x14ac:dyDescent="0.4">
      <c r="A703" s="1" t="s">
        <v>9693</v>
      </c>
      <c r="B703" s="1" t="s">
        <v>8071</v>
      </c>
      <c r="C703" s="1">
        <v>15.08</v>
      </c>
      <c r="D703" s="1">
        <v>120.58499999999999</v>
      </c>
      <c r="E703" s="1">
        <v>10</v>
      </c>
      <c r="F703" s="1">
        <v>5.5</v>
      </c>
      <c r="G703" s="3" t="s">
        <v>2810</v>
      </c>
      <c r="H703" s="4" t="str">
        <f t="shared" si="31"/>
        <v>กลางคืน</v>
      </c>
      <c r="I703" s="4" t="str">
        <f t="shared" si="33"/>
        <v>ตื้นมาก</v>
      </c>
      <c r="J703">
        <f t="shared" si="32"/>
        <v>-10</v>
      </c>
    </row>
    <row r="704" spans="1:10" ht="18" x14ac:dyDescent="0.4">
      <c r="A704" s="1" t="s">
        <v>9693</v>
      </c>
      <c r="B704" s="1" t="s">
        <v>8072</v>
      </c>
      <c r="C704" s="1">
        <v>15.17</v>
      </c>
      <c r="D704" s="1">
        <v>120.32299999999999</v>
      </c>
      <c r="E704" s="1">
        <v>10</v>
      </c>
      <c r="F704" s="1">
        <v>5.2</v>
      </c>
      <c r="G704" s="3" t="s">
        <v>2814</v>
      </c>
      <c r="H704" s="4" t="str">
        <f t="shared" si="31"/>
        <v>กลางคืน</v>
      </c>
      <c r="I704" s="4" t="str">
        <f t="shared" si="33"/>
        <v>ตื้นมาก</v>
      </c>
      <c r="J704">
        <f t="shared" si="32"/>
        <v>-10</v>
      </c>
    </row>
    <row r="705" spans="1:10" ht="18" x14ac:dyDescent="0.4">
      <c r="A705" s="1" t="s">
        <v>9694</v>
      </c>
      <c r="B705" s="1" t="s">
        <v>8073</v>
      </c>
      <c r="C705" s="1">
        <v>15.211</v>
      </c>
      <c r="D705" s="1">
        <v>120.34</v>
      </c>
      <c r="E705" s="1">
        <v>10</v>
      </c>
      <c r="F705" s="1">
        <v>4.8</v>
      </c>
      <c r="G705" s="3" t="s">
        <v>2711</v>
      </c>
      <c r="H705" s="4" t="str">
        <f t="shared" si="31"/>
        <v>กลางวัน</v>
      </c>
      <c r="I705" s="4" t="str">
        <f t="shared" si="33"/>
        <v>ตื้นมาก</v>
      </c>
      <c r="J705">
        <f t="shared" si="32"/>
        <v>-10</v>
      </c>
    </row>
    <row r="706" spans="1:10" ht="18" x14ac:dyDescent="0.4">
      <c r="A706" s="1" t="s">
        <v>9694</v>
      </c>
      <c r="B706" s="1" t="s">
        <v>8074</v>
      </c>
      <c r="C706" s="1">
        <v>15.193</v>
      </c>
      <c r="D706" s="1">
        <v>120.25</v>
      </c>
      <c r="E706" s="1">
        <v>10</v>
      </c>
      <c r="F706" s="1">
        <v>4.5999999999999996</v>
      </c>
      <c r="G706" s="3" t="s">
        <v>2659</v>
      </c>
      <c r="H706" s="4" t="str">
        <f t="shared" si="31"/>
        <v>กลางวัน</v>
      </c>
      <c r="I706" s="4" t="str">
        <f t="shared" si="33"/>
        <v>ตื้นมาก</v>
      </c>
      <c r="J706">
        <f t="shared" si="32"/>
        <v>-10</v>
      </c>
    </row>
    <row r="707" spans="1:10" ht="18" x14ac:dyDescent="0.4">
      <c r="A707" s="1" t="s">
        <v>9695</v>
      </c>
      <c r="B707" s="1" t="s">
        <v>8075</v>
      </c>
      <c r="C707" s="1">
        <v>15.218999999999999</v>
      </c>
      <c r="D707" s="1">
        <v>120.322</v>
      </c>
      <c r="E707" s="1">
        <v>10</v>
      </c>
      <c r="F707" s="1">
        <v>4.9000000000000004</v>
      </c>
      <c r="G707" s="3" t="s">
        <v>2711</v>
      </c>
      <c r="H707" s="4" t="str">
        <f t="shared" ref="H707:H770" si="34">IF(AND(HOUR(B707)&gt;=6, HOUR(B707)&lt;18),"กลางวัน","กลางคืน")</f>
        <v>กลางคืน</v>
      </c>
      <c r="I707" s="4" t="str">
        <f t="shared" si="33"/>
        <v>ตื้นมาก</v>
      </c>
      <c r="J707">
        <f t="shared" ref="J707:J770" si="35">E707*-1</f>
        <v>-10</v>
      </c>
    </row>
    <row r="708" spans="1:10" ht="18" x14ac:dyDescent="0.4">
      <c r="A708" s="1" t="s">
        <v>9695</v>
      </c>
      <c r="B708" s="1" t="s">
        <v>8076</v>
      </c>
      <c r="C708" s="1">
        <v>15.231</v>
      </c>
      <c r="D708" s="1">
        <v>120.29300000000001</v>
      </c>
      <c r="E708" s="1">
        <v>10</v>
      </c>
      <c r="F708" s="1">
        <v>4.8</v>
      </c>
      <c r="G708" s="3" t="s">
        <v>2806</v>
      </c>
      <c r="H708" s="4" t="str">
        <f t="shared" si="34"/>
        <v>กลางคืน</v>
      </c>
      <c r="I708" s="4" t="str">
        <f t="shared" si="33"/>
        <v>ตื้นมาก</v>
      </c>
      <c r="J708">
        <f t="shared" si="35"/>
        <v>-10</v>
      </c>
    </row>
    <row r="709" spans="1:10" ht="18" x14ac:dyDescent="0.4">
      <c r="A709" s="1" t="s">
        <v>9696</v>
      </c>
      <c r="B709" s="1" t="s">
        <v>8077</v>
      </c>
      <c r="C709" s="1">
        <v>18.425000000000001</v>
      </c>
      <c r="D709" s="1">
        <v>120.637</v>
      </c>
      <c r="E709" s="1">
        <v>43.5</v>
      </c>
      <c r="F709" s="1">
        <v>5.2</v>
      </c>
      <c r="G709" s="3" t="s">
        <v>2830</v>
      </c>
      <c r="H709" s="4" t="str">
        <f t="shared" si="34"/>
        <v>กลางวัน</v>
      </c>
      <c r="I709" s="4" t="str">
        <f t="shared" si="33"/>
        <v>กลาง</v>
      </c>
      <c r="J709">
        <f t="shared" si="35"/>
        <v>-43.5</v>
      </c>
    </row>
    <row r="710" spans="1:10" ht="18" x14ac:dyDescent="0.4">
      <c r="A710" s="1" t="s">
        <v>9696</v>
      </c>
      <c r="B710" s="1" t="s">
        <v>8078</v>
      </c>
      <c r="C710" s="1">
        <v>15.087</v>
      </c>
      <c r="D710" s="1">
        <v>120.241</v>
      </c>
      <c r="E710" s="1">
        <v>10</v>
      </c>
      <c r="F710" s="1">
        <v>4.8</v>
      </c>
      <c r="G710" s="3" t="s">
        <v>2834</v>
      </c>
      <c r="H710" s="4" t="str">
        <f t="shared" si="34"/>
        <v>กลางวัน</v>
      </c>
      <c r="I710" s="4" t="str">
        <f t="shared" si="33"/>
        <v>ตื้นมาก</v>
      </c>
      <c r="J710">
        <f t="shared" si="35"/>
        <v>-10</v>
      </c>
    </row>
    <row r="711" spans="1:10" ht="18" x14ac:dyDescent="0.4">
      <c r="A711" s="1" t="s">
        <v>9697</v>
      </c>
      <c r="B711" s="1" t="s">
        <v>8079</v>
      </c>
      <c r="C711" s="1">
        <v>15.276999999999999</v>
      </c>
      <c r="D711" s="1">
        <v>120.36199999999999</v>
      </c>
      <c r="E711" s="1">
        <v>10</v>
      </c>
      <c r="F711" s="1">
        <v>4.7</v>
      </c>
      <c r="G711" s="3" t="s">
        <v>2838</v>
      </c>
      <c r="H711" s="4" t="str">
        <f t="shared" si="34"/>
        <v>กลางวัน</v>
      </c>
      <c r="I711" s="4" t="str">
        <f t="shared" si="33"/>
        <v>ตื้นมาก</v>
      </c>
      <c r="J711">
        <f t="shared" si="35"/>
        <v>-10</v>
      </c>
    </row>
    <row r="712" spans="1:10" ht="18" x14ac:dyDescent="0.4">
      <c r="A712" s="1" t="s">
        <v>9698</v>
      </c>
      <c r="B712" s="1" t="s">
        <v>8080</v>
      </c>
      <c r="C712" s="1">
        <v>14.646000000000001</v>
      </c>
      <c r="D712" s="1">
        <v>120.29300000000001</v>
      </c>
      <c r="E712" s="1">
        <v>53.8</v>
      </c>
      <c r="F712" s="1">
        <v>4.5999999999999996</v>
      </c>
      <c r="G712" s="3" t="s">
        <v>2842</v>
      </c>
      <c r="H712" s="4" t="str">
        <f t="shared" si="34"/>
        <v>กลางวัน</v>
      </c>
      <c r="I712" s="4" t="str">
        <f t="shared" si="33"/>
        <v>กลาง</v>
      </c>
      <c r="J712">
        <f t="shared" si="35"/>
        <v>-53.8</v>
      </c>
    </row>
    <row r="713" spans="1:10" ht="18" x14ac:dyDescent="0.4">
      <c r="A713" s="1" t="s">
        <v>9698</v>
      </c>
      <c r="B713" s="1" t="s">
        <v>8081</v>
      </c>
      <c r="C713" s="1">
        <v>14.961</v>
      </c>
      <c r="D713" s="1">
        <v>120.443</v>
      </c>
      <c r="E713" s="1">
        <v>10</v>
      </c>
      <c r="F713" s="1">
        <v>4.9000000000000004</v>
      </c>
      <c r="G713" s="3" t="s">
        <v>2846</v>
      </c>
      <c r="H713" s="4" t="str">
        <f t="shared" si="34"/>
        <v>กลางคืน</v>
      </c>
      <c r="I713" s="4" t="str">
        <f t="shared" ref="I713:I776" si="36">IF(E713&lt;=10,"ตื้นมาก", IF(E713&lt;=30,"ตื้น",IF(E713&lt;=70,"กลาง", "ลึก")))</f>
        <v>ตื้นมาก</v>
      </c>
      <c r="J713">
        <f t="shared" si="35"/>
        <v>-10</v>
      </c>
    </row>
    <row r="714" spans="1:10" ht="18" x14ac:dyDescent="0.4">
      <c r="A714" s="1" t="s">
        <v>9699</v>
      </c>
      <c r="B714" s="1" t="s">
        <v>8082</v>
      </c>
      <c r="C714" s="1">
        <v>14.956</v>
      </c>
      <c r="D714" s="1">
        <v>120.313</v>
      </c>
      <c r="E714" s="1">
        <v>25.9</v>
      </c>
      <c r="F714" s="1">
        <v>4.5999999999999996</v>
      </c>
      <c r="G714" s="3" t="s">
        <v>2850</v>
      </c>
      <c r="H714" s="4" t="str">
        <f t="shared" si="34"/>
        <v>กลางคืน</v>
      </c>
      <c r="I714" s="4" t="str">
        <f t="shared" si="36"/>
        <v>ตื้น</v>
      </c>
      <c r="J714">
        <f t="shared" si="35"/>
        <v>-25.9</v>
      </c>
    </row>
    <row r="715" spans="1:10" ht="18" x14ac:dyDescent="0.4">
      <c r="A715" s="1" t="s">
        <v>9700</v>
      </c>
      <c r="B715" s="1" t="s">
        <v>8083</v>
      </c>
      <c r="C715" s="1">
        <v>15.27</v>
      </c>
      <c r="D715" s="1">
        <v>120.521</v>
      </c>
      <c r="E715" s="1">
        <v>26</v>
      </c>
      <c r="F715" s="1">
        <v>4.7</v>
      </c>
      <c r="G715" s="3" t="s">
        <v>2854</v>
      </c>
      <c r="H715" s="4" t="str">
        <f t="shared" si="34"/>
        <v>กลางคืน</v>
      </c>
      <c r="I715" s="4" t="str">
        <f t="shared" si="36"/>
        <v>ตื้น</v>
      </c>
      <c r="J715">
        <f t="shared" si="35"/>
        <v>-26</v>
      </c>
    </row>
    <row r="716" spans="1:10" ht="18" x14ac:dyDescent="0.4">
      <c r="A716" s="1" t="s">
        <v>9701</v>
      </c>
      <c r="B716" s="1" t="s">
        <v>8084</v>
      </c>
      <c r="C716" s="1">
        <v>14.922000000000001</v>
      </c>
      <c r="D716" s="1">
        <v>120.72799999999999</v>
      </c>
      <c r="E716" s="1">
        <v>79.900000000000006</v>
      </c>
      <c r="F716" s="1">
        <v>4.5999999999999996</v>
      </c>
      <c r="G716" s="3" t="s">
        <v>2858</v>
      </c>
      <c r="H716" s="4" t="str">
        <f t="shared" si="34"/>
        <v>กลางวัน</v>
      </c>
      <c r="I716" s="4" t="str">
        <f t="shared" si="36"/>
        <v>ลึก</v>
      </c>
      <c r="J716">
        <f t="shared" si="35"/>
        <v>-79.900000000000006</v>
      </c>
    </row>
    <row r="717" spans="1:10" ht="18" x14ac:dyDescent="0.4">
      <c r="A717" s="1" t="s">
        <v>9702</v>
      </c>
      <c r="B717" s="1" t="s">
        <v>8085</v>
      </c>
      <c r="C717" s="1">
        <v>15.611000000000001</v>
      </c>
      <c r="D717" s="1">
        <v>120.98099999999999</v>
      </c>
      <c r="E717" s="1">
        <v>28</v>
      </c>
      <c r="F717" s="1">
        <v>4.8</v>
      </c>
      <c r="G717" s="3" t="s">
        <v>2862</v>
      </c>
      <c r="H717" s="4" t="str">
        <f t="shared" si="34"/>
        <v>กลางคืน</v>
      </c>
      <c r="I717" s="4" t="str">
        <f t="shared" si="36"/>
        <v>ตื้น</v>
      </c>
      <c r="J717">
        <f t="shared" si="35"/>
        <v>-28</v>
      </c>
    </row>
    <row r="718" spans="1:10" ht="18" x14ac:dyDescent="0.4">
      <c r="A718" s="1" t="s">
        <v>9703</v>
      </c>
      <c r="B718" s="1" t="s">
        <v>8086</v>
      </c>
      <c r="C718" s="1">
        <v>14.513</v>
      </c>
      <c r="D718" s="1">
        <v>119.611</v>
      </c>
      <c r="E718" s="1">
        <v>67.8</v>
      </c>
      <c r="F718" s="1">
        <v>4.5</v>
      </c>
      <c r="G718" s="3" t="s">
        <v>2866</v>
      </c>
      <c r="H718" s="4" t="str">
        <f t="shared" si="34"/>
        <v>กลางคืน</v>
      </c>
      <c r="I718" s="4" t="str">
        <f t="shared" si="36"/>
        <v>กลาง</v>
      </c>
      <c r="J718">
        <f t="shared" si="35"/>
        <v>-67.8</v>
      </c>
    </row>
    <row r="719" spans="1:10" ht="18" x14ac:dyDescent="0.4">
      <c r="A719" s="1" t="s">
        <v>9703</v>
      </c>
      <c r="B719" s="1" t="s">
        <v>8087</v>
      </c>
      <c r="C719" s="1">
        <v>15.074999999999999</v>
      </c>
      <c r="D719" s="1">
        <v>120.42100000000001</v>
      </c>
      <c r="E719" s="1">
        <v>33</v>
      </c>
      <c r="F719" s="1">
        <v>4.7</v>
      </c>
      <c r="G719" s="3" t="s">
        <v>2870</v>
      </c>
      <c r="H719" s="4" t="str">
        <f t="shared" si="34"/>
        <v>กลางวัน</v>
      </c>
      <c r="I719" s="4" t="str">
        <f t="shared" si="36"/>
        <v>กลาง</v>
      </c>
      <c r="J719">
        <f t="shared" si="35"/>
        <v>-33</v>
      </c>
    </row>
    <row r="720" spans="1:10" ht="18" x14ac:dyDescent="0.4">
      <c r="A720" s="1" t="s">
        <v>9704</v>
      </c>
      <c r="B720" s="1" t="s">
        <v>8088</v>
      </c>
      <c r="C720" s="1">
        <v>15.137</v>
      </c>
      <c r="D720" s="1">
        <v>119.947</v>
      </c>
      <c r="E720" s="1">
        <v>33</v>
      </c>
      <c r="F720" s="1">
        <v>4.5</v>
      </c>
      <c r="G720" s="3" t="s">
        <v>2874</v>
      </c>
      <c r="H720" s="4" t="str">
        <f t="shared" si="34"/>
        <v>กลางคืน</v>
      </c>
      <c r="I720" s="4" t="str">
        <f t="shared" si="36"/>
        <v>กลาง</v>
      </c>
      <c r="J720">
        <f t="shared" si="35"/>
        <v>-33</v>
      </c>
    </row>
    <row r="721" spans="1:10" ht="18" x14ac:dyDescent="0.4">
      <c r="A721" s="1" t="s">
        <v>9704</v>
      </c>
      <c r="B721" s="1" t="s">
        <v>8089</v>
      </c>
      <c r="C721" s="1">
        <v>15.036</v>
      </c>
      <c r="D721" s="1">
        <v>120.06399999999999</v>
      </c>
      <c r="E721" s="1">
        <v>33</v>
      </c>
      <c r="F721" s="1">
        <v>4.7</v>
      </c>
      <c r="G721" s="3" t="s">
        <v>2878</v>
      </c>
      <c r="H721" s="4" t="str">
        <f t="shared" si="34"/>
        <v>กลางวัน</v>
      </c>
      <c r="I721" s="4" t="str">
        <f t="shared" si="36"/>
        <v>กลาง</v>
      </c>
      <c r="J721">
        <f t="shared" si="35"/>
        <v>-33</v>
      </c>
    </row>
    <row r="722" spans="1:10" ht="18" x14ac:dyDescent="0.4">
      <c r="A722" s="1" t="s">
        <v>9705</v>
      </c>
      <c r="B722" s="1" t="s">
        <v>8090</v>
      </c>
      <c r="C722" s="1">
        <v>15.141999999999999</v>
      </c>
      <c r="D722" s="1">
        <v>120.637</v>
      </c>
      <c r="E722" s="1">
        <v>33</v>
      </c>
      <c r="F722" s="1">
        <v>4.5999999999999996</v>
      </c>
      <c r="G722" s="3" t="s">
        <v>2882</v>
      </c>
      <c r="H722" s="4" t="str">
        <f t="shared" si="34"/>
        <v>กลางคืน</v>
      </c>
      <c r="I722" s="4" t="str">
        <f t="shared" si="36"/>
        <v>กลาง</v>
      </c>
      <c r="J722">
        <f t="shared" si="35"/>
        <v>-33</v>
      </c>
    </row>
    <row r="723" spans="1:10" ht="18" x14ac:dyDescent="0.4">
      <c r="A723" s="1" t="s">
        <v>9706</v>
      </c>
      <c r="B723" s="1" t="s">
        <v>8091</v>
      </c>
      <c r="C723" s="1">
        <v>14.334</v>
      </c>
      <c r="D723" s="1">
        <v>121.069</v>
      </c>
      <c r="E723" s="1">
        <v>33</v>
      </c>
      <c r="F723" s="1">
        <v>4.8</v>
      </c>
      <c r="G723" s="3" t="s">
        <v>2886</v>
      </c>
      <c r="H723" s="4" t="str">
        <f t="shared" si="34"/>
        <v>กลางวัน</v>
      </c>
      <c r="I723" s="4" t="str">
        <f t="shared" si="36"/>
        <v>กลาง</v>
      </c>
      <c r="J723">
        <f t="shared" si="35"/>
        <v>-33</v>
      </c>
    </row>
    <row r="724" spans="1:10" ht="18" x14ac:dyDescent="0.4">
      <c r="A724" s="1" t="s">
        <v>9707</v>
      </c>
      <c r="B724" s="1" t="s">
        <v>8092</v>
      </c>
      <c r="C724" s="1">
        <v>15.007999999999999</v>
      </c>
      <c r="D724" s="1">
        <v>120.39</v>
      </c>
      <c r="E724" s="1">
        <v>10</v>
      </c>
      <c r="F724" s="1">
        <v>4.7</v>
      </c>
      <c r="G724" s="3" t="s">
        <v>2890</v>
      </c>
      <c r="H724" s="4" t="str">
        <f t="shared" si="34"/>
        <v>กลางคืน</v>
      </c>
      <c r="I724" s="4" t="str">
        <f t="shared" si="36"/>
        <v>ตื้นมาก</v>
      </c>
      <c r="J724">
        <f t="shared" si="35"/>
        <v>-10</v>
      </c>
    </row>
    <row r="725" spans="1:10" ht="18" x14ac:dyDescent="0.4">
      <c r="A725" s="1" t="s">
        <v>9707</v>
      </c>
      <c r="B725" s="1" t="s">
        <v>8093</v>
      </c>
      <c r="C725" s="1">
        <v>15.000999999999999</v>
      </c>
      <c r="D725" s="1">
        <v>120.29300000000001</v>
      </c>
      <c r="E725" s="1">
        <v>10</v>
      </c>
      <c r="F725" s="1">
        <v>4.7</v>
      </c>
      <c r="G725" s="3" t="s">
        <v>2894</v>
      </c>
      <c r="H725" s="4" t="str">
        <f t="shared" si="34"/>
        <v>กลางคืน</v>
      </c>
      <c r="I725" s="4" t="str">
        <f t="shared" si="36"/>
        <v>ตื้นมาก</v>
      </c>
      <c r="J725">
        <f t="shared" si="35"/>
        <v>-10</v>
      </c>
    </row>
    <row r="726" spans="1:10" ht="18" x14ac:dyDescent="0.4">
      <c r="A726" s="1" t="s">
        <v>9708</v>
      </c>
      <c r="B726" s="1" t="s">
        <v>8094</v>
      </c>
      <c r="C726" s="1">
        <v>15.097</v>
      </c>
      <c r="D726" s="1">
        <v>120.191</v>
      </c>
      <c r="E726" s="1">
        <v>10</v>
      </c>
      <c r="F726" s="1">
        <v>4.8</v>
      </c>
      <c r="G726" s="3" t="s">
        <v>2898</v>
      </c>
      <c r="H726" s="4" t="str">
        <f t="shared" si="34"/>
        <v>กลางคืน</v>
      </c>
      <c r="I726" s="4" t="str">
        <f t="shared" si="36"/>
        <v>ตื้นมาก</v>
      </c>
      <c r="J726">
        <f t="shared" si="35"/>
        <v>-10</v>
      </c>
    </row>
    <row r="727" spans="1:10" ht="18" x14ac:dyDescent="0.4">
      <c r="A727" s="1" t="s">
        <v>9709</v>
      </c>
      <c r="B727" s="1" t="s">
        <v>8095</v>
      </c>
      <c r="C727" s="1">
        <v>15.058</v>
      </c>
      <c r="D727" s="1">
        <v>120.07899999999999</v>
      </c>
      <c r="E727" s="1">
        <v>10</v>
      </c>
      <c r="F727" s="1">
        <v>4.8</v>
      </c>
      <c r="G727" s="3" t="s">
        <v>2902</v>
      </c>
      <c r="H727" s="4" t="str">
        <f t="shared" si="34"/>
        <v>กลางวัน</v>
      </c>
      <c r="I727" s="4" t="str">
        <f t="shared" si="36"/>
        <v>ตื้นมาก</v>
      </c>
      <c r="J727">
        <f t="shared" si="35"/>
        <v>-10</v>
      </c>
    </row>
    <row r="728" spans="1:10" ht="18" x14ac:dyDescent="0.4">
      <c r="A728" s="1" t="s">
        <v>9709</v>
      </c>
      <c r="B728" s="1" t="s">
        <v>8096</v>
      </c>
      <c r="C728" s="1">
        <v>15.066000000000001</v>
      </c>
      <c r="D728" s="1">
        <v>120.283</v>
      </c>
      <c r="E728" s="1">
        <v>10</v>
      </c>
      <c r="F728" s="1">
        <v>4.9000000000000004</v>
      </c>
      <c r="G728" s="3" t="s">
        <v>2906</v>
      </c>
      <c r="H728" s="4" t="str">
        <f t="shared" si="34"/>
        <v>กลางคืน</v>
      </c>
      <c r="I728" s="4" t="str">
        <f t="shared" si="36"/>
        <v>ตื้นมาก</v>
      </c>
      <c r="J728">
        <f t="shared" si="35"/>
        <v>-10</v>
      </c>
    </row>
    <row r="729" spans="1:10" ht="18" x14ac:dyDescent="0.4">
      <c r="A729" s="1" t="s">
        <v>9710</v>
      </c>
      <c r="B729" s="1" t="s">
        <v>8097</v>
      </c>
      <c r="C729" s="1">
        <v>14.916</v>
      </c>
      <c r="D729" s="1">
        <v>120.646</v>
      </c>
      <c r="E729" s="1">
        <v>33</v>
      </c>
      <c r="F729" s="1">
        <v>5</v>
      </c>
      <c r="G729" s="3" t="s">
        <v>2910</v>
      </c>
      <c r="H729" s="4" t="str">
        <f t="shared" si="34"/>
        <v>กลางวัน</v>
      </c>
      <c r="I729" s="4" t="str">
        <f t="shared" si="36"/>
        <v>กลาง</v>
      </c>
      <c r="J729">
        <f t="shared" si="35"/>
        <v>-33</v>
      </c>
    </row>
    <row r="730" spans="1:10" ht="18" x14ac:dyDescent="0.4">
      <c r="A730" s="1" t="s">
        <v>9711</v>
      </c>
      <c r="B730" s="1" t="s">
        <v>8098</v>
      </c>
      <c r="C730" s="1">
        <v>15.204000000000001</v>
      </c>
      <c r="D730" s="1">
        <v>120.404</v>
      </c>
      <c r="E730" s="1">
        <v>20.9</v>
      </c>
      <c r="F730" s="1">
        <v>5.5</v>
      </c>
      <c r="G730" s="3" t="s">
        <v>2786</v>
      </c>
      <c r="H730" s="4" t="str">
        <f t="shared" si="34"/>
        <v>กลางคืน</v>
      </c>
      <c r="I730" s="4" t="str">
        <f t="shared" si="36"/>
        <v>ตื้น</v>
      </c>
      <c r="J730">
        <f t="shared" si="35"/>
        <v>-20.9</v>
      </c>
    </row>
    <row r="731" spans="1:10" ht="18" x14ac:dyDescent="0.4">
      <c r="A731" s="1" t="s">
        <v>9712</v>
      </c>
      <c r="B731" s="1" t="s">
        <v>8099</v>
      </c>
      <c r="C731" s="1">
        <v>15.888999999999999</v>
      </c>
      <c r="D731" s="1">
        <v>120.967</v>
      </c>
      <c r="E731" s="1">
        <v>29.9</v>
      </c>
      <c r="F731" s="1">
        <v>4.7</v>
      </c>
      <c r="G731" s="3" t="s">
        <v>2917</v>
      </c>
      <c r="H731" s="4" t="str">
        <f t="shared" si="34"/>
        <v>กลางวัน</v>
      </c>
      <c r="I731" s="4" t="str">
        <f t="shared" si="36"/>
        <v>ตื้น</v>
      </c>
      <c r="J731">
        <f t="shared" si="35"/>
        <v>-29.9</v>
      </c>
    </row>
    <row r="732" spans="1:10" ht="18" x14ac:dyDescent="0.4">
      <c r="A732" s="1" t="s">
        <v>9713</v>
      </c>
      <c r="B732" s="1" t="s">
        <v>8100</v>
      </c>
      <c r="C732" s="1">
        <v>14.925000000000001</v>
      </c>
      <c r="D732" s="1">
        <v>119.69499999999999</v>
      </c>
      <c r="E732" s="1">
        <v>33</v>
      </c>
      <c r="F732" s="1">
        <v>4.7</v>
      </c>
      <c r="G732" s="3" t="s">
        <v>2921</v>
      </c>
      <c r="H732" s="4" t="str">
        <f t="shared" si="34"/>
        <v>กลางวัน</v>
      </c>
      <c r="I732" s="4" t="str">
        <f t="shared" si="36"/>
        <v>กลาง</v>
      </c>
      <c r="J732">
        <f t="shared" si="35"/>
        <v>-33</v>
      </c>
    </row>
    <row r="733" spans="1:10" ht="18" x14ac:dyDescent="0.4">
      <c r="A733" s="1" t="s">
        <v>9714</v>
      </c>
      <c r="B733" s="1" t="s">
        <v>8101</v>
      </c>
      <c r="C733" s="1">
        <v>16.728000000000002</v>
      </c>
      <c r="D733" s="1">
        <v>120.16</v>
      </c>
      <c r="E733" s="1">
        <v>33</v>
      </c>
      <c r="F733" s="1">
        <v>4.5</v>
      </c>
      <c r="G733" s="3" t="s">
        <v>2925</v>
      </c>
      <c r="H733" s="4" t="str">
        <f t="shared" si="34"/>
        <v>กลางคืน</v>
      </c>
      <c r="I733" s="4" t="str">
        <f t="shared" si="36"/>
        <v>กลาง</v>
      </c>
      <c r="J733">
        <f t="shared" si="35"/>
        <v>-33</v>
      </c>
    </row>
    <row r="734" spans="1:10" ht="18" x14ac:dyDescent="0.4">
      <c r="A734" s="1" t="s">
        <v>9715</v>
      </c>
      <c r="B734" s="1" t="s">
        <v>8102</v>
      </c>
      <c r="C734" s="1">
        <v>16.786000000000001</v>
      </c>
      <c r="D734" s="1">
        <v>121.04300000000001</v>
      </c>
      <c r="E734" s="1">
        <v>33</v>
      </c>
      <c r="F734" s="1">
        <v>4.8</v>
      </c>
      <c r="G734" s="3" t="s">
        <v>2929</v>
      </c>
      <c r="H734" s="4" t="str">
        <f t="shared" si="34"/>
        <v>กลางวัน</v>
      </c>
      <c r="I734" s="4" t="str">
        <f t="shared" si="36"/>
        <v>กลาง</v>
      </c>
      <c r="J734">
        <f t="shared" si="35"/>
        <v>-33</v>
      </c>
    </row>
    <row r="735" spans="1:10" ht="18" x14ac:dyDescent="0.4">
      <c r="A735" s="1" t="s">
        <v>9716</v>
      </c>
      <c r="B735" s="1" t="s">
        <v>8103</v>
      </c>
      <c r="C735" s="1">
        <v>15.791</v>
      </c>
      <c r="D735" s="1">
        <v>121.08499999999999</v>
      </c>
      <c r="E735" s="1">
        <v>22.6</v>
      </c>
      <c r="F735" s="1">
        <v>4.5999999999999996</v>
      </c>
      <c r="G735" s="3" t="s">
        <v>2933</v>
      </c>
      <c r="H735" s="4" t="str">
        <f t="shared" si="34"/>
        <v>กลางวัน</v>
      </c>
      <c r="I735" s="4" t="str">
        <f t="shared" si="36"/>
        <v>ตื้น</v>
      </c>
      <c r="J735">
        <f t="shared" si="35"/>
        <v>-22.6</v>
      </c>
    </row>
    <row r="736" spans="1:10" ht="18" x14ac:dyDescent="0.4">
      <c r="A736" s="1" t="s">
        <v>9717</v>
      </c>
      <c r="B736" s="1" t="s">
        <v>8104</v>
      </c>
      <c r="C736" s="1">
        <v>16.157</v>
      </c>
      <c r="D736" s="1">
        <v>120.92400000000001</v>
      </c>
      <c r="E736" s="1">
        <v>33</v>
      </c>
      <c r="F736" s="1">
        <v>4.5999999999999996</v>
      </c>
      <c r="G736" s="3" t="s">
        <v>376</v>
      </c>
      <c r="H736" s="4" t="str">
        <f t="shared" si="34"/>
        <v>กลางวัน</v>
      </c>
      <c r="I736" s="4" t="str">
        <f t="shared" si="36"/>
        <v>กลาง</v>
      </c>
      <c r="J736">
        <f t="shared" si="35"/>
        <v>-33</v>
      </c>
    </row>
    <row r="737" spans="1:10" ht="18" x14ac:dyDescent="0.4">
      <c r="A737" s="1" t="s">
        <v>9718</v>
      </c>
      <c r="B737" s="1" t="s">
        <v>8105</v>
      </c>
      <c r="C737" s="1">
        <v>13.641999999999999</v>
      </c>
      <c r="D737" s="1">
        <v>120.81699999999999</v>
      </c>
      <c r="E737" s="1">
        <v>143.80000000000001</v>
      </c>
      <c r="F737" s="1">
        <v>5.0999999999999996</v>
      </c>
      <c r="G737" s="3" t="s">
        <v>2940</v>
      </c>
      <c r="H737" s="4" t="str">
        <f t="shared" si="34"/>
        <v>กลางคืน</v>
      </c>
      <c r="I737" s="4" t="str">
        <f t="shared" si="36"/>
        <v>ลึก</v>
      </c>
      <c r="J737">
        <f t="shared" si="35"/>
        <v>-143.80000000000001</v>
      </c>
    </row>
    <row r="738" spans="1:10" ht="18" x14ac:dyDescent="0.4">
      <c r="A738" s="1" t="s">
        <v>9719</v>
      </c>
      <c r="B738" s="1" t="s">
        <v>8106</v>
      </c>
      <c r="C738" s="1">
        <v>17.957999999999998</v>
      </c>
      <c r="D738" s="1">
        <v>121.63500000000001</v>
      </c>
      <c r="E738" s="1">
        <v>22.5</v>
      </c>
      <c r="F738" s="1">
        <v>5</v>
      </c>
      <c r="G738" s="3" t="s">
        <v>2944</v>
      </c>
      <c r="H738" s="4" t="str">
        <f t="shared" si="34"/>
        <v>กลางวัน</v>
      </c>
      <c r="I738" s="4" t="str">
        <f t="shared" si="36"/>
        <v>ตื้น</v>
      </c>
      <c r="J738">
        <f t="shared" si="35"/>
        <v>-22.5</v>
      </c>
    </row>
    <row r="739" spans="1:10" ht="18" x14ac:dyDescent="0.4">
      <c r="A739" s="1" t="s">
        <v>9720</v>
      </c>
      <c r="B739" s="1" t="s">
        <v>8107</v>
      </c>
      <c r="C739" s="1">
        <v>13.939</v>
      </c>
      <c r="D739" s="1">
        <v>120.667</v>
      </c>
      <c r="E739" s="1">
        <v>146.9</v>
      </c>
      <c r="F739" s="1">
        <v>5.2</v>
      </c>
      <c r="G739" s="3" t="s">
        <v>2948</v>
      </c>
      <c r="H739" s="4" t="str">
        <f t="shared" si="34"/>
        <v>กลางคืน</v>
      </c>
      <c r="I739" s="4" t="str">
        <f t="shared" si="36"/>
        <v>ลึก</v>
      </c>
      <c r="J739">
        <f t="shared" si="35"/>
        <v>-146.9</v>
      </c>
    </row>
    <row r="740" spans="1:10" ht="18" x14ac:dyDescent="0.4">
      <c r="A740" s="1" t="s">
        <v>9721</v>
      </c>
      <c r="B740" s="1" t="s">
        <v>8108</v>
      </c>
      <c r="C740" s="1">
        <v>14.077</v>
      </c>
      <c r="D740" s="1">
        <v>121.111</v>
      </c>
      <c r="E740" s="1">
        <v>33</v>
      </c>
      <c r="F740" s="1">
        <v>4.8</v>
      </c>
      <c r="G740" s="3" t="s">
        <v>2952</v>
      </c>
      <c r="H740" s="4" t="str">
        <f t="shared" si="34"/>
        <v>กลางคืน</v>
      </c>
      <c r="I740" s="4" t="str">
        <f t="shared" si="36"/>
        <v>กลาง</v>
      </c>
      <c r="J740">
        <f t="shared" si="35"/>
        <v>-33</v>
      </c>
    </row>
    <row r="741" spans="1:10" ht="18" x14ac:dyDescent="0.4">
      <c r="A741" s="1" t="s">
        <v>9722</v>
      </c>
      <c r="B741" s="1" t="s">
        <v>8109</v>
      </c>
      <c r="C741" s="1">
        <v>16.061</v>
      </c>
      <c r="D741" s="1">
        <v>119.919</v>
      </c>
      <c r="E741" s="1">
        <v>33</v>
      </c>
      <c r="F741" s="1">
        <v>4.5</v>
      </c>
      <c r="G741" s="3" t="s">
        <v>2956</v>
      </c>
      <c r="H741" s="4" t="str">
        <f t="shared" si="34"/>
        <v>กลางคืน</v>
      </c>
      <c r="I741" s="4" t="str">
        <f t="shared" si="36"/>
        <v>กลาง</v>
      </c>
      <c r="J741">
        <f t="shared" si="35"/>
        <v>-33</v>
      </c>
    </row>
    <row r="742" spans="1:10" ht="18" x14ac:dyDescent="0.4">
      <c r="A742" s="1" t="s">
        <v>9723</v>
      </c>
      <c r="B742" s="1" t="s">
        <v>8110</v>
      </c>
      <c r="C742" s="1">
        <v>14.21</v>
      </c>
      <c r="D742" s="1">
        <v>120.83499999999999</v>
      </c>
      <c r="E742" s="1">
        <v>33</v>
      </c>
      <c r="F742" s="1">
        <v>4.7</v>
      </c>
      <c r="G742" s="3" t="s">
        <v>2960</v>
      </c>
      <c r="H742" s="4" t="str">
        <f t="shared" si="34"/>
        <v>กลางวัน</v>
      </c>
      <c r="I742" s="4" t="str">
        <f t="shared" si="36"/>
        <v>กลาง</v>
      </c>
      <c r="J742">
        <f t="shared" si="35"/>
        <v>-33</v>
      </c>
    </row>
    <row r="743" spans="1:10" ht="18" x14ac:dyDescent="0.4">
      <c r="A743" s="1" t="s">
        <v>9724</v>
      </c>
      <c r="B743" s="1" t="s">
        <v>8111</v>
      </c>
      <c r="C743" s="1">
        <v>14.093999999999999</v>
      </c>
      <c r="D743" s="1">
        <v>121.813</v>
      </c>
      <c r="E743" s="1">
        <v>33</v>
      </c>
      <c r="F743" s="1">
        <v>4.8</v>
      </c>
      <c r="G743" s="3" t="s">
        <v>2964</v>
      </c>
      <c r="H743" s="4" t="str">
        <f t="shared" si="34"/>
        <v>กลางวัน</v>
      </c>
      <c r="I743" s="4" t="str">
        <f t="shared" si="36"/>
        <v>กลาง</v>
      </c>
      <c r="J743">
        <f t="shared" si="35"/>
        <v>-33</v>
      </c>
    </row>
    <row r="744" spans="1:10" ht="18" x14ac:dyDescent="0.4">
      <c r="A744" s="1" t="s">
        <v>9725</v>
      </c>
      <c r="B744" s="1" t="s">
        <v>8112</v>
      </c>
      <c r="C744" s="1">
        <v>17.155000000000001</v>
      </c>
      <c r="D744" s="1">
        <v>120.827</v>
      </c>
      <c r="E744" s="1">
        <v>15.4</v>
      </c>
      <c r="F744" s="1">
        <v>6.3</v>
      </c>
      <c r="G744" s="3" t="s">
        <v>2969</v>
      </c>
      <c r="H744" s="4" t="str">
        <f t="shared" si="34"/>
        <v>กลางวัน</v>
      </c>
      <c r="I744" s="4" t="str">
        <f t="shared" si="36"/>
        <v>ตื้น</v>
      </c>
      <c r="J744">
        <f t="shared" si="35"/>
        <v>-15.4</v>
      </c>
    </row>
    <row r="745" spans="1:10" ht="18" x14ac:dyDescent="0.4">
      <c r="A745" s="1" t="s">
        <v>9725</v>
      </c>
      <c r="B745" s="1" t="s">
        <v>8113</v>
      </c>
      <c r="C745" s="1">
        <v>16.905000000000001</v>
      </c>
      <c r="D745" s="1">
        <v>120.762</v>
      </c>
      <c r="E745" s="1">
        <v>33</v>
      </c>
      <c r="F745" s="1">
        <v>4.5999999999999996</v>
      </c>
      <c r="G745" s="3" t="s">
        <v>2973</v>
      </c>
      <c r="H745" s="4" t="str">
        <f t="shared" si="34"/>
        <v>กลางวัน</v>
      </c>
      <c r="I745" s="4" t="str">
        <f t="shared" si="36"/>
        <v>กลาง</v>
      </c>
      <c r="J745">
        <f t="shared" si="35"/>
        <v>-33</v>
      </c>
    </row>
    <row r="746" spans="1:10" ht="18" x14ac:dyDescent="0.4">
      <c r="A746" s="1" t="s">
        <v>9725</v>
      </c>
      <c r="B746" s="1" t="s">
        <v>8114</v>
      </c>
      <c r="C746" s="1">
        <v>17.076000000000001</v>
      </c>
      <c r="D746" s="1">
        <v>121.027</v>
      </c>
      <c r="E746" s="1">
        <v>19.399999999999999</v>
      </c>
      <c r="F746" s="1">
        <v>4.8</v>
      </c>
      <c r="G746" s="3" t="s">
        <v>2977</v>
      </c>
      <c r="H746" s="4" t="str">
        <f t="shared" si="34"/>
        <v>กลางวัน</v>
      </c>
      <c r="I746" s="4" t="str">
        <f t="shared" si="36"/>
        <v>ตื้น</v>
      </c>
      <c r="J746">
        <f t="shared" si="35"/>
        <v>-19.399999999999999</v>
      </c>
    </row>
    <row r="747" spans="1:10" ht="18" x14ac:dyDescent="0.4">
      <c r="A747" s="1" t="s">
        <v>9725</v>
      </c>
      <c r="B747" s="1" t="s">
        <v>8115</v>
      </c>
      <c r="C747" s="1">
        <v>17.146000000000001</v>
      </c>
      <c r="D747" s="1">
        <v>120.782</v>
      </c>
      <c r="E747" s="1">
        <v>13.3</v>
      </c>
      <c r="F747" s="1">
        <v>4.9000000000000004</v>
      </c>
      <c r="G747" s="3" t="s">
        <v>2981</v>
      </c>
      <c r="H747" s="4" t="str">
        <f t="shared" si="34"/>
        <v>กลางคืน</v>
      </c>
      <c r="I747" s="4" t="str">
        <f t="shared" si="36"/>
        <v>ตื้น</v>
      </c>
      <c r="J747">
        <f t="shared" si="35"/>
        <v>-13.3</v>
      </c>
    </row>
    <row r="748" spans="1:10" ht="18" x14ac:dyDescent="0.4">
      <c r="A748" s="1" t="s">
        <v>9726</v>
      </c>
      <c r="B748" s="1" t="s">
        <v>8116</v>
      </c>
      <c r="C748" s="1">
        <v>17.507999999999999</v>
      </c>
      <c r="D748" s="1">
        <v>119.986</v>
      </c>
      <c r="E748" s="1">
        <v>64.900000000000006</v>
      </c>
      <c r="F748" s="1">
        <v>4.9000000000000004</v>
      </c>
      <c r="G748" s="3" t="s">
        <v>2985</v>
      </c>
      <c r="H748" s="4" t="str">
        <f t="shared" si="34"/>
        <v>กลางคืน</v>
      </c>
      <c r="I748" s="4" t="str">
        <f t="shared" si="36"/>
        <v>กลาง</v>
      </c>
      <c r="J748">
        <f t="shared" si="35"/>
        <v>-64.900000000000006</v>
      </c>
    </row>
    <row r="749" spans="1:10" ht="18" x14ac:dyDescent="0.4">
      <c r="A749" s="1" t="s">
        <v>9727</v>
      </c>
      <c r="B749" s="1" t="s">
        <v>8117</v>
      </c>
      <c r="C749" s="1">
        <v>14.964</v>
      </c>
      <c r="D749" s="1">
        <v>120.435</v>
      </c>
      <c r="E749" s="1">
        <v>42.1</v>
      </c>
      <c r="F749" s="1">
        <v>4.7</v>
      </c>
      <c r="G749" s="3" t="s">
        <v>2989</v>
      </c>
      <c r="H749" s="4" t="str">
        <f t="shared" si="34"/>
        <v>กลางคืน</v>
      </c>
      <c r="I749" s="4" t="str">
        <f t="shared" si="36"/>
        <v>กลาง</v>
      </c>
      <c r="J749">
        <f t="shared" si="35"/>
        <v>-42.1</v>
      </c>
    </row>
    <row r="750" spans="1:10" ht="18" x14ac:dyDescent="0.4">
      <c r="A750" s="1" t="s">
        <v>9728</v>
      </c>
      <c r="B750" s="1" t="s">
        <v>8118</v>
      </c>
      <c r="C750" s="1">
        <v>13.911</v>
      </c>
      <c r="D750" s="1">
        <v>120.702</v>
      </c>
      <c r="E750" s="1">
        <v>219.4</v>
      </c>
      <c r="F750" s="1">
        <v>4.7</v>
      </c>
      <c r="G750" s="3" t="s">
        <v>2993</v>
      </c>
      <c r="H750" s="4" t="str">
        <f t="shared" si="34"/>
        <v>กลางวัน</v>
      </c>
      <c r="I750" s="4" t="str">
        <f t="shared" si="36"/>
        <v>ลึก</v>
      </c>
      <c r="J750">
        <f t="shared" si="35"/>
        <v>-219.4</v>
      </c>
    </row>
    <row r="751" spans="1:10" ht="18" x14ac:dyDescent="0.4">
      <c r="A751" s="1" t="s">
        <v>9729</v>
      </c>
      <c r="B751" s="1" t="s">
        <v>8119</v>
      </c>
      <c r="C751" s="1">
        <v>13.855</v>
      </c>
      <c r="D751" s="1">
        <v>120.47199999999999</v>
      </c>
      <c r="E751" s="1">
        <v>86.6</v>
      </c>
      <c r="F751" s="1">
        <v>4.5</v>
      </c>
      <c r="G751" s="3" t="s">
        <v>2997</v>
      </c>
      <c r="H751" s="4" t="str">
        <f t="shared" si="34"/>
        <v>กลางวัน</v>
      </c>
      <c r="I751" s="4" t="str">
        <f t="shared" si="36"/>
        <v>ลึก</v>
      </c>
      <c r="J751">
        <f t="shared" si="35"/>
        <v>-86.6</v>
      </c>
    </row>
    <row r="752" spans="1:10" ht="18" x14ac:dyDescent="0.4">
      <c r="A752" s="1" t="s">
        <v>9730</v>
      </c>
      <c r="B752" s="1" t="s">
        <v>8120</v>
      </c>
      <c r="C752" s="1">
        <v>13.997</v>
      </c>
      <c r="D752" s="1">
        <v>120.45699999999999</v>
      </c>
      <c r="E752" s="1">
        <v>111.8</v>
      </c>
      <c r="F752" s="1">
        <v>4.9000000000000004</v>
      </c>
      <c r="G752" s="3" t="s">
        <v>3001</v>
      </c>
      <c r="H752" s="4" t="str">
        <f t="shared" si="34"/>
        <v>กลางวัน</v>
      </c>
      <c r="I752" s="4" t="str">
        <f t="shared" si="36"/>
        <v>ลึก</v>
      </c>
      <c r="J752">
        <f t="shared" si="35"/>
        <v>-111.8</v>
      </c>
    </row>
    <row r="753" spans="1:10" ht="18" x14ac:dyDescent="0.4">
      <c r="A753" s="1" t="s">
        <v>9731</v>
      </c>
      <c r="B753" s="1" t="s">
        <v>8121</v>
      </c>
      <c r="C753" s="1">
        <v>17.559999999999999</v>
      </c>
      <c r="D753" s="1">
        <v>121.685</v>
      </c>
      <c r="E753" s="1">
        <v>33</v>
      </c>
      <c r="F753" s="1">
        <v>4.9000000000000004</v>
      </c>
      <c r="G753" s="3" t="s">
        <v>3005</v>
      </c>
      <c r="H753" s="4" t="str">
        <f t="shared" si="34"/>
        <v>กลางคืน</v>
      </c>
      <c r="I753" s="4" t="str">
        <f t="shared" si="36"/>
        <v>กลาง</v>
      </c>
      <c r="J753">
        <f t="shared" si="35"/>
        <v>-33</v>
      </c>
    </row>
    <row r="754" spans="1:10" ht="18" x14ac:dyDescent="0.4">
      <c r="A754" s="1" t="s">
        <v>9732</v>
      </c>
      <c r="B754" s="1" t="s">
        <v>8122</v>
      </c>
      <c r="C754" s="1">
        <v>16.414000000000001</v>
      </c>
      <c r="D754" s="1">
        <v>122.52</v>
      </c>
      <c r="E754" s="1">
        <v>33</v>
      </c>
      <c r="F754" s="1">
        <v>4.7</v>
      </c>
      <c r="G754" s="3" t="s">
        <v>3009</v>
      </c>
      <c r="H754" s="4" t="str">
        <f t="shared" si="34"/>
        <v>กลางคืน</v>
      </c>
      <c r="I754" s="4" t="str">
        <f t="shared" si="36"/>
        <v>กลาง</v>
      </c>
      <c r="J754">
        <f t="shared" si="35"/>
        <v>-33</v>
      </c>
    </row>
    <row r="755" spans="1:10" ht="18" x14ac:dyDescent="0.4">
      <c r="A755" s="1" t="s">
        <v>9733</v>
      </c>
      <c r="B755" s="1" t="s">
        <v>8123</v>
      </c>
      <c r="C755" s="1">
        <v>14.925000000000001</v>
      </c>
      <c r="D755" s="1">
        <v>119.65900000000001</v>
      </c>
      <c r="E755" s="1">
        <v>62</v>
      </c>
      <c r="F755" s="1">
        <v>4.5</v>
      </c>
      <c r="G755" s="3" t="s">
        <v>3013</v>
      </c>
      <c r="H755" s="4" t="str">
        <f t="shared" si="34"/>
        <v>กลางวัน</v>
      </c>
      <c r="I755" s="4" t="str">
        <f t="shared" si="36"/>
        <v>กลาง</v>
      </c>
      <c r="J755">
        <f t="shared" si="35"/>
        <v>-62</v>
      </c>
    </row>
    <row r="756" spans="1:10" ht="18" x14ac:dyDescent="0.4">
      <c r="A756" s="1" t="s">
        <v>9734</v>
      </c>
      <c r="B756" s="1" t="s">
        <v>8124</v>
      </c>
      <c r="C756" s="1">
        <v>13.734999999999999</v>
      </c>
      <c r="D756" s="1">
        <v>120.137</v>
      </c>
      <c r="E756" s="1">
        <v>76.3</v>
      </c>
      <c r="F756" s="1">
        <v>4.5999999999999996</v>
      </c>
      <c r="G756" s="3" t="s">
        <v>3017</v>
      </c>
      <c r="H756" s="4" t="str">
        <f t="shared" si="34"/>
        <v>กลางคืน</v>
      </c>
      <c r="I756" s="4" t="str">
        <f t="shared" si="36"/>
        <v>ลึก</v>
      </c>
      <c r="J756">
        <f t="shared" si="35"/>
        <v>-76.3</v>
      </c>
    </row>
    <row r="757" spans="1:10" ht="18" x14ac:dyDescent="0.4">
      <c r="A757" s="1" t="s">
        <v>9735</v>
      </c>
      <c r="B757" s="1" t="s">
        <v>8125</v>
      </c>
      <c r="C757" s="1">
        <v>14.782999999999999</v>
      </c>
      <c r="D757" s="1">
        <v>119.80800000000001</v>
      </c>
      <c r="E757" s="1">
        <v>71.5</v>
      </c>
      <c r="F757" s="1">
        <v>4.5</v>
      </c>
      <c r="G757" s="3" t="s">
        <v>3021</v>
      </c>
      <c r="H757" s="4" t="str">
        <f t="shared" si="34"/>
        <v>กลางวัน</v>
      </c>
      <c r="I757" s="4" t="str">
        <f t="shared" si="36"/>
        <v>ลึก</v>
      </c>
      <c r="J757">
        <f t="shared" si="35"/>
        <v>-71.5</v>
      </c>
    </row>
    <row r="758" spans="1:10" ht="18" x14ac:dyDescent="0.4">
      <c r="A758" s="1" t="s">
        <v>9736</v>
      </c>
      <c r="B758" s="1" t="s">
        <v>8126</v>
      </c>
      <c r="C758" s="1">
        <v>15.013999999999999</v>
      </c>
      <c r="D758" s="1">
        <v>119.983</v>
      </c>
      <c r="E758" s="1">
        <v>33</v>
      </c>
      <c r="F758" s="1">
        <v>4.5999999999999996</v>
      </c>
      <c r="G758" s="3" t="s">
        <v>3025</v>
      </c>
      <c r="H758" s="4" t="str">
        <f t="shared" si="34"/>
        <v>กลางคืน</v>
      </c>
      <c r="I758" s="4" t="str">
        <f t="shared" si="36"/>
        <v>กลาง</v>
      </c>
      <c r="J758">
        <f t="shared" si="35"/>
        <v>-33</v>
      </c>
    </row>
    <row r="759" spans="1:10" ht="18" x14ac:dyDescent="0.4">
      <c r="A759" s="1" t="s">
        <v>9737</v>
      </c>
      <c r="B759" s="1" t="s">
        <v>8127</v>
      </c>
      <c r="C759" s="1">
        <v>17.126000000000001</v>
      </c>
      <c r="D759" s="1">
        <v>119.943</v>
      </c>
      <c r="E759" s="1">
        <v>33</v>
      </c>
      <c r="F759" s="1">
        <v>4.5</v>
      </c>
      <c r="G759" s="3" t="s">
        <v>3029</v>
      </c>
      <c r="H759" s="4" t="str">
        <f t="shared" si="34"/>
        <v>กลางคืน</v>
      </c>
      <c r="I759" s="4" t="str">
        <f t="shared" si="36"/>
        <v>กลาง</v>
      </c>
      <c r="J759">
        <f t="shared" si="35"/>
        <v>-33</v>
      </c>
    </row>
    <row r="760" spans="1:10" ht="18" x14ac:dyDescent="0.4">
      <c r="A760" s="1" t="s">
        <v>9738</v>
      </c>
      <c r="B760" s="1" t="s">
        <v>8128</v>
      </c>
      <c r="C760" s="1">
        <v>18.135000000000002</v>
      </c>
      <c r="D760" s="1">
        <v>121.023</v>
      </c>
      <c r="E760" s="1">
        <v>25.3</v>
      </c>
      <c r="F760" s="1">
        <v>5.4</v>
      </c>
      <c r="G760" s="3" t="s">
        <v>3033</v>
      </c>
      <c r="H760" s="4" t="str">
        <f t="shared" si="34"/>
        <v>กลางคืน</v>
      </c>
      <c r="I760" s="4" t="str">
        <f t="shared" si="36"/>
        <v>ตื้น</v>
      </c>
      <c r="J760">
        <f t="shared" si="35"/>
        <v>-25.3</v>
      </c>
    </row>
    <row r="761" spans="1:10" ht="18" x14ac:dyDescent="0.4">
      <c r="A761" s="1" t="s">
        <v>9739</v>
      </c>
      <c r="B761" s="1" t="s">
        <v>8129</v>
      </c>
      <c r="C761" s="1">
        <v>15.65</v>
      </c>
      <c r="D761" s="1">
        <v>120.93600000000001</v>
      </c>
      <c r="E761" s="1">
        <v>210.3</v>
      </c>
      <c r="F761" s="1">
        <v>4.5</v>
      </c>
      <c r="G761" s="3" t="s">
        <v>3037</v>
      </c>
      <c r="H761" s="4" t="str">
        <f t="shared" si="34"/>
        <v>กลางวัน</v>
      </c>
      <c r="I761" s="4" t="str">
        <f t="shared" si="36"/>
        <v>ลึก</v>
      </c>
      <c r="J761">
        <f t="shared" si="35"/>
        <v>-210.3</v>
      </c>
    </row>
    <row r="762" spans="1:10" ht="18" x14ac:dyDescent="0.4">
      <c r="A762" s="1" t="s">
        <v>9740</v>
      </c>
      <c r="B762" s="1" t="s">
        <v>8130</v>
      </c>
      <c r="C762" s="1">
        <v>13.619</v>
      </c>
      <c r="D762" s="1">
        <v>123.072</v>
      </c>
      <c r="E762" s="1">
        <v>17.899999999999999</v>
      </c>
      <c r="F762" s="1">
        <v>5.6</v>
      </c>
      <c r="G762" s="3" t="s">
        <v>3041</v>
      </c>
      <c r="H762" s="4" t="str">
        <f t="shared" si="34"/>
        <v>กลางวัน</v>
      </c>
      <c r="I762" s="4" t="str">
        <f t="shared" si="36"/>
        <v>ตื้น</v>
      </c>
      <c r="J762">
        <f t="shared" si="35"/>
        <v>-17.899999999999999</v>
      </c>
    </row>
    <row r="763" spans="1:10" ht="18" x14ac:dyDescent="0.4">
      <c r="A763" s="1" t="s">
        <v>9741</v>
      </c>
      <c r="B763" s="1" t="s">
        <v>8131</v>
      </c>
      <c r="C763" s="1">
        <v>13.670999999999999</v>
      </c>
      <c r="D763" s="1">
        <v>120.807</v>
      </c>
      <c r="E763" s="1">
        <v>110.5</v>
      </c>
      <c r="F763" s="1">
        <v>4.8</v>
      </c>
      <c r="G763" s="3" t="s">
        <v>3045</v>
      </c>
      <c r="H763" s="4" t="str">
        <f t="shared" si="34"/>
        <v>กลางวัน</v>
      </c>
      <c r="I763" s="4" t="str">
        <f t="shared" si="36"/>
        <v>ลึก</v>
      </c>
      <c r="J763">
        <f t="shared" si="35"/>
        <v>-110.5</v>
      </c>
    </row>
    <row r="764" spans="1:10" ht="18" x14ac:dyDescent="0.4">
      <c r="A764" s="1" t="s">
        <v>9742</v>
      </c>
      <c r="B764" s="1" t="s">
        <v>8132</v>
      </c>
      <c r="C764" s="1">
        <v>15.073</v>
      </c>
      <c r="D764" s="1">
        <v>123.015</v>
      </c>
      <c r="E764" s="1">
        <v>25.6</v>
      </c>
      <c r="F764" s="1">
        <v>4.9000000000000004</v>
      </c>
      <c r="G764" s="3" t="s">
        <v>3049</v>
      </c>
      <c r="H764" s="4" t="str">
        <f t="shared" si="34"/>
        <v>กลางวัน</v>
      </c>
      <c r="I764" s="4" t="str">
        <f t="shared" si="36"/>
        <v>ตื้น</v>
      </c>
      <c r="J764">
        <f t="shared" si="35"/>
        <v>-25.6</v>
      </c>
    </row>
    <row r="765" spans="1:10" ht="18" x14ac:dyDescent="0.4">
      <c r="A765" s="1" t="s">
        <v>9743</v>
      </c>
      <c r="B765" s="1" t="s">
        <v>8133</v>
      </c>
      <c r="C765" s="1">
        <v>14.936999999999999</v>
      </c>
      <c r="D765" s="1">
        <v>120.51</v>
      </c>
      <c r="E765" s="1">
        <v>33.700000000000003</v>
      </c>
      <c r="F765" s="1">
        <v>5.6</v>
      </c>
      <c r="G765" s="3" t="s">
        <v>3053</v>
      </c>
      <c r="H765" s="4" t="str">
        <f t="shared" si="34"/>
        <v>กลางวัน</v>
      </c>
      <c r="I765" s="4" t="str">
        <f t="shared" si="36"/>
        <v>กลาง</v>
      </c>
      <c r="J765">
        <f t="shared" si="35"/>
        <v>-33.700000000000003</v>
      </c>
    </row>
    <row r="766" spans="1:10" ht="18" x14ac:dyDescent="0.4">
      <c r="A766" s="1" t="s">
        <v>9744</v>
      </c>
      <c r="B766" s="1" t="s">
        <v>8134</v>
      </c>
      <c r="C766" s="1">
        <v>15.114000000000001</v>
      </c>
      <c r="D766" s="1">
        <v>123.045</v>
      </c>
      <c r="E766" s="1">
        <v>28.4</v>
      </c>
      <c r="F766" s="1">
        <v>4.5999999999999996</v>
      </c>
      <c r="G766" s="3" t="s">
        <v>3057</v>
      </c>
      <c r="H766" s="4" t="str">
        <f t="shared" si="34"/>
        <v>กลางคืน</v>
      </c>
      <c r="I766" s="4" t="str">
        <f t="shared" si="36"/>
        <v>ตื้น</v>
      </c>
      <c r="J766">
        <f t="shared" si="35"/>
        <v>-28.4</v>
      </c>
    </row>
    <row r="767" spans="1:10" ht="18" x14ac:dyDescent="0.4">
      <c r="A767" s="1" t="s">
        <v>9745</v>
      </c>
      <c r="B767" s="1" t="s">
        <v>8135</v>
      </c>
      <c r="C767" s="1">
        <v>14.851000000000001</v>
      </c>
      <c r="D767" s="1">
        <v>120.54</v>
      </c>
      <c r="E767" s="1">
        <v>56.4</v>
      </c>
      <c r="F767" s="1">
        <v>4.7</v>
      </c>
      <c r="G767" s="3" t="s">
        <v>3061</v>
      </c>
      <c r="H767" s="4" t="str">
        <f t="shared" si="34"/>
        <v>กลางวัน</v>
      </c>
      <c r="I767" s="4" t="str">
        <f t="shared" si="36"/>
        <v>กลาง</v>
      </c>
      <c r="J767">
        <f t="shared" si="35"/>
        <v>-56.4</v>
      </c>
    </row>
    <row r="768" spans="1:10" ht="18" x14ac:dyDescent="0.4">
      <c r="A768" s="1" t="s">
        <v>9746</v>
      </c>
      <c r="B768" s="1" t="s">
        <v>8136</v>
      </c>
      <c r="C768" s="1">
        <v>13.948</v>
      </c>
      <c r="D768" s="1">
        <v>120.705</v>
      </c>
      <c r="E768" s="1">
        <v>197.2</v>
      </c>
      <c r="F768" s="1">
        <v>4.9000000000000004</v>
      </c>
      <c r="G768" s="3" t="s">
        <v>3065</v>
      </c>
      <c r="H768" s="4" t="str">
        <f t="shared" si="34"/>
        <v>กลางวัน</v>
      </c>
      <c r="I768" s="4" t="str">
        <f t="shared" si="36"/>
        <v>ลึก</v>
      </c>
      <c r="J768">
        <f t="shared" si="35"/>
        <v>-197.2</v>
      </c>
    </row>
    <row r="769" spans="1:10" ht="18" x14ac:dyDescent="0.4">
      <c r="A769" s="1" t="s">
        <v>9747</v>
      </c>
      <c r="B769" s="1" t="s">
        <v>8137</v>
      </c>
      <c r="C769" s="1">
        <v>14.99</v>
      </c>
      <c r="D769" s="1">
        <v>120.498</v>
      </c>
      <c r="E769" s="1">
        <v>106.1</v>
      </c>
      <c r="F769" s="1">
        <v>4.5</v>
      </c>
      <c r="G769" s="3" t="s">
        <v>1039</v>
      </c>
      <c r="H769" s="4" t="str">
        <f t="shared" si="34"/>
        <v>กลางวัน</v>
      </c>
      <c r="I769" s="4" t="str">
        <f t="shared" si="36"/>
        <v>ลึก</v>
      </c>
      <c r="J769">
        <f t="shared" si="35"/>
        <v>-106.1</v>
      </c>
    </row>
    <row r="770" spans="1:10" ht="18" x14ac:dyDescent="0.4">
      <c r="A770" s="1" t="s">
        <v>9748</v>
      </c>
      <c r="B770" s="1" t="s">
        <v>8138</v>
      </c>
      <c r="C770" s="1">
        <v>17.132999999999999</v>
      </c>
      <c r="D770" s="1">
        <v>119.807</v>
      </c>
      <c r="E770" s="1">
        <v>31.3</v>
      </c>
      <c r="F770" s="1">
        <v>4.7</v>
      </c>
      <c r="G770" s="3" t="s">
        <v>3072</v>
      </c>
      <c r="H770" s="4" t="str">
        <f t="shared" si="34"/>
        <v>กลางวัน</v>
      </c>
      <c r="I770" s="4" t="str">
        <f t="shared" si="36"/>
        <v>กลาง</v>
      </c>
      <c r="J770">
        <f t="shared" si="35"/>
        <v>-31.3</v>
      </c>
    </row>
    <row r="771" spans="1:10" ht="18" x14ac:dyDescent="0.4">
      <c r="A771" s="1" t="s">
        <v>9749</v>
      </c>
      <c r="B771" s="1" t="s">
        <v>8139</v>
      </c>
      <c r="C771" s="1">
        <v>13.693</v>
      </c>
      <c r="D771" s="1">
        <v>123.67400000000001</v>
      </c>
      <c r="E771" s="1">
        <v>40.4</v>
      </c>
      <c r="F771" s="1">
        <v>5.7</v>
      </c>
      <c r="G771" s="3" t="s">
        <v>3076</v>
      </c>
      <c r="H771" s="4" t="str">
        <f t="shared" ref="H771:H834" si="37">IF(AND(HOUR(B771)&gt;=6, HOUR(B771)&lt;18),"กลางวัน","กลางคืน")</f>
        <v>กลางคืน</v>
      </c>
      <c r="I771" s="4" t="str">
        <f t="shared" si="36"/>
        <v>กลาง</v>
      </c>
      <c r="J771">
        <f t="shared" ref="J771:J834" si="38">E771*-1</f>
        <v>-40.4</v>
      </c>
    </row>
    <row r="772" spans="1:10" ht="18" x14ac:dyDescent="0.4">
      <c r="A772" s="1" t="s">
        <v>9750</v>
      </c>
      <c r="B772" s="1" t="s">
        <v>8140</v>
      </c>
      <c r="C772" s="1">
        <v>18.597999999999999</v>
      </c>
      <c r="D772" s="1">
        <v>119.52200000000001</v>
      </c>
      <c r="E772" s="1">
        <v>10</v>
      </c>
      <c r="F772" s="1">
        <v>4.5999999999999996</v>
      </c>
      <c r="G772" s="3" t="s">
        <v>3080</v>
      </c>
      <c r="H772" s="4" t="str">
        <f t="shared" si="37"/>
        <v>กลางวัน</v>
      </c>
      <c r="I772" s="4" t="str">
        <f t="shared" si="36"/>
        <v>ตื้นมาก</v>
      </c>
      <c r="J772">
        <f t="shared" si="38"/>
        <v>-10</v>
      </c>
    </row>
    <row r="773" spans="1:10" ht="18" x14ac:dyDescent="0.4">
      <c r="A773" s="1" t="s">
        <v>9751</v>
      </c>
      <c r="B773" s="1" t="s">
        <v>8141</v>
      </c>
      <c r="C773" s="1">
        <v>13.694000000000001</v>
      </c>
      <c r="D773" s="1">
        <v>119.95099999999999</v>
      </c>
      <c r="E773" s="1">
        <v>62.8</v>
      </c>
      <c r="F773" s="1">
        <v>5</v>
      </c>
      <c r="G773" s="3" t="s">
        <v>3084</v>
      </c>
      <c r="H773" s="4" t="str">
        <f t="shared" si="37"/>
        <v>กลางคืน</v>
      </c>
      <c r="I773" s="4" t="str">
        <f t="shared" si="36"/>
        <v>กลาง</v>
      </c>
      <c r="J773">
        <f t="shared" si="38"/>
        <v>-62.8</v>
      </c>
    </row>
    <row r="774" spans="1:10" ht="18" x14ac:dyDescent="0.4">
      <c r="A774" s="1" t="s">
        <v>9752</v>
      </c>
      <c r="B774" s="1" t="s">
        <v>8142</v>
      </c>
      <c r="C774" s="1">
        <v>13.747999999999999</v>
      </c>
      <c r="D774" s="1">
        <v>120.217</v>
      </c>
      <c r="E774" s="1">
        <v>91.6</v>
      </c>
      <c r="F774" s="1">
        <v>4.8</v>
      </c>
      <c r="G774" s="3" t="s">
        <v>2610</v>
      </c>
      <c r="H774" s="4" t="str">
        <f t="shared" si="37"/>
        <v>กลางคืน</v>
      </c>
      <c r="I774" s="4" t="str">
        <f t="shared" si="36"/>
        <v>ลึก</v>
      </c>
      <c r="J774">
        <f t="shared" si="38"/>
        <v>-91.6</v>
      </c>
    </row>
    <row r="775" spans="1:10" ht="18" x14ac:dyDescent="0.4">
      <c r="A775" s="1" t="s">
        <v>9753</v>
      </c>
      <c r="B775" s="1" t="s">
        <v>8143</v>
      </c>
      <c r="C775" s="1">
        <v>13.96</v>
      </c>
      <c r="D775" s="1">
        <v>120.795</v>
      </c>
      <c r="E775" s="1">
        <v>231.5</v>
      </c>
      <c r="F775" s="1">
        <v>4.5999999999999996</v>
      </c>
      <c r="G775" s="3" t="s">
        <v>3091</v>
      </c>
      <c r="H775" s="4" t="str">
        <f t="shared" si="37"/>
        <v>กลางวัน</v>
      </c>
      <c r="I775" s="4" t="str">
        <f t="shared" si="36"/>
        <v>ลึก</v>
      </c>
      <c r="J775">
        <f t="shared" si="38"/>
        <v>-231.5</v>
      </c>
    </row>
    <row r="776" spans="1:10" ht="18" x14ac:dyDescent="0.4">
      <c r="A776" s="1" t="s">
        <v>9754</v>
      </c>
      <c r="B776" s="1" t="s">
        <v>8144</v>
      </c>
      <c r="C776" s="1">
        <v>13.786</v>
      </c>
      <c r="D776" s="1">
        <v>120.762</v>
      </c>
      <c r="E776" s="1">
        <v>161.9</v>
      </c>
      <c r="F776" s="1">
        <v>4.8</v>
      </c>
      <c r="G776" s="3" t="s">
        <v>3095</v>
      </c>
      <c r="H776" s="4" t="str">
        <f t="shared" si="37"/>
        <v>กลางวัน</v>
      </c>
      <c r="I776" s="4" t="str">
        <f t="shared" si="36"/>
        <v>ลึก</v>
      </c>
      <c r="J776">
        <f t="shared" si="38"/>
        <v>-161.9</v>
      </c>
    </row>
    <row r="777" spans="1:10" ht="18" x14ac:dyDescent="0.4">
      <c r="A777" s="1" t="s">
        <v>9755</v>
      </c>
      <c r="B777" s="1" t="s">
        <v>8145</v>
      </c>
      <c r="C777" s="1">
        <v>16.782</v>
      </c>
      <c r="D777" s="1">
        <v>121.67700000000001</v>
      </c>
      <c r="E777" s="1">
        <v>25.1</v>
      </c>
      <c r="F777" s="1">
        <v>4.7</v>
      </c>
      <c r="G777" s="3" t="s">
        <v>3099</v>
      </c>
      <c r="H777" s="4" t="str">
        <f t="shared" si="37"/>
        <v>กลางคืน</v>
      </c>
      <c r="I777" s="4" t="str">
        <f t="shared" ref="I777:I840" si="39">IF(E777&lt;=10,"ตื้นมาก", IF(E777&lt;=30,"ตื้น",IF(E777&lt;=70,"กลาง", "ลึก")))</f>
        <v>ตื้น</v>
      </c>
      <c r="J777">
        <f t="shared" si="38"/>
        <v>-25.1</v>
      </c>
    </row>
    <row r="778" spans="1:10" ht="18" x14ac:dyDescent="0.4">
      <c r="A778" s="1" t="s">
        <v>9756</v>
      </c>
      <c r="B778" s="1" t="s">
        <v>8146</v>
      </c>
      <c r="C778" s="1">
        <v>13.801</v>
      </c>
      <c r="D778" s="1">
        <v>120.715</v>
      </c>
      <c r="E778" s="1">
        <v>125.6</v>
      </c>
      <c r="F778" s="1">
        <v>5.0999999999999996</v>
      </c>
      <c r="G778" s="3" t="s">
        <v>3103</v>
      </c>
      <c r="H778" s="4" t="str">
        <f t="shared" si="37"/>
        <v>กลางวัน</v>
      </c>
      <c r="I778" s="4" t="str">
        <f t="shared" si="39"/>
        <v>ลึก</v>
      </c>
      <c r="J778">
        <f t="shared" si="38"/>
        <v>-125.6</v>
      </c>
    </row>
    <row r="779" spans="1:10" ht="18" x14ac:dyDescent="0.4">
      <c r="A779" s="1" t="s">
        <v>9757</v>
      </c>
      <c r="B779" s="1" t="s">
        <v>8147</v>
      </c>
      <c r="C779" s="1">
        <v>15.436999999999999</v>
      </c>
      <c r="D779" s="1">
        <v>121.785</v>
      </c>
      <c r="E779" s="1">
        <v>38.6</v>
      </c>
      <c r="F779" s="1">
        <v>5.5</v>
      </c>
      <c r="G779" s="3" t="s">
        <v>3107</v>
      </c>
      <c r="H779" s="4" t="str">
        <f t="shared" si="37"/>
        <v>กลางวัน</v>
      </c>
      <c r="I779" s="4" t="str">
        <f t="shared" si="39"/>
        <v>กลาง</v>
      </c>
      <c r="J779">
        <f t="shared" si="38"/>
        <v>-38.6</v>
      </c>
    </row>
    <row r="780" spans="1:10" ht="18" x14ac:dyDescent="0.4">
      <c r="A780" s="1" t="s">
        <v>9758</v>
      </c>
      <c r="B780" s="1" t="s">
        <v>8148</v>
      </c>
      <c r="C780" s="1">
        <v>13.73</v>
      </c>
      <c r="D780" s="1">
        <v>123.203</v>
      </c>
      <c r="E780" s="1">
        <v>14.5</v>
      </c>
      <c r="F780" s="1">
        <v>4.5</v>
      </c>
      <c r="G780" s="3" t="s">
        <v>3111</v>
      </c>
      <c r="H780" s="4" t="str">
        <f t="shared" si="37"/>
        <v>กลางวัน</v>
      </c>
      <c r="I780" s="4" t="str">
        <f t="shared" si="39"/>
        <v>ตื้น</v>
      </c>
      <c r="J780">
        <f t="shared" si="38"/>
        <v>-14.5</v>
      </c>
    </row>
    <row r="781" spans="1:10" ht="18" x14ac:dyDescent="0.4">
      <c r="A781" s="1" t="s">
        <v>9759</v>
      </c>
      <c r="B781" s="1" t="s">
        <v>8149</v>
      </c>
      <c r="C781" s="1">
        <v>14.846</v>
      </c>
      <c r="D781" s="1">
        <v>119.967</v>
      </c>
      <c r="E781" s="1">
        <v>33</v>
      </c>
      <c r="F781" s="1">
        <v>4.5999999999999996</v>
      </c>
      <c r="G781" s="3" t="s">
        <v>3115</v>
      </c>
      <c r="H781" s="4" t="str">
        <f t="shared" si="37"/>
        <v>กลางวัน</v>
      </c>
      <c r="I781" s="4" t="str">
        <f t="shared" si="39"/>
        <v>กลาง</v>
      </c>
      <c r="J781">
        <f t="shared" si="38"/>
        <v>-33</v>
      </c>
    </row>
    <row r="782" spans="1:10" ht="18" x14ac:dyDescent="0.4">
      <c r="A782" s="1" t="s">
        <v>9760</v>
      </c>
      <c r="B782" s="1" t="s">
        <v>8150</v>
      </c>
      <c r="C782" s="1">
        <v>13.565</v>
      </c>
      <c r="D782" s="1">
        <v>120.33199999999999</v>
      </c>
      <c r="E782" s="1">
        <v>33</v>
      </c>
      <c r="F782" s="1">
        <v>4.8</v>
      </c>
      <c r="G782" s="3" t="s">
        <v>3119</v>
      </c>
      <c r="H782" s="4" t="str">
        <f t="shared" si="37"/>
        <v>กลางคืน</v>
      </c>
      <c r="I782" s="4" t="str">
        <f t="shared" si="39"/>
        <v>กลาง</v>
      </c>
      <c r="J782">
        <f t="shared" si="38"/>
        <v>-33</v>
      </c>
    </row>
    <row r="783" spans="1:10" ht="18" x14ac:dyDescent="0.4">
      <c r="A783" s="1" t="s">
        <v>9761</v>
      </c>
      <c r="B783" s="1" t="s">
        <v>8151</v>
      </c>
      <c r="C783" s="1">
        <v>13.693</v>
      </c>
      <c r="D783" s="1">
        <v>123.035</v>
      </c>
      <c r="E783" s="1">
        <v>21.9</v>
      </c>
      <c r="F783" s="1">
        <v>5.6</v>
      </c>
      <c r="G783" s="3" t="s">
        <v>3123</v>
      </c>
      <c r="H783" s="4" t="str">
        <f t="shared" si="37"/>
        <v>กลางคืน</v>
      </c>
      <c r="I783" s="4" t="str">
        <f t="shared" si="39"/>
        <v>ตื้น</v>
      </c>
      <c r="J783">
        <f t="shared" si="38"/>
        <v>-21.9</v>
      </c>
    </row>
    <row r="784" spans="1:10" ht="18" x14ac:dyDescent="0.4">
      <c r="A784" s="1" t="s">
        <v>9762</v>
      </c>
      <c r="B784" s="1" t="s">
        <v>8152</v>
      </c>
      <c r="C784" s="1">
        <v>16.625</v>
      </c>
      <c r="D784" s="1">
        <v>120.51900000000001</v>
      </c>
      <c r="E784" s="1">
        <v>106.1</v>
      </c>
      <c r="F784" s="1">
        <v>4.5</v>
      </c>
      <c r="G784" s="3" t="s">
        <v>3127</v>
      </c>
      <c r="H784" s="4" t="str">
        <f t="shared" si="37"/>
        <v>กลางคืน</v>
      </c>
      <c r="I784" s="4" t="str">
        <f t="shared" si="39"/>
        <v>ลึก</v>
      </c>
      <c r="J784">
        <f t="shared" si="38"/>
        <v>-106.1</v>
      </c>
    </row>
    <row r="785" spans="1:10" ht="18" x14ac:dyDescent="0.4">
      <c r="A785" s="1" t="s">
        <v>9763</v>
      </c>
      <c r="B785" s="1" t="s">
        <v>8153</v>
      </c>
      <c r="C785" s="1">
        <v>13.61</v>
      </c>
      <c r="D785" s="1">
        <v>120.477</v>
      </c>
      <c r="E785" s="1">
        <v>71.900000000000006</v>
      </c>
      <c r="F785" s="1">
        <v>4.8</v>
      </c>
      <c r="G785" s="3" t="s">
        <v>1826</v>
      </c>
      <c r="H785" s="4" t="str">
        <f t="shared" si="37"/>
        <v>กลางวัน</v>
      </c>
      <c r="I785" s="4" t="str">
        <f t="shared" si="39"/>
        <v>ลึก</v>
      </c>
      <c r="J785">
        <f t="shared" si="38"/>
        <v>-71.900000000000006</v>
      </c>
    </row>
    <row r="786" spans="1:10" ht="18" x14ac:dyDescent="0.4">
      <c r="A786" s="1" t="s">
        <v>9764</v>
      </c>
      <c r="B786" s="1" t="s">
        <v>8154</v>
      </c>
      <c r="C786" s="1">
        <v>15.69</v>
      </c>
      <c r="D786" s="1">
        <v>120.89700000000001</v>
      </c>
      <c r="E786" s="1">
        <v>195.5</v>
      </c>
      <c r="F786" s="1">
        <v>4.5</v>
      </c>
      <c r="G786" s="3" t="s">
        <v>3134</v>
      </c>
      <c r="H786" s="4" t="str">
        <f t="shared" si="37"/>
        <v>กลางวัน</v>
      </c>
      <c r="I786" s="4" t="str">
        <f t="shared" si="39"/>
        <v>ลึก</v>
      </c>
      <c r="J786">
        <f t="shared" si="38"/>
        <v>-195.5</v>
      </c>
    </row>
    <row r="787" spans="1:10" ht="18" x14ac:dyDescent="0.4">
      <c r="A787" s="1" t="s">
        <v>9765</v>
      </c>
      <c r="B787" s="1" t="s">
        <v>8155</v>
      </c>
      <c r="C787" s="1">
        <v>13.645</v>
      </c>
      <c r="D787" s="1">
        <v>120.85299999999999</v>
      </c>
      <c r="E787" s="1">
        <v>192.6</v>
      </c>
      <c r="F787" s="1">
        <v>4.8</v>
      </c>
      <c r="G787" s="3" t="s">
        <v>3138</v>
      </c>
      <c r="H787" s="4" t="str">
        <f t="shared" si="37"/>
        <v>กลางวัน</v>
      </c>
      <c r="I787" s="4" t="str">
        <f t="shared" si="39"/>
        <v>ลึก</v>
      </c>
      <c r="J787">
        <f t="shared" si="38"/>
        <v>-192.6</v>
      </c>
    </row>
    <row r="788" spans="1:10" ht="18" x14ac:dyDescent="0.4">
      <c r="A788" s="1" t="s">
        <v>9766</v>
      </c>
      <c r="B788" s="1" t="s">
        <v>8156</v>
      </c>
      <c r="C788" s="1">
        <v>13.691000000000001</v>
      </c>
      <c r="D788" s="1">
        <v>120.78700000000001</v>
      </c>
      <c r="E788" s="1">
        <v>206.5</v>
      </c>
      <c r="F788" s="1">
        <v>5.9</v>
      </c>
      <c r="G788" s="3" t="s">
        <v>312</v>
      </c>
      <c r="H788" s="4" t="str">
        <f t="shared" si="37"/>
        <v>กลางคืน</v>
      </c>
      <c r="I788" s="4" t="str">
        <f t="shared" si="39"/>
        <v>ลึก</v>
      </c>
      <c r="J788">
        <f t="shared" si="38"/>
        <v>-206.5</v>
      </c>
    </row>
    <row r="789" spans="1:10" ht="18" x14ac:dyDescent="0.4">
      <c r="A789" s="1" t="s">
        <v>9767</v>
      </c>
      <c r="B789" s="1" t="s">
        <v>8157</v>
      </c>
      <c r="C789" s="1">
        <v>13.728</v>
      </c>
      <c r="D789" s="1">
        <v>120.747</v>
      </c>
      <c r="E789" s="1">
        <v>215.5</v>
      </c>
      <c r="F789" s="1">
        <v>4.9000000000000004</v>
      </c>
      <c r="G789" s="3" t="s">
        <v>3145</v>
      </c>
      <c r="H789" s="4" t="str">
        <f t="shared" si="37"/>
        <v>กลางคืน</v>
      </c>
      <c r="I789" s="4" t="str">
        <f t="shared" si="39"/>
        <v>ลึก</v>
      </c>
      <c r="J789">
        <f t="shared" si="38"/>
        <v>-215.5</v>
      </c>
    </row>
    <row r="790" spans="1:10" ht="18" x14ac:dyDescent="0.4">
      <c r="A790" s="1" t="s">
        <v>9768</v>
      </c>
      <c r="B790" s="1" t="s">
        <v>8158</v>
      </c>
      <c r="C790" s="1">
        <v>17.149999999999999</v>
      </c>
      <c r="D790" s="1">
        <v>120.05800000000001</v>
      </c>
      <c r="E790" s="1">
        <v>71.3</v>
      </c>
      <c r="F790" s="1">
        <v>4.9000000000000004</v>
      </c>
      <c r="G790" s="3" t="s">
        <v>3149</v>
      </c>
      <c r="H790" s="4" t="str">
        <f t="shared" si="37"/>
        <v>กลางคืน</v>
      </c>
      <c r="I790" s="4" t="str">
        <f t="shared" si="39"/>
        <v>ลึก</v>
      </c>
      <c r="J790">
        <f t="shared" si="38"/>
        <v>-71.3</v>
      </c>
    </row>
    <row r="791" spans="1:10" ht="18" x14ac:dyDescent="0.4">
      <c r="A791" s="1" t="s">
        <v>9769</v>
      </c>
      <c r="B791" s="1" t="s">
        <v>8159</v>
      </c>
      <c r="C791" s="1">
        <v>15.635999999999999</v>
      </c>
      <c r="D791" s="1">
        <v>119.511</v>
      </c>
      <c r="E791" s="1">
        <v>33</v>
      </c>
      <c r="F791" s="1">
        <v>4.9000000000000004</v>
      </c>
      <c r="G791" s="3" t="s">
        <v>3153</v>
      </c>
      <c r="H791" s="4" t="str">
        <f t="shared" si="37"/>
        <v>กลางวัน</v>
      </c>
      <c r="I791" s="4" t="str">
        <f t="shared" si="39"/>
        <v>กลาง</v>
      </c>
      <c r="J791">
        <f t="shared" si="38"/>
        <v>-33</v>
      </c>
    </row>
    <row r="792" spans="1:10" ht="18" x14ac:dyDescent="0.4">
      <c r="A792" s="1" t="s">
        <v>9770</v>
      </c>
      <c r="B792" s="1" t="s">
        <v>8160</v>
      </c>
      <c r="C792" s="1">
        <v>14.018000000000001</v>
      </c>
      <c r="D792" s="1">
        <v>120.61799999999999</v>
      </c>
      <c r="E792" s="1">
        <v>105.2</v>
      </c>
      <c r="F792" s="1">
        <v>5</v>
      </c>
      <c r="G792" s="3" t="s">
        <v>3157</v>
      </c>
      <c r="H792" s="4" t="str">
        <f t="shared" si="37"/>
        <v>กลางคืน</v>
      </c>
      <c r="I792" s="4" t="str">
        <f t="shared" si="39"/>
        <v>ลึก</v>
      </c>
      <c r="J792">
        <f t="shared" si="38"/>
        <v>-105.2</v>
      </c>
    </row>
    <row r="793" spans="1:10" ht="18" x14ac:dyDescent="0.4">
      <c r="A793" s="1" t="s">
        <v>9771</v>
      </c>
      <c r="B793" s="1" t="s">
        <v>8161</v>
      </c>
      <c r="C793" s="1">
        <v>17.946999999999999</v>
      </c>
      <c r="D793" s="1">
        <v>122.80500000000001</v>
      </c>
      <c r="E793" s="1">
        <v>33</v>
      </c>
      <c r="F793" s="1">
        <v>4.5</v>
      </c>
      <c r="G793" s="3" t="s">
        <v>3161</v>
      </c>
      <c r="H793" s="4" t="str">
        <f t="shared" si="37"/>
        <v>กลางวัน</v>
      </c>
      <c r="I793" s="4" t="str">
        <f t="shared" si="39"/>
        <v>กลาง</v>
      </c>
      <c r="J793">
        <f t="shared" si="38"/>
        <v>-33</v>
      </c>
    </row>
    <row r="794" spans="1:10" ht="18" x14ac:dyDescent="0.4">
      <c r="A794" s="1" t="s">
        <v>9772</v>
      </c>
      <c r="B794" s="1" t="s">
        <v>8162</v>
      </c>
      <c r="C794" s="1">
        <v>13.711</v>
      </c>
      <c r="D794" s="1">
        <v>120.77500000000001</v>
      </c>
      <c r="E794" s="1">
        <v>214.1</v>
      </c>
      <c r="F794" s="1">
        <v>4.5999999999999996</v>
      </c>
      <c r="G794" s="3" t="s">
        <v>1498</v>
      </c>
      <c r="H794" s="4" t="str">
        <f t="shared" si="37"/>
        <v>กลางคืน</v>
      </c>
      <c r="I794" s="4" t="str">
        <f t="shared" si="39"/>
        <v>ลึก</v>
      </c>
      <c r="J794">
        <f t="shared" si="38"/>
        <v>-214.1</v>
      </c>
    </row>
    <row r="795" spans="1:10" ht="18" x14ac:dyDescent="0.4">
      <c r="A795" s="1" t="s">
        <v>9773</v>
      </c>
      <c r="B795" s="1" t="s">
        <v>8163</v>
      </c>
      <c r="C795" s="1">
        <v>16.914999999999999</v>
      </c>
      <c r="D795" s="1">
        <v>119.57599999999999</v>
      </c>
      <c r="E795" s="1">
        <v>17.5</v>
      </c>
      <c r="F795" s="1">
        <v>4.5999999999999996</v>
      </c>
      <c r="G795" s="3" t="s">
        <v>3168</v>
      </c>
      <c r="H795" s="4" t="str">
        <f t="shared" si="37"/>
        <v>กลางคืน</v>
      </c>
      <c r="I795" s="4" t="str">
        <f t="shared" si="39"/>
        <v>ตื้น</v>
      </c>
      <c r="J795">
        <f t="shared" si="38"/>
        <v>-17.5</v>
      </c>
    </row>
    <row r="796" spans="1:10" ht="18" x14ac:dyDescent="0.4">
      <c r="A796" s="1" t="s">
        <v>9774</v>
      </c>
      <c r="B796" s="1" t="s">
        <v>8164</v>
      </c>
      <c r="C796" s="1">
        <v>18.181999999999999</v>
      </c>
      <c r="D796" s="1">
        <v>120.11799999999999</v>
      </c>
      <c r="E796" s="1">
        <v>39.4</v>
      </c>
      <c r="F796" s="1">
        <v>4.5999999999999996</v>
      </c>
      <c r="G796" s="3" t="s">
        <v>3172</v>
      </c>
      <c r="H796" s="4" t="str">
        <f t="shared" si="37"/>
        <v>กลางคืน</v>
      </c>
      <c r="I796" s="4" t="str">
        <f t="shared" si="39"/>
        <v>กลาง</v>
      </c>
      <c r="J796">
        <f t="shared" si="38"/>
        <v>-39.4</v>
      </c>
    </row>
    <row r="797" spans="1:10" ht="18" x14ac:dyDescent="0.4">
      <c r="A797" s="1" t="s">
        <v>9775</v>
      </c>
      <c r="B797" s="1" t="s">
        <v>8165</v>
      </c>
      <c r="C797" s="1">
        <v>15.404</v>
      </c>
      <c r="D797" s="1">
        <v>119.72799999999999</v>
      </c>
      <c r="E797" s="1">
        <v>33</v>
      </c>
      <c r="F797" s="1">
        <v>4.5999999999999996</v>
      </c>
      <c r="G797" s="3" t="s">
        <v>3176</v>
      </c>
      <c r="H797" s="4" t="str">
        <f t="shared" si="37"/>
        <v>กลางคืน</v>
      </c>
      <c r="I797" s="4" t="str">
        <f t="shared" si="39"/>
        <v>กลาง</v>
      </c>
      <c r="J797">
        <f t="shared" si="38"/>
        <v>-33</v>
      </c>
    </row>
    <row r="798" spans="1:10" ht="18" x14ac:dyDescent="0.4">
      <c r="A798" s="1" t="s">
        <v>9776</v>
      </c>
      <c r="B798" s="1" t="s">
        <v>8166</v>
      </c>
      <c r="C798" s="1">
        <v>13.643000000000001</v>
      </c>
      <c r="D798" s="1">
        <v>120.92400000000001</v>
      </c>
      <c r="E798" s="1">
        <v>33</v>
      </c>
      <c r="F798" s="1">
        <v>4.8</v>
      </c>
      <c r="G798" s="3" t="s">
        <v>3180</v>
      </c>
      <c r="H798" s="4" t="str">
        <f t="shared" si="37"/>
        <v>กลางคืน</v>
      </c>
      <c r="I798" s="4" t="str">
        <f t="shared" si="39"/>
        <v>กลาง</v>
      </c>
      <c r="J798">
        <f t="shared" si="38"/>
        <v>-33</v>
      </c>
    </row>
    <row r="799" spans="1:10" ht="18" x14ac:dyDescent="0.4">
      <c r="A799" s="1" t="s">
        <v>9776</v>
      </c>
      <c r="B799" s="1" t="s">
        <v>8167</v>
      </c>
      <c r="C799" s="1">
        <v>13.63</v>
      </c>
      <c r="D799" s="1">
        <v>121.04</v>
      </c>
      <c r="E799" s="1">
        <v>33</v>
      </c>
      <c r="F799" s="1">
        <v>4.5</v>
      </c>
      <c r="G799" s="3" t="s">
        <v>3184</v>
      </c>
      <c r="H799" s="4" t="str">
        <f t="shared" si="37"/>
        <v>กลางคืน</v>
      </c>
      <c r="I799" s="4" t="str">
        <f t="shared" si="39"/>
        <v>กลาง</v>
      </c>
      <c r="J799">
        <f t="shared" si="38"/>
        <v>-33</v>
      </c>
    </row>
    <row r="800" spans="1:10" ht="18" x14ac:dyDescent="0.4">
      <c r="A800" s="1" t="s">
        <v>9777</v>
      </c>
      <c r="B800" s="1" t="s">
        <v>8168</v>
      </c>
      <c r="C800" s="1">
        <v>13.57</v>
      </c>
      <c r="D800" s="1">
        <v>121.19799999999999</v>
      </c>
      <c r="E800" s="1">
        <v>33</v>
      </c>
      <c r="F800" s="1">
        <v>4.8</v>
      </c>
      <c r="G800" s="3" t="s">
        <v>3188</v>
      </c>
      <c r="H800" s="4" t="str">
        <f t="shared" si="37"/>
        <v>กลางคืน</v>
      </c>
      <c r="I800" s="4" t="str">
        <f t="shared" si="39"/>
        <v>กลาง</v>
      </c>
      <c r="J800">
        <f t="shared" si="38"/>
        <v>-33</v>
      </c>
    </row>
    <row r="801" spans="1:10" ht="18" x14ac:dyDescent="0.4">
      <c r="A801" s="1" t="s">
        <v>9778</v>
      </c>
      <c r="B801" s="1" t="s">
        <v>8169</v>
      </c>
      <c r="C801" s="1">
        <v>17.451000000000001</v>
      </c>
      <c r="D801" s="1">
        <v>120.973</v>
      </c>
      <c r="E801" s="1">
        <v>33</v>
      </c>
      <c r="F801" s="1">
        <v>4.7</v>
      </c>
      <c r="G801" s="3" t="s">
        <v>3192</v>
      </c>
      <c r="H801" s="4" t="str">
        <f t="shared" si="37"/>
        <v>กลางคืน</v>
      </c>
      <c r="I801" s="4" t="str">
        <f t="shared" si="39"/>
        <v>กลาง</v>
      </c>
      <c r="J801">
        <f t="shared" si="38"/>
        <v>-33</v>
      </c>
    </row>
    <row r="802" spans="1:10" ht="18" x14ac:dyDescent="0.4">
      <c r="A802" s="1" t="s">
        <v>9779</v>
      </c>
      <c r="B802" s="1" t="s">
        <v>8170</v>
      </c>
      <c r="C802" s="1">
        <v>13.791</v>
      </c>
      <c r="D802" s="1">
        <v>120.69799999999999</v>
      </c>
      <c r="E802" s="1">
        <v>155.69999999999999</v>
      </c>
      <c r="F802" s="1">
        <v>5.4</v>
      </c>
      <c r="G802" s="3" t="s">
        <v>412</v>
      </c>
      <c r="H802" s="4" t="str">
        <f t="shared" si="37"/>
        <v>กลางวัน</v>
      </c>
      <c r="I802" s="4" t="str">
        <f t="shared" si="39"/>
        <v>ลึก</v>
      </c>
      <c r="J802">
        <f t="shared" si="38"/>
        <v>-155.69999999999999</v>
      </c>
    </row>
    <row r="803" spans="1:10" ht="18" x14ac:dyDescent="0.4">
      <c r="A803" s="1" t="s">
        <v>9780</v>
      </c>
      <c r="B803" s="1" t="s">
        <v>8171</v>
      </c>
      <c r="C803" s="1">
        <v>16.664000000000001</v>
      </c>
      <c r="D803" s="1">
        <v>122.267</v>
      </c>
      <c r="E803" s="1">
        <v>18.3</v>
      </c>
      <c r="F803" s="1">
        <v>4.8</v>
      </c>
      <c r="G803" s="3" t="s">
        <v>3199</v>
      </c>
      <c r="H803" s="4" t="str">
        <f t="shared" si="37"/>
        <v>กลางคืน</v>
      </c>
      <c r="I803" s="4" t="str">
        <f t="shared" si="39"/>
        <v>ตื้น</v>
      </c>
      <c r="J803">
        <f t="shared" si="38"/>
        <v>-18.3</v>
      </c>
    </row>
    <row r="804" spans="1:10" ht="18" x14ac:dyDescent="0.4">
      <c r="A804" s="1" t="s">
        <v>9781</v>
      </c>
      <c r="B804" s="1" t="s">
        <v>8172</v>
      </c>
      <c r="C804" s="1">
        <v>15.657999999999999</v>
      </c>
      <c r="D804" s="1">
        <v>119.624</v>
      </c>
      <c r="E804" s="1">
        <v>53.6</v>
      </c>
      <c r="F804" s="1">
        <v>5.2</v>
      </c>
      <c r="G804" s="3" t="s">
        <v>3203</v>
      </c>
      <c r="H804" s="4" t="str">
        <f t="shared" si="37"/>
        <v>กลางคืน</v>
      </c>
      <c r="I804" s="4" t="str">
        <f t="shared" si="39"/>
        <v>กลาง</v>
      </c>
      <c r="J804">
        <f t="shared" si="38"/>
        <v>-53.6</v>
      </c>
    </row>
    <row r="805" spans="1:10" ht="18" x14ac:dyDescent="0.4">
      <c r="A805" s="1" t="s">
        <v>9782</v>
      </c>
      <c r="B805" s="1" t="s">
        <v>7541</v>
      </c>
      <c r="C805" s="1">
        <v>13.577</v>
      </c>
      <c r="D805" s="1">
        <v>120.834</v>
      </c>
      <c r="E805" s="1">
        <v>150.69999999999999</v>
      </c>
      <c r="F805" s="1">
        <v>5</v>
      </c>
      <c r="G805" s="3" t="s">
        <v>3207</v>
      </c>
      <c r="H805" s="4" t="str">
        <f t="shared" si="37"/>
        <v>กลางวัน</v>
      </c>
      <c r="I805" s="4" t="str">
        <f t="shared" si="39"/>
        <v>ลึก</v>
      </c>
      <c r="J805">
        <f t="shared" si="38"/>
        <v>-150.69999999999999</v>
      </c>
    </row>
    <row r="806" spans="1:10" ht="18" x14ac:dyDescent="0.4">
      <c r="A806" s="1" t="s">
        <v>9783</v>
      </c>
      <c r="B806" s="1" t="s">
        <v>8173</v>
      </c>
      <c r="C806" s="1">
        <v>18.405000000000001</v>
      </c>
      <c r="D806" s="1">
        <v>120.87</v>
      </c>
      <c r="E806" s="1">
        <v>33</v>
      </c>
      <c r="F806" s="1">
        <v>5</v>
      </c>
      <c r="G806" s="3" t="s">
        <v>3211</v>
      </c>
      <c r="H806" s="4" t="str">
        <f t="shared" si="37"/>
        <v>กลางวัน</v>
      </c>
      <c r="I806" s="4" t="str">
        <f t="shared" si="39"/>
        <v>กลาง</v>
      </c>
      <c r="J806">
        <f t="shared" si="38"/>
        <v>-33</v>
      </c>
    </row>
    <row r="807" spans="1:10" ht="18" x14ac:dyDescent="0.4">
      <c r="A807" s="1" t="s">
        <v>9784</v>
      </c>
      <c r="B807" s="1" t="s">
        <v>8174</v>
      </c>
      <c r="C807" s="1">
        <v>17.667999999999999</v>
      </c>
      <c r="D807" s="1">
        <v>119.49299999999999</v>
      </c>
      <c r="E807" s="1">
        <v>30.8</v>
      </c>
      <c r="F807" s="1">
        <v>4.8</v>
      </c>
      <c r="G807" s="3" t="s">
        <v>3215</v>
      </c>
      <c r="H807" s="4" t="str">
        <f t="shared" si="37"/>
        <v>กลางคืน</v>
      </c>
      <c r="I807" s="4" t="str">
        <f t="shared" si="39"/>
        <v>กลาง</v>
      </c>
      <c r="J807">
        <f t="shared" si="38"/>
        <v>-30.8</v>
      </c>
    </row>
    <row r="808" spans="1:10" ht="18" x14ac:dyDescent="0.4">
      <c r="A808" s="1" t="s">
        <v>9785</v>
      </c>
      <c r="B808" s="1" t="s">
        <v>8175</v>
      </c>
      <c r="C808" s="1">
        <v>18.434999999999999</v>
      </c>
      <c r="D808" s="1">
        <v>120.852</v>
      </c>
      <c r="E808" s="1">
        <v>47.9</v>
      </c>
      <c r="F808" s="1">
        <v>5.8</v>
      </c>
      <c r="G808" s="3" t="s">
        <v>98</v>
      </c>
      <c r="H808" s="4" t="str">
        <f t="shared" si="37"/>
        <v>กลางคืน</v>
      </c>
      <c r="I808" s="4" t="str">
        <f t="shared" si="39"/>
        <v>กลาง</v>
      </c>
      <c r="J808">
        <f t="shared" si="38"/>
        <v>-47.9</v>
      </c>
    </row>
    <row r="809" spans="1:10" ht="18" x14ac:dyDescent="0.4">
      <c r="A809" s="1" t="s">
        <v>9786</v>
      </c>
      <c r="B809" s="1" t="s">
        <v>8176</v>
      </c>
      <c r="C809" s="1">
        <v>13.565</v>
      </c>
      <c r="D809" s="1">
        <v>122.78700000000001</v>
      </c>
      <c r="E809" s="1">
        <v>29.9</v>
      </c>
      <c r="F809" s="1">
        <v>4.7</v>
      </c>
      <c r="G809" s="3" t="s">
        <v>3222</v>
      </c>
      <c r="H809" s="4" t="str">
        <f t="shared" si="37"/>
        <v>กลางคืน</v>
      </c>
      <c r="I809" s="4" t="str">
        <f t="shared" si="39"/>
        <v>ตื้น</v>
      </c>
      <c r="J809">
        <f t="shared" si="38"/>
        <v>-29.9</v>
      </c>
    </row>
    <row r="810" spans="1:10" ht="18" x14ac:dyDescent="0.4">
      <c r="A810" s="1" t="s">
        <v>9787</v>
      </c>
      <c r="B810" s="1" t="s">
        <v>8177</v>
      </c>
      <c r="C810" s="1">
        <v>17.111000000000001</v>
      </c>
      <c r="D810" s="1">
        <v>121.741</v>
      </c>
      <c r="E810" s="1">
        <v>33</v>
      </c>
      <c r="F810" s="1">
        <v>4.5</v>
      </c>
      <c r="G810" s="3" t="s">
        <v>3226</v>
      </c>
      <c r="H810" s="4" t="str">
        <f t="shared" si="37"/>
        <v>กลางคืน</v>
      </c>
      <c r="I810" s="4" t="str">
        <f t="shared" si="39"/>
        <v>กลาง</v>
      </c>
      <c r="J810">
        <f t="shared" si="38"/>
        <v>-33</v>
      </c>
    </row>
    <row r="811" spans="1:10" ht="18" x14ac:dyDescent="0.4">
      <c r="A811" s="1" t="s">
        <v>9788</v>
      </c>
      <c r="B811" s="1" t="s">
        <v>8178</v>
      </c>
      <c r="C811" s="1">
        <v>14.734999999999999</v>
      </c>
      <c r="D811" s="1">
        <v>122.095</v>
      </c>
      <c r="E811" s="1">
        <v>20.8</v>
      </c>
      <c r="F811" s="1">
        <v>5.2</v>
      </c>
      <c r="G811" s="3" t="s">
        <v>3230</v>
      </c>
      <c r="H811" s="4" t="str">
        <f t="shared" si="37"/>
        <v>กลางวัน</v>
      </c>
      <c r="I811" s="4" t="str">
        <f t="shared" si="39"/>
        <v>ตื้น</v>
      </c>
      <c r="J811">
        <f t="shared" si="38"/>
        <v>-20.8</v>
      </c>
    </row>
    <row r="812" spans="1:10" ht="18" x14ac:dyDescent="0.4">
      <c r="A812" s="1" t="s">
        <v>9789</v>
      </c>
      <c r="B812" s="1" t="s">
        <v>8179</v>
      </c>
      <c r="C812" s="1">
        <v>13.577999999999999</v>
      </c>
      <c r="D812" s="1">
        <v>120.202</v>
      </c>
      <c r="E812" s="1">
        <v>24</v>
      </c>
      <c r="F812" s="1">
        <v>4.9000000000000004</v>
      </c>
      <c r="G812" s="3" t="s">
        <v>3234</v>
      </c>
      <c r="H812" s="4" t="str">
        <f t="shared" si="37"/>
        <v>กลางคืน</v>
      </c>
      <c r="I812" s="4" t="str">
        <f t="shared" si="39"/>
        <v>ตื้น</v>
      </c>
      <c r="J812">
        <f t="shared" si="38"/>
        <v>-24</v>
      </c>
    </row>
    <row r="813" spans="1:10" ht="18" x14ac:dyDescent="0.4">
      <c r="A813" s="1" t="s">
        <v>9790</v>
      </c>
      <c r="B813" s="1" t="s">
        <v>8180</v>
      </c>
      <c r="C813" s="1">
        <v>15.015000000000001</v>
      </c>
      <c r="D813" s="1">
        <v>122.593</v>
      </c>
      <c r="E813" s="1">
        <v>33</v>
      </c>
      <c r="F813" s="1">
        <v>4.7</v>
      </c>
      <c r="G813" s="3" t="s">
        <v>3238</v>
      </c>
      <c r="H813" s="4" t="str">
        <f t="shared" si="37"/>
        <v>กลางวัน</v>
      </c>
      <c r="I813" s="4" t="str">
        <f t="shared" si="39"/>
        <v>กลาง</v>
      </c>
      <c r="J813">
        <f t="shared" si="38"/>
        <v>-33</v>
      </c>
    </row>
    <row r="814" spans="1:10" ht="18" x14ac:dyDescent="0.4">
      <c r="A814" s="1" t="s">
        <v>9791</v>
      </c>
      <c r="B814" s="1" t="s">
        <v>8181</v>
      </c>
      <c r="C814" s="1">
        <v>13.568</v>
      </c>
      <c r="D814" s="1">
        <v>120.45099999999999</v>
      </c>
      <c r="E814" s="1">
        <v>78.099999999999994</v>
      </c>
      <c r="F814" s="1">
        <v>4.7</v>
      </c>
      <c r="G814" s="3" t="s">
        <v>3242</v>
      </c>
      <c r="H814" s="4" t="str">
        <f t="shared" si="37"/>
        <v>กลางวัน</v>
      </c>
      <c r="I814" s="4" t="str">
        <f t="shared" si="39"/>
        <v>ลึก</v>
      </c>
      <c r="J814">
        <f t="shared" si="38"/>
        <v>-78.099999999999994</v>
      </c>
    </row>
    <row r="815" spans="1:10" ht="18" x14ac:dyDescent="0.4">
      <c r="A815" s="1" t="s">
        <v>9792</v>
      </c>
      <c r="B815" s="1" t="s">
        <v>8182</v>
      </c>
      <c r="C815" s="1">
        <v>18.588000000000001</v>
      </c>
      <c r="D815" s="1">
        <v>121.10299999999999</v>
      </c>
      <c r="E815" s="1">
        <v>33</v>
      </c>
      <c r="F815" s="1">
        <v>5.5</v>
      </c>
      <c r="G815" s="3" t="s">
        <v>3246</v>
      </c>
      <c r="H815" s="4" t="str">
        <f t="shared" si="37"/>
        <v>กลางวัน</v>
      </c>
      <c r="I815" s="4" t="str">
        <f t="shared" si="39"/>
        <v>กลาง</v>
      </c>
      <c r="J815">
        <f t="shared" si="38"/>
        <v>-33</v>
      </c>
    </row>
    <row r="816" spans="1:10" ht="18" x14ac:dyDescent="0.4">
      <c r="A816" s="1" t="s">
        <v>9793</v>
      </c>
      <c r="B816" s="1" t="s">
        <v>8183</v>
      </c>
      <c r="C816" s="1">
        <v>13.715999999999999</v>
      </c>
      <c r="D816" s="1">
        <v>120.801</v>
      </c>
      <c r="E816" s="1">
        <v>215.5</v>
      </c>
      <c r="F816" s="1">
        <v>4.5999999999999996</v>
      </c>
      <c r="G816" s="3" t="s">
        <v>3250</v>
      </c>
      <c r="H816" s="4" t="str">
        <f t="shared" si="37"/>
        <v>กลางวัน</v>
      </c>
      <c r="I816" s="4" t="str">
        <f t="shared" si="39"/>
        <v>ลึก</v>
      </c>
      <c r="J816">
        <f t="shared" si="38"/>
        <v>-215.5</v>
      </c>
    </row>
    <row r="817" spans="1:10" ht="18" x14ac:dyDescent="0.4">
      <c r="A817" s="1" t="s">
        <v>9794</v>
      </c>
      <c r="B817" s="1" t="s">
        <v>8184</v>
      </c>
      <c r="C817" s="1">
        <v>13.906000000000001</v>
      </c>
      <c r="D817" s="1">
        <v>120.754</v>
      </c>
      <c r="E817" s="1">
        <v>242.4</v>
      </c>
      <c r="F817" s="1">
        <v>5.6</v>
      </c>
      <c r="G817" s="3" t="s">
        <v>3254</v>
      </c>
      <c r="H817" s="4" t="str">
        <f t="shared" si="37"/>
        <v>กลางวัน</v>
      </c>
      <c r="I817" s="4" t="str">
        <f t="shared" si="39"/>
        <v>ลึก</v>
      </c>
      <c r="J817">
        <f t="shared" si="38"/>
        <v>-242.4</v>
      </c>
    </row>
    <row r="818" spans="1:10" ht="18" x14ac:dyDescent="0.4">
      <c r="A818" s="1" t="s">
        <v>9795</v>
      </c>
      <c r="B818" s="1" t="s">
        <v>8185</v>
      </c>
      <c r="C818" s="1">
        <v>16.75</v>
      </c>
      <c r="D818" s="1">
        <v>119.622</v>
      </c>
      <c r="E818" s="1">
        <v>31.6</v>
      </c>
      <c r="F818" s="1">
        <v>4.7</v>
      </c>
      <c r="G818" s="3" t="s">
        <v>3258</v>
      </c>
      <c r="H818" s="4" t="str">
        <f t="shared" si="37"/>
        <v>กลางวัน</v>
      </c>
      <c r="I818" s="4" t="str">
        <f t="shared" si="39"/>
        <v>กลาง</v>
      </c>
      <c r="J818">
        <f t="shared" si="38"/>
        <v>-31.6</v>
      </c>
    </row>
    <row r="819" spans="1:10" ht="18" x14ac:dyDescent="0.4">
      <c r="A819" s="1" t="s">
        <v>9796</v>
      </c>
      <c r="B819" s="1" t="s">
        <v>8186</v>
      </c>
      <c r="C819" s="1">
        <v>15.058999999999999</v>
      </c>
      <c r="D819" s="1">
        <v>120.126</v>
      </c>
      <c r="E819" s="1">
        <v>62.6</v>
      </c>
      <c r="F819" s="1">
        <v>4.5999999999999996</v>
      </c>
      <c r="G819" s="3" t="s">
        <v>3262</v>
      </c>
      <c r="H819" s="4" t="str">
        <f t="shared" si="37"/>
        <v>กลางวัน</v>
      </c>
      <c r="I819" s="4" t="str">
        <f t="shared" si="39"/>
        <v>กลาง</v>
      </c>
      <c r="J819">
        <f t="shared" si="38"/>
        <v>-62.6</v>
      </c>
    </row>
    <row r="820" spans="1:10" ht="18" x14ac:dyDescent="0.4">
      <c r="A820" s="1" t="s">
        <v>9797</v>
      </c>
      <c r="B820" s="1" t="s">
        <v>8187</v>
      </c>
      <c r="C820" s="1">
        <v>13.612</v>
      </c>
      <c r="D820" s="1">
        <v>120.883</v>
      </c>
      <c r="E820" s="1">
        <v>165.6</v>
      </c>
      <c r="F820" s="1">
        <v>4.5999999999999996</v>
      </c>
      <c r="G820" s="3" t="s">
        <v>3266</v>
      </c>
      <c r="H820" s="4" t="str">
        <f t="shared" si="37"/>
        <v>กลางคืน</v>
      </c>
      <c r="I820" s="4" t="str">
        <f t="shared" si="39"/>
        <v>ลึก</v>
      </c>
      <c r="J820">
        <f t="shared" si="38"/>
        <v>-165.6</v>
      </c>
    </row>
    <row r="821" spans="1:10" ht="18" x14ac:dyDescent="0.4">
      <c r="A821" s="1" t="s">
        <v>9798</v>
      </c>
      <c r="B821" s="1" t="s">
        <v>8188</v>
      </c>
      <c r="C821" s="1">
        <v>13.976000000000001</v>
      </c>
      <c r="D821" s="1">
        <v>120.92</v>
      </c>
      <c r="E821" s="1">
        <v>33</v>
      </c>
      <c r="F821" s="1">
        <v>4.5</v>
      </c>
      <c r="G821" s="3" t="s">
        <v>3270</v>
      </c>
      <c r="H821" s="4" t="str">
        <f t="shared" si="37"/>
        <v>กลางคืน</v>
      </c>
      <c r="I821" s="4" t="str">
        <f t="shared" si="39"/>
        <v>กลาง</v>
      </c>
      <c r="J821">
        <f t="shared" si="38"/>
        <v>-33</v>
      </c>
    </row>
    <row r="822" spans="1:10" ht="18" x14ac:dyDescent="0.4">
      <c r="A822" s="1" t="s">
        <v>9799</v>
      </c>
      <c r="B822" s="1" t="s">
        <v>8189</v>
      </c>
      <c r="C822" s="1">
        <v>17.202999999999999</v>
      </c>
      <c r="D822" s="1">
        <v>121.128</v>
      </c>
      <c r="E822" s="1">
        <v>33</v>
      </c>
      <c r="F822" s="1">
        <v>5.2</v>
      </c>
      <c r="G822" s="3" t="s">
        <v>3275</v>
      </c>
      <c r="H822" s="4" t="str">
        <f t="shared" si="37"/>
        <v>กลางคืน</v>
      </c>
      <c r="I822" s="4" t="str">
        <f t="shared" si="39"/>
        <v>กลาง</v>
      </c>
      <c r="J822">
        <f t="shared" si="38"/>
        <v>-33</v>
      </c>
    </row>
    <row r="823" spans="1:10" ht="18" x14ac:dyDescent="0.4">
      <c r="A823" s="1" t="s">
        <v>9799</v>
      </c>
      <c r="B823" s="1" t="s">
        <v>8190</v>
      </c>
      <c r="C823" s="1">
        <v>13.852</v>
      </c>
      <c r="D823" s="1">
        <v>120.009</v>
      </c>
      <c r="E823" s="1">
        <v>33</v>
      </c>
      <c r="F823" s="1">
        <v>4.5</v>
      </c>
      <c r="G823" s="3" t="s">
        <v>3279</v>
      </c>
      <c r="H823" s="4" t="str">
        <f t="shared" si="37"/>
        <v>กลางวัน</v>
      </c>
      <c r="I823" s="4" t="str">
        <f t="shared" si="39"/>
        <v>กลาง</v>
      </c>
      <c r="J823">
        <f t="shared" si="38"/>
        <v>-33</v>
      </c>
    </row>
    <row r="824" spans="1:10" ht="18" x14ac:dyDescent="0.4">
      <c r="A824" s="1" t="s">
        <v>9800</v>
      </c>
      <c r="B824" s="1" t="s">
        <v>8191</v>
      </c>
      <c r="C824" s="1">
        <v>16.13</v>
      </c>
      <c r="D824" s="1">
        <v>120.6</v>
      </c>
      <c r="E824" s="1">
        <v>33</v>
      </c>
      <c r="F824" s="1">
        <v>5.5</v>
      </c>
      <c r="G824" s="3" t="s">
        <v>3283</v>
      </c>
      <c r="H824" s="4" t="str">
        <f t="shared" si="37"/>
        <v>กลางวัน</v>
      </c>
      <c r="I824" s="4" t="str">
        <f t="shared" si="39"/>
        <v>กลาง</v>
      </c>
      <c r="J824">
        <f t="shared" si="38"/>
        <v>-33</v>
      </c>
    </row>
    <row r="825" spans="1:10" ht="18" x14ac:dyDescent="0.4">
      <c r="A825" s="1" t="s">
        <v>9801</v>
      </c>
      <c r="B825" s="1" t="s">
        <v>8192</v>
      </c>
      <c r="C825" s="1">
        <v>13.856</v>
      </c>
      <c r="D825" s="1">
        <v>120.67100000000001</v>
      </c>
      <c r="E825" s="1">
        <v>110.1</v>
      </c>
      <c r="F825" s="1">
        <v>5.9</v>
      </c>
      <c r="G825" s="3" t="s">
        <v>1573</v>
      </c>
      <c r="H825" s="4" t="str">
        <f t="shared" si="37"/>
        <v>กลางวัน</v>
      </c>
      <c r="I825" s="4" t="str">
        <f t="shared" si="39"/>
        <v>ลึก</v>
      </c>
      <c r="J825">
        <f t="shared" si="38"/>
        <v>-110.1</v>
      </c>
    </row>
    <row r="826" spans="1:10" ht="18" x14ac:dyDescent="0.4">
      <c r="A826" s="1" t="s">
        <v>9802</v>
      </c>
      <c r="B826" s="1" t="s">
        <v>8193</v>
      </c>
      <c r="C826" s="1">
        <v>14.509</v>
      </c>
      <c r="D826" s="1">
        <v>119.95399999999999</v>
      </c>
      <c r="E826" s="1">
        <v>33</v>
      </c>
      <c r="F826" s="1">
        <v>6.1</v>
      </c>
      <c r="G826" s="3" t="s">
        <v>3290</v>
      </c>
      <c r="H826" s="4" t="str">
        <f t="shared" si="37"/>
        <v>กลางวัน</v>
      </c>
      <c r="I826" s="4" t="str">
        <f t="shared" si="39"/>
        <v>กลาง</v>
      </c>
      <c r="J826">
        <f t="shared" si="38"/>
        <v>-33</v>
      </c>
    </row>
    <row r="827" spans="1:10" ht="18" x14ac:dyDescent="0.4">
      <c r="A827" s="1" t="s">
        <v>9803</v>
      </c>
      <c r="B827" s="1" t="s">
        <v>8194</v>
      </c>
      <c r="C827" s="1">
        <v>13.647</v>
      </c>
      <c r="D827" s="1">
        <v>120.861</v>
      </c>
      <c r="E827" s="1">
        <v>129.6</v>
      </c>
      <c r="F827" s="1">
        <v>5.4</v>
      </c>
      <c r="G827" s="3" t="s">
        <v>3294</v>
      </c>
      <c r="H827" s="4" t="str">
        <f t="shared" si="37"/>
        <v>กลางวัน</v>
      </c>
      <c r="I827" s="4" t="str">
        <f t="shared" si="39"/>
        <v>ลึก</v>
      </c>
      <c r="J827">
        <f t="shared" si="38"/>
        <v>-129.6</v>
      </c>
    </row>
    <row r="828" spans="1:10" ht="18" x14ac:dyDescent="0.4">
      <c r="A828" s="1" t="s">
        <v>9804</v>
      </c>
      <c r="B828" s="1" t="s">
        <v>8195</v>
      </c>
      <c r="C828" s="1">
        <v>16.094000000000001</v>
      </c>
      <c r="D828" s="1">
        <v>120.349</v>
      </c>
      <c r="E828" s="1">
        <v>85.6</v>
      </c>
      <c r="F828" s="1">
        <v>4.9000000000000004</v>
      </c>
      <c r="G828" s="3" t="s">
        <v>3298</v>
      </c>
      <c r="H828" s="4" t="str">
        <f t="shared" si="37"/>
        <v>กลางคืน</v>
      </c>
      <c r="I828" s="4" t="str">
        <f t="shared" si="39"/>
        <v>ลึก</v>
      </c>
      <c r="J828">
        <f t="shared" si="38"/>
        <v>-85.6</v>
      </c>
    </row>
    <row r="829" spans="1:10" ht="18" x14ac:dyDescent="0.4">
      <c r="A829" s="1" t="s">
        <v>9805</v>
      </c>
      <c r="B829" s="1" t="s">
        <v>8196</v>
      </c>
      <c r="C829" s="1">
        <v>13.866</v>
      </c>
      <c r="D829" s="1">
        <v>120.462</v>
      </c>
      <c r="E829" s="1">
        <v>33</v>
      </c>
      <c r="F829" s="1">
        <v>4.5999999999999996</v>
      </c>
      <c r="G829" s="3" t="s">
        <v>175</v>
      </c>
      <c r="H829" s="4" t="str">
        <f t="shared" si="37"/>
        <v>กลางคืน</v>
      </c>
      <c r="I829" s="4" t="str">
        <f t="shared" si="39"/>
        <v>กลาง</v>
      </c>
      <c r="J829">
        <f t="shared" si="38"/>
        <v>-33</v>
      </c>
    </row>
    <row r="830" spans="1:10" ht="18" x14ac:dyDescent="0.4">
      <c r="A830" s="1" t="s">
        <v>9806</v>
      </c>
      <c r="B830" s="1" t="s">
        <v>8120</v>
      </c>
      <c r="C830" s="1">
        <v>15.602</v>
      </c>
      <c r="D830" s="1">
        <v>120.45699999999999</v>
      </c>
      <c r="E830" s="1">
        <v>33</v>
      </c>
      <c r="F830" s="1">
        <v>4.8</v>
      </c>
      <c r="G830" s="3" t="s">
        <v>3305</v>
      </c>
      <c r="H830" s="4" t="str">
        <f t="shared" si="37"/>
        <v>กลางวัน</v>
      </c>
      <c r="I830" s="4" t="str">
        <f t="shared" si="39"/>
        <v>กลาง</v>
      </c>
      <c r="J830">
        <f t="shared" si="38"/>
        <v>-33</v>
      </c>
    </row>
    <row r="831" spans="1:10" ht="18" x14ac:dyDescent="0.4">
      <c r="A831" s="1" t="s">
        <v>9807</v>
      </c>
      <c r="B831" s="1" t="s">
        <v>8197</v>
      </c>
      <c r="C831" s="1">
        <v>13.769</v>
      </c>
      <c r="D831" s="1">
        <v>120.878</v>
      </c>
      <c r="E831" s="1">
        <v>100</v>
      </c>
      <c r="F831" s="1">
        <v>5</v>
      </c>
      <c r="G831" s="3" t="s">
        <v>3309</v>
      </c>
      <c r="H831" s="4" t="str">
        <f t="shared" si="37"/>
        <v>กลางวัน</v>
      </c>
      <c r="I831" s="4" t="str">
        <f t="shared" si="39"/>
        <v>ลึก</v>
      </c>
      <c r="J831">
        <f t="shared" si="38"/>
        <v>-100</v>
      </c>
    </row>
    <row r="832" spans="1:10" ht="18" x14ac:dyDescent="0.4">
      <c r="A832" s="1" t="s">
        <v>9808</v>
      </c>
      <c r="B832" s="1" t="s">
        <v>8198</v>
      </c>
      <c r="C832" s="1">
        <v>14.496</v>
      </c>
      <c r="D832" s="1">
        <v>120.066</v>
      </c>
      <c r="E832" s="1">
        <v>61.3</v>
      </c>
      <c r="F832" s="1">
        <v>5</v>
      </c>
      <c r="G832" s="3" t="s">
        <v>3313</v>
      </c>
      <c r="H832" s="4" t="str">
        <f t="shared" si="37"/>
        <v>กลางคืน</v>
      </c>
      <c r="I832" s="4" t="str">
        <f t="shared" si="39"/>
        <v>กลาง</v>
      </c>
      <c r="J832">
        <f t="shared" si="38"/>
        <v>-61.3</v>
      </c>
    </row>
    <row r="833" spans="1:10" ht="18" x14ac:dyDescent="0.4">
      <c r="A833" s="1" t="s">
        <v>9809</v>
      </c>
      <c r="B833" s="1" t="s">
        <v>8199</v>
      </c>
      <c r="C833" s="1">
        <v>18.471</v>
      </c>
      <c r="D833" s="1">
        <v>121.32599999999999</v>
      </c>
      <c r="E833" s="1">
        <v>33</v>
      </c>
      <c r="F833" s="1">
        <v>4.5</v>
      </c>
      <c r="G833" s="3" t="s">
        <v>3317</v>
      </c>
      <c r="H833" s="4" t="str">
        <f t="shared" si="37"/>
        <v>กลางวัน</v>
      </c>
      <c r="I833" s="4" t="str">
        <f t="shared" si="39"/>
        <v>กลาง</v>
      </c>
      <c r="J833">
        <f t="shared" si="38"/>
        <v>-33</v>
      </c>
    </row>
    <row r="834" spans="1:10" ht="18" x14ac:dyDescent="0.4">
      <c r="A834" s="1" t="s">
        <v>9810</v>
      </c>
      <c r="B834" s="1" t="s">
        <v>8200</v>
      </c>
      <c r="C834" s="1">
        <v>18.052</v>
      </c>
      <c r="D834" s="1">
        <v>120.571</v>
      </c>
      <c r="E834" s="1">
        <v>33</v>
      </c>
      <c r="F834" s="1">
        <v>4.5</v>
      </c>
      <c r="G834" s="3" t="s">
        <v>3321</v>
      </c>
      <c r="H834" s="4" t="str">
        <f t="shared" si="37"/>
        <v>กลางวัน</v>
      </c>
      <c r="I834" s="4" t="str">
        <f t="shared" si="39"/>
        <v>กลาง</v>
      </c>
      <c r="J834">
        <f t="shared" si="38"/>
        <v>-33</v>
      </c>
    </row>
    <row r="835" spans="1:10" ht="18" x14ac:dyDescent="0.4">
      <c r="A835" s="1" t="s">
        <v>9811</v>
      </c>
      <c r="B835" s="1" t="s">
        <v>8201</v>
      </c>
      <c r="C835" s="1">
        <v>18.440000000000001</v>
      </c>
      <c r="D835" s="1">
        <v>120.027</v>
      </c>
      <c r="E835" s="1">
        <v>33</v>
      </c>
      <c r="F835" s="1">
        <v>4.5</v>
      </c>
      <c r="G835" s="3" t="s">
        <v>3325</v>
      </c>
      <c r="H835" s="4" t="str">
        <f t="shared" ref="H835:H898" si="40">IF(AND(HOUR(B835)&gt;=6, HOUR(B835)&lt;18),"กลางวัน","กลางคืน")</f>
        <v>กลางวัน</v>
      </c>
      <c r="I835" s="4" t="str">
        <f t="shared" si="39"/>
        <v>กลาง</v>
      </c>
      <c r="J835">
        <f t="shared" ref="J835:J898" si="41">E835*-1</f>
        <v>-33</v>
      </c>
    </row>
    <row r="836" spans="1:10" ht="18" x14ac:dyDescent="0.4">
      <c r="A836" s="1" t="s">
        <v>9812</v>
      </c>
      <c r="B836" s="1" t="s">
        <v>8202</v>
      </c>
      <c r="C836" s="1">
        <v>16.347999999999999</v>
      </c>
      <c r="D836" s="1">
        <v>120.527</v>
      </c>
      <c r="E836" s="1">
        <v>33</v>
      </c>
      <c r="F836" s="1">
        <v>5.9</v>
      </c>
      <c r="G836" s="3" t="s">
        <v>3329</v>
      </c>
      <c r="H836" s="4" t="str">
        <f t="shared" si="40"/>
        <v>กลางวัน</v>
      </c>
      <c r="I836" s="4" t="str">
        <f t="shared" si="39"/>
        <v>กลาง</v>
      </c>
      <c r="J836">
        <f t="shared" si="41"/>
        <v>-33</v>
      </c>
    </row>
    <row r="837" spans="1:10" ht="18" x14ac:dyDescent="0.4">
      <c r="A837" s="1" t="s">
        <v>9813</v>
      </c>
      <c r="B837" s="1" t="s">
        <v>8203</v>
      </c>
      <c r="C837" s="1">
        <v>17.062000000000001</v>
      </c>
      <c r="D837" s="1">
        <v>120.009</v>
      </c>
      <c r="E837" s="1">
        <v>33</v>
      </c>
      <c r="F837" s="1">
        <v>4.5</v>
      </c>
      <c r="G837" s="3" t="s">
        <v>3333</v>
      </c>
      <c r="H837" s="4" t="str">
        <f t="shared" si="40"/>
        <v>กลางวัน</v>
      </c>
      <c r="I837" s="4" t="str">
        <f t="shared" si="39"/>
        <v>กลาง</v>
      </c>
      <c r="J837">
        <f t="shared" si="41"/>
        <v>-33</v>
      </c>
    </row>
    <row r="838" spans="1:10" ht="18" x14ac:dyDescent="0.4">
      <c r="A838" s="1" t="s">
        <v>9814</v>
      </c>
      <c r="B838" s="1" t="s">
        <v>8204</v>
      </c>
      <c r="C838" s="1">
        <v>16.254999999999999</v>
      </c>
      <c r="D838" s="1">
        <v>120.515</v>
      </c>
      <c r="E838" s="1">
        <v>33</v>
      </c>
      <c r="F838" s="1">
        <v>5.2</v>
      </c>
      <c r="G838" s="3" t="s">
        <v>3337</v>
      </c>
      <c r="H838" s="4" t="str">
        <f t="shared" si="40"/>
        <v>กลางวัน</v>
      </c>
      <c r="I838" s="4" t="str">
        <f t="shared" si="39"/>
        <v>กลาง</v>
      </c>
      <c r="J838">
        <f t="shared" si="41"/>
        <v>-33</v>
      </c>
    </row>
    <row r="839" spans="1:10" ht="18" x14ac:dyDescent="0.4">
      <c r="A839" s="1" t="s">
        <v>9815</v>
      </c>
      <c r="B839" s="1" t="s">
        <v>8205</v>
      </c>
      <c r="C839" s="1">
        <v>14.976000000000001</v>
      </c>
      <c r="D839" s="1">
        <v>120.053</v>
      </c>
      <c r="E839" s="1">
        <v>33</v>
      </c>
      <c r="F839" s="1">
        <v>4.5999999999999996</v>
      </c>
      <c r="G839" s="3" t="s">
        <v>3341</v>
      </c>
      <c r="H839" s="4" t="str">
        <f t="shared" si="40"/>
        <v>กลางวัน</v>
      </c>
      <c r="I839" s="4" t="str">
        <f t="shared" si="39"/>
        <v>กลาง</v>
      </c>
      <c r="J839">
        <f t="shared" si="41"/>
        <v>-33</v>
      </c>
    </row>
    <row r="840" spans="1:10" ht="18" x14ac:dyDescent="0.4">
      <c r="A840" s="1" t="s">
        <v>9816</v>
      </c>
      <c r="B840" s="1" t="s">
        <v>8206</v>
      </c>
      <c r="C840" s="1">
        <v>17.678999999999998</v>
      </c>
      <c r="D840" s="1">
        <v>120.247</v>
      </c>
      <c r="E840" s="1">
        <v>53.2</v>
      </c>
      <c r="F840" s="1">
        <v>4.9000000000000004</v>
      </c>
      <c r="G840" s="3" t="s">
        <v>3345</v>
      </c>
      <c r="H840" s="4" t="str">
        <f t="shared" si="40"/>
        <v>กลางคืน</v>
      </c>
      <c r="I840" s="4" t="str">
        <f t="shared" si="39"/>
        <v>กลาง</v>
      </c>
      <c r="J840">
        <f t="shared" si="41"/>
        <v>-53.2</v>
      </c>
    </row>
    <row r="841" spans="1:10" ht="18" x14ac:dyDescent="0.4">
      <c r="A841" s="1" t="s">
        <v>9817</v>
      </c>
      <c r="B841" s="1" t="s">
        <v>8207</v>
      </c>
      <c r="C841" s="1">
        <v>17.821000000000002</v>
      </c>
      <c r="D841" s="1">
        <v>120.205</v>
      </c>
      <c r="E841" s="1">
        <v>33</v>
      </c>
      <c r="F841" s="1">
        <v>5.0999999999999996</v>
      </c>
      <c r="G841" s="3" t="s">
        <v>3349</v>
      </c>
      <c r="H841" s="4" t="str">
        <f t="shared" si="40"/>
        <v>กลางวัน</v>
      </c>
      <c r="I841" s="4" t="str">
        <f t="shared" ref="I841:I904" si="42">IF(E841&lt;=10,"ตื้นมาก", IF(E841&lt;=30,"ตื้น",IF(E841&lt;=70,"กลาง", "ลึก")))</f>
        <v>กลาง</v>
      </c>
      <c r="J841">
        <f t="shared" si="41"/>
        <v>-33</v>
      </c>
    </row>
    <row r="842" spans="1:10" ht="18" x14ac:dyDescent="0.4">
      <c r="A842" s="1" t="s">
        <v>9818</v>
      </c>
      <c r="B842" s="1" t="s">
        <v>8208</v>
      </c>
      <c r="C842" s="1">
        <v>14.882999999999999</v>
      </c>
      <c r="D842" s="1">
        <v>119.91800000000001</v>
      </c>
      <c r="E842" s="1">
        <v>33</v>
      </c>
      <c r="F842" s="1">
        <v>4.8</v>
      </c>
      <c r="G842" s="3" t="s">
        <v>3353</v>
      </c>
      <c r="H842" s="4" t="str">
        <f t="shared" si="40"/>
        <v>กลางคืน</v>
      </c>
      <c r="I842" s="4" t="str">
        <f t="shared" si="42"/>
        <v>กลาง</v>
      </c>
      <c r="J842">
        <f t="shared" si="41"/>
        <v>-33</v>
      </c>
    </row>
    <row r="843" spans="1:10" ht="18" x14ac:dyDescent="0.4">
      <c r="A843" s="1" t="s">
        <v>9818</v>
      </c>
      <c r="B843" s="1" t="s">
        <v>8209</v>
      </c>
      <c r="C843" s="1">
        <v>18.315000000000001</v>
      </c>
      <c r="D843" s="1">
        <v>120.953</v>
      </c>
      <c r="E843" s="1">
        <v>70.599999999999994</v>
      </c>
      <c r="F843" s="1">
        <v>5.8</v>
      </c>
      <c r="G843" s="3" t="s">
        <v>3357</v>
      </c>
      <c r="H843" s="4" t="str">
        <f t="shared" si="40"/>
        <v>กลางคืน</v>
      </c>
      <c r="I843" s="4" t="str">
        <f t="shared" si="42"/>
        <v>ลึก</v>
      </c>
      <c r="J843">
        <f t="shared" si="41"/>
        <v>-70.599999999999994</v>
      </c>
    </row>
    <row r="844" spans="1:10" ht="18" x14ac:dyDescent="0.4">
      <c r="A844" s="1" t="s">
        <v>9819</v>
      </c>
      <c r="B844" s="1" t="s">
        <v>8210</v>
      </c>
      <c r="C844" s="1">
        <v>17.82</v>
      </c>
      <c r="D844" s="1">
        <v>120.224</v>
      </c>
      <c r="E844" s="1">
        <v>33</v>
      </c>
      <c r="F844" s="1">
        <v>4.5999999999999996</v>
      </c>
      <c r="G844" s="3" t="s">
        <v>3361</v>
      </c>
      <c r="H844" s="4" t="str">
        <f t="shared" si="40"/>
        <v>กลางวัน</v>
      </c>
      <c r="I844" s="4" t="str">
        <f t="shared" si="42"/>
        <v>กลาง</v>
      </c>
      <c r="J844">
        <f t="shared" si="41"/>
        <v>-33</v>
      </c>
    </row>
    <row r="845" spans="1:10" ht="18" x14ac:dyDescent="0.4">
      <c r="A845" s="1" t="s">
        <v>9820</v>
      </c>
      <c r="B845" s="1" t="s">
        <v>8211</v>
      </c>
      <c r="C845" s="1">
        <v>14.885999999999999</v>
      </c>
      <c r="D845" s="1">
        <v>119.709</v>
      </c>
      <c r="E845" s="1">
        <v>33</v>
      </c>
      <c r="F845" s="1">
        <v>4.7</v>
      </c>
      <c r="G845" s="3" t="s">
        <v>3365</v>
      </c>
      <c r="H845" s="4" t="str">
        <f t="shared" si="40"/>
        <v>กลางคืน</v>
      </c>
      <c r="I845" s="4" t="str">
        <f t="shared" si="42"/>
        <v>กลาง</v>
      </c>
      <c r="J845">
        <f t="shared" si="41"/>
        <v>-33</v>
      </c>
    </row>
    <row r="846" spans="1:10" ht="18" x14ac:dyDescent="0.4">
      <c r="A846" s="1" t="s">
        <v>9820</v>
      </c>
      <c r="B846" s="1" t="s">
        <v>8212</v>
      </c>
      <c r="C846" s="1">
        <v>14.906000000000001</v>
      </c>
      <c r="D846" s="1">
        <v>119.889</v>
      </c>
      <c r="E846" s="1">
        <v>33</v>
      </c>
      <c r="F846" s="1">
        <v>5.5</v>
      </c>
      <c r="G846" s="3" t="s">
        <v>1007</v>
      </c>
      <c r="H846" s="4" t="str">
        <f t="shared" si="40"/>
        <v>กลางคืน</v>
      </c>
      <c r="I846" s="4" t="str">
        <f t="shared" si="42"/>
        <v>กลาง</v>
      </c>
      <c r="J846">
        <f t="shared" si="41"/>
        <v>-33</v>
      </c>
    </row>
    <row r="847" spans="1:10" ht="18" x14ac:dyDescent="0.4">
      <c r="A847" s="1" t="s">
        <v>9821</v>
      </c>
      <c r="B847" s="1" t="s">
        <v>8213</v>
      </c>
      <c r="C847" s="1">
        <v>16.591999999999999</v>
      </c>
      <c r="D847" s="1">
        <v>120.04900000000001</v>
      </c>
      <c r="E847" s="1">
        <v>33</v>
      </c>
      <c r="F847" s="1">
        <v>4.5999999999999996</v>
      </c>
      <c r="G847" s="3" t="s">
        <v>3372</v>
      </c>
      <c r="H847" s="4" t="str">
        <f t="shared" si="40"/>
        <v>กลางคืน</v>
      </c>
      <c r="I847" s="4" t="str">
        <f t="shared" si="42"/>
        <v>กลาง</v>
      </c>
      <c r="J847">
        <f t="shared" si="41"/>
        <v>-33</v>
      </c>
    </row>
    <row r="848" spans="1:10" ht="18" x14ac:dyDescent="0.4">
      <c r="A848" s="1" t="s">
        <v>9822</v>
      </c>
      <c r="B848" s="1" t="s">
        <v>8214</v>
      </c>
      <c r="C848" s="1">
        <v>13.967000000000001</v>
      </c>
      <c r="D848" s="1">
        <v>120.989</v>
      </c>
      <c r="E848" s="1">
        <v>33</v>
      </c>
      <c r="F848" s="1">
        <v>4.7</v>
      </c>
      <c r="G848" s="3" t="s">
        <v>3376</v>
      </c>
      <c r="H848" s="4" t="str">
        <f t="shared" si="40"/>
        <v>กลางวัน</v>
      </c>
      <c r="I848" s="4" t="str">
        <f t="shared" si="42"/>
        <v>กลาง</v>
      </c>
      <c r="J848">
        <f t="shared" si="41"/>
        <v>-33</v>
      </c>
    </row>
    <row r="849" spans="1:10" ht="18" x14ac:dyDescent="0.4">
      <c r="A849" s="1" t="s">
        <v>9823</v>
      </c>
      <c r="B849" s="1" t="s">
        <v>8215</v>
      </c>
      <c r="C849" s="1">
        <v>13.579000000000001</v>
      </c>
      <c r="D849" s="1">
        <v>121.086</v>
      </c>
      <c r="E849" s="1">
        <v>33</v>
      </c>
      <c r="F849" s="1">
        <v>4.5999999999999996</v>
      </c>
      <c r="G849" s="3" t="s">
        <v>3380</v>
      </c>
      <c r="H849" s="4" t="str">
        <f t="shared" si="40"/>
        <v>กลางวัน</v>
      </c>
      <c r="I849" s="4" t="str">
        <f t="shared" si="42"/>
        <v>กลาง</v>
      </c>
      <c r="J849">
        <f t="shared" si="41"/>
        <v>-33</v>
      </c>
    </row>
    <row r="850" spans="1:10" ht="18" x14ac:dyDescent="0.4">
      <c r="A850" s="1" t="s">
        <v>9824</v>
      </c>
      <c r="B850" s="1" t="s">
        <v>8216</v>
      </c>
      <c r="C850" s="1">
        <v>15.08</v>
      </c>
      <c r="D850" s="1">
        <v>122.596</v>
      </c>
      <c r="E850" s="1">
        <v>33</v>
      </c>
      <c r="F850" s="1">
        <v>4.5</v>
      </c>
      <c r="G850" s="3" t="s">
        <v>3384</v>
      </c>
      <c r="H850" s="4" t="str">
        <f t="shared" si="40"/>
        <v>กลางคืน</v>
      </c>
      <c r="I850" s="4" t="str">
        <f t="shared" si="42"/>
        <v>กลาง</v>
      </c>
      <c r="J850">
        <f t="shared" si="41"/>
        <v>-33</v>
      </c>
    </row>
    <row r="851" spans="1:10" ht="18" x14ac:dyDescent="0.4">
      <c r="A851" s="1" t="s">
        <v>9825</v>
      </c>
      <c r="B851" s="1" t="s">
        <v>8217</v>
      </c>
      <c r="C851" s="1">
        <v>13.574999999999999</v>
      </c>
      <c r="D851" s="1">
        <v>120.88</v>
      </c>
      <c r="E851" s="1">
        <v>150</v>
      </c>
      <c r="F851" s="1">
        <v>4.5999999999999996</v>
      </c>
      <c r="G851" s="3" t="s">
        <v>3388</v>
      </c>
      <c r="H851" s="4" t="str">
        <f t="shared" si="40"/>
        <v>กลางคืน</v>
      </c>
      <c r="I851" s="4" t="str">
        <f t="shared" si="42"/>
        <v>ลึก</v>
      </c>
      <c r="J851">
        <f t="shared" si="41"/>
        <v>-150</v>
      </c>
    </row>
    <row r="852" spans="1:10" ht="18" x14ac:dyDescent="0.4">
      <c r="A852" s="1" t="s">
        <v>9826</v>
      </c>
      <c r="B852" s="1" t="s">
        <v>8218</v>
      </c>
      <c r="C852" s="1">
        <v>15.026999999999999</v>
      </c>
      <c r="D852" s="1">
        <v>122.55200000000001</v>
      </c>
      <c r="E852" s="1">
        <v>33</v>
      </c>
      <c r="F852" s="1">
        <v>5.0999999999999996</v>
      </c>
      <c r="G852" s="3" t="s">
        <v>3392</v>
      </c>
      <c r="H852" s="4" t="str">
        <f t="shared" si="40"/>
        <v>กลางคืน</v>
      </c>
      <c r="I852" s="4" t="str">
        <f t="shared" si="42"/>
        <v>กลาง</v>
      </c>
      <c r="J852">
        <f t="shared" si="41"/>
        <v>-33</v>
      </c>
    </row>
    <row r="853" spans="1:10" ht="18" x14ac:dyDescent="0.4">
      <c r="A853" s="1" t="s">
        <v>9827</v>
      </c>
      <c r="B853" s="1" t="s">
        <v>8219</v>
      </c>
      <c r="C853" s="1">
        <v>13.723000000000001</v>
      </c>
      <c r="D853" s="1">
        <v>120.742</v>
      </c>
      <c r="E853" s="1">
        <v>108.5</v>
      </c>
      <c r="F853" s="1">
        <v>4.7</v>
      </c>
      <c r="G853" s="3" t="s">
        <v>3396</v>
      </c>
      <c r="H853" s="4" t="str">
        <f t="shared" si="40"/>
        <v>กลางวัน</v>
      </c>
      <c r="I853" s="4" t="str">
        <f t="shared" si="42"/>
        <v>ลึก</v>
      </c>
      <c r="J853">
        <f t="shared" si="41"/>
        <v>-108.5</v>
      </c>
    </row>
    <row r="854" spans="1:10" ht="18" x14ac:dyDescent="0.4">
      <c r="A854" s="1" t="s">
        <v>9828</v>
      </c>
      <c r="B854" s="1" t="s">
        <v>8220</v>
      </c>
      <c r="C854" s="1">
        <v>13.765000000000001</v>
      </c>
      <c r="D854" s="1">
        <v>120.726</v>
      </c>
      <c r="E854" s="1">
        <v>104.3</v>
      </c>
      <c r="F854" s="1">
        <v>5</v>
      </c>
      <c r="G854" s="3" t="s">
        <v>3400</v>
      </c>
      <c r="H854" s="4" t="str">
        <f t="shared" si="40"/>
        <v>กลางวัน</v>
      </c>
      <c r="I854" s="4" t="str">
        <f t="shared" si="42"/>
        <v>ลึก</v>
      </c>
      <c r="J854">
        <f t="shared" si="41"/>
        <v>-104.3</v>
      </c>
    </row>
    <row r="855" spans="1:10" ht="18" x14ac:dyDescent="0.4">
      <c r="A855" s="1" t="s">
        <v>9829</v>
      </c>
      <c r="B855" s="1" t="s">
        <v>8221</v>
      </c>
      <c r="C855" s="1">
        <v>14.151999999999999</v>
      </c>
      <c r="D855" s="1">
        <v>120.751</v>
      </c>
      <c r="E855" s="1">
        <v>200</v>
      </c>
      <c r="F855" s="1">
        <v>4.9000000000000004</v>
      </c>
      <c r="G855" s="3" t="s">
        <v>3404</v>
      </c>
      <c r="H855" s="4" t="str">
        <f t="shared" si="40"/>
        <v>กลางวัน</v>
      </c>
      <c r="I855" s="4" t="str">
        <f t="shared" si="42"/>
        <v>ลึก</v>
      </c>
      <c r="J855">
        <f t="shared" si="41"/>
        <v>-200</v>
      </c>
    </row>
    <row r="856" spans="1:10" ht="18" x14ac:dyDescent="0.4">
      <c r="A856" s="1" t="s">
        <v>9830</v>
      </c>
      <c r="B856" s="1" t="s">
        <v>8222</v>
      </c>
      <c r="C856" s="1">
        <v>14.898999999999999</v>
      </c>
      <c r="D856" s="1">
        <v>119.84699999999999</v>
      </c>
      <c r="E856" s="1">
        <v>33</v>
      </c>
      <c r="F856" s="1">
        <v>4.5</v>
      </c>
      <c r="G856" s="3" t="s">
        <v>3408</v>
      </c>
      <c r="H856" s="4" t="str">
        <f t="shared" si="40"/>
        <v>กลางคืน</v>
      </c>
      <c r="I856" s="4" t="str">
        <f t="shared" si="42"/>
        <v>กลาง</v>
      </c>
      <c r="J856">
        <f t="shared" si="41"/>
        <v>-33</v>
      </c>
    </row>
    <row r="857" spans="1:10" ht="18" x14ac:dyDescent="0.4">
      <c r="A857" s="1" t="s">
        <v>9831</v>
      </c>
      <c r="B857" s="1" t="s">
        <v>8223</v>
      </c>
      <c r="C857" s="1">
        <v>17.053999999999998</v>
      </c>
      <c r="D857" s="1">
        <v>120.09699999999999</v>
      </c>
      <c r="E857" s="1">
        <v>33</v>
      </c>
      <c r="F857" s="1">
        <v>4.8</v>
      </c>
      <c r="G857" s="3" t="s">
        <v>3412</v>
      </c>
      <c r="H857" s="4" t="str">
        <f t="shared" si="40"/>
        <v>กลางคืน</v>
      </c>
      <c r="I857" s="4" t="str">
        <f t="shared" si="42"/>
        <v>กลาง</v>
      </c>
      <c r="J857">
        <f t="shared" si="41"/>
        <v>-33</v>
      </c>
    </row>
    <row r="858" spans="1:10" ht="18" x14ac:dyDescent="0.4">
      <c r="A858" s="1" t="s">
        <v>9832</v>
      </c>
      <c r="B858" s="1" t="s">
        <v>8224</v>
      </c>
      <c r="C858" s="1">
        <v>14.901</v>
      </c>
      <c r="D858" s="1">
        <v>119.92100000000001</v>
      </c>
      <c r="E858" s="1">
        <v>33</v>
      </c>
      <c r="F858" s="1">
        <v>5.6</v>
      </c>
      <c r="G858" s="3" t="s">
        <v>376</v>
      </c>
      <c r="H858" s="4" t="str">
        <f t="shared" si="40"/>
        <v>กลางวัน</v>
      </c>
      <c r="I858" s="4" t="str">
        <f t="shared" si="42"/>
        <v>กลาง</v>
      </c>
      <c r="J858">
        <f t="shared" si="41"/>
        <v>-33</v>
      </c>
    </row>
    <row r="859" spans="1:10" ht="18" x14ac:dyDescent="0.4">
      <c r="A859" s="1" t="s">
        <v>9833</v>
      </c>
      <c r="B859" s="1" t="s">
        <v>8225</v>
      </c>
      <c r="C859" s="1">
        <v>14.706</v>
      </c>
      <c r="D859" s="1">
        <v>122.006</v>
      </c>
      <c r="E859" s="1">
        <v>33</v>
      </c>
      <c r="F859" s="1">
        <v>4.7</v>
      </c>
      <c r="G859" s="3" t="s">
        <v>3419</v>
      </c>
      <c r="H859" s="4" t="str">
        <f t="shared" si="40"/>
        <v>กลางคืน</v>
      </c>
      <c r="I859" s="4" t="str">
        <f t="shared" si="42"/>
        <v>กลาง</v>
      </c>
      <c r="J859">
        <f t="shared" si="41"/>
        <v>-33</v>
      </c>
    </row>
    <row r="860" spans="1:10" ht="18" x14ac:dyDescent="0.4">
      <c r="A860" s="1" t="s">
        <v>9834</v>
      </c>
      <c r="B860" s="1" t="s">
        <v>8226</v>
      </c>
      <c r="C860" s="1">
        <v>16.125</v>
      </c>
      <c r="D860" s="1">
        <v>120.95699999999999</v>
      </c>
      <c r="E860" s="1">
        <v>33</v>
      </c>
      <c r="F860" s="1">
        <v>4.8</v>
      </c>
      <c r="G860" s="3" t="s">
        <v>3423</v>
      </c>
      <c r="H860" s="4" t="str">
        <f t="shared" si="40"/>
        <v>กลางคืน</v>
      </c>
      <c r="I860" s="4" t="str">
        <f t="shared" si="42"/>
        <v>กลาง</v>
      </c>
      <c r="J860">
        <f t="shared" si="41"/>
        <v>-33</v>
      </c>
    </row>
    <row r="861" spans="1:10" ht="18" x14ac:dyDescent="0.4">
      <c r="A861" s="1" t="s">
        <v>9835</v>
      </c>
      <c r="B861" s="1" t="s">
        <v>8227</v>
      </c>
      <c r="C861" s="1">
        <v>14.226000000000001</v>
      </c>
      <c r="D861" s="1">
        <v>119.54900000000001</v>
      </c>
      <c r="E861" s="1">
        <v>33</v>
      </c>
      <c r="F861" s="1">
        <v>4.5</v>
      </c>
      <c r="G861" s="3" t="s">
        <v>3427</v>
      </c>
      <c r="H861" s="4" t="str">
        <f t="shared" si="40"/>
        <v>กลางวัน</v>
      </c>
      <c r="I861" s="4" t="str">
        <f t="shared" si="42"/>
        <v>กลาง</v>
      </c>
      <c r="J861">
        <f t="shared" si="41"/>
        <v>-33</v>
      </c>
    </row>
    <row r="862" spans="1:10" ht="18" x14ac:dyDescent="0.4">
      <c r="A862" s="1" t="s">
        <v>9836</v>
      </c>
      <c r="B862" s="1" t="s">
        <v>8228</v>
      </c>
      <c r="C862" s="1">
        <v>13.933999999999999</v>
      </c>
      <c r="D862" s="1">
        <v>120.883</v>
      </c>
      <c r="E862" s="1">
        <v>200</v>
      </c>
      <c r="F862" s="1">
        <v>4.5999999999999996</v>
      </c>
      <c r="G862" s="3" t="s">
        <v>3431</v>
      </c>
      <c r="H862" s="4" t="str">
        <f t="shared" si="40"/>
        <v>กลางคืน</v>
      </c>
      <c r="I862" s="4" t="str">
        <f t="shared" si="42"/>
        <v>ลึก</v>
      </c>
      <c r="J862">
        <f t="shared" si="41"/>
        <v>-200</v>
      </c>
    </row>
    <row r="863" spans="1:10" ht="18" x14ac:dyDescent="0.4">
      <c r="A863" s="1" t="s">
        <v>9837</v>
      </c>
      <c r="B863" s="1" t="s">
        <v>8229</v>
      </c>
      <c r="C863" s="1">
        <v>14.97</v>
      </c>
      <c r="D863" s="1">
        <v>122.63500000000001</v>
      </c>
      <c r="E863" s="1">
        <v>80.400000000000006</v>
      </c>
      <c r="F863" s="1">
        <v>4.5</v>
      </c>
      <c r="G863" s="3" t="s">
        <v>3435</v>
      </c>
      <c r="H863" s="4" t="str">
        <f t="shared" si="40"/>
        <v>กลางวัน</v>
      </c>
      <c r="I863" s="4" t="str">
        <f t="shared" si="42"/>
        <v>ลึก</v>
      </c>
      <c r="J863">
        <f t="shared" si="41"/>
        <v>-80.400000000000006</v>
      </c>
    </row>
    <row r="864" spans="1:10" ht="18" x14ac:dyDescent="0.4">
      <c r="A864" s="1" t="s">
        <v>9838</v>
      </c>
      <c r="B864" s="1" t="s">
        <v>8230</v>
      </c>
      <c r="C864" s="1">
        <v>17.117000000000001</v>
      </c>
      <c r="D864" s="1">
        <v>120.126</v>
      </c>
      <c r="E864" s="1">
        <v>33</v>
      </c>
      <c r="F864" s="1">
        <v>4.9000000000000004</v>
      </c>
      <c r="G864" s="3" t="s">
        <v>3439</v>
      </c>
      <c r="H864" s="4" t="str">
        <f t="shared" si="40"/>
        <v>กลางวัน</v>
      </c>
      <c r="I864" s="4" t="str">
        <f t="shared" si="42"/>
        <v>กลาง</v>
      </c>
      <c r="J864">
        <f t="shared" si="41"/>
        <v>-33</v>
      </c>
    </row>
    <row r="865" spans="1:10" ht="18" x14ac:dyDescent="0.4">
      <c r="A865" s="1" t="s">
        <v>9839</v>
      </c>
      <c r="B865" s="1" t="s">
        <v>8231</v>
      </c>
      <c r="C865" s="1">
        <v>13.68</v>
      </c>
      <c r="D865" s="1">
        <v>120.703</v>
      </c>
      <c r="E865" s="1">
        <v>33</v>
      </c>
      <c r="F865" s="1">
        <v>4.5</v>
      </c>
      <c r="G865" s="3" t="s">
        <v>3443</v>
      </c>
      <c r="H865" s="4" t="str">
        <f t="shared" si="40"/>
        <v>กลางคืน</v>
      </c>
      <c r="I865" s="4" t="str">
        <f t="shared" si="42"/>
        <v>กลาง</v>
      </c>
      <c r="J865">
        <f t="shared" si="41"/>
        <v>-33</v>
      </c>
    </row>
    <row r="866" spans="1:10" ht="18" x14ac:dyDescent="0.4">
      <c r="A866" s="1" t="s">
        <v>9840</v>
      </c>
      <c r="B866" s="1" t="s">
        <v>8232</v>
      </c>
      <c r="C866" s="1">
        <v>16.984000000000002</v>
      </c>
      <c r="D866" s="1">
        <v>119.935</v>
      </c>
      <c r="E866" s="1">
        <v>33</v>
      </c>
      <c r="F866" s="1">
        <v>4.5999999999999996</v>
      </c>
      <c r="G866" s="3" t="s">
        <v>1486</v>
      </c>
      <c r="H866" s="4" t="str">
        <f t="shared" si="40"/>
        <v>กลางคืน</v>
      </c>
      <c r="I866" s="4" t="str">
        <f t="shared" si="42"/>
        <v>กลาง</v>
      </c>
      <c r="J866">
        <f t="shared" si="41"/>
        <v>-33</v>
      </c>
    </row>
    <row r="867" spans="1:10" ht="18" x14ac:dyDescent="0.4">
      <c r="A867" s="1" t="s">
        <v>9841</v>
      </c>
      <c r="B867" s="1" t="s">
        <v>8233</v>
      </c>
      <c r="C867" s="1">
        <v>14.874000000000001</v>
      </c>
      <c r="D867" s="1">
        <v>120.402</v>
      </c>
      <c r="E867" s="1">
        <v>33</v>
      </c>
      <c r="F867" s="1">
        <v>4.5999999999999996</v>
      </c>
      <c r="G867" s="3" t="s">
        <v>3450</v>
      </c>
      <c r="H867" s="4" t="str">
        <f t="shared" si="40"/>
        <v>กลางวัน</v>
      </c>
      <c r="I867" s="4" t="str">
        <f t="shared" si="42"/>
        <v>กลาง</v>
      </c>
      <c r="J867">
        <f t="shared" si="41"/>
        <v>-33</v>
      </c>
    </row>
    <row r="868" spans="1:10" ht="18" x14ac:dyDescent="0.4">
      <c r="A868" s="1" t="s">
        <v>9842</v>
      </c>
      <c r="B868" s="1" t="s">
        <v>8234</v>
      </c>
      <c r="C868" s="1">
        <v>13.598000000000001</v>
      </c>
      <c r="D868" s="1">
        <v>120.753</v>
      </c>
      <c r="E868" s="1">
        <v>204.8</v>
      </c>
      <c r="F868" s="1">
        <v>4.5</v>
      </c>
      <c r="G868" s="3" t="s">
        <v>3454</v>
      </c>
      <c r="H868" s="4" t="str">
        <f t="shared" si="40"/>
        <v>กลางคืน</v>
      </c>
      <c r="I868" s="4" t="str">
        <f t="shared" si="42"/>
        <v>ลึก</v>
      </c>
      <c r="J868">
        <f t="shared" si="41"/>
        <v>-204.8</v>
      </c>
    </row>
    <row r="869" spans="1:10" ht="18" x14ac:dyDescent="0.4">
      <c r="A869" s="1" t="s">
        <v>9843</v>
      </c>
      <c r="B869" s="1" t="s">
        <v>8235</v>
      </c>
      <c r="C869" s="1">
        <v>15.577</v>
      </c>
      <c r="D869" s="1">
        <v>119.4</v>
      </c>
      <c r="E869" s="1">
        <v>33</v>
      </c>
      <c r="F869" s="1">
        <v>5.4</v>
      </c>
      <c r="G869" s="3" t="s">
        <v>3458</v>
      </c>
      <c r="H869" s="4" t="str">
        <f t="shared" si="40"/>
        <v>กลางคืน</v>
      </c>
      <c r="I869" s="4" t="str">
        <f t="shared" si="42"/>
        <v>กลาง</v>
      </c>
      <c r="J869">
        <f t="shared" si="41"/>
        <v>-33</v>
      </c>
    </row>
    <row r="870" spans="1:10" ht="18" x14ac:dyDescent="0.4">
      <c r="A870" s="1" t="s">
        <v>9844</v>
      </c>
      <c r="B870" s="1" t="s">
        <v>8236</v>
      </c>
      <c r="C870" s="1">
        <v>14.696999999999999</v>
      </c>
      <c r="D870" s="1">
        <v>120.04600000000001</v>
      </c>
      <c r="E870" s="1">
        <v>70.099999999999994</v>
      </c>
      <c r="F870" s="1">
        <v>6.1</v>
      </c>
      <c r="G870" s="3" t="s">
        <v>3462</v>
      </c>
      <c r="H870" s="4" t="str">
        <f t="shared" si="40"/>
        <v>กลางคืน</v>
      </c>
      <c r="I870" s="4" t="str">
        <f t="shared" si="42"/>
        <v>ลึก</v>
      </c>
      <c r="J870">
        <f t="shared" si="41"/>
        <v>-70.099999999999994</v>
      </c>
    </row>
    <row r="871" spans="1:10" ht="18" x14ac:dyDescent="0.4">
      <c r="A871" s="1" t="s">
        <v>9845</v>
      </c>
      <c r="B871" s="1" t="s">
        <v>8237</v>
      </c>
      <c r="C871" s="1">
        <v>14.944000000000001</v>
      </c>
      <c r="D871" s="1">
        <v>120.196</v>
      </c>
      <c r="E871" s="1">
        <v>67.7</v>
      </c>
      <c r="F871" s="1">
        <v>5.4</v>
      </c>
      <c r="G871" s="3" t="s">
        <v>3466</v>
      </c>
      <c r="H871" s="4" t="str">
        <f t="shared" si="40"/>
        <v>กลางคืน</v>
      </c>
      <c r="I871" s="4" t="str">
        <f t="shared" si="42"/>
        <v>กลาง</v>
      </c>
      <c r="J871">
        <f t="shared" si="41"/>
        <v>-67.7</v>
      </c>
    </row>
    <row r="872" spans="1:10" ht="18" x14ac:dyDescent="0.4">
      <c r="A872" s="1" t="s">
        <v>9846</v>
      </c>
      <c r="B872" s="1" t="s">
        <v>8238</v>
      </c>
      <c r="C872" s="1">
        <v>14.132999999999999</v>
      </c>
      <c r="D872" s="1">
        <v>123.13200000000001</v>
      </c>
      <c r="E872" s="1">
        <v>28.8</v>
      </c>
      <c r="F872" s="1">
        <v>4.9000000000000004</v>
      </c>
      <c r="G872" s="3" t="s">
        <v>3470</v>
      </c>
      <c r="H872" s="4" t="str">
        <f t="shared" si="40"/>
        <v>กลางวัน</v>
      </c>
      <c r="I872" s="4" t="str">
        <f t="shared" si="42"/>
        <v>ตื้น</v>
      </c>
      <c r="J872">
        <f t="shared" si="41"/>
        <v>-28.8</v>
      </c>
    </row>
    <row r="873" spans="1:10" ht="18" x14ac:dyDescent="0.4">
      <c r="A873" s="1" t="s">
        <v>9847</v>
      </c>
      <c r="B873" s="1" t="s">
        <v>8239</v>
      </c>
      <c r="C873" s="1">
        <v>14.510999999999999</v>
      </c>
      <c r="D873" s="1">
        <v>120.01900000000001</v>
      </c>
      <c r="E873" s="1">
        <v>76</v>
      </c>
      <c r="F873" s="1">
        <v>4.9000000000000004</v>
      </c>
      <c r="G873" s="3" t="s">
        <v>3474</v>
      </c>
      <c r="H873" s="4" t="str">
        <f t="shared" si="40"/>
        <v>กลางคืน</v>
      </c>
      <c r="I873" s="4" t="str">
        <f t="shared" si="42"/>
        <v>ลึก</v>
      </c>
      <c r="J873">
        <f t="shared" si="41"/>
        <v>-76</v>
      </c>
    </row>
    <row r="874" spans="1:10" ht="18" x14ac:dyDescent="0.4">
      <c r="A874" s="1" t="s">
        <v>9848</v>
      </c>
      <c r="B874" s="1" t="s">
        <v>8240</v>
      </c>
      <c r="C874" s="1">
        <v>13.84</v>
      </c>
      <c r="D874" s="1">
        <v>120.729</v>
      </c>
      <c r="E874" s="1">
        <v>100.2</v>
      </c>
      <c r="F874" s="1">
        <v>4.7</v>
      </c>
      <c r="G874" s="3" t="s">
        <v>3478</v>
      </c>
      <c r="H874" s="4" t="str">
        <f t="shared" si="40"/>
        <v>กลางคืน</v>
      </c>
      <c r="I874" s="4" t="str">
        <f t="shared" si="42"/>
        <v>ลึก</v>
      </c>
      <c r="J874">
        <f t="shared" si="41"/>
        <v>-100.2</v>
      </c>
    </row>
    <row r="875" spans="1:10" ht="18" x14ac:dyDescent="0.4">
      <c r="A875" s="1" t="s">
        <v>9849</v>
      </c>
      <c r="B875" s="1" t="s">
        <v>8241</v>
      </c>
      <c r="C875" s="1">
        <v>14.048</v>
      </c>
      <c r="D875" s="1">
        <v>120.33</v>
      </c>
      <c r="E875" s="1">
        <v>33</v>
      </c>
      <c r="F875" s="1">
        <v>4.5</v>
      </c>
      <c r="G875" s="3" t="s">
        <v>3482</v>
      </c>
      <c r="H875" s="4" t="str">
        <f t="shared" si="40"/>
        <v>กลางวัน</v>
      </c>
      <c r="I875" s="4" t="str">
        <f t="shared" si="42"/>
        <v>กลาง</v>
      </c>
      <c r="J875">
        <f t="shared" si="41"/>
        <v>-33</v>
      </c>
    </row>
    <row r="876" spans="1:10" ht="18" x14ac:dyDescent="0.4">
      <c r="A876" s="1" t="s">
        <v>9850</v>
      </c>
      <c r="B876" s="1" t="s">
        <v>8242</v>
      </c>
      <c r="C876" s="1">
        <v>13.752000000000001</v>
      </c>
      <c r="D876" s="1">
        <v>120.84</v>
      </c>
      <c r="E876" s="1">
        <v>127.7</v>
      </c>
      <c r="F876" s="1">
        <v>4.7</v>
      </c>
      <c r="G876" s="3" t="s">
        <v>3486</v>
      </c>
      <c r="H876" s="4" t="str">
        <f t="shared" si="40"/>
        <v>กลางวัน</v>
      </c>
      <c r="I876" s="4" t="str">
        <f t="shared" si="42"/>
        <v>ลึก</v>
      </c>
      <c r="J876">
        <f t="shared" si="41"/>
        <v>-127.7</v>
      </c>
    </row>
    <row r="877" spans="1:10" ht="18" x14ac:dyDescent="0.4">
      <c r="A877" s="1" t="s">
        <v>9851</v>
      </c>
      <c r="B877" s="1" t="s">
        <v>8243</v>
      </c>
      <c r="C877" s="1">
        <v>13.728999999999999</v>
      </c>
      <c r="D877" s="1">
        <v>120.809</v>
      </c>
      <c r="E877" s="1">
        <v>200</v>
      </c>
      <c r="F877" s="1">
        <v>4.5999999999999996</v>
      </c>
      <c r="G877" s="3" t="s">
        <v>3490</v>
      </c>
      <c r="H877" s="4" t="str">
        <f t="shared" si="40"/>
        <v>กลางคืน</v>
      </c>
      <c r="I877" s="4" t="str">
        <f t="shared" si="42"/>
        <v>ลึก</v>
      </c>
      <c r="J877">
        <f t="shared" si="41"/>
        <v>-200</v>
      </c>
    </row>
    <row r="878" spans="1:10" ht="18" x14ac:dyDescent="0.4">
      <c r="A878" s="1" t="s">
        <v>9851</v>
      </c>
      <c r="B878" s="1" t="s">
        <v>8244</v>
      </c>
      <c r="C878" s="1">
        <v>17.231000000000002</v>
      </c>
      <c r="D878" s="1">
        <v>122.494</v>
      </c>
      <c r="E878" s="1">
        <v>33</v>
      </c>
      <c r="F878" s="1">
        <v>4.8</v>
      </c>
      <c r="G878" s="3" t="s">
        <v>3494</v>
      </c>
      <c r="H878" s="4" t="str">
        <f t="shared" si="40"/>
        <v>กลางคืน</v>
      </c>
      <c r="I878" s="4" t="str">
        <f t="shared" si="42"/>
        <v>กลาง</v>
      </c>
      <c r="J878">
        <f t="shared" si="41"/>
        <v>-33</v>
      </c>
    </row>
    <row r="879" spans="1:10" ht="18" x14ac:dyDescent="0.4">
      <c r="A879" s="1" t="s">
        <v>9852</v>
      </c>
      <c r="B879" s="1" t="s">
        <v>8245</v>
      </c>
      <c r="C879" s="1">
        <v>16.425000000000001</v>
      </c>
      <c r="D879" s="1">
        <v>121.126</v>
      </c>
      <c r="E879" s="1">
        <v>33</v>
      </c>
      <c r="F879" s="1">
        <v>4.5999999999999996</v>
      </c>
      <c r="G879" s="3" t="s">
        <v>3498</v>
      </c>
      <c r="H879" s="4" t="str">
        <f t="shared" si="40"/>
        <v>กลางคืน</v>
      </c>
      <c r="I879" s="4" t="str">
        <f t="shared" si="42"/>
        <v>กลาง</v>
      </c>
      <c r="J879">
        <f t="shared" si="41"/>
        <v>-33</v>
      </c>
    </row>
    <row r="880" spans="1:10" ht="18" x14ac:dyDescent="0.4">
      <c r="A880" s="1" t="s">
        <v>9853</v>
      </c>
      <c r="B880" s="1" t="s">
        <v>8246</v>
      </c>
      <c r="C880" s="1">
        <v>17.785</v>
      </c>
      <c r="D880" s="1">
        <v>120.851</v>
      </c>
      <c r="E880" s="1">
        <v>84.9</v>
      </c>
      <c r="F880" s="1">
        <v>4.5</v>
      </c>
      <c r="G880" s="3" t="s">
        <v>3502</v>
      </c>
      <c r="H880" s="4" t="str">
        <f t="shared" si="40"/>
        <v>กลางคืน</v>
      </c>
      <c r="I880" s="4" t="str">
        <f t="shared" si="42"/>
        <v>ลึก</v>
      </c>
      <c r="J880">
        <f t="shared" si="41"/>
        <v>-84.9</v>
      </c>
    </row>
    <row r="881" spans="1:10" ht="18" x14ac:dyDescent="0.4">
      <c r="A881" s="1" t="s">
        <v>9854</v>
      </c>
      <c r="B881" s="1" t="s">
        <v>8247</v>
      </c>
      <c r="C881" s="1">
        <v>17.792000000000002</v>
      </c>
      <c r="D881" s="1">
        <v>120.685</v>
      </c>
      <c r="E881" s="1">
        <v>95.2</v>
      </c>
      <c r="F881" s="1">
        <v>4.8</v>
      </c>
      <c r="G881" s="3" t="s">
        <v>3506</v>
      </c>
      <c r="H881" s="4" t="str">
        <f t="shared" si="40"/>
        <v>กลางคืน</v>
      </c>
      <c r="I881" s="4" t="str">
        <f t="shared" si="42"/>
        <v>ลึก</v>
      </c>
      <c r="J881">
        <f t="shared" si="41"/>
        <v>-95.2</v>
      </c>
    </row>
    <row r="882" spans="1:10" ht="18" x14ac:dyDescent="0.4">
      <c r="A882" s="1" t="s">
        <v>9855</v>
      </c>
      <c r="B882" s="1" t="s">
        <v>8248</v>
      </c>
      <c r="C882" s="1">
        <v>15.941000000000001</v>
      </c>
      <c r="D882" s="1">
        <v>120.068</v>
      </c>
      <c r="E882" s="1">
        <v>33</v>
      </c>
      <c r="F882" s="1">
        <v>4.5</v>
      </c>
      <c r="G882" s="3" t="s">
        <v>3510</v>
      </c>
      <c r="H882" s="4" t="str">
        <f t="shared" si="40"/>
        <v>กลางคืน</v>
      </c>
      <c r="I882" s="4" t="str">
        <f t="shared" si="42"/>
        <v>กลาง</v>
      </c>
      <c r="J882">
        <f t="shared" si="41"/>
        <v>-33</v>
      </c>
    </row>
    <row r="883" spans="1:10" ht="18" x14ac:dyDescent="0.4">
      <c r="A883" s="1" t="s">
        <v>9856</v>
      </c>
      <c r="B883" s="1" t="s">
        <v>8249</v>
      </c>
      <c r="C883" s="1">
        <v>16.756</v>
      </c>
      <c r="D883" s="1">
        <v>121.496</v>
      </c>
      <c r="E883" s="1">
        <v>33</v>
      </c>
      <c r="F883" s="1">
        <v>4.8</v>
      </c>
      <c r="G883" s="3" t="s">
        <v>3514</v>
      </c>
      <c r="H883" s="4" t="str">
        <f t="shared" si="40"/>
        <v>กลางคืน</v>
      </c>
      <c r="I883" s="4" t="str">
        <f t="shared" si="42"/>
        <v>กลาง</v>
      </c>
      <c r="J883">
        <f t="shared" si="41"/>
        <v>-33</v>
      </c>
    </row>
    <row r="884" spans="1:10" ht="18" x14ac:dyDescent="0.4">
      <c r="A884" s="1" t="s">
        <v>9857</v>
      </c>
      <c r="B884" s="1" t="s">
        <v>8250</v>
      </c>
      <c r="C884" s="1">
        <v>13.64</v>
      </c>
      <c r="D884" s="1">
        <v>120.764</v>
      </c>
      <c r="E884" s="1">
        <v>128.5</v>
      </c>
      <c r="F884" s="1">
        <v>5</v>
      </c>
      <c r="G884" s="3" t="s">
        <v>316</v>
      </c>
      <c r="H884" s="4" t="str">
        <f t="shared" si="40"/>
        <v>กลางคืน</v>
      </c>
      <c r="I884" s="4" t="str">
        <f t="shared" si="42"/>
        <v>ลึก</v>
      </c>
      <c r="J884">
        <f t="shared" si="41"/>
        <v>-128.5</v>
      </c>
    </row>
    <row r="885" spans="1:10" ht="18" x14ac:dyDescent="0.4">
      <c r="A885" s="1" t="s">
        <v>9858</v>
      </c>
      <c r="B885" s="1" t="s">
        <v>8251</v>
      </c>
      <c r="C885" s="1">
        <v>13.951000000000001</v>
      </c>
      <c r="D885" s="1">
        <v>121.324</v>
      </c>
      <c r="E885" s="1">
        <v>33</v>
      </c>
      <c r="F885" s="1">
        <v>4.5999999999999996</v>
      </c>
      <c r="G885" s="3" t="s">
        <v>3521</v>
      </c>
      <c r="H885" s="4" t="str">
        <f t="shared" si="40"/>
        <v>กลางคืน</v>
      </c>
      <c r="I885" s="4" t="str">
        <f t="shared" si="42"/>
        <v>กลาง</v>
      </c>
      <c r="J885">
        <f t="shared" si="41"/>
        <v>-33</v>
      </c>
    </row>
    <row r="886" spans="1:10" ht="18" x14ac:dyDescent="0.4">
      <c r="A886" s="1" t="s">
        <v>9859</v>
      </c>
      <c r="B886" s="1" t="s">
        <v>8252</v>
      </c>
      <c r="C886" s="1">
        <v>13.675000000000001</v>
      </c>
      <c r="D886" s="1">
        <v>120.645</v>
      </c>
      <c r="E886" s="1">
        <v>115.7</v>
      </c>
      <c r="F886" s="1">
        <v>4.5999999999999996</v>
      </c>
      <c r="G886" s="3" t="s">
        <v>3525</v>
      </c>
      <c r="H886" s="4" t="str">
        <f t="shared" si="40"/>
        <v>กลางวัน</v>
      </c>
      <c r="I886" s="4" t="str">
        <f t="shared" si="42"/>
        <v>ลึก</v>
      </c>
      <c r="J886">
        <f t="shared" si="41"/>
        <v>-115.7</v>
      </c>
    </row>
    <row r="887" spans="1:10" ht="18" x14ac:dyDescent="0.4">
      <c r="A887" s="1" t="s">
        <v>9860</v>
      </c>
      <c r="B887" s="1" t="s">
        <v>8253</v>
      </c>
      <c r="C887" s="1">
        <v>15.287000000000001</v>
      </c>
      <c r="D887" s="1">
        <v>119.96299999999999</v>
      </c>
      <c r="E887" s="1">
        <v>33</v>
      </c>
      <c r="F887" s="1">
        <v>5.2</v>
      </c>
      <c r="G887" s="3" t="s">
        <v>3529</v>
      </c>
      <c r="H887" s="4" t="str">
        <f t="shared" si="40"/>
        <v>กลางวัน</v>
      </c>
      <c r="I887" s="4" t="str">
        <f t="shared" si="42"/>
        <v>กลาง</v>
      </c>
      <c r="J887">
        <f t="shared" si="41"/>
        <v>-33</v>
      </c>
    </row>
    <row r="888" spans="1:10" ht="18" x14ac:dyDescent="0.4">
      <c r="A888" s="1" t="s">
        <v>9861</v>
      </c>
      <c r="B888" s="1" t="s">
        <v>8254</v>
      </c>
      <c r="C888" s="1">
        <v>17.57</v>
      </c>
      <c r="D888" s="1">
        <v>121.399</v>
      </c>
      <c r="E888" s="1">
        <v>43.2</v>
      </c>
      <c r="F888" s="1">
        <v>4.7</v>
      </c>
      <c r="G888" s="3" t="s">
        <v>3533</v>
      </c>
      <c r="H888" s="4" t="str">
        <f t="shared" si="40"/>
        <v>กลางคืน</v>
      </c>
      <c r="I888" s="4" t="str">
        <f t="shared" si="42"/>
        <v>กลาง</v>
      </c>
      <c r="J888">
        <f t="shared" si="41"/>
        <v>-43.2</v>
      </c>
    </row>
    <row r="889" spans="1:10" ht="18" x14ac:dyDescent="0.4">
      <c r="A889" s="1" t="s">
        <v>9862</v>
      </c>
      <c r="B889" s="1" t="s">
        <v>8255</v>
      </c>
      <c r="C889" s="1">
        <v>13.672000000000001</v>
      </c>
      <c r="D889" s="1">
        <v>120.807</v>
      </c>
      <c r="E889" s="1">
        <v>137.5</v>
      </c>
      <c r="F889" s="1">
        <v>4.8</v>
      </c>
      <c r="G889" s="3" t="s">
        <v>175</v>
      </c>
      <c r="H889" s="4" t="str">
        <f t="shared" si="40"/>
        <v>กลางวัน</v>
      </c>
      <c r="I889" s="4" t="str">
        <f t="shared" si="42"/>
        <v>ลึก</v>
      </c>
      <c r="J889">
        <f t="shared" si="41"/>
        <v>-137.5</v>
      </c>
    </row>
    <row r="890" spans="1:10" ht="18" x14ac:dyDescent="0.4">
      <c r="A890" s="1" t="s">
        <v>9863</v>
      </c>
      <c r="B890" s="1" t="s">
        <v>8256</v>
      </c>
      <c r="C890" s="1">
        <v>15.606999999999999</v>
      </c>
      <c r="D890" s="1">
        <v>119.553</v>
      </c>
      <c r="E890" s="1">
        <v>33</v>
      </c>
      <c r="F890" s="1">
        <v>4.5999999999999996</v>
      </c>
      <c r="G890" s="3" t="s">
        <v>3540</v>
      </c>
      <c r="H890" s="4" t="str">
        <f t="shared" si="40"/>
        <v>กลางวัน</v>
      </c>
      <c r="I890" s="4" t="str">
        <f t="shared" si="42"/>
        <v>กลาง</v>
      </c>
      <c r="J890">
        <f t="shared" si="41"/>
        <v>-33</v>
      </c>
    </row>
    <row r="891" spans="1:10" ht="18" x14ac:dyDescent="0.4">
      <c r="A891" s="1" t="s">
        <v>9864</v>
      </c>
      <c r="B891" s="1" t="s">
        <v>8257</v>
      </c>
      <c r="C891" s="1">
        <v>13.989000000000001</v>
      </c>
      <c r="D891" s="1">
        <v>120.66200000000001</v>
      </c>
      <c r="E891" s="1">
        <v>159.4</v>
      </c>
      <c r="F891" s="1">
        <v>4.5999999999999996</v>
      </c>
      <c r="G891" s="3" t="s">
        <v>3544</v>
      </c>
      <c r="H891" s="4" t="str">
        <f t="shared" si="40"/>
        <v>กลางคืน</v>
      </c>
      <c r="I891" s="4" t="str">
        <f t="shared" si="42"/>
        <v>ลึก</v>
      </c>
      <c r="J891">
        <f t="shared" si="41"/>
        <v>-159.4</v>
      </c>
    </row>
    <row r="892" spans="1:10" ht="18" x14ac:dyDescent="0.4">
      <c r="A892" s="1" t="s">
        <v>9865</v>
      </c>
      <c r="B892" s="1" t="s">
        <v>8258</v>
      </c>
      <c r="C892" s="1">
        <v>16.606000000000002</v>
      </c>
      <c r="D892" s="1">
        <v>120.06699999999999</v>
      </c>
      <c r="E892" s="1">
        <v>60</v>
      </c>
      <c r="F892" s="1">
        <v>4.7</v>
      </c>
      <c r="G892" s="3" t="s">
        <v>3548</v>
      </c>
      <c r="H892" s="4" t="str">
        <f t="shared" si="40"/>
        <v>กลางคืน</v>
      </c>
      <c r="I892" s="4" t="str">
        <f t="shared" si="42"/>
        <v>กลาง</v>
      </c>
      <c r="J892">
        <f t="shared" si="41"/>
        <v>-60</v>
      </c>
    </row>
    <row r="893" spans="1:10" ht="18" x14ac:dyDescent="0.4">
      <c r="A893" s="1" t="s">
        <v>9866</v>
      </c>
      <c r="B893" s="1" t="s">
        <v>8259</v>
      </c>
      <c r="C893" s="1">
        <v>16.186</v>
      </c>
      <c r="D893" s="1">
        <v>120.53400000000001</v>
      </c>
      <c r="E893" s="1">
        <v>44.5</v>
      </c>
      <c r="F893" s="1">
        <v>4.5</v>
      </c>
      <c r="G893" s="3" t="s">
        <v>3552</v>
      </c>
      <c r="H893" s="4" t="str">
        <f t="shared" si="40"/>
        <v>กลางวัน</v>
      </c>
      <c r="I893" s="4" t="str">
        <f t="shared" si="42"/>
        <v>กลาง</v>
      </c>
      <c r="J893">
        <f t="shared" si="41"/>
        <v>-44.5</v>
      </c>
    </row>
    <row r="894" spans="1:10" ht="18" x14ac:dyDescent="0.4">
      <c r="A894" s="1" t="s">
        <v>9867</v>
      </c>
      <c r="B894" s="1" t="s">
        <v>8260</v>
      </c>
      <c r="C894" s="1">
        <v>13.827</v>
      </c>
      <c r="D894" s="1">
        <v>120.759</v>
      </c>
      <c r="E894" s="1">
        <v>171.1</v>
      </c>
      <c r="F894" s="1">
        <v>4.8</v>
      </c>
      <c r="G894" s="3" t="s">
        <v>3556</v>
      </c>
      <c r="H894" s="4" t="str">
        <f t="shared" si="40"/>
        <v>กลางวัน</v>
      </c>
      <c r="I894" s="4" t="str">
        <f t="shared" si="42"/>
        <v>ลึก</v>
      </c>
      <c r="J894">
        <f t="shared" si="41"/>
        <v>-171.1</v>
      </c>
    </row>
    <row r="895" spans="1:10" ht="18" x14ac:dyDescent="0.4">
      <c r="A895" s="1" t="s">
        <v>9868</v>
      </c>
      <c r="B895" s="1" t="s">
        <v>8261</v>
      </c>
      <c r="C895" s="1">
        <v>16.468</v>
      </c>
      <c r="D895" s="1">
        <v>121.113</v>
      </c>
      <c r="E895" s="1">
        <v>33</v>
      </c>
      <c r="F895" s="1">
        <v>4.5</v>
      </c>
      <c r="G895" s="3" t="s">
        <v>3560</v>
      </c>
      <c r="H895" s="4" t="str">
        <f t="shared" si="40"/>
        <v>กลางคืน</v>
      </c>
      <c r="I895" s="4" t="str">
        <f t="shared" si="42"/>
        <v>กลาง</v>
      </c>
      <c r="J895">
        <f t="shared" si="41"/>
        <v>-33</v>
      </c>
    </row>
    <row r="896" spans="1:10" ht="18" x14ac:dyDescent="0.4">
      <c r="A896" s="1" t="s">
        <v>9869</v>
      </c>
      <c r="B896" s="1" t="s">
        <v>8262</v>
      </c>
      <c r="C896" s="1">
        <v>15.766</v>
      </c>
      <c r="D896" s="1">
        <v>119.74</v>
      </c>
      <c r="E896" s="1">
        <v>33</v>
      </c>
      <c r="F896" s="1">
        <v>7.3</v>
      </c>
      <c r="G896" s="3" t="s">
        <v>3564</v>
      </c>
      <c r="H896" s="4" t="str">
        <f t="shared" si="40"/>
        <v>กลางคืน</v>
      </c>
      <c r="I896" s="4" t="str">
        <f t="shared" si="42"/>
        <v>กลาง</v>
      </c>
      <c r="J896">
        <f t="shared" si="41"/>
        <v>-33</v>
      </c>
    </row>
    <row r="897" spans="1:10" ht="18" x14ac:dyDescent="0.4">
      <c r="A897" s="1" t="s">
        <v>9869</v>
      </c>
      <c r="B897" s="1" t="s">
        <v>8263</v>
      </c>
      <c r="C897" s="1">
        <v>15.835000000000001</v>
      </c>
      <c r="D897" s="1">
        <v>119.68899999999999</v>
      </c>
      <c r="E897" s="1">
        <v>33</v>
      </c>
      <c r="F897" s="1">
        <v>4.7</v>
      </c>
      <c r="G897" s="3" t="s">
        <v>3568</v>
      </c>
      <c r="H897" s="4" t="str">
        <f t="shared" si="40"/>
        <v>กลางคืน</v>
      </c>
      <c r="I897" s="4" t="str">
        <f t="shared" si="42"/>
        <v>กลาง</v>
      </c>
      <c r="J897">
        <f t="shared" si="41"/>
        <v>-33</v>
      </c>
    </row>
    <row r="898" spans="1:10" ht="18" x14ac:dyDescent="0.4">
      <c r="A898" s="1" t="s">
        <v>9869</v>
      </c>
      <c r="B898" s="1" t="s">
        <v>8264</v>
      </c>
      <c r="C898" s="1">
        <v>15.932</v>
      </c>
      <c r="D898" s="1">
        <v>119.83499999999999</v>
      </c>
      <c r="E898" s="1">
        <v>33</v>
      </c>
      <c r="F898" s="1">
        <v>4.8</v>
      </c>
      <c r="G898" s="3" t="s">
        <v>3572</v>
      </c>
      <c r="H898" s="4" t="str">
        <f t="shared" si="40"/>
        <v>กลางคืน</v>
      </c>
      <c r="I898" s="4" t="str">
        <f t="shared" si="42"/>
        <v>กลาง</v>
      </c>
      <c r="J898">
        <f t="shared" si="41"/>
        <v>-33</v>
      </c>
    </row>
    <row r="899" spans="1:10" ht="18" x14ac:dyDescent="0.4">
      <c r="A899" s="1" t="s">
        <v>9870</v>
      </c>
      <c r="B899" s="1" t="s">
        <v>8265</v>
      </c>
      <c r="C899" s="1">
        <v>16.033999999999999</v>
      </c>
      <c r="D899" s="1">
        <v>119.8</v>
      </c>
      <c r="E899" s="1">
        <v>33</v>
      </c>
      <c r="F899" s="1">
        <v>5.0999999999999996</v>
      </c>
      <c r="G899" s="3" t="s">
        <v>3576</v>
      </c>
      <c r="H899" s="4" t="str">
        <f t="shared" ref="H899:H962" si="43">IF(AND(HOUR(B899)&gt;=6, HOUR(B899)&lt;18),"กลางวัน","กลางคืน")</f>
        <v>กลางคืน</v>
      </c>
      <c r="I899" s="4" t="str">
        <f t="shared" si="42"/>
        <v>กลาง</v>
      </c>
      <c r="J899">
        <f t="shared" ref="J899:J962" si="44">E899*-1</f>
        <v>-33</v>
      </c>
    </row>
    <row r="900" spans="1:10" ht="18" x14ac:dyDescent="0.4">
      <c r="A900" s="1" t="s">
        <v>9870</v>
      </c>
      <c r="B900" s="1" t="s">
        <v>8266</v>
      </c>
      <c r="C900" s="1">
        <v>16.041</v>
      </c>
      <c r="D900" s="1">
        <v>119.938</v>
      </c>
      <c r="E900" s="1">
        <v>33</v>
      </c>
      <c r="F900" s="1">
        <v>4.7</v>
      </c>
      <c r="G900" s="3" t="s">
        <v>3580</v>
      </c>
      <c r="H900" s="4" t="str">
        <f t="shared" si="43"/>
        <v>กลางวัน</v>
      </c>
      <c r="I900" s="4" t="str">
        <f t="shared" si="42"/>
        <v>กลาง</v>
      </c>
      <c r="J900">
        <f t="shared" si="44"/>
        <v>-33</v>
      </c>
    </row>
    <row r="901" spans="1:10" ht="18" x14ac:dyDescent="0.4">
      <c r="A901" s="1" t="s">
        <v>9870</v>
      </c>
      <c r="B901" s="1" t="s">
        <v>8267</v>
      </c>
      <c r="C901" s="1">
        <v>16.047999999999998</v>
      </c>
      <c r="D901" s="1">
        <v>120.011</v>
      </c>
      <c r="E901" s="1">
        <v>33</v>
      </c>
      <c r="F901" s="1">
        <v>4.7</v>
      </c>
      <c r="G901" s="3" t="s">
        <v>3584</v>
      </c>
      <c r="H901" s="4" t="str">
        <f t="shared" si="43"/>
        <v>กลางวัน</v>
      </c>
      <c r="I901" s="4" t="str">
        <f t="shared" si="42"/>
        <v>กลาง</v>
      </c>
      <c r="J901">
        <f t="shared" si="44"/>
        <v>-33</v>
      </c>
    </row>
    <row r="902" spans="1:10" ht="18" x14ac:dyDescent="0.4">
      <c r="A902" s="1" t="s">
        <v>9870</v>
      </c>
      <c r="B902" s="1" t="s">
        <v>8268</v>
      </c>
      <c r="C902" s="1">
        <v>15.975</v>
      </c>
      <c r="D902" s="1">
        <v>119.86199999999999</v>
      </c>
      <c r="E902" s="1">
        <v>33</v>
      </c>
      <c r="F902" s="1">
        <v>4.5999999999999996</v>
      </c>
      <c r="G902" s="3" t="s">
        <v>3588</v>
      </c>
      <c r="H902" s="4" t="str">
        <f t="shared" si="43"/>
        <v>กลางวัน</v>
      </c>
      <c r="I902" s="4" t="str">
        <f t="shared" si="42"/>
        <v>กลาง</v>
      </c>
      <c r="J902">
        <f t="shared" si="44"/>
        <v>-33</v>
      </c>
    </row>
    <row r="903" spans="1:10" ht="18" x14ac:dyDescent="0.4">
      <c r="A903" s="1" t="s">
        <v>9870</v>
      </c>
      <c r="B903" s="1" t="s">
        <v>8269</v>
      </c>
      <c r="C903" s="1">
        <v>15.246</v>
      </c>
      <c r="D903" s="1">
        <v>119.792</v>
      </c>
      <c r="E903" s="1">
        <v>33</v>
      </c>
      <c r="F903" s="1">
        <v>4.5999999999999996</v>
      </c>
      <c r="G903" s="3" t="s">
        <v>3592</v>
      </c>
      <c r="H903" s="4" t="str">
        <f t="shared" si="43"/>
        <v>กลางวัน</v>
      </c>
      <c r="I903" s="4" t="str">
        <f t="shared" si="42"/>
        <v>กลาง</v>
      </c>
      <c r="J903">
        <f t="shared" si="44"/>
        <v>-33</v>
      </c>
    </row>
    <row r="904" spans="1:10" ht="18" x14ac:dyDescent="0.4">
      <c r="A904" s="1" t="s">
        <v>9870</v>
      </c>
      <c r="B904" s="1" t="s">
        <v>8270</v>
      </c>
      <c r="C904" s="1">
        <v>15.733000000000001</v>
      </c>
      <c r="D904" s="1">
        <v>119.84699999999999</v>
      </c>
      <c r="E904" s="1">
        <v>33</v>
      </c>
      <c r="F904" s="1">
        <v>5</v>
      </c>
      <c r="G904" s="3" t="s">
        <v>3596</v>
      </c>
      <c r="H904" s="4" t="str">
        <f t="shared" si="43"/>
        <v>กลางวัน</v>
      </c>
      <c r="I904" s="4" t="str">
        <f t="shared" si="42"/>
        <v>กลาง</v>
      </c>
      <c r="J904">
        <f t="shared" si="44"/>
        <v>-33</v>
      </c>
    </row>
    <row r="905" spans="1:10" ht="18" x14ac:dyDescent="0.4">
      <c r="A905" s="1" t="s">
        <v>9871</v>
      </c>
      <c r="B905" s="1" t="s">
        <v>8271</v>
      </c>
      <c r="C905" s="1">
        <v>13.955</v>
      </c>
      <c r="D905" s="1">
        <v>120.542</v>
      </c>
      <c r="E905" s="1">
        <v>33</v>
      </c>
      <c r="F905" s="1">
        <v>4.5999999999999996</v>
      </c>
      <c r="G905" s="3" t="s">
        <v>3600</v>
      </c>
      <c r="H905" s="4" t="str">
        <f t="shared" si="43"/>
        <v>กลางวัน</v>
      </c>
      <c r="I905" s="4" t="str">
        <f t="shared" ref="I905:I968" si="45">IF(E905&lt;=10,"ตื้นมาก", IF(E905&lt;=30,"ตื้น",IF(E905&lt;=70,"กลาง", "ลึก")))</f>
        <v>กลาง</v>
      </c>
      <c r="J905">
        <f t="shared" si="44"/>
        <v>-33</v>
      </c>
    </row>
    <row r="906" spans="1:10" ht="18" x14ac:dyDescent="0.4">
      <c r="A906" s="1" t="s">
        <v>9872</v>
      </c>
      <c r="B906" s="1" t="s">
        <v>8272</v>
      </c>
      <c r="C906" s="1">
        <v>16.472999999999999</v>
      </c>
      <c r="D906" s="1">
        <v>119.45099999999999</v>
      </c>
      <c r="E906" s="1">
        <v>33</v>
      </c>
      <c r="F906" s="1">
        <v>4.5</v>
      </c>
      <c r="G906" s="3" t="s">
        <v>3604</v>
      </c>
      <c r="H906" s="4" t="str">
        <f t="shared" si="43"/>
        <v>กลางวัน</v>
      </c>
      <c r="I906" s="4" t="str">
        <f t="shared" si="45"/>
        <v>กลาง</v>
      </c>
      <c r="J906">
        <f t="shared" si="44"/>
        <v>-33</v>
      </c>
    </row>
    <row r="907" spans="1:10" ht="18" x14ac:dyDescent="0.4">
      <c r="A907" s="1" t="s">
        <v>9873</v>
      </c>
      <c r="B907" s="1" t="s">
        <v>8273</v>
      </c>
      <c r="C907" s="1">
        <v>17.709</v>
      </c>
      <c r="D907" s="1">
        <v>120.18899999999999</v>
      </c>
      <c r="E907" s="1">
        <v>46.6</v>
      </c>
      <c r="F907" s="1">
        <v>5.4</v>
      </c>
      <c r="G907" s="3" t="s">
        <v>3608</v>
      </c>
      <c r="H907" s="4" t="str">
        <f t="shared" si="43"/>
        <v>กลางคืน</v>
      </c>
      <c r="I907" s="4" t="str">
        <f t="shared" si="45"/>
        <v>กลาง</v>
      </c>
      <c r="J907">
        <f t="shared" si="44"/>
        <v>-46.6</v>
      </c>
    </row>
    <row r="908" spans="1:10" ht="18" x14ac:dyDescent="0.4">
      <c r="A908" s="1" t="s">
        <v>9874</v>
      </c>
      <c r="B908" s="1" t="s">
        <v>8274</v>
      </c>
      <c r="C908" s="1">
        <v>16.094999999999999</v>
      </c>
      <c r="D908" s="1">
        <v>119.48399999999999</v>
      </c>
      <c r="E908" s="1">
        <v>33</v>
      </c>
      <c r="F908" s="1">
        <v>6.2</v>
      </c>
      <c r="G908" s="3" t="s">
        <v>376</v>
      </c>
      <c r="H908" s="4" t="str">
        <f t="shared" si="43"/>
        <v>กลางคืน</v>
      </c>
      <c r="I908" s="4" t="str">
        <f t="shared" si="45"/>
        <v>กลาง</v>
      </c>
      <c r="J908">
        <f t="shared" si="44"/>
        <v>-33</v>
      </c>
    </row>
    <row r="909" spans="1:10" ht="18" x14ac:dyDescent="0.4">
      <c r="A909" s="1" t="s">
        <v>9875</v>
      </c>
      <c r="B909" s="1" t="s">
        <v>8275</v>
      </c>
      <c r="C909" s="1">
        <v>15.957000000000001</v>
      </c>
      <c r="D909" s="1">
        <v>119.459</v>
      </c>
      <c r="E909" s="1">
        <v>33</v>
      </c>
      <c r="F909" s="1">
        <v>4.5</v>
      </c>
      <c r="G909" s="3" t="s">
        <v>3615</v>
      </c>
      <c r="H909" s="4" t="str">
        <f t="shared" si="43"/>
        <v>กลางวัน</v>
      </c>
      <c r="I909" s="4" t="str">
        <f t="shared" si="45"/>
        <v>กลาง</v>
      </c>
      <c r="J909">
        <f t="shared" si="44"/>
        <v>-33</v>
      </c>
    </row>
    <row r="910" spans="1:10" ht="18" x14ac:dyDescent="0.4">
      <c r="A910" s="1" t="s">
        <v>9876</v>
      </c>
      <c r="B910" s="1" t="s">
        <v>8276</v>
      </c>
      <c r="C910" s="1">
        <v>16.834</v>
      </c>
      <c r="D910" s="1">
        <v>122.452</v>
      </c>
      <c r="E910" s="1">
        <v>33</v>
      </c>
      <c r="F910" s="1">
        <v>4.9000000000000004</v>
      </c>
      <c r="G910" s="3" t="s">
        <v>476</v>
      </c>
      <c r="H910" s="4" t="str">
        <f t="shared" si="43"/>
        <v>กลางคืน</v>
      </c>
      <c r="I910" s="4" t="str">
        <f t="shared" si="45"/>
        <v>กลาง</v>
      </c>
      <c r="J910">
        <f t="shared" si="44"/>
        <v>-33</v>
      </c>
    </row>
    <row r="911" spans="1:10" ht="18" x14ac:dyDescent="0.4">
      <c r="A911" s="1" t="s">
        <v>9877</v>
      </c>
      <c r="B911" s="1" t="s">
        <v>8277</v>
      </c>
      <c r="C911" s="1">
        <v>15.731999999999999</v>
      </c>
      <c r="D911" s="1">
        <v>119.79600000000001</v>
      </c>
      <c r="E911" s="1">
        <v>33</v>
      </c>
      <c r="F911" s="1">
        <v>4.5999999999999996</v>
      </c>
      <c r="G911" s="3" t="s">
        <v>3622</v>
      </c>
      <c r="H911" s="4" t="str">
        <f t="shared" si="43"/>
        <v>กลางวัน</v>
      </c>
      <c r="I911" s="4" t="str">
        <f t="shared" si="45"/>
        <v>กลาง</v>
      </c>
      <c r="J911">
        <f t="shared" si="44"/>
        <v>-33</v>
      </c>
    </row>
    <row r="912" spans="1:10" ht="18" x14ac:dyDescent="0.4">
      <c r="A912" s="1" t="s">
        <v>9878</v>
      </c>
      <c r="B912" s="1" t="s">
        <v>8278</v>
      </c>
      <c r="C912" s="1">
        <v>13.57</v>
      </c>
      <c r="D912" s="1">
        <v>121.35899999999999</v>
      </c>
      <c r="E912" s="1">
        <v>33</v>
      </c>
      <c r="F912" s="1">
        <v>4.5999999999999996</v>
      </c>
      <c r="G912" s="3" t="s">
        <v>3626</v>
      </c>
      <c r="H912" s="4" t="str">
        <f t="shared" si="43"/>
        <v>กลางวัน</v>
      </c>
      <c r="I912" s="4" t="str">
        <f t="shared" si="45"/>
        <v>กลาง</v>
      </c>
      <c r="J912">
        <f t="shared" si="44"/>
        <v>-33</v>
      </c>
    </row>
    <row r="913" spans="1:10" ht="18" x14ac:dyDescent="0.4">
      <c r="A913" s="1" t="s">
        <v>9878</v>
      </c>
      <c r="B913" s="1" t="s">
        <v>8279</v>
      </c>
      <c r="C913" s="1">
        <v>13.608000000000001</v>
      </c>
      <c r="D913" s="1">
        <v>121.602</v>
      </c>
      <c r="E913" s="1">
        <v>33</v>
      </c>
      <c r="F913" s="1">
        <v>4.7</v>
      </c>
      <c r="G913" s="3" t="s">
        <v>3630</v>
      </c>
      <c r="H913" s="4" t="str">
        <f t="shared" si="43"/>
        <v>กลางคืน</v>
      </c>
      <c r="I913" s="4" t="str">
        <f t="shared" si="45"/>
        <v>กลาง</v>
      </c>
      <c r="J913">
        <f t="shared" si="44"/>
        <v>-33</v>
      </c>
    </row>
    <row r="914" spans="1:10" ht="18" x14ac:dyDescent="0.4">
      <c r="A914" s="1" t="s">
        <v>9879</v>
      </c>
      <c r="B914" s="1" t="s">
        <v>8280</v>
      </c>
      <c r="C914" s="1">
        <v>13.571999999999999</v>
      </c>
      <c r="D914" s="1">
        <v>121.54600000000001</v>
      </c>
      <c r="E914" s="1">
        <v>33</v>
      </c>
      <c r="F914" s="1">
        <v>5.5</v>
      </c>
      <c r="G914" s="3" t="s">
        <v>3634</v>
      </c>
      <c r="H914" s="4" t="str">
        <f t="shared" si="43"/>
        <v>กลางวัน</v>
      </c>
      <c r="I914" s="4" t="str">
        <f t="shared" si="45"/>
        <v>กลาง</v>
      </c>
      <c r="J914">
        <f t="shared" si="44"/>
        <v>-33</v>
      </c>
    </row>
    <row r="915" spans="1:10" ht="18" x14ac:dyDescent="0.4">
      <c r="A915" s="1" t="s">
        <v>9880</v>
      </c>
      <c r="B915" s="1" t="s">
        <v>8281</v>
      </c>
      <c r="C915" s="1">
        <v>15.063000000000001</v>
      </c>
      <c r="D915" s="1">
        <v>119.55800000000001</v>
      </c>
      <c r="E915" s="1">
        <v>33</v>
      </c>
      <c r="F915" s="1">
        <v>4.9000000000000004</v>
      </c>
      <c r="G915" s="3" t="s">
        <v>3638</v>
      </c>
      <c r="H915" s="4" t="str">
        <f t="shared" si="43"/>
        <v>กลางวัน</v>
      </c>
      <c r="I915" s="4" t="str">
        <f t="shared" si="45"/>
        <v>กลาง</v>
      </c>
      <c r="J915">
        <f t="shared" si="44"/>
        <v>-33</v>
      </c>
    </row>
    <row r="916" spans="1:10" ht="18" x14ac:dyDescent="0.4">
      <c r="A916" s="1" t="s">
        <v>9881</v>
      </c>
      <c r="B916" s="1" t="s">
        <v>8282</v>
      </c>
      <c r="C916" s="1">
        <v>16.202999999999999</v>
      </c>
      <c r="D916" s="1">
        <v>119.535</v>
      </c>
      <c r="E916" s="1">
        <v>61.5</v>
      </c>
      <c r="F916" s="1">
        <v>4.7</v>
      </c>
      <c r="G916" s="3" t="s">
        <v>3642</v>
      </c>
      <c r="H916" s="4" t="str">
        <f t="shared" si="43"/>
        <v>กลางคืน</v>
      </c>
      <c r="I916" s="4" t="str">
        <f t="shared" si="45"/>
        <v>กลาง</v>
      </c>
      <c r="J916">
        <f t="shared" si="44"/>
        <v>-61.5</v>
      </c>
    </row>
    <row r="917" spans="1:10" ht="18" x14ac:dyDescent="0.4">
      <c r="A917" s="1" t="s">
        <v>9882</v>
      </c>
      <c r="B917" s="1" t="s">
        <v>8283</v>
      </c>
      <c r="C917" s="1">
        <v>14.391999999999999</v>
      </c>
      <c r="D917" s="1">
        <v>119.599</v>
      </c>
      <c r="E917" s="1">
        <v>43</v>
      </c>
      <c r="F917" s="1">
        <v>4.5</v>
      </c>
      <c r="G917" s="3" t="s">
        <v>3646</v>
      </c>
      <c r="H917" s="4" t="str">
        <f t="shared" si="43"/>
        <v>กลางคืน</v>
      </c>
      <c r="I917" s="4" t="str">
        <f t="shared" si="45"/>
        <v>กลาง</v>
      </c>
      <c r="J917">
        <f t="shared" si="44"/>
        <v>-43</v>
      </c>
    </row>
    <row r="918" spans="1:10" ht="18" x14ac:dyDescent="0.4">
      <c r="A918" s="1" t="s">
        <v>9883</v>
      </c>
      <c r="B918" s="1" t="s">
        <v>8284</v>
      </c>
      <c r="C918" s="1">
        <v>14.522</v>
      </c>
      <c r="D918" s="1">
        <v>119.80200000000001</v>
      </c>
      <c r="E918" s="1">
        <v>63.8</v>
      </c>
      <c r="F918" s="1">
        <v>4.7</v>
      </c>
      <c r="G918" s="3" t="s">
        <v>3650</v>
      </c>
      <c r="H918" s="4" t="str">
        <f t="shared" si="43"/>
        <v>กลางวัน</v>
      </c>
      <c r="I918" s="4" t="str">
        <f t="shared" si="45"/>
        <v>กลาง</v>
      </c>
      <c r="J918">
        <f t="shared" si="44"/>
        <v>-63.8</v>
      </c>
    </row>
    <row r="919" spans="1:10" ht="18" x14ac:dyDescent="0.4">
      <c r="A919" s="1" t="s">
        <v>9884</v>
      </c>
      <c r="B919" s="1" t="s">
        <v>8285</v>
      </c>
      <c r="C919" s="1">
        <v>16.004999999999999</v>
      </c>
      <c r="D919" s="1">
        <v>122.066</v>
      </c>
      <c r="E919" s="1">
        <v>60.1</v>
      </c>
      <c r="F919" s="1">
        <v>4.5</v>
      </c>
      <c r="G919" s="3" t="s">
        <v>3654</v>
      </c>
      <c r="H919" s="4" t="str">
        <f t="shared" si="43"/>
        <v>กลางคืน</v>
      </c>
      <c r="I919" s="4" t="str">
        <f t="shared" si="45"/>
        <v>กลาง</v>
      </c>
      <c r="J919">
        <f t="shared" si="44"/>
        <v>-60.1</v>
      </c>
    </row>
    <row r="920" spans="1:10" ht="18" x14ac:dyDescent="0.4">
      <c r="A920" s="1" t="s">
        <v>9885</v>
      </c>
      <c r="B920" s="1" t="s">
        <v>8286</v>
      </c>
      <c r="C920" s="1">
        <v>13.814</v>
      </c>
      <c r="D920" s="1">
        <v>120.533</v>
      </c>
      <c r="E920" s="1">
        <v>91.8</v>
      </c>
      <c r="F920" s="1">
        <v>5.0999999999999996</v>
      </c>
      <c r="G920" s="3" t="s">
        <v>3658</v>
      </c>
      <c r="H920" s="4" t="str">
        <f t="shared" si="43"/>
        <v>กลางวัน</v>
      </c>
      <c r="I920" s="4" t="str">
        <f t="shared" si="45"/>
        <v>ลึก</v>
      </c>
      <c r="J920">
        <f t="shared" si="44"/>
        <v>-91.8</v>
      </c>
    </row>
    <row r="921" spans="1:10" ht="18" x14ac:dyDescent="0.4">
      <c r="A921" s="1" t="s">
        <v>9886</v>
      </c>
      <c r="B921" s="1" t="s">
        <v>8287</v>
      </c>
      <c r="C921" s="1">
        <v>17.315000000000001</v>
      </c>
      <c r="D921" s="1">
        <v>120.2</v>
      </c>
      <c r="E921" s="1">
        <v>63</v>
      </c>
      <c r="F921" s="1">
        <v>5.7</v>
      </c>
      <c r="G921" s="3" t="s">
        <v>3662</v>
      </c>
      <c r="H921" s="4" t="str">
        <f t="shared" si="43"/>
        <v>กลางคืน</v>
      </c>
      <c r="I921" s="4" t="str">
        <f t="shared" si="45"/>
        <v>กลาง</v>
      </c>
      <c r="J921">
        <f t="shared" si="44"/>
        <v>-63</v>
      </c>
    </row>
    <row r="922" spans="1:10" ht="18" x14ac:dyDescent="0.4">
      <c r="A922" s="1" t="s">
        <v>9887</v>
      </c>
      <c r="B922" s="1" t="s">
        <v>8288</v>
      </c>
      <c r="C922" s="1">
        <v>16.966999999999999</v>
      </c>
      <c r="D922" s="1">
        <v>120.408</v>
      </c>
      <c r="E922" s="1">
        <v>33</v>
      </c>
      <c r="F922" s="1">
        <v>5.7</v>
      </c>
      <c r="G922" s="3" t="s">
        <v>3666</v>
      </c>
      <c r="H922" s="4" t="str">
        <f t="shared" si="43"/>
        <v>กลางคืน</v>
      </c>
      <c r="I922" s="4" t="str">
        <f t="shared" si="45"/>
        <v>กลาง</v>
      </c>
      <c r="J922">
        <f t="shared" si="44"/>
        <v>-33</v>
      </c>
    </row>
    <row r="923" spans="1:10" ht="18" x14ac:dyDescent="0.4">
      <c r="A923" s="1" t="s">
        <v>9887</v>
      </c>
      <c r="B923" s="1" t="s">
        <v>8289</v>
      </c>
      <c r="C923" s="1">
        <v>14.010999999999999</v>
      </c>
      <c r="D923" s="1">
        <v>120.532</v>
      </c>
      <c r="E923" s="1">
        <v>115</v>
      </c>
      <c r="F923" s="1">
        <v>5.6</v>
      </c>
      <c r="G923" s="3" t="s">
        <v>3670</v>
      </c>
      <c r="H923" s="4" t="str">
        <f t="shared" si="43"/>
        <v>กลางวัน</v>
      </c>
      <c r="I923" s="4" t="str">
        <f t="shared" si="45"/>
        <v>ลึก</v>
      </c>
      <c r="J923">
        <f t="shared" si="44"/>
        <v>-115</v>
      </c>
    </row>
    <row r="924" spans="1:10" ht="18" x14ac:dyDescent="0.4">
      <c r="A924" s="1" t="s">
        <v>9888</v>
      </c>
      <c r="B924" s="1" t="s">
        <v>8290</v>
      </c>
      <c r="C924" s="1">
        <v>15.298999999999999</v>
      </c>
      <c r="D924" s="1">
        <v>119.79600000000001</v>
      </c>
      <c r="E924" s="1">
        <v>68.3</v>
      </c>
      <c r="F924" s="1">
        <v>5.0999999999999996</v>
      </c>
      <c r="G924" s="3" t="s">
        <v>376</v>
      </c>
      <c r="H924" s="4" t="str">
        <f t="shared" si="43"/>
        <v>กลางคืน</v>
      </c>
      <c r="I924" s="4" t="str">
        <f t="shared" si="45"/>
        <v>กลาง</v>
      </c>
      <c r="J924">
        <f t="shared" si="44"/>
        <v>-68.3</v>
      </c>
    </row>
    <row r="925" spans="1:10" ht="18" x14ac:dyDescent="0.4">
      <c r="A925" s="1" t="s">
        <v>9889</v>
      </c>
      <c r="B925" s="1" t="s">
        <v>8291</v>
      </c>
      <c r="C925" s="1">
        <v>17.905000000000001</v>
      </c>
      <c r="D925" s="1">
        <v>120.782</v>
      </c>
      <c r="E925" s="1">
        <v>33</v>
      </c>
      <c r="F925" s="1">
        <v>5.7</v>
      </c>
      <c r="G925" s="3" t="s">
        <v>3677</v>
      </c>
      <c r="H925" s="4" t="str">
        <f t="shared" si="43"/>
        <v>กลางคืน</v>
      </c>
      <c r="I925" s="4" t="str">
        <f t="shared" si="45"/>
        <v>กลาง</v>
      </c>
      <c r="J925">
        <f t="shared" si="44"/>
        <v>-33</v>
      </c>
    </row>
    <row r="926" spans="1:10" ht="18" x14ac:dyDescent="0.4">
      <c r="A926" s="1" t="s">
        <v>9890</v>
      </c>
      <c r="B926" s="1" t="s">
        <v>8292</v>
      </c>
      <c r="C926" s="1">
        <v>13.726000000000001</v>
      </c>
      <c r="D926" s="1">
        <v>119.94799999999999</v>
      </c>
      <c r="E926" s="1">
        <v>73.7</v>
      </c>
      <c r="F926" s="1">
        <v>4.7</v>
      </c>
      <c r="G926" s="3" t="s">
        <v>3681</v>
      </c>
      <c r="H926" s="4" t="str">
        <f t="shared" si="43"/>
        <v>กลางคืน</v>
      </c>
      <c r="I926" s="4" t="str">
        <f t="shared" si="45"/>
        <v>ลึก</v>
      </c>
      <c r="J926">
        <f t="shared" si="44"/>
        <v>-73.7</v>
      </c>
    </row>
    <row r="927" spans="1:10" ht="18" x14ac:dyDescent="0.4">
      <c r="A927" s="1" t="s">
        <v>9891</v>
      </c>
      <c r="B927" s="1" t="s">
        <v>8293</v>
      </c>
      <c r="C927" s="1">
        <v>15.055999999999999</v>
      </c>
      <c r="D927" s="1">
        <v>122.351</v>
      </c>
      <c r="E927" s="1">
        <v>59.5</v>
      </c>
      <c r="F927" s="1">
        <v>5.4</v>
      </c>
      <c r="G927" s="3" t="s">
        <v>3685</v>
      </c>
      <c r="H927" s="4" t="str">
        <f t="shared" si="43"/>
        <v>กลางวัน</v>
      </c>
      <c r="I927" s="4" t="str">
        <f t="shared" si="45"/>
        <v>กลาง</v>
      </c>
      <c r="J927">
        <f t="shared" si="44"/>
        <v>-59.5</v>
      </c>
    </row>
    <row r="928" spans="1:10" ht="18" x14ac:dyDescent="0.4">
      <c r="A928" s="1" t="s">
        <v>9892</v>
      </c>
      <c r="B928" s="1" t="s">
        <v>8294</v>
      </c>
      <c r="C928" s="1">
        <v>14.01</v>
      </c>
      <c r="D928" s="1">
        <v>120.581</v>
      </c>
      <c r="E928" s="1">
        <v>127</v>
      </c>
      <c r="F928" s="1">
        <v>4.7</v>
      </c>
      <c r="G928" s="3" t="s">
        <v>3689</v>
      </c>
      <c r="H928" s="4" t="str">
        <f t="shared" si="43"/>
        <v>กลางวัน</v>
      </c>
      <c r="I928" s="4" t="str">
        <f t="shared" si="45"/>
        <v>ลึก</v>
      </c>
      <c r="J928">
        <f t="shared" si="44"/>
        <v>-127</v>
      </c>
    </row>
    <row r="929" spans="1:10" ht="18" x14ac:dyDescent="0.4">
      <c r="A929" s="1" t="s">
        <v>9893</v>
      </c>
      <c r="B929" s="1" t="s">
        <v>8295</v>
      </c>
      <c r="C929" s="1">
        <v>13.69</v>
      </c>
      <c r="D929" s="1">
        <v>120.17400000000001</v>
      </c>
      <c r="E929" s="1">
        <v>65.599999999999994</v>
      </c>
      <c r="F929" s="1">
        <v>5.5</v>
      </c>
      <c r="G929" s="3" t="s">
        <v>3693</v>
      </c>
      <c r="H929" s="4" t="str">
        <f t="shared" si="43"/>
        <v>กลางคืน</v>
      </c>
      <c r="I929" s="4" t="str">
        <f t="shared" si="45"/>
        <v>กลาง</v>
      </c>
      <c r="J929">
        <f t="shared" si="44"/>
        <v>-65.599999999999994</v>
      </c>
    </row>
    <row r="930" spans="1:10" ht="18" x14ac:dyDescent="0.4">
      <c r="A930" s="1" t="s">
        <v>9894</v>
      </c>
      <c r="B930" s="1" t="s">
        <v>8296</v>
      </c>
      <c r="C930" s="1">
        <v>13.584</v>
      </c>
      <c r="D930" s="1">
        <v>120.155</v>
      </c>
      <c r="E930" s="1">
        <v>67.3</v>
      </c>
      <c r="F930" s="1">
        <v>4.5999999999999996</v>
      </c>
      <c r="G930" s="3" t="s">
        <v>3697</v>
      </c>
      <c r="H930" s="4" t="str">
        <f t="shared" si="43"/>
        <v>กลางวัน</v>
      </c>
      <c r="I930" s="4" t="str">
        <f t="shared" si="45"/>
        <v>กลาง</v>
      </c>
      <c r="J930">
        <f t="shared" si="44"/>
        <v>-67.3</v>
      </c>
    </row>
    <row r="931" spans="1:10" ht="18" x14ac:dyDescent="0.4">
      <c r="A931" s="1" t="s">
        <v>9895</v>
      </c>
      <c r="B931" s="1" t="s">
        <v>8297</v>
      </c>
      <c r="C931" s="1">
        <v>15.753</v>
      </c>
      <c r="D931" s="1">
        <v>121.911</v>
      </c>
      <c r="E931" s="1">
        <v>33</v>
      </c>
      <c r="F931" s="1">
        <v>4.8</v>
      </c>
      <c r="G931" s="3" t="s">
        <v>3701</v>
      </c>
      <c r="H931" s="4" t="str">
        <f t="shared" si="43"/>
        <v>กลางคืน</v>
      </c>
      <c r="I931" s="4" t="str">
        <f t="shared" si="45"/>
        <v>กลาง</v>
      </c>
      <c r="J931">
        <f t="shared" si="44"/>
        <v>-33</v>
      </c>
    </row>
    <row r="932" spans="1:10" ht="18" x14ac:dyDescent="0.4">
      <c r="A932" s="1" t="s">
        <v>9895</v>
      </c>
      <c r="B932" s="1" t="s">
        <v>8298</v>
      </c>
      <c r="C932" s="1">
        <v>13.762</v>
      </c>
      <c r="D932" s="1">
        <v>120.628</v>
      </c>
      <c r="E932" s="1">
        <v>125.1</v>
      </c>
      <c r="F932" s="1">
        <v>5.0999999999999996</v>
      </c>
      <c r="G932" s="3" t="s">
        <v>3705</v>
      </c>
      <c r="H932" s="4" t="str">
        <f t="shared" si="43"/>
        <v>กลางวัน</v>
      </c>
      <c r="I932" s="4" t="str">
        <f t="shared" si="45"/>
        <v>ลึก</v>
      </c>
      <c r="J932">
        <f t="shared" si="44"/>
        <v>-125.1</v>
      </c>
    </row>
    <row r="933" spans="1:10" ht="18" x14ac:dyDescent="0.4">
      <c r="A933" s="1" t="s">
        <v>9896</v>
      </c>
      <c r="B933" s="1" t="s">
        <v>8299</v>
      </c>
      <c r="C933" s="1">
        <v>13.75</v>
      </c>
      <c r="D933" s="1">
        <v>120.732</v>
      </c>
      <c r="E933" s="1">
        <v>136.6</v>
      </c>
      <c r="F933" s="1">
        <v>4.5</v>
      </c>
      <c r="G933" s="3" t="s">
        <v>3709</v>
      </c>
      <c r="H933" s="4" t="str">
        <f t="shared" si="43"/>
        <v>กลางวัน</v>
      </c>
      <c r="I933" s="4" t="str">
        <f t="shared" si="45"/>
        <v>ลึก</v>
      </c>
      <c r="J933">
        <f t="shared" si="44"/>
        <v>-136.6</v>
      </c>
    </row>
    <row r="934" spans="1:10" ht="18" x14ac:dyDescent="0.4">
      <c r="A934" s="1" t="s">
        <v>9897</v>
      </c>
      <c r="B934" s="1" t="s">
        <v>8300</v>
      </c>
      <c r="C934" s="1">
        <v>13.679</v>
      </c>
      <c r="D934" s="1">
        <v>120.729</v>
      </c>
      <c r="E934" s="1">
        <v>151.80000000000001</v>
      </c>
      <c r="F934" s="1">
        <v>5.9</v>
      </c>
      <c r="G934" s="3" t="s">
        <v>3713</v>
      </c>
      <c r="H934" s="4" t="str">
        <f t="shared" si="43"/>
        <v>กลางคืน</v>
      </c>
      <c r="I934" s="4" t="str">
        <f t="shared" si="45"/>
        <v>ลึก</v>
      </c>
      <c r="J934">
        <f t="shared" si="44"/>
        <v>-151.80000000000001</v>
      </c>
    </row>
    <row r="935" spans="1:10" ht="18" x14ac:dyDescent="0.4">
      <c r="A935" s="1" t="s">
        <v>9898</v>
      </c>
      <c r="B935" s="1" t="s">
        <v>8301</v>
      </c>
      <c r="C935" s="1">
        <v>18.393000000000001</v>
      </c>
      <c r="D935" s="1">
        <v>120.91</v>
      </c>
      <c r="E935" s="1">
        <v>54.3</v>
      </c>
      <c r="F935" s="1">
        <v>4.5999999999999996</v>
      </c>
      <c r="G935" s="3" t="s">
        <v>3717</v>
      </c>
      <c r="H935" s="4" t="str">
        <f t="shared" si="43"/>
        <v>กลางวัน</v>
      </c>
      <c r="I935" s="4" t="str">
        <f t="shared" si="45"/>
        <v>กลาง</v>
      </c>
      <c r="J935">
        <f t="shared" si="44"/>
        <v>-54.3</v>
      </c>
    </row>
    <row r="936" spans="1:10" ht="18" x14ac:dyDescent="0.4">
      <c r="A936" s="1" t="s">
        <v>9898</v>
      </c>
      <c r="B936" s="1" t="s">
        <v>8302</v>
      </c>
      <c r="C936" s="1">
        <v>18.498000000000001</v>
      </c>
      <c r="D936" s="1">
        <v>120.91800000000001</v>
      </c>
      <c r="E936" s="1">
        <v>70.7</v>
      </c>
      <c r="F936" s="1">
        <v>4.5</v>
      </c>
      <c r="G936" s="3" t="s">
        <v>3721</v>
      </c>
      <c r="H936" s="4" t="str">
        <f t="shared" si="43"/>
        <v>กลางวัน</v>
      </c>
      <c r="I936" s="4" t="str">
        <f t="shared" si="45"/>
        <v>ลึก</v>
      </c>
      <c r="J936">
        <f t="shared" si="44"/>
        <v>-70.7</v>
      </c>
    </row>
    <row r="937" spans="1:10" ht="18" x14ac:dyDescent="0.4">
      <c r="A937" s="1" t="s">
        <v>9899</v>
      </c>
      <c r="B937" s="1" t="s">
        <v>8303</v>
      </c>
      <c r="C937" s="1">
        <v>18.628</v>
      </c>
      <c r="D937" s="1">
        <v>123.224</v>
      </c>
      <c r="E937" s="1">
        <v>33</v>
      </c>
      <c r="F937" s="1">
        <v>4.5999999999999996</v>
      </c>
      <c r="G937" s="3" t="s">
        <v>3725</v>
      </c>
      <c r="H937" s="4" t="str">
        <f t="shared" si="43"/>
        <v>กลางคืน</v>
      </c>
      <c r="I937" s="4" t="str">
        <f t="shared" si="45"/>
        <v>กลาง</v>
      </c>
      <c r="J937">
        <f t="shared" si="44"/>
        <v>-33</v>
      </c>
    </row>
    <row r="938" spans="1:10" ht="18" x14ac:dyDescent="0.4">
      <c r="A938" s="1" t="s">
        <v>9900</v>
      </c>
      <c r="B938" s="1" t="s">
        <v>8304</v>
      </c>
      <c r="C938" s="1">
        <v>17.341999999999999</v>
      </c>
      <c r="D938" s="1">
        <v>119.78700000000001</v>
      </c>
      <c r="E938" s="1">
        <v>54.5</v>
      </c>
      <c r="F938" s="1">
        <v>5.5</v>
      </c>
      <c r="G938" s="3" t="s">
        <v>3729</v>
      </c>
      <c r="H938" s="4" t="str">
        <f t="shared" si="43"/>
        <v>กลางวัน</v>
      </c>
      <c r="I938" s="4" t="str">
        <f t="shared" si="45"/>
        <v>กลาง</v>
      </c>
      <c r="J938">
        <f t="shared" si="44"/>
        <v>-54.5</v>
      </c>
    </row>
    <row r="939" spans="1:10" ht="18" x14ac:dyDescent="0.4">
      <c r="A939" s="1" t="s">
        <v>9901</v>
      </c>
      <c r="B939" s="1" t="s">
        <v>8305</v>
      </c>
      <c r="C939" s="1">
        <v>13.775</v>
      </c>
      <c r="D939" s="1">
        <v>120.657</v>
      </c>
      <c r="E939" s="1">
        <v>117.5</v>
      </c>
      <c r="F939" s="1">
        <v>5.5</v>
      </c>
      <c r="G939" s="3" t="s">
        <v>3733</v>
      </c>
      <c r="H939" s="4" t="str">
        <f t="shared" si="43"/>
        <v>กลางคืน</v>
      </c>
      <c r="I939" s="4" t="str">
        <f t="shared" si="45"/>
        <v>ลึก</v>
      </c>
      <c r="J939">
        <f t="shared" si="44"/>
        <v>-117.5</v>
      </c>
    </row>
    <row r="940" spans="1:10" ht="18" x14ac:dyDescent="0.4">
      <c r="A940" s="1" t="s">
        <v>9902</v>
      </c>
      <c r="B940" s="1" t="s">
        <v>8306</v>
      </c>
      <c r="C940" s="1">
        <v>15.087</v>
      </c>
      <c r="D940" s="1">
        <v>120.122</v>
      </c>
      <c r="E940" s="1">
        <v>33</v>
      </c>
      <c r="F940" s="1">
        <v>4.9000000000000004</v>
      </c>
      <c r="G940" s="3" t="s">
        <v>3737</v>
      </c>
      <c r="H940" s="4" t="str">
        <f t="shared" si="43"/>
        <v>กลางวัน</v>
      </c>
      <c r="I940" s="4" t="str">
        <f t="shared" si="45"/>
        <v>กลาง</v>
      </c>
      <c r="J940">
        <f t="shared" si="44"/>
        <v>-33</v>
      </c>
    </row>
    <row r="941" spans="1:10" ht="18" x14ac:dyDescent="0.4">
      <c r="A941" s="1" t="s">
        <v>9903</v>
      </c>
      <c r="B941" s="1" t="s">
        <v>8307</v>
      </c>
      <c r="C941" s="1">
        <v>18.239999999999998</v>
      </c>
      <c r="D941" s="1">
        <v>120.099</v>
      </c>
      <c r="E941" s="1">
        <v>33</v>
      </c>
      <c r="F941" s="1">
        <v>4.5</v>
      </c>
      <c r="G941" s="3" t="s">
        <v>3741</v>
      </c>
      <c r="H941" s="4" t="str">
        <f t="shared" si="43"/>
        <v>กลางวัน</v>
      </c>
      <c r="I941" s="4" t="str">
        <f t="shared" si="45"/>
        <v>กลาง</v>
      </c>
      <c r="J941">
        <f t="shared" si="44"/>
        <v>-33</v>
      </c>
    </row>
    <row r="942" spans="1:10" ht="18" x14ac:dyDescent="0.4">
      <c r="A942" s="1" t="s">
        <v>9904</v>
      </c>
      <c r="B942" s="1" t="s">
        <v>8308</v>
      </c>
      <c r="C942" s="1">
        <v>15.069000000000001</v>
      </c>
      <c r="D942" s="1">
        <v>122.55800000000001</v>
      </c>
      <c r="E942" s="1">
        <v>83.3</v>
      </c>
      <c r="F942" s="1">
        <v>4.8</v>
      </c>
      <c r="G942" s="3" t="s">
        <v>3745</v>
      </c>
      <c r="H942" s="4" t="str">
        <f t="shared" si="43"/>
        <v>กลางคืน</v>
      </c>
      <c r="I942" s="4" t="str">
        <f t="shared" si="45"/>
        <v>ลึก</v>
      </c>
      <c r="J942">
        <f t="shared" si="44"/>
        <v>-83.3</v>
      </c>
    </row>
    <row r="943" spans="1:10" ht="18" x14ac:dyDescent="0.4">
      <c r="A943" s="1" t="s">
        <v>9904</v>
      </c>
      <c r="B943" s="1" t="s">
        <v>8309</v>
      </c>
      <c r="C943" s="1">
        <v>17.332999999999998</v>
      </c>
      <c r="D943" s="1">
        <v>120.908</v>
      </c>
      <c r="E943" s="1">
        <v>33</v>
      </c>
      <c r="F943" s="1">
        <v>5.5</v>
      </c>
      <c r="G943" s="3" t="s">
        <v>3749</v>
      </c>
      <c r="H943" s="4" t="str">
        <f t="shared" si="43"/>
        <v>กลางคืน</v>
      </c>
      <c r="I943" s="4" t="str">
        <f t="shared" si="45"/>
        <v>กลาง</v>
      </c>
      <c r="J943">
        <f t="shared" si="44"/>
        <v>-33</v>
      </c>
    </row>
    <row r="944" spans="1:10" ht="18" x14ac:dyDescent="0.4">
      <c r="A944" s="1" t="s">
        <v>9905</v>
      </c>
      <c r="B944" s="1" t="s">
        <v>8310</v>
      </c>
      <c r="C944" s="1">
        <v>16.617000000000001</v>
      </c>
      <c r="D944" s="1">
        <v>122.038</v>
      </c>
      <c r="E944" s="1">
        <v>33</v>
      </c>
      <c r="F944" s="1">
        <v>4.8</v>
      </c>
      <c r="G944" s="3" t="s">
        <v>3753</v>
      </c>
      <c r="H944" s="4" t="str">
        <f t="shared" si="43"/>
        <v>กลางวัน</v>
      </c>
      <c r="I944" s="4" t="str">
        <f t="shared" si="45"/>
        <v>กลาง</v>
      </c>
      <c r="J944">
        <f t="shared" si="44"/>
        <v>-33</v>
      </c>
    </row>
    <row r="945" spans="1:10" ht="18" x14ac:dyDescent="0.4">
      <c r="A945" s="1" t="s">
        <v>9906</v>
      </c>
      <c r="B945" s="1" t="s">
        <v>8311</v>
      </c>
      <c r="C945" s="1">
        <v>13.824999999999999</v>
      </c>
      <c r="D945" s="1">
        <v>120.71899999999999</v>
      </c>
      <c r="E945" s="1">
        <v>157.6</v>
      </c>
      <c r="F945" s="1">
        <v>4.5</v>
      </c>
      <c r="G945" s="3" t="s">
        <v>3757</v>
      </c>
      <c r="H945" s="4" t="str">
        <f t="shared" si="43"/>
        <v>กลางวัน</v>
      </c>
      <c r="I945" s="4" t="str">
        <f t="shared" si="45"/>
        <v>ลึก</v>
      </c>
      <c r="J945">
        <f t="shared" si="44"/>
        <v>-157.6</v>
      </c>
    </row>
    <row r="946" spans="1:10" ht="18" x14ac:dyDescent="0.4">
      <c r="A946" s="1" t="s">
        <v>9907</v>
      </c>
      <c r="B946" s="1" t="s">
        <v>8312</v>
      </c>
      <c r="C946" s="1">
        <v>16.244</v>
      </c>
      <c r="D946" s="1">
        <v>120.339</v>
      </c>
      <c r="E946" s="1">
        <v>33</v>
      </c>
      <c r="F946" s="1">
        <v>4.5</v>
      </c>
      <c r="G946" s="3" t="s">
        <v>3761</v>
      </c>
      <c r="H946" s="4" t="str">
        <f t="shared" si="43"/>
        <v>กลางคืน</v>
      </c>
      <c r="I946" s="4" t="str">
        <f t="shared" si="45"/>
        <v>กลาง</v>
      </c>
      <c r="J946">
        <f t="shared" si="44"/>
        <v>-33</v>
      </c>
    </row>
    <row r="947" spans="1:10" ht="18" x14ac:dyDescent="0.4">
      <c r="A947" s="1" t="s">
        <v>9908</v>
      </c>
      <c r="B947" s="1" t="s">
        <v>8313</v>
      </c>
      <c r="C947" s="1">
        <v>18.626999999999999</v>
      </c>
      <c r="D947" s="1">
        <v>120.946</v>
      </c>
      <c r="E947" s="1">
        <v>33</v>
      </c>
      <c r="F947" s="1">
        <v>4.5</v>
      </c>
      <c r="G947" s="3" t="s">
        <v>3765</v>
      </c>
      <c r="H947" s="4" t="str">
        <f t="shared" si="43"/>
        <v>กลางวัน</v>
      </c>
      <c r="I947" s="4" t="str">
        <f t="shared" si="45"/>
        <v>กลาง</v>
      </c>
      <c r="J947">
        <f t="shared" si="44"/>
        <v>-33</v>
      </c>
    </row>
    <row r="948" spans="1:10" ht="18" x14ac:dyDescent="0.4">
      <c r="A948" s="1" t="s">
        <v>9909</v>
      </c>
      <c r="B948" s="1" t="s">
        <v>8314</v>
      </c>
      <c r="C948" s="1">
        <v>18.449000000000002</v>
      </c>
      <c r="D948" s="1">
        <v>120.658</v>
      </c>
      <c r="E948" s="1">
        <v>50.8</v>
      </c>
      <c r="F948" s="1">
        <v>5.5</v>
      </c>
      <c r="G948" s="3" t="s">
        <v>3769</v>
      </c>
      <c r="H948" s="4" t="str">
        <f t="shared" si="43"/>
        <v>กลางวัน</v>
      </c>
      <c r="I948" s="4" t="str">
        <f t="shared" si="45"/>
        <v>กลาง</v>
      </c>
      <c r="J948">
        <f t="shared" si="44"/>
        <v>-50.8</v>
      </c>
    </row>
    <row r="949" spans="1:10" ht="18" x14ac:dyDescent="0.4">
      <c r="A949" s="1" t="s">
        <v>9910</v>
      </c>
      <c r="B949" s="1" t="s">
        <v>8315</v>
      </c>
      <c r="C949" s="1">
        <v>15.525</v>
      </c>
      <c r="D949" s="1">
        <v>120.095</v>
      </c>
      <c r="E949" s="1">
        <v>33</v>
      </c>
      <c r="F949" s="1">
        <v>4.5</v>
      </c>
      <c r="G949" s="3" t="s">
        <v>3773</v>
      </c>
      <c r="H949" s="4" t="str">
        <f t="shared" si="43"/>
        <v>กลางวัน</v>
      </c>
      <c r="I949" s="4" t="str">
        <f t="shared" si="45"/>
        <v>กลาง</v>
      </c>
      <c r="J949">
        <f t="shared" si="44"/>
        <v>-33</v>
      </c>
    </row>
    <row r="950" spans="1:10" ht="18" x14ac:dyDescent="0.4">
      <c r="A950" s="1" t="s">
        <v>9911</v>
      </c>
      <c r="B950" s="1" t="s">
        <v>8316</v>
      </c>
      <c r="C950" s="1">
        <v>17.113</v>
      </c>
      <c r="D950" s="1">
        <v>120.05500000000001</v>
      </c>
      <c r="E950" s="1">
        <v>33</v>
      </c>
      <c r="F950" s="1">
        <v>4.8</v>
      </c>
      <c r="G950" s="3" t="s">
        <v>3777</v>
      </c>
      <c r="H950" s="4" t="str">
        <f t="shared" si="43"/>
        <v>กลางคืน</v>
      </c>
      <c r="I950" s="4" t="str">
        <f t="shared" si="45"/>
        <v>กลาง</v>
      </c>
      <c r="J950">
        <f t="shared" si="44"/>
        <v>-33</v>
      </c>
    </row>
    <row r="951" spans="1:10" ht="18" x14ac:dyDescent="0.4">
      <c r="A951" s="1" t="s">
        <v>9912</v>
      </c>
      <c r="B951" s="1" t="s">
        <v>8317</v>
      </c>
      <c r="C951" s="1">
        <v>16.469000000000001</v>
      </c>
      <c r="D951" s="1">
        <v>121.173</v>
      </c>
      <c r="E951" s="1">
        <v>33</v>
      </c>
      <c r="F951" s="1">
        <v>4.9000000000000004</v>
      </c>
      <c r="G951" s="3" t="s">
        <v>3781</v>
      </c>
      <c r="H951" s="4" t="str">
        <f t="shared" si="43"/>
        <v>กลางคืน</v>
      </c>
      <c r="I951" s="4" t="str">
        <f t="shared" si="45"/>
        <v>กลาง</v>
      </c>
      <c r="J951">
        <f t="shared" si="44"/>
        <v>-33</v>
      </c>
    </row>
    <row r="952" spans="1:10" ht="18" x14ac:dyDescent="0.4">
      <c r="A952" s="1" t="s">
        <v>9913</v>
      </c>
      <c r="B952" s="1" t="s">
        <v>8318</v>
      </c>
      <c r="C952" s="1">
        <v>13.57</v>
      </c>
      <c r="D952" s="1">
        <v>120.922</v>
      </c>
      <c r="E952" s="1">
        <v>33</v>
      </c>
      <c r="F952" s="1">
        <v>5.4</v>
      </c>
      <c r="G952" s="3" t="s">
        <v>3785</v>
      </c>
      <c r="H952" s="4" t="str">
        <f t="shared" si="43"/>
        <v>กลางวัน</v>
      </c>
      <c r="I952" s="4" t="str">
        <f t="shared" si="45"/>
        <v>กลาง</v>
      </c>
      <c r="J952">
        <f t="shared" si="44"/>
        <v>-33</v>
      </c>
    </row>
    <row r="953" spans="1:10" ht="18" x14ac:dyDescent="0.4">
      <c r="A953" s="1" t="s">
        <v>9914</v>
      </c>
      <c r="B953" s="1" t="s">
        <v>8319</v>
      </c>
      <c r="C953" s="1">
        <v>13.878</v>
      </c>
      <c r="D953" s="1">
        <v>120.71599999999999</v>
      </c>
      <c r="E953" s="1">
        <v>108.4</v>
      </c>
      <c r="F953" s="1">
        <v>5.4</v>
      </c>
      <c r="G953" s="3" t="s">
        <v>3789</v>
      </c>
      <c r="H953" s="4" t="str">
        <f t="shared" si="43"/>
        <v>กลางวัน</v>
      </c>
      <c r="I953" s="4" t="str">
        <f t="shared" si="45"/>
        <v>ลึก</v>
      </c>
      <c r="J953">
        <f t="shared" si="44"/>
        <v>-108.4</v>
      </c>
    </row>
    <row r="954" spans="1:10" ht="18" x14ac:dyDescent="0.4">
      <c r="A954" s="1" t="s">
        <v>9915</v>
      </c>
      <c r="B954" s="1" t="s">
        <v>8320</v>
      </c>
      <c r="C954" s="1">
        <v>14.359</v>
      </c>
      <c r="D954" s="1">
        <v>120.503</v>
      </c>
      <c r="E954" s="1">
        <v>128</v>
      </c>
      <c r="F954" s="1">
        <v>4.7</v>
      </c>
      <c r="G954" s="3" t="s">
        <v>3793</v>
      </c>
      <c r="H954" s="4" t="str">
        <f t="shared" si="43"/>
        <v>กลางวัน</v>
      </c>
      <c r="I954" s="4" t="str">
        <f t="shared" si="45"/>
        <v>ลึก</v>
      </c>
      <c r="J954">
        <f t="shared" si="44"/>
        <v>-128</v>
      </c>
    </row>
    <row r="955" spans="1:10" ht="18" x14ac:dyDescent="0.4">
      <c r="A955" s="1" t="s">
        <v>9916</v>
      </c>
      <c r="B955" s="1" t="s">
        <v>8321</v>
      </c>
      <c r="C955" s="1">
        <v>14.163</v>
      </c>
      <c r="D955" s="1">
        <v>120.75</v>
      </c>
      <c r="E955" s="1">
        <v>164</v>
      </c>
      <c r="F955" s="1">
        <v>4.5999999999999996</v>
      </c>
      <c r="G955" s="3" t="s">
        <v>3797</v>
      </c>
      <c r="H955" s="4" t="str">
        <f t="shared" si="43"/>
        <v>กลางวัน</v>
      </c>
      <c r="I955" s="4" t="str">
        <f t="shared" si="45"/>
        <v>ลึก</v>
      </c>
      <c r="J955">
        <f t="shared" si="44"/>
        <v>-164</v>
      </c>
    </row>
    <row r="956" spans="1:10" ht="18" x14ac:dyDescent="0.4">
      <c r="A956" s="1" t="s">
        <v>9917</v>
      </c>
      <c r="B956" s="1" t="s">
        <v>8322</v>
      </c>
      <c r="C956" s="1">
        <v>14.516999999999999</v>
      </c>
      <c r="D956" s="1">
        <v>122.069</v>
      </c>
      <c r="E956" s="1">
        <v>33</v>
      </c>
      <c r="F956" s="1">
        <v>4.5999999999999996</v>
      </c>
      <c r="G956" s="3" t="s">
        <v>3801</v>
      </c>
      <c r="H956" s="4" t="str">
        <f t="shared" si="43"/>
        <v>กลางคืน</v>
      </c>
      <c r="I956" s="4" t="str">
        <f t="shared" si="45"/>
        <v>กลาง</v>
      </c>
      <c r="J956">
        <f t="shared" si="44"/>
        <v>-33</v>
      </c>
    </row>
    <row r="957" spans="1:10" ht="18" x14ac:dyDescent="0.4">
      <c r="A957" s="1" t="s">
        <v>9918</v>
      </c>
      <c r="B957" s="1" t="s">
        <v>8323</v>
      </c>
      <c r="C957" s="1">
        <v>16.768999999999998</v>
      </c>
      <c r="D957" s="1">
        <v>119.98099999999999</v>
      </c>
      <c r="E957" s="1">
        <v>33</v>
      </c>
      <c r="F957" s="1">
        <v>4.7</v>
      </c>
      <c r="G957" s="3" t="s">
        <v>3805</v>
      </c>
      <c r="H957" s="4" t="str">
        <f t="shared" si="43"/>
        <v>กลางวัน</v>
      </c>
      <c r="I957" s="4" t="str">
        <f t="shared" si="45"/>
        <v>กลาง</v>
      </c>
      <c r="J957">
        <f t="shared" si="44"/>
        <v>-33</v>
      </c>
    </row>
    <row r="958" spans="1:10" ht="18" x14ac:dyDescent="0.4">
      <c r="A958" s="1" t="s">
        <v>9919</v>
      </c>
      <c r="B958" s="1" t="s">
        <v>8324</v>
      </c>
      <c r="C958" s="1">
        <v>18.129000000000001</v>
      </c>
      <c r="D958" s="1">
        <v>120.985</v>
      </c>
      <c r="E958" s="1">
        <v>81.2</v>
      </c>
      <c r="F958" s="1">
        <v>4.8</v>
      </c>
      <c r="G958" s="3" t="s">
        <v>3809</v>
      </c>
      <c r="H958" s="4" t="str">
        <f t="shared" si="43"/>
        <v>กลางวัน</v>
      </c>
      <c r="I958" s="4" t="str">
        <f t="shared" si="45"/>
        <v>ลึก</v>
      </c>
      <c r="J958">
        <f t="shared" si="44"/>
        <v>-81.2</v>
      </c>
    </row>
    <row r="959" spans="1:10" ht="18" x14ac:dyDescent="0.4">
      <c r="A959" s="1" t="s">
        <v>9920</v>
      </c>
      <c r="B959" s="1" t="s">
        <v>8325</v>
      </c>
      <c r="C959" s="1">
        <v>14.946999999999999</v>
      </c>
      <c r="D959" s="1">
        <v>120.18600000000001</v>
      </c>
      <c r="E959" s="1">
        <v>33</v>
      </c>
      <c r="F959" s="1">
        <v>4.5</v>
      </c>
      <c r="G959" s="3" t="s">
        <v>3813</v>
      </c>
      <c r="H959" s="4" t="str">
        <f t="shared" si="43"/>
        <v>กลางคืน</v>
      </c>
      <c r="I959" s="4" t="str">
        <f t="shared" si="45"/>
        <v>กลาง</v>
      </c>
      <c r="J959">
        <f t="shared" si="44"/>
        <v>-33</v>
      </c>
    </row>
    <row r="960" spans="1:10" ht="18" x14ac:dyDescent="0.4">
      <c r="A960" s="1" t="s">
        <v>9921</v>
      </c>
      <c r="B960" s="1" t="s">
        <v>8326</v>
      </c>
      <c r="C960" s="1">
        <v>18.489000000000001</v>
      </c>
      <c r="D960" s="1">
        <v>121.154</v>
      </c>
      <c r="E960" s="1">
        <v>33</v>
      </c>
      <c r="F960" s="1">
        <v>5.4</v>
      </c>
      <c r="G960" s="3" t="s">
        <v>3817</v>
      </c>
      <c r="H960" s="4" t="str">
        <f t="shared" si="43"/>
        <v>กลางคืน</v>
      </c>
      <c r="I960" s="4" t="str">
        <f t="shared" si="45"/>
        <v>กลาง</v>
      </c>
      <c r="J960">
        <f t="shared" si="44"/>
        <v>-33</v>
      </c>
    </row>
    <row r="961" spans="1:10" ht="18" x14ac:dyDescent="0.4">
      <c r="A961" s="1" t="s">
        <v>9922</v>
      </c>
      <c r="B961" s="1" t="s">
        <v>8327</v>
      </c>
      <c r="C961" s="1">
        <v>18.251000000000001</v>
      </c>
      <c r="D961" s="1">
        <v>121.217</v>
      </c>
      <c r="E961" s="1">
        <v>33</v>
      </c>
      <c r="F961" s="1">
        <v>4.5</v>
      </c>
      <c r="G961" s="3" t="s">
        <v>3821</v>
      </c>
      <c r="H961" s="4" t="str">
        <f t="shared" si="43"/>
        <v>กลางคืน</v>
      </c>
      <c r="I961" s="4" t="str">
        <f t="shared" si="45"/>
        <v>กลาง</v>
      </c>
      <c r="J961">
        <f t="shared" si="44"/>
        <v>-33</v>
      </c>
    </row>
    <row r="962" spans="1:10" ht="18" x14ac:dyDescent="0.4">
      <c r="A962" s="1" t="s">
        <v>9923</v>
      </c>
      <c r="B962" s="1" t="s">
        <v>8328</v>
      </c>
      <c r="C962" s="1">
        <v>13.68</v>
      </c>
      <c r="D962" s="1">
        <v>120.63500000000001</v>
      </c>
      <c r="E962" s="1">
        <v>79.099999999999994</v>
      </c>
      <c r="F962" s="1">
        <v>5.3</v>
      </c>
      <c r="G962" s="3" t="s">
        <v>3825</v>
      </c>
      <c r="H962" s="4" t="str">
        <f t="shared" si="43"/>
        <v>กลางวัน</v>
      </c>
      <c r="I962" s="4" t="str">
        <f t="shared" si="45"/>
        <v>ลึก</v>
      </c>
      <c r="J962">
        <f t="shared" si="44"/>
        <v>-79.099999999999994</v>
      </c>
    </row>
    <row r="963" spans="1:10" ht="18" x14ac:dyDescent="0.4">
      <c r="A963" s="1" t="s">
        <v>9924</v>
      </c>
      <c r="B963" s="1" t="s">
        <v>8329</v>
      </c>
      <c r="C963" s="1">
        <v>13.646000000000001</v>
      </c>
      <c r="D963" s="1">
        <v>120.69</v>
      </c>
      <c r="E963" s="1">
        <v>74.599999999999994</v>
      </c>
      <c r="F963" s="1">
        <v>5</v>
      </c>
      <c r="G963" s="3" t="s">
        <v>3829</v>
      </c>
      <c r="H963" s="4" t="str">
        <f t="shared" ref="H963:H1026" si="46">IF(AND(HOUR(B963)&gt;=6, HOUR(B963)&lt;18),"กลางวัน","กลางคืน")</f>
        <v>กลางคืน</v>
      </c>
      <c r="I963" s="4" t="str">
        <f t="shared" si="45"/>
        <v>ลึก</v>
      </c>
      <c r="J963">
        <f t="shared" ref="J963:J1026" si="47">E963*-1</f>
        <v>-74.599999999999994</v>
      </c>
    </row>
    <row r="964" spans="1:10" ht="18" x14ac:dyDescent="0.4">
      <c r="A964" s="1" t="s">
        <v>9925</v>
      </c>
      <c r="B964" s="1" t="s">
        <v>8330</v>
      </c>
      <c r="C964" s="1">
        <v>16.766999999999999</v>
      </c>
      <c r="D964" s="1">
        <v>120.685</v>
      </c>
      <c r="E964" s="1">
        <v>33</v>
      </c>
      <c r="F964" s="1">
        <v>4.8</v>
      </c>
      <c r="G964" s="3" t="s">
        <v>3833</v>
      </c>
      <c r="H964" s="4" t="str">
        <f t="shared" si="46"/>
        <v>กลางวัน</v>
      </c>
      <c r="I964" s="4" t="str">
        <f t="shared" si="45"/>
        <v>กลาง</v>
      </c>
      <c r="J964">
        <f t="shared" si="47"/>
        <v>-33</v>
      </c>
    </row>
    <row r="965" spans="1:10" ht="18" x14ac:dyDescent="0.4">
      <c r="A965" s="1" t="s">
        <v>9926</v>
      </c>
      <c r="B965" s="1" t="s">
        <v>8331</v>
      </c>
      <c r="C965" s="1">
        <v>18.152000000000001</v>
      </c>
      <c r="D965" s="1">
        <v>120.58199999999999</v>
      </c>
      <c r="E965" s="1">
        <v>33</v>
      </c>
      <c r="F965" s="1">
        <v>4.7</v>
      </c>
      <c r="G965" s="3" t="s">
        <v>3837</v>
      </c>
      <c r="H965" s="4" t="str">
        <f t="shared" si="46"/>
        <v>กลางคืน</v>
      </c>
      <c r="I965" s="4" t="str">
        <f t="shared" si="45"/>
        <v>กลาง</v>
      </c>
      <c r="J965">
        <f t="shared" si="47"/>
        <v>-33</v>
      </c>
    </row>
    <row r="966" spans="1:10" ht="18" x14ac:dyDescent="0.4">
      <c r="A966" s="1" t="s">
        <v>9927</v>
      </c>
      <c r="B966" s="1" t="s">
        <v>8332</v>
      </c>
      <c r="C966" s="1">
        <v>16.474</v>
      </c>
      <c r="D966" s="1">
        <v>123.614</v>
      </c>
      <c r="E966" s="1">
        <v>33</v>
      </c>
      <c r="F966" s="1">
        <v>4.5999999999999996</v>
      </c>
      <c r="G966" s="3" t="s">
        <v>3841</v>
      </c>
      <c r="H966" s="4" t="str">
        <f t="shared" si="46"/>
        <v>กลางคืน</v>
      </c>
      <c r="I966" s="4" t="str">
        <f t="shared" si="45"/>
        <v>กลาง</v>
      </c>
      <c r="J966">
        <f t="shared" si="47"/>
        <v>-33</v>
      </c>
    </row>
    <row r="967" spans="1:10" ht="18" x14ac:dyDescent="0.4">
      <c r="A967" s="1" t="s">
        <v>9928</v>
      </c>
      <c r="B967" s="1" t="s">
        <v>8333</v>
      </c>
      <c r="C967" s="1">
        <v>18.088000000000001</v>
      </c>
      <c r="D967" s="1">
        <v>120.61</v>
      </c>
      <c r="E967" s="1">
        <v>33</v>
      </c>
      <c r="F967" s="1">
        <v>4.8</v>
      </c>
      <c r="G967" s="3" t="s">
        <v>3845</v>
      </c>
      <c r="H967" s="4" t="str">
        <f t="shared" si="46"/>
        <v>กลางวัน</v>
      </c>
      <c r="I967" s="4" t="str">
        <f t="shared" si="45"/>
        <v>กลาง</v>
      </c>
      <c r="J967">
        <f t="shared" si="47"/>
        <v>-33</v>
      </c>
    </row>
    <row r="968" spans="1:10" ht="18" x14ac:dyDescent="0.4">
      <c r="A968" s="1" t="s">
        <v>9929</v>
      </c>
      <c r="B968" s="1" t="s">
        <v>8334</v>
      </c>
      <c r="C968" s="1">
        <v>17.716000000000001</v>
      </c>
      <c r="D968" s="1">
        <v>120.828</v>
      </c>
      <c r="E968" s="1">
        <v>77.5</v>
      </c>
      <c r="F968" s="1">
        <v>4.5</v>
      </c>
      <c r="G968" s="3" t="s">
        <v>3849</v>
      </c>
      <c r="H968" s="4" t="str">
        <f t="shared" si="46"/>
        <v>กลางวัน</v>
      </c>
      <c r="I968" s="4" t="str">
        <f t="shared" si="45"/>
        <v>ลึก</v>
      </c>
      <c r="J968">
        <f t="shared" si="47"/>
        <v>-77.5</v>
      </c>
    </row>
    <row r="969" spans="1:10" ht="18" x14ac:dyDescent="0.4">
      <c r="A969" s="1" t="s">
        <v>9930</v>
      </c>
      <c r="B969" s="1" t="s">
        <v>8335</v>
      </c>
      <c r="C969" s="1">
        <v>17.102</v>
      </c>
      <c r="D969" s="1">
        <v>120.131</v>
      </c>
      <c r="E969" s="1">
        <v>33</v>
      </c>
      <c r="F969" s="1">
        <v>4.7</v>
      </c>
      <c r="G969" s="3" t="s">
        <v>3853</v>
      </c>
      <c r="H969" s="4" t="str">
        <f t="shared" si="46"/>
        <v>กลางคืน</v>
      </c>
      <c r="I969" s="4" t="str">
        <f t="shared" ref="I969:I1032" si="48">IF(E969&lt;=10,"ตื้นมาก", IF(E969&lt;=30,"ตื้น",IF(E969&lt;=70,"กลาง", "ลึก")))</f>
        <v>กลาง</v>
      </c>
      <c r="J969">
        <f t="shared" si="47"/>
        <v>-33</v>
      </c>
    </row>
    <row r="970" spans="1:10" ht="18" x14ac:dyDescent="0.4">
      <c r="A970" s="1" t="s">
        <v>9931</v>
      </c>
      <c r="B970" s="1" t="s">
        <v>8336</v>
      </c>
      <c r="C970" s="1">
        <v>17.863</v>
      </c>
      <c r="D970" s="1">
        <v>120.596</v>
      </c>
      <c r="E970" s="1">
        <v>33</v>
      </c>
      <c r="F970" s="1">
        <v>4.5999999999999996</v>
      </c>
      <c r="G970" s="3" t="s">
        <v>3857</v>
      </c>
      <c r="H970" s="4" t="str">
        <f t="shared" si="46"/>
        <v>กลางคืน</v>
      </c>
      <c r="I970" s="4" t="str">
        <f t="shared" si="48"/>
        <v>กลาง</v>
      </c>
      <c r="J970">
        <f t="shared" si="47"/>
        <v>-33</v>
      </c>
    </row>
    <row r="971" spans="1:10" ht="18" x14ac:dyDescent="0.4">
      <c r="A971" s="1" t="s">
        <v>9932</v>
      </c>
      <c r="B971" s="1" t="s">
        <v>8337</v>
      </c>
      <c r="C971" s="1">
        <v>14.872999999999999</v>
      </c>
      <c r="D971" s="1">
        <v>119.976</v>
      </c>
      <c r="E971" s="1">
        <v>33</v>
      </c>
      <c r="F971" s="1">
        <v>4.5999999999999996</v>
      </c>
      <c r="G971" s="3" t="s">
        <v>3861</v>
      </c>
      <c r="H971" s="4" t="str">
        <f t="shared" si="46"/>
        <v>กลางวัน</v>
      </c>
      <c r="I971" s="4" t="str">
        <f t="shared" si="48"/>
        <v>กลาง</v>
      </c>
      <c r="J971">
        <f t="shared" si="47"/>
        <v>-33</v>
      </c>
    </row>
    <row r="972" spans="1:10" ht="18" x14ac:dyDescent="0.4">
      <c r="A972" s="1" t="s">
        <v>9933</v>
      </c>
      <c r="B972" s="1" t="s">
        <v>8338</v>
      </c>
      <c r="C972" s="1">
        <v>14.579000000000001</v>
      </c>
      <c r="D972" s="1">
        <v>120.313</v>
      </c>
      <c r="E972" s="1">
        <v>100</v>
      </c>
      <c r="F972" s="1">
        <v>4.9000000000000004</v>
      </c>
      <c r="G972" s="3" t="s">
        <v>3865</v>
      </c>
      <c r="H972" s="4" t="str">
        <f t="shared" si="46"/>
        <v>กลางวัน</v>
      </c>
      <c r="I972" s="4" t="str">
        <f t="shared" si="48"/>
        <v>ลึก</v>
      </c>
      <c r="J972">
        <f t="shared" si="47"/>
        <v>-100</v>
      </c>
    </row>
    <row r="973" spans="1:10" ht="18" x14ac:dyDescent="0.4">
      <c r="A973" s="1" t="s">
        <v>9934</v>
      </c>
      <c r="B973" s="1" t="s">
        <v>8339</v>
      </c>
      <c r="C973" s="1">
        <v>17.73</v>
      </c>
      <c r="D973" s="1">
        <v>120.50700000000001</v>
      </c>
      <c r="E973" s="1">
        <v>78</v>
      </c>
      <c r="F973" s="1">
        <v>4.5</v>
      </c>
      <c r="G973" s="3" t="s">
        <v>3869</v>
      </c>
      <c r="H973" s="4" t="str">
        <f t="shared" si="46"/>
        <v>กลางคืน</v>
      </c>
      <c r="I973" s="4" t="str">
        <f t="shared" si="48"/>
        <v>ลึก</v>
      </c>
      <c r="J973">
        <f t="shared" si="47"/>
        <v>-78</v>
      </c>
    </row>
    <row r="974" spans="1:10" ht="18" x14ac:dyDescent="0.4">
      <c r="A974" s="1" t="s">
        <v>9935</v>
      </c>
      <c r="B974" s="1" t="s">
        <v>8340</v>
      </c>
      <c r="C974" s="1">
        <v>14.420999999999999</v>
      </c>
      <c r="D974" s="1">
        <v>121.72</v>
      </c>
      <c r="E974" s="1">
        <v>37</v>
      </c>
      <c r="F974" s="1">
        <v>4.8</v>
      </c>
      <c r="G974" s="3" t="s">
        <v>3873</v>
      </c>
      <c r="H974" s="4" t="str">
        <f t="shared" si="46"/>
        <v>กลางวัน</v>
      </c>
      <c r="I974" s="4" t="str">
        <f t="shared" si="48"/>
        <v>กลาง</v>
      </c>
      <c r="J974">
        <f t="shared" si="47"/>
        <v>-37</v>
      </c>
    </row>
    <row r="975" spans="1:10" ht="18" x14ac:dyDescent="0.4">
      <c r="A975" s="1" t="s">
        <v>9935</v>
      </c>
      <c r="B975" s="1" t="s">
        <v>8341</v>
      </c>
      <c r="C975" s="1">
        <v>13.989000000000001</v>
      </c>
      <c r="D975" s="1">
        <v>120.72499999999999</v>
      </c>
      <c r="E975" s="1">
        <v>206.5</v>
      </c>
      <c r="F975" s="1">
        <v>5.0999999999999996</v>
      </c>
      <c r="G975" s="3" t="s">
        <v>3877</v>
      </c>
      <c r="H975" s="4" t="str">
        <f t="shared" si="46"/>
        <v>กลางคืน</v>
      </c>
      <c r="I975" s="4" t="str">
        <f t="shared" si="48"/>
        <v>ลึก</v>
      </c>
      <c r="J975">
        <f t="shared" si="47"/>
        <v>-206.5</v>
      </c>
    </row>
    <row r="976" spans="1:10" ht="18" x14ac:dyDescent="0.4">
      <c r="A976" s="1" t="s">
        <v>9936</v>
      </c>
      <c r="B976" s="1" t="s">
        <v>8342</v>
      </c>
      <c r="C976" s="1">
        <v>17.599</v>
      </c>
      <c r="D976" s="1">
        <v>123.13</v>
      </c>
      <c r="E976" s="1">
        <v>33</v>
      </c>
      <c r="F976" s="1">
        <v>4.5</v>
      </c>
      <c r="G976" s="3" t="s">
        <v>3881</v>
      </c>
      <c r="H976" s="4" t="str">
        <f t="shared" si="46"/>
        <v>กลางวัน</v>
      </c>
      <c r="I976" s="4" t="str">
        <f t="shared" si="48"/>
        <v>กลาง</v>
      </c>
      <c r="J976">
        <f t="shared" si="47"/>
        <v>-33</v>
      </c>
    </row>
    <row r="977" spans="1:10" ht="18" x14ac:dyDescent="0.4">
      <c r="A977" s="1" t="s">
        <v>9937</v>
      </c>
      <c r="B977" s="1" t="s">
        <v>8343</v>
      </c>
      <c r="C977" s="1">
        <v>15.17</v>
      </c>
      <c r="D977" s="1">
        <v>122.099</v>
      </c>
      <c r="E977" s="1">
        <v>63</v>
      </c>
      <c r="F977" s="1">
        <v>4.9000000000000004</v>
      </c>
      <c r="G977" s="3" t="s">
        <v>3885</v>
      </c>
      <c r="H977" s="4" t="str">
        <f t="shared" si="46"/>
        <v>กลางคืน</v>
      </c>
      <c r="I977" s="4" t="str">
        <f t="shared" si="48"/>
        <v>กลาง</v>
      </c>
      <c r="J977">
        <f t="shared" si="47"/>
        <v>-63</v>
      </c>
    </row>
    <row r="978" spans="1:10" ht="18" x14ac:dyDescent="0.4">
      <c r="A978" s="1" t="s">
        <v>9938</v>
      </c>
      <c r="B978" s="1" t="s">
        <v>8344</v>
      </c>
      <c r="C978" s="1">
        <v>15.52</v>
      </c>
      <c r="D978" s="1">
        <v>120.295</v>
      </c>
      <c r="E978" s="1">
        <v>33</v>
      </c>
      <c r="F978" s="1">
        <v>4.5</v>
      </c>
      <c r="G978" s="3" t="s">
        <v>3889</v>
      </c>
      <c r="H978" s="4" t="str">
        <f t="shared" si="46"/>
        <v>กลางวัน</v>
      </c>
      <c r="I978" s="4" t="str">
        <f t="shared" si="48"/>
        <v>กลาง</v>
      </c>
      <c r="J978">
        <f t="shared" si="47"/>
        <v>-33</v>
      </c>
    </row>
    <row r="979" spans="1:10" ht="18" x14ac:dyDescent="0.4">
      <c r="A979" s="1" t="s">
        <v>9939</v>
      </c>
      <c r="B979" s="1" t="s">
        <v>8345</v>
      </c>
      <c r="C979" s="1">
        <v>17.033999999999999</v>
      </c>
      <c r="D979" s="1">
        <v>119.997</v>
      </c>
      <c r="E979" s="1">
        <v>33</v>
      </c>
      <c r="F979" s="1">
        <v>5.3</v>
      </c>
      <c r="G979" s="3" t="s">
        <v>3893</v>
      </c>
      <c r="H979" s="4" t="str">
        <f t="shared" si="46"/>
        <v>กลางคืน</v>
      </c>
      <c r="I979" s="4" t="str">
        <f t="shared" si="48"/>
        <v>กลาง</v>
      </c>
      <c r="J979">
        <f t="shared" si="47"/>
        <v>-33</v>
      </c>
    </row>
    <row r="980" spans="1:10" ht="18" x14ac:dyDescent="0.4">
      <c r="A980" s="1" t="s">
        <v>9940</v>
      </c>
      <c r="B980" s="1" t="s">
        <v>8346</v>
      </c>
      <c r="C980" s="1">
        <v>15.651</v>
      </c>
      <c r="D980" s="1">
        <v>119.658</v>
      </c>
      <c r="E980" s="1">
        <v>10</v>
      </c>
      <c r="F980" s="1">
        <v>6</v>
      </c>
      <c r="G980" s="3" t="s">
        <v>3897</v>
      </c>
      <c r="H980" s="4" t="str">
        <f t="shared" si="46"/>
        <v>กลางคืน</v>
      </c>
      <c r="I980" s="4" t="str">
        <f t="shared" si="48"/>
        <v>ตื้นมาก</v>
      </c>
      <c r="J980">
        <f t="shared" si="47"/>
        <v>-10</v>
      </c>
    </row>
    <row r="981" spans="1:10" ht="18" x14ac:dyDescent="0.4">
      <c r="A981" s="1" t="s">
        <v>9940</v>
      </c>
      <c r="B981" s="1" t="s">
        <v>8347</v>
      </c>
      <c r="C981" s="1">
        <v>15.58</v>
      </c>
      <c r="D981" s="1">
        <v>119.69</v>
      </c>
      <c r="E981" s="1">
        <v>10</v>
      </c>
      <c r="F981" s="1">
        <v>4.8</v>
      </c>
      <c r="G981" s="3" t="s">
        <v>3901</v>
      </c>
      <c r="H981" s="4" t="str">
        <f t="shared" si="46"/>
        <v>กลางคืน</v>
      </c>
      <c r="I981" s="4" t="str">
        <f t="shared" si="48"/>
        <v>ตื้นมาก</v>
      </c>
      <c r="J981">
        <f t="shared" si="47"/>
        <v>-10</v>
      </c>
    </row>
    <row r="982" spans="1:10" ht="18" x14ac:dyDescent="0.4">
      <c r="A982" s="1" t="s">
        <v>9941</v>
      </c>
      <c r="B982" s="1" t="s">
        <v>8348</v>
      </c>
      <c r="C982" s="1">
        <v>15.513999999999999</v>
      </c>
      <c r="D982" s="1">
        <v>121.922</v>
      </c>
      <c r="E982" s="1">
        <v>80.099999999999994</v>
      </c>
      <c r="F982" s="1">
        <v>4.7</v>
      </c>
      <c r="G982" s="3" t="s">
        <v>3905</v>
      </c>
      <c r="H982" s="4" t="str">
        <f t="shared" si="46"/>
        <v>กลางวัน</v>
      </c>
      <c r="I982" s="4" t="str">
        <f t="shared" si="48"/>
        <v>ลึก</v>
      </c>
      <c r="J982">
        <f t="shared" si="47"/>
        <v>-80.099999999999994</v>
      </c>
    </row>
    <row r="983" spans="1:10" ht="18" x14ac:dyDescent="0.4">
      <c r="A983" s="1" t="s">
        <v>9941</v>
      </c>
      <c r="B983" s="1" t="s">
        <v>8349</v>
      </c>
      <c r="C983" s="1">
        <v>15.577999999999999</v>
      </c>
      <c r="D983" s="1">
        <v>121.917</v>
      </c>
      <c r="E983" s="1">
        <v>50.2</v>
      </c>
      <c r="F983" s="1">
        <v>5.5</v>
      </c>
      <c r="G983" s="3" t="s">
        <v>3909</v>
      </c>
      <c r="H983" s="4" t="str">
        <f t="shared" si="46"/>
        <v>กลางวัน</v>
      </c>
      <c r="I983" s="4" t="str">
        <f t="shared" si="48"/>
        <v>กลาง</v>
      </c>
      <c r="J983">
        <f t="shared" si="47"/>
        <v>-50.2</v>
      </c>
    </row>
    <row r="984" spans="1:10" ht="18" x14ac:dyDescent="0.4">
      <c r="A984" s="1" t="s">
        <v>9942</v>
      </c>
      <c r="B984" s="1" t="s">
        <v>8350</v>
      </c>
      <c r="C984" s="1">
        <v>13.878</v>
      </c>
      <c r="D984" s="1">
        <v>120.116</v>
      </c>
      <c r="E984" s="1">
        <v>70.599999999999994</v>
      </c>
      <c r="F984" s="1">
        <v>4.7</v>
      </c>
      <c r="G984" s="3" t="s">
        <v>3913</v>
      </c>
      <c r="H984" s="4" t="str">
        <f t="shared" si="46"/>
        <v>กลางวัน</v>
      </c>
      <c r="I984" s="4" t="str">
        <f t="shared" si="48"/>
        <v>ลึก</v>
      </c>
      <c r="J984">
        <f t="shared" si="47"/>
        <v>-70.599999999999994</v>
      </c>
    </row>
    <row r="985" spans="1:10" ht="18" x14ac:dyDescent="0.4">
      <c r="A985" s="1" t="s">
        <v>9943</v>
      </c>
      <c r="B985" s="1" t="s">
        <v>8351</v>
      </c>
      <c r="C985" s="1">
        <v>16.681999999999999</v>
      </c>
      <c r="D985" s="1">
        <v>120.396</v>
      </c>
      <c r="E985" s="1">
        <v>83</v>
      </c>
      <c r="F985" s="1">
        <v>4.5999999999999996</v>
      </c>
      <c r="G985" s="3" t="s">
        <v>3917</v>
      </c>
      <c r="H985" s="4" t="str">
        <f t="shared" si="46"/>
        <v>กลางคืน</v>
      </c>
      <c r="I985" s="4" t="str">
        <f t="shared" si="48"/>
        <v>ลึก</v>
      </c>
      <c r="J985">
        <f t="shared" si="47"/>
        <v>-83</v>
      </c>
    </row>
    <row r="986" spans="1:10" ht="18" x14ac:dyDescent="0.4">
      <c r="A986" s="1" t="s">
        <v>9944</v>
      </c>
      <c r="B986" s="1" t="s">
        <v>8059</v>
      </c>
      <c r="C986" s="1">
        <v>13.839</v>
      </c>
      <c r="D986" s="1">
        <v>120.774</v>
      </c>
      <c r="E986" s="1">
        <v>131.30000000000001</v>
      </c>
      <c r="F986" s="1">
        <v>5.4</v>
      </c>
      <c r="G986" s="3" t="s">
        <v>3921</v>
      </c>
      <c r="H986" s="4" t="str">
        <f t="shared" si="46"/>
        <v>กลางวัน</v>
      </c>
      <c r="I986" s="4" t="str">
        <f t="shared" si="48"/>
        <v>ลึก</v>
      </c>
      <c r="J986">
        <f t="shared" si="47"/>
        <v>-131.30000000000001</v>
      </c>
    </row>
    <row r="987" spans="1:10" ht="18" x14ac:dyDescent="0.4">
      <c r="A987" s="1" t="s">
        <v>9945</v>
      </c>
      <c r="B987" s="1" t="s">
        <v>8352</v>
      </c>
      <c r="C987" s="1">
        <v>15.436</v>
      </c>
      <c r="D987" s="1">
        <v>120.38500000000001</v>
      </c>
      <c r="E987" s="1">
        <v>82.4</v>
      </c>
      <c r="F987" s="1">
        <v>4.5</v>
      </c>
      <c r="G987" s="3" t="s">
        <v>376</v>
      </c>
      <c r="H987" s="4" t="str">
        <f t="shared" si="46"/>
        <v>กลางคืน</v>
      </c>
      <c r="I987" s="4" t="str">
        <f t="shared" si="48"/>
        <v>ลึก</v>
      </c>
      <c r="J987">
        <f t="shared" si="47"/>
        <v>-82.4</v>
      </c>
    </row>
    <row r="988" spans="1:10" ht="18" x14ac:dyDescent="0.4">
      <c r="A988" s="1" t="s">
        <v>9946</v>
      </c>
      <c r="B988" s="1" t="s">
        <v>8353</v>
      </c>
      <c r="C988" s="1">
        <v>13.815</v>
      </c>
      <c r="D988" s="1">
        <v>120.048</v>
      </c>
      <c r="E988" s="1">
        <v>61</v>
      </c>
      <c r="F988" s="1">
        <v>4.5</v>
      </c>
      <c r="G988" s="3" t="s">
        <v>3928</v>
      </c>
      <c r="H988" s="4" t="str">
        <f t="shared" si="46"/>
        <v>กลางวัน</v>
      </c>
      <c r="I988" s="4" t="str">
        <f t="shared" si="48"/>
        <v>กลาง</v>
      </c>
      <c r="J988">
        <f t="shared" si="47"/>
        <v>-61</v>
      </c>
    </row>
    <row r="989" spans="1:10" ht="18" x14ac:dyDescent="0.4">
      <c r="A989" s="1" t="s">
        <v>9947</v>
      </c>
      <c r="B989" s="1" t="s">
        <v>8354</v>
      </c>
      <c r="C989" s="1">
        <v>17.25</v>
      </c>
      <c r="D989" s="1">
        <v>122.55800000000001</v>
      </c>
      <c r="E989" s="1">
        <v>28.4</v>
      </c>
      <c r="F989" s="1">
        <v>5.3</v>
      </c>
      <c r="G989" s="3" t="s">
        <v>3932</v>
      </c>
      <c r="H989" s="4" t="str">
        <f t="shared" si="46"/>
        <v>กลางวัน</v>
      </c>
      <c r="I989" s="4" t="str">
        <f t="shared" si="48"/>
        <v>ตื้น</v>
      </c>
      <c r="J989">
        <f t="shared" si="47"/>
        <v>-28.4</v>
      </c>
    </row>
    <row r="990" spans="1:10" ht="18" x14ac:dyDescent="0.4">
      <c r="A990" s="1" t="s">
        <v>9948</v>
      </c>
      <c r="B990" s="1" t="s">
        <v>8355</v>
      </c>
      <c r="C990" s="1">
        <v>18.001000000000001</v>
      </c>
      <c r="D990" s="1">
        <v>119.8</v>
      </c>
      <c r="E990" s="1">
        <v>132.19999999999999</v>
      </c>
      <c r="F990" s="1">
        <v>4.5999999999999996</v>
      </c>
      <c r="G990" s="3" t="s">
        <v>3936</v>
      </c>
      <c r="H990" s="4" t="str">
        <f t="shared" si="46"/>
        <v>กลางคืน</v>
      </c>
      <c r="I990" s="4" t="str">
        <f t="shared" si="48"/>
        <v>ลึก</v>
      </c>
      <c r="J990">
        <f t="shared" si="47"/>
        <v>-132.19999999999999</v>
      </c>
    </row>
    <row r="991" spans="1:10" ht="18" x14ac:dyDescent="0.4">
      <c r="A991" s="1" t="s">
        <v>9949</v>
      </c>
      <c r="B991" s="1" t="s">
        <v>8356</v>
      </c>
      <c r="C991" s="1">
        <v>13.593999999999999</v>
      </c>
      <c r="D991" s="1">
        <v>120.803</v>
      </c>
      <c r="E991" s="1">
        <v>115.8</v>
      </c>
      <c r="F991" s="1">
        <v>4.5999999999999996</v>
      </c>
      <c r="G991" s="3" t="s">
        <v>3940</v>
      </c>
      <c r="H991" s="4" t="str">
        <f t="shared" si="46"/>
        <v>กลางวัน</v>
      </c>
      <c r="I991" s="4" t="str">
        <f t="shared" si="48"/>
        <v>ลึก</v>
      </c>
      <c r="J991">
        <f t="shared" si="47"/>
        <v>-115.8</v>
      </c>
    </row>
    <row r="992" spans="1:10" ht="18" x14ac:dyDescent="0.4">
      <c r="A992" s="1" t="s">
        <v>9950</v>
      </c>
      <c r="B992" s="1" t="s">
        <v>8357</v>
      </c>
      <c r="C992" s="1">
        <v>18.059999999999999</v>
      </c>
      <c r="D992" s="1">
        <v>119.673</v>
      </c>
      <c r="E992" s="1">
        <v>33</v>
      </c>
      <c r="F992" s="1">
        <v>4.5</v>
      </c>
      <c r="G992" s="3" t="s">
        <v>3944</v>
      </c>
      <c r="H992" s="4" t="str">
        <f t="shared" si="46"/>
        <v>กลางคืน</v>
      </c>
      <c r="I992" s="4" t="str">
        <f t="shared" si="48"/>
        <v>กลาง</v>
      </c>
      <c r="J992">
        <f t="shared" si="47"/>
        <v>-33</v>
      </c>
    </row>
    <row r="993" spans="1:10" ht="18" x14ac:dyDescent="0.4">
      <c r="A993" s="1" t="s">
        <v>9950</v>
      </c>
      <c r="B993" s="1" t="s">
        <v>8358</v>
      </c>
      <c r="C993" s="1">
        <v>17.954999999999998</v>
      </c>
      <c r="D993" s="1">
        <v>119.66200000000001</v>
      </c>
      <c r="E993" s="1">
        <v>33</v>
      </c>
      <c r="F993" s="1">
        <v>4.8</v>
      </c>
      <c r="G993" s="3" t="s">
        <v>3948</v>
      </c>
      <c r="H993" s="4" t="str">
        <f t="shared" si="46"/>
        <v>กลางคืน</v>
      </c>
      <c r="I993" s="4" t="str">
        <f t="shared" si="48"/>
        <v>กลาง</v>
      </c>
      <c r="J993">
        <f t="shared" si="47"/>
        <v>-33</v>
      </c>
    </row>
    <row r="994" spans="1:10" ht="18" x14ac:dyDescent="0.4">
      <c r="A994" s="1" t="s">
        <v>9950</v>
      </c>
      <c r="B994" s="1" t="s">
        <v>8359</v>
      </c>
      <c r="C994" s="1">
        <v>18.010000000000002</v>
      </c>
      <c r="D994" s="1">
        <v>119.693</v>
      </c>
      <c r="E994" s="1">
        <v>42.8</v>
      </c>
      <c r="F994" s="1">
        <v>5.2</v>
      </c>
      <c r="G994" s="3" t="s">
        <v>3948</v>
      </c>
      <c r="H994" s="4" t="str">
        <f t="shared" si="46"/>
        <v>กลางคืน</v>
      </c>
      <c r="I994" s="4" t="str">
        <f t="shared" si="48"/>
        <v>กลาง</v>
      </c>
      <c r="J994">
        <f t="shared" si="47"/>
        <v>-42.8</v>
      </c>
    </row>
    <row r="995" spans="1:10" ht="18" x14ac:dyDescent="0.4">
      <c r="A995" s="1" t="s">
        <v>9951</v>
      </c>
      <c r="B995" s="1" t="s">
        <v>8360</v>
      </c>
      <c r="C995" s="1">
        <v>13.773</v>
      </c>
      <c r="D995" s="1">
        <v>120.875</v>
      </c>
      <c r="E995" s="1">
        <v>120.5</v>
      </c>
      <c r="F995" s="1">
        <v>4.5999999999999996</v>
      </c>
      <c r="G995" s="3" t="s">
        <v>3955</v>
      </c>
      <c r="H995" s="4" t="str">
        <f t="shared" si="46"/>
        <v>กลางวัน</v>
      </c>
      <c r="I995" s="4" t="str">
        <f t="shared" si="48"/>
        <v>ลึก</v>
      </c>
      <c r="J995">
        <f t="shared" si="47"/>
        <v>-120.5</v>
      </c>
    </row>
    <row r="996" spans="1:10" ht="18" x14ac:dyDescent="0.4">
      <c r="A996" s="1" t="s">
        <v>9952</v>
      </c>
      <c r="B996" s="1" t="s">
        <v>8361</v>
      </c>
      <c r="C996" s="1">
        <v>15.442</v>
      </c>
      <c r="D996" s="1">
        <v>121.492</v>
      </c>
      <c r="E996" s="1">
        <v>100</v>
      </c>
      <c r="F996" s="1">
        <v>4.8</v>
      </c>
      <c r="G996" s="3" t="s">
        <v>3959</v>
      </c>
      <c r="H996" s="4" t="str">
        <f t="shared" si="46"/>
        <v>กลางคืน</v>
      </c>
      <c r="I996" s="4" t="str">
        <f t="shared" si="48"/>
        <v>ลึก</v>
      </c>
      <c r="J996">
        <f t="shared" si="47"/>
        <v>-100</v>
      </c>
    </row>
    <row r="997" spans="1:10" ht="18" x14ac:dyDescent="0.4">
      <c r="A997" s="1" t="s">
        <v>9953</v>
      </c>
      <c r="B997" s="1" t="s">
        <v>8362</v>
      </c>
      <c r="C997" s="1">
        <v>13.59</v>
      </c>
      <c r="D997" s="1">
        <v>120.617</v>
      </c>
      <c r="E997" s="1">
        <v>77.2</v>
      </c>
      <c r="F997" s="1">
        <v>4.5999999999999996</v>
      </c>
      <c r="G997" s="3" t="s">
        <v>3963</v>
      </c>
      <c r="H997" s="4" t="str">
        <f t="shared" si="46"/>
        <v>กลางวัน</v>
      </c>
      <c r="I997" s="4" t="str">
        <f t="shared" si="48"/>
        <v>ลึก</v>
      </c>
      <c r="J997">
        <f t="shared" si="47"/>
        <v>-77.2</v>
      </c>
    </row>
    <row r="998" spans="1:10" ht="18" x14ac:dyDescent="0.4">
      <c r="A998" s="1" t="s">
        <v>9954</v>
      </c>
      <c r="B998" s="1" t="s">
        <v>8363</v>
      </c>
      <c r="C998" s="1">
        <v>18.010999999999999</v>
      </c>
      <c r="D998" s="1">
        <v>122.621</v>
      </c>
      <c r="E998" s="1">
        <v>39.700000000000003</v>
      </c>
      <c r="F998" s="1">
        <v>4.7</v>
      </c>
      <c r="G998" s="3" t="s">
        <v>3967</v>
      </c>
      <c r="H998" s="4" t="str">
        <f t="shared" si="46"/>
        <v>กลางคืน</v>
      </c>
      <c r="I998" s="4" t="str">
        <f t="shared" si="48"/>
        <v>กลาง</v>
      </c>
      <c r="J998">
        <f t="shared" si="47"/>
        <v>-39.700000000000003</v>
      </c>
    </row>
    <row r="999" spans="1:10" ht="18" x14ac:dyDescent="0.4">
      <c r="A999" s="1" t="s">
        <v>9955</v>
      </c>
      <c r="B999" s="1" t="s">
        <v>8364</v>
      </c>
      <c r="C999" s="1">
        <v>13.86</v>
      </c>
      <c r="D999" s="1">
        <v>119.751</v>
      </c>
      <c r="E999" s="1">
        <v>55.2</v>
      </c>
      <c r="F999" s="1">
        <v>5.2</v>
      </c>
      <c r="G999" s="3" t="s">
        <v>3971</v>
      </c>
      <c r="H999" s="4" t="str">
        <f t="shared" si="46"/>
        <v>กลางวัน</v>
      </c>
      <c r="I999" s="4" t="str">
        <f t="shared" si="48"/>
        <v>กลาง</v>
      </c>
      <c r="J999">
        <f t="shared" si="47"/>
        <v>-55.2</v>
      </c>
    </row>
    <row r="1000" spans="1:10" ht="18" x14ac:dyDescent="0.4">
      <c r="A1000" s="1" t="s">
        <v>9955</v>
      </c>
      <c r="B1000" s="1" t="s">
        <v>8365</v>
      </c>
      <c r="C1000" s="1">
        <v>13.855</v>
      </c>
      <c r="D1000" s="1">
        <v>119.708</v>
      </c>
      <c r="E1000" s="1">
        <v>51.5</v>
      </c>
      <c r="F1000" s="1">
        <v>4.8</v>
      </c>
      <c r="G1000" s="3" t="s">
        <v>3975</v>
      </c>
      <c r="H1000" s="4" t="str">
        <f t="shared" si="46"/>
        <v>กลางวัน</v>
      </c>
      <c r="I1000" s="4" t="str">
        <f t="shared" si="48"/>
        <v>กลาง</v>
      </c>
      <c r="J1000">
        <f t="shared" si="47"/>
        <v>-51.5</v>
      </c>
    </row>
    <row r="1001" spans="1:10" ht="18" x14ac:dyDescent="0.4">
      <c r="A1001" s="1" t="s">
        <v>9956</v>
      </c>
      <c r="B1001" s="1" t="s">
        <v>8366</v>
      </c>
      <c r="C1001" s="1">
        <v>17.977</v>
      </c>
      <c r="D1001" s="1">
        <v>119.515</v>
      </c>
      <c r="E1001" s="1">
        <v>33</v>
      </c>
      <c r="F1001" s="1">
        <v>4.5</v>
      </c>
      <c r="G1001" s="3" t="s">
        <v>3979</v>
      </c>
      <c r="H1001" s="4" t="str">
        <f t="shared" si="46"/>
        <v>กลางวัน</v>
      </c>
      <c r="I1001" s="4" t="str">
        <f t="shared" si="48"/>
        <v>กลาง</v>
      </c>
      <c r="J1001">
        <f t="shared" si="47"/>
        <v>-33</v>
      </c>
    </row>
    <row r="1002" spans="1:10" ht="18" x14ac:dyDescent="0.4">
      <c r="A1002" s="1" t="s">
        <v>9957</v>
      </c>
      <c r="B1002" s="1" t="s">
        <v>8367</v>
      </c>
      <c r="C1002" s="1">
        <v>17.911999999999999</v>
      </c>
      <c r="D1002" s="1">
        <v>119.505</v>
      </c>
      <c r="E1002" s="1">
        <v>47.4</v>
      </c>
      <c r="F1002" s="1">
        <v>4.7</v>
      </c>
      <c r="G1002" s="3" t="s">
        <v>3983</v>
      </c>
      <c r="H1002" s="4" t="str">
        <f t="shared" si="46"/>
        <v>กลางคืน</v>
      </c>
      <c r="I1002" s="4" t="str">
        <f t="shared" si="48"/>
        <v>กลาง</v>
      </c>
      <c r="J1002">
        <f t="shared" si="47"/>
        <v>-47.4</v>
      </c>
    </row>
    <row r="1003" spans="1:10" ht="18" x14ac:dyDescent="0.4">
      <c r="A1003" s="1" t="s">
        <v>9957</v>
      </c>
      <c r="B1003" s="1" t="s">
        <v>8368</v>
      </c>
      <c r="C1003" s="1">
        <v>17.858000000000001</v>
      </c>
      <c r="D1003" s="1">
        <v>119.51300000000001</v>
      </c>
      <c r="E1003" s="1">
        <v>59.2</v>
      </c>
      <c r="F1003" s="1">
        <v>4.5999999999999996</v>
      </c>
      <c r="G1003" s="3" t="s">
        <v>3987</v>
      </c>
      <c r="H1003" s="4" t="str">
        <f t="shared" si="46"/>
        <v>กลางคืน</v>
      </c>
      <c r="I1003" s="4" t="str">
        <f t="shared" si="48"/>
        <v>กลาง</v>
      </c>
      <c r="J1003">
        <f t="shared" si="47"/>
        <v>-59.2</v>
      </c>
    </row>
    <row r="1004" spans="1:10" ht="18" x14ac:dyDescent="0.4">
      <c r="A1004" s="1" t="s">
        <v>9958</v>
      </c>
      <c r="B1004" s="1" t="s">
        <v>8369</v>
      </c>
      <c r="C1004" s="1">
        <v>17.835000000000001</v>
      </c>
      <c r="D1004" s="1">
        <v>119.508</v>
      </c>
      <c r="E1004" s="1">
        <v>38.9</v>
      </c>
      <c r="F1004" s="1">
        <v>4.7</v>
      </c>
      <c r="G1004" s="3" t="s">
        <v>3215</v>
      </c>
      <c r="H1004" s="4" t="str">
        <f t="shared" si="46"/>
        <v>กลางวัน</v>
      </c>
      <c r="I1004" s="4" t="str">
        <f t="shared" si="48"/>
        <v>กลาง</v>
      </c>
      <c r="J1004">
        <f t="shared" si="47"/>
        <v>-38.9</v>
      </c>
    </row>
    <row r="1005" spans="1:10" ht="18" x14ac:dyDescent="0.4">
      <c r="A1005" s="1" t="s">
        <v>9959</v>
      </c>
      <c r="B1005" s="1" t="s">
        <v>8370</v>
      </c>
      <c r="C1005" s="1">
        <v>13.755000000000001</v>
      </c>
      <c r="D1005" s="1">
        <v>119.93899999999999</v>
      </c>
      <c r="E1005" s="1">
        <v>33</v>
      </c>
      <c r="F1005" s="1">
        <v>6.2</v>
      </c>
      <c r="G1005" s="3" t="s">
        <v>3994</v>
      </c>
      <c r="H1005" s="4" t="str">
        <f t="shared" si="46"/>
        <v>กลางคืน</v>
      </c>
      <c r="I1005" s="4" t="str">
        <f t="shared" si="48"/>
        <v>กลาง</v>
      </c>
      <c r="J1005">
        <f t="shared" si="47"/>
        <v>-33</v>
      </c>
    </row>
    <row r="1006" spans="1:10" ht="18" x14ac:dyDescent="0.4">
      <c r="A1006" s="1" t="s">
        <v>9960</v>
      </c>
      <c r="B1006" s="1" t="s">
        <v>8371</v>
      </c>
      <c r="C1006" s="1">
        <v>13.664</v>
      </c>
      <c r="D1006" s="1">
        <v>119.752</v>
      </c>
      <c r="E1006" s="1">
        <v>45.4</v>
      </c>
      <c r="F1006" s="1">
        <v>4.5999999999999996</v>
      </c>
      <c r="G1006" s="3" t="s">
        <v>3998</v>
      </c>
      <c r="H1006" s="4" t="str">
        <f t="shared" si="46"/>
        <v>กลางวัน</v>
      </c>
      <c r="I1006" s="4" t="str">
        <f t="shared" si="48"/>
        <v>กลาง</v>
      </c>
      <c r="J1006">
        <f t="shared" si="47"/>
        <v>-45.4</v>
      </c>
    </row>
    <row r="1007" spans="1:10" ht="18" x14ac:dyDescent="0.4">
      <c r="A1007" s="1" t="s">
        <v>9961</v>
      </c>
      <c r="B1007" s="1" t="s">
        <v>8372</v>
      </c>
      <c r="C1007" s="1">
        <v>18.081</v>
      </c>
      <c r="D1007" s="1">
        <v>120.12</v>
      </c>
      <c r="E1007" s="1">
        <v>51.1</v>
      </c>
      <c r="F1007" s="1">
        <v>4.5999999999999996</v>
      </c>
      <c r="G1007" s="3" t="s">
        <v>4002</v>
      </c>
      <c r="H1007" s="4" t="str">
        <f t="shared" si="46"/>
        <v>กลางวัน</v>
      </c>
      <c r="I1007" s="4" t="str">
        <f t="shared" si="48"/>
        <v>กลาง</v>
      </c>
      <c r="J1007">
        <f t="shared" si="47"/>
        <v>-51.1</v>
      </c>
    </row>
    <row r="1008" spans="1:10" ht="18" x14ac:dyDescent="0.4">
      <c r="A1008" s="1" t="s">
        <v>9962</v>
      </c>
      <c r="B1008" s="1" t="s">
        <v>8373</v>
      </c>
      <c r="C1008" s="1">
        <v>15.3</v>
      </c>
      <c r="D1008" s="1">
        <v>120.724</v>
      </c>
      <c r="E1008" s="1">
        <v>47.6</v>
      </c>
      <c r="F1008" s="1">
        <v>4.5</v>
      </c>
      <c r="G1008" s="3" t="s">
        <v>4006</v>
      </c>
      <c r="H1008" s="4" t="str">
        <f t="shared" si="46"/>
        <v>กลางคืน</v>
      </c>
      <c r="I1008" s="4" t="str">
        <f t="shared" si="48"/>
        <v>กลาง</v>
      </c>
      <c r="J1008">
        <f t="shared" si="47"/>
        <v>-47.6</v>
      </c>
    </row>
    <row r="1009" spans="1:10" ht="18" x14ac:dyDescent="0.4">
      <c r="A1009" s="1" t="s">
        <v>9963</v>
      </c>
      <c r="B1009" s="1" t="s">
        <v>8374</v>
      </c>
      <c r="C1009" s="1">
        <v>15.176</v>
      </c>
      <c r="D1009" s="1">
        <v>122.1</v>
      </c>
      <c r="E1009" s="1">
        <v>33</v>
      </c>
      <c r="F1009" s="1">
        <v>4.7</v>
      </c>
      <c r="G1009" s="3" t="s">
        <v>4010</v>
      </c>
      <c r="H1009" s="4" t="str">
        <f t="shared" si="46"/>
        <v>กลางวัน</v>
      </c>
      <c r="I1009" s="4" t="str">
        <f t="shared" si="48"/>
        <v>กลาง</v>
      </c>
      <c r="J1009">
        <f t="shared" si="47"/>
        <v>-33</v>
      </c>
    </row>
    <row r="1010" spans="1:10" ht="18" x14ac:dyDescent="0.4">
      <c r="A1010" s="1" t="s">
        <v>9963</v>
      </c>
      <c r="B1010" s="1" t="s">
        <v>8375</v>
      </c>
      <c r="C1010" s="1">
        <v>15.189</v>
      </c>
      <c r="D1010" s="1">
        <v>122.16800000000001</v>
      </c>
      <c r="E1010" s="1">
        <v>33</v>
      </c>
      <c r="F1010" s="1">
        <v>4.5999999999999996</v>
      </c>
      <c r="G1010" s="3" t="s">
        <v>4014</v>
      </c>
      <c r="H1010" s="4" t="str">
        <f t="shared" si="46"/>
        <v>กลางวัน</v>
      </c>
      <c r="I1010" s="4" t="str">
        <f t="shared" si="48"/>
        <v>กลาง</v>
      </c>
      <c r="J1010">
        <f t="shared" si="47"/>
        <v>-33</v>
      </c>
    </row>
    <row r="1011" spans="1:10" ht="18" x14ac:dyDescent="0.4">
      <c r="A1011" s="1" t="s">
        <v>9964</v>
      </c>
      <c r="B1011" s="1" t="s">
        <v>8376</v>
      </c>
      <c r="C1011" s="1">
        <v>15.973000000000001</v>
      </c>
      <c r="D1011" s="1">
        <v>119.42400000000001</v>
      </c>
      <c r="E1011" s="1">
        <v>33</v>
      </c>
      <c r="F1011" s="1">
        <v>5.2</v>
      </c>
      <c r="G1011" s="3" t="s">
        <v>4018</v>
      </c>
      <c r="H1011" s="4" t="str">
        <f t="shared" si="46"/>
        <v>กลางคืน</v>
      </c>
      <c r="I1011" s="4" t="str">
        <f t="shared" si="48"/>
        <v>กลาง</v>
      </c>
      <c r="J1011">
        <f t="shared" si="47"/>
        <v>-33</v>
      </c>
    </row>
    <row r="1012" spans="1:10" ht="18" x14ac:dyDescent="0.4">
      <c r="A1012" s="1" t="s">
        <v>9965</v>
      </c>
      <c r="B1012" s="1" t="s">
        <v>8377</v>
      </c>
      <c r="C1012" s="1">
        <v>13.946</v>
      </c>
      <c r="D1012" s="1">
        <v>120.18</v>
      </c>
      <c r="E1012" s="1">
        <v>84.3</v>
      </c>
      <c r="F1012" s="1">
        <v>4.5</v>
      </c>
      <c r="G1012" s="3" t="s">
        <v>4022</v>
      </c>
      <c r="H1012" s="4" t="str">
        <f t="shared" si="46"/>
        <v>กลางคืน</v>
      </c>
      <c r="I1012" s="4" t="str">
        <f t="shared" si="48"/>
        <v>ลึก</v>
      </c>
      <c r="J1012">
        <f t="shared" si="47"/>
        <v>-84.3</v>
      </c>
    </row>
    <row r="1013" spans="1:10" ht="18" x14ac:dyDescent="0.4">
      <c r="A1013" s="1" t="s">
        <v>9966</v>
      </c>
      <c r="B1013" s="1" t="s">
        <v>8378</v>
      </c>
      <c r="C1013" s="1">
        <v>13.692</v>
      </c>
      <c r="D1013" s="1">
        <v>121.11199999999999</v>
      </c>
      <c r="E1013" s="1">
        <v>127.4</v>
      </c>
      <c r="F1013" s="1">
        <v>4.5</v>
      </c>
      <c r="G1013" s="3" t="s">
        <v>4026</v>
      </c>
      <c r="H1013" s="4" t="str">
        <f t="shared" si="46"/>
        <v>กลางวัน</v>
      </c>
      <c r="I1013" s="4" t="str">
        <f t="shared" si="48"/>
        <v>ลึก</v>
      </c>
      <c r="J1013">
        <f t="shared" si="47"/>
        <v>-127.4</v>
      </c>
    </row>
    <row r="1014" spans="1:10" ht="18" x14ac:dyDescent="0.4">
      <c r="A1014" s="1" t="s">
        <v>9967</v>
      </c>
      <c r="B1014" s="1" t="s">
        <v>8379</v>
      </c>
      <c r="C1014" s="1">
        <v>14.106</v>
      </c>
      <c r="D1014" s="1">
        <v>121.691</v>
      </c>
      <c r="E1014" s="1">
        <v>137</v>
      </c>
      <c r="F1014" s="1">
        <v>4.5</v>
      </c>
      <c r="G1014" s="3" t="s">
        <v>4030</v>
      </c>
      <c r="H1014" s="4" t="str">
        <f t="shared" si="46"/>
        <v>กลางคืน</v>
      </c>
      <c r="I1014" s="4" t="str">
        <f t="shared" si="48"/>
        <v>ลึก</v>
      </c>
      <c r="J1014">
        <f t="shared" si="47"/>
        <v>-137</v>
      </c>
    </row>
    <row r="1015" spans="1:10" ht="18" x14ac:dyDescent="0.4">
      <c r="A1015" s="1" t="s">
        <v>9968</v>
      </c>
      <c r="B1015" s="1" t="s">
        <v>8380</v>
      </c>
      <c r="C1015" s="1">
        <v>17.597999999999999</v>
      </c>
      <c r="D1015" s="1">
        <v>121.09</v>
      </c>
      <c r="E1015" s="1">
        <v>33</v>
      </c>
      <c r="F1015" s="1">
        <v>4.5</v>
      </c>
      <c r="G1015" s="3" t="s">
        <v>4034</v>
      </c>
      <c r="H1015" s="4" t="str">
        <f t="shared" si="46"/>
        <v>กลางคืน</v>
      </c>
      <c r="I1015" s="4" t="str">
        <f t="shared" si="48"/>
        <v>กลาง</v>
      </c>
      <c r="J1015">
        <f t="shared" si="47"/>
        <v>-33</v>
      </c>
    </row>
    <row r="1016" spans="1:10" ht="18" x14ac:dyDescent="0.4">
      <c r="A1016" s="1" t="s">
        <v>9969</v>
      </c>
      <c r="B1016" s="1" t="s">
        <v>8381</v>
      </c>
      <c r="C1016" s="1">
        <v>15.090999999999999</v>
      </c>
      <c r="D1016" s="1">
        <v>122.884</v>
      </c>
      <c r="E1016" s="1">
        <v>33</v>
      </c>
      <c r="F1016" s="1">
        <v>4.5</v>
      </c>
      <c r="G1016" s="3" t="s">
        <v>1597</v>
      </c>
      <c r="H1016" s="4" t="str">
        <f t="shared" si="46"/>
        <v>กลางวัน</v>
      </c>
      <c r="I1016" s="4" t="str">
        <f t="shared" si="48"/>
        <v>กลาง</v>
      </c>
      <c r="J1016">
        <f t="shared" si="47"/>
        <v>-33</v>
      </c>
    </row>
    <row r="1017" spans="1:10" ht="18" x14ac:dyDescent="0.4">
      <c r="A1017" s="1" t="s">
        <v>9970</v>
      </c>
      <c r="B1017" s="1" t="s">
        <v>8382</v>
      </c>
      <c r="C1017" s="1">
        <v>17.641999999999999</v>
      </c>
      <c r="D1017" s="1">
        <v>120.892</v>
      </c>
      <c r="E1017" s="1">
        <v>33</v>
      </c>
      <c r="F1017" s="1">
        <v>5.5</v>
      </c>
      <c r="G1017" s="3" t="s">
        <v>4041</v>
      </c>
      <c r="H1017" s="4" t="str">
        <f t="shared" si="46"/>
        <v>กลางวัน</v>
      </c>
      <c r="I1017" s="4" t="str">
        <f t="shared" si="48"/>
        <v>กลาง</v>
      </c>
      <c r="J1017">
        <f t="shared" si="47"/>
        <v>-33</v>
      </c>
    </row>
    <row r="1018" spans="1:10" ht="18" x14ac:dyDescent="0.4">
      <c r="A1018" s="1" t="s">
        <v>9971</v>
      </c>
      <c r="B1018" s="1" t="s">
        <v>8383</v>
      </c>
      <c r="C1018" s="1">
        <v>14.276</v>
      </c>
      <c r="D1018" s="1">
        <v>123.2</v>
      </c>
      <c r="E1018" s="1">
        <v>33</v>
      </c>
      <c r="F1018" s="1">
        <v>4.7</v>
      </c>
      <c r="G1018" s="3" t="s">
        <v>4045</v>
      </c>
      <c r="H1018" s="4" t="str">
        <f t="shared" si="46"/>
        <v>กลางคืน</v>
      </c>
      <c r="I1018" s="4" t="str">
        <f t="shared" si="48"/>
        <v>กลาง</v>
      </c>
      <c r="J1018">
        <f t="shared" si="47"/>
        <v>-33</v>
      </c>
    </row>
    <row r="1019" spans="1:10" ht="18" x14ac:dyDescent="0.4">
      <c r="A1019" s="1" t="s">
        <v>9972</v>
      </c>
      <c r="B1019" s="1" t="s">
        <v>8384</v>
      </c>
      <c r="C1019" s="1">
        <v>14.919</v>
      </c>
      <c r="D1019" s="1">
        <v>119.68300000000001</v>
      </c>
      <c r="E1019" s="1">
        <v>50.7</v>
      </c>
      <c r="F1019" s="1">
        <v>4.8</v>
      </c>
      <c r="G1019" s="3" t="s">
        <v>4049</v>
      </c>
      <c r="H1019" s="4" t="str">
        <f t="shared" si="46"/>
        <v>กลางวัน</v>
      </c>
      <c r="I1019" s="4" t="str">
        <f t="shared" si="48"/>
        <v>กลาง</v>
      </c>
      <c r="J1019">
        <f t="shared" si="47"/>
        <v>-50.7</v>
      </c>
    </row>
    <row r="1020" spans="1:10" ht="18" x14ac:dyDescent="0.4">
      <c r="A1020" s="1" t="s">
        <v>9973</v>
      </c>
      <c r="B1020" s="1" t="s">
        <v>8385</v>
      </c>
      <c r="C1020" s="1">
        <v>16.521000000000001</v>
      </c>
      <c r="D1020" s="1">
        <v>120.83199999999999</v>
      </c>
      <c r="E1020" s="1">
        <v>66.2</v>
      </c>
      <c r="F1020" s="1">
        <v>4.5</v>
      </c>
      <c r="G1020" s="3" t="s">
        <v>4053</v>
      </c>
      <c r="H1020" s="4" t="str">
        <f t="shared" si="46"/>
        <v>กลางวัน</v>
      </c>
      <c r="I1020" s="4" t="str">
        <f t="shared" si="48"/>
        <v>กลาง</v>
      </c>
      <c r="J1020">
        <f t="shared" si="47"/>
        <v>-66.2</v>
      </c>
    </row>
    <row r="1021" spans="1:10" ht="18" x14ac:dyDescent="0.4">
      <c r="A1021" s="1" t="s">
        <v>9974</v>
      </c>
      <c r="B1021" s="1" t="s">
        <v>8386</v>
      </c>
      <c r="C1021" s="1">
        <v>14.254</v>
      </c>
      <c r="D1021" s="1">
        <v>120.809</v>
      </c>
      <c r="E1021" s="1">
        <v>203.2</v>
      </c>
      <c r="F1021" s="1">
        <v>4.5</v>
      </c>
      <c r="G1021" s="3" t="s">
        <v>4057</v>
      </c>
      <c r="H1021" s="4" t="str">
        <f t="shared" si="46"/>
        <v>กลางวัน</v>
      </c>
      <c r="I1021" s="4" t="str">
        <f t="shared" si="48"/>
        <v>ลึก</v>
      </c>
      <c r="J1021">
        <f t="shared" si="47"/>
        <v>-203.2</v>
      </c>
    </row>
    <row r="1022" spans="1:10" ht="18" x14ac:dyDescent="0.4">
      <c r="A1022" s="1" t="s">
        <v>9975</v>
      </c>
      <c r="B1022" s="1" t="s">
        <v>8387</v>
      </c>
      <c r="C1022" s="1">
        <v>13.78</v>
      </c>
      <c r="D1022" s="1">
        <v>119.833</v>
      </c>
      <c r="E1022" s="1">
        <v>38</v>
      </c>
      <c r="F1022" s="1">
        <v>4.5</v>
      </c>
      <c r="G1022" s="3" t="s">
        <v>4061</v>
      </c>
      <c r="H1022" s="4" t="str">
        <f t="shared" si="46"/>
        <v>กลางวัน</v>
      </c>
      <c r="I1022" s="4" t="str">
        <f t="shared" si="48"/>
        <v>กลาง</v>
      </c>
      <c r="J1022">
        <f t="shared" si="47"/>
        <v>-38</v>
      </c>
    </row>
    <row r="1023" spans="1:10" ht="18" x14ac:dyDescent="0.4">
      <c r="A1023" s="1" t="s">
        <v>9976</v>
      </c>
      <c r="B1023" s="1" t="s">
        <v>8388</v>
      </c>
      <c r="C1023" s="1">
        <v>13.817</v>
      </c>
      <c r="D1023" s="1">
        <v>120.748</v>
      </c>
      <c r="E1023" s="1">
        <v>179.4</v>
      </c>
      <c r="F1023" s="1">
        <v>5</v>
      </c>
      <c r="G1023" s="3" t="s">
        <v>1209</v>
      </c>
      <c r="H1023" s="4" t="str">
        <f t="shared" si="46"/>
        <v>กลางคืน</v>
      </c>
      <c r="I1023" s="4" t="str">
        <f t="shared" si="48"/>
        <v>ลึก</v>
      </c>
      <c r="J1023">
        <f t="shared" si="47"/>
        <v>-179.4</v>
      </c>
    </row>
    <row r="1024" spans="1:10" ht="18" x14ac:dyDescent="0.4">
      <c r="A1024" s="1" t="s">
        <v>9977</v>
      </c>
      <c r="B1024" s="1" t="s">
        <v>8389</v>
      </c>
      <c r="C1024" s="1">
        <v>15.364000000000001</v>
      </c>
      <c r="D1024" s="1">
        <v>120.816</v>
      </c>
      <c r="E1024" s="1">
        <v>198.3</v>
      </c>
      <c r="F1024" s="1">
        <v>4.5</v>
      </c>
      <c r="G1024" s="3" t="s">
        <v>4068</v>
      </c>
      <c r="H1024" s="4" t="str">
        <f t="shared" si="46"/>
        <v>กลางคืน</v>
      </c>
      <c r="I1024" s="4" t="str">
        <f t="shared" si="48"/>
        <v>ลึก</v>
      </c>
      <c r="J1024">
        <f t="shared" si="47"/>
        <v>-198.3</v>
      </c>
    </row>
    <row r="1025" spans="1:10" ht="18" x14ac:dyDescent="0.4">
      <c r="A1025" s="1" t="s">
        <v>9978</v>
      </c>
      <c r="B1025" s="1" t="s">
        <v>8390</v>
      </c>
      <c r="C1025" s="1">
        <v>15.867000000000001</v>
      </c>
      <c r="D1025" s="1">
        <v>120.149</v>
      </c>
      <c r="E1025" s="1">
        <v>77.2</v>
      </c>
      <c r="F1025" s="1">
        <v>4.5</v>
      </c>
      <c r="G1025" s="3" t="s">
        <v>4072</v>
      </c>
      <c r="H1025" s="4" t="str">
        <f t="shared" si="46"/>
        <v>กลางคืน</v>
      </c>
      <c r="I1025" s="4" t="str">
        <f t="shared" si="48"/>
        <v>ลึก</v>
      </c>
      <c r="J1025">
        <f t="shared" si="47"/>
        <v>-77.2</v>
      </c>
    </row>
    <row r="1026" spans="1:10" ht="18" x14ac:dyDescent="0.4">
      <c r="A1026" s="1" t="s">
        <v>9979</v>
      </c>
      <c r="B1026" s="1" t="s">
        <v>8391</v>
      </c>
      <c r="C1026" s="1">
        <v>17.114999999999998</v>
      </c>
      <c r="D1026" s="1">
        <v>121.54900000000001</v>
      </c>
      <c r="E1026" s="1">
        <v>50.1</v>
      </c>
      <c r="F1026" s="1">
        <v>5.2</v>
      </c>
      <c r="G1026" s="3" t="s">
        <v>4076</v>
      </c>
      <c r="H1026" s="4" t="str">
        <f t="shared" si="46"/>
        <v>กลางคืน</v>
      </c>
      <c r="I1026" s="4" t="str">
        <f t="shared" si="48"/>
        <v>กลาง</v>
      </c>
      <c r="J1026">
        <f t="shared" si="47"/>
        <v>-50.1</v>
      </c>
    </row>
    <row r="1027" spans="1:10" ht="18" x14ac:dyDescent="0.4">
      <c r="A1027" s="1" t="s">
        <v>9980</v>
      </c>
      <c r="B1027" s="1" t="s">
        <v>8392</v>
      </c>
      <c r="C1027" s="1">
        <v>14.145</v>
      </c>
      <c r="D1027" s="1">
        <v>120.79300000000001</v>
      </c>
      <c r="E1027" s="1">
        <v>206.6</v>
      </c>
      <c r="F1027" s="1">
        <v>4.5</v>
      </c>
      <c r="G1027" s="3" t="s">
        <v>4080</v>
      </c>
      <c r="H1027" s="4" t="str">
        <f t="shared" ref="H1027:H1090" si="49">IF(AND(HOUR(B1027)&gt;=6, HOUR(B1027)&lt;18),"กลางวัน","กลางคืน")</f>
        <v>กลางคืน</v>
      </c>
      <c r="I1027" s="4" t="str">
        <f t="shared" si="48"/>
        <v>ลึก</v>
      </c>
      <c r="J1027">
        <f t="shared" ref="J1027:J1090" si="50">E1027*-1</f>
        <v>-206.6</v>
      </c>
    </row>
    <row r="1028" spans="1:10" ht="18" x14ac:dyDescent="0.4">
      <c r="A1028" s="1" t="s">
        <v>9981</v>
      </c>
      <c r="B1028" s="1" t="s">
        <v>8393</v>
      </c>
      <c r="C1028" s="1">
        <v>14.436999999999999</v>
      </c>
      <c r="D1028" s="1">
        <v>123.57</v>
      </c>
      <c r="E1028" s="1">
        <v>73.5</v>
      </c>
      <c r="F1028" s="1">
        <v>4.5999999999999996</v>
      </c>
      <c r="G1028" s="3" t="s">
        <v>4084</v>
      </c>
      <c r="H1028" s="4" t="str">
        <f t="shared" si="49"/>
        <v>กลางวัน</v>
      </c>
      <c r="I1028" s="4" t="str">
        <f t="shared" si="48"/>
        <v>ลึก</v>
      </c>
      <c r="J1028">
        <f t="shared" si="50"/>
        <v>-73.5</v>
      </c>
    </row>
    <row r="1029" spans="1:10" ht="18" x14ac:dyDescent="0.4">
      <c r="A1029" s="1" t="s">
        <v>9982</v>
      </c>
      <c r="B1029" s="1" t="s">
        <v>8394</v>
      </c>
      <c r="C1029" s="1">
        <v>16.818999999999999</v>
      </c>
      <c r="D1029" s="1">
        <v>119.896</v>
      </c>
      <c r="E1029" s="1">
        <v>54.6</v>
      </c>
      <c r="F1029" s="1">
        <v>4.5999999999999996</v>
      </c>
      <c r="G1029" s="3" t="s">
        <v>4088</v>
      </c>
      <c r="H1029" s="4" t="str">
        <f t="shared" si="49"/>
        <v>กลางวัน</v>
      </c>
      <c r="I1029" s="4" t="str">
        <f t="shared" si="48"/>
        <v>กลาง</v>
      </c>
      <c r="J1029">
        <f t="shared" si="50"/>
        <v>-54.6</v>
      </c>
    </row>
    <row r="1030" spans="1:10" ht="18" x14ac:dyDescent="0.4">
      <c r="A1030" s="1" t="s">
        <v>9983</v>
      </c>
      <c r="B1030" s="1" t="s">
        <v>8395</v>
      </c>
      <c r="C1030" s="1">
        <v>14.938000000000001</v>
      </c>
      <c r="D1030" s="1">
        <v>119.94</v>
      </c>
      <c r="E1030" s="1">
        <v>45</v>
      </c>
      <c r="F1030" s="1">
        <v>4.5</v>
      </c>
      <c r="G1030" s="3" t="s">
        <v>4092</v>
      </c>
      <c r="H1030" s="4" t="str">
        <f t="shared" si="49"/>
        <v>กลางวัน</v>
      </c>
      <c r="I1030" s="4" t="str">
        <f t="shared" si="48"/>
        <v>กลาง</v>
      </c>
      <c r="J1030">
        <f t="shared" si="50"/>
        <v>-45</v>
      </c>
    </row>
    <row r="1031" spans="1:10" ht="18" x14ac:dyDescent="0.4">
      <c r="A1031" s="1" t="s">
        <v>9984</v>
      </c>
      <c r="B1031" s="1" t="s">
        <v>8396</v>
      </c>
      <c r="C1031" s="1">
        <v>18.364000000000001</v>
      </c>
      <c r="D1031" s="1">
        <v>119.79900000000001</v>
      </c>
      <c r="E1031" s="1">
        <v>31.2</v>
      </c>
      <c r="F1031" s="1">
        <v>4.8</v>
      </c>
      <c r="G1031" s="3" t="s">
        <v>4096</v>
      </c>
      <c r="H1031" s="4" t="str">
        <f t="shared" si="49"/>
        <v>กลางวัน</v>
      </c>
      <c r="I1031" s="4" t="str">
        <f t="shared" si="48"/>
        <v>กลาง</v>
      </c>
      <c r="J1031">
        <f t="shared" si="50"/>
        <v>-31.2</v>
      </c>
    </row>
    <row r="1032" spans="1:10" ht="18" x14ac:dyDescent="0.4">
      <c r="A1032" s="1" t="s">
        <v>9985</v>
      </c>
      <c r="B1032" s="1" t="s">
        <v>8397</v>
      </c>
      <c r="C1032" s="1">
        <v>13.917</v>
      </c>
      <c r="D1032" s="1">
        <v>120.82</v>
      </c>
      <c r="E1032" s="1">
        <v>115.8</v>
      </c>
      <c r="F1032" s="1">
        <v>4.7</v>
      </c>
      <c r="G1032" s="3" t="s">
        <v>4100</v>
      </c>
      <c r="H1032" s="4" t="str">
        <f t="shared" si="49"/>
        <v>กลางคืน</v>
      </c>
      <c r="I1032" s="4" t="str">
        <f t="shared" si="48"/>
        <v>ลึก</v>
      </c>
      <c r="J1032">
        <f t="shared" si="50"/>
        <v>-115.8</v>
      </c>
    </row>
    <row r="1033" spans="1:10" ht="18" x14ac:dyDescent="0.4">
      <c r="A1033" s="1" t="s">
        <v>9986</v>
      </c>
      <c r="B1033" s="1" t="s">
        <v>8398</v>
      </c>
      <c r="C1033" s="1">
        <v>14.22</v>
      </c>
      <c r="D1033" s="1">
        <v>120.411</v>
      </c>
      <c r="E1033" s="1">
        <v>115.4</v>
      </c>
      <c r="F1033" s="1">
        <v>6</v>
      </c>
      <c r="G1033" s="3" t="s">
        <v>4104</v>
      </c>
      <c r="H1033" s="4" t="str">
        <f t="shared" si="49"/>
        <v>กลางคืน</v>
      </c>
      <c r="I1033" s="4" t="str">
        <f t="shared" ref="I1033:I1096" si="51">IF(E1033&lt;=10,"ตื้นมาก", IF(E1033&lt;=30,"ตื้น",IF(E1033&lt;=70,"กลาง", "ลึก")))</f>
        <v>ลึก</v>
      </c>
      <c r="J1033">
        <f t="shared" si="50"/>
        <v>-115.4</v>
      </c>
    </row>
    <row r="1034" spans="1:10" ht="18" x14ac:dyDescent="0.4">
      <c r="A1034" s="1" t="s">
        <v>9987</v>
      </c>
      <c r="B1034" s="1" t="s">
        <v>8399</v>
      </c>
      <c r="C1034" s="1">
        <v>13.632999999999999</v>
      </c>
      <c r="D1034" s="1">
        <v>120.629</v>
      </c>
      <c r="E1034" s="1">
        <v>65.099999999999994</v>
      </c>
      <c r="F1034" s="1">
        <v>4.5999999999999996</v>
      </c>
      <c r="G1034" s="3" t="s">
        <v>4108</v>
      </c>
      <c r="H1034" s="4" t="str">
        <f t="shared" si="49"/>
        <v>กลางวัน</v>
      </c>
      <c r="I1034" s="4" t="str">
        <f t="shared" si="51"/>
        <v>กลาง</v>
      </c>
      <c r="J1034">
        <f t="shared" si="50"/>
        <v>-65.099999999999994</v>
      </c>
    </row>
    <row r="1035" spans="1:10" ht="18" x14ac:dyDescent="0.4">
      <c r="A1035" s="1" t="s">
        <v>9988</v>
      </c>
      <c r="B1035" s="1" t="s">
        <v>7374</v>
      </c>
      <c r="C1035" s="1">
        <v>14.077</v>
      </c>
      <c r="D1035" s="1">
        <v>120.623</v>
      </c>
      <c r="E1035" s="1">
        <v>149.5</v>
      </c>
      <c r="F1035" s="1">
        <v>4.7</v>
      </c>
      <c r="G1035" s="3" t="s">
        <v>4112</v>
      </c>
      <c r="H1035" s="4" t="str">
        <f t="shared" si="49"/>
        <v>กลางคืน</v>
      </c>
      <c r="I1035" s="4" t="str">
        <f t="shared" si="51"/>
        <v>ลึก</v>
      </c>
      <c r="J1035">
        <f t="shared" si="50"/>
        <v>-149.5</v>
      </c>
    </row>
    <row r="1036" spans="1:10" ht="18" x14ac:dyDescent="0.4">
      <c r="A1036" s="1" t="s">
        <v>9989</v>
      </c>
      <c r="B1036" s="1" t="s">
        <v>8400</v>
      </c>
      <c r="C1036" s="1">
        <v>13.925000000000001</v>
      </c>
      <c r="D1036" s="1">
        <v>120.53400000000001</v>
      </c>
      <c r="E1036" s="1">
        <v>105</v>
      </c>
      <c r="F1036" s="1">
        <v>6.5</v>
      </c>
      <c r="G1036" s="3" t="s">
        <v>4116</v>
      </c>
      <c r="H1036" s="4" t="str">
        <f t="shared" si="49"/>
        <v>กลางวัน</v>
      </c>
      <c r="I1036" s="4" t="str">
        <f t="shared" si="51"/>
        <v>ลึก</v>
      </c>
      <c r="J1036">
        <f t="shared" si="50"/>
        <v>-105</v>
      </c>
    </row>
    <row r="1037" spans="1:10" ht="18" x14ac:dyDescent="0.4">
      <c r="A1037" s="1" t="s">
        <v>9990</v>
      </c>
      <c r="B1037" s="1" t="s">
        <v>8401</v>
      </c>
      <c r="C1037" s="1">
        <v>13.848000000000001</v>
      </c>
      <c r="D1037" s="1">
        <v>120.85899999999999</v>
      </c>
      <c r="E1037" s="1">
        <v>100</v>
      </c>
      <c r="F1037" s="1">
        <v>4.5999999999999996</v>
      </c>
      <c r="G1037" s="3" t="s">
        <v>4120</v>
      </c>
      <c r="H1037" s="4" t="str">
        <f t="shared" si="49"/>
        <v>กลางวัน</v>
      </c>
      <c r="I1037" s="4" t="str">
        <f t="shared" si="51"/>
        <v>ลึก</v>
      </c>
      <c r="J1037">
        <f t="shared" si="50"/>
        <v>-100</v>
      </c>
    </row>
    <row r="1038" spans="1:10" ht="18" x14ac:dyDescent="0.4">
      <c r="A1038" s="1" t="s">
        <v>9990</v>
      </c>
      <c r="B1038" s="1" t="s">
        <v>8402</v>
      </c>
      <c r="C1038" s="1">
        <v>13.789</v>
      </c>
      <c r="D1038" s="1">
        <v>120.762</v>
      </c>
      <c r="E1038" s="1">
        <v>117</v>
      </c>
      <c r="F1038" s="1">
        <v>4.5999999999999996</v>
      </c>
      <c r="G1038" s="3" t="s">
        <v>4124</v>
      </c>
      <c r="H1038" s="4" t="str">
        <f t="shared" si="49"/>
        <v>กลางวัน</v>
      </c>
      <c r="I1038" s="4" t="str">
        <f t="shared" si="51"/>
        <v>ลึก</v>
      </c>
      <c r="J1038">
        <f t="shared" si="50"/>
        <v>-117</v>
      </c>
    </row>
    <row r="1039" spans="1:10" ht="18" x14ac:dyDescent="0.4">
      <c r="A1039" s="1" t="s">
        <v>9991</v>
      </c>
      <c r="B1039" s="1" t="s">
        <v>8403</v>
      </c>
      <c r="C1039" s="1">
        <v>13.804</v>
      </c>
      <c r="D1039" s="1">
        <v>120.776</v>
      </c>
      <c r="E1039" s="1">
        <v>107.1</v>
      </c>
      <c r="F1039" s="1">
        <v>4.8</v>
      </c>
      <c r="G1039" s="3" t="s">
        <v>4128</v>
      </c>
      <c r="H1039" s="4" t="str">
        <f t="shared" si="49"/>
        <v>กลางคืน</v>
      </c>
      <c r="I1039" s="4" t="str">
        <f t="shared" si="51"/>
        <v>ลึก</v>
      </c>
      <c r="J1039">
        <f t="shared" si="50"/>
        <v>-107.1</v>
      </c>
    </row>
    <row r="1040" spans="1:10" ht="18" x14ac:dyDescent="0.4">
      <c r="A1040" s="1" t="s">
        <v>9991</v>
      </c>
      <c r="B1040" s="1" t="s">
        <v>8404</v>
      </c>
      <c r="C1040" s="1">
        <v>15.611000000000001</v>
      </c>
      <c r="D1040" s="1">
        <v>119.667</v>
      </c>
      <c r="E1040" s="1">
        <v>5.4</v>
      </c>
      <c r="F1040" s="1">
        <v>5.0999999999999996</v>
      </c>
      <c r="G1040" s="3" t="s">
        <v>4132</v>
      </c>
      <c r="H1040" s="4" t="str">
        <f t="shared" si="49"/>
        <v>กลางวัน</v>
      </c>
      <c r="I1040" s="4" t="str">
        <f t="shared" si="51"/>
        <v>ตื้นมาก</v>
      </c>
      <c r="J1040">
        <f t="shared" si="50"/>
        <v>-5.4</v>
      </c>
    </row>
    <row r="1041" spans="1:10" ht="18" x14ac:dyDescent="0.4">
      <c r="A1041" s="1" t="s">
        <v>9991</v>
      </c>
      <c r="B1041" s="1" t="s">
        <v>8405</v>
      </c>
      <c r="C1041" s="1">
        <v>15.622</v>
      </c>
      <c r="D1041" s="1">
        <v>119.72499999999999</v>
      </c>
      <c r="E1041" s="1">
        <v>15</v>
      </c>
      <c r="F1041" s="1">
        <v>4.5999999999999996</v>
      </c>
      <c r="G1041" s="3" t="s">
        <v>376</v>
      </c>
      <c r="H1041" s="4" t="str">
        <f t="shared" si="49"/>
        <v>กลางวัน</v>
      </c>
      <c r="I1041" s="4" t="str">
        <f t="shared" si="51"/>
        <v>ตื้น</v>
      </c>
      <c r="J1041">
        <f t="shared" si="50"/>
        <v>-15</v>
      </c>
    </row>
    <row r="1042" spans="1:10" ht="18" x14ac:dyDescent="0.4">
      <c r="A1042" s="1" t="s">
        <v>9992</v>
      </c>
      <c r="B1042" s="1" t="s">
        <v>8406</v>
      </c>
      <c r="C1042" s="1">
        <v>13.762</v>
      </c>
      <c r="D1042" s="1">
        <v>120.85599999999999</v>
      </c>
      <c r="E1042" s="1">
        <v>100</v>
      </c>
      <c r="F1042" s="1">
        <v>4.5999999999999996</v>
      </c>
      <c r="G1042" s="3" t="s">
        <v>4139</v>
      </c>
      <c r="H1042" s="4" t="str">
        <f t="shared" si="49"/>
        <v>กลางวัน</v>
      </c>
      <c r="I1042" s="4" t="str">
        <f t="shared" si="51"/>
        <v>ลึก</v>
      </c>
      <c r="J1042">
        <f t="shared" si="50"/>
        <v>-100</v>
      </c>
    </row>
    <row r="1043" spans="1:10" ht="18" x14ac:dyDescent="0.4">
      <c r="A1043" s="1" t="s">
        <v>9993</v>
      </c>
      <c r="B1043" s="1" t="s">
        <v>8407</v>
      </c>
      <c r="C1043" s="1">
        <v>13.836</v>
      </c>
      <c r="D1043" s="1">
        <v>120.70699999999999</v>
      </c>
      <c r="E1043" s="1">
        <v>132.1</v>
      </c>
      <c r="F1043" s="1">
        <v>4.9000000000000004</v>
      </c>
      <c r="G1043" s="3" t="s">
        <v>4143</v>
      </c>
      <c r="H1043" s="4" t="str">
        <f t="shared" si="49"/>
        <v>กลางคืน</v>
      </c>
      <c r="I1043" s="4" t="str">
        <f t="shared" si="51"/>
        <v>ลึก</v>
      </c>
      <c r="J1043">
        <f t="shared" si="50"/>
        <v>-132.1</v>
      </c>
    </row>
    <row r="1044" spans="1:10" ht="18" x14ac:dyDescent="0.4">
      <c r="A1044" s="1" t="s">
        <v>9994</v>
      </c>
      <c r="B1044" s="1" t="s">
        <v>8408</v>
      </c>
      <c r="C1044" s="1">
        <v>18.495999999999999</v>
      </c>
      <c r="D1044" s="1">
        <v>122.33499999999999</v>
      </c>
      <c r="E1044" s="1">
        <v>20.9</v>
      </c>
      <c r="F1044" s="1">
        <v>5.0999999999999996</v>
      </c>
      <c r="G1044" s="3" t="s">
        <v>4147</v>
      </c>
      <c r="H1044" s="4" t="str">
        <f t="shared" si="49"/>
        <v>กลางวัน</v>
      </c>
      <c r="I1044" s="4" t="str">
        <f t="shared" si="51"/>
        <v>ตื้น</v>
      </c>
      <c r="J1044">
        <f t="shared" si="50"/>
        <v>-20.9</v>
      </c>
    </row>
    <row r="1045" spans="1:10" ht="18" x14ac:dyDescent="0.4">
      <c r="A1045" s="1" t="s">
        <v>9995</v>
      </c>
      <c r="B1045" s="1" t="s">
        <v>8409</v>
      </c>
      <c r="C1045" s="1">
        <v>13.9</v>
      </c>
      <c r="D1045" s="1">
        <v>120.798</v>
      </c>
      <c r="E1045" s="1">
        <v>172.1</v>
      </c>
      <c r="F1045" s="1">
        <v>4.5</v>
      </c>
      <c r="G1045" s="3" t="s">
        <v>4151</v>
      </c>
      <c r="H1045" s="4" t="str">
        <f t="shared" si="49"/>
        <v>กลางคืน</v>
      </c>
      <c r="I1045" s="4" t="str">
        <f t="shared" si="51"/>
        <v>ลึก</v>
      </c>
      <c r="J1045">
        <f t="shared" si="50"/>
        <v>-172.1</v>
      </c>
    </row>
    <row r="1046" spans="1:10" ht="18" x14ac:dyDescent="0.4">
      <c r="A1046" s="1" t="s">
        <v>9996</v>
      </c>
      <c r="B1046" s="1" t="s">
        <v>8410</v>
      </c>
      <c r="C1046" s="1">
        <v>16.195</v>
      </c>
      <c r="D1046" s="1">
        <v>119.791</v>
      </c>
      <c r="E1046" s="1">
        <v>103.5</v>
      </c>
      <c r="F1046" s="1">
        <v>4.5999999999999996</v>
      </c>
      <c r="G1046" s="3" t="s">
        <v>376</v>
      </c>
      <c r="H1046" s="4" t="str">
        <f t="shared" si="49"/>
        <v>กลางวัน</v>
      </c>
      <c r="I1046" s="4" t="str">
        <f t="shared" si="51"/>
        <v>ลึก</v>
      </c>
      <c r="J1046">
        <f t="shared" si="50"/>
        <v>-103.5</v>
      </c>
    </row>
    <row r="1047" spans="1:10" ht="18" x14ac:dyDescent="0.4">
      <c r="A1047" s="1" t="s">
        <v>9996</v>
      </c>
      <c r="B1047" s="1" t="s">
        <v>8411</v>
      </c>
      <c r="C1047" s="1">
        <v>16.216000000000001</v>
      </c>
      <c r="D1047" s="1">
        <v>119.756</v>
      </c>
      <c r="E1047" s="1">
        <v>102.5</v>
      </c>
      <c r="F1047" s="1">
        <v>4.7</v>
      </c>
      <c r="G1047" s="3" t="s">
        <v>4158</v>
      </c>
      <c r="H1047" s="4" t="str">
        <f t="shared" si="49"/>
        <v>กลางวัน</v>
      </c>
      <c r="I1047" s="4" t="str">
        <f t="shared" si="51"/>
        <v>ลึก</v>
      </c>
      <c r="J1047">
        <f t="shared" si="50"/>
        <v>-102.5</v>
      </c>
    </row>
    <row r="1048" spans="1:10" ht="18" x14ac:dyDescent="0.4">
      <c r="A1048" s="1" t="s">
        <v>9996</v>
      </c>
      <c r="B1048" s="1" t="s">
        <v>8412</v>
      </c>
      <c r="C1048" s="1">
        <v>16.260000000000002</v>
      </c>
      <c r="D1048" s="1">
        <v>119.815</v>
      </c>
      <c r="E1048" s="1">
        <v>95</v>
      </c>
      <c r="F1048" s="1">
        <v>4.5</v>
      </c>
      <c r="G1048" s="3" t="s">
        <v>4162</v>
      </c>
      <c r="H1048" s="4" t="str">
        <f t="shared" si="49"/>
        <v>กลางวัน</v>
      </c>
      <c r="I1048" s="4" t="str">
        <f t="shared" si="51"/>
        <v>ลึก</v>
      </c>
      <c r="J1048">
        <f t="shared" si="50"/>
        <v>-95</v>
      </c>
    </row>
    <row r="1049" spans="1:10" ht="18" x14ac:dyDescent="0.4">
      <c r="A1049" s="1" t="s">
        <v>9997</v>
      </c>
      <c r="B1049" s="1" t="s">
        <v>8413</v>
      </c>
      <c r="C1049" s="1">
        <v>14.002000000000001</v>
      </c>
      <c r="D1049" s="1">
        <v>120.819</v>
      </c>
      <c r="E1049" s="1">
        <v>112.9</v>
      </c>
      <c r="F1049" s="1">
        <v>4.5</v>
      </c>
      <c r="G1049" s="3" t="s">
        <v>4166</v>
      </c>
      <c r="H1049" s="4" t="str">
        <f t="shared" si="49"/>
        <v>กลางวัน</v>
      </c>
      <c r="I1049" s="4" t="str">
        <f t="shared" si="51"/>
        <v>ลึก</v>
      </c>
      <c r="J1049">
        <f t="shared" si="50"/>
        <v>-112.9</v>
      </c>
    </row>
    <row r="1050" spans="1:10" ht="18" x14ac:dyDescent="0.4">
      <c r="A1050" s="1" t="s">
        <v>9998</v>
      </c>
      <c r="B1050" s="1" t="s">
        <v>8414</v>
      </c>
      <c r="C1050" s="1">
        <v>13.843</v>
      </c>
      <c r="D1050" s="1">
        <v>120.724</v>
      </c>
      <c r="E1050" s="1">
        <v>108.9</v>
      </c>
      <c r="F1050" s="1">
        <v>4.7</v>
      </c>
      <c r="G1050" s="3" t="s">
        <v>4170</v>
      </c>
      <c r="H1050" s="4" t="str">
        <f t="shared" si="49"/>
        <v>กลางวัน</v>
      </c>
      <c r="I1050" s="4" t="str">
        <f t="shared" si="51"/>
        <v>ลึก</v>
      </c>
      <c r="J1050">
        <f t="shared" si="50"/>
        <v>-108.9</v>
      </c>
    </row>
    <row r="1051" spans="1:10" ht="18" x14ac:dyDescent="0.4">
      <c r="A1051" s="1" t="s">
        <v>9999</v>
      </c>
      <c r="B1051" s="1" t="s">
        <v>8415</v>
      </c>
      <c r="C1051" s="1">
        <v>14.468999999999999</v>
      </c>
      <c r="D1051" s="1">
        <v>120.051</v>
      </c>
      <c r="E1051" s="1">
        <v>58.1</v>
      </c>
      <c r="F1051" s="1">
        <v>4.8</v>
      </c>
      <c r="G1051" s="3" t="s">
        <v>4174</v>
      </c>
      <c r="H1051" s="4" t="str">
        <f t="shared" si="49"/>
        <v>กลางคืน</v>
      </c>
      <c r="I1051" s="4" t="str">
        <f t="shared" si="51"/>
        <v>กลาง</v>
      </c>
      <c r="J1051">
        <f t="shared" si="50"/>
        <v>-58.1</v>
      </c>
    </row>
    <row r="1052" spans="1:10" ht="18" x14ac:dyDescent="0.4">
      <c r="A1052" s="1" t="s">
        <v>10000</v>
      </c>
      <c r="B1052" s="1" t="s">
        <v>8416</v>
      </c>
      <c r="C1052" s="1">
        <v>18.018000000000001</v>
      </c>
      <c r="D1052" s="1">
        <v>120.405</v>
      </c>
      <c r="E1052" s="1">
        <v>17.3</v>
      </c>
      <c r="F1052" s="1">
        <v>4.7</v>
      </c>
      <c r="G1052" s="3" t="s">
        <v>4178</v>
      </c>
      <c r="H1052" s="4" t="str">
        <f t="shared" si="49"/>
        <v>กลางวัน</v>
      </c>
      <c r="I1052" s="4" t="str">
        <f t="shared" si="51"/>
        <v>ตื้น</v>
      </c>
      <c r="J1052">
        <f t="shared" si="50"/>
        <v>-17.3</v>
      </c>
    </row>
    <row r="1053" spans="1:10" ht="18" x14ac:dyDescent="0.4">
      <c r="A1053" s="1" t="s">
        <v>10001</v>
      </c>
      <c r="B1053" s="1" t="s">
        <v>8417</v>
      </c>
      <c r="C1053" s="1">
        <v>13.625</v>
      </c>
      <c r="D1053" s="1">
        <v>120.473</v>
      </c>
      <c r="E1053" s="1">
        <v>60.4</v>
      </c>
      <c r="F1053" s="1">
        <v>4.5999999999999996</v>
      </c>
      <c r="G1053" s="3" t="s">
        <v>4182</v>
      </c>
      <c r="H1053" s="4" t="str">
        <f t="shared" si="49"/>
        <v>กลางคืน</v>
      </c>
      <c r="I1053" s="4" t="str">
        <f t="shared" si="51"/>
        <v>กลาง</v>
      </c>
      <c r="J1053">
        <f t="shared" si="50"/>
        <v>-60.4</v>
      </c>
    </row>
    <row r="1054" spans="1:10" ht="18" x14ac:dyDescent="0.4">
      <c r="A1054" s="1" t="s">
        <v>10002</v>
      </c>
      <c r="B1054" s="1" t="s">
        <v>8418</v>
      </c>
      <c r="C1054" s="1">
        <v>15.477</v>
      </c>
      <c r="D1054" s="1">
        <v>119.81</v>
      </c>
      <c r="E1054" s="1">
        <v>68.099999999999994</v>
      </c>
      <c r="F1054" s="1">
        <v>4.9000000000000004</v>
      </c>
      <c r="G1054" s="3" t="s">
        <v>4186</v>
      </c>
      <c r="H1054" s="4" t="str">
        <f t="shared" si="49"/>
        <v>กลางวัน</v>
      </c>
      <c r="I1054" s="4" t="str">
        <f t="shared" si="51"/>
        <v>กลาง</v>
      </c>
      <c r="J1054">
        <f t="shared" si="50"/>
        <v>-68.099999999999994</v>
      </c>
    </row>
    <row r="1055" spans="1:10" ht="18" x14ac:dyDescent="0.4">
      <c r="A1055" s="1" t="s">
        <v>10002</v>
      </c>
      <c r="B1055" s="1" t="s">
        <v>8419</v>
      </c>
      <c r="C1055" s="1">
        <v>16.568000000000001</v>
      </c>
      <c r="D1055" s="1">
        <v>122.913</v>
      </c>
      <c r="E1055" s="1">
        <v>62.2</v>
      </c>
      <c r="F1055" s="1">
        <v>4.5</v>
      </c>
      <c r="G1055" s="3" t="s">
        <v>4190</v>
      </c>
      <c r="H1055" s="4" t="str">
        <f t="shared" si="49"/>
        <v>กลางวัน</v>
      </c>
      <c r="I1055" s="4" t="str">
        <f t="shared" si="51"/>
        <v>กลาง</v>
      </c>
      <c r="J1055">
        <f t="shared" si="50"/>
        <v>-62.2</v>
      </c>
    </row>
    <row r="1056" spans="1:10" ht="18" x14ac:dyDescent="0.4">
      <c r="A1056" s="1" t="s">
        <v>10003</v>
      </c>
      <c r="B1056" s="1" t="s">
        <v>8420</v>
      </c>
      <c r="C1056" s="1">
        <v>13.757999999999999</v>
      </c>
      <c r="D1056" s="1">
        <v>120.831</v>
      </c>
      <c r="E1056" s="1">
        <v>113.8</v>
      </c>
      <c r="F1056" s="1">
        <v>4.7</v>
      </c>
      <c r="G1056" s="3" t="s">
        <v>4194</v>
      </c>
      <c r="H1056" s="4" t="str">
        <f t="shared" si="49"/>
        <v>กลางวัน</v>
      </c>
      <c r="I1056" s="4" t="str">
        <f t="shared" si="51"/>
        <v>ลึก</v>
      </c>
      <c r="J1056">
        <f t="shared" si="50"/>
        <v>-113.8</v>
      </c>
    </row>
    <row r="1057" spans="1:10" ht="18" x14ac:dyDescent="0.4">
      <c r="A1057" s="1" t="s">
        <v>10004</v>
      </c>
      <c r="B1057" s="1" t="s">
        <v>8421</v>
      </c>
      <c r="C1057" s="1">
        <v>13.686</v>
      </c>
      <c r="D1057" s="1">
        <v>120.791</v>
      </c>
      <c r="E1057" s="1">
        <v>102.4</v>
      </c>
      <c r="F1057" s="1">
        <v>5.5</v>
      </c>
      <c r="G1057" s="3" t="s">
        <v>312</v>
      </c>
      <c r="H1057" s="4" t="str">
        <f t="shared" si="49"/>
        <v>กลางคืน</v>
      </c>
      <c r="I1057" s="4" t="str">
        <f t="shared" si="51"/>
        <v>ลึก</v>
      </c>
      <c r="J1057">
        <f t="shared" si="50"/>
        <v>-102.4</v>
      </c>
    </row>
    <row r="1058" spans="1:10" ht="18" x14ac:dyDescent="0.4">
      <c r="A1058" s="1" t="s">
        <v>10005</v>
      </c>
      <c r="B1058" s="1" t="s">
        <v>8422</v>
      </c>
      <c r="C1058" s="1">
        <v>16.164999999999999</v>
      </c>
      <c r="D1058" s="1">
        <v>119.736</v>
      </c>
      <c r="E1058" s="1">
        <v>62</v>
      </c>
      <c r="F1058" s="1">
        <v>4.9000000000000004</v>
      </c>
      <c r="G1058" s="3" t="s">
        <v>4201</v>
      </c>
      <c r="H1058" s="4" t="str">
        <f t="shared" si="49"/>
        <v>กลางวัน</v>
      </c>
      <c r="I1058" s="4" t="str">
        <f t="shared" si="51"/>
        <v>กลาง</v>
      </c>
      <c r="J1058">
        <f t="shared" si="50"/>
        <v>-62</v>
      </c>
    </row>
    <row r="1059" spans="1:10" ht="18" x14ac:dyDescent="0.4">
      <c r="A1059" s="1" t="s">
        <v>10006</v>
      </c>
      <c r="B1059" s="1" t="s">
        <v>8423</v>
      </c>
      <c r="C1059" s="1">
        <v>15.824</v>
      </c>
      <c r="D1059" s="1">
        <v>121.221</v>
      </c>
      <c r="E1059" s="1">
        <v>45</v>
      </c>
      <c r="F1059" s="1">
        <v>4.5</v>
      </c>
      <c r="G1059" s="3" t="s">
        <v>4205</v>
      </c>
      <c r="H1059" s="4" t="str">
        <f t="shared" si="49"/>
        <v>กลางวัน</v>
      </c>
      <c r="I1059" s="4" t="str">
        <f t="shared" si="51"/>
        <v>กลาง</v>
      </c>
      <c r="J1059">
        <f t="shared" si="50"/>
        <v>-45</v>
      </c>
    </row>
    <row r="1060" spans="1:10" ht="18" x14ac:dyDescent="0.4">
      <c r="A1060" s="1" t="s">
        <v>10007</v>
      </c>
      <c r="B1060" s="1" t="s">
        <v>8424</v>
      </c>
      <c r="C1060" s="1">
        <v>13.715999999999999</v>
      </c>
      <c r="D1060" s="1">
        <v>120.271</v>
      </c>
      <c r="E1060" s="1">
        <v>24.5</v>
      </c>
      <c r="F1060" s="1">
        <v>5.0999999999999996</v>
      </c>
      <c r="G1060" s="3" t="s">
        <v>4209</v>
      </c>
      <c r="H1060" s="4" t="str">
        <f t="shared" si="49"/>
        <v>กลางวัน</v>
      </c>
      <c r="I1060" s="4" t="str">
        <f t="shared" si="51"/>
        <v>ตื้น</v>
      </c>
      <c r="J1060">
        <f t="shared" si="50"/>
        <v>-24.5</v>
      </c>
    </row>
    <row r="1061" spans="1:10" ht="18" x14ac:dyDescent="0.4">
      <c r="A1061" s="1" t="s">
        <v>10008</v>
      </c>
      <c r="B1061" s="1" t="s">
        <v>8425</v>
      </c>
      <c r="C1061" s="1">
        <v>13.917999999999999</v>
      </c>
      <c r="D1061" s="1">
        <v>120.71</v>
      </c>
      <c r="E1061" s="1">
        <v>173.6</v>
      </c>
      <c r="F1061" s="1">
        <v>5</v>
      </c>
      <c r="G1061" s="3" t="s">
        <v>4213</v>
      </c>
      <c r="H1061" s="4" t="str">
        <f t="shared" si="49"/>
        <v>กลางคืน</v>
      </c>
      <c r="I1061" s="4" t="str">
        <f t="shared" si="51"/>
        <v>ลึก</v>
      </c>
      <c r="J1061">
        <f t="shared" si="50"/>
        <v>-173.6</v>
      </c>
    </row>
    <row r="1062" spans="1:10" ht="18" x14ac:dyDescent="0.4">
      <c r="A1062" s="1" t="s">
        <v>10009</v>
      </c>
      <c r="B1062" s="1" t="s">
        <v>8426</v>
      </c>
      <c r="C1062" s="1">
        <v>16.972000000000001</v>
      </c>
      <c r="D1062" s="1">
        <v>120.393</v>
      </c>
      <c r="E1062" s="1">
        <v>46.4</v>
      </c>
      <c r="F1062" s="1">
        <v>4.7</v>
      </c>
      <c r="G1062" s="3" t="s">
        <v>4217</v>
      </c>
      <c r="H1062" s="4" t="str">
        <f t="shared" si="49"/>
        <v>กลางวัน</v>
      </c>
      <c r="I1062" s="4" t="str">
        <f t="shared" si="51"/>
        <v>กลาง</v>
      </c>
      <c r="J1062">
        <f t="shared" si="50"/>
        <v>-46.4</v>
      </c>
    </row>
    <row r="1063" spans="1:10" ht="18" x14ac:dyDescent="0.4">
      <c r="A1063" s="1" t="s">
        <v>10009</v>
      </c>
      <c r="B1063" s="1" t="s">
        <v>8427</v>
      </c>
      <c r="C1063" s="1">
        <v>18.510000000000002</v>
      </c>
      <c r="D1063" s="1">
        <v>121.28400000000001</v>
      </c>
      <c r="E1063" s="1">
        <v>40.9</v>
      </c>
      <c r="F1063" s="1">
        <v>4.5</v>
      </c>
      <c r="G1063" s="3" t="s">
        <v>4221</v>
      </c>
      <c r="H1063" s="4" t="str">
        <f t="shared" si="49"/>
        <v>กลางวัน</v>
      </c>
      <c r="I1063" s="4" t="str">
        <f t="shared" si="51"/>
        <v>กลาง</v>
      </c>
      <c r="J1063">
        <f t="shared" si="50"/>
        <v>-40.9</v>
      </c>
    </row>
    <row r="1064" spans="1:10" ht="18" x14ac:dyDescent="0.4">
      <c r="A1064" s="1" t="s">
        <v>10010</v>
      </c>
      <c r="B1064" s="1" t="s">
        <v>8428</v>
      </c>
      <c r="C1064" s="1">
        <v>13.603</v>
      </c>
      <c r="D1064" s="1">
        <v>120.908</v>
      </c>
      <c r="E1064" s="1">
        <v>117.8</v>
      </c>
      <c r="F1064" s="1">
        <v>4.5999999999999996</v>
      </c>
      <c r="G1064" s="3" t="s">
        <v>1502</v>
      </c>
      <c r="H1064" s="4" t="str">
        <f t="shared" si="49"/>
        <v>กลางคืน</v>
      </c>
      <c r="I1064" s="4" t="str">
        <f t="shared" si="51"/>
        <v>ลึก</v>
      </c>
      <c r="J1064">
        <f t="shared" si="50"/>
        <v>-117.8</v>
      </c>
    </row>
    <row r="1065" spans="1:10" ht="18" x14ac:dyDescent="0.4">
      <c r="A1065" s="1" t="s">
        <v>10010</v>
      </c>
      <c r="B1065" s="1" t="s">
        <v>8429</v>
      </c>
      <c r="C1065" s="1">
        <v>14.154</v>
      </c>
      <c r="D1065" s="1">
        <v>119.407</v>
      </c>
      <c r="E1065" s="1">
        <v>50</v>
      </c>
      <c r="F1065" s="1">
        <v>4.5</v>
      </c>
      <c r="G1065" s="3" t="s">
        <v>4228</v>
      </c>
      <c r="H1065" s="4" t="str">
        <f t="shared" si="49"/>
        <v>กลางคืน</v>
      </c>
      <c r="I1065" s="4" t="str">
        <f t="shared" si="51"/>
        <v>กลาง</v>
      </c>
      <c r="J1065">
        <f t="shared" si="50"/>
        <v>-50</v>
      </c>
    </row>
    <row r="1066" spans="1:10" ht="18" x14ac:dyDescent="0.4">
      <c r="A1066" s="1" t="s">
        <v>10011</v>
      </c>
      <c r="B1066" s="1" t="s">
        <v>8430</v>
      </c>
      <c r="C1066" s="1">
        <v>14.738</v>
      </c>
      <c r="D1066" s="1">
        <v>119.636</v>
      </c>
      <c r="E1066" s="1">
        <v>50</v>
      </c>
      <c r="F1066" s="1">
        <v>4.7</v>
      </c>
      <c r="G1066" s="3" t="s">
        <v>4232</v>
      </c>
      <c r="H1066" s="4" t="str">
        <f t="shared" si="49"/>
        <v>กลางคืน</v>
      </c>
      <c r="I1066" s="4" t="str">
        <f t="shared" si="51"/>
        <v>กลาง</v>
      </c>
      <c r="J1066">
        <f t="shared" si="50"/>
        <v>-50</v>
      </c>
    </row>
    <row r="1067" spans="1:10" ht="18" x14ac:dyDescent="0.4">
      <c r="A1067" s="1" t="s">
        <v>10012</v>
      </c>
      <c r="B1067" s="1" t="s">
        <v>8431</v>
      </c>
      <c r="C1067" s="1">
        <v>15.215</v>
      </c>
      <c r="D1067" s="1">
        <v>122.093</v>
      </c>
      <c r="E1067" s="1">
        <v>33.299999999999997</v>
      </c>
      <c r="F1067" s="1">
        <v>4.7</v>
      </c>
      <c r="G1067" s="3" t="s">
        <v>4014</v>
      </c>
      <c r="H1067" s="4" t="str">
        <f t="shared" si="49"/>
        <v>กลางคืน</v>
      </c>
      <c r="I1067" s="4" t="str">
        <f t="shared" si="51"/>
        <v>กลาง</v>
      </c>
      <c r="J1067">
        <f t="shared" si="50"/>
        <v>-33.299999999999997</v>
      </c>
    </row>
    <row r="1068" spans="1:10" ht="18" x14ac:dyDescent="0.4">
      <c r="A1068" s="1" t="s">
        <v>10013</v>
      </c>
      <c r="B1068" s="1" t="s">
        <v>8432</v>
      </c>
      <c r="C1068" s="1">
        <v>15.279</v>
      </c>
      <c r="D1068" s="1">
        <v>120.685</v>
      </c>
      <c r="E1068" s="1">
        <v>144.69999999999999</v>
      </c>
      <c r="F1068" s="1">
        <v>4.5</v>
      </c>
      <c r="G1068" s="3" t="s">
        <v>4239</v>
      </c>
      <c r="H1068" s="4" t="str">
        <f t="shared" si="49"/>
        <v>กลางวัน</v>
      </c>
      <c r="I1068" s="4" t="str">
        <f t="shared" si="51"/>
        <v>ลึก</v>
      </c>
      <c r="J1068">
        <f t="shared" si="50"/>
        <v>-144.69999999999999</v>
      </c>
    </row>
    <row r="1069" spans="1:10" ht="18" x14ac:dyDescent="0.4">
      <c r="A1069" s="1" t="s">
        <v>10014</v>
      </c>
      <c r="B1069" s="1" t="s">
        <v>8433</v>
      </c>
      <c r="C1069" s="1">
        <v>13.694000000000001</v>
      </c>
      <c r="D1069" s="1">
        <v>122.59</v>
      </c>
      <c r="E1069" s="1">
        <v>35</v>
      </c>
      <c r="F1069" s="1">
        <v>4.5999999999999996</v>
      </c>
      <c r="G1069" s="3" t="s">
        <v>4243</v>
      </c>
      <c r="H1069" s="4" t="str">
        <f t="shared" si="49"/>
        <v>กลางวัน</v>
      </c>
      <c r="I1069" s="4" t="str">
        <f t="shared" si="51"/>
        <v>กลาง</v>
      </c>
      <c r="J1069">
        <f t="shared" si="50"/>
        <v>-35</v>
      </c>
    </row>
    <row r="1070" spans="1:10" ht="18" x14ac:dyDescent="0.4">
      <c r="A1070" s="1" t="s">
        <v>10015</v>
      </c>
      <c r="B1070" s="1" t="s">
        <v>8434</v>
      </c>
      <c r="C1070" s="1">
        <v>14.840999999999999</v>
      </c>
      <c r="D1070" s="1">
        <v>119.776</v>
      </c>
      <c r="E1070" s="1">
        <v>50</v>
      </c>
      <c r="F1070" s="1">
        <v>4.5</v>
      </c>
      <c r="G1070" s="3" t="s">
        <v>3021</v>
      </c>
      <c r="H1070" s="4" t="str">
        <f t="shared" si="49"/>
        <v>กลางคืน</v>
      </c>
      <c r="I1070" s="4" t="str">
        <f t="shared" si="51"/>
        <v>กลาง</v>
      </c>
      <c r="J1070">
        <f t="shared" si="50"/>
        <v>-50</v>
      </c>
    </row>
    <row r="1071" spans="1:10" ht="18" x14ac:dyDescent="0.4">
      <c r="A1071" s="1" t="s">
        <v>10015</v>
      </c>
      <c r="B1071" s="1" t="s">
        <v>8435</v>
      </c>
      <c r="C1071" s="1">
        <v>15.013999999999999</v>
      </c>
      <c r="D1071" s="1">
        <v>120.027</v>
      </c>
      <c r="E1071" s="1">
        <v>10</v>
      </c>
      <c r="F1071" s="1">
        <v>4.5</v>
      </c>
      <c r="G1071" s="3" t="s">
        <v>4250</v>
      </c>
      <c r="H1071" s="4" t="str">
        <f t="shared" si="49"/>
        <v>กลางคืน</v>
      </c>
      <c r="I1071" s="4" t="str">
        <f t="shared" si="51"/>
        <v>ตื้นมาก</v>
      </c>
      <c r="J1071">
        <f t="shared" si="50"/>
        <v>-10</v>
      </c>
    </row>
    <row r="1072" spans="1:10" ht="18" x14ac:dyDescent="0.4">
      <c r="A1072" s="1" t="s">
        <v>10016</v>
      </c>
      <c r="B1072" s="1" t="s">
        <v>8436</v>
      </c>
      <c r="C1072" s="1">
        <v>14.914999999999999</v>
      </c>
      <c r="D1072" s="1">
        <v>119.755</v>
      </c>
      <c r="E1072" s="1">
        <v>50</v>
      </c>
      <c r="F1072" s="1">
        <v>4.5999999999999996</v>
      </c>
      <c r="G1072" s="3" t="s">
        <v>4254</v>
      </c>
      <c r="H1072" s="4" t="str">
        <f t="shared" si="49"/>
        <v>กลางคืน</v>
      </c>
      <c r="I1072" s="4" t="str">
        <f t="shared" si="51"/>
        <v>กลาง</v>
      </c>
      <c r="J1072">
        <f t="shared" si="50"/>
        <v>-50</v>
      </c>
    </row>
    <row r="1073" spans="1:10" ht="18" x14ac:dyDescent="0.4">
      <c r="A1073" s="1" t="s">
        <v>10017</v>
      </c>
      <c r="B1073" s="1" t="s">
        <v>8437</v>
      </c>
      <c r="C1073" s="1">
        <v>15.061</v>
      </c>
      <c r="D1073" s="1">
        <v>120.258</v>
      </c>
      <c r="E1073" s="1">
        <v>35</v>
      </c>
      <c r="F1073" s="1">
        <v>4.5</v>
      </c>
      <c r="G1073" s="3" t="s">
        <v>4258</v>
      </c>
      <c r="H1073" s="4" t="str">
        <f t="shared" si="49"/>
        <v>กลางคืน</v>
      </c>
      <c r="I1073" s="4" t="str">
        <f t="shared" si="51"/>
        <v>กลาง</v>
      </c>
      <c r="J1073">
        <f t="shared" si="50"/>
        <v>-35</v>
      </c>
    </row>
    <row r="1074" spans="1:10" ht="18" x14ac:dyDescent="0.4">
      <c r="A1074" s="1" t="s">
        <v>10018</v>
      </c>
      <c r="B1074" s="1" t="s">
        <v>8438</v>
      </c>
      <c r="C1074" s="1">
        <v>17.239999999999998</v>
      </c>
      <c r="D1074" s="1">
        <v>121.828</v>
      </c>
      <c r="E1074" s="1">
        <v>35</v>
      </c>
      <c r="F1074" s="1">
        <v>4.5999999999999996</v>
      </c>
      <c r="G1074" s="3" t="s">
        <v>4262</v>
      </c>
      <c r="H1074" s="4" t="str">
        <f t="shared" si="49"/>
        <v>กลางวัน</v>
      </c>
      <c r="I1074" s="4" t="str">
        <f t="shared" si="51"/>
        <v>กลาง</v>
      </c>
      <c r="J1074">
        <f t="shared" si="50"/>
        <v>-35</v>
      </c>
    </row>
    <row r="1075" spans="1:10" ht="18" x14ac:dyDescent="0.4">
      <c r="A1075" s="1" t="s">
        <v>10019</v>
      </c>
      <c r="B1075" s="1" t="s">
        <v>8439</v>
      </c>
      <c r="C1075" s="1">
        <v>13.781000000000001</v>
      </c>
      <c r="D1075" s="1">
        <v>120.777</v>
      </c>
      <c r="E1075" s="1">
        <v>145.6</v>
      </c>
      <c r="F1075" s="1">
        <v>4.9000000000000004</v>
      </c>
      <c r="G1075" s="3" t="s">
        <v>4266</v>
      </c>
      <c r="H1075" s="4" t="str">
        <f t="shared" si="49"/>
        <v>กลางคืน</v>
      </c>
      <c r="I1075" s="4" t="str">
        <f t="shared" si="51"/>
        <v>ลึก</v>
      </c>
      <c r="J1075">
        <f t="shared" si="50"/>
        <v>-145.6</v>
      </c>
    </row>
    <row r="1076" spans="1:10" ht="18" x14ac:dyDescent="0.4">
      <c r="A1076" s="1" t="s">
        <v>10020</v>
      </c>
      <c r="B1076" s="1" t="s">
        <v>8440</v>
      </c>
      <c r="C1076" s="1">
        <v>13.698</v>
      </c>
      <c r="D1076" s="1">
        <v>120.81399999999999</v>
      </c>
      <c r="E1076" s="1">
        <v>203.6</v>
      </c>
      <c r="F1076" s="1">
        <v>4.5</v>
      </c>
      <c r="G1076" s="3" t="s">
        <v>4270</v>
      </c>
      <c r="H1076" s="4" t="str">
        <f t="shared" si="49"/>
        <v>กลางวัน</v>
      </c>
      <c r="I1076" s="4" t="str">
        <f t="shared" si="51"/>
        <v>ลึก</v>
      </c>
      <c r="J1076">
        <f t="shared" si="50"/>
        <v>-203.6</v>
      </c>
    </row>
    <row r="1077" spans="1:10" ht="18" x14ac:dyDescent="0.4">
      <c r="A1077" s="1" t="s">
        <v>10021</v>
      </c>
      <c r="B1077" s="1" t="s">
        <v>8441</v>
      </c>
      <c r="C1077" s="1">
        <v>13.786</v>
      </c>
      <c r="D1077" s="1">
        <v>120.04600000000001</v>
      </c>
      <c r="E1077" s="1">
        <v>10</v>
      </c>
      <c r="F1077" s="1">
        <v>4.7</v>
      </c>
      <c r="G1077" s="3" t="s">
        <v>4274</v>
      </c>
      <c r="H1077" s="4" t="str">
        <f t="shared" si="49"/>
        <v>กลางวัน</v>
      </c>
      <c r="I1077" s="4" t="str">
        <f t="shared" si="51"/>
        <v>ตื้นมาก</v>
      </c>
      <c r="J1077">
        <f t="shared" si="50"/>
        <v>-10</v>
      </c>
    </row>
    <row r="1078" spans="1:10" ht="18" x14ac:dyDescent="0.4">
      <c r="A1078" s="1" t="s">
        <v>10022</v>
      </c>
      <c r="B1078" s="1" t="s">
        <v>8442</v>
      </c>
      <c r="C1078" s="1">
        <v>17.077999999999999</v>
      </c>
      <c r="D1078" s="1">
        <v>119.994</v>
      </c>
      <c r="E1078" s="1">
        <v>59.4</v>
      </c>
      <c r="F1078" s="1">
        <v>4.9000000000000004</v>
      </c>
      <c r="G1078" s="3" t="s">
        <v>4278</v>
      </c>
      <c r="H1078" s="4" t="str">
        <f t="shared" si="49"/>
        <v>กลางวัน</v>
      </c>
      <c r="I1078" s="4" t="str">
        <f t="shared" si="51"/>
        <v>กลาง</v>
      </c>
      <c r="J1078">
        <f t="shared" si="50"/>
        <v>-59.4</v>
      </c>
    </row>
    <row r="1079" spans="1:10" ht="18" x14ac:dyDescent="0.4">
      <c r="A1079" s="1" t="s">
        <v>10022</v>
      </c>
      <c r="B1079" s="1" t="s">
        <v>8443</v>
      </c>
      <c r="C1079" s="1">
        <v>14.282</v>
      </c>
      <c r="D1079" s="1">
        <v>120.678</v>
      </c>
      <c r="E1079" s="1">
        <v>127.4</v>
      </c>
      <c r="F1079" s="1">
        <v>4.5999999999999996</v>
      </c>
      <c r="G1079" s="3" t="s">
        <v>4282</v>
      </c>
      <c r="H1079" s="4" t="str">
        <f t="shared" si="49"/>
        <v>กลางวัน</v>
      </c>
      <c r="I1079" s="4" t="str">
        <f t="shared" si="51"/>
        <v>ลึก</v>
      </c>
      <c r="J1079">
        <f t="shared" si="50"/>
        <v>-127.4</v>
      </c>
    </row>
    <row r="1080" spans="1:10" ht="18" x14ac:dyDescent="0.4">
      <c r="A1080" s="1" t="s">
        <v>10023</v>
      </c>
      <c r="B1080" s="1" t="s">
        <v>8444</v>
      </c>
      <c r="C1080" s="1">
        <v>13.586</v>
      </c>
      <c r="D1080" s="1">
        <v>120.71599999999999</v>
      </c>
      <c r="E1080" s="1">
        <v>29.2</v>
      </c>
      <c r="F1080" s="1">
        <v>4.8</v>
      </c>
      <c r="G1080" s="3" t="s">
        <v>4286</v>
      </c>
      <c r="H1080" s="4" t="str">
        <f t="shared" si="49"/>
        <v>กลางวัน</v>
      </c>
      <c r="I1080" s="4" t="str">
        <f t="shared" si="51"/>
        <v>ตื้น</v>
      </c>
      <c r="J1080">
        <f t="shared" si="50"/>
        <v>-29.2</v>
      </c>
    </row>
    <row r="1081" spans="1:10" ht="18" x14ac:dyDescent="0.4">
      <c r="A1081" s="1" t="s">
        <v>10024</v>
      </c>
      <c r="B1081" s="1" t="s">
        <v>8445</v>
      </c>
      <c r="C1081" s="1">
        <v>17.856999999999999</v>
      </c>
      <c r="D1081" s="1">
        <v>120.745</v>
      </c>
      <c r="E1081" s="1">
        <v>90.8</v>
      </c>
      <c r="F1081" s="1">
        <v>4.5999999999999996</v>
      </c>
      <c r="G1081" s="3" t="s">
        <v>4290</v>
      </c>
      <c r="H1081" s="4" t="str">
        <f t="shared" si="49"/>
        <v>กลางคืน</v>
      </c>
      <c r="I1081" s="4" t="str">
        <f t="shared" si="51"/>
        <v>ลึก</v>
      </c>
      <c r="J1081">
        <f t="shared" si="50"/>
        <v>-90.8</v>
      </c>
    </row>
    <row r="1082" spans="1:10" ht="18" x14ac:dyDescent="0.4">
      <c r="A1082" s="1" t="s">
        <v>10025</v>
      </c>
      <c r="B1082" s="1" t="s">
        <v>8446</v>
      </c>
      <c r="C1082" s="1">
        <v>14.71</v>
      </c>
      <c r="D1082" s="1">
        <v>123.65900000000001</v>
      </c>
      <c r="E1082" s="1">
        <v>10</v>
      </c>
      <c r="F1082" s="1">
        <v>4.5999999999999996</v>
      </c>
      <c r="G1082" s="3" t="s">
        <v>4294</v>
      </c>
      <c r="H1082" s="4" t="str">
        <f t="shared" si="49"/>
        <v>กลางคืน</v>
      </c>
      <c r="I1082" s="4" t="str">
        <f t="shared" si="51"/>
        <v>ตื้นมาก</v>
      </c>
      <c r="J1082">
        <f t="shared" si="50"/>
        <v>-10</v>
      </c>
    </row>
    <row r="1083" spans="1:10" ht="18" x14ac:dyDescent="0.4">
      <c r="A1083" s="1" t="s">
        <v>10026</v>
      </c>
      <c r="B1083" s="1" t="s">
        <v>8447</v>
      </c>
      <c r="C1083" s="1">
        <v>14.638999999999999</v>
      </c>
      <c r="D1083" s="1">
        <v>123.285</v>
      </c>
      <c r="E1083" s="1">
        <v>46.1</v>
      </c>
      <c r="F1083" s="1">
        <v>5.0999999999999996</v>
      </c>
      <c r="G1083" s="3" t="s">
        <v>4298</v>
      </c>
      <c r="H1083" s="4" t="str">
        <f t="shared" si="49"/>
        <v>กลางคืน</v>
      </c>
      <c r="I1083" s="4" t="str">
        <f t="shared" si="51"/>
        <v>กลาง</v>
      </c>
      <c r="J1083">
        <f t="shared" si="50"/>
        <v>-46.1</v>
      </c>
    </row>
    <row r="1084" spans="1:10" ht="18" x14ac:dyDescent="0.4">
      <c r="A1084" s="1" t="s">
        <v>10027</v>
      </c>
      <c r="B1084" s="1" t="s">
        <v>8448</v>
      </c>
      <c r="C1084" s="1">
        <v>13.725</v>
      </c>
      <c r="D1084" s="1">
        <v>120.78400000000001</v>
      </c>
      <c r="E1084" s="1">
        <v>129.30000000000001</v>
      </c>
      <c r="F1084" s="1">
        <v>4.7</v>
      </c>
      <c r="G1084" s="3" t="s">
        <v>4302</v>
      </c>
      <c r="H1084" s="4" t="str">
        <f t="shared" si="49"/>
        <v>กลางคืน</v>
      </c>
      <c r="I1084" s="4" t="str">
        <f t="shared" si="51"/>
        <v>ลึก</v>
      </c>
      <c r="J1084">
        <f t="shared" si="50"/>
        <v>-129.30000000000001</v>
      </c>
    </row>
    <row r="1085" spans="1:10" ht="18" x14ac:dyDescent="0.4">
      <c r="A1085" s="1" t="s">
        <v>10028</v>
      </c>
      <c r="B1085" s="1" t="s">
        <v>8449</v>
      </c>
      <c r="C1085" s="1">
        <v>14.018000000000001</v>
      </c>
      <c r="D1085" s="1">
        <v>120.717</v>
      </c>
      <c r="E1085" s="1">
        <v>201.6</v>
      </c>
      <c r="F1085" s="1">
        <v>5.6</v>
      </c>
      <c r="G1085" s="3" t="s">
        <v>4306</v>
      </c>
      <c r="H1085" s="4" t="str">
        <f t="shared" si="49"/>
        <v>กลางวัน</v>
      </c>
      <c r="I1085" s="4" t="str">
        <f t="shared" si="51"/>
        <v>ลึก</v>
      </c>
      <c r="J1085">
        <f t="shared" si="50"/>
        <v>-201.6</v>
      </c>
    </row>
    <row r="1086" spans="1:10" ht="18" x14ac:dyDescent="0.4">
      <c r="A1086" s="1" t="s">
        <v>10029</v>
      </c>
      <c r="B1086" s="1" t="s">
        <v>8450</v>
      </c>
      <c r="C1086" s="1">
        <v>18.199000000000002</v>
      </c>
      <c r="D1086" s="1">
        <v>119.941</v>
      </c>
      <c r="E1086" s="1">
        <v>45</v>
      </c>
      <c r="F1086" s="1">
        <v>4.5</v>
      </c>
      <c r="G1086" s="3" t="s">
        <v>4310</v>
      </c>
      <c r="H1086" s="4" t="str">
        <f t="shared" si="49"/>
        <v>กลางวัน</v>
      </c>
      <c r="I1086" s="4" t="str">
        <f t="shared" si="51"/>
        <v>กลาง</v>
      </c>
      <c r="J1086">
        <f t="shared" si="50"/>
        <v>-45</v>
      </c>
    </row>
    <row r="1087" spans="1:10" ht="18" x14ac:dyDescent="0.4">
      <c r="A1087" s="1" t="s">
        <v>10030</v>
      </c>
      <c r="B1087" s="1" t="s">
        <v>8451</v>
      </c>
      <c r="C1087" s="1">
        <v>13.938000000000001</v>
      </c>
      <c r="D1087" s="1">
        <v>120.762</v>
      </c>
      <c r="E1087" s="1">
        <v>229.1</v>
      </c>
      <c r="F1087" s="1">
        <v>4.5999999999999996</v>
      </c>
      <c r="G1087" s="3" t="s">
        <v>4314</v>
      </c>
      <c r="H1087" s="4" t="str">
        <f t="shared" si="49"/>
        <v>กลางวัน</v>
      </c>
      <c r="I1087" s="4" t="str">
        <f t="shared" si="51"/>
        <v>ลึก</v>
      </c>
      <c r="J1087">
        <f t="shared" si="50"/>
        <v>-229.1</v>
      </c>
    </row>
    <row r="1088" spans="1:10" ht="18" x14ac:dyDescent="0.4">
      <c r="A1088" s="1" t="s">
        <v>10031</v>
      </c>
      <c r="B1088" s="1" t="s">
        <v>8452</v>
      </c>
      <c r="C1088" s="1">
        <v>15.836</v>
      </c>
      <c r="D1088" s="1">
        <v>120.61799999999999</v>
      </c>
      <c r="E1088" s="1">
        <v>148</v>
      </c>
      <c r="F1088" s="1">
        <v>4.7</v>
      </c>
      <c r="G1088" s="3" t="s">
        <v>4318</v>
      </c>
      <c r="H1088" s="4" t="str">
        <f t="shared" si="49"/>
        <v>กลางวัน</v>
      </c>
      <c r="I1088" s="4" t="str">
        <f t="shared" si="51"/>
        <v>ลึก</v>
      </c>
      <c r="J1088">
        <f t="shared" si="50"/>
        <v>-148</v>
      </c>
    </row>
    <row r="1089" spans="1:10" ht="18" x14ac:dyDescent="0.4">
      <c r="A1089" s="1" t="s">
        <v>10032</v>
      </c>
      <c r="B1089" s="1" t="s">
        <v>8453</v>
      </c>
      <c r="C1089" s="1">
        <v>13.978999999999999</v>
      </c>
      <c r="D1089" s="1">
        <v>120.871</v>
      </c>
      <c r="E1089" s="1">
        <v>113.2</v>
      </c>
      <c r="F1089" s="1">
        <v>4.5999999999999996</v>
      </c>
      <c r="G1089" s="3" t="s">
        <v>4322</v>
      </c>
      <c r="H1089" s="4" t="str">
        <f t="shared" si="49"/>
        <v>กลางคืน</v>
      </c>
      <c r="I1089" s="4" t="str">
        <f t="shared" si="51"/>
        <v>ลึก</v>
      </c>
      <c r="J1089">
        <f t="shared" si="50"/>
        <v>-113.2</v>
      </c>
    </row>
    <row r="1090" spans="1:10" ht="18" x14ac:dyDescent="0.4">
      <c r="A1090" s="1" t="s">
        <v>10033</v>
      </c>
      <c r="B1090" s="1" t="s">
        <v>8454</v>
      </c>
      <c r="C1090" s="1">
        <v>17.684000000000001</v>
      </c>
      <c r="D1090" s="1">
        <v>121.46599999999999</v>
      </c>
      <c r="E1090" s="1">
        <v>27.8</v>
      </c>
      <c r="F1090" s="1">
        <v>4.7</v>
      </c>
      <c r="G1090" s="3" t="s">
        <v>4326</v>
      </c>
      <c r="H1090" s="4" t="str">
        <f t="shared" si="49"/>
        <v>กลางวัน</v>
      </c>
      <c r="I1090" s="4" t="str">
        <f t="shared" si="51"/>
        <v>ตื้น</v>
      </c>
      <c r="J1090">
        <f t="shared" si="50"/>
        <v>-27.8</v>
      </c>
    </row>
    <row r="1091" spans="1:10" ht="18" x14ac:dyDescent="0.4">
      <c r="A1091" s="1" t="s">
        <v>10034</v>
      </c>
      <c r="B1091" s="1" t="s">
        <v>8455</v>
      </c>
      <c r="C1091" s="1">
        <v>13.661</v>
      </c>
      <c r="D1091" s="1">
        <v>120.702</v>
      </c>
      <c r="E1091" s="1">
        <v>103.2</v>
      </c>
      <c r="F1091" s="1">
        <v>4.5</v>
      </c>
      <c r="G1091" s="3" t="s">
        <v>881</v>
      </c>
      <c r="H1091" s="4" t="str">
        <f t="shared" ref="H1091:H1154" si="52">IF(AND(HOUR(B1091)&gt;=6, HOUR(B1091)&lt;18),"กลางวัน","กลางคืน")</f>
        <v>กลางวัน</v>
      </c>
      <c r="I1091" s="4" t="str">
        <f t="shared" si="51"/>
        <v>ลึก</v>
      </c>
      <c r="J1091">
        <f t="shared" ref="J1091:J1154" si="53">E1091*-1</f>
        <v>-103.2</v>
      </c>
    </row>
    <row r="1092" spans="1:10" ht="18" x14ac:dyDescent="0.4">
      <c r="A1092" s="1" t="s">
        <v>10035</v>
      </c>
      <c r="B1092" s="1" t="s">
        <v>8456</v>
      </c>
      <c r="C1092" s="1">
        <v>15.393000000000001</v>
      </c>
      <c r="D1092" s="1">
        <v>121.94799999999999</v>
      </c>
      <c r="E1092" s="1">
        <v>46.8</v>
      </c>
      <c r="F1092" s="1">
        <v>4.5</v>
      </c>
      <c r="G1092" s="3" t="s">
        <v>4333</v>
      </c>
      <c r="H1092" s="4" t="str">
        <f t="shared" si="52"/>
        <v>กลางวัน</v>
      </c>
      <c r="I1092" s="4" t="str">
        <f t="shared" si="51"/>
        <v>กลาง</v>
      </c>
      <c r="J1092">
        <f t="shared" si="53"/>
        <v>-46.8</v>
      </c>
    </row>
    <row r="1093" spans="1:10" ht="18" x14ac:dyDescent="0.4">
      <c r="A1093" s="1" t="s">
        <v>10036</v>
      </c>
      <c r="B1093" s="1" t="s">
        <v>8457</v>
      </c>
      <c r="C1093" s="1">
        <v>14.231999999999999</v>
      </c>
      <c r="D1093" s="1">
        <v>122.07599999999999</v>
      </c>
      <c r="E1093" s="1">
        <v>16</v>
      </c>
      <c r="F1093" s="1">
        <v>4.5999999999999996</v>
      </c>
      <c r="G1093" s="3" t="s">
        <v>4337</v>
      </c>
      <c r="H1093" s="4" t="str">
        <f t="shared" si="52"/>
        <v>กลางวัน</v>
      </c>
      <c r="I1093" s="4" t="str">
        <f t="shared" si="51"/>
        <v>ตื้น</v>
      </c>
      <c r="J1093">
        <f t="shared" si="53"/>
        <v>-16</v>
      </c>
    </row>
    <row r="1094" spans="1:10" ht="18" x14ac:dyDescent="0.4">
      <c r="A1094" s="1" t="s">
        <v>10037</v>
      </c>
      <c r="B1094" s="1" t="s">
        <v>8458</v>
      </c>
      <c r="C1094" s="1">
        <v>15.007999999999999</v>
      </c>
      <c r="D1094" s="1">
        <v>120.40600000000001</v>
      </c>
      <c r="E1094" s="1">
        <v>136.4</v>
      </c>
      <c r="F1094" s="1">
        <v>4.7</v>
      </c>
      <c r="G1094" s="3" t="s">
        <v>4341</v>
      </c>
      <c r="H1094" s="4" t="str">
        <f t="shared" si="52"/>
        <v>กลางคืน</v>
      </c>
      <c r="I1094" s="4" t="str">
        <f t="shared" si="51"/>
        <v>ลึก</v>
      </c>
      <c r="J1094">
        <f t="shared" si="53"/>
        <v>-136.4</v>
      </c>
    </row>
    <row r="1095" spans="1:10" ht="18" x14ac:dyDescent="0.4">
      <c r="A1095" s="1" t="s">
        <v>10038</v>
      </c>
      <c r="B1095" s="1" t="s">
        <v>8459</v>
      </c>
      <c r="C1095" s="1">
        <v>14.721</v>
      </c>
      <c r="D1095" s="1">
        <v>119.72</v>
      </c>
      <c r="E1095" s="1">
        <v>71.599999999999994</v>
      </c>
      <c r="F1095" s="1">
        <v>4.5</v>
      </c>
      <c r="G1095" s="3" t="s">
        <v>4345</v>
      </c>
      <c r="H1095" s="4" t="str">
        <f t="shared" si="52"/>
        <v>กลางคืน</v>
      </c>
      <c r="I1095" s="4" t="str">
        <f t="shared" si="51"/>
        <v>ลึก</v>
      </c>
      <c r="J1095">
        <f t="shared" si="53"/>
        <v>-71.599999999999994</v>
      </c>
    </row>
    <row r="1096" spans="1:10" ht="18" x14ac:dyDescent="0.4">
      <c r="A1096" s="1" t="s">
        <v>10039</v>
      </c>
      <c r="B1096" s="1" t="s">
        <v>8460</v>
      </c>
      <c r="C1096" s="1">
        <v>18.530999999999999</v>
      </c>
      <c r="D1096" s="1">
        <v>122.371</v>
      </c>
      <c r="E1096" s="1">
        <v>37.700000000000003</v>
      </c>
      <c r="F1096" s="1">
        <v>4.8</v>
      </c>
      <c r="G1096" s="3" t="s">
        <v>4349</v>
      </c>
      <c r="H1096" s="4" t="str">
        <f t="shared" si="52"/>
        <v>กลางคืน</v>
      </c>
      <c r="I1096" s="4" t="str">
        <f t="shared" si="51"/>
        <v>กลาง</v>
      </c>
      <c r="J1096">
        <f t="shared" si="53"/>
        <v>-37.700000000000003</v>
      </c>
    </row>
    <row r="1097" spans="1:10" ht="18" x14ac:dyDescent="0.4">
      <c r="A1097" s="1" t="s">
        <v>10039</v>
      </c>
      <c r="B1097" s="1" t="s">
        <v>8461</v>
      </c>
      <c r="C1097" s="1">
        <v>18.46</v>
      </c>
      <c r="D1097" s="1">
        <v>122.318</v>
      </c>
      <c r="E1097" s="1">
        <v>6.8</v>
      </c>
      <c r="F1097" s="1">
        <v>4.5999999999999996</v>
      </c>
      <c r="G1097" s="3" t="s">
        <v>4353</v>
      </c>
      <c r="H1097" s="4" t="str">
        <f t="shared" si="52"/>
        <v>กลางวัน</v>
      </c>
      <c r="I1097" s="4" t="str">
        <f t="shared" ref="I1097:I1160" si="54">IF(E1097&lt;=10,"ตื้นมาก", IF(E1097&lt;=30,"ตื้น",IF(E1097&lt;=70,"กลาง", "ลึก")))</f>
        <v>ตื้นมาก</v>
      </c>
      <c r="J1097">
        <f t="shared" si="53"/>
        <v>-6.8</v>
      </c>
    </row>
    <row r="1098" spans="1:10" ht="18" x14ac:dyDescent="0.4">
      <c r="A1098" s="1" t="s">
        <v>10040</v>
      </c>
      <c r="B1098" s="1" t="s">
        <v>8462</v>
      </c>
      <c r="C1098" s="1">
        <v>13.952999999999999</v>
      </c>
      <c r="D1098" s="1">
        <v>120.157</v>
      </c>
      <c r="E1098" s="1">
        <v>10</v>
      </c>
      <c r="F1098" s="1">
        <v>4.7</v>
      </c>
      <c r="G1098" s="3" t="s">
        <v>4022</v>
      </c>
      <c r="H1098" s="4" t="str">
        <f t="shared" si="52"/>
        <v>กลางคืน</v>
      </c>
      <c r="I1098" s="4" t="str">
        <f t="shared" si="54"/>
        <v>ตื้นมาก</v>
      </c>
      <c r="J1098">
        <f t="shared" si="53"/>
        <v>-10</v>
      </c>
    </row>
    <row r="1099" spans="1:10" ht="18" x14ac:dyDescent="0.4">
      <c r="A1099" s="1" t="s">
        <v>10041</v>
      </c>
      <c r="B1099" s="1" t="s">
        <v>8463</v>
      </c>
      <c r="C1099" s="1">
        <v>13.832000000000001</v>
      </c>
      <c r="D1099" s="1">
        <v>120.255</v>
      </c>
      <c r="E1099" s="1">
        <v>68.3</v>
      </c>
      <c r="F1099" s="1">
        <v>4.8</v>
      </c>
      <c r="G1099" s="3" t="s">
        <v>4360</v>
      </c>
      <c r="H1099" s="4" t="str">
        <f t="shared" si="52"/>
        <v>กลางคืน</v>
      </c>
      <c r="I1099" s="4" t="str">
        <f t="shared" si="54"/>
        <v>กลาง</v>
      </c>
      <c r="J1099">
        <f t="shared" si="53"/>
        <v>-68.3</v>
      </c>
    </row>
    <row r="1100" spans="1:10" ht="18" x14ac:dyDescent="0.4">
      <c r="A1100" s="1" t="s">
        <v>10042</v>
      </c>
      <c r="B1100" s="1" t="s">
        <v>8464</v>
      </c>
      <c r="C1100" s="1">
        <v>13.664999999999999</v>
      </c>
      <c r="D1100" s="1">
        <v>120.61799999999999</v>
      </c>
      <c r="E1100" s="1">
        <v>84.6</v>
      </c>
      <c r="F1100" s="1">
        <v>5</v>
      </c>
      <c r="G1100" s="3" t="s">
        <v>4364</v>
      </c>
      <c r="H1100" s="4" t="str">
        <f t="shared" si="52"/>
        <v>กลางวัน</v>
      </c>
      <c r="I1100" s="4" t="str">
        <f t="shared" si="54"/>
        <v>ลึก</v>
      </c>
      <c r="J1100">
        <f t="shared" si="53"/>
        <v>-84.6</v>
      </c>
    </row>
    <row r="1101" spans="1:10" ht="18" x14ac:dyDescent="0.4">
      <c r="A1101" s="1" t="s">
        <v>10043</v>
      </c>
      <c r="B1101" s="1" t="s">
        <v>8465</v>
      </c>
      <c r="C1101" s="1">
        <v>14.605</v>
      </c>
      <c r="D1101" s="1">
        <v>120.212</v>
      </c>
      <c r="E1101" s="1">
        <v>25</v>
      </c>
      <c r="F1101" s="1">
        <v>4.9000000000000004</v>
      </c>
      <c r="G1101" s="3" t="s">
        <v>1870</v>
      </c>
      <c r="H1101" s="4" t="str">
        <f t="shared" si="52"/>
        <v>กลางวัน</v>
      </c>
      <c r="I1101" s="4" t="str">
        <f t="shared" si="54"/>
        <v>ตื้น</v>
      </c>
      <c r="J1101">
        <f t="shared" si="53"/>
        <v>-25</v>
      </c>
    </row>
    <row r="1102" spans="1:10" ht="18" x14ac:dyDescent="0.4">
      <c r="A1102" s="1" t="s">
        <v>10044</v>
      </c>
      <c r="B1102" s="1" t="s">
        <v>8466</v>
      </c>
      <c r="C1102" s="1">
        <v>14.901</v>
      </c>
      <c r="D1102" s="1">
        <v>119.901</v>
      </c>
      <c r="E1102" s="1">
        <v>67.900000000000006</v>
      </c>
      <c r="F1102" s="1">
        <v>4.7</v>
      </c>
      <c r="G1102" s="3" t="s">
        <v>4371</v>
      </c>
      <c r="H1102" s="4" t="str">
        <f t="shared" si="52"/>
        <v>กลางคืน</v>
      </c>
      <c r="I1102" s="4" t="str">
        <f t="shared" si="54"/>
        <v>กลาง</v>
      </c>
      <c r="J1102">
        <f t="shared" si="53"/>
        <v>-67.900000000000006</v>
      </c>
    </row>
    <row r="1103" spans="1:10" ht="18" x14ac:dyDescent="0.4">
      <c r="A1103" s="1" t="s">
        <v>10045</v>
      </c>
      <c r="B1103" s="1" t="s">
        <v>7829</v>
      </c>
      <c r="C1103" s="1">
        <v>17.501000000000001</v>
      </c>
      <c r="D1103" s="1">
        <v>119.754</v>
      </c>
      <c r="E1103" s="1">
        <v>75.400000000000006</v>
      </c>
      <c r="F1103" s="1">
        <v>4.7</v>
      </c>
      <c r="G1103" s="3" t="s">
        <v>4375</v>
      </c>
      <c r="H1103" s="4" t="str">
        <f t="shared" si="52"/>
        <v>กลางคืน</v>
      </c>
      <c r="I1103" s="4" t="str">
        <f t="shared" si="54"/>
        <v>ลึก</v>
      </c>
      <c r="J1103">
        <f t="shared" si="53"/>
        <v>-75.400000000000006</v>
      </c>
    </row>
    <row r="1104" spans="1:10" ht="18" x14ac:dyDescent="0.4">
      <c r="A1104" s="1" t="s">
        <v>10046</v>
      </c>
      <c r="B1104" s="1" t="s">
        <v>8467</v>
      </c>
      <c r="C1104" s="1">
        <v>18.065999999999999</v>
      </c>
      <c r="D1104" s="1">
        <v>120.751</v>
      </c>
      <c r="E1104" s="1">
        <v>113.3</v>
      </c>
      <c r="F1104" s="1">
        <v>4.5999999999999996</v>
      </c>
      <c r="G1104" s="3" t="s">
        <v>4379</v>
      </c>
      <c r="H1104" s="4" t="str">
        <f t="shared" si="52"/>
        <v>กลางคืน</v>
      </c>
      <c r="I1104" s="4" t="str">
        <f t="shared" si="54"/>
        <v>ลึก</v>
      </c>
      <c r="J1104">
        <f t="shared" si="53"/>
        <v>-113.3</v>
      </c>
    </row>
    <row r="1105" spans="1:10" ht="18" x14ac:dyDescent="0.4">
      <c r="A1105" s="1" t="s">
        <v>10047</v>
      </c>
      <c r="B1105" s="1" t="s">
        <v>8468</v>
      </c>
      <c r="C1105" s="1">
        <v>17.442</v>
      </c>
      <c r="D1105" s="1">
        <v>120.31399999999999</v>
      </c>
      <c r="E1105" s="1">
        <v>52.5</v>
      </c>
      <c r="F1105" s="1">
        <v>4.9000000000000004</v>
      </c>
      <c r="G1105" s="3" t="s">
        <v>4383</v>
      </c>
      <c r="H1105" s="4" t="str">
        <f t="shared" si="52"/>
        <v>กลางคืน</v>
      </c>
      <c r="I1105" s="4" t="str">
        <f t="shared" si="54"/>
        <v>กลาง</v>
      </c>
      <c r="J1105">
        <f t="shared" si="53"/>
        <v>-52.5</v>
      </c>
    </row>
    <row r="1106" spans="1:10" ht="18" x14ac:dyDescent="0.4">
      <c r="A1106" s="1" t="s">
        <v>10048</v>
      </c>
      <c r="B1106" s="1" t="s">
        <v>8469</v>
      </c>
      <c r="C1106" s="1">
        <v>18.088000000000001</v>
      </c>
      <c r="D1106" s="1">
        <v>120.504</v>
      </c>
      <c r="E1106" s="1">
        <v>26.2</v>
      </c>
      <c r="F1106" s="1">
        <v>4.9000000000000004</v>
      </c>
      <c r="G1106" s="3" t="s">
        <v>4387</v>
      </c>
      <c r="H1106" s="4" t="str">
        <f t="shared" si="52"/>
        <v>กลางวัน</v>
      </c>
      <c r="I1106" s="4" t="str">
        <f t="shared" si="54"/>
        <v>ตื้น</v>
      </c>
      <c r="J1106">
        <f t="shared" si="53"/>
        <v>-26.2</v>
      </c>
    </row>
    <row r="1107" spans="1:10" ht="18" x14ac:dyDescent="0.4">
      <c r="A1107" s="1" t="s">
        <v>10049</v>
      </c>
      <c r="B1107" s="1" t="s">
        <v>8470</v>
      </c>
      <c r="C1107" s="1">
        <v>18.038</v>
      </c>
      <c r="D1107" s="1">
        <v>121.142</v>
      </c>
      <c r="E1107" s="1">
        <v>34.5</v>
      </c>
      <c r="F1107" s="1">
        <v>4.7</v>
      </c>
      <c r="G1107" s="3" t="s">
        <v>4391</v>
      </c>
      <c r="H1107" s="4" t="str">
        <f t="shared" si="52"/>
        <v>กลางวัน</v>
      </c>
      <c r="I1107" s="4" t="str">
        <f t="shared" si="54"/>
        <v>กลาง</v>
      </c>
      <c r="J1107">
        <f t="shared" si="53"/>
        <v>-34.5</v>
      </c>
    </row>
    <row r="1108" spans="1:10" ht="18" x14ac:dyDescent="0.4">
      <c r="A1108" s="1" t="s">
        <v>10050</v>
      </c>
      <c r="B1108" s="1" t="s">
        <v>8471</v>
      </c>
      <c r="C1108" s="1">
        <v>14.945</v>
      </c>
      <c r="D1108" s="1">
        <v>120.11</v>
      </c>
      <c r="E1108" s="1">
        <v>71.8</v>
      </c>
      <c r="F1108" s="1">
        <v>4.9000000000000004</v>
      </c>
      <c r="G1108" s="3" t="s">
        <v>4395</v>
      </c>
      <c r="H1108" s="4" t="str">
        <f t="shared" si="52"/>
        <v>กลางคืน</v>
      </c>
      <c r="I1108" s="4" t="str">
        <f t="shared" si="54"/>
        <v>ลึก</v>
      </c>
      <c r="J1108">
        <f t="shared" si="53"/>
        <v>-71.8</v>
      </c>
    </row>
    <row r="1109" spans="1:10" ht="18" x14ac:dyDescent="0.4">
      <c r="A1109" s="1" t="s">
        <v>10051</v>
      </c>
      <c r="B1109" s="1" t="s">
        <v>8472</v>
      </c>
      <c r="C1109" s="1">
        <v>15.071</v>
      </c>
      <c r="D1109" s="1">
        <v>120.143</v>
      </c>
      <c r="E1109" s="1">
        <v>84.9</v>
      </c>
      <c r="F1109" s="1">
        <v>4.5</v>
      </c>
      <c r="G1109" s="3" t="s">
        <v>4399</v>
      </c>
      <c r="H1109" s="4" t="str">
        <f t="shared" si="52"/>
        <v>กลางคืน</v>
      </c>
      <c r="I1109" s="4" t="str">
        <f t="shared" si="54"/>
        <v>ลึก</v>
      </c>
      <c r="J1109">
        <f t="shared" si="53"/>
        <v>-84.9</v>
      </c>
    </row>
    <row r="1110" spans="1:10" ht="18" x14ac:dyDescent="0.4">
      <c r="A1110" s="1" t="s">
        <v>10052</v>
      </c>
      <c r="B1110" s="1" t="s">
        <v>8473</v>
      </c>
      <c r="C1110" s="1">
        <v>13.86</v>
      </c>
      <c r="D1110" s="1">
        <v>120.514</v>
      </c>
      <c r="E1110" s="1">
        <v>78.599999999999994</v>
      </c>
      <c r="F1110" s="1">
        <v>5</v>
      </c>
      <c r="G1110" s="3" t="s">
        <v>4403</v>
      </c>
      <c r="H1110" s="4" t="str">
        <f t="shared" si="52"/>
        <v>กลางวัน</v>
      </c>
      <c r="I1110" s="4" t="str">
        <f t="shared" si="54"/>
        <v>ลึก</v>
      </c>
      <c r="J1110">
        <f t="shared" si="53"/>
        <v>-78.599999999999994</v>
      </c>
    </row>
    <row r="1111" spans="1:10" ht="18" x14ac:dyDescent="0.4">
      <c r="A1111" s="1" t="s">
        <v>10053</v>
      </c>
      <c r="B1111" s="1" t="s">
        <v>8474</v>
      </c>
      <c r="C1111" s="1">
        <v>13.561</v>
      </c>
      <c r="D1111" s="1">
        <v>120.57</v>
      </c>
      <c r="E1111" s="1">
        <v>70.099999999999994</v>
      </c>
      <c r="F1111" s="1">
        <v>4.5</v>
      </c>
      <c r="G1111" s="3" t="s">
        <v>4407</v>
      </c>
      <c r="H1111" s="4" t="str">
        <f t="shared" si="52"/>
        <v>กลางคืน</v>
      </c>
      <c r="I1111" s="4" t="str">
        <f t="shared" si="54"/>
        <v>ลึก</v>
      </c>
      <c r="J1111">
        <f t="shared" si="53"/>
        <v>-70.099999999999994</v>
      </c>
    </row>
    <row r="1112" spans="1:10" ht="18" x14ac:dyDescent="0.4">
      <c r="A1112" s="1" t="s">
        <v>10054</v>
      </c>
      <c r="B1112" s="1" t="s">
        <v>8475</v>
      </c>
      <c r="C1112" s="1">
        <v>16.904</v>
      </c>
      <c r="D1112" s="1">
        <v>121.895</v>
      </c>
      <c r="E1112" s="1">
        <v>53.8</v>
      </c>
      <c r="F1112" s="1">
        <v>4.5999999999999996</v>
      </c>
      <c r="G1112" s="3" t="s">
        <v>4411</v>
      </c>
      <c r="H1112" s="4" t="str">
        <f t="shared" si="52"/>
        <v>กลางวัน</v>
      </c>
      <c r="I1112" s="4" t="str">
        <f t="shared" si="54"/>
        <v>กลาง</v>
      </c>
      <c r="J1112">
        <f t="shared" si="53"/>
        <v>-53.8</v>
      </c>
    </row>
    <row r="1113" spans="1:10" ht="18" x14ac:dyDescent="0.4">
      <c r="A1113" s="1" t="s">
        <v>10055</v>
      </c>
      <c r="B1113" s="1" t="s">
        <v>8476</v>
      </c>
      <c r="C1113" s="1">
        <v>14.864000000000001</v>
      </c>
      <c r="D1113" s="1">
        <v>119.739</v>
      </c>
      <c r="E1113" s="1">
        <v>49.3</v>
      </c>
      <c r="F1113" s="1">
        <v>4.5999999999999996</v>
      </c>
      <c r="G1113" s="3" t="s">
        <v>4415</v>
      </c>
      <c r="H1113" s="4" t="str">
        <f t="shared" si="52"/>
        <v>กลางคืน</v>
      </c>
      <c r="I1113" s="4" t="str">
        <f t="shared" si="54"/>
        <v>กลาง</v>
      </c>
      <c r="J1113">
        <f t="shared" si="53"/>
        <v>-49.3</v>
      </c>
    </row>
    <row r="1114" spans="1:10" ht="18" x14ac:dyDescent="0.4">
      <c r="A1114" s="1" t="s">
        <v>10056</v>
      </c>
      <c r="B1114" s="1" t="s">
        <v>8477</v>
      </c>
      <c r="C1114" s="1">
        <v>15.259</v>
      </c>
      <c r="D1114" s="1">
        <v>119.756</v>
      </c>
      <c r="E1114" s="1">
        <v>68.8</v>
      </c>
      <c r="F1114" s="1">
        <v>4.5</v>
      </c>
      <c r="G1114" s="3" t="s">
        <v>4419</v>
      </c>
      <c r="H1114" s="4" t="str">
        <f t="shared" si="52"/>
        <v>กลางวัน</v>
      </c>
      <c r="I1114" s="4" t="str">
        <f t="shared" si="54"/>
        <v>กลาง</v>
      </c>
      <c r="J1114">
        <f t="shared" si="53"/>
        <v>-68.8</v>
      </c>
    </row>
    <row r="1115" spans="1:10" ht="18" x14ac:dyDescent="0.4">
      <c r="A1115" s="1" t="s">
        <v>10057</v>
      </c>
      <c r="B1115" s="1" t="s">
        <v>8478</v>
      </c>
      <c r="C1115" s="1">
        <v>15.786</v>
      </c>
      <c r="D1115" s="1">
        <v>121.42100000000001</v>
      </c>
      <c r="E1115" s="1">
        <v>36.700000000000003</v>
      </c>
      <c r="F1115" s="1">
        <v>4.5</v>
      </c>
      <c r="G1115" s="3" t="s">
        <v>4423</v>
      </c>
      <c r="H1115" s="4" t="str">
        <f t="shared" si="52"/>
        <v>กลางวัน</v>
      </c>
      <c r="I1115" s="4" t="str">
        <f t="shared" si="54"/>
        <v>กลาง</v>
      </c>
      <c r="J1115">
        <f t="shared" si="53"/>
        <v>-36.700000000000003</v>
      </c>
    </row>
    <row r="1116" spans="1:10" ht="18" x14ac:dyDescent="0.4">
      <c r="A1116" s="1" t="s">
        <v>10058</v>
      </c>
      <c r="B1116" s="1" t="s">
        <v>8479</v>
      </c>
      <c r="C1116" s="1">
        <v>18.349</v>
      </c>
      <c r="D1116" s="1">
        <v>119.474</v>
      </c>
      <c r="E1116" s="1">
        <v>28.7</v>
      </c>
      <c r="F1116" s="1">
        <v>4.5999999999999996</v>
      </c>
      <c r="G1116" s="3" t="s">
        <v>4427</v>
      </c>
      <c r="H1116" s="4" t="str">
        <f t="shared" si="52"/>
        <v>กลางวัน</v>
      </c>
      <c r="I1116" s="4" t="str">
        <f t="shared" si="54"/>
        <v>ตื้น</v>
      </c>
      <c r="J1116">
        <f t="shared" si="53"/>
        <v>-28.7</v>
      </c>
    </row>
    <row r="1117" spans="1:10" ht="18" x14ac:dyDescent="0.4">
      <c r="A1117" s="1" t="s">
        <v>10059</v>
      </c>
      <c r="B1117" s="1" t="s">
        <v>8480</v>
      </c>
      <c r="C1117" s="1">
        <v>13.784000000000001</v>
      </c>
      <c r="D1117" s="1">
        <v>120.69</v>
      </c>
      <c r="E1117" s="1">
        <v>121.9</v>
      </c>
      <c r="F1117" s="1">
        <v>5.2</v>
      </c>
      <c r="G1117" s="3" t="s">
        <v>4431</v>
      </c>
      <c r="H1117" s="4" t="str">
        <f t="shared" si="52"/>
        <v>กลางคืน</v>
      </c>
      <c r="I1117" s="4" t="str">
        <f t="shared" si="54"/>
        <v>ลึก</v>
      </c>
      <c r="J1117">
        <f t="shared" si="53"/>
        <v>-121.9</v>
      </c>
    </row>
    <row r="1118" spans="1:10" ht="18" x14ac:dyDescent="0.4">
      <c r="A1118" s="1" t="s">
        <v>10060</v>
      </c>
      <c r="B1118" s="1" t="s">
        <v>8481</v>
      </c>
      <c r="C1118" s="1">
        <v>15.340999999999999</v>
      </c>
      <c r="D1118" s="1">
        <v>120.004</v>
      </c>
      <c r="E1118" s="1">
        <v>30.9</v>
      </c>
      <c r="F1118" s="1">
        <v>4.5</v>
      </c>
      <c r="G1118" s="3" t="s">
        <v>4436</v>
      </c>
      <c r="H1118" s="4" t="str">
        <f t="shared" si="52"/>
        <v>กลางวัน</v>
      </c>
      <c r="I1118" s="4" t="str">
        <f t="shared" si="54"/>
        <v>กลาง</v>
      </c>
      <c r="J1118">
        <f t="shared" si="53"/>
        <v>-30.9</v>
      </c>
    </row>
    <row r="1119" spans="1:10" ht="18" x14ac:dyDescent="0.4">
      <c r="A1119" s="1" t="s">
        <v>10061</v>
      </c>
      <c r="B1119" s="1" t="s">
        <v>8482</v>
      </c>
      <c r="C1119" s="1">
        <v>13.792999999999999</v>
      </c>
      <c r="D1119" s="1">
        <v>120.333</v>
      </c>
      <c r="E1119" s="1">
        <v>76</v>
      </c>
      <c r="F1119" s="1">
        <v>4.7</v>
      </c>
      <c r="G1119" s="3" t="s">
        <v>4440</v>
      </c>
      <c r="H1119" s="4" t="str">
        <f t="shared" si="52"/>
        <v>กลางคืน</v>
      </c>
      <c r="I1119" s="4" t="str">
        <f t="shared" si="54"/>
        <v>ลึก</v>
      </c>
      <c r="J1119">
        <f t="shared" si="53"/>
        <v>-76</v>
      </c>
    </row>
    <row r="1120" spans="1:10" ht="18" x14ac:dyDescent="0.4">
      <c r="A1120" s="1" t="s">
        <v>10062</v>
      </c>
      <c r="B1120" s="1" t="s">
        <v>8483</v>
      </c>
      <c r="C1120" s="1">
        <v>17.071000000000002</v>
      </c>
      <c r="D1120" s="1">
        <v>120.166</v>
      </c>
      <c r="E1120" s="1">
        <v>33.1</v>
      </c>
      <c r="F1120" s="1">
        <v>4.8</v>
      </c>
      <c r="G1120" s="3" t="s">
        <v>4444</v>
      </c>
      <c r="H1120" s="4" t="str">
        <f t="shared" si="52"/>
        <v>กลางคืน</v>
      </c>
      <c r="I1120" s="4" t="str">
        <f t="shared" si="54"/>
        <v>กลาง</v>
      </c>
      <c r="J1120">
        <f t="shared" si="53"/>
        <v>-33.1</v>
      </c>
    </row>
    <row r="1121" spans="1:10" ht="18" x14ac:dyDescent="0.4">
      <c r="A1121" s="1" t="s">
        <v>10063</v>
      </c>
      <c r="B1121" s="1" t="s">
        <v>8484</v>
      </c>
      <c r="C1121" s="1">
        <v>13.805999999999999</v>
      </c>
      <c r="D1121" s="1">
        <v>120.92</v>
      </c>
      <c r="E1121" s="1">
        <v>125.4</v>
      </c>
      <c r="F1121" s="1">
        <v>4.7</v>
      </c>
      <c r="G1121" s="3" t="s">
        <v>4448</v>
      </c>
      <c r="H1121" s="4" t="str">
        <f t="shared" si="52"/>
        <v>กลางคืน</v>
      </c>
      <c r="I1121" s="4" t="str">
        <f t="shared" si="54"/>
        <v>ลึก</v>
      </c>
      <c r="J1121">
        <f t="shared" si="53"/>
        <v>-125.4</v>
      </c>
    </row>
    <row r="1122" spans="1:10" ht="18" x14ac:dyDescent="0.4">
      <c r="A1122" s="1" t="s">
        <v>10064</v>
      </c>
      <c r="B1122" s="1" t="s">
        <v>8485</v>
      </c>
      <c r="C1122" s="1">
        <v>14.118</v>
      </c>
      <c r="D1122" s="1">
        <v>123.559</v>
      </c>
      <c r="E1122" s="1">
        <v>72.400000000000006</v>
      </c>
      <c r="F1122" s="1">
        <v>4.9000000000000004</v>
      </c>
      <c r="G1122" s="3" t="s">
        <v>4452</v>
      </c>
      <c r="H1122" s="4" t="str">
        <f t="shared" si="52"/>
        <v>กลางวัน</v>
      </c>
      <c r="I1122" s="4" t="str">
        <f t="shared" si="54"/>
        <v>ลึก</v>
      </c>
      <c r="J1122">
        <f t="shared" si="53"/>
        <v>-72.400000000000006</v>
      </c>
    </row>
    <row r="1123" spans="1:10" ht="18" x14ac:dyDescent="0.4">
      <c r="A1123" s="1" t="s">
        <v>10065</v>
      </c>
      <c r="B1123" s="1" t="s">
        <v>8486</v>
      </c>
      <c r="C1123" s="1">
        <v>18.247</v>
      </c>
      <c r="D1123" s="1">
        <v>121.14700000000001</v>
      </c>
      <c r="E1123" s="1">
        <v>35</v>
      </c>
      <c r="F1123" s="1">
        <v>4.8</v>
      </c>
      <c r="G1123" s="3" t="s">
        <v>4456</v>
      </c>
      <c r="H1123" s="4" t="str">
        <f t="shared" si="52"/>
        <v>กลางคืน</v>
      </c>
      <c r="I1123" s="4" t="str">
        <f t="shared" si="54"/>
        <v>กลาง</v>
      </c>
      <c r="J1123">
        <f t="shared" si="53"/>
        <v>-35</v>
      </c>
    </row>
    <row r="1124" spans="1:10" ht="18" x14ac:dyDescent="0.4">
      <c r="A1124" s="1" t="s">
        <v>10066</v>
      </c>
      <c r="B1124" s="1" t="s">
        <v>8487</v>
      </c>
      <c r="C1124" s="1">
        <v>14.101000000000001</v>
      </c>
      <c r="D1124" s="1">
        <v>120.55</v>
      </c>
      <c r="E1124" s="1">
        <v>25</v>
      </c>
      <c r="F1124" s="1">
        <v>4.5999999999999996</v>
      </c>
      <c r="G1124" s="3" t="s">
        <v>4460</v>
      </c>
      <c r="H1124" s="4" t="str">
        <f t="shared" si="52"/>
        <v>กลางวัน</v>
      </c>
      <c r="I1124" s="4" t="str">
        <f t="shared" si="54"/>
        <v>ตื้น</v>
      </c>
      <c r="J1124">
        <f t="shared" si="53"/>
        <v>-25</v>
      </c>
    </row>
    <row r="1125" spans="1:10" ht="18" x14ac:dyDescent="0.4">
      <c r="A1125" s="1" t="s">
        <v>10067</v>
      </c>
      <c r="B1125" s="1" t="s">
        <v>8488</v>
      </c>
      <c r="C1125" s="1">
        <v>13.662000000000001</v>
      </c>
      <c r="D1125" s="1">
        <v>120.703</v>
      </c>
      <c r="E1125" s="1">
        <v>35</v>
      </c>
      <c r="F1125" s="1">
        <v>4.5999999999999996</v>
      </c>
      <c r="G1125" s="3" t="s">
        <v>881</v>
      </c>
      <c r="H1125" s="4" t="str">
        <f t="shared" si="52"/>
        <v>กลางคืน</v>
      </c>
      <c r="I1125" s="4" t="str">
        <f t="shared" si="54"/>
        <v>กลาง</v>
      </c>
      <c r="J1125">
        <f t="shared" si="53"/>
        <v>-35</v>
      </c>
    </row>
    <row r="1126" spans="1:10" ht="18" x14ac:dyDescent="0.4">
      <c r="A1126" s="1" t="s">
        <v>10068</v>
      </c>
      <c r="B1126" s="1" t="s">
        <v>8489</v>
      </c>
      <c r="C1126" s="1">
        <v>18.350000000000001</v>
      </c>
      <c r="D1126" s="1">
        <v>120.791</v>
      </c>
      <c r="E1126" s="1">
        <v>36.5</v>
      </c>
      <c r="F1126" s="1">
        <v>4.8</v>
      </c>
      <c r="G1126" s="3" t="s">
        <v>94</v>
      </c>
      <c r="H1126" s="4" t="str">
        <f t="shared" si="52"/>
        <v>กลางวัน</v>
      </c>
      <c r="I1126" s="4" t="str">
        <f t="shared" si="54"/>
        <v>กลาง</v>
      </c>
      <c r="J1126">
        <f t="shared" si="53"/>
        <v>-36.5</v>
      </c>
    </row>
    <row r="1127" spans="1:10" ht="18" x14ac:dyDescent="0.4">
      <c r="A1127" s="1" t="s">
        <v>10069</v>
      </c>
      <c r="B1127" s="1" t="s">
        <v>8490</v>
      </c>
      <c r="C1127" s="1">
        <v>13.819000000000001</v>
      </c>
      <c r="D1127" s="1">
        <v>121.068</v>
      </c>
      <c r="E1127" s="1">
        <v>35</v>
      </c>
      <c r="F1127" s="1">
        <v>4.5</v>
      </c>
      <c r="G1127" s="3" t="s">
        <v>4470</v>
      </c>
      <c r="H1127" s="4" t="str">
        <f t="shared" si="52"/>
        <v>กลางวัน</v>
      </c>
      <c r="I1127" s="4" t="str">
        <f t="shared" si="54"/>
        <v>กลาง</v>
      </c>
      <c r="J1127">
        <f t="shared" si="53"/>
        <v>-35</v>
      </c>
    </row>
    <row r="1128" spans="1:10" ht="18" x14ac:dyDescent="0.4">
      <c r="A1128" s="1" t="s">
        <v>10070</v>
      </c>
      <c r="B1128" s="1" t="s">
        <v>8491</v>
      </c>
      <c r="C1128" s="1">
        <v>16.369</v>
      </c>
      <c r="D1128" s="1">
        <v>121.13200000000001</v>
      </c>
      <c r="E1128" s="1">
        <v>49.8</v>
      </c>
      <c r="F1128" s="1">
        <v>4.5</v>
      </c>
      <c r="G1128" s="3" t="s">
        <v>4474</v>
      </c>
      <c r="H1128" s="4" t="str">
        <f t="shared" si="52"/>
        <v>กลางคืน</v>
      </c>
      <c r="I1128" s="4" t="str">
        <f t="shared" si="54"/>
        <v>กลาง</v>
      </c>
      <c r="J1128">
        <f t="shared" si="53"/>
        <v>-49.8</v>
      </c>
    </row>
    <row r="1129" spans="1:10" ht="18" x14ac:dyDescent="0.4">
      <c r="A1129" s="1" t="s">
        <v>10071</v>
      </c>
      <c r="B1129" s="1" t="s">
        <v>8492</v>
      </c>
      <c r="C1129" s="1">
        <v>17.306999999999999</v>
      </c>
      <c r="D1129" s="1">
        <v>120.20099999999999</v>
      </c>
      <c r="E1129" s="1">
        <v>55</v>
      </c>
      <c r="F1129" s="1">
        <v>5.5</v>
      </c>
      <c r="G1129" s="3" t="s">
        <v>3662</v>
      </c>
      <c r="H1129" s="4" t="str">
        <f t="shared" si="52"/>
        <v>กลางคืน</v>
      </c>
      <c r="I1129" s="4" t="str">
        <f t="shared" si="54"/>
        <v>กลาง</v>
      </c>
      <c r="J1129">
        <f t="shared" si="53"/>
        <v>-55</v>
      </c>
    </row>
    <row r="1130" spans="1:10" ht="18" x14ac:dyDescent="0.4">
      <c r="A1130" s="1" t="s">
        <v>10072</v>
      </c>
      <c r="B1130" s="1" t="s">
        <v>8493</v>
      </c>
      <c r="C1130" s="1">
        <v>14.044</v>
      </c>
      <c r="D1130" s="1">
        <v>120.571</v>
      </c>
      <c r="E1130" s="1">
        <v>35</v>
      </c>
      <c r="F1130" s="1">
        <v>4.7</v>
      </c>
      <c r="G1130" s="3" t="s">
        <v>4481</v>
      </c>
      <c r="H1130" s="4" t="str">
        <f t="shared" si="52"/>
        <v>กลางคืน</v>
      </c>
      <c r="I1130" s="4" t="str">
        <f t="shared" si="54"/>
        <v>กลาง</v>
      </c>
      <c r="J1130">
        <f t="shared" si="53"/>
        <v>-35</v>
      </c>
    </row>
    <row r="1131" spans="1:10" ht="18" x14ac:dyDescent="0.4">
      <c r="A1131" s="1" t="s">
        <v>10073</v>
      </c>
      <c r="B1131" s="1" t="s">
        <v>8494</v>
      </c>
      <c r="C1131" s="1">
        <v>13.875</v>
      </c>
      <c r="D1131" s="1">
        <v>122.68600000000001</v>
      </c>
      <c r="E1131" s="1">
        <v>30.4</v>
      </c>
      <c r="F1131" s="1">
        <v>5.3</v>
      </c>
      <c r="G1131" s="3" t="s">
        <v>4485</v>
      </c>
      <c r="H1131" s="4" t="str">
        <f t="shared" si="52"/>
        <v>กลางวัน</v>
      </c>
      <c r="I1131" s="4" t="str">
        <f t="shared" si="54"/>
        <v>กลาง</v>
      </c>
      <c r="J1131">
        <f t="shared" si="53"/>
        <v>-30.4</v>
      </c>
    </row>
    <row r="1132" spans="1:10" ht="18" x14ac:dyDescent="0.4">
      <c r="A1132" s="1" t="s">
        <v>10074</v>
      </c>
      <c r="B1132" s="1" t="s">
        <v>8495</v>
      </c>
      <c r="C1132" s="1">
        <v>17.565999999999999</v>
      </c>
      <c r="D1132" s="1">
        <v>120.34</v>
      </c>
      <c r="E1132" s="1">
        <v>45.1</v>
      </c>
      <c r="F1132" s="1">
        <v>4.7</v>
      </c>
      <c r="G1132" s="3" t="s">
        <v>4489</v>
      </c>
      <c r="H1132" s="4" t="str">
        <f t="shared" si="52"/>
        <v>กลางคืน</v>
      </c>
      <c r="I1132" s="4" t="str">
        <f t="shared" si="54"/>
        <v>กลาง</v>
      </c>
      <c r="J1132">
        <f t="shared" si="53"/>
        <v>-45.1</v>
      </c>
    </row>
    <row r="1133" spans="1:10" ht="18" x14ac:dyDescent="0.4">
      <c r="A1133" s="1" t="s">
        <v>10075</v>
      </c>
      <c r="B1133" s="1" t="s">
        <v>8496</v>
      </c>
      <c r="C1133" s="1">
        <v>17.898</v>
      </c>
      <c r="D1133" s="1">
        <v>121.02200000000001</v>
      </c>
      <c r="E1133" s="1">
        <v>62.7</v>
      </c>
      <c r="F1133" s="1">
        <v>4.5999999999999996</v>
      </c>
      <c r="G1133" s="3" t="s">
        <v>4493</v>
      </c>
      <c r="H1133" s="4" t="str">
        <f t="shared" si="52"/>
        <v>กลางวัน</v>
      </c>
      <c r="I1133" s="4" t="str">
        <f t="shared" si="54"/>
        <v>กลาง</v>
      </c>
      <c r="J1133">
        <f t="shared" si="53"/>
        <v>-62.7</v>
      </c>
    </row>
    <row r="1134" spans="1:10" ht="18" x14ac:dyDescent="0.4">
      <c r="A1134" s="1" t="s">
        <v>10076</v>
      </c>
      <c r="B1134" s="1" t="s">
        <v>8497</v>
      </c>
      <c r="C1134" s="1">
        <v>18.202999999999999</v>
      </c>
      <c r="D1134" s="1">
        <v>119.447</v>
      </c>
      <c r="E1134" s="1">
        <v>30.9</v>
      </c>
      <c r="F1134" s="1">
        <v>5.2</v>
      </c>
      <c r="G1134" s="3" t="s">
        <v>4497</v>
      </c>
      <c r="H1134" s="4" t="str">
        <f t="shared" si="52"/>
        <v>กลางวัน</v>
      </c>
      <c r="I1134" s="4" t="str">
        <f t="shared" si="54"/>
        <v>กลาง</v>
      </c>
      <c r="J1134">
        <f t="shared" si="53"/>
        <v>-30.9</v>
      </c>
    </row>
    <row r="1135" spans="1:10" ht="18" x14ac:dyDescent="0.4">
      <c r="A1135" s="1" t="s">
        <v>10077</v>
      </c>
      <c r="B1135" s="1" t="s">
        <v>8498</v>
      </c>
      <c r="C1135" s="1">
        <v>16.077999999999999</v>
      </c>
      <c r="D1135" s="1">
        <v>120.20399999999999</v>
      </c>
      <c r="E1135" s="1">
        <v>63.5</v>
      </c>
      <c r="F1135" s="1">
        <v>4.5</v>
      </c>
      <c r="G1135" s="3" t="s">
        <v>4501</v>
      </c>
      <c r="H1135" s="4" t="str">
        <f t="shared" si="52"/>
        <v>กลางวัน</v>
      </c>
      <c r="I1135" s="4" t="str">
        <f t="shared" si="54"/>
        <v>กลาง</v>
      </c>
      <c r="J1135">
        <f t="shared" si="53"/>
        <v>-63.5</v>
      </c>
    </row>
    <row r="1136" spans="1:10" ht="18" x14ac:dyDescent="0.4">
      <c r="A1136" s="1" t="s">
        <v>10078</v>
      </c>
      <c r="B1136" s="1" t="s">
        <v>8499</v>
      </c>
      <c r="C1136" s="1">
        <v>13.577999999999999</v>
      </c>
      <c r="D1136" s="1">
        <v>120.593</v>
      </c>
      <c r="E1136" s="1">
        <v>35</v>
      </c>
      <c r="F1136" s="1">
        <v>4.5</v>
      </c>
      <c r="G1136" s="3" t="s">
        <v>4505</v>
      </c>
      <c r="H1136" s="4" t="str">
        <f t="shared" si="52"/>
        <v>กลางคืน</v>
      </c>
      <c r="I1136" s="4" t="str">
        <f t="shared" si="54"/>
        <v>กลาง</v>
      </c>
      <c r="J1136">
        <f t="shared" si="53"/>
        <v>-35</v>
      </c>
    </row>
    <row r="1137" spans="1:10" ht="18" x14ac:dyDescent="0.4">
      <c r="A1137" s="1" t="s">
        <v>10078</v>
      </c>
      <c r="B1137" s="1" t="s">
        <v>8500</v>
      </c>
      <c r="C1137" s="1">
        <v>14.731999999999999</v>
      </c>
      <c r="D1137" s="1">
        <v>120.488</v>
      </c>
      <c r="E1137" s="1">
        <v>131.69999999999999</v>
      </c>
      <c r="F1137" s="1">
        <v>4.5</v>
      </c>
      <c r="G1137" s="3" t="s">
        <v>4509</v>
      </c>
      <c r="H1137" s="4" t="str">
        <f t="shared" si="52"/>
        <v>กลางคืน</v>
      </c>
      <c r="I1137" s="4" t="str">
        <f t="shared" si="54"/>
        <v>ลึก</v>
      </c>
      <c r="J1137">
        <f t="shared" si="53"/>
        <v>-131.69999999999999</v>
      </c>
    </row>
    <row r="1138" spans="1:10" ht="18" x14ac:dyDescent="0.4">
      <c r="A1138" s="1" t="s">
        <v>10079</v>
      </c>
      <c r="B1138" s="1" t="s">
        <v>8501</v>
      </c>
      <c r="C1138" s="1">
        <v>15.015000000000001</v>
      </c>
      <c r="D1138" s="1">
        <v>120.13200000000001</v>
      </c>
      <c r="E1138" s="1">
        <v>62.9</v>
      </c>
      <c r="F1138" s="1">
        <v>4.5999999999999996</v>
      </c>
      <c r="G1138" s="3" t="s">
        <v>4513</v>
      </c>
      <c r="H1138" s="4" t="str">
        <f t="shared" si="52"/>
        <v>กลางคืน</v>
      </c>
      <c r="I1138" s="4" t="str">
        <f t="shared" si="54"/>
        <v>กลาง</v>
      </c>
      <c r="J1138">
        <f t="shared" si="53"/>
        <v>-62.9</v>
      </c>
    </row>
    <row r="1139" spans="1:10" ht="18" x14ac:dyDescent="0.4">
      <c r="A1139" s="1" t="s">
        <v>10080</v>
      </c>
      <c r="B1139" s="1" t="s">
        <v>8502</v>
      </c>
      <c r="C1139" s="1">
        <v>15.372999999999999</v>
      </c>
      <c r="D1139" s="1">
        <v>121.812</v>
      </c>
      <c r="E1139" s="1">
        <v>10</v>
      </c>
      <c r="F1139" s="1">
        <v>4.8</v>
      </c>
      <c r="G1139" s="3" t="s">
        <v>4517</v>
      </c>
      <c r="H1139" s="4" t="str">
        <f t="shared" si="52"/>
        <v>กลางคืน</v>
      </c>
      <c r="I1139" s="4" t="str">
        <f t="shared" si="54"/>
        <v>ตื้นมาก</v>
      </c>
      <c r="J1139">
        <f t="shared" si="53"/>
        <v>-10</v>
      </c>
    </row>
    <row r="1140" spans="1:10" ht="18" x14ac:dyDescent="0.4">
      <c r="A1140" s="1" t="s">
        <v>10081</v>
      </c>
      <c r="B1140" s="1" t="s">
        <v>8503</v>
      </c>
      <c r="C1140" s="1">
        <v>17.053999999999998</v>
      </c>
      <c r="D1140" s="1">
        <v>120.087</v>
      </c>
      <c r="E1140" s="1">
        <v>32.700000000000003</v>
      </c>
      <c r="F1140" s="1">
        <v>4.7</v>
      </c>
      <c r="G1140" s="3" t="s">
        <v>4521</v>
      </c>
      <c r="H1140" s="4" t="str">
        <f t="shared" si="52"/>
        <v>กลางคืน</v>
      </c>
      <c r="I1140" s="4" t="str">
        <f t="shared" si="54"/>
        <v>กลาง</v>
      </c>
      <c r="J1140">
        <f t="shared" si="53"/>
        <v>-32.700000000000003</v>
      </c>
    </row>
    <row r="1141" spans="1:10" ht="18" x14ac:dyDescent="0.4">
      <c r="A1141" s="1" t="s">
        <v>10082</v>
      </c>
      <c r="B1141" s="1" t="s">
        <v>8504</v>
      </c>
      <c r="C1141" s="1">
        <v>13.577999999999999</v>
      </c>
      <c r="D1141" s="1">
        <v>121.10899999999999</v>
      </c>
      <c r="E1141" s="1">
        <v>118</v>
      </c>
      <c r="F1141" s="1">
        <v>4.5999999999999996</v>
      </c>
      <c r="G1141" s="3" t="s">
        <v>4525</v>
      </c>
      <c r="H1141" s="4" t="str">
        <f t="shared" si="52"/>
        <v>กลางคืน</v>
      </c>
      <c r="I1141" s="4" t="str">
        <f t="shared" si="54"/>
        <v>ลึก</v>
      </c>
      <c r="J1141">
        <f t="shared" si="53"/>
        <v>-118</v>
      </c>
    </row>
    <row r="1142" spans="1:10" ht="18" x14ac:dyDescent="0.4">
      <c r="A1142" s="1" t="s">
        <v>10083</v>
      </c>
      <c r="B1142" s="1" t="s">
        <v>8505</v>
      </c>
      <c r="C1142" s="1">
        <v>18.433</v>
      </c>
      <c r="D1142" s="1">
        <v>121.20399999999999</v>
      </c>
      <c r="E1142" s="1">
        <v>21.4</v>
      </c>
      <c r="F1142" s="1">
        <v>4.5999999999999996</v>
      </c>
      <c r="G1142" s="3" t="s">
        <v>4529</v>
      </c>
      <c r="H1142" s="4" t="str">
        <f t="shared" si="52"/>
        <v>กลางคืน</v>
      </c>
      <c r="I1142" s="4" t="str">
        <f t="shared" si="54"/>
        <v>ตื้น</v>
      </c>
      <c r="J1142">
        <f t="shared" si="53"/>
        <v>-21.4</v>
      </c>
    </row>
    <row r="1143" spans="1:10" ht="18" x14ac:dyDescent="0.4">
      <c r="A1143" s="1" t="s">
        <v>10084</v>
      </c>
      <c r="B1143" s="1" t="s">
        <v>8506</v>
      </c>
      <c r="C1143" s="1">
        <v>16.72</v>
      </c>
      <c r="D1143" s="1">
        <v>122.568</v>
      </c>
      <c r="E1143" s="1">
        <v>35</v>
      </c>
      <c r="F1143" s="1">
        <v>4.7</v>
      </c>
      <c r="G1143" s="3" t="s">
        <v>4533</v>
      </c>
      <c r="H1143" s="4" t="str">
        <f t="shared" si="52"/>
        <v>กลางวัน</v>
      </c>
      <c r="I1143" s="4" t="str">
        <f t="shared" si="54"/>
        <v>กลาง</v>
      </c>
      <c r="J1143">
        <f t="shared" si="53"/>
        <v>-35</v>
      </c>
    </row>
    <row r="1144" spans="1:10" ht="18" x14ac:dyDescent="0.4">
      <c r="A1144" s="1" t="s">
        <v>10085</v>
      </c>
      <c r="B1144" s="1" t="s">
        <v>8507</v>
      </c>
      <c r="C1144" s="1">
        <v>15.242000000000001</v>
      </c>
      <c r="D1144" s="1">
        <v>122.529</v>
      </c>
      <c r="E1144" s="1">
        <v>25.3</v>
      </c>
      <c r="F1144" s="1">
        <v>5</v>
      </c>
      <c r="G1144" s="3" t="s">
        <v>4537</v>
      </c>
      <c r="H1144" s="4" t="str">
        <f t="shared" si="52"/>
        <v>กลางวัน</v>
      </c>
      <c r="I1144" s="4" t="str">
        <f t="shared" si="54"/>
        <v>ตื้น</v>
      </c>
      <c r="J1144">
        <f t="shared" si="53"/>
        <v>-25.3</v>
      </c>
    </row>
    <row r="1145" spans="1:10" ht="18" x14ac:dyDescent="0.4">
      <c r="A1145" s="1" t="s">
        <v>10085</v>
      </c>
      <c r="B1145" s="1" t="s">
        <v>7784</v>
      </c>
      <c r="C1145" s="1">
        <v>15.172000000000001</v>
      </c>
      <c r="D1145" s="1">
        <v>122.46299999999999</v>
      </c>
      <c r="E1145" s="1">
        <v>35</v>
      </c>
      <c r="F1145" s="1">
        <v>4.7</v>
      </c>
      <c r="G1145" s="3" t="s">
        <v>4541</v>
      </c>
      <c r="H1145" s="4" t="str">
        <f t="shared" si="52"/>
        <v>กลางคืน</v>
      </c>
      <c r="I1145" s="4" t="str">
        <f t="shared" si="54"/>
        <v>กลาง</v>
      </c>
      <c r="J1145">
        <f t="shared" si="53"/>
        <v>-35</v>
      </c>
    </row>
    <row r="1146" spans="1:10" ht="18" x14ac:dyDescent="0.4">
      <c r="A1146" s="1" t="s">
        <v>10086</v>
      </c>
      <c r="B1146" s="1" t="s">
        <v>8508</v>
      </c>
      <c r="C1146" s="1">
        <v>17.881</v>
      </c>
      <c r="D1146" s="1">
        <v>122.29</v>
      </c>
      <c r="E1146" s="1">
        <v>29</v>
      </c>
      <c r="F1146" s="1">
        <v>4.9000000000000004</v>
      </c>
      <c r="G1146" s="3" t="s">
        <v>4545</v>
      </c>
      <c r="H1146" s="4" t="str">
        <f t="shared" si="52"/>
        <v>กลางคืน</v>
      </c>
      <c r="I1146" s="4" t="str">
        <f t="shared" si="54"/>
        <v>ตื้น</v>
      </c>
      <c r="J1146">
        <f t="shared" si="53"/>
        <v>-29</v>
      </c>
    </row>
    <row r="1147" spans="1:10" ht="18" x14ac:dyDescent="0.4">
      <c r="A1147" s="1" t="s">
        <v>10087</v>
      </c>
      <c r="B1147" s="1" t="s">
        <v>8509</v>
      </c>
      <c r="C1147" s="1">
        <v>13.741</v>
      </c>
      <c r="D1147" s="1">
        <v>120.816</v>
      </c>
      <c r="E1147" s="1">
        <v>146.4</v>
      </c>
      <c r="F1147" s="1">
        <v>5.3</v>
      </c>
      <c r="G1147" s="3" t="s">
        <v>3490</v>
      </c>
      <c r="H1147" s="4" t="str">
        <f t="shared" si="52"/>
        <v>กลางวัน</v>
      </c>
      <c r="I1147" s="4" t="str">
        <f t="shared" si="54"/>
        <v>ลึก</v>
      </c>
      <c r="J1147">
        <f t="shared" si="53"/>
        <v>-146.4</v>
      </c>
    </row>
    <row r="1148" spans="1:10" ht="18" x14ac:dyDescent="0.4">
      <c r="A1148" s="1" t="s">
        <v>10088</v>
      </c>
      <c r="B1148" s="1" t="s">
        <v>8510</v>
      </c>
      <c r="C1148" s="1">
        <v>18.599</v>
      </c>
      <c r="D1148" s="1">
        <v>121.08799999999999</v>
      </c>
      <c r="E1148" s="1">
        <v>14.5</v>
      </c>
      <c r="F1148" s="1">
        <v>5.2</v>
      </c>
      <c r="G1148" s="3" t="s">
        <v>4552</v>
      </c>
      <c r="H1148" s="4" t="str">
        <f t="shared" si="52"/>
        <v>กลางคืน</v>
      </c>
      <c r="I1148" s="4" t="str">
        <f t="shared" si="54"/>
        <v>ตื้น</v>
      </c>
      <c r="J1148">
        <f t="shared" si="53"/>
        <v>-14.5</v>
      </c>
    </row>
    <row r="1149" spans="1:10" ht="18" x14ac:dyDescent="0.4">
      <c r="A1149" s="1" t="s">
        <v>10089</v>
      </c>
      <c r="B1149" s="1" t="s">
        <v>8511</v>
      </c>
      <c r="C1149" s="1">
        <v>15.227</v>
      </c>
      <c r="D1149" s="1">
        <v>119.84399999999999</v>
      </c>
      <c r="E1149" s="1">
        <v>106.1</v>
      </c>
      <c r="F1149" s="1">
        <v>4.5</v>
      </c>
      <c r="G1149" s="3" t="s">
        <v>4556</v>
      </c>
      <c r="H1149" s="4" t="str">
        <f t="shared" si="52"/>
        <v>กลางคืน</v>
      </c>
      <c r="I1149" s="4" t="str">
        <f t="shared" si="54"/>
        <v>ลึก</v>
      </c>
      <c r="J1149">
        <f t="shared" si="53"/>
        <v>-106.1</v>
      </c>
    </row>
    <row r="1150" spans="1:10" ht="18" x14ac:dyDescent="0.4">
      <c r="A1150" s="1" t="s">
        <v>10090</v>
      </c>
      <c r="B1150" s="1" t="s">
        <v>8512</v>
      </c>
      <c r="C1150" s="1">
        <v>14.074999999999999</v>
      </c>
      <c r="D1150" s="1">
        <v>120.911</v>
      </c>
      <c r="E1150" s="1">
        <v>10</v>
      </c>
      <c r="F1150" s="1">
        <v>4.5999999999999996</v>
      </c>
      <c r="G1150" s="3" t="s">
        <v>4560</v>
      </c>
      <c r="H1150" s="4" t="str">
        <f t="shared" si="52"/>
        <v>กลางวัน</v>
      </c>
      <c r="I1150" s="4" t="str">
        <f t="shared" si="54"/>
        <v>ตื้นมาก</v>
      </c>
      <c r="J1150">
        <f t="shared" si="53"/>
        <v>-10</v>
      </c>
    </row>
    <row r="1151" spans="1:10" ht="18" x14ac:dyDescent="0.4">
      <c r="A1151" s="1" t="s">
        <v>10090</v>
      </c>
      <c r="B1151" s="1" t="s">
        <v>8513</v>
      </c>
      <c r="C1151" s="1">
        <v>13.957000000000001</v>
      </c>
      <c r="D1151" s="1">
        <v>120.232</v>
      </c>
      <c r="E1151" s="1">
        <v>10</v>
      </c>
      <c r="F1151" s="1">
        <v>4.7</v>
      </c>
      <c r="G1151" s="3" t="s">
        <v>4564</v>
      </c>
      <c r="H1151" s="4" t="str">
        <f t="shared" si="52"/>
        <v>กลางวัน</v>
      </c>
      <c r="I1151" s="4" t="str">
        <f t="shared" si="54"/>
        <v>ตื้นมาก</v>
      </c>
      <c r="J1151">
        <f t="shared" si="53"/>
        <v>-10</v>
      </c>
    </row>
    <row r="1152" spans="1:10" ht="18" x14ac:dyDescent="0.4">
      <c r="A1152" s="1" t="s">
        <v>10091</v>
      </c>
      <c r="B1152" s="1" t="s">
        <v>8514</v>
      </c>
      <c r="C1152" s="1">
        <v>16.058</v>
      </c>
      <c r="D1152" s="1">
        <v>119.83799999999999</v>
      </c>
      <c r="E1152" s="1">
        <v>35</v>
      </c>
      <c r="F1152" s="1">
        <v>5.9</v>
      </c>
      <c r="G1152" s="3" t="s">
        <v>4568</v>
      </c>
      <c r="H1152" s="4" t="str">
        <f t="shared" si="52"/>
        <v>กลางคืน</v>
      </c>
      <c r="I1152" s="4" t="str">
        <f t="shared" si="54"/>
        <v>กลาง</v>
      </c>
      <c r="J1152">
        <f t="shared" si="53"/>
        <v>-35</v>
      </c>
    </row>
    <row r="1153" spans="1:10" ht="18" x14ac:dyDescent="0.4">
      <c r="A1153" s="1" t="s">
        <v>10092</v>
      </c>
      <c r="B1153" s="1" t="s">
        <v>8515</v>
      </c>
      <c r="C1153" s="1">
        <v>18.335999999999999</v>
      </c>
      <c r="D1153" s="1">
        <v>122.49</v>
      </c>
      <c r="E1153" s="1">
        <v>41.3</v>
      </c>
      <c r="F1153" s="1">
        <v>5</v>
      </c>
      <c r="G1153" s="3" t="s">
        <v>4572</v>
      </c>
      <c r="H1153" s="4" t="str">
        <f t="shared" si="52"/>
        <v>กลางคืน</v>
      </c>
      <c r="I1153" s="4" t="str">
        <f t="shared" si="54"/>
        <v>กลาง</v>
      </c>
      <c r="J1153">
        <f t="shared" si="53"/>
        <v>-41.3</v>
      </c>
    </row>
    <row r="1154" spans="1:10" ht="18" x14ac:dyDescent="0.4">
      <c r="A1154" s="1" t="s">
        <v>10093</v>
      </c>
      <c r="B1154" s="1" t="s">
        <v>8516</v>
      </c>
      <c r="C1154" s="1">
        <v>16.539000000000001</v>
      </c>
      <c r="D1154" s="1">
        <v>122.60899999999999</v>
      </c>
      <c r="E1154" s="1">
        <v>35</v>
      </c>
      <c r="F1154" s="1">
        <v>4.8</v>
      </c>
      <c r="G1154" s="3" t="s">
        <v>4576</v>
      </c>
      <c r="H1154" s="4" t="str">
        <f t="shared" si="52"/>
        <v>กลางวัน</v>
      </c>
      <c r="I1154" s="4" t="str">
        <f t="shared" si="54"/>
        <v>กลาง</v>
      </c>
      <c r="J1154">
        <f t="shared" si="53"/>
        <v>-35</v>
      </c>
    </row>
    <row r="1155" spans="1:10" ht="18" x14ac:dyDescent="0.4">
      <c r="A1155" s="1" t="s">
        <v>10094</v>
      </c>
      <c r="B1155" s="1" t="s">
        <v>8517</v>
      </c>
      <c r="C1155" s="1">
        <v>17.841000000000001</v>
      </c>
      <c r="D1155" s="1">
        <v>120.556</v>
      </c>
      <c r="E1155" s="1">
        <v>52.9</v>
      </c>
      <c r="F1155" s="1">
        <v>4.5</v>
      </c>
      <c r="G1155" s="3" t="s">
        <v>4580</v>
      </c>
      <c r="H1155" s="4" t="str">
        <f t="shared" ref="H1155:H1218" si="55">IF(AND(HOUR(B1155)&gt;=6, HOUR(B1155)&lt;18),"กลางวัน","กลางคืน")</f>
        <v>กลางคืน</v>
      </c>
      <c r="I1155" s="4" t="str">
        <f t="shared" si="54"/>
        <v>กลาง</v>
      </c>
      <c r="J1155">
        <f t="shared" ref="J1155:J1218" si="56">E1155*-1</f>
        <v>-52.9</v>
      </c>
    </row>
    <row r="1156" spans="1:10" ht="18" x14ac:dyDescent="0.4">
      <c r="A1156" s="1" t="s">
        <v>10095</v>
      </c>
      <c r="B1156" s="1" t="s">
        <v>8518</v>
      </c>
      <c r="C1156" s="1">
        <v>15.340999999999999</v>
      </c>
      <c r="D1156" s="1">
        <v>119.88800000000001</v>
      </c>
      <c r="E1156" s="1">
        <v>62.9</v>
      </c>
      <c r="F1156" s="1">
        <v>5</v>
      </c>
      <c r="G1156" s="3" t="s">
        <v>4584</v>
      </c>
      <c r="H1156" s="4" t="str">
        <f t="shared" si="55"/>
        <v>กลางวัน</v>
      </c>
      <c r="I1156" s="4" t="str">
        <f t="shared" si="54"/>
        <v>กลาง</v>
      </c>
      <c r="J1156">
        <f t="shared" si="56"/>
        <v>-62.9</v>
      </c>
    </row>
    <row r="1157" spans="1:10" ht="18" x14ac:dyDescent="0.4">
      <c r="A1157" s="1" t="s">
        <v>10096</v>
      </c>
      <c r="B1157" s="1" t="s">
        <v>8519</v>
      </c>
      <c r="C1157" s="1">
        <v>16.562999999999999</v>
      </c>
      <c r="D1157" s="1">
        <v>122.58</v>
      </c>
      <c r="E1157" s="1">
        <v>35</v>
      </c>
      <c r="F1157" s="1">
        <v>4.7</v>
      </c>
      <c r="G1157" s="3" t="s">
        <v>4588</v>
      </c>
      <c r="H1157" s="4" t="str">
        <f t="shared" si="55"/>
        <v>กลางวัน</v>
      </c>
      <c r="I1157" s="4" t="str">
        <f t="shared" si="54"/>
        <v>กลาง</v>
      </c>
      <c r="J1157">
        <f t="shared" si="56"/>
        <v>-35</v>
      </c>
    </row>
    <row r="1158" spans="1:10" ht="18" x14ac:dyDescent="0.4">
      <c r="A1158" s="1" t="s">
        <v>10096</v>
      </c>
      <c r="B1158" s="1" t="s">
        <v>8520</v>
      </c>
      <c r="C1158" s="1">
        <v>14.801</v>
      </c>
      <c r="D1158" s="1">
        <v>119.83499999999999</v>
      </c>
      <c r="E1158" s="1">
        <v>89.6</v>
      </c>
      <c r="F1158" s="1">
        <v>4.7</v>
      </c>
      <c r="G1158" s="3" t="s">
        <v>4592</v>
      </c>
      <c r="H1158" s="4" t="str">
        <f t="shared" si="55"/>
        <v>กลางวัน</v>
      </c>
      <c r="I1158" s="4" t="str">
        <f t="shared" si="54"/>
        <v>ลึก</v>
      </c>
      <c r="J1158">
        <f t="shared" si="56"/>
        <v>-89.6</v>
      </c>
    </row>
    <row r="1159" spans="1:10" ht="18" x14ac:dyDescent="0.4">
      <c r="A1159" s="1" t="s">
        <v>10097</v>
      </c>
      <c r="B1159" s="1" t="s">
        <v>8521</v>
      </c>
      <c r="C1159" s="1">
        <v>13.775</v>
      </c>
      <c r="D1159" s="1">
        <v>120.029</v>
      </c>
      <c r="E1159" s="1">
        <v>40.799999999999997</v>
      </c>
      <c r="F1159" s="1">
        <v>4.7</v>
      </c>
      <c r="G1159" s="3" t="s">
        <v>4596</v>
      </c>
      <c r="H1159" s="4" t="str">
        <f t="shared" si="55"/>
        <v>กลางคืน</v>
      </c>
      <c r="I1159" s="4" t="str">
        <f t="shared" si="54"/>
        <v>กลาง</v>
      </c>
      <c r="J1159">
        <f t="shared" si="56"/>
        <v>-40.799999999999997</v>
      </c>
    </row>
    <row r="1160" spans="1:10" ht="18" x14ac:dyDescent="0.4">
      <c r="A1160" s="1" t="s">
        <v>10098</v>
      </c>
      <c r="B1160" s="1" t="s">
        <v>8522</v>
      </c>
      <c r="C1160" s="1">
        <v>17.507000000000001</v>
      </c>
      <c r="D1160" s="1">
        <v>122.348</v>
      </c>
      <c r="E1160" s="1">
        <v>36.5</v>
      </c>
      <c r="F1160" s="1">
        <v>4.9000000000000004</v>
      </c>
      <c r="G1160" s="3" t="s">
        <v>4600</v>
      </c>
      <c r="H1160" s="4" t="str">
        <f t="shared" si="55"/>
        <v>กลางคืน</v>
      </c>
      <c r="I1160" s="4" t="str">
        <f t="shared" si="54"/>
        <v>กลาง</v>
      </c>
      <c r="J1160">
        <f t="shared" si="56"/>
        <v>-36.5</v>
      </c>
    </row>
    <row r="1161" spans="1:10" ht="18" x14ac:dyDescent="0.4">
      <c r="A1161" s="1" t="s">
        <v>10098</v>
      </c>
      <c r="B1161" s="1" t="s">
        <v>8523</v>
      </c>
      <c r="C1161" s="1">
        <v>15.302</v>
      </c>
      <c r="D1161" s="1">
        <v>122.773</v>
      </c>
      <c r="E1161" s="1">
        <v>32.4</v>
      </c>
      <c r="F1161" s="1">
        <v>4.5</v>
      </c>
      <c r="G1161" s="3" t="s">
        <v>4604</v>
      </c>
      <c r="H1161" s="4" t="str">
        <f t="shared" si="55"/>
        <v>กลางคืน</v>
      </c>
      <c r="I1161" s="4" t="str">
        <f t="shared" ref="I1161:I1224" si="57">IF(E1161&lt;=10,"ตื้นมาก", IF(E1161&lt;=30,"ตื้น",IF(E1161&lt;=70,"กลาง", "ลึก")))</f>
        <v>กลาง</v>
      </c>
      <c r="J1161">
        <f t="shared" si="56"/>
        <v>-32.4</v>
      </c>
    </row>
    <row r="1162" spans="1:10" ht="18" x14ac:dyDescent="0.4">
      <c r="A1162" s="1" t="s">
        <v>10099</v>
      </c>
      <c r="B1162" s="1" t="s">
        <v>8524</v>
      </c>
      <c r="C1162" s="1">
        <v>15.305</v>
      </c>
      <c r="D1162" s="1">
        <v>122.863</v>
      </c>
      <c r="E1162" s="1">
        <v>32.1</v>
      </c>
      <c r="F1162" s="1">
        <v>4.5</v>
      </c>
      <c r="G1162" s="3" t="s">
        <v>4608</v>
      </c>
      <c r="H1162" s="4" t="str">
        <f t="shared" si="55"/>
        <v>กลางคืน</v>
      </c>
      <c r="I1162" s="4" t="str">
        <f t="shared" si="57"/>
        <v>กลาง</v>
      </c>
      <c r="J1162">
        <f t="shared" si="56"/>
        <v>-32.1</v>
      </c>
    </row>
    <row r="1163" spans="1:10" ht="18" x14ac:dyDescent="0.4">
      <c r="A1163" s="1" t="s">
        <v>10099</v>
      </c>
      <c r="B1163" s="1" t="s">
        <v>8525</v>
      </c>
      <c r="C1163" s="1">
        <v>15.262</v>
      </c>
      <c r="D1163" s="1">
        <v>122.71299999999999</v>
      </c>
      <c r="E1163" s="1">
        <v>20.9</v>
      </c>
      <c r="F1163" s="1">
        <v>4.9000000000000004</v>
      </c>
      <c r="G1163" s="3" t="s">
        <v>4612</v>
      </c>
      <c r="H1163" s="4" t="str">
        <f t="shared" si="55"/>
        <v>กลางวัน</v>
      </c>
      <c r="I1163" s="4" t="str">
        <f t="shared" si="57"/>
        <v>ตื้น</v>
      </c>
      <c r="J1163">
        <f t="shared" si="56"/>
        <v>-20.9</v>
      </c>
    </row>
    <row r="1164" spans="1:10" ht="18" x14ac:dyDescent="0.4">
      <c r="A1164" s="1" t="s">
        <v>10100</v>
      </c>
      <c r="B1164" s="1" t="s">
        <v>8526</v>
      </c>
      <c r="C1164" s="1">
        <v>17.047999999999998</v>
      </c>
      <c r="D1164" s="1">
        <v>120.989</v>
      </c>
      <c r="E1164" s="1">
        <v>10</v>
      </c>
      <c r="F1164" s="1">
        <v>5.7</v>
      </c>
      <c r="G1164" s="3" t="s">
        <v>4616</v>
      </c>
      <c r="H1164" s="4" t="str">
        <f t="shared" si="55"/>
        <v>กลางวัน</v>
      </c>
      <c r="I1164" s="4" t="str">
        <f t="shared" si="57"/>
        <v>ตื้นมาก</v>
      </c>
      <c r="J1164">
        <f t="shared" si="56"/>
        <v>-10</v>
      </c>
    </row>
    <row r="1165" spans="1:10" ht="18" x14ac:dyDescent="0.4">
      <c r="A1165" s="1" t="s">
        <v>10101</v>
      </c>
      <c r="B1165" s="1" t="s">
        <v>8527</v>
      </c>
      <c r="C1165" s="1">
        <v>13.784000000000001</v>
      </c>
      <c r="D1165" s="1">
        <v>120.76600000000001</v>
      </c>
      <c r="E1165" s="1">
        <v>242.7</v>
      </c>
      <c r="F1165" s="1">
        <v>4.5</v>
      </c>
      <c r="G1165" s="3" t="s">
        <v>3095</v>
      </c>
      <c r="H1165" s="4" t="str">
        <f t="shared" si="55"/>
        <v>กลางคืน</v>
      </c>
      <c r="I1165" s="4" t="str">
        <f t="shared" si="57"/>
        <v>ลึก</v>
      </c>
      <c r="J1165">
        <f t="shared" si="56"/>
        <v>-242.7</v>
      </c>
    </row>
    <row r="1166" spans="1:10" ht="18" x14ac:dyDescent="0.4">
      <c r="A1166" s="1" t="s">
        <v>10102</v>
      </c>
      <c r="B1166" s="1" t="s">
        <v>8528</v>
      </c>
      <c r="C1166" s="1">
        <v>16.048999999999999</v>
      </c>
      <c r="D1166" s="1">
        <v>119.93</v>
      </c>
      <c r="E1166" s="1">
        <v>74.7</v>
      </c>
      <c r="F1166" s="1">
        <v>5</v>
      </c>
      <c r="G1166" s="3" t="s">
        <v>4623</v>
      </c>
      <c r="H1166" s="4" t="str">
        <f t="shared" si="55"/>
        <v>กลางคืน</v>
      </c>
      <c r="I1166" s="4" t="str">
        <f t="shared" si="57"/>
        <v>ลึก</v>
      </c>
      <c r="J1166">
        <f t="shared" si="56"/>
        <v>-74.7</v>
      </c>
    </row>
    <row r="1167" spans="1:10" ht="18" x14ac:dyDescent="0.4">
      <c r="A1167" s="1" t="s">
        <v>10103</v>
      </c>
      <c r="B1167" s="1" t="s">
        <v>8529</v>
      </c>
      <c r="C1167" s="1">
        <v>18.146000000000001</v>
      </c>
      <c r="D1167" s="1">
        <v>122.53700000000001</v>
      </c>
      <c r="E1167" s="1">
        <v>20.399999999999999</v>
      </c>
      <c r="F1167" s="1">
        <v>5.0999999999999996</v>
      </c>
      <c r="G1167" s="3" t="s">
        <v>4627</v>
      </c>
      <c r="H1167" s="4" t="str">
        <f t="shared" si="55"/>
        <v>กลางคืน</v>
      </c>
      <c r="I1167" s="4" t="str">
        <f t="shared" si="57"/>
        <v>ตื้น</v>
      </c>
      <c r="J1167">
        <f t="shared" si="56"/>
        <v>-20.399999999999999</v>
      </c>
    </row>
    <row r="1168" spans="1:10" ht="18" x14ac:dyDescent="0.4">
      <c r="A1168" s="1" t="s">
        <v>10104</v>
      </c>
      <c r="B1168" s="1" t="s">
        <v>8530</v>
      </c>
      <c r="C1168" s="1">
        <v>16.827000000000002</v>
      </c>
      <c r="D1168" s="1">
        <v>121.224</v>
      </c>
      <c r="E1168" s="1">
        <v>58.1</v>
      </c>
      <c r="F1168" s="1">
        <v>4.5</v>
      </c>
      <c r="G1168" s="3" t="s">
        <v>4631</v>
      </c>
      <c r="H1168" s="4" t="str">
        <f t="shared" si="55"/>
        <v>กลางวัน</v>
      </c>
      <c r="I1168" s="4" t="str">
        <f t="shared" si="57"/>
        <v>กลาง</v>
      </c>
      <c r="J1168">
        <f t="shared" si="56"/>
        <v>-58.1</v>
      </c>
    </row>
    <row r="1169" spans="1:10" ht="18" x14ac:dyDescent="0.4">
      <c r="A1169" s="1" t="s">
        <v>10105</v>
      </c>
      <c r="B1169" s="1" t="s">
        <v>8531</v>
      </c>
      <c r="C1169" s="1">
        <v>15.286</v>
      </c>
      <c r="D1169" s="1">
        <v>122.572</v>
      </c>
      <c r="E1169" s="1">
        <v>15</v>
      </c>
      <c r="F1169" s="1">
        <v>4.7</v>
      </c>
      <c r="G1169" s="3" t="s">
        <v>4635</v>
      </c>
      <c r="H1169" s="4" t="str">
        <f t="shared" si="55"/>
        <v>กลางวัน</v>
      </c>
      <c r="I1169" s="4" t="str">
        <f t="shared" si="57"/>
        <v>ตื้น</v>
      </c>
      <c r="J1169">
        <f t="shared" si="56"/>
        <v>-15</v>
      </c>
    </row>
    <row r="1170" spans="1:10" ht="18" x14ac:dyDescent="0.4">
      <c r="A1170" s="1" t="s">
        <v>10106</v>
      </c>
      <c r="B1170" s="1" t="s">
        <v>8532</v>
      </c>
      <c r="C1170" s="1">
        <v>15.199</v>
      </c>
      <c r="D1170" s="1">
        <v>122.5</v>
      </c>
      <c r="E1170" s="1">
        <v>76.099999999999994</v>
      </c>
      <c r="F1170" s="1">
        <v>4.9000000000000004</v>
      </c>
      <c r="G1170" s="3" t="s">
        <v>4639</v>
      </c>
      <c r="H1170" s="4" t="str">
        <f t="shared" si="55"/>
        <v>กลางคืน</v>
      </c>
      <c r="I1170" s="4" t="str">
        <f t="shared" si="57"/>
        <v>ลึก</v>
      </c>
      <c r="J1170">
        <f t="shared" si="56"/>
        <v>-76.099999999999994</v>
      </c>
    </row>
    <row r="1171" spans="1:10" ht="18" x14ac:dyDescent="0.4">
      <c r="A1171" s="1" t="s">
        <v>10107</v>
      </c>
      <c r="B1171" s="1" t="s">
        <v>8533</v>
      </c>
      <c r="C1171" s="1">
        <v>13.929</v>
      </c>
      <c r="D1171" s="1">
        <v>121.43300000000001</v>
      </c>
      <c r="E1171" s="1">
        <v>100</v>
      </c>
      <c r="F1171" s="1">
        <v>4.5</v>
      </c>
      <c r="G1171" s="3" t="s">
        <v>4643</v>
      </c>
      <c r="H1171" s="4" t="str">
        <f t="shared" si="55"/>
        <v>กลางวัน</v>
      </c>
      <c r="I1171" s="4" t="str">
        <f t="shared" si="57"/>
        <v>ลึก</v>
      </c>
      <c r="J1171">
        <f t="shared" si="56"/>
        <v>-100</v>
      </c>
    </row>
    <row r="1172" spans="1:10" ht="18" x14ac:dyDescent="0.4">
      <c r="A1172" s="1" t="s">
        <v>10108</v>
      </c>
      <c r="B1172" s="1" t="s">
        <v>8534</v>
      </c>
      <c r="C1172" s="1">
        <v>18.309999999999999</v>
      </c>
      <c r="D1172" s="1">
        <v>119.551</v>
      </c>
      <c r="E1172" s="1">
        <v>35</v>
      </c>
      <c r="F1172" s="1">
        <v>4.5</v>
      </c>
      <c r="G1172" s="3" t="s">
        <v>4647</v>
      </c>
      <c r="H1172" s="4" t="str">
        <f t="shared" si="55"/>
        <v>กลางวัน</v>
      </c>
      <c r="I1172" s="4" t="str">
        <f t="shared" si="57"/>
        <v>กลาง</v>
      </c>
      <c r="J1172">
        <f t="shared" si="56"/>
        <v>-35</v>
      </c>
    </row>
    <row r="1173" spans="1:10" ht="18" x14ac:dyDescent="0.4">
      <c r="A1173" s="1" t="s">
        <v>10109</v>
      </c>
      <c r="B1173" s="1" t="s">
        <v>8535</v>
      </c>
      <c r="C1173" s="1">
        <v>13.561999999999999</v>
      </c>
      <c r="D1173" s="1">
        <v>120.822</v>
      </c>
      <c r="E1173" s="1">
        <v>35</v>
      </c>
      <c r="F1173" s="1">
        <v>4.5</v>
      </c>
      <c r="G1173" s="3" t="s">
        <v>4651</v>
      </c>
      <c r="H1173" s="4" t="str">
        <f t="shared" si="55"/>
        <v>กลางคืน</v>
      </c>
      <c r="I1173" s="4" t="str">
        <f t="shared" si="57"/>
        <v>กลาง</v>
      </c>
      <c r="J1173">
        <f t="shared" si="56"/>
        <v>-35</v>
      </c>
    </row>
    <row r="1174" spans="1:10" ht="18" x14ac:dyDescent="0.4">
      <c r="A1174" s="1" t="s">
        <v>10110</v>
      </c>
      <c r="B1174" s="1" t="s">
        <v>8536</v>
      </c>
      <c r="C1174" s="1">
        <v>17.478000000000002</v>
      </c>
      <c r="D1174" s="1">
        <v>122.547</v>
      </c>
      <c r="E1174" s="1">
        <v>38.5</v>
      </c>
      <c r="F1174" s="1">
        <v>4.5999999999999996</v>
      </c>
      <c r="G1174" s="3" t="s">
        <v>757</v>
      </c>
      <c r="H1174" s="4" t="str">
        <f t="shared" si="55"/>
        <v>กลางคืน</v>
      </c>
      <c r="I1174" s="4" t="str">
        <f t="shared" si="57"/>
        <v>กลาง</v>
      </c>
      <c r="J1174">
        <f t="shared" si="56"/>
        <v>-38.5</v>
      </c>
    </row>
    <row r="1175" spans="1:10" ht="18" x14ac:dyDescent="0.4">
      <c r="A1175" s="1" t="s">
        <v>10110</v>
      </c>
      <c r="B1175" s="1" t="s">
        <v>8537</v>
      </c>
      <c r="C1175" s="1">
        <v>17.491</v>
      </c>
      <c r="D1175" s="1">
        <v>122.48</v>
      </c>
      <c r="E1175" s="1">
        <v>49.2</v>
      </c>
      <c r="F1175" s="1">
        <v>4.5</v>
      </c>
      <c r="G1175" s="3" t="s">
        <v>4658</v>
      </c>
      <c r="H1175" s="4" t="str">
        <f t="shared" si="55"/>
        <v>กลางคืน</v>
      </c>
      <c r="I1175" s="4" t="str">
        <f t="shared" si="57"/>
        <v>กลาง</v>
      </c>
      <c r="J1175">
        <f t="shared" si="56"/>
        <v>-49.2</v>
      </c>
    </row>
    <row r="1176" spans="1:10" ht="18" x14ac:dyDescent="0.4">
      <c r="A1176" s="1" t="s">
        <v>10110</v>
      </c>
      <c r="B1176" s="1" t="s">
        <v>8538</v>
      </c>
      <c r="C1176" s="1">
        <v>17.577000000000002</v>
      </c>
      <c r="D1176" s="1">
        <v>122.726</v>
      </c>
      <c r="E1176" s="1">
        <v>59.4</v>
      </c>
      <c r="F1176" s="1">
        <v>4.5</v>
      </c>
      <c r="G1176" s="3" t="s">
        <v>4662</v>
      </c>
      <c r="H1176" s="4" t="str">
        <f t="shared" si="55"/>
        <v>กลางวัน</v>
      </c>
      <c r="I1176" s="4" t="str">
        <f t="shared" si="57"/>
        <v>กลาง</v>
      </c>
      <c r="J1176">
        <f t="shared" si="56"/>
        <v>-59.4</v>
      </c>
    </row>
    <row r="1177" spans="1:10" ht="18" x14ac:dyDescent="0.4">
      <c r="A1177" s="1" t="s">
        <v>10110</v>
      </c>
      <c r="B1177" s="1" t="s">
        <v>8539</v>
      </c>
      <c r="C1177" s="1">
        <v>17.559000000000001</v>
      </c>
      <c r="D1177" s="1">
        <v>122.621</v>
      </c>
      <c r="E1177" s="1">
        <v>46.9</v>
      </c>
      <c r="F1177" s="1">
        <v>4.5</v>
      </c>
      <c r="G1177" s="3" t="s">
        <v>4666</v>
      </c>
      <c r="H1177" s="4" t="str">
        <f t="shared" si="55"/>
        <v>กลางวัน</v>
      </c>
      <c r="I1177" s="4" t="str">
        <f t="shared" si="57"/>
        <v>กลาง</v>
      </c>
      <c r="J1177">
        <f t="shared" si="56"/>
        <v>-46.9</v>
      </c>
    </row>
    <row r="1178" spans="1:10" ht="18" x14ac:dyDescent="0.4">
      <c r="A1178" s="1" t="s">
        <v>10110</v>
      </c>
      <c r="B1178" s="1" t="s">
        <v>8540</v>
      </c>
      <c r="C1178" s="1">
        <v>17.510999999999999</v>
      </c>
      <c r="D1178" s="1">
        <v>122.608</v>
      </c>
      <c r="E1178" s="1">
        <v>35</v>
      </c>
      <c r="F1178" s="1">
        <v>4.8</v>
      </c>
      <c r="G1178" s="3" t="s">
        <v>4670</v>
      </c>
      <c r="H1178" s="4" t="str">
        <f t="shared" si="55"/>
        <v>กลางวัน</v>
      </c>
      <c r="I1178" s="4" t="str">
        <f t="shared" si="57"/>
        <v>กลาง</v>
      </c>
      <c r="J1178">
        <f t="shared" si="56"/>
        <v>-35</v>
      </c>
    </row>
    <row r="1179" spans="1:10" ht="18" x14ac:dyDescent="0.4">
      <c r="A1179" s="1" t="s">
        <v>10111</v>
      </c>
      <c r="B1179" s="1" t="s">
        <v>8541</v>
      </c>
      <c r="C1179" s="1">
        <v>17.5</v>
      </c>
      <c r="D1179" s="1">
        <v>122.642</v>
      </c>
      <c r="E1179" s="1">
        <v>41.6</v>
      </c>
      <c r="F1179" s="1">
        <v>4.8</v>
      </c>
      <c r="G1179" s="3" t="s">
        <v>4674</v>
      </c>
      <c r="H1179" s="4" t="str">
        <f t="shared" si="55"/>
        <v>กลางคืน</v>
      </c>
      <c r="I1179" s="4" t="str">
        <f t="shared" si="57"/>
        <v>กลาง</v>
      </c>
      <c r="J1179">
        <f t="shared" si="56"/>
        <v>-41.6</v>
      </c>
    </row>
    <row r="1180" spans="1:10" ht="18" x14ac:dyDescent="0.4">
      <c r="A1180" s="1" t="s">
        <v>10111</v>
      </c>
      <c r="B1180" s="1" t="s">
        <v>8542</v>
      </c>
      <c r="C1180" s="1">
        <v>17.504000000000001</v>
      </c>
      <c r="D1180" s="1">
        <v>122.673</v>
      </c>
      <c r="E1180" s="1">
        <v>46.6</v>
      </c>
      <c r="F1180" s="1">
        <v>4.5999999999999996</v>
      </c>
      <c r="G1180" s="3" t="s">
        <v>4678</v>
      </c>
      <c r="H1180" s="4" t="str">
        <f t="shared" si="55"/>
        <v>กลางวัน</v>
      </c>
      <c r="I1180" s="4" t="str">
        <f t="shared" si="57"/>
        <v>กลาง</v>
      </c>
      <c r="J1180">
        <f t="shared" si="56"/>
        <v>-46.6</v>
      </c>
    </row>
    <row r="1181" spans="1:10" ht="18" x14ac:dyDescent="0.4">
      <c r="A1181" s="1" t="s">
        <v>10112</v>
      </c>
      <c r="B1181" s="1" t="s">
        <v>8543</v>
      </c>
      <c r="C1181" s="1">
        <v>15.23</v>
      </c>
      <c r="D1181" s="1">
        <v>120.56100000000001</v>
      </c>
      <c r="E1181" s="1">
        <v>145.19999999999999</v>
      </c>
      <c r="F1181" s="1">
        <v>4.9000000000000004</v>
      </c>
      <c r="G1181" s="3" t="s">
        <v>4682</v>
      </c>
      <c r="H1181" s="4" t="str">
        <f t="shared" si="55"/>
        <v>กลางคืน</v>
      </c>
      <c r="I1181" s="4" t="str">
        <f t="shared" si="57"/>
        <v>ลึก</v>
      </c>
      <c r="J1181">
        <f t="shared" si="56"/>
        <v>-145.19999999999999</v>
      </c>
    </row>
    <row r="1182" spans="1:10" ht="18" x14ac:dyDescent="0.4">
      <c r="A1182" s="1" t="s">
        <v>10113</v>
      </c>
      <c r="B1182" s="1" t="s">
        <v>8544</v>
      </c>
      <c r="C1182" s="1">
        <v>18.571000000000002</v>
      </c>
      <c r="D1182" s="1">
        <v>121.139</v>
      </c>
      <c r="E1182" s="1">
        <v>39.1</v>
      </c>
      <c r="F1182" s="1">
        <v>4.5999999999999996</v>
      </c>
      <c r="G1182" s="3" t="s">
        <v>4686</v>
      </c>
      <c r="H1182" s="4" t="str">
        <f t="shared" si="55"/>
        <v>กลางคืน</v>
      </c>
      <c r="I1182" s="4" t="str">
        <f t="shared" si="57"/>
        <v>กลาง</v>
      </c>
      <c r="J1182">
        <f t="shared" si="56"/>
        <v>-39.1</v>
      </c>
    </row>
    <row r="1183" spans="1:10" ht="18" x14ac:dyDescent="0.4">
      <c r="A1183" s="1" t="s">
        <v>10114</v>
      </c>
      <c r="B1183" s="1" t="s">
        <v>8545</v>
      </c>
      <c r="C1183" s="1">
        <v>16.457999999999998</v>
      </c>
      <c r="D1183" s="1">
        <v>122.255</v>
      </c>
      <c r="E1183" s="1">
        <v>44.2</v>
      </c>
      <c r="F1183" s="1">
        <v>5.2</v>
      </c>
      <c r="G1183" s="3" t="s">
        <v>4690</v>
      </c>
      <c r="H1183" s="4" t="str">
        <f t="shared" si="55"/>
        <v>กลางวัน</v>
      </c>
      <c r="I1183" s="4" t="str">
        <f t="shared" si="57"/>
        <v>กลาง</v>
      </c>
      <c r="J1183">
        <f t="shared" si="56"/>
        <v>-44.2</v>
      </c>
    </row>
    <row r="1184" spans="1:10" ht="18" x14ac:dyDescent="0.4">
      <c r="A1184" s="1" t="s">
        <v>10114</v>
      </c>
      <c r="B1184" s="1" t="s">
        <v>8546</v>
      </c>
      <c r="C1184" s="1">
        <v>16.370999999999999</v>
      </c>
      <c r="D1184" s="1">
        <v>122.136</v>
      </c>
      <c r="E1184" s="1">
        <v>48.6</v>
      </c>
      <c r="F1184" s="1">
        <v>4.5</v>
      </c>
      <c r="G1184" s="3" t="s">
        <v>4694</v>
      </c>
      <c r="H1184" s="4" t="str">
        <f t="shared" si="55"/>
        <v>กลางวัน</v>
      </c>
      <c r="I1184" s="4" t="str">
        <f t="shared" si="57"/>
        <v>กลาง</v>
      </c>
      <c r="J1184">
        <f t="shared" si="56"/>
        <v>-48.6</v>
      </c>
    </row>
    <row r="1185" spans="1:10" ht="18" x14ac:dyDescent="0.4">
      <c r="A1185" s="1" t="s">
        <v>10114</v>
      </c>
      <c r="B1185" s="1" t="s">
        <v>8547</v>
      </c>
      <c r="C1185" s="1">
        <v>16.481000000000002</v>
      </c>
      <c r="D1185" s="1">
        <v>122.244</v>
      </c>
      <c r="E1185" s="1">
        <v>53.9</v>
      </c>
      <c r="F1185" s="1">
        <v>5.3</v>
      </c>
      <c r="G1185" s="3" t="s">
        <v>4698</v>
      </c>
      <c r="H1185" s="4" t="str">
        <f t="shared" si="55"/>
        <v>กลางคืน</v>
      </c>
      <c r="I1185" s="4" t="str">
        <f t="shared" si="57"/>
        <v>กลาง</v>
      </c>
      <c r="J1185">
        <f t="shared" si="56"/>
        <v>-53.9</v>
      </c>
    </row>
    <row r="1186" spans="1:10" ht="18" x14ac:dyDescent="0.4">
      <c r="A1186" s="1" t="s">
        <v>10115</v>
      </c>
      <c r="B1186" s="1" t="s">
        <v>8548</v>
      </c>
      <c r="C1186" s="1">
        <v>13.696999999999999</v>
      </c>
      <c r="D1186" s="1">
        <v>120.857</v>
      </c>
      <c r="E1186" s="1">
        <v>106.1</v>
      </c>
      <c r="F1186" s="1">
        <v>4.8</v>
      </c>
      <c r="G1186" s="3" t="s">
        <v>4702</v>
      </c>
      <c r="H1186" s="4" t="str">
        <f t="shared" si="55"/>
        <v>กลางคืน</v>
      </c>
      <c r="I1186" s="4" t="str">
        <f t="shared" si="57"/>
        <v>ลึก</v>
      </c>
      <c r="J1186">
        <f t="shared" si="56"/>
        <v>-106.1</v>
      </c>
    </row>
    <row r="1187" spans="1:10" ht="18" x14ac:dyDescent="0.4">
      <c r="A1187" s="1" t="s">
        <v>10116</v>
      </c>
      <c r="B1187" s="1" t="s">
        <v>8549</v>
      </c>
      <c r="C1187" s="1">
        <v>15.422000000000001</v>
      </c>
      <c r="D1187" s="1">
        <v>120.848</v>
      </c>
      <c r="E1187" s="1">
        <v>198.7</v>
      </c>
      <c r="F1187" s="1">
        <v>4.5999999999999996</v>
      </c>
      <c r="G1187" s="3" t="s">
        <v>4706</v>
      </c>
      <c r="H1187" s="4" t="str">
        <f t="shared" si="55"/>
        <v>กลางวัน</v>
      </c>
      <c r="I1187" s="4" t="str">
        <f t="shared" si="57"/>
        <v>ลึก</v>
      </c>
      <c r="J1187">
        <f t="shared" si="56"/>
        <v>-198.7</v>
      </c>
    </row>
    <row r="1188" spans="1:10" ht="18" x14ac:dyDescent="0.4">
      <c r="A1188" s="1" t="s">
        <v>10117</v>
      </c>
      <c r="B1188" s="1" t="s">
        <v>8550</v>
      </c>
      <c r="C1188" s="1">
        <v>15.494999999999999</v>
      </c>
      <c r="D1188" s="1">
        <v>120.857</v>
      </c>
      <c r="E1188" s="1">
        <v>188</v>
      </c>
      <c r="F1188" s="1">
        <v>4.5</v>
      </c>
      <c r="G1188" s="3" t="s">
        <v>4710</v>
      </c>
      <c r="H1188" s="4" t="str">
        <f t="shared" si="55"/>
        <v>กลางวัน</v>
      </c>
      <c r="I1188" s="4" t="str">
        <f t="shared" si="57"/>
        <v>ลึก</v>
      </c>
      <c r="J1188">
        <f t="shared" si="56"/>
        <v>-188</v>
      </c>
    </row>
    <row r="1189" spans="1:10" ht="18" x14ac:dyDescent="0.4">
      <c r="A1189" s="1" t="s">
        <v>10118</v>
      </c>
      <c r="B1189" s="1" t="s">
        <v>8551</v>
      </c>
      <c r="C1189" s="1">
        <v>15.286</v>
      </c>
      <c r="D1189" s="1">
        <v>122.423</v>
      </c>
      <c r="E1189" s="1">
        <v>26.4</v>
      </c>
      <c r="F1189" s="1">
        <v>5.4</v>
      </c>
      <c r="G1189" s="3" t="s">
        <v>4714</v>
      </c>
      <c r="H1189" s="4" t="str">
        <f t="shared" si="55"/>
        <v>กลางวัน</v>
      </c>
      <c r="I1189" s="4" t="str">
        <f t="shared" si="57"/>
        <v>ตื้น</v>
      </c>
      <c r="J1189">
        <f t="shared" si="56"/>
        <v>-26.4</v>
      </c>
    </row>
    <row r="1190" spans="1:10" ht="18" x14ac:dyDescent="0.4">
      <c r="A1190" s="1" t="s">
        <v>10118</v>
      </c>
      <c r="B1190" s="1" t="s">
        <v>8552</v>
      </c>
      <c r="C1190" s="1">
        <v>15.313000000000001</v>
      </c>
      <c r="D1190" s="1">
        <v>122.66800000000001</v>
      </c>
      <c r="E1190" s="1">
        <v>35</v>
      </c>
      <c r="F1190" s="1">
        <v>4.8</v>
      </c>
      <c r="G1190" s="3" t="s">
        <v>4718</v>
      </c>
      <c r="H1190" s="4" t="str">
        <f t="shared" si="55"/>
        <v>กลางวัน</v>
      </c>
      <c r="I1190" s="4" t="str">
        <f t="shared" si="57"/>
        <v>กลาง</v>
      </c>
      <c r="J1190">
        <f t="shared" si="56"/>
        <v>-35</v>
      </c>
    </row>
    <row r="1191" spans="1:10" ht="18" x14ac:dyDescent="0.4">
      <c r="A1191" s="1" t="s">
        <v>10118</v>
      </c>
      <c r="B1191" s="1" t="s">
        <v>8553</v>
      </c>
      <c r="C1191" s="1">
        <v>15.308999999999999</v>
      </c>
      <c r="D1191" s="1">
        <v>122.71</v>
      </c>
      <c r="E1191" s="1">
        <v>35</v>
      </c>
      <c r="F1191" s="1">
        <v>4.9000000000000004</v>
      </c>
      <c r="G1191" s="3" t="s">
        <v>4722</v>
      </c>
      <c r="H1191" s="4" t="str">
        <f t="shared" si="55"/>
        <v>กลางวัน</v>
      </c>
      <c r="I1191" s="4" t="str">
        <f t="shared" si="57"/>
        <v>กลาง</v>
      </c>
      <c r="J1191">
        <f t="shared" si="56"/>
        <v>-35</v>
      </c>
    </row>
    <row r="1192" spans="1:10" ht="18" x14ac:dyDescent="0.4">
      <c r="A1192" s="1" t="s">
        <v>10118</v>
      </c>
      <c r="B1192" s="1" t="s">
        <v>8554</v>
      </c>
      <c r="C1192" s="1">
        <v>15.254</v>
      </c>
      <c r="D1192" s="1">
        <v>122.491</v>
      </c>
      <c r="E1192" s="1">
        <v>26.6</v>
      </c>
      <c r="F1192" s="1">
        <v>5</v>
      </c>
      <c r="G1192" s="3" t="s">
        <v>4726</v>
      </c>
      <c r="H1192" s="4" t="str">
        <f t="shared" si="55"/>
        <v>กลางวัน</v>
      </c>
      <c r="I1192" s="4" t="str">
        <f t="shared" si="57"/>
        <v>ตื้น</v>
      </c>
      <c r="J1192">
        <f t="shared" si="56"/>
        <v>-26.6</v>
      </c>
    </row>
    <row r="1193" spans="1:10" ht="18" x14ac:dyDescent="0.4">
      <c r="A1193" s="1" t="s">
        <v>10118</v>
      </c>
      <c r="B1193" s="1" t="s">
        <v>8555</v>
      </c>
      <c r="C1193" s="1">
        <v>15.273</v>
      </c>
      <c r="D1193" s="1">
        <v>122.67700000000001</v>
      </c>
      <c r="E1193" s="1">
        <v>35</v>
      </c>
      <c r="F1193" s="1">
        <v>4.7</v>
      </c>
      <c r="G1193" s="3" t="s">
        <v>4730</v>
      </c>
      <c r="H1193" s="4" t="str">
        <f t="shared" si="55"/>
        <v>กลางวัน</v>
      </c>
      <c r="I1193" s="4" t="str">
        <f t="shared" si="57"/>
        <v>กลาง</v>
      </c>
      <c r="J1193">
        <f t="shared" si="56"/>
        <v>-35</v>
      </c>
    </row>
    <row r="1194" spans="1:10" ht="18" x14ac:dyDescent="0.4">
      <c r="A1194" s="1" t="s">
        <v>10119</v>
      </c>
      <c r="B1194" s="1" t="s">
        <v>8556</v>
      </c>
      <c r="C1194" s="1">
        <v>15.391</v>
      </c>
      <c r="D1194" s="1">
        <v>122.753</v>
      </c>
      <c r="E1194" s="1">
        <v>35</v>
      </c>
      <c r="F1194" s="1">
        <v>4.5999999999999996</v>
      </c>
      <c r="G1194" s="3" t="s">
        <v>4734</v>
      </c>
      <c r="H1194" s="4" t="str">
        <f t="shared" si="55"/>
        <v>กลางคืน</v>
      </c>
      <c r="I1194" s="4" t="str">
        <f t="shared" si="57"/>
        <v>กลาง</v>
      </c>
      <c r="J1194">
        <f t="shared" si="56"/>
        <v>-35</v>
      </c>
    </row>
    <row r="1195" spans="1:10" ht="18" x14ac:dyDescent="0.4">
      <c r="A1195" s="1" t="s">
        <v>10119</v>
      </c>
      <c r="B1195" s="1" t="s">
        <v>8557</v>
      </c>
      <c r="C1195" s="1">
        <v>15.179</v>
      </c>
      <c r="D1195" s="1">
        <v>122.604</v>
      </c>
      <c r="E1195" s="1">
        <v>35</v>
      </c>
      <c r="F1195" s="1">
        <v>4.5</v>
      </c>
      <c r="G1195" s="3" t="s">
        <v>4738</v>
      </c>
      <c r="H1195" s="4" t="str">
        <f t="shared" si="55"/>
        <v>กลางคืน</v>
      </c>
      <c r="I1195" s="4" t="str">
        <f t="shared" si="57"/>
        <v>กลาง</v>
      </c>
      <c r="J1195">
        <f t="shared" si="56"/>
        <v>-35</v>
      </c>
    </row>
    <row r="1196" spans="1:10" ht="18" x14ac:dyDescent="0.4">
      <c r="A1196" s="1" t="s">
        <v>10120</v>
      </c>
      <c r="B1196" s="1" t="s">
        <v>8558</v>
      </c>
      <c r="C1196" s="1">
        <v>15.329000000000001</v>
      </c>
      <c r="D1196" s="1">
        <v>122.491</v>
      </c>
      <c r="E1196" s="1">
        <v>17.7</v>
      </c>
      <c r="F1196" s="1">
        <v>5.0999999999999996</v>
      </c>
      <c r="G1196" s="3" t="s">
        <v>4742</v>
      </c>
      <c r="H1196" s="4" t="str">
        <f t="shared" si="55"/>
        <v>กลางคืน</v>
      </c>
      <c r="I1196" s="4" t="str">
        <f t="shared" si="57"/>
        <v>ตื้น</v>
      </c>
      <c r="J1196">
        <f t="shared" si="56"/>
        <v>-17.7</v>
      </c>
    </row>
    <row r="1197" spans="1:10" ht="18" x14ac:dyDescent="0.4">
      <c r="A1197" s="1" t="s">
        <v>10120</v>
      </c>
      <c r="B1197" s="1" t="s">
        <v>8559</v>
      </c>
      <c r="C1197" s="1">
        <v>15.250999999999999</v>
      </c>
      <c r="D1197" s="1">
        <v>122.553</v>
      </c>
      <c r="E1197" s="1">
        <v>45.7</v>
      </c>
      <c r="F1197" s="1">
        <v>4.9000000000000004</v>
      </c>
      <c r="G1197" s="3" t="s">
        <v>4746</v>
      </c>
      <c r="H1197" s="4" t="str">
        <f t="shared" si="55"/>
        <v>กลางวัน</v>
      </c>
      <c r="I1197" s="4" t="str">
        <f t="shared" si="57"/>
        <v>กลาง</v>
      </c>
      <c r="J1197">
        <f t="shared" si="56"/>
        <v>-45.7</v>
      </c>
    </row>
    <row r="1198" spans="1:10" ht="18" x14ac:dyDescent="0.4">
      <c r="A1198" s="1" t="s">
        <v>10121</v>
      </c>
      <c r="B1198" s="1" t="s">
        <v>8560</v>
      </c>
      <c r="C1198" s="1">
        <v>15.055</v>
      </c>
      <c r="D1198" s="1">
        <v>120.682</v>
      </c>
      <c r="E1198" s="1">
        <v>154.6</v>
      </c>
      <c r="F1198" s="1">
        <v>4.8</v>
      </c>
      <c r="G1198" s="3" t="s">
        <v>4750</v>
      </c>
      <c r="H1198" s="4" t="str">
        <f t="shared" si="55"/>
        <v>กลางวัน</v>
      </c>
      <c r="I1198" s="4" t="str">
        <f t="shared" si="57"/>
        <v>ลึก</v>
      </c>
      <c r="J1198">
        <f t="shared" si="56"/>
        <v>-154.6</v>
      </c>
    </row>
    <row r="1199" spans="1:10" ht="18" x14ac:dyDescent="0.4">
      <c r="A1199" s="1" t="s">
        <v>10122</v>
      </c>
      <c r="B1199" s="1" t="s">
        <v>8561</v>
      </c>
      <c r="C1199" s="1">
        <v>15.452</v>
      </c>
      <c r="D1199" s="1">
        <v>120.943</v>
      </c>
      <c r="E1199" s="1">
        <v>193.2</v>
      </c>
      <c r="F1199" s="1">
        <v>4.5</v>
      </c>
      <c r="G1199" s="3" t="s">
        <v>4754</v>
      </c>
      <c r="H1199" s="4" t="str">
        <f t="shared" si="55"/>
        <v>กลางวัน</v>
      </c>
      <c r="I1199" s="4" t="str">
        <f t="shared" si="57"/>
        <v>ลึก</v>
      </c>
      <c r="J1199">
        <f t="shared" si="56"/>
        <v>-193.2</v>
      </c>
    </row>
    <row r="1200" spans="1:10" ht="18" x14ac:dyDescent="0.4">
      <c r="A1200" s="1" t="s">
        <v>10123</v>
      </c>
      <c r="B1200" s="1" t="s">
        <v>8562</v>
      </c>
      <c r="C1200" s="1">
        <v>14.906000000000001</v>
      </c>
      <c r="D1200" s="1">
        <v>119.995</v>
      </c>
      <c r="E1200" s="1">
        <v>35</v>
      </c>
      <c r="F1200" s="1">
        <v>5.0999999999999996</v>
      </c>
      <c r="G1200" s="3" t="s">
        <v>1059</v>
      </c>
      <c r="H1200" s="4" t="str">
        <f t="shared" si="55"/>
        <v>กลางวัน</v>
      </c>
      <c r="I1200" s="4" t="str">
        <f t="shared" si="57"/>
        <v>กลาง</v>
      </c>
      <c r="J1200">
        <f t="shared" si="56"/>
        <v>-35</v>
      </c>
    </row>
    <row r="1201" spans="1:10" ht="18" x14ac:dyDescent="0.4">
      <c r="A1201" s="1" t="s">
        <v>10123</v>
      </c>
      <c r="B1201" s="1" t="s">
        <v>8563</v>
      </c>
      <c r="C1201" s="1">
        <v>17.975999999999999</v>
      </c>
      <c r="D1201" s="1">
        <v>119.66500000000001</v>
      </c>
      <c r="E1201" s="1">
        <v>8.6999999999999993</v>
      </c>
      <c r="F1201" s="1">
        <v>4.5</v>
      </c>
      <c r="G1201" s="3" t="s">
        <v>4761</v>
      </c>
      <c r="H1201" s="4" t="str">
        <f t="shared" si="55"/>
        <v>กลางวัน</v>
      </c>
      <c r="I1201" s="4" t="str">
        <f t="shared" si="57"/>
        <v>ตื้นมาก</v>
      </c>
      <c r="J1201">
        <f t="shared" si="56"/>
        <v>-8.6999999999999993</v>
      </c>
    </row>
    <row r="1202" spans="1:10" ht="18" x14ac:dyDescent="0.4">
      <c r="A1202" s="1" t="s">
        <v>10124</v>
      </c>
      <c r="B1202" s="1" t="s">
        <v>8564</v>
      </c>
      <c r="C1202" s="1">
        <v>15.074999999999999</v>
      </c>
      <c r="D1202" s="1">
        <v>122.42</v>
      </c>
      <c r="E1202" s="1">
        <v>49.5</v>
      </c>
      <c r="F1202" s="1">
        <v>4.7</v>
      </c>
      <c r="G1202" s="3" t="s">
        <v>4765</v>
      </c>
      <c r="H1202" s="4" t="str">
        <f t="shared" si="55"/>
        <v>กลางวัน</v>
      </c>
      <c r="I1202" s="4" t="str">
        <f t="shared" si="57"/>
        <v>กลาง</v>
      </c>
      <c r="J1202">
        <f t="shared" si="56"/>
        <v>-49.5</v>
      </c>
    </row>
    <row r="1203" spans="1:10" ht="18" x14ac:dyDescent="0.4">
      <c r="A1203" s="1" t="s">
        <v>10125</v>
      </c>
      <c r="B1203" s="1" t="s">
        <v>8565</v>
      </c>
      <c r="C1203" s="1">
        <v>18.395</v>
      </c>
      <c r="D1203" s="1">
        <v>120.715</v>
      </c>
      <c r="E1203" s="1">
        <v>45.7</v>
      </c>
      <c r="F1203" s="1">
        <v>4.5999999999999996</v>
      </c>
      <c r="G1203" s="3" t="s">
        <v>4769</v>
      </c>
      <c r="H1203" s="4" t="str">
        <f t="shared" si="55"/>
        <v>กลางคืน</v>
      </c>
      <c r="I1203" s="4" t="str">
        <f t="shared" si="57"/>
        <v>กลาง</v>
      </c>
      <c r="J1203">
        <f t="shared" si="56"/>
        <v>-45.7</v>
      </c>
    </row>
    <row r="1204" spans="1:10" ht="18" x14ac:dyDescent="0.4">
      <c r="A1204" s="1" t="s">
        <v>10126</v>
      </c>
      <c r="B1204" s="1" t="s">
        <v>8566</v>
      </c>
      <c r="C1204" s="1">
        <v>13.654</v>
      </c>
      <c r="D1204" s="1">
        <v>120.80200000000001</v>
      </c>
      <c r="E1204" s="1">
        <v>66</v>
      </c>
      <c r="F1204" s="1">
        <v>4.7</v>
      </c>
      <c r="G1204" s="3" t="s">
        <v>3045</v>
      </c>
      <c r="H1204" s="4" t="str">
        <f t="shared" si="55"/>
        <v>กลางวัน</v>
      </c>
      <c r="I1204" s="4" t="str">
        <f t="shared" si="57"/>
        <v>กลาง</v>
      </c>
      <c r="J1204">
        <f t="shared" si="56"/>
        <v>-66</v>
      </c>
    </row>
    <row r="1205" spans="1:10" ht="18" x14ac:dyDescent="0.4">
      <c r="A1205" s="1" t="s">
        <v>10127</v>
      </c>
      <c r="B1205" s="1" t="s">
        <v>8567</v>
      </c>
      <c r="C1205" s="1">
        <v>14.036</v>
      </c>
      <c r="D1205" s="1">
        <v>123.714</v>
      </c>
      <c r="E1205" s="1">
        <v>7.8</v>
      </c>
      <c r="F1205" s="1">
        <v>4.5999999999999996</v>
      </c>
      <c r="G1205" s="3" t="s">
        <v>4776</v>
      </c>
      <c r="H1205" s="4" t="str">
        <f t="shared" si="55"/>
        <v>กลางคืน</v>
      </c>
      <c r="I1205" s="4" t="str">
        <f t="shared" si="57"/>
        <v>ตื้นมาก</v>
      </c>
      <c r="J1205">
        <f t="shared" si="56"/>
        <v>-7.8</v>
      </c>
    </row>
    <row r="1206" spans="1:10" ht="18" x14ac:dyDescent="0.4">
      <c r="A1206" s="1" t="s">
        <v>10128</v>
      </c>
      <c r="B1206" s="1" t="s">
        <v>8568</v>
      </c>
      <c r="C1206" s="1">
        <v>13.584</v>
      </c>
      <c r="D1206" s="1">
        <v>121.035</v>
      </c>
      <c r="E1206" s="1">
        <v>17.7</v>
      </c>
      <c r="F1206" s="1">
        <v>4.9000000000000004</v>
      </c>
      <c r="G1206" s="3" t="s">
        <v>175</v>
      </c>
      <c r="H1206" s="4" t="str">
        <f t="shared" si="55"/>
        <v>กลางวัน</v>
      </c>
      <c r="I1206" s="4" t="str">
        <f t="shared" si="57"/>
        <v>ตื้น</v>
      </c>
      <c r="J1206">
        <f t="shared" si="56"/>
        <v>-17.7</v>
      </c>
    </row>
    <row r="1207" spans="1:10" ht="18" x14ac:dyDescent="0.4">
      <c r="A1207" s="1" t="s">
        <v>10128</v>
      </c>
      <c r="B1207" s="1" t="s">
        <v>8569</v>
      </c>
      <c r="C1207" s="1">
        <v>13.885999999999999</v>
      </c>
      <c r="D1207" s="1">
        <v>120.071</v>
      </c>
      <c r="E1207" s="1">
        <v>57.7</v>
      </c>
      <c r="F1207" s="1">
        <v>4.5999999999999996</v>
      </c>
      <c r="G1207" s="3" t="s">
        <v>4783</v>
      </c>
      <c r="H1207" s="4" t="str">
        <f t="shared" si="55"/>
        <v>กลางคืน</v>
      </c>
      <c r="I1207" s="4" t="str">
        <f t="shared" si="57"/>
        <v>กลาง</v>
      </c>
      <c r="J1207">
        <f t="shared" si="56"/>
        <v>-57.7</v>
      </c>
    </row>
    <row r="1208" spans="1:10" ht="18" x14ac:dyDescent="0.4">
      <c r="A1208" s="1" t="s">
        <v>10129</v>
      </c>
      <c r="B1208" s="1" t="s">
        <v>8570</v>
      </c>
      <c r="C1208" s="1">
        <v>16.094000000000001</v>
      </c>
      <c r="D1208" s="1">
        <v>119.73699999999999</v>
      </c>
      <c r="E1208" s="1">
        <v>65.8</v>
      </c>
      <c r="F1208" s="1">
        <v>5</v>
      </c>
      <c r="G1208" s="3" t="s">
        <v>4787</v>
      </c>
      <c r="H1208" s="4" t="str">
        <f t="shared" si="55"/>
        <v>กลางวัน</v>
      </c>
      <c r="I1208" s="4" t="str">
        <f t="shared" si="57"/>
        <v>กลาง</v>
      </c>
      <c r="J1208">
        <f t="shared" si="56"/>
        <v>-65.8</v>
      </c>
    </row>
    <row r="1209" spans="1:10" ht="18" x14ac:dyDescent="0.4">
      <c r="A1209" s="1" t="s">
        <v>10130</v>
      </c>
      <c r="B1209" s="1" t="s">
        <v>8571</v>
      </c>
      <c r="C1209" s="1">
        <v>16.263999999999999</v>
      </c>
      <c r="D1209" s="1">
        <v>121.959</v>
      </c>
      <c r="E1209" s="1">
        <v>35</v>
      </c>
      <c r="F1209" s="1">
        <v>4.5</v>
      </c>
      <c r="G1209" s="3" t="s">
        <v>4791</v>
      </c>
      <c r="H1209" s="4" t="str">
        <f t="shared" si="55"/>
        <v>กลางวัน</v>
      </c>
      <c r="I1209" s="4" t="str">
        <f t="shared" si="57"/>
        <v>กลาง</v>
      </c>
      <c r="J1209">
        <f t="shared" si="56"/>
        <v>-35</v>
      </c>
    </row>
    <row r="1210" spans="1:10" ht="18" x14ac:dyDescent="0.4">
      <c r="A1210" s="1" t="s">
        <v>10131</v>
      </c>
      <c r="B1210" s="1" t="s">
        <v>8572</v>
      </c>
      <c r="C1210" s="1">
        <v>17.670000000000002</v>
      </c>
      <c r="D1210" s="1">
        <v>120.44799999999999</v>
      </c>
      <c r="E1210" s="1">
        <v>67.099999999999994</v>
      </c>
      <c r="F1210" s="1">
        <v>4.8</v>
      </c>
      <c r="G1210" s="3" t="s">
        <v>4795</v>
      </c>
      <c r="H1210" s="4" t="str">
        <f t="shared" si="55"/>
        <v>กลางคืน</v>
      </c>
      <c r="I1210" s="4" t="str">
        <f t="shared" si="57"/>
        <v>กลาง</v>
      </c>
      <c r="J1210">
        <f t="shared" si="56"/>
        <v>-67.099999999999994</v>
      </c>
    </row>
    <row r="1211" spans="1:10" ht="18" x14ac:dyDescent="0.4">
      <c r="A1211" s="1" t="s">
        <v>10132</v>
      </c>
      <c r="B1211" s="1" t="s">
        <v>8573</v>
      </c>
      <c r="C1211" s="1">
        <v>18.195</v>
      </c>
      <c r="D1211" s="1">
        <v>120.767</v>
      </c>
      <c r="E1211" s="1">
        <v>52.9</v>
      </c>
      <c r="F1211" s="1">
        <v>4.5</v>
      </c>
      <c r="G1211" s="3" t="s">
        <v>4799</v>
      </c>
      <c r="H1211" s="4" t="str">
        <f t="shared" si="55"/>
        <v>กลางคืน</v>
      </c>
      <c r="I1211" s="4" t="str">
        <f t="shared" si="57"/>
        <v>กลาง</v>
      </c>
      <c r="J1211">
        <f t="shared" si="56"/>
        <v>-52.9</v>
      </c>
    </row>
    <row r="1212" spans="1:10" ht="18" x14ac:dyDescent="0.4">
      <c r="A1212" s="1" t="s">
        <v>10133</v>
      </c>
      <c r="B1212" s="1" t="s">
        <v>8574</v>
      </c>
      <c r="C1212" s="1">
        <v>18.582000000000001</v>
      </c>
      <c r="D1212" s="1">
        <v>121.935</v>
      </c>
      <c r="E1212" s="1">
        <v>129</v>
      </c>
      <c r="F1212" s="1">
        <v>4.7</v>
      </c>
      <c r="G1212" s="3" t="s">
        <v>4803</v>
      </c>
      <c r="H1212" s="4" t="str">
        <f t="shared" si="55"/>
        <v>กลางคืน</v>
      </c>
      <c r="I1212" s="4" t="str">
        <f t="shared" si="57"/>
        <v>ลึก</v>
      </c>
      <c r="J1212">
        <f t="shared" si="56"/>
        <v>-129</v>
      </c>
    </row>
    <row r="1213" spans="1:10" ht="18" x14ac:dyDescent="0.4">
      <c r="A1213" s="1" t="s">
        <v>10134</v>
      </c>
      <c r="B1213" s="1" t="s">
        <v>8575</v>
      </c>
      <c r="C1213" s="1">
        <v>15.973000000000001</v>
      </c>
      <c r="D1213" s="1">
        <v>119.542</v>
      </c>
      <c r="E1213" s="1">
        <v>52.2</v>
      </c>
      <c r="F1213" s="1">
        <v>4.5</v>
      </c>
      <c r="G1213" s="3" t="s">
        <v>4807</v>
      </c>
      <c r="H1213" s="4" t="str">
        <f t="shared" si="55"/>
        <v>กลางคืน</v>
      </c>
      <c r="I1213" s="4" t="str">
        <f t="shared" si="57"/>
        <v>กลาง</v>
      </c>
      <c r="J1213">
        <f t="shared" si="56"/>
        <v>-52.2</v>
      </c>
    </row>
    <row r="1214" spans="1:10" ht="18" x14ac:dyDescent="0.4">
      <c r="A1214" s="1" t="s">
        <v>10135</v>
      </c>
      <c r="B1214" s="1" t="s">
        <v>8576</v>
      </c>
      <c r="C1214" s="1">
        <v>15.387</v>
      </c>
      <c r="D1214" s="1">
        <v>120.238</v>
      </c>
      <c r="E1214" s="1">
        <v>50.2</v>
      </c>
      <c r="F1214" s="1">
        <v>5.2</v>
      </c>
      <c r="G1214" s="3" t="s">
        <v>4811</v>
      </c>
      <c r="H1214" s="4" t="str">
        <f t="shared" si="55"/>
        <v>กลางคืน</v>
      </c>
      <c r="I1214" s="4" t="str">
        <f t="shared" si="57"/>
        <v>กลาง</v>
      </c>
      <c r="J1214">
        <f t="shared" si="56"/>
        <v>-50.2</v>
      </c>
    </row>
    <row r="1215" spans="1:10" ht="18" x14ac:dyDescent="0.4">
      <c r="A1215" s="1" t="s">
        <v>10136</v>
      </c>
      <c r="B1215" s="1" t="s">
        <v>8577</v>
      </c>
      <c r="C1215" s="1">
        <v>14.846</v>
      </c>
      <c r="D1215" s="1">
        <v>119.798</v>
      </c>
      <c r="E1215" s="1">
        <v>58.5</v>
      </c>
      <c r="F1215" s="1">
        <v>5.4</v>
      </c>
      <c r="G1215" s="3" t="s">
        <v>4815</v>
      </c>
      <c r="H1215" s="4" t="str">
        <f t="shared" si="55"/>
        <v>กลางคืน</v>
      </c>
      <c r="I1215" s="4" t="str">
        <f t="shared" si="57"/>
        <v>กลาง</v>
      </c>
      <c r="J1215">
        <f t="shared" si="56"/>
        <v>-58.5</v>
      </c>
    </row>
    <row r="1216" spans="1:10" ht="18" x14ac:dyDescent="0.4">
      <c r="A1216" s="1" t="s">
        <v>10137</v>
      </c>
      <c r="B1216" s="1" t="s">
        <v>8578</v>
      </c>
      <c r="C1216" s="1">
        <v>18.193000000000001</v>
      </c>
      <c r="D1216" s="1">
        <v>122.292</v>
      </c>
      <c r="E1216" s="1">
        <v>35</v>
      </c>
      <c r="F1216" s="1">
        <v>4.5</v>
      </c>
      <c r="G1216" s="3" t="s">
        <v>4819</v>
      </c>
      <c r="H1216" s="4" t="str">
        <f t="shared" si="55"/>
        <v>กลางวัน</v>
      </c>
      <c r="I1216" s="4" t="str">
        <f t="shared" si="57"/>
        <v>กลาง</v>
      </c>
      <c r="J1216">
        <f t="shared" si="56"/>
        <v>-35</v>
      </c>
    </row>
    <row r="1217" spans="1:10" ht="18" x14ac:dyDescent="0.4">
      <c r="A1217" s="1" t="s">
        <v>10138</v>
      </c>
      <c r="B1217" s="1" t="s">
        <v>8579</v>
      </c>
      <c r="C1217" s="1">
        <v>15.563000000000001</v>
      </c>
      <c r="D1217" s="1">
        <v>121.70399999999999</v>
      </c>
      <c r="E1217" s="1">
        <v>38.799999999999997</v>
      </c>
      <c r="F1217" s="1">
        <v>4.5</v>
      </c>
      <c r="G1217" s="3" t="s">
        <v>4823</v>
      </c>
      <c r="H1217" s="4" t="str">
        <f t="shared" si="55"/>
        <v>กลางวัน</v>
      </c>
      <c r="I1217" s="4" t="str">
        <f t="shared" si="57"/>
        <v>กลาง</v>
      </c>
      <c r="J1217">
        <f t="shared" si="56"/>
        <v>-38.799999999999997</v>
      </c>
    </row>
    <row r="1218" spans="1:10" ht="18" x14ac:dyDescent="0.4">
      <c r="A1218" s="1" t="s">
        <v>10139</v>
      </c>
      <c r="B1218" s="1" t="s">
        <v>8580</v>
      </c>
      <c r="C1218" s="1">
        <v>13.644</v>
      </c>
      <c r="D1218" s="1">
        <v>120.741</v>
      </c>
      <c r="E1218" s="1">
        <v>127.4</v>
      </c>
      <c r="F1218" s="1">
        <v>5.2</v>
      </c>
      <c r="G1218" s="3" t="s">
        <v>4827</v>
      </c>
      <c r="H1218" s="4" t="str">
        <f t="shared" si="55"/>
        <v>กลางคืน</v>
      </c>
      <c r="I1218" s="4" t="str">
        <f t="shared" si="57"/>
        <v>ลึก</v>
      </c>
      <c r="J1218">
        <f t="shared" si="56"/>
        <v>-127.4</v>
      </c>
    </row>
    <row r="1219" spans="1:10" ht="18" x14ac:dyDescent="0.4">
      <c r="A1219" s="1" t="s">
        <v>10140</v>
      </c>
      <c r="B1219" s="1" t="s">
        <v>8581</v>
      </c>
      <c r="C1219" s="1">
        <v>13.628</v>
      </c>
      <c r="D1219" s="1">
        <v>120.64</v>
      </c>
      <c r="E1219" s="1">
        <v>76.400000000000006</v>
      </c>
      <c r="F1219" s="1">
        <v>4.7</v>
      </c>
      <c r="G1219" s="3" t="s">
        <v>4831</v>
      </c>
      <c r="H1219" s="4" t="str">
        <f t="shared" ref="H1219:H1282" si="58">IF(AND(HOUR(B1219)&gt;=6, HOUR(B1219)&lt;18),"กลางวัน","กลางคืน")</f>
        <v>กลางวัน</v>
      </c>
      <c r="I1219" s="4" t="str">
        <f t="shared" si="57"/>
        <v>ลึก</v>
      </c>
      <c r="J1219">
        <f t="shared" ref="J1219:J1282" si="59">E1219*-1</f>
        <v>-76.400000000000006</v>
      </c>
    </row>
    <row r="1220" spans="1:10" ht="18" x14ac:dyDescent="0.4">
      <c r="A1220" s="1" t="s">
        <v>10141</v>
      </c>
      <c r="B1220" s="1" t="s">
        <v>8582</v>
      </c>
      <c r="C1220" s="1">
        <v>14.644</v>
      </c>
      <c r="D1220" s="1">
        <v>120.36499999999999</v>
      </c>
      <c r="E1220" s="1">
        <v>86.2</v>
      </c>
      <c r="F1220" s="1">
        <v>4.5999999999999996</v>
      </c>
      <c r="G1220" s="3" t="s">
        <v>4835</v>
      </c>
      <c r="H1220" s="4" t="str">
        <f t="shared" si="58"/>
        <v>กลางวัน</v>
      </c>
      <c r="I1220" s="4" t="str">
        <f t="shared" si="57"/>
        <v>ลึก</v>
      </c>
      <c r="J1220">
        <f t="shared" si="59"/>
        <v>-86.2</v>
      </c>
    </row>
    <row r="1221" spans="1:10" ht="18" x14ac:dyDescent="0.4">
      <c r="A1221" s="1" t="s">
        <v>10142</v>
      </c>
      <c r="B1221" s="1" t="s">
        <v>8583</v>
      </c>
      <c r="C1221" s="1">
        <v>18.474</v>
      </c>
      <c r="D1221" s="1">
        <v>119.47799999999999</v>
      </c>
      <c r="E1221" s="1">
        <v>31.1</v>
      </c>
      <c r="F1221" s="1">
        <v>4.5999999999999996</v>
      </c>
      <c r="G1221" s="3" t="s">
        <v>4839</v>
      </c>
      <c r="H1221" s="4" t="str">
        <f t="shared" si="58"/>
        <v>กลางวัน</v>
      </c>
      <c r="I1221" s="4" t="str">
        <f t="shared" si="57"/>
        <v>กลาง</v>
      </c>
      <c r="J1221">
        <f t="shared" si="59"/>
        <v>-31.1</v>
      </c>
    </row>
    <row r="1222" spans="1:10" ht="18" x14ac:dyDescent="0.4">
      <c r="A1222" s="1" t="s">
        <v>10143</v>
      </c>
      <c r="B1222" s="1" t="s">
        <v>8584</v>
      </c>
      <c r="C1222" s="1">
        <v>13.704000000000001</v>
      </c>
      <c r="D1222" s="1">
        <v>120.655</v>
      </c>
      <c r="E1222" s="1">
        <v>155.6</v>
      </c>
      <c r="F1222" s="1">
        <v>5.7</v>
      </c>
      <c r="G1222" s="3" t="s">
        <v>2626</v>
      </c>
      <c r="H1222" s="4" t="str">
        <f t="shared" si="58"/>
        <v>กลางคืน</v>
      </c>
      <c r="I1222" s="4" t="str">
        <f t="shared" si="57"/>
        <v>ลึก</v>
      </c>
      <c r="J1222">
        <f t="shared" si="59"/>
        <v>-155.6</v>
      </c>
    </row>
    <row r="1223" spans="1:10" ht="18" x14ac:dyDescent="0.4">
      <c r="A1223" s="1" t="s">
        <v>10144</v>
      </c>
      <c r="B1223" s="1" t="s">
        <v>8585</v>
      </c>
      <c r="C1223" s="1">
        <v>15.016999999999999</v>
      </c>
      <c r="D1223" s="1">
        <v>119.92100000000001</v>
      </c>
      <c r="E1223" s="1">
        <v>65.3</v>
      </c>
      <c r="F1223" s="1">
        <v>4.9000000000000004</v>
      </c>
      <c r="G1223" s="3" t="s">
        <v>4846</v>
      </c>
      <c r="H1223" s="4" t="str">
        <f t="shared" si="58"/>
        <v>กลางคืน</v>
      </c>
      <c r="I1223" s="4" t="str">
        <f t="shared" si="57"/>
        <v>กลาง</v>
      </c>
      <c r="J1223">
        <f t="shared" si="59"/>
        <v>-65.3</v>
      </c>
    </row>
    <row r="1224" spans="1:10" ht="18" x14ac:dyDescent="0.4">
      <c r="A1224" s="1" t="s">
        <v>10145</v>
      </c>
      <c r="B1224" s="1" t="s">
        <v>8586</v>
      </c>
      <c r="C1224" s="1">
        <v>14.180999999999999</v>
      </c>
      <c r="D1224" s="1">
        <v>120.718</v>
      </c>
      <c r="E1224" s="1">
        <v>217.2</v>
      </c>
      <c r="F1224" s="1">
        <v>4.5</v>
      </c>
      <c r="G1224" s="3" t="s">
        <v>4850</v>
      </c>
      <c r="H1224" s="4" t="str">
        <f t="shared" si="58"/>
        <v>กลางวัน</v>
      </c>
      <c r="I1224" s="4" t="str">
        <f t="shared" si="57"/>
        <v>ลึก</v>
      </c>
      <c r="J1224">
        <f t="shared" si="59"/>
        <v>-217.2</v>
      </c>
    </row>
    <row r="1225" spans="1:10" ht="18" x14ac:dyDescent="0.4">
      <c r="A1225" s="1" t="s">
        <v>10146</v>
      </c>
      <c r="B1225" s="1" t="s">
        <v>8587</v>
      </c>
      <c r="C1225" s="1">
        <v>17.283999999999999</v>
      </c>
      <c r="D1225" s="1">
        <v>121.485</v>
      </c>
      <c r="E1225" s="1">
        <v>10</v>
      </c>
      <c r="F1225" s="1">
        <v>5.3</v>
      </c>
      <c r="G1225" s="3" t="s">
        <v>4854</v>
      </c>
      <c r="H1225" s="4" t="str">
        <f t="shared" si="58"/>
        <v>กลางคืน</v>
      </c>
      <c r="I1225" s="4" t="str">
        <f t="shared" ref="I1225:I1288" si="60">IF(E1225&lt;=10,"ตื้นมาก", IF(E1225&lt;=30,"ตื้น",IF(E1225&lt;=70,"กลาง", "ลึก")))</f>
        <v>ตื้นมาก</v>
      </c>
      <c r="J1225">
        <f t="shared" si="59"/>
        <v>-10</v>
      </c>
    </row>
    <row r="1226" spans="1:10" ht="18" x14ac:dyDescent="0.4">
      <c r="A1226" s="1" t="s">
        <v>10147</v>
      </c>
      <c r="B1226" s="1" t="s">
        <v>8588</v>
      </c>
      <c r="C1226" s="1">
        <v>14.59</v>
      </c>
      <c r="D1226" s="1">
        <v>120.43600000000001</v>
      </c>
      <c r="E1226" s="1">
        <v>114.9</v>
      </c>
      <c r="F1226" s="1">
        <v>4.8</v>
      </c>
      <c r="G1226" s="3" t="s">
        <v>4858</v>
      </c>
      <c r="H1226" s="4" t="str">
        <f t="shared" si="58"/>
        <v>กลางวัน</v>
      </c>
      <c r="I1226" s="4" t="str">
        <f t="shared" si="60"/>
        <v>ลึก</v>
      </c>
      <c r="J1226">
        <f t="shared" si="59"/>
        <v>-114.9</v>
      </c>
    </row>
    <row r="1227" spans="1:10" ht="18" x14ac:dyDescent="0.4">
      <c r="A1227" s="1" t="s">
        <v>10148</v>
      </c>
      <c r="B1227" s="1" t="s">
        <v>8589</v>
      </c>
      <c r="C1227" s="1">
        <v>13.704000000000001</v>
      </c>
      <c r="D1227" s="1">
        <v>120.76600000000001</v>
      </c>
      <c r="E1227" s="1">
        <v>150</v>
      </c>
      <c r="F1227" s="1">
        <v>4.9000000000000004</v>
      </c>
      <c r="G1227" s="3" t="s">
        <v>4862</v>
      </c>
      <c r="H1227" s="4" t="str">
        <f t="shared" si="58"/>
        <v>กลางคืน</v>
      </c>
      <c r="I1227" s="4" t="str">
        <f t="shared" si="60"/>
        <v>ลึก</v>
      </c>
      <c r="J1227">
        <f t="shared" si="59"/>
        <v>-150</v>
      </c>
    </row>
    <row r="1228" spans="1:10" ht="18" x14ac:dyDescent="0.4">
      <c r="A1228" s="1" t="s">
        <v>10149</v>
      </c>
      <c r="B1228" s="1" t="s">
        <v>8590</v>
      </c>
      <c r="C1228" s="1">
        <v>13.816000000000001</v>
      </c>
      <c r="D1228" s="1">
        <v>120.239</v>
      </c>
      <c r="E1228" s="1">
        <v>10</v>
      </c>
      <c r="F1228" s="1">
        <v>4.5999999999999996</v>
      </c>
      <c r="G1228" s="3" t="s">
        <v>4866</v>
      </c>
      <c r="H1228" s="4" t="str">
        <f t="shared" si="58"/>
        <v>กลางวัน</v>
      </c>
      <c r="I1228" s="4" t="str">
        <f t="shared" si="60"/>
        <v>ตื้นมาก</v>
      </c>
      <c r="J1228">
        <f t="shared" si="59"/>
        <v>-10</v>
      </c>
    </row>
    <row r="1229" spans="1:10" ht="18" x14ac:dyDescent="0.4">
      <c r="A1229" s="1" t="s">
        <v>10150</v>
      </c>
      <c r="B1229" s="1" t="s">
        <v>8591</v>
      </c>
      <c r="C1229" s="1">
        <v>18.181999999999999</v>
      </c>
      <c r="D1229" s="1">
        <v>122.399</v>
      </c>
      <c r="E1229" s="1">
        <v>17</v>
      </c>
      <c r="F1229" s="1">
        <v>5.8</v>
      </c>
      <c r="G1229" s="3" t="s">
        <v>376</v>
      </c>
      <c r="H1229" s="4" t="str">
        <f t="shared" si="58"/>
        <v>กลางคืน</v>
      </c>
      <c r="I1229" s="4" t="str">
        <f t="shared" si="60"/>
        <v>ตื้น</v>
      </c>
      <c r="J1229">
        <f t="shared" si="59"/>
        <v>-17</v>
      </c>
    </row>
    <row r="1230" spans="1:10" ht="18" x14ac:dyDescent="0.4">
      <c r="A1230" s="1" t="s">
        <v>10151</v>
      </c>
      <c r="B1230" s="1" t="s">
        <v>8592</v>
      </c>
      <c r="C1230" s="1">
        <v>18.451000000000001</v>
      </c>
      <c r="D1230" s="1">
        <v>120.742</v>
      </c>
      <c r="E1230" s="1">
        <v>32</v>
      </c>
      <c r="F1230" s="1">
        <v>5.9</v>
      </c>
      <c r="G1230" s="3" t="s">
        <v>4873</v>
      </c>
      <c r="H1230" s="4" t="str">
        <f t="shared" si="58"/>
        <v>กลางคืน</v>
      </c>
      <c r="I1230" s="4" t="str">
        <f t="shared" si="60"/>
        <v>กลาง</v>
      </c>
      <c r="J1230">
        <f t="shared" si="59"/>
        <v>-32</v>
      </c>
    </row>
    <row r="1231" spans="1:10" ht="18" x14ac:dyDescent="0.4">
      <c r="A1231" s="1" t="s">
        <v>10152</v>
      </c>
      <c r="B1231" s="1" t="s">
        <v>7630</v>
      </c>
      <c r="C1231" s="1">
        <v>13.827</v>
      </c>
      <c r="D1231" s="1">
        <v>120.071</v>
      </c>
      <c r="E1231" s="1">
        <v>16</v>
      </c>
      <c r="F1231" s="1">
        <v>6</v>
      </c>
      <c r="G1231" s="3" t="s">
        <v>4877</v>
      </c>
      <c r="H1231" s="4" t="str">
        <f t="shared" si="58"/>
        <v>กลางคืน</v>
      </c>
      <c r="I1231" s="4" t="str">
        <f t="shared" si="60"/>
        <v>ตื้น</v>
      </c>
      <c r="J1231">
        <f t="shared" si="59"/>
        <v>-16</v>
      </c>
    </row>
    <row r="1232" spans="1:10" ht="18" x14ac:dyDescent="0.4">
      <c r="A1232" s="1" t="s">
        <v>10153</v>
      </c>
      <c r="B1232" s="1" t="s">
        <v>8593</v>
      </c>
      <c r="C1232" s="1">
        <v>17.939</v>
      </c>
      <c r="D1232" s="1">
        <v>122.503</v>
      </c>
      <c r="E1232" s="1">
        <v>10</v>
      </c>
      <c r="F1232" s="1">
        <v>4.5</v>
      </c>
      <c r="G1232" s="3" t="s">
        <v>4881</v>
      </c>
      <c r="H1232" s="4" t="str">
        <f t="shared" si="58"/>
        <v>กลางคืน</v>
      </c>
      <c r="I1232" s="4" t="str">
        <f t="shared" si="60"/>
        <v>ตื้นมาก</v>
      </c>
      <c r="J1232">
        <f t="shared" si="59"/>
        <v>-10</v>
      </c>
    </row>
    <row r="1233" spans="1:10" ht="18" x14ac:dyDescent="0.4">
      <c r="A1233" s="1" t="s">
        <v>10154</v>
      </c>
      <c r="B1233" s="1" t="s">
        <v>8594</v>
      </c>
      <c r="C1233" s="1">
        <v>16.292999999999999</v>
      </c>
      <c r="D1233" s="1">
        <v>119.69</v>
      </c>
      <c r="E1233" s="1">
        <v>52.3</v>
      </c>
      <c r="F1233" s="1">
        <v>5</v>
      </c>
      <c r="G1233" s="3" t="s">
        <v>376</v>
      </c>
      <c r="H1233" s="4" t="str">
        <f t="shared" si="58"/>
        <v>กลางคืน</v>
      </c>
      <c r="I1233" s="4" t="str">
        <f t="shared" si="60"/>
        <v>กลาง</v>
      </c>
      <c r="J1233">
        <f t="shared" si="59"/>
        <v>-52.3</v>
      </c>
    </row>
    <row r="1234" spans="1:10" ht="18" x14ac:dyDescent="0.4">
      <c r="A1234" s="1" t="s">
        <v>10155</v>
      </c>
      <c r="B1234" s="1" t="s">
        <v>8595</v>
      </c>
      <c r="C1234" s="1">
        <v>13.728999999999999</v>
      </c>
      <c r="D1234" s="1">
        <v>120.755</v>
      </c>
      <c r="E1234" s="1">
        <v>190</v>
      </c>
      <c r="F1234" s="1">
        <v>4.7</v>
      </c>
      <c r="G1234" s="3" t="s">
        <v>175</v>
      </c>
      <c r="H1234" s="4" t="str">
        <f t="shared" si="58"/>
        <v>กลางวัน</v>
      </c>
      <c r="I1234" s="4" t="str">
        <f t="shared" si="60"/>
        <v>ลึก</v>
      </c>
      <c r="J1234">
        <f t="shared" si="59"/>
        <v>-190</v>
      </c>
    </row>
    <row r="1235" spans="1:10" ht="18" x14ac:dyDescent="0.4">
      <c r="A1235" s="1" t="s">
        <v>10156</v>
      </c>
      <c r="B1235" s="1" t="s">
        <v>8596</v>
      </c>
      <c r="C1235" s="1">
        <v>15.162000000000001</v>
      </c>
      <c r="D1235" s="1">
        <v>120.179</v>
      </c>
      <c r="E1235" s="1">
        <v>85.6</v>
      </c>
      <c r="F1235" s="1">
        <v>4.5999999999999996</v>
      </c>
      <c r="G1235" s="3" t="s">
        <v>4891</v>
      </c>
      <c r="H1235" s="4" t="str">
        <f t="shared" si="58"/>
        <v>กลางวัน</v>
      </c>
      <c r="I1235" s="4" t="str">
        <f t="shared" si="60"/>
        <v>ลึก</v>
      </c>
      <c r="J1235">
        <f t="shared" si="59"/>
        <v>-85.6</v>
      </c>
    </row>
    <row r="1236" spans="1:10" ht="18" x14ac:dyDescent="0.4">
      <c r="A1236" s="1" t="s">
        <v>10157</v>
      </c>
      <c r="B1236" s="1" t="s">
        <v>8597</v>
      </c>
      <c r="C1236" s="1">
        <v>15.128</v>
      </c>
      <c r="D1236" s="1">
        <v>121.768</v>
      </c>
      <c r="E1236" s="1">
        <v>43.5</v>
      </c>
      <c r="F1236" s="1">
        <v>4.7</v>
      </c>
      <c r="G1236" s="3" t="s">
        <v>4895</v>
      </c>
      <c r="H1236" s="4" t="str">
        <f t="shared" si="58"/>
        <v>กลางวัน</v>
      </c>
      <c r="I1236" s="4" t="str">
        <f t="shared" si="60"/>
        <v>กลาง</v>
      </c>
      <c r="J1236">
        <f t="shared" si="59"/>
        <v>-43.5</v>
      </c>
    </row>
    <row r="1237" spans="1:10" ht="18" x14ac:dyDescent="0.4">
      <c r="A1237" s="1" t="s">
        <v>10158</v>
      </c>
      <c r="B1237" s="1" t="s">
        <v>8598</v>
      </c>
      <c r="C1237" s="1">
        <v>17.818999999999999</v>
      </c>
      <c r="D1237" s="1">
        <v>119.70699999999999</v>
      </c>
      <c r="E1237" s="1">
        <v>35</v>
      </c>
      <c r="F1237" s="1">
        <v>4.5999999999999996</v>
      </c>
      <c r="G1237" s="3" t="s">
        <v>4899</v>
      </c>
      <c r="H1237" s="4" t="str">
        <f t="shared" si="58"/>
        <v>กลางวัน</v>
      </c>
      <c r="I1237" s="4" t="str">
        <f t="shared" si="60"/>
        <v>กลาง</v>
      </c>
      <c r="J1237">
        <f t="shared" si="59"/>
        <v>-35</v>
      </c>
    </row>
    <row r="1238" spans="1:10" ht="18" x14ac:dyDescent="0.4">
      <c r="A1238" s="1" t="s">
        <v>10159</v>
      </c>
      <c r="B1238" s="1" t="s">
        <v>8599</v>
      </c>
      <c r="C1238" s="1">
        <v>17.701000000000001</v>
      </c>
      <c r="D1238" s="1">
        <v>119.486</v>
      </c>
      <c r="E1238" s="1">
        <v>23.6</v>
      </c>
      <c r="F1238" s="1">
        <v>4.5</v>
      </c>
      <c r="G1238" s="3" t="s">
        <v>4903</v>
      </c>
      <c r="H1238" s="4" t="str">
        <f t="shared" si="58"/>
        <v>กลางคืน</v>
      </c>
      <c r="I1238" s="4" t="str">
        <f t="shared" si="60"/>
        <v>ตื้น</v>
      </c>
      <c r="J1238">
        <f t="shared" si="59"/>
        <v>-23.6</v>
      </c>
    </row>
    <row r="1239" spans="1:10" ht="18" x14ac:dyDescent="0.4">
      <c r="A1239" s="1" t="s">
        <v>10160</v>
      </c>
      <c r="B1239" s="1" t="s">
        <v>8600</v>
      </c>
      <c r="C1239" s="1">
        <v>17.745000000000001</v>
      </c>
      <c r="D1239" s="1">
        <v>119.43300000000001</v>
      </c>
      <c r="E1239" s="1">
        <v>19.5</v>
      </c>
      <c r="F1239" s="1">
        <v>4.9000000000000004</v>
      </c>
      <c r="G1239" s="3" t="s">
        <v>4907</v>
      </c>
      <c r="H1239" s="4" t="str">
        <f t="shared" si="58"/>
        <v>กลางคืน</v>
      </c>
      <c r="I1239" s="4" t="str">
        <f t="shared" si="60"/>
        <v>ตื้น</v>
      </c>
      <c r="J1239">
        <f t="shared" si="59"/>
        <v>-19.5</v>
      </c>
    </row>
    <row r="1240" spans="1:10" ht="18" x14ac:dyDescent="0.4">
      <c r="A1240" s="1" t="s">
        <v>10161</v>
      </c>
      <c r="B1240" s="1" t="s">
        <v>8601</v>
      </c>
      <c r="C1240" s="1">
        <v>15.308999999999999</v>
      </c>
      <c r="D1240" s="1">
        <v>121.62</v>
      </c>
      <c r="E1240" s="1">
        <v>44</v>
      </c>
      <c r="F1240" s="1">
        <v>4.5999999999999996</v>
      </c>
      <c r="G1240" s="3" t="s">
        <v>4911</v>
      </c>
      <c r="H1240" s="4" t="str">
        <f t="shared" si="58"/>
        <v>กลางวัน</v>
      </c>
      <c r="I1240" s="4" t="str">
        <f t="shared" si="60"/>
        <v>กลาง</v>
      </c>
      <c r="J1240">
        <f t="shared" si="59"/>
        <v>-44</v>
      </c>
    </row>
    <row r="1241" spans="1:10" ht="18" x14ac:dyDescent="0.4">
      <c r="A1241" s="1" t="s">
        <v>10162</v>
      </c>
      <c r="B1241" s="1" t="s">
        <v>8602</v>
      </c>
      <c r="C1241" s="1">
        <v>15.118</v>
      </c>
      <c r="D1241" s="1">
        <v>120.096</v>
      </c>
      <c r="E1241" s="1">
        <v>80</v>
      </c>
      <c r="F1241" s="1">
        <v>4.5</v>
      </c>
      <c r="G1241" s="3" t="s">
        <v>4915</v>
      </c>
      <c r="H1241" s="4" t="str">
        <f t="shared" si="58"/>
        <v>กลางวัน</v>
      </c>
      <c r="I1241" s="4" t="str">
        <f t="shared" si="60"/>
        <v>ลึก</v>
      </c>
      <c r="J1241">
        <f t="shared" si="59"/>
        <v>-80</v>
      </c>
    </row>
    <row r="1242" spans="1:10" ht="18" x14ac:dyDescent="0.4">
      <c r="A1242" s="1" t="s">
        <v>10163</v>
      </c>
      <c r="B1242" s="1" t="s">
        <v>8603</v>
      </c>
      <c r="C1242" s="1">
        <v>17.902000000000001</v>
      </c>
      <c r="D1242" s="1">
        <v>121.42</v>
      </c>
      <c r="E1242" s="1">
        <v>10</v>
      </c>
      <c r="F1242" s="1">
        <v>4.5</v>
      </c>
      <c r="G1242" s="3" t="s">
        <v>4919</v>
      </c>
      <c r="H1242" s="4" t="str">
        <f t="shared" si="58"/>
        <v>กลางคืน</v>
      </c>
      <c r="I1242" s="4" t="str">
        <f t="shared" si="60"/>
        <v>ตื้นมาก</v>
      </c>
      <c r="J1242">
        <f t="shared" si="59"/>
        <v>-10</v>
      </c>
    </row>
    <row r="1243" spans="1:10" ht="18" x14ac:dyDescent="0.4">
      <c r="A1243" s="1" t="s">
        <v>10164</v>
      </c>
      <c r="B1243" s="1" t="s">
        <v>8604</v>
      </c>
      <c r="C1243" s="1">
        <v>13.943</v>
      </c>
      <c r="D1243" s="1">
        <v>123.72799999999999</v>
      </c>
      <c r="E1243" s="1">
        <v>67.8</v>
      </c>
      <c r="F1243" s="1">
        <v>4.5999999999999996</v>
      </c>
      <c r="G1243" s="3" t="s">
        <v>4923</v>
      </c>
      <c r="H1243" s="4" t="str">
        <f t="shared" si="58"/>
        <v>กลางวัน</v>
      </c>
      <c r="I1243" s="4" t="str">
        <f t="shared" si="60"/>
        <v>กลาง</v>
      </c>
      <c r="J1243">
        <f t="shared" si="59"/>
        <v>-67.8</v>
      </c>
    </row>
    <row r="1244" spans="1:10" ht="18" x14ac:dyDescent="0.4">
      <c r="A1244" s="1" t="s">
        <v>10165</v>
      </c>
      <c r="B1244" s="1" t="s">
        <v>8605</v>
      </c>
      <c r="C1244" s="1">
        <v>14.311</v>
      </c>
      <c r="D1244" s="1">
        <v>120.343</v>
      </c>
      <c r="E1244" s="1">
        <v>89.2</v>
      </c>
      <c r="F1244" s="1">
        <v>4.8</v>
      </c>
      <c r="G1244" s="3" t="s">
        <v>4927</v>
      </c>
      <c r="H1244" s="4" t="str">
        <f t="shared" si="58"/>
        <v>กลางวัน</v>
      </c>
      <c r="I1244" s="4" t="str">
        <f t="shared" si="60"/>
        <v>ลึก</v>
      </c>
      <c r="J1244">
        <f t="shared" si="59"/>
        <v>-89.2</v>
      </c>
    </row>
    <row r="1245" spans="1:10" ht="18" x14ac:dyDescent="0.4">
      <c r="A1245" s="1" t="s">
        <v>10166</v>
      </c>
      <c r="B1245" s="1" t="s">
        <v>8606</v>
      </c>
      <c r="C1245" s="1">
        <v>15.475</v>
      </c>
      <c r="D1245" s="1">
        <v>120.76600000000001</v>
      </c>
      <c r="E1245" s="1">
        <v>39.700000000000003</v>
      </c>
      <c r="F1245" s="1">
        <v>4.7</v>
      </c>
      <c r="G1245" s="3" t="s">
        <v>4931</v>
      </c>
      <c r="H1245" s="4" t="str">
        <f t="shared" si="58"/>
        <v>กลางคืน</v>
      </c>
      <c r="I1245" s="4" t="str">
        <f t="shared" si="60"/>
        <v>กลาง</v>
      </c>
      <c r="J1245">
        <f t="shared" si="59"/>
        <v>-39.700000000000003</v>
      </c>
    </row>
    <row r="1246" spans="1:10" ht="18" x14ac:dyDescent="0.4">
      <c r="A1246" s="1" t="s">
        <v>10167</v>
      </c>
      <c r="B1246" s="1" t="s">
        <v>8607</v>
      </c>
      <c r="C1246" s="1">
        <v>15.012</v>
      </c>
      <c r="D1246" s="1">
        <v>122.437</v>
      </c>
      <c r="E1246" s="1">
        <v>94.8</v>
      </c>
      <c r="F1246" s="1">
        <v>4.8</v>
      </c>
      <c r="G1246" s="3" t="s">
        <v>4935</v>
      </c>
      <c r="H1246" s="4" t="str">
        <f t="shared" si="58"/>
        <v>กลางวัน</v>
      </c>
      <c r="I1246" s="4" t="str">
        <f t="shared" si="60"/>
        <v>ลึก</v>
      </c>
      <c r="J1246">
        <f t="shared" si="59"/>
        <v>-94.8</v>
      </c>
    </row>
    <row r="1247" spans="1:10" ht="18" x14ac:dyDescent="0.4">
      <c r="A1247" s="1" t="s">
        <v>10168</v>
      </c>
      <c r="B1247" s="1" t="s">
        <v>8608</v>
      </c>
      <c r="C1247" s="1">
        <v>14.923</v>
      </c>
      <c r="D1247" s="1">
        <v>119.86799999999999</v>
      </c>
      <c r="E1247" s="1">
        <v>21</v>
      </c>
      <c r="F1247" s="1">
        <v>5.5</v>
      </c>
      <c r="G1247" s="3" t="s">
        <v>4939</v>
      </c>
      <c r="H1247" s="4" t="str">
        <f t="shared" si="58"/>
        <v>กลางวัน</v>
      </c>
      <c r="I1247" s="4" t="str">
        <f t="shared" si="60"/>
        <v>ตื้น</v>
      </c>
      <c r="J1247">
        <f t="shared" si="59"/>
        <v>-21</v>
      </c>
    </row>
    <row r="1248" spans="1:10" ht="18" x14ac:dyDescent="0.4">
      <c r="A1248" s="1" t="s">
        <v>10169</v>
      </c>
      <c r="B1248" s="1" t="s">
        <v>8609</v>
      </c>
      <c r="C1248" s="1">
        <v>18.349</v>
      </c>
      <c r="D1248" s="1">
        <v>121.095</v>
      </c>
      <c r="E1248" s="1">
        <v>10</v>
      </c>
      <c r="F1248" s="1">
        <v>4.5999999999999996</v>
      </c>
      <c r="G1248" s="3" t="s">
        <v>4943</v>
      </c>
      <c r="H1248" s="4" t="str">
        <f t="shared" si="58"/>
        <v>กลางคืน</v>
      </c>
      <c r="I1248" s="4" t="str">
        <f t="shared" si="60"/>
        <v>ตื้นมาก</v>
      </c>
      <c r="J1248">
        <f t="shared" si="59"/>
        <v>-10</v>
      </c>
    </row>
    <row r="1249" spans="1:10" ht="18" x14ac:dyDescent="0.4">
      <c r="A1249" s="1" t="s">
        <v>10170</v>
      </c>
      <c r="B1249" s="1" t="s">
        <v>8610</v>
      </c>
      <c r="C1249" s="1">
        <v>16.472000000000001</v>
      </c>
      <c r="D1249" s="1">
        <v>121.289</v>
      </c>
      <c r="E1249" s="1">
        <v>54.9</v>
      </c>
      <c r="F1249" s="1">
        <v>4.8</v>
      </c>
      <c r="G1249" s="3" t="s">
        <v>4947</v>
      </c>
      <c r="H1249" s="4" t="str">
        <f t="shared" si="58"/>
        <v>กลางคืน</v>
      </c>
      <c r="I1249" s="4" t="str">
        <f t="shared" si="60"/>
        <v>กลาง</v>
      </c>
      <c r="J1249">
        <f t="shared" si="59"/>
        <v>-54.9</v>
      </c>
    </row>
    <row r="1250" spans="1:10" ht="18" x14ac:dyDescent="0.4">
      <c r="A1250" s="1" t="s">
        <v>10171</v>
      </c>
      <c r="B1250" s="1" t="s">
        <v>8611</v>
      </c>
      <c r="C1250" s="1">
        <v>15.031000000000001</v>
      </c>
      <c r="D1250" s="1">
        <v>119.928</v>
      </c>
      <c r="E1250" s="1">
        <v>35</v>
      </c>
      <c r="F1250" s="1">
        <v>4.5</v>
      </c>
      <c r="G1250" s="3" t="s">
        <v>4951</v>
      </c>
      <c r="H1250" s="4" t="str">
        <f t="shared" si="58"/>
        <v>กลางวัน</v>
      </c>
      <c r="I1250" s="4" t="str">
        <f t="shared" si="60"/>
        <v>กลาง</v>
      </c>
      <c r="J1250">
        <f t="shared" si="59"/>
        <v>-35</v>
      </c>
    </row>
    <row r="1251" spans="1:10" ht="18" x14ac:dyDescent="0.4">
      <c r="A1251" s="1" t="s">
        <v>10172</v>
      </c>
      <c r="B1251" s="1" t="s">
        <v>8612</v>
      </c>
      <c r="C1251" s="1">
        <v>16.462</v>
      </c>
      <c r="D1251" s="1">
        <v>121.21</v>
      </c>
      <c r="E1251" s="1">
        <v>28.2</v>
      </c>
      <c r="F1251" s="1">
        <v>4.5999999999999996</v>
      </c>
      <c r="G1251" s="3" t="s">
        <v>4955</v>
      </c>
      <c r="H1251" s="4" t="str">
        <f t="shared" si="58"/>
        <v>กลางคืน</v>
      </c>
      <c r="I1251" s="4" t="str">
        <f t="shared" si="60"/>
        <v>ตื้น</v>
      </c>
      <c r="J1251">
        <f t="shared" si="59"/>
        <v>-28.2</v>
      </c>
    </row>
    <row r="1252" spans="1:10" ht="18" x14ac:dyDescent="0.4">
      <c r="A1252" s="1" t="s">
        <v>10173</v>
      </c>
      <c r="B1252" s="1" t="s">
        <v>8613</v>
      </c>
      <c r="C1252" s="1">
        <v>15.731999999999999</v>
      </c>
      <c r="D1252" s="1">
        <v>119.669</v>
      </c>
      <c r="E1252" s="1">
        <v>35</v>
      </c>
      <c r="F1252" s="1">
        <v>4.5999999999999996</v>
      </c>
      <c r="G1252" s="3" t="s">
        <v>4959</v>
      </c>
      <c r="H1252" s="4" t="str">
        <f t="shared" si="58"/>
        <v>กลางวัน</v>
      </c>
      <c r="I1252" s="4" t="str">
        <f t="shared" si="60"/>
        <v>กลาง</v>
      </c>
      <c r="J1252">
        <f t="shared" si="59"/>
        <v>-35</v>
      </c>
    </row>
    <row r="1253" spans="1:10" ht="18" x14ac:dyDescent="0.4">
      <c r="A1253" s="1" t="s">
        <v>10174</v>
      </c>
      <c r="B1253" s="1" t="s">
        <v>8614</v>
      </c>
      <c r="C1253" s="1">
        <v>17.824999999999999</v>
      </c>
      <c r="D1253" s="1">
        <v>121.005</v>
      </c>
      <c r="E1253" s="1">
        <v>62.1</v>
      </c>
      <c r="F1253" s="1">
        <v>4.5</v>
      </c>
      <c r="G1253" s="3" t="s">
        <v>4963</v>
      </c>
      <c r="H1253" s="4" t="str">
        <f t="shared" si="58"/>
        <v>กลางคืน</v>
      </c>
      <c r="I1253" s="4" t="str">
        <f t="shared" si="60"/>
        <v>กลาง</v>
      </c>
      <c r="J1253">
        <f t="shared" si="59"/>
        <v>-62.1</v>
      </c>
    </row>
    <row r="1254" spans="1:10" ht="18" x14ac:dyDescent="0.4">
      <c r="A1254" s="1" t="s">
        <v>10175</v>
      </c>
      <c r="B1254" s="1" t="s">
        <v>8615</v>
      </c>
      <c r="C1254" s="1">
        <v>14.763999999999999</v>
      </c>
      <c r="D1254" s="1">
        <v>119.614</v>
      </c>
      <c r="E1254" s="1">
        <v>35</v>
      </c>
      <c r="F1254" s="1">
        <v>4.7</v>
      </c>
      <c r="G1254" s="3" t="s">
        <v>4967</v>
      </c>
      <c r="H1254" s="4" t="str">
        <f t="shared" si="58"/>
        <v>กลางวัน</v>
      </c>
      <c r="I1254" s="4" t="str">
        <f t="shared" si="60"/>
        <v>กลาง</v>
      </c>
      <c r="J1254">
        <f t="shared" si="59"/>
        <v>-35</v>
      </c>
    </row>
    <row r="1255" spans="1:10" ht="18" x14ac:dyDescent="0.4">
      <c r="A1255" s="1" t="s">
        <v>10176</v>
      </c>
      <c r="B1255" s="1" t="s">
        <v>8616</v>
      </c>
      <c r="C1255" s="1">
        <v>16.535</v>
      </c>
      <c r="D1255" s="1">
        <v>120.45399999999999</v>
      </c>
      <c r="E1255" s="1">
        <v>67.5</v>
      </c>
      <c r="F1255" s="1">
        <v>4.5999999999999996</v>
      </c>
      <c r="G1255" s="3" t="s">
        <v>4971</v>
      </c>
      <c r="H1255" s="4" t="str">
        <f t="shared" si="58"/>
        <v>กลางคืน</v>
      </c>
      <c r="I1255" s="4" t="str">
        <f t="shared" si="60"/>
        <v>กลาง</v>
      </c>
      <c r="J1255">
        <f t="shared" si="59"/>
        <v>-67.5</v>
      </c>
    </row>
    <row r="1256" spans="1:10" ht="18" x14ac:dyDescent="0.4">
      <c r="A1256" s="1" t="s">
        <v>10177</v>
      </c>
      <c r="B1256" s="1" t="s">
        <v>8617</v>
      </c>
      <c r="C1256" s="1">
        <v>14.311</v>
      </c>
      <c r="D1256" s="1">
        <v>120.672</v>
      </c>
      <c r="E1256" s="1">
        <v>152.4</v>
      </c>
      <c r="F1256" s="1">
        <v>4.7</v>
      </c>
      <c r="G1256" s="3" t="s">
        <v>4975</v>
      </c>
      <c r="H1256" s="4" t="str">
        <f t="shared" si="58"/>
        <v>กลางคืน</v>
      </c>
      <c r="I1256" s="4" t="str">
        <f t="shared" si="60"/>
        <v>ลึก</v>
      </c>
      <c r="J1256">
        <f t="shared" si="59"/>
        <v>-152.4</v>
      </c>
    </row>
    <row r="1257" spans="1:10" ht="18" x14ac:dyDescent="0.4">
      <c r="A1257" s="1" t="s">
        <v>10178</v>
      </c>
      <c r="B1257" s="1" t="s">
        <v>8618</v>
      </c>
      <c r="C1257" s="1">
        <v>14.127000000000001</v>
      </c>
      <c r="D1257" s="1">
        <v>120.648</v>
      </c>
      <c r="E1257" s="1">
        <v>140.9</v>
      </c>
      <c r="F1257" s="1">
        <v>5.2</v>
      </c>
      <c r="G1257" s="3" t="s">
        <v>4979</v>
      </c>
      <c r="H1257" s="4" t="str">
        <f t="shared" si="58"/>
        <v>กลางคืน</v>
      </c>
      <c r="I1257" s="4" t="str">
        <f t="shared" si="60"/>
        <v>ลึก</v>
      </c>
      <c r="J1257">
        <f t="shared" si="59"/>
        <v>-140.9</v>
      </c>
    </row>
    <row r="1258" spans="1:10" ht="18" x14ac:dyDescent="0.4">
      <c r="A1258" s="1" t="s">
        <v>10179</v>
      </c>
      <c r="B1258" s="1" t="s">
        <v>8619</v>
      </c>
      <c r="C1258" s="1">
        <v>15.32</v>
      </c>
      <c r="D1258" s="1">
        <v>119.58499999999999</v>
      </c>
      <c r="E1258" s="1">
        <v>35</v>
      </c>
      <c r="F1258" s="1">
        <v>4.5999999999999996</v>
      </c>
      <c r="G1258" s="3" t="s">
        <v>4983</v>
      </c>
      <c r="H1258" s="4" t="str">
        <f t="shared" si="58"/>
        <v>กลางวัน</v>
      </c>
      <c r="I1258" s="4" t="str">
        <f t="shared" si="60"/>
        <v>กลาง</v>
      </c>
      <c r="J1258">
        <f t="shared" si="59"/>
        <v>-35</v>
      </c>
    </row>
    <row r="1259" spans="1:10" ht="18" x14ac:dyDescent="0.4">
      <c r="A1259" s="1" t="s">
        <v>10180</v>
      </c>
      <c r="B1259" s="1" t="s">
        <v>8620</v>
      </c>
      <c r="C1259" s="1">
        <v>15.244</v>
      </c>
      <c r="D1259" s="1">
        <v>119.42100000000001</v>
      </c>
      <c r="E1259" s="1">
        <v>35</v>
      </c>
      <c r="F1259" s="1">
        <v>4.5999999999999996</v>
      </c>
      <c r="G1259" s="3" t="s">
        <v>4987</v>
      </c>
      <c r="H1259" s="4" t="str">
        <f t="shared" si="58"/>
        <v>กลางวัน</v>
      </c>
      <c r="I1259" s="4" t="str">
        <f t="shared" si="60"/>
        <v>กลาง</v>
      </c>
      <c r="J1259">
        <f t="shared" si="59"/>
        <v>-35</v>
      </c>
    </row>
    <row r="1260" spans="1:10" ht="18" x14ac:dyDescent="0.4">
      <c r="A1260" s="1" t="s">
        <v>10181</v>
      </c>
      <c r="B1260" s="1" t="s">
        <v>8621</v>
      </c>
      <c r="C1260" s="1">
        <v>13.734999999999999</v>
      </c>
      <c r="D1260" s="1">
        <v>120.739</v>
      </c>
      <c r="E1260" s="1">
        <v>103.3</v>
      </c>
      <c r="F1260" s="1">
        <v>5</v>
      </c>
      <c r="G1260" s="3" t="s">
        <v>4991</v>
      </c>
      <c r="H1260" s="4" t="str">
        <f t="shared" si="58"/>
        <v>กลางคืน</v>
      </c>
      <c r="I1260" s="4" t="str">
        <f t="shared" si="60"/>
        <v>ลึก</v>
      </c>
      <c r="J1260">
        <f t="shared" si="59"/>
        <v>-103.3</v>
      </c>
    </row>
    <row r="1261" spans="1:10" ht="18" x14ac:dyDescent="0.4">
      <c r="A1261" s="1" t="s">
        <v>10182</v>
      </c>
      <c r="B1261" s="1" t="s">
        <v>8622</v>
      </c>
      <c r="C1261" s="1">
        <v>13.914999999999999</v>
      </c>
      <c r="D1261" s="1">
        <v>120.566</v>
      </c>
      <c r="E1261" s="1">
        <v>101.8</v>
      </c>
      <c r="F1261" s="1">
        <v>5.5</v>
      </c>
      <c r="G1261" s="3" t="s">
        <v>4995</v>
      </c>
      <c r="H1261" s="4" t="str">
        <f t="shared" si="58"/>
        <v>กลางวัน</v>
      </c>
      <c r="I1261" s="4" t="str">
        <f t="shared" si="60"/>
        <v>ลึก</v>
      </c>
      <c r="J1261">
        <f t="shared" si="59"/>
        <v>-101.8</v>
      </c>
    </row>
    <row r="1262" spans="1:10" ht="18" x14ac:dyDescent="0.4">
      <c r="A1262" s="1" t="s">
        <v>10183</v>
      </c>
      <c r="B1262" s="1" t="s">
        <v>8623</v>
      </c>
      <c r="C1262" s="1">
        <v>13.8</v>
      </c>
      <c r="D1262" s="1">
        <v>120.569</v>
      </c>
      <c r="E1262" s="1">
        <v>79.7</v>
      </c>
      <c r="F1262" s="1">
        <v>4.5999999999999996</v>
      </c>
      <c r="G1262" s="3" t="s">
        <v>4999</v>
      </c>
      <c r="H1262" s="4" t="str">
        <f t="shared" si="58"/>
        <v>กลางวัน</v>
      </c>
      <c r="I1262" s="4" t="str">
        <f t="shared" si="60"/>
        <v>ลึก</v>
      </c>
      <c r="J1262">
        <f t="shared" si="59"/>
        <v>-79.7</v>
      </c>
    </row>
    <row r="1263" spans="1:10" ht="18" x14ac:dyDescent="0.4">
      <c r="A1263" s="1" t="s">
        <v>10184</v>
      </c>
      <c r="B1263" s="1" t="s">
        <v>8624</v>
      </c>
      <c r="C1263" s="1">
        <v>13.872</v>
      </c>
      <c r="D1263" s="1">
        <v>120.126</v>
      </c>
      <c r="E1263" s="1">
        <v>64.400000000000006</v>
      </c>
      <c r="F1263" s="1">
        <v>5.2</v>
      </c>
      <c r="G1263" s="3" t="s">
        <v>5003</v>
      </c>
      <c r="H1263" s="4" t="str">
        <f t="shared" si="58"/>
        <v>กลางคืน</v>
      </c>
      <c r="I1263" s="4" t="str">
        <f t="shared" si="60"/>
        <v>กลาง</v>
      </c>
      <c r="J1263">
        <f t="shared" si="59"/>
        <v>-64.400000000000006</v>
      </c>
    </row>
    <row r="1264" spans="1:10" ht="18" x14ac:dyDescent="0.4">
      <c r="A1264" s="1" t="s">
        <v>10185</v>
      </c>
      <c r="B1264" s="1" t="s">
        <v>8625</v>
      </c>
      <c r="C1264" s="1">
        <v>17.187999999999999</v>
      </c>
      <c r="D1264" s="1">
        <v>121.71599999999999</v>
      </c>
      <c r="E1264" s="1">
        <v>35.4</v>
      </c>
      <c r="F1264" s="1">
        <v>5.0999999999999996</v>
      </c>
      <c r="G1264" s="3" t="s">
        <v>5007</v>
      </c>
      <c r="H1264" s="4" t="str">
        <f t="shared" si="58"/>
        <v>กลางวัน</v>
      </c>
      <c r="I1264" s="4" t="str">
        <f t="shared" si="60"/>
        <v>กลาง</v>
      </c>
      <c r="J1264">
        <f t="shared" si="59"/>
        <v>-35.4</v>
      </c>
    </row>
    <row r="1265" spans="1:10" ht="18" x14ac:dyDescent="0.4">
      <c r="A1265" s="1" t="s">
        <v>10186</v>
      </c>
      <c r="B1265" s="1" t="s">
        <v>8626</v>
      </c>
      <c r="C1265" s="1">
        <v>13.595000000000001</v>
      </c>
      <c r="D1265" s="1">
        <v>120.754</v>
      </c>
      <c r="E1265" s="1">
        <v>148.6</v>
      </c>
      <c r="F1265" s="1">
        <v>5.7</v>
      </c>
      <c r="G1265" s="3" t="s">
        <v>3454</v>
      </c>
      <c r="H1265" s="4" t="str">
        <f t="shared" si="58"/>
        <v>กลางวัน</v>
      </c>
      <c r="I1265" s="4" t="str">
        <f t="shared" si="60"/>
        <v>ลึก</v>
      </c>
      <c r="J1265">
        <f t="shared" si="59"/>
        <v>-148.6</v>
      </c>
    </row>
    <row r="1266" spans="1:10" ht="18" x14ac:dyDescent="0.4">
      <c r="A1266" s="1" t="s">
        <v>10187</v>
      </c>
      <c r="B1266" s="1" t="s">
        <v>8627</v>
      </c>
      <c r="C1266" s="1">
        <v>17.399999999999999</v>
      </c>
      <c r="D1266" s="1">
        <v>120.53100000000001</v>
      </c>
      <c r="E1266" s="1">
        <v>10</v>
      </c>
      <c r="F1266" s="1">
        <v>4.5</v>
      </c>
      <c r="G1266" s="3" t="s">
        <v>5015</v>
      </c>
      <c r="H1266" s="4" t="str">
        <f t="shared" si="58"/>
        <v>กลางคืน</v>
      </c>
      <c r="I1266" s="4" t="str">
        <f t="shared" si="60"/>
        <v>ตื้นมาก</v>
      </c>
      <c r="J1266">
        <f t="shared" si="59"/>
        <v>-10</v>
      </c>
    </row>
    <row r="1267" spans="1:10" ht="18" x14ac:dyDescent="0.4">
      <c r="A1267" s="1" t="s">
        <v>10188</v>
      </c>
      <c r="B1267" s="1" t="s">
        <v>8628</v>
      </c>
      <c r="C1267" s="1">
        <v>14.946999999999999</v>
      </c>
      <c r="D1267" s="1">
        <v>120.04300000000001</v>
      </c>
      <c r="E1267" s="1">
        <v>35</v>
      </c>
      <c r="F1267" s="1">
        <v>5.9</v>
      </c>
      <c r="G1267" s="3" t="s">
        <v>376</v>
      </c>
      <c r="H1267" s="4" t="str">
        <f t="shared" si="58"/>
        <v>กลางวัน</v>
      </c>
      <c r="I1267" s="4" t="str">
        <f t="shared" si="60"/>
        <v>กลาง</v>
      </c>
      <c r="J1267">
        <f t="shared" si="59"/>
        <v>-35</v>
      </c>
    </row>
    <row r="1268" spans="1:10" ht="18" x14ac:dyDescent="0.4">
      <c r="A1268" s="1" t="s">
        <v>10189</v>
      </c>
      <c r="B1268" s="1" t="s">
        <v>8629</v>
      </c>
      <c r="C1268" s="1">
        <v>13.773</v>
      </c>
      <c r="D1268" s="1">
        <v>120.62</v>
      </c>
      <c r="E1268" s="1">
        <v>136.1</v>
      </c>
      <c r="F1268" s="1">
        <v>4.5999999999999996</v>
      </c>
      <c r="G1268" s="3" t="s">
        <v>5022</v>
      </c>
      <c r="H1268" s="4" t="str">
        <f t="shared" si="58"/>
        <v>กลางวัน</v>
      </c>
      <c r="I1268" s="4" t="str">
        <f t="shared" si="60"/>
        <v>ลึก</v>
      </c>
      <c r="J1268">
        <f t="shared" si="59"/>
        <v>-136.1</v>
      </c>
    </row>
    <row r="1269" spans="1:10" ht="18" x14ac:dyDescent="0.4">
      <c r="A1269" s="1" t="s">
        <v>10190</v>
      </c>
      <c r="B1269" s="1" t="s">
        <v>8630</v>
      </c>
      <c r="C1269" s="1">
        <v>17.614000000000001</v>
      </c>
      <c r="D1269" s="1">
        <v>121.569</v>
      </c>
      <c r="E1269" s="1">
        <v>44.5</v>
      </c>
      <c r="F1269" s="1">
        <v>4.7</v>
      </c>
      <c r="G1269" s="3" t="s">
        <v>5026</v>
      </c>
      <c r="H1269" s="4" t="str">
        <f t="shared" si="58"/>
        <v>กลางคืน</v>
      </c>
      <c r="I1269" s="4" t="str">
        <f t="shared" si="60"/>
        <v>กลาง</v>
      </c>
      <c r="J1269">
        <f t="shared" si="59"/>
        <v>-44.5</v>
      </c>
    </row>
    <row r="1270" spans="1:10" ht="18" x14ac:dyDescent="0.4">
      <c r="A1270" s="1" t="s">
        <v>10191</v>
      </c>
      <c r="B1270" s="1" t="s">
        <v>8631</v>
      </c>
      <c r="C1270" s="1">
        <v>18.457000000000001</v>
      </c>
      <c r="D1270" s="1">
        <v>122.43899999999999</v>
      </c>
      <c r="E1270" s="1">
        <v>40.799999999999997</v>
      </c>
      <c r="F1270" s="1">
        <v>4.7</v>
      </c>
      <c r="G1270" s="3" t="s">
        <v>5030</v>
      </c>
      <c r="H1270" s="4" t="str">
        <f t="shared" si="58"/>
        <v>กลางวัน</v>
      </c>
      <c r="I1270" s="4" t="str">
        <f t="shared" si="60"/>
        <v>กลาง</v>
      </c>
      <c r="J1270">
        <f t="shared" si="59"/>
        <v>-40.799999999999997</v>
      </c>
    </row>
    <row r="1271" spans="1:10" ht="18" x14ac:dyDescent="0.4">
      <c r="A1271" s="1" t="s">
        <v>10192</v>
      </c>
      <c r="B1271" s="1" t="s">
        <v>8632</v>
      </c>
      <c r="C1271" s="1">
        <v>15.26</v>
      </c>
      <c r="D1271" s="1">
        <v>119.893</v>
      </c>
      <c r="E1271" s="1">
        <v>69</v>
      </c>
      <c r="F1271" s="1">
        <v>4.8</v>
      </c>
      <c r="G1271" s="3" t="s">
        <v>5034</v>
      </c>
      <c r="H1271" s="4" t="str">
        <f t="shared" si="58"/>
        <v>กลางคืน</v>
      </c>
      <c r="I1271" s="4" t="str">
        <f t="shared" si="60"/>
        <v>กลาง</v>
      </c>
      <c r="J1271">
        <f t="shared" si="59"/>
        <v>-69</v>
      </c>
    </row>
    <row r="1272" spans="1:10" ht="18" x14ac:dyDescent="0.4">
      <c r="A1272" s="1" t="s">
        <v>10193</v>
      </c>
      <c r="B1272" s="1" t="s">
        <v>8633</v>
      </c>
      <c r="C1272" s="1">
        <v>18.3</v>
      </c>
      <c r="D1272" s="1">
        <v>120.773</v>
      </c>
      <c r="E1272" s="1">
        <v>54.6</v>
      </c>
      <c r="F1272" s="1">
        <v>4.5</v>
      </c>
      <c r="G1272" s="3" t="s">
        <v>5038</v>
      </c>
      <c r="H1272" s="4" t="str">
        <f t="shared" si="58"/>
        <v>กลางคืน</v>
      </c>
      <c r="I1272" s="4" t="str">
        <f t="shared" si="60"/>
        <v>กลาง</v>
      </c>
      <c r="J1272">
        <f t="shared" si="59"/>
        <v>-54.6</v>
      </c>
    </row>
    <row r="1273" spans="1:10" ht="18" x14ac:dyDescent="0.4">
      <c r="A1273" s="1" t="s">
        <v>10194</v>
      </c>
      <c r="B1273" s="1" t="s">
        <v>8634</v>
      </c>
      <c r="C1273" s="1">
        <v>17.843</v>
      </c>
      <c r="D1273" s="1">
        <v>120.93899999999999</v>
      </c>
      <c r="E1273" s="1">
        <v>85.8</v>
      </c>
      <c r="F1273" s="1">
        <v>4.5999999999999996</v>
      </c>
      <c r="G1273" s="3" t="s">
        <v>5042</v>
      </c>
      <c r="H1273" s="4" t="str">
        <f t="shared" si="58"/>
        <v>กลางวัน</v>
      </c>
      <c r="I1273" s="4" t="str">
        <f t="shared" si="60"/>
        <v>ลึก</v>
      </c>
      <c r="J1273">
        <f t="shared" si="59"/>
        <v>-85.8</v>
      </c>
    </row>
    <row r="1274" spans="1:10" ht="18" x14ac:dyDescent="0.4">
      <c r="A1274" s="1" t="s">
        <v>10195</v>
      </c>
      <c r="B1274" s="1" t="s">
        <v>8635</v>
      </c>
      <c r="C1274" s="1">
        <v>16.494</v>
      </c>
      <c r="D1274" s="1">
        <v>121.137</v>
      </c>
      <c r="E1274" s="1">
        <v>42.6</v>
      </c>
      <c r="F1274" s="1">
        <v>4.5999999999999996</v>
      </c>
      <c r="G1274" s="3" t="s">
        <v>5046</v>
      </c>
      <c r="H1274" s="4" t="str">
        <f t="shared" si="58"/>
        <v>กลางวัน</v>
      </c>
      <c r="I1274" s="4" t="str">
        <f t="shared" si="60"/>
        <v>กลาง</v>
      </c>
      <c r="J1274">
        <f t="shared" si="59"/>
        <v>-42.6</v>
      </c>
    </row>
    <row r="1275" spans="1:10" ht="18" x14ac:dyDescent="0.4">
      <c r="A1275" s="1" t="s">
        <v>10196</v>
      </c>
      <c r="B1275" s="1" t="s">
        <v>8636</v>
      </c>
      <c r="C1275" s="1">
        <v>13.811</v>
      </c>
      <c r="D1275" s="1">
        <v>120.04900000000001</v>
      </c>
      <c r="E1275" s="1">
        <v>47.7</v>
      </c>
      <c r="F1275" s="1">
        <v>5</v>
      </c>
      <c r="G1275" s="3" t="s">
        <v>3928</v>
      </c>
      <c r="H1275" s="4" t="str">
        <f t="shared" si="58"/>
        <v>กลางวัน</v>
      </c>
      <c r="I1275" s="4" t="str">
        <f t="shared" si="60"/>
        <v>กลาง</v>
      </c>
      <c r="J1275">
        <f t="shared" si="59"/>
        <v>-47.7</v>
      </c>
    </row>
    <row r="1276" spans="1:10" ht="18" x14ac:dyDescent="0.4">
      <c r="A1276" s="1" t="s">
        <v>10197</v>
      </c>
      <c r="B1276" s="1" t="s">
        <v>8637</v>
      </c>
      <c r="C1276" s="1">
        <v>13.786</v>
      </c>
      <c r="D1276" s="1">
        <v>120.982</v>
      </c>
      <c r="E1276" s="1">
        <v>125.4</v>
      </c>
      <c r="F1276" s="1">
        <v>4.7</v>
      </c>
      <c r="G1276" s="3" t="s">
        <v>5053</v>
      </c>
      <c r="H1276" s="4" t="str">
        <f t="shared" si="58"/>
        <v>กลางวัน</v>
      </c>
      <c r="I1276" s="4" t="str">
        <f t="shared" si="60"/>
        <v>ลึก</v>
      </c>
      <c r="J1276">
        <f t="shared" si="59"/>
        <v>-125.4</v>
      </c>
    </row>
    <row r="1277" spans="1:10" ht="18" x14ac:dyDescent="0.4">
      <c r="A1277" s="1" t="s">
        <v>10198</v>
      </c>
      <c r="B1277" s="1" t="s">
        <v>8638</v>
      </c>
      <c r="C1277" s="1">
        <v>13.98</v>
      </c>
      <c r="D1277" s="1">
        <v>119.437</v>
      </c>
      <c r="E1277" s="1">
        <v>40.299999999999997</v>
      </c>
      <c r="F1277" s="1">
        <v>4.9000000000000004</v>
      </c>
      <c r="G1277" s="3" t="s">
        <v>5057</v>
      </c>
      <c r="H1277" s="4" t="str">
        <f t="shared" si="58"/>
        <v>กลางวัน</v>
      </c>
      <c r="I1277" s="4" t="str">
        <f t="shared" si="60"/>
        <v>กลาง</v>
      </c>
      <c r="J1277">
        <f t="shared" si="59"/>
        <v>-40.299999999999997</v>
      </c>
    </row>
    <row r="1278" spans="1:10" ht="18" x14ac:dyDescent="0.4">
      <c r="A1278" s="1" t="s">
        <v>10199</v>
      </c>
      <c r="B1278" s="1" t="s">
        <v>8639</v>
      </c>
      <c r="C1278" s="1">
        <v>18.616</v>
      </c>
      <c r="D1278" s="1">
        <v>121.08799999999999</v>
      </c>
      <c r="E1278" s="1">
        <v>35.9</v>
      </c>
      <c r="F1278" s="1">
        <v>4.7</v>
      </c>
      <c r="G1278" s="3" t="s">
        <v>5061</v>
      </c>
      <c r="H1278" s="4" t="str">
        <f t="shared" si="58"/>
        <v>กลางวัน</v>
      </c>
      <c r="I1278" s="4" t="str">
        <f t="shared" si="60"/>
        <v>กลาง</v>
      </c>
      <c r="J1278">
        <f t="shared" si="59"/>
        <v>-35.9</v>
      </c>
    </row>
    <row r="1279" spans="1:10" ht="18" x14ac:dyDescent="0.4">
      <c r="A1279" s="1" t="s">
        <v>10200</v>
      </c>
      <c r="B1279" s="1" t="s">
        <v>8640</v>
      </c>
      <c r="C1279" s="1">
        <v>13.742000000000001</v>
      </c>
      <c r="D1279" s="1">
        <v>120.782</v>
      </c>
      <c r="E1279" s="1">
        <v>115.5</v>
      </c>
      <c r="F1279" s="1">
        <v>4.7</v>
      </c>
      <c r="G1279" s="3" t="s">
        <v>5065</v>
      </c>
      <c r="H1279" s="4" t="str">
        <f t="shared" si="58"/>
        <v>กลางวัน</v>
      </c>
      <c r="I1279" s="4" t="str">
        <f t="shared" si="60"/>
        <v>ลึก</v>
      </c>
      <c r="J1279">
        <f t="shared" si="59"/>
        <v>-115.5</v>
      </c>
    </row>
    <row r="1280" spans="1:10" ht="18" x14ac:dyDescent="0.4">
      <c r="A1280" s="1" t="s">
        <v>10201</v>
      </c>
      <c r="B1280" s="1" t="s">
        <v>8641</v>
      </c>
      <c r="C1280" s="1">
        <v>13.641999999999999</v>
      </c>
      <c r="D1280" s="1">
        <v>120.797</v>
      </c>
      <c r="E1280" s="1">
        <v>159.30000000000001</v>
      </c>
      <c r="F1280" s="1">
        <v>4.8</v>
      </c>
      <c r="G1280" s="3" t="s">
        <v>5069</v>
      </c>
      <c r="H1280" s="4" t="str">
        <f t="shared" si="58"/>
        <v>กลางวัน</v>
      </c>
      <c r="I1280" s="4" t="str">
        <f t="shared" si="60"/>
        <v>ลึก</v>
      </c>
      <c r="J1280">
        <f t="shared" si="59"/>
        <v>-159.30000000000001</v>
      </c>
    </row>
    <row r="1281" spans="1:10" ht="18" x14ac:dyDescent="0.4">
      <c r="A1281" s="1" t="s">
        <v>10202</v>
      </c>
      <c r="B1281" s="1" t="s">
        <v>8642</v>
      </c>
      <c r="C1281" s="1">
        <v>18.263999999999999</v>
      </c>
      <c r="D1281" s="1">
        <v>122.545</v>
      </c>
      <c r="E1281" s="1">
        <v>35</v>
      </c>
      <c r="F1281" s="1">
        <v>4.7</v>
      </c>
      <c r="G1281" s="3" t="s">
        <v>5073</v>
      </c>
      <c r="H1281" s="4" t="str">
        <f t="shared" si="58"/>
        <v>กลางวัน</v>
      </c>
      <c r="I1281" s="4" t="str">
        <f t="shared" si="60"/>
        <v>กลาง</v>
      </c>
      <c r="J1281">
        <f t="shared" si="59"/>
        <v>-35</v>
      </c>
    </row>
    <row r="1282" spans="1:10" ht="18" x14ac:dyDescent="0.4">
      <c r="A1282" s="1" t="s">
        <v>10203</v>
      </c>
      <c r="B1282" s="1" t="s">
        <v>8643</v>
      </c>
      <c r="C1282" s="1">
        <v>13.776999999999999</v>
      </c>
      <c r="D1282" s="1">
        <v>120.664</v>
      </c>
      <c r="E1282" s="1">
        <v>121.3</v>
      </c>
      <c r="F1282" s="1">
        <v>4.7</v>
      </c>
      <c r="G1282" s="3" t="s">
        <v>5077</v>
      </c>
      <c r="H1282" s="4" t="str">
        <f t="shared" si="58"/>
        <v>กลางวัน</v>
      </c>
      <c r="I1282" s="4" t="str">
        <f t="shared" si="60"/>
        <v>ลึก</v>
      </c>
      <c r="J1282">
        <f t="shared" si="59"/>
        <v>-121.3</v>
      </c>
    </row>
    <row r="1283" spans="1:10" ht="18" x14ac:dyDescent="0.4">
      <c r="A1283" s="1" t="s">
        <v>10204</v>
      </c>
      <c r="B1283" s="1" t="s">
        <v>8644</v>
      </c>
      <c r="C1283" s="1">
        <v>14.239000000000001</v>
      </c>
      <c r="D1283" s="1">
        <v>120.626</v>
      </c>
      <c r="E1283" s="1">
        <v>150.69999999999999</v>
      </c>
      <c r="F1283" s="1">
        <v>4.5</v>
      </c>
      <c r="G1283" s="3" t="s">
        <v>5081</v>
      </c>
      <c r="H1283" s="4" t="str">
        <f t="shared" ref="H1283:H1346" si="61">IF(AND(HOUR(B1283)&gt;=6, HOUR(B1283)&lt;18),"กลางวัน","กลางคืน")</f>
        <v>กลางวัน</v>
      </c>
      <c r="I1283" s="4" t="str">
        <f t="shared" si="60"/>
        <v>ลึก</v>
      </c>
      <c r="J1283">
        <f t="shared" ref="J1283:J1346" si="62">E1283*-1</f>
        <v>-150.69999999999999</v>
      </c>
    </row>
    <row r="1284" spans="1:10" ht="18" x14ac:dyDescent="0.4">
      <c r="A1284" s="1" t="s">
        <v>10205</v>
      </c>
      <c r="B1284" s="1" t="s">
        <v>8645</v>
      </c>
      <c r="C1284" s="1">
        <v>18.266999999999999</v>
      </c>
      <c r="D1284" s="1">
        <v>119.444</v>
      </c>
      <c r="E1284" s="1">
        <v>12.3</v>
      </c>
      <c r="F1284" s="1">
        <v>4.8</v>
      </c>
      <c r="G1284" s="3" t="s">
        <v>5085</v>
      </c>
      <c r="H1284" s="4" t="str">
        <f t="shared" si="61"/>
        <v>กลางวัน</v>
      </c>
      <c r="I1284" s="4" t="str">
        <f t="shared" si="60"/>
        <v>ตื้น</v>
      </c>
      <c r="J1284">
        <f t="shared" si="62"/>
        <v>-12.3</v>
      </c>
    </row>
    <row r="1285" spans="1:10" ht="18" x14ac:dyDescent="0.4">
      <c r="A1285" s="1" t="s">
        <v>10205</v>
      </c>
      <c r="B1285" s="1" t="s">
        <v>8646</v>
      </c>
      <c r="C1285" s="1">
        <v>13.592000000000001</v>
      </c>
      <c r="D1285" s="1">
        <v>120.556</v>
      </c>
      <c r="E1285" s="1">
        <v>49.5</v>
      </c>
      <c r="F1285" s="1">
        <v>5.0999999999999996</v>
      </c>
      <c r="G1285" s="3" t="s">
        <v>5089</v>
      </c>
      <c r="H1285" s="4" t="str">
        <f t="shared" si="61"/>
        <v>กลางวัน</v>
      </c>
      <c r="I1285" s="4" t="str">
        <f t="shared" si="60"/>
        <v>กลาง</v>
      </c>
      <c r="J1285">
        <f t="shared" si="62"/>
        <v>-49.5</v>
      </c>
    </row>
    <row r="1286" spans="1:10" ht="18" x14ac:dyDescent="0.4">
      <c r="A1286" s="1" t="s">
        <v>10205</v>
      </c>
      <c r="B1286" s="1" t="s">
        <v>8647</v>
      </c>
      <c r="C1286" s="1">
        <v>13.57</v>
      </c>
      <c r="D1286" s="1">
        <v>120.51900000000001</v>
      </c>
      <c r="E1286" s="1">
        <v>49.4</v>
      </c>
      <c r="F1286" s="1">
        <v>5.3</v>
      </c>
      <c r="G1286" s="3" t="s">
        <v>5093</v>
      </c>
      <c r="H1286" s="4" t="str">
        <f t="shared" si="61"/>
        <v>กลางคืน</v>
      </c>
      <c r="I1286" s="4" t="str">
        <f t="shared" si="60"/>
        <v>กลาง</v>
      </c>
      <c r="J1286">
        <f t="shared" si="62"/>
        <v>-49.4</v>
      </c>
    </row>
    <row r="1287" spans="1:10" ht="18" x14ac:dyDescent="0.4">
      <c r="A1287" s="1" t="s">
        <v>10206</v>
      </c>
      <c r="B1287" s="1" t="s">
        <v>8648</v>
      </c>
      <c r="C1287" s="1">
        <v>13.849</v>
      </c>
      <c r="D1287" s="1">
        <v>120.746</v>
      </c>
      <c r="E1287" s="1">
        <v>193.7</v>
      </c>
      <c r="F1287" s="1">
        <v>4.5999999999999996</v>
      </c>
      <c r="G1287" s="3" t="s">
        <v>5097</v>
      </c>
      <c r="H1287" s="4" t="str">
        <f t="shared" si="61"/>
        <v>กลางคืน</v>
      </c>
      <c r="I1287" s="4" t="str">
        <f t="shared" si="60"/>
        <v>ลึก</v>
      </c>
      <c r="J1287">
        <f t="shared" si="62"/>
        <v>-193.7</v>
      </c>
    </row>
    <row r="1288" spans="1:10" ht="18" x14ac:dyDescent="0.4">
      <c r="A1288" s="1" t="s">
        <v>10207</v>
      </c>
      <c r="B1288" s="1" t="s">
        <v>8649</v>
      </c>
      <c r="C1288" s="1">
        <v>18.177</v>
      </c>
      <c r="D1288" s="1">
        <v>122.298</v>
      </c>
      <c r="E1288" s="1">
        <v>32.299999999999997</v>
      </c>
      <c r="F1288" s="1">
        <v>4.5999999999999996</v>
      </c>
      <c r="G1288" s="3" t="s">
        <v>5101</v>
      </c>
      <c r="H1288" s="4" t="str">
        <f t="shared" si="61"/>
        <v>กลางวัน</v>
      </c>
      <c r="I1288" s="4" t="str">
        <f t="shared" si="60"/>
        <v>กลาง</v>
      </c>
      <c r="J1288">
        <f t="shared" si="62"/>
        <v>-32.299999999999997</v>
      </c>
    </row>
    <row r="1289" spans="1:10" ht="18" x14ac:dyDescent="0.4">
      <c r="A1289" s="1" t="s">
        <v>10208</v>
      </c>
      <c r="B1289" s="1" t="s">
        <v>8650</v>
      </c>
      <c r="C1289" s="1">
        <v>14.065</v>
      </c>
      <c r="D1289" s="1">
        <v>120.676</v>
      </c>
      <c r="E1289" s="1">
        <v>131.69999999999999</v>
      </c>
      <c r="F1289" s="1">
        <v>4.9000000000000004</v>
      </c>
      <c r="G1289" s="3" t="s">
        <v>5105</v>
      </c>
      <c r="H1289" s="4" t="str">
        <f t="shared" si="61"/>
        <v>กลางคืน</v>
      </c>
      <c r="I1289" s="4" t="str">
        <f t="shared" ref="I1289:I1352" si="63">IF(E1289&lt;=10,"ตื้นมาก", IF(E1289&lt;=30,"ตื้น",IF(E1289&lt;=70,"กลาง", "ลึก")))</f>
        <v>ลึก</v>
      </c>
      <c r="J1289">
        <f t="shared" si="62"/>
        <v>-131.69999999999999</v>
      </c>
    </row>
    <row r="1290" spans="1:10" ht="18" x14ac:dyDescent="0.4">
      <c r="A1290" s="1" t="s">
        <v>10209</v>
      </c>
      <c r="B1290" s="1" t="s">
        <v>8651</v>
      </c>
      <c r="C1290" s="1">
        <v>13.840999999999999</v>
      </c>
      <c r="D1290" s="1">
        <v>120.762</v>
      </c>
      <c r="E1290" s="1">
        <v>154.9</v>
      </c>
      <c r="F1290" s="1">
        <v>4.5999999999999996</v>
      </c>
      <c r="G1290" s="3" t="s">
        <v>5109</v>
      </c>
      <c r="H1290" s="4" t="str">
        <f t="shared" si="61"/>
        <v>กลางคืน</v>
      </c>
      <c r="I1290" s="4" t="str">
        <f t="shared" si="63"/>
        <v>ลึก</v>
      </c>
      <c r="J1290">
        <f t="shared" si="62"/>
        <v>-154.9</v>
      </c>
    </row>
    <row r="1291" spans="1:10" ht="18" x14ac:dyDescent="0.4">
      <c r="A1291" s="1" t="s">
        <v>10210</v>
      </c>
      <c r="B1291" s="1" t="s">
        <v>8652</v>
      </c>
      <c r="C1291" s="1">
        <v>18.545000000000002</v>
      </c>
      <c r="D1291" s="1">
        <v>121.062</v>
      </c>
      <c r="E1291" s="1">
        <v>18.600000000000001</v>
      </c>
      <c r="F1291" s="1">
        <v>4.5999999999999996</v>
      </c>
      <c r="G1291" s="3" t="s">
        <v>5113</v>
      </c>
      <c r="H1291" s="4" t="str">
        <f t="shared" si="61"/>
        <v>กลางวัน</v>
      </c>
      <c r="I1291" s="4" t="str">
        <f t="shared" si="63"/>
        <v>ตื้น</v>
      </c>
      <c r="J1291">
        <f t="shared" si="62"/>
        <v>-18.600000000000001</v>
      </c>
    </row>
    <row r="1292" spans="1:10" ht="18" x14ac:dyDescent="0.4">
      <c r="A1292" s="1" t="s">
        <v>10211</v>
      </c>
      <c r="B1292" s="1" t="s">
        <v>8653</v>
      </c>
      <c r="C1292" s="1">
        <v>15.071999999999999</v>
      </c>
      <c r="D1292" s="1">
        <v>122.389</v>
      </c>
      <c r="E1292" s="1">
        <v>45.7</v>
      </c>
      <c r="F1292" s="1">
        <v>4.7</v>
      </c>
      <c r="G1292" s="3" t="s">
        <v>5117</v>
      </c>
      <c r="H1292" s="4" t="str">
        <f t="shared" si="61"/>
        <v>กลางวัน</v>
      </c>
      <c r="I1292" s="4" t="str">
        <f t="shared" si="63"/>
        <v>กลาง</v>
      </c>
      <c r="J1292">
        <f t="shared" si="62"/>
        <v>-45.7</v>
      </c>
    </row>
    <row r="1293" spans="1:10" ht="18" x14ac:dyDescent="0.4">
      <c r="A1293" s="1" t="s">
        <v>10212</v>
      </c>
      <c r="B1293" s="1" t="s">
        <v>8654</v>
      </c>
      <c r="C1293" s="1">
        <v>18.335000000000001</v>
      </c>
      <c r="D1293" s="1">
        <v>122.357</v>
      </c>
      <c r="E1293" s="1">
        <v>49.2</v>
      </c>
      <c r="F1293" s="1">
        <v>4.5</v>
      </c>
      <c r="G1293" s="3" t="s">
        <v>5121</v>
      </c>
      <c r="H1293" s="4" t="str">
        <f t="shared" si="61"/>
        <v>กลางคืน</v>
      </c>
      <c r="I1293" s="4" t="str">
        <f t="shared" si="63"/>
        <v>กลาง</v>
      </c>
      <c r="J1293">
        <f t="shared" si="62"/>
        <v>-49.2</v>
      </c>
    </row>
    <row r="1294" spans="1:10" ht="18" x14ac:dyDescent="0.4">
      <c r="A1294" s="1" t="s">
        <v>10213</v>
      </c>
      <c r="B1294" s="1" t="s">
        <v>8655</v>
      </c>
      <c r="C1294" s="1">
        <v>15.593</v>
      </c>
      <c r="D1294" s="1">
        <v>119.563</v>
      </c>
      <c r="E1294" s="1">
        <v>28</v>
      </c>
      <c r="F1294" s="1">
        <v>5.9</v>
      </c>
      <c r="G1294" s="3" t="s">
        <v>3540</v>
      </c>
      <c r="H1294" s="4" t="str">
        <f t="shared" si="61"/>
        <v>กลางคืน</v>
      </c>
      <c r="I1294" s="4" t="str">
        <f t="shared" si="63"/>
        <v>ตื้น</v>
      </c>
      <c r="J1294">
        <f t="shared" si="62"/>
        <v>-28</v>
      </c>
    </row>
    <row r="1295" spans="1:10" ht="18" x14ac:dyDescent="0.4">
      <c r="A1295" s="1" t="s">
        <v>10214</v>
      </c>
      <c r="B1295" s="1" t="s">
        <v>7513</v>
      </c>
      <c r="C1295" s="1">
        <v>17.23</v>
      </c>
      <c r="D1295" s="1">
        <v>121.045</v>
      </c>
      <c r="E1295" s="1">
        <v>51.3</v>
      </c>
      <c r="F1295" s="1">
        <v>4.5999999999999996</v>
      </c>
      <c r="G1295" s="3" t="s">
        <v>5128</v>
      </c>
      <c r="H1295" s="4" t="str">
        <f t="shared" si="61"/>
        <v>กลางคืน</v>
      </c>
      <c r="I1295" s="4" t="str">
        <f t="shared" si="63"/>
        <v>กลาง</v>
      </c>
      <c r="J1295">
        <f t="shared" si="62"/>
        <v>-51.3</v>
      </c>
    </row>
    <row r="1296" spans="1:10" ht="18" x14ac:dyDescent="0.4">
      <c r="A1296" s="1" t="s">
        <v>10215</v>
      </c>
      <c r="B1296" s="1" t="s">
        <v>8656</v>
      </c>
      <c r="C1296" s="1">
        <v>14.911</v>
      </c>
      <c r="D1296" s="1">
        <v>119.83799999999999</v>
      </c>
      <c r="E1296" s="1">
        <v>49.9</v>
      </c>
      <c r="F1296" s="1">
        <v>4.8</v>
      </c>
      <c r="G1296" s="3" t="s">
        <v>5132</v>
      </c>
      <c r="H1296" s="4" t="str">
        <f t="shared" si="61"/>
        <v>กลางคืน</v>
      </c>
      <c r="I1296" s="4" t="str">
        <f t="shared" si="63"/>
        <v>กลาง</v>
      </c>
      <c r="J1296">
        <f t="shared" si="62"/>
        <v>-49.9</v>
      </c>
    </row>
    <row r="1297" spans="1:10" ht="18" x14ac:dyDescent="0.4">
      <c r="A1297" s="1" t="s">
        <v>10216</v>
      </c>
      <c r="B1297" s="1" t="s">
        <v>8657</v>
      </c>
      <c r="C1297" s="1">
        <v>18.213000000000001</v>
      </c>
      <c r="D1297" s="1">
        <v>121.158</v>
      </c>
      <c r="E1297" s="1">
        <v>25.6</v>
      </c>
      <c r="F1297" s="1">
        <v>4.5</v>
      </c>
      <c r="G1297" s="3" t="s">
        <v>5136</v>
      </c>
      <c r="H1297" s="4" t="str">
        <f t="shared" si="61"/>
        <v>กลางวัน</v>
      </c>
      <c r="I1297" s="4" t="str">
        <f t="shared" si="63"/>
        <v>ตื้น</v>
      </c>
      <c r="J1297">
        <f t="shared" si="62"/>
        <v>-25.6</v>
      </c>
    </row>
    <row r="1298" spans="1:10" ht="18" x14ac:dyDescent="0.4">
      <c r="A1298" s="1" t="s">
        <v>10217</v>
      </c>
      <c r="B1298" s="1" t="s">
        <v>8658</v>
      </c>
      <c r="C1298" s="1">
        <v>13.852</v>
      </c>
      <c r="D1298" s="1">
        <v>120.033</v>
      </c>
      <c r="E1298" s="1">
        <v>54.7</v>
      </c>
      <c r="F1298" s="1">
        <v>4.8</v>
      </c>
      <c r="G1298" s="3" t="s">
        <v>5140</v>
      </c>
      <c r="H1298" s="4" t="str">
        <f t="shared" si="61"/>
        <v>กลางคืน</v>
      </c>
      <c r="I1298" s="4" t="str">
        <f t="shared" si="63"/>
        <v>กลาง</v>
      </c>
      <c r="J1298">
        <f t="shared" si="62"/>
        <v>-54.7</v>
      </c>
    </row>
    <row r="1299" spans="1:10" ht="18" x14ac:dyDescent="0.4">
      <c r="A1299" s="1" t="s">
        <v>10218</v>
      </c>
      <c r="B1299" s="1" t="s">
        <v>8659</v>
      </c>
      <c r="C1299" s="1">
        <v>17.768000000000001</v>
      </c>
      <c r="D1299" s="1">
        <v>120.994</v>
      </c>
      <c r="E1299" s="1">
        <v>64.599999999999994</v>
      </c>
      <c r="F1299" s="1">
        <v>4.5999999999999996</v>
      </c>
      <c r="G1299" s="3" t="s">
        <v>5144</v>
      </c>
      <c r="H1299" s="4" t="str">
        <f t="shared" si="61"/>
        <v>กลางคืน</v>
      </c>
      <c r="I1299" s="4" t="str">
        <f t="shared" si="63"/>
        <v>กลาง</v>
      </c>
      <c r="J1299">
        <f t="shared" si="62"/>
        <v>-64.599999999999994</v>
      </c>
    </row>
    <row r="1300" spans="1:10" ht="18" x14ac:dyDescent="0.4">
      <c r="A1300" s="1" t="s">
        <v>10219</v>
      </c>
      <c r="B1300" s="1" t="s">
        <v>8660</v>
      </c>
      <c r="C1300" s="1">
        <v>15.129</v>
      </c>
      <c r="D1300" s="1">
        <v>123.05800000000001</v>
      </c>
      <c r="E1300" s="1">
        <v>33.200000000000003</v>
      </c>
      <c r="F1300" s="1">
        <v>4.5</v>
      </c>
      <c r="G1300" s="3" t="s">
        <v>5148</v>
      </c>
      <c r="H1300" s="4" t="str">
        <f t="shared" si="61"/>
        <v>กลางคืน</v>
      </c>
      <c r="I1300" s="4" t="str">
        <f t="shared" si="63"/>
        <v>กลาง</v>
      </c>
      <c r="J1300">
        <f t="shared" si="62"/>
        <v>-33.200000000000003</v>
      </c>
    </row>
    <row r="1301" spans="1:10" ht="18" x14ac:dyDescent="0.4">
      <c r="A1301" s="1" t="s">
        <v>10220</v>
      </c>
      <c r="B1301" s="1" t="s">
        <v>8661</v>
      </c>
      <c r="C1301" s="1">
        <v>13.760999999999999</v>
      </c>
      <c r="D1301" s="1">
        <v>120.76</v>
      </c>
      <c r="E1301" s="1">
        <v>130.19999999999999</v>
      </c>
      <c r="F1301" s="1">
        <v>4.7</v>
      </c>
      <c r="G1301" s="3" t="s">
        <v>5152</v>
      </c>
      <c r="H1301" s="4" t="str">
        <f t="shared" si="61"/>
        <v>กลางวัน</v>
      </c>
      <c r="I1301" s="4" t="str">
        <f t="shared" si="63"/>
        <v>ลึก</v>
      </c>
      <c r="J1301">
        <f t="shared" si="62"/>
        <v>-130.19999999999999</v>
      </c>
    </row>
    <row r="1302" spans="1:10" ht="18" x14ac:dyDescent="0.4">
      <c r="A1302" s="1" t="s">
        <v>10221</v>
      </c>
      <c r="B1302" s="1" t="s">
        <v>8662</v>
      </c>
      <c r="C1302" s="1">
        <v>13.847</v>
      </c>
      <c r="D1302" s="1">
        <v>120.723</v>
      </c>
      <c r="E1302" s="1">
        <v>154</v>
      </c>
      <c r="F1302" s="1">
        <v>5</v>
      </c>
      <c r="G1302" s="3" t="s">
        <v>4170</v>
      </c>
      <c r="H1302" s="4" t="str">
        <f t="shared" si="61"/>
        <v>กลางวัน</v>
      </c>
      <c r="I1302" s="4" t="str">
        <f t="shared" si="63"/>
        <v>ลึก</v>
      </c>
      <c r="J1302">
        <f t="shared" si="62"/>
        <v>-154</v>
      </c>
    </row>
    <row r="1303" spans="1:10" ht="18" x14ac:dyDescent="0.4">
      <c r="A1303" s="1" t="s">
        <v>10222</v>
      </c>
      <c r="B1303" s="1" t="s">
        <v>8663</v>
      </c>
      <c r="C1303" s="1">
        <v>18.542999999999999</v>
      </c>
      <c r="D1303" s="1">
        <v>120.93899999999999</v>
      </c>
      <c r="E1303" s="1">
        <v>40.4</v>
      </c>
      <c r="F1303" s="1">
        <v>5.6</v>
      </c>
      <c r="G1303" s="3" t="s">
        <v>5159</v>
      </c>
      <c r="H1303" s="4" t="str">
        <f t="shared" si="61"/>
        <v>กลางคืน</v>
      </c>
      <c r="I1303" s="4" t="str">
        <f t="shared" si="63"/>
        <v>กลาง</v>
      </c>
      <c r="J1303">
        <f t="shared" si="62"/>
        <v>-40.4</v>
      </c>
    </row>
    <row r="1304" spans="1:10" ht="18" x14ac:dyDescent="0.4">
      <c r="A1304" s="1" t="s">
        <v>10223</v>
      </c>
      <c r="B1304" s="1" t="s">
        <v>8664</v>
      </c>
      <c r="C1304" s="1">
        <v>14.388999999999999</v>
      </c>
      <c r="D1304" s="1">
        <v>120.633</v>
      </c>
      <c r="E1304" s="1">
        <v>110.4</v>
      </c>
      <c r="F1304" s="1">
        <v>4.8</v>
      </c>
      <c r="G1304" s="3" t="s">
        <v>5163</v>
      </c>
      <c r="H1304" s="4" t="str">
        <f t="shared" si="61"/>
        <v>กลางคืน</v>
      </c>
      <c r="I1304" s="4" t="str">
        <f t="shared" si="63"/>
        <v>ลึก</v>
      </c>
      <c r="J1304">
        <f t="shared" si="62"/>
        <v>-110.4</v>
      </c>
    </row>
    <row r="1305" spans="1:10" ht="18" x14ac:dyDescent="0.4">
      <c r="A1305" s="1" t="s">
        <v>10224</v>
      </c>
      <c r="B1305" s="1" t="s">
        <v>8665</v>
      </c>
      <c r="C1305" s="1">
        <v>14.904999999999999</v>
      </c>
      <c r="D1305" s="1">
        <v>121.56699999999999</v>
      </c>
      <c r="E1305" s="1">
        <v>35</v>
      </c>
      <c r="F1305" s="1">
        <v>4.5</v>
      </c>
      <c r="G1305" s="3" t="s">
        <v>5167</v>
      </c>
      <c r="H1305" s="4" t="str">
        <f t="shared" si="61"/>
        <v>กลางคืน</v>
      </c>
      <c r="I1305" s="4" t="str">
        <f t="shared" si="63"/>
        <v>กลาง</v>
      </c>
      <c r="J1305">
        <f t="shared" si="62"/>
        <v>-35</v>
      </c>
    </row>
    <row r="1306" spans="1:10" ht="18" x14ac:dyDescent="0.4">
      <c r="A1306" s="1" t="s">
        <v>10225</v>
      </c>
      <c r="B1306" s="1" t="s">
        <v>8666</v>
      </c>
      <c r="C1306" s="1">
        <v>13.999000000000001</v>
      </c>
      <c r="D1306" s="1">
        <v>120.741</v>
      </c>
      <c r="E1306" s="1">
        <v>148</v>
      </c>
      <c r="F1306" s="1">
        <v>4.5</v>
      </c>
      <c r="G1306" s="3" t="s">
        <v>5171</v>
      </c>
      <c r="H1306" s="4" t="str">
        <f t="shared" si="61"/>
        <v>กลางวัน</v>
      </c>
      <c r="I1306" s="4" t="str">
        <f t="shared" si="63"/>
        <v>ลึก</v>
      </c>
      <c r="J1306">
        <f t="shared" si="62"/>
        <v>-148</v>
      </c>
    </row>
    <row r="1307" spans="1:10" ht="18" x14ac:dyDescent="0.4">
      <c r="A1307" s="1" t="s">
        <v>10226</v>
      </c>
      <c r="B1307" s="1" t="s">
        <v>8667</v>
      </c>
      <c r="C1307" s="1">
        <v>14.069000000000001</v>
      </c>
      <c r="D1307" s="1">
        <v>120.708</v>
      </c>
      <c r="E1307" s="1">
        <v>208.6</v>
      </c>
      <c r="F1307" s="1">
        <v>5.0999999999999996</v>
      </c>
      <c r="G1307" s="3" t="s">
        <v>5175</v>
      </c>
      <c r="H1307" s="4" t="str">
        <f t="shared" si="61"/>
        <v>กลางคืน</v>
      </c>
      <c r="I1307" s="4" t="str">
        <f t="shared" si="63"/>
        <v>ลึก</v>
      </c>
      <c r="J1307">
        <f t="shared" si="62"/>
        <v>-208.6</v>
      </c>
    </row>
    <row r="1308" spans="1:10" ht="18" x14ac:dyDescent="0.4">
      <c r="A1308" s="1" t="s">
        <v>10227</v>
      </c>
      <c r="B1308" s="1" t="s">
        <v>8668</v>
      </c>
      <c r="C1308" s="1">
        <v>14.933</v>
      </c>
      <c r="D1308" s="1">
        <v>119.929</v>
      </c>
      <c r="E1308" s="1">
        <v>60.2</v>
      </c>
      <c r="F1308" s="1">
        <v>4.8</v>
      </c>
      <c r="G1308" s="3" t="s">
        <v>5179</v>
      </c>
      <c r="H1308" s="4" t="str">
        <f t="shared" si="61"/>
        <v>กลางวัน</v>
      </c>
      <c r="I1308" s="4" t="str">
        <f t="shared" si="63"/>
        <v>กลาง</v>
      </c>
      <c r="J1308">
        <f t="shared" si="62"/>
        <v>-60.2</v>
      </c>
    </row>
    <row r="1309" spans="1:10" ht="18" x14ac:dyDescent="0.4">
      <c r="A1309" s="1" t="s">
        <v>10228</v>
      </c>
      <c r="B1309" s="1" t="s">
        <v>8669</v>
      </c>
      <c r="C1309" s="1">
        <v>13.926</v>
      </c>
      <c r="D1309" s="1">
        <v>120.732</v>
      </c>
      <c r="E1309" s="1">
        <v>219</v>
      </c>
      <c r="F1309" s="1">
        <v>4.8</v>
      </c>
      <c r="G1309" s="3" t="s">
        <v>5183</v>
      </c>
      <c r="H1309" s="4" t="str">
        <f t="shared" si="61"/>
        <v>กลางวัน</v>
      </c>
      <c r="I1309" s="4" t="str">
        <f t="shared" si="63"/>
        <v>ลึก</v>
      </c>
      <c r="J1309">
        <f t="shared" si="62"/>
        <v>-219</v>
      </c>
    </row>
    <row r="1310" spans="1:10" ht="18" x14ac:dyDescent="0.4">
      <c r="A1310" s="1" t="s">
        <v>10229</v>
      </c>
      <c r="B1310" s="1" t="s">
        <v>8670</v>
      </c>
      <c r="C1310" s="1">
        <v>16.25</v>
      </c>
      <c r="D1310" s="1">
        <v>120.633</v>
      </c>
      <c r="E1310" s="1">
        <v>61.1</v>
      </c>
      <c r="F1310" s="1">
        <v>4.5</v>
      </c>
      <c r="G1310" s="3" t="s">
        <v>5187</v>
      </c>
      <c r="H1310" s="4" t="str">
        <f t="shared" si="61"/>
        <v>กลางวัน</v>
      </c>
      <c r="I1310" s="4" t="str">
        <f t="shared" si="63"/>
        <v>กลาง</v>
      </c>
      <c r="J1310">
        <f t="shared" si="62"/>
        <v>-61.1</v>
      </c>
    </row>
    <row r="1311" spans="1:10" ht="18" x14ac:dyDescent="0.4">
      <c r="A1311" s="1" t="s">
        <v>10229</v>
      </c>
      <c r="B1311" s="1" t="s">
        <v>8671</v>
      </c>
      <c r="C1311" s="1">
        <v>17.573</v>
      </c>
      <c r="D1311" s="1">
        <v>120.482</v>
      </c>
      <c r="E1311" s="1">
        <v>49.8</v>
      </c>
      <c r="F1311" s="1">
        <v>4.5</v>
      </c>
      <c r="G1311" s="3" t="s">
        <v>5191</v>
      </c>
      <c r="H1311" s="4" t="str">
        <f t="shared" si="61"/>
        <v>กลางวัน</v>
      </c>
      <c r="I1311" s="4" t="str">
        <f t="shared" si="63"/>
        <v>กลาง</v>
      </c>
      <c r="J1311">
        <f t="shared" si="62"/>
        <v>-49.8</v>
      </c>
    </row>
    <row r="1312" spans="1:10" ht="18" x14ac:dyDescent="0.4">
      <c r="A1312" s="1" t="s">
        <v>10230</v>
      </c>
      <c r="B1312" s="1" t="s">
        <v>8672</v>
      </c>
      <c r="C1312" s="1">
        <v>14.196</v>
      </c>
      <c r="D1312" s="1">
        <v>120.64100000000001</v>
      </c>
      <c r="E1312" s="1">
        <v>110.1</v>
      </c>
      <c r="F1312" s="1">
        <v>4.5</v>
      </c>
      <c r="G1312" s="3" t="s">
        <v>5195</v>
      </c>
      <c r="H1312" s="4" t="str">
        <f t="shared" si="61"/>
        <v>กลางวัน</v>
      </c>
      <c r="I1312" s="4" t="str">
        <f t="shared" si="63"/>
        <v>ลึก</v>
      </c>
      <c r="J1312">
        <f t="shared" si="62"/>
        <v>-110.1</v>
      </c>
    </row>
    <row r="1313" spans="1:10" ht="18" x14ac:dyDescent="0.4">
      <c r="A1313" s="1" t="s">
        <v>10231</v>
      </c>
      <c r="B1313" s="1" t="s">
        <v>8673</v>
      </c>
      <c r="C1313" s="1">
        <v>15.852</v>
      </c>
      <c r="D1313" s="1">
        <v>121.702</v>
      </c>
      <c r="E1313" s="1">
        <v>47.4</v>
      </c>
      <c r="F1313" s="1">
        <v>5.0999999999999996</v>
      </c>
      <c r="G1313" s="3" t="s">
        <v>5199</v>
      </c>
      <c r="H1313" s="4" t="str">
        <f t="shared" si="61"/>
        <v>กลางคืน</v>
      </c>
      <c r="I1313" s="4" t="str">
        <f t="shared" si="63"/>
        <v>กลาง</v>
      </c>
      <c r="J1313">
        <f t="shared" si="62"/>
        <v>-47.4</v>
      </c>
    </row>
    <row r="1314" spans="1:10" ht="18" x14ac:dyDescent="0.4">
      <c r="A1314" s="1" t="s">
        <v>10232</v>
      </c>
      <c r="B1314" s="1" t="s">
        <v>8674</v>
      </c>
      <c r="C1314" s="1">
        <v>15.557</v>
      </c>
      <c r="D1314" s="1">
        <v>119.752</v>
      </c>
      <c r="E1314" s="1">
        <v>72.099999999999994</v>
      </c>
      <c r="F1314" s="1">
        <v>4.5</v>
      </c>
      <c r="G1314" s="3" t="s">
        <v>5203</v>
      </c>
      <c r="H1314" s="4" t="str">
        <f t="shared" si="61"/>
        <v>กลางคืน</v>
      </c>
      <c r="I1314" s="4" t="str">
        <f t="shared" si="63"/>
        <v>ลึก</v>
      </c>
      <c r="J1314">
        <f t="shared" si="62"/>
        <v>-72.099999999999994</v>
      </c>
    </row>
    <row r="1315" spans="1:10" ht="18" x14ac:dyDescent="0.4">
      <c r="A1315" s="1" t="s">
        <v>10233</v>
      </c>
      <c r="B1315" s="1" t="s">
        <v>8675</v>
      </c>
      <c r="C1315" s="1">
        <v>17.202000000000002</v>
      </c>
      <c r="D1315" s="1">
        <v>120.123</v>
      </c>
      <c r="E1315" s="1">
        <v>35.299999999999997</v>
      </c>
      <c r="F1315" s="1">
        <v>4.7</v>
      </c>
      <c r="G1315" s="3" t="s">
        <v>5207</v>
      </c>
      <c r="H1315" s="4" t="str">
        <f t="shared" si="61"/>
        <v>กลางวัน</v>
      </c>
      <c r="I1315" s="4" t="str">
        <f t="shared" si="63"/>
        <v>กลาง</v>
      </c>
      <c r="J1315">
        <f t="shared" si="62"/>
        <v>-35.299999999999997</v>
      </c>
    </row>
    <row r="1316" spans="1:10" ht="18" x14ac:dyDescent="0.4">
      <c r="A1316" s="1" t="s">
        <v>10234</v>
      </c>
      <c r="B1316" s="1" t="s">
        <v>8676</v>
      </c>
      <c r="C1316" s="1">
        <v>15.903</v>
      </c>
      <c r="D1316" s="1">
        <v>121.91200000000001</v>
      </c>
      <c r="E1316" s="1">
        <v>42.8</v>
      </c>
      <c r="F1316" s="1">
        <v>4.5</v>
      </c>
      <c r="G1316" s="3" t="s">
        <v>5211</v>
      </c>
      <c r="H1316" s="4" t="str">
        <f t="shared" si="61"/>
        <v>กลางวัน</v>
      </c>
      <c r="I1316" s="4" t="str">
        <f t="shared" si="63"/>
        <v>กลาง</v>
      </c>
      <c r="J1316">
        <f t="shared" si="62"/>
        <v>-42.8</v>
      </c>
    </row>
    <row r="1317" spans="1:10" ht="18" x14ac:dyDescent="0.4">
      <c r="A1317" s="1" t="s">
        <v>10235</v>
      </c>
      <c r="B1317" s="1" t="s">
        <v>8677</v>
      </c>
      <c r="C1317" s="1">
        <v>14.92</v>
      </c>
      <c r="D1317" s="1">
        <v>123.325</v>
      </c>
      <c r="E1317" s="1">
        <v>28.2</v>
      </c>
      <c r="F1317" s="1">
        <v>5.3</v>
      </c>
      <c r="G1317" s="3" t="s">
        <v>5215</v>
      </c>
      <c r="H1317" s="4" t="str">
        <f t="shared" si="61"/>
        <v>กลางคืน</v>
      </c>
      <c r="I1317" s="4" t="str">
        <f t="shared" si="63"/>
        <v>ตื้น</v>
      </c>
      <c r="J1317">
        <f t="shared" si="62"/>
        <v>-28.2</v>
      </c>
    </row>
    <row r="1318" spans="1:10" ht="18" x14ac:dyDescent="0.4">
      <c r="A1318" s="1" t="s">
        <v>10236</v>
      </c>
      <c r="B1318" s="1" t="s">
        <v>8678</v>
      </c>
      <c r="C1318" s="1">
        <v>13.64</v>
      </c>
      <c r="D1318" s="1">
        <v>120.351</v>
      </c>
      <c r="E1318" s="1">
        <v>68.2</v>
      </c>
      <c r="F1318" s="1">
        <v>4.7</v>
      </c>
      <c r="G1318" s="3" t="s">
        <v>5219</v>
      </c>
      <c r="H1318" s="4" t="str">
        <f t="shared" si="61"/>
        <v>กลางคืน</v>
      </c>
      <c r="I1318" s="4" t="str">
        <f t="shared" si="63"/>
        <v>กลาง</v>
      </c>
      <c r="J1318">
        <f t="shared" si="62"/>
        <v>-68.2</v>
      </c>
    </row>
    <row r="1319" spans="1:10" ht="18" x14ac:dyDescent="0.4">
      <c r="A1319" s="1" t="s">
        <v>10237</v>
      </c>
      <c r="B1319" s="1" t="s">
        <v>8679</v>
      </c>
      <c r="C1319" s="1">
        <v>17.7</v>
      </c>
      <c r="D1319" s="1">
        <v>120.864</v>
      </c>
      <c r="E1319" s="1">
        <v>19.899999999999999</v>
      </c>
      <c r="F1319" s="1">
        <v>5.0999999999999996</v>
      </c>
      <c r="G1319" s="3" t="s">
        <v>5223</v>
      </c>
      <c r="H1319" s="4" t="str">
        <f t="shared" si="61"/>
        <v>กลางคืน</v>
      </c>
      <c r="I1319" s="4" t="str">
        <f t="shared" si="63"/>
        <v>ตื้น</v>
      </c>
      <c r="J1319">
        <f t="shared" si="62"/>
        <v>-19.899999999999999</v>
      </c>
    </row>
    <row r="1320" spans="1:10" ht="18" x14ac:dyDescent="0.4">
      <c r="A1320" s="1" t="s">
        <v>10238</v>
      </c>
      <c r="B1320" s="1" t="s">
        <v>8680</v>
      </c>
      <c r="C1320" s="1">
        <v>17.114000000000001</v>
      </c>
      <c r="D1320" s="1">
        <v>120.048</v>
      </c>
      <c r="E1320" s="1">
        <v>45.7</v>
      </c>
      <c r="F1320" s="1">
        <v>4.5999999999999996</v>
      </c>
      <c r="G1320" s="3" t="s">
        <v>5227</v>
      </c>
      <c r="H1320" s="4" t="str">
        <f t="shared" si="61"/>
        <v>กลางวัน</v>
      </c>
      <c r="I1320" s="4" t="str">
        <f t="shared" si="63"/>
        <v>กลาง</v>
      </c>
      <c r="J1320">
        <f t="shared" si="62"/>
        <v>-45.7</v>
      </c>
    </row>
    <row r="1321" spans="1:10" ht="18" x14ac:dyDescent="0.4">
      <c r="A1321" s="1" t="s">
        <v>10239</v>
      </c>
      <c r="B1321" s="1" t="s">
        <v>8681</v>
      </c>
      <c r="C1321" s="1">
        <v>17.673999999999999</v>
      </c>
      <c r="D1321" s="1">
        <v>120.706</v>
      </c>
      <c r="E1321" s="1">
        <v>51.7</v>
      </c>
      <c r="F1321" s="1">
        <v>4.8</v>
      </c>
      <c r="G1321" s="3" t="s">
        <v>5231</v>
      </c>
      <c r="H1321" s="4" t="str">
        <f t="shared" si="61"/>
        <v>กลางวัน</v>
      </c>
      <c r="I1321" s="4" t="str">
        <f t="shared" si="63"/>
        <v>กลาง</v>
      </c>
      <c r="J1321">
        <f t="shared" si="62"/>
        <v>-51.7</v>
      </c>
    </row>
    <row r="1322" spans="1:10" ht="18" x14ac:dyDescent="0.4">
      <c r="A1322" s="1" t="s">
        <v>10240</v>
      </c>
      <c r="B1322" s="1" t="s">
        <v>8682</v>
      </c>
      <c r="C1322" s="1">
        <v>14.866</v>
      </c>
      <c r="D1322" s="1">
        <v>121.976</v>
      </c>
      <c r="E1322" s="1">
        <v>35</v>
      </c>
      <c r="F1322" s="1">
        <v>4.7</v>
      </c>
      <c r="G1322" s="3" t="s">
        <v>5235</v>
      </c>
      <c r="H1322" s="4" t="str">
        <f t="shared" si="61"/>
        <v>กลางวัน</v>
      </c>
      <c r="I1322" s="4" t="str">
        <f t="shared" si="63"/>
        <v>กลาง</v>
      </c>
      <c r="J1322">
        <f t="shared" si="62"/>
        <v>-35</v>
      </c>
    </row>
    <row r="1323" spans="1:10" ht="18" x14ac:dyDescent="0.4">
      <c r="A1323" s="1" t="s">
        <v>10241</v>
      </c>
      <c r="B1323" s="1" t="s">
        <v>8683</v>
      </c>
      <c r="C1323" s="1">
        <v>13.586</v>
      </c>
      <c r="D1323" s="1">
        <v>120.81699999999999</v>
      </c>
      <c r="E1323" s="1">
        <v>130.4</v>
      </c>
      <c r="F1323" s="1">
        <v>4.5999999999999996</v>
      </c>
      <c r="G1323" s="3" t="s">
        <v>3940</v>
      </c>
      <c r="H1323" s="4" t="str">
        <f t="shared" si="61"/>
        <v>กลางวัน</v>
      </c>
      <c r="I1323" s="4" t="str">
        <f t="shared" si="63"/>
        <v>ลึก</v>
      </c>
      <c r="J1323">
        <f t="shared" si="62"/>
        <v>-130.4</v>
      </c>
    </row>
    <row r="1324" spans="1:10" ht="18" x14ac:dyDescent="0.4">
      <c r="A1324" s="1" t="s">
        <v>10242</v>
      </c>
      <c r="B1324" s="1" t="s">
        <v>8684</v>
      </c>
      <c r="C1324" s="1">
        <v>18.500900000000001</v>
      </c>
      <c r="D1324" s="1">
        <v>121.0121</v>
      </c>
      <c r="E1324" s="1">
        <v>34.979999999999997</v>
      </c>
      <c r="F1324" s="1">
        <v>4.5999999999999996</v>
      </c>
      <c r="G1324" s="3" t="s">
        <v>5242</v>
      </c>
      <c r="H1324" s="4" t="str">
        <f t="shared" si="61"/>
        <v>กลางคืน</v>
      </c>
      <c r="I1324" s="4" t="str">
        <f t="shared" si="63"/>
        <v>กลาง</v>
      </c>
      <c r="J1324">
        <f t="shared" si="62"/>
        <v>-34.979999999999997</v>
      </c>
    </row>
    <row r="1325" spans="1:10" ht="18" x14ac:dyDescent="0.4">
      <c r="A1325" s="1" t="s">
        <v>10243</v>
      </c>
      <c r="B1325" s="1" t="s">
        <v>8685</v>
      </c>
      <c r="C1325" s="1">
        <v>18.074000000000002</v>
      </c>
      <c r="D1325" s="1">
        <v>120.2089</v>
      </c>
      <c r="E1325" s="1">
        <v>36.67</v>
      </c>
      <c r="F1325" s="1">
        <v>4.5</v>
      </c>
      <c r="G1325" s="3" t="s">
        <v>5246</v>
      </c>
      <c r="H1325" s="4" t="str">
        <f t="shared" si="61"/>
        <v>กลางคืน</v>
      </c>
      <c r="I1325" s="4" t="str">
        <f t="shared" si="63"/>
        <v>กลาง</v>
      </c>
      <c r="J1325">
        <f t="shared" si="62"/>
        <v>-36.67</v>
      </c>
    </row>
    <row r="1326" spans="1:10" ht="18" x14ac:dyDescent="0.4">
      <c r="A1326" s="1" t="s">
        <v>10244</v>
      </c>
      <c r="B1326" s="1" t="s">
        <v>8686</v>
      </c>
      <c r="C1326" s="1">
        <v>13.8398</v>
      </c>
      <c r="D1326" s="1">
        <v>120.8475</v>
      </c>
      <c r="E1326" s="1">
        <v>216.29</v>
      </c>
      <c r="F1326" s="1">
        <v>4.5999999999999996</v>
      </c>
      <c r="G1326" s="3" t="s">
        <v>5250</v>
      </c>
      <c r="H1326" s="4" t="str">
        <f t="shared" si="61"/>
        <v>กลางวัน</v>
      </c>
      <c r="I1326" s="4" t="str">
        <f t="shared" si="63"/>
        <v>ลึก</v>
      </c>
      <c r="J1326">
        <f t="shared" si="62"/>
        <v>-216.29</v>
      </c>
    </row>
    <row r="1327" spans="1:10" ht="18" x14ac:dyDescent="0.4">
      <c r="A1327" s="1" t="s">
        <v>10245</v>
      </c>
      <c r="B1327" s="1" t="s">
        <v>8687</v>
      </c>
      <c r="C1327" s="1">
        <v>15.355600000000001</v>
      </c>
      <c r="D1327" s="1">
        <v>122.5076</v>
      </c>
      <c r="E1327" s="1">
        <v>30.63</v>
      </c>
      <c r="F1327" s="1">
        <v>4.5</v>
      </c>
      <c r="G1327" s="3" t="s">
        <v>5254</v>
      </c>
      <c r="H1327" s="4" t="str">
        <f t="shared" si="61"/>
        <v>กลางวัน</v>
      </c>
      <c r="I1327" s="4" t="str">
        <f t="shared" si="63"/>
        <v>กลาง</v>
      </c>
      <c r="J1327">
        <f t="shared" si="62"/>
        <v>-30.63</v>
      </c>
    </row>
    <row r="1328" spans="1:10" ht="18" x14ac:dyDescent="0.4">
      <c r="A1328" s="1" t="s">
        <v>10246</v>
      </c>
      <c r="B1328" s="1" t="s">
        <v>8688</v>
      </c>
      <c r="C1328" s="1">
        <v>16.636800000000001</v>
      </c>
      <c r="D1328" s="1">
        <v>122.1961</v>
      </c>
      <c r="E1328" s="1">
        <v>55.94</v>
      </c>
      <c r="F1328" s="1">
        <v>4.5</v>
      </c>
      <c r="G1328" s="3" t="s">
        <v>717</v>
      </c>
      <c r="H1328" s="4" t="str">
        <f t="shared" si="61"/>
        <v>กลางคืน</v>
      </c>
      <c r="I1328" s="4" t="str">
        <f t="shared" si="63"/>
        <v>กลาง</v>
      </c>
      <c r="J1328">
        <f t="shared" si="62"/>
        <v>-55.94</v>
      </c>
    </row>
    <row r="1329" spans="1:10" ht="18" x14ac:dyDescent="0.4">
      <c r="A1329" s="1" t="s">
        <v>10247</v>
      </c>
      <c r="B1329" s="1" t="s">
        <v>8689</v>
      </c>
      <c r="C1329" s="1">
        <v>13.803000000000001</v>
      </c>
      <c r="D1329" s="1">
        <v>120.7105</v>
      </c>
      <c r="E1329" s="1">
        <v>117.09</v>
      </c>
      <c r="F1329" s="1">
        <v>4.8</v>
      </c>
      <c r="G1329" s="3" t="s">
        <v>5261</v>
      </c>
      <c r="H1329" s="4" t="str">
        <f t="shared" si="61"/>
        <v>กลางวัน</v>
      </c>
      <c r="I1329" s="4" t="str">
        <f t="shared" si="63"/>
        <v>ลึก</v>
      </c>
      <c r="J1329">
        <f t="shared" si="62"/>
        <v>-117.09</v>
      </c>
    </row>
    <row r="1330" spans="1:10" ht="18" x14ac:dyDescent="0.4">
      <c r="A1330" s="1" t="s">
        <v>10248</v>
      </c>
      <c r="B1330" s="1" t="s">
        <v>8690</v>
      </c>
      <c r="C1330" s="1">
        <v>16.0169</v>
      </c>
      <c r="D1330" s="1">
        <v>120.8943</v>
      </c>
      <c r="E1330" s="1">
        <v>51.43</v>
      </c>
      <c r="F1330" s="1">
        <v>4.9000000000000004</v>
      </c>
      <c r="G1330" s="3" t="s">
        <v>5265</v>
      </c>
      <c r="H1330" s="4" t="str">
        <f t="shared" si="61"/>
        <v>กลางวัน</v>
      </c>
      <c r="I1330" s="4" t="str">
        <f t="shared" si="63"/>
        <v>กลาง</v>
      </c>
      <c r="J1330">
        <f t="shared" si="62"/>
        <v>-51.43</v>
      </c>
    </row>
    <row r="1331" spans="1:10" ht="18" x14ac:dyDescent="0.4">
      <c r="A1331" s="1" t="s">
        <v>10249</v>
      </c>
      <c r="B1331" s="1" t="s">
        <v>8691</v>
      </c>
      <c r="C1331" s="1">
        <v>13.714700000000001</v>
      </c>
      <c r="D1331" s="1">
        <v>120.28360000000001</v>
      </c>
      <c r="E1331" s="1">
        <v>35.5</v>
      </c>
      <c r="F1331" s="1">
        <v>4.7</v>
      </c>
      <c r="G1331" s="3" t="s">
        <v>5269</v>
      </c>
      <c r="H1331" s="4" t="str">
        <f t="shared" si="61"/>
        <v>กลางวัน</v>
      </c>
      <c r="I1331" s="4" t="str">
        <f t="shared" si="63"/>
        <v>กลาง</v>
      </c>
      <c r="J1331">
        <f t="shared" si="62"/>
        <v>-35.5</v>
      </c>
    </row>
    <row r="1332" spans="1:10" ht="18" x14ac:dyDescent="0.4">
      <c r="A1332" s="1" t="s">
        <v>10250</v>
      </c>
      <c r="B1332" s="1" t="s">
        <v>8692</v>
      </c>
      <c r="C1332" s="1">
        <v>18.069400000000002</v>
      </c>
      <c r="D1332" s="1">
        <v>119.85550000000001</v>
      </c>
      <c r="E1332" s="1">
        <v>13.46</v>
      </c>
      <c r="F1332" s="1">
        <v>5</v>
      </c>
      <c r="G1332" s="3" t="s">
        <v>5273</v>
      </c>
      <c r="H1332" s="4" t="str">
        <f t="shared" si="61"/>
        <v>กลางคืน</v>
      </c>
      <c r="I1332" s="4" t="str">
        <f t="shared" si="63"/>
        <v>ตื้น</v>
      </c>
      <c r="J1332">
        <f t="shared" si="62"/>
        <v>-13.46</v>
      </c>
    </row>
    <row r="1333" spans="1:10" ht="18" x14ac:dyDescent="0.4">
      <c r="A1333" s="1" t="s">
        <v>10251</v>
      </c>
      <c r="B1333" s="1" t="s">
        <v>8693</v>
      </c>
      <c r="C1333" s="1">
        <v>18.4802</v>
      </c>
      <c r="D1333" s="1">
        <v>121.0466</v>
      </c>
      <c r="E1333" s="1">
        <v>70.17</v>
      </c>
      <c r="F1333" s="1">
        <v>4.5</v>
      </c>
      <c r="G1333" s="3" t="s">
        <v>5277</v>
      </c>
      <c r="H1333" s="4" t="str">
        <f t="shared" si="61"/>
        <v>กลางวัน</v>
      </c>
      <c r="I1333" s="4" t="str">
        <f t="shared" si="63"/>
        <v>ลึก</v>
      </c>
      <c r="J1333">
        <f t="shared" si="62"/>
        <v>-70.17</v>
      </c>
    </row>
    <row r="1334" spans="1:10" ht="18" x14ac:dyDescent="0.4">
      <c r="A1334" s="1" t="s">
        <v>10252</v>
      </c>
      <c r="B1334" s="1" t="s">
        <v>8694</v>
      </c>
      <c r="C1334" s="1">
        <v>14.111800000000001</v>
      </c>
      <c r="D1334" s="1">
        <v>120.6178</v>
      </c>
      <c r="E1334" s="1">
        <v>121.06</v>
      </c>
      <c r="F1334" s="1">
        <v>4.5</v>
      </c>
      <c r="G1334" s="3" t="s">
        <v>5281</v>
      </c>
      <c r="H1334" s="4" t="str">
        <f t="shared" si="61"/>
        <v>กลางคืน</v>
      </c>
      <c r="I1334" s="4" t="str">
        <f t="shared" si="63"/>
        <v>ลึก</v>
      </c>
      <c r="J1334">
        <f t="shared" si="62"/>
        <v>-121.06</v>
      </c>
    </row>
    <row r="1335" spans="1:10" ht="18" x14ac:dyDescent="0.4">
      <c r="A1335" s="1" t="s">
        <v>10253</v>
      </c>
      <c r="B1335" s="1" t="s">
        <v>8695</v>
      </c>
      <c r="C1335" s="1">
        <v>18.528500000000001</v>
      </c>
      <c r="D1335" s="1">
        <v>120.43049999999999</v>
      </c>
      <c r="E1335" s="1">
        <v>20.23</v>
      </c>
      <c r="F1335" s="1">
        <v>5.5</v>
      </c>
      <c r="G1335" s="3" t="s">
        <v>5285</v>
      </c>
      <c r="H1335" s="4" t="str">
        <f t="shared" si="61"/>
        <v>กลางคืน</v>
      </c>
      <c r="I1335" s="4" t="str">
        <f t="shared" si="63"/>
        <v>ตื้น</v>
      </c>
      <c r="J1335">
        <f t="shared" si="62"/>
        <v>-20.23</v>
      </c>
    </row>
    <row r="1336" spans="1:10" ht="18" x14ac:dyDescent="0.4">
      <c r="A1336" s="1" t="s">
        <v>10254</v>
      </c>
      <c r="B1336" s="1" t="s">
        <v>8696</v>
      </c>
      <c r="C1336" s="1">
        <v>18.150400000000001</v>
      </c>
      <c r="D1336" s="1">
        <v>119.8445</v>
      </c>
      <c r="E1336" s="1">
        <v>19.05</v>
      </c>
      <c r="F1336" s="1">
        <v>5</v>
      </c>
      <c r="G1336" s="3" t="s">
        <v>5289</v>
      </c>
      <c r="H1336" s="4" t="str">
        <f t="shared" si="61"/>
        <v>กลางวัน</v>
      </c>
      <c r="I1336" s="4" t="str">
        <f t="shared" si="63"/>
        <v>ตื้น</v>
      </c>
      <c r="J1336">
        <f t="shared" si="62"/>
        <v>-19.05</v>
      </c>
    </row>
    <row r="1337" spans="1:10" ht="18" x14ac:dyDescent="0.4">
      <c r="A1337" s="1" t="s">
        <v>10255</v>
      </c>
      <c r="B1337" s="1" t="s">
        <v>8697</v>
      </c>
      <c r="C1337" s="1">
        <v>13.6492</v>
      </c>
      <c r="D1337" s="1">
        <v>120.80329999999999</v>
      </c>
      <c r="E1337" s="1">
        <v>147.51</v>
      </c>
      <c r="F1337" s="1">
        <v>4.5</v>
      </c>
      <c r="G1337" s="3" t="s">
        <v>3045</v>
      </c>
      <c r="H1337" s="4" t="str">
        <f t="shared" si="61"/>
        <v>กลางวัน</v>
      </c>
      <c r="I1337" s="4" t="str">
        <f t="shared" si="63"/>
        <v>ลึก</v>
      </c>
      <c r="J1337">
        <f t="shared" si="62"/>
        <v>-147.51</v>
      </c>
    </row>
    <row r="1338" spans="1:10" ht="18" x14ac:dyDescent="0.4">
      <c r="A1338" s="1" t="s">
        <v>10256</v>
      </c>
      <c r="B1338" s="1" t="s">
        <v>8698</v>
      </c>
      <c r="C1338" s="1">
        <v>17.221699999999998</v>
      </c>
      <c r="D1338" s="1">
        <v>119.41849999999999</v>
      </c>
      <c r="E1338" s="1">
        <v>42.26</v>
      </c>
      <c r="F1338" s="1">
        <v>4.5</v>
      </c>
      <c r="G1338" s="3" t="s">
        <v>5296</v>
      </c>
      <c r="H1338" s="4" t="str">
        <f t="shared" si="61"/>
        <v>กลางคืน</v>
      </c>
      <c r="I1338" s="4" t="str">
        <f t="shared" si="63"/>
        <v>กลาง</v>
      </c>
      <c r="J1338">
        <f t="shared" si="62"/>
        <v>-42.26</v>
      </c>
    </row>
    <row r="1339" spans="1:10" ht="18" x14ac:dyDescent="0.4">
      <c r="A1339" s="1" t="s">
        <v>10257</v>
      </c>
      <c r="B1339" s="1" t="s">
        <v>8699</v>
      </c>
      <c r="C1339" s="1">
        <v>17.165099999999999</v>
      </c>
      <c r="D1339" s="1">
        <v>119.4469</v>
      </c>
      <c r="E1339" s="1">
        <v>34.36</v>
      </c>
      <c r="F1339" s="1">
        <v>4.5999999999999996</v>
      </c>
      <c r="G1339" s="3" t="s">
        <v>5300</v>
      </c>
      <c r="H1339" s="4" t="str">
        <f t="shared" si="61"/>
        <v>กลางวัน</v>
      </c>
      <c r="I1339" s="4" t="str">
        <f t="shared" si="63"/>
        <v>กลาง</v>
      </c>
      <c r="J1339">
        <f t="shared" si="62"/>
        <v>-34.36</v>
      </c>
    </row>
    <row r="1340" spans="1:10" ht="18" x14ac:dyDescent="0.4">
      <c r="A1340" s="1" t="s">
        <v>10257</v>
      </c>
      <c r="B1340" s="1" t="s">
        <v>8700</v>
      </c>
      <c r="C1340" s="1">
        <v>17.234000000000002</v>
      </c>
      <c r="D1340" s="1">
        <v>119.4297</v>
      </c>
      <c r="E1340" s="1">
        <v>7.76</v>
      </c>
      <c r="F1340" s="1">
        <v>4.7</v>
      </c>
      <c r="G1340" s="3" t="s">
        <v>5304</v>
      </c>
      <c r="H1340" s="4" t="str">
        <f t="shared" si="61"/>
        <v>กลางวัน</v>
      </c>
      <c r="I1340" s="4" t="str">
        <f t="shared" si="63"/>
        <v>ตื้นมาก</v>
      </c>
      <c r="J1340">
        <f t="shared" si="62"/>
        <v>-7.76</v>
      </c>
    </row>
    <row r="1341" spans="1:10" ht="18" x14ac:dyDescent="0.4">
      <c r="A1341" s="1" t="s">
        <v>10258</v>
      </c>
      <c r="B1341" s="1" t="s">
        <v>8701</v>
      </c>
      <c r="C1341" s="1">
        <v>14.7949</v>
      </c>
      <c r="D1341" s="1">
        <v>120.3222</v>
      </c>
      <c r="E1341" s="1">
        <v>100.53</v>
      </c>
      <c r="F1341" s="1">
        <v>4.5999999999999996</v>
      </c>
      <c r="G1341" s="3" t="s">
        <v>5308</v>
      </c>
      <c r="H1341" s="4" t="str">
        <f t="shared" si="61"/>
        <v>กลางวัน</v>
      </c>
      <c r="I1341" s="4" t="str">
        <f t="shared" si="63"/>
        <v>ลึก</v>
      </c>
      <c r="J1341">
        <f t="shared" si="62"/>
        <v>-100.53</v>
      </c>
    </row>
    <row r="1342" spans="1:10" ht="18" x14ac:dyDescent="0.4">
      <c r="A1342" s="1" t="s">
        <v>10259</v>
      </c>
      <c r="B1342" s="1" t="s">
        <v>8702</v>
      </c>
      <c r="C1342" s="1">
        <v>17.377500000000001</v>
      </c>
      <c r="D1342" s="1">
        <v>119.9499</v>
      </c>
      <c r="E1342" s="1">
        <v>9.48</v>
      </c>
      <c r="F1342" s="1">
        <v>5.4</v>
      </c>
      <c r="G1342" s="3" t="s">
        <v>5312</v>
      </c>
      <c r="H1342" s="4" t="str">
        <f t="shared" si="61"/>
        <v>กลางคืน</v>
      </c>
      <c r="I1342" s="4" t="str">
        <f t="shared" si="63"/>
        <v>ตื้นมาก</v>
      </c>
      <c r="J1342">
        <f t="shared" si="62"/>
        <v>-9.48</v>
      </c>
    </row>
    <row r="1343" spans="1:10" ht="18" x14ac:dyDescent="0.4">
      <c r="A1343" s="1" t="s">
        <v>10260</v>
      </c>
      <c r="B1343" s="1" t="s">
        <v>8703</v>
      </c>
      <c r="C1343" s="1">
        <v>14.5486</v>
      </c>
      <c r="D1343" s="1">
        <v>123.7239</v>
      </c>
      <c r="E1343" s="1">
        <v>14.71</v>
      </c>
      <c r="F1343" s="1">
        <v>4.8</v>
      </c>
      <c r="G1343" s="3" t="s">
        <v>5316</v>
      </c>
      <c r="H1343" s="4" t="str">
        <f t="shared" si="61"/>
        <v>กลางคืน</v>
      </c>
      <c r="I1343" s="4" t="str">
        <f t="shared" si="63"/>
        <v>ตื้น</v>
      </c>
      <c r="J1343">
        <f t="shared" si="62"/>
        <v>-14.71</v>
      </c>
    </row>
    <row r="1344" spans="1:10" ht="18" x14ac:dyDescent="0.4">
      <c r="A1344" s="1" t="s">
        <v>10261</v>
      </c>
      <c r="B1344" s="1" t="s">
        <v>8704</v>
      </c>
      <c r="C1344" s="1">
        <v>16.995799999999999</v>
      </c>
      <c r="D1344" s="1">
        <v>119.4212</v>
      </c>
      <c r="E1344" s="1">
        <v>45.55</v>
      </c>
      <c r="F1344" s="1">
        <v>4.5</v>
      </c>
      <c r="G1344" s="3" t="s">
        <v>5320</v>
      </c>
      <c r="H1344" s="4" t="str">
        <f t="shared" si="61"/>
        <v>กลางวัน</v>
      </c>
      <c r="I1344" s="4" t="str">
        <f t="shared" si="63"/>
        <v>กลาง</v>
      </c>
      <c r="J1344">
        <f t="shared" si="62"/>
        <v>-45.55</v>
      </c>
    </row>
    <row r="1345" spans="1:10" ht="18" x14ac:dyDescent="0.4">
      <c r="A1345" s="1" t="s">
        <v>10262</v>
      </c>
      <c r="B1345" s="1" t="s">
        <v>8705</v>
      </c>
      <c r="C1345" s="1">
        <v>13.5968</v>
      </c>
      <c r="D1345" s="1">
        <v>120.65349999999999</v>
      </c>
      <c r="E1345" s="1">
        <v>73.41</v>
      </c>
      <c r="F1345" s="1">
        <v>5.4</v>
      </c>
      <c r="G1345" s="3" t="s">
        <v>5324</v>
      </c>
      <c r="H1345" s="4" t="str">
        <f t="shared" si="61"/>
        <v>กลางวัน</v>
      </c>
      <c r="I1345" s="4" t="str">
        <f t="shared" si="63"/>
        <v>ลึก</v>
      </c>
      <c r="J1345">
        <f t="shared" si="62"/>
        <v>-73.41</v>
      </c>
    </row>
    <row r="1346" spans="1:10" ht="18" x14ac:dyDescent="0.4">
      <c r="A1346" s="1" t="s">
        <v>10263</v>
      </c>
      <c r="B1346" s="1" t="s">
        <v>8706</v>
      </c>
      <c r="C1346" s="1">
        <v>17.973199999999999</v>
      </c>
      <c r="D1346" s="1">
        <v>120.7315</v>
      </c>
      <c r="E1346" s="1">
        <v>56.44</v>
      </c>
      <c r="F1346" s="1">
        <v>4.7</v>
      </c>
      <c r="G1346" s="3" t="s">
        <v>5328</v>
      </c>
      <c r="H1346" s="4" t="str">
        <f t="shared" si="61"/>
        <v>กลางวัน</v>
      </c>
      <c r="I1346" s="4" t="str">
        <f t="shared" si="63"/>
        <v>กลาง</v>
      </c>
      <c r="J1346">
        <f t="shared" si="62"/>
        <v>-56.44</v>
      </c>
    </row>
    <row r="1347" spans="1:10" ht="18" x14ac:dyDescent="0.4">
      <c r="A1347" s="1" t="s">
        <v>10264</v>
      </c>
      <c r="B1347" s="1" t="s">
        <v>8707</v>
      </c>
      <c r="C1347" s="1">
        <v>14.014900000000001</v>
      </c>
      <c r="D1347" s="1">
        <v>122.52460000000001</v>
      </c>
      <c r="E1347" s="1">
        <v>43.09</v>
      </c>
      <c r="F1347" s="1">
        <v>4.5</v>
      </c>
      <c r="G1347" s="3" t="s">
        <v>5332</v>
      </c>
      <c r="H1347" s="4" t="str">
        <f t="shared" ref="H1347:H1410" si="64">IF(AND(HOUR(B1347)&gt;=6, HOUR(B1347)&lt;18),"กลางวัน","กลางคืน")</f>
        <v>กลางวัน</v>
      </c>
      <c r="I1347" s="4" t="str">
        <f t="shared" si="63"/>
        <v>กลาง</v>
      </c>
      <c r="J1347">
        <f t="shared" ref="J1347:J1410" si="65">E1347*-1</f>
        <v>-43.09</v>
      </c>
    </row>
    <row r="1348" spans="1:10" ht="18" x14ac:dyDescent="0.4">
      <c r="A1348" s="1" t="s">
        <v>10265</v>
      </c>
      <c r="B1348" s="1" t="s">
        <v>8708</v>
      </c>
      <c r="C1348" s="1">
        <v>17.993500000000001</v>
      </c>
      <c r="D1348" s="1">
        <v>122.56910000000001</v>
      </c>
      <c r="E1348" s="1">
        <v>47.8</v>
      </c>
      <c r="F1348" s="1">
        <v>4.5999999999999996</v>
      </c>
      <c r="G1348" s="3" t="s">
        <v>5336</v>
      </c>
      <c r="H1348" s="4" t="str">
        <f t="shared" si="64"/>
        <v>กลางวัน</v>
      </c>
      <c r="I1348" s="4" t="str">
        <f t="shared" si="63"/>
        <v>กลาง</v>
      </c>
      <c r="J1348">
        <f t="shared" si="65"/>
        <v>-47.8</v>
      </c>
    </row>
    <row r="1349" spans="1:10" ht="18" x14ac:dyDescent="0.4">
      <c r="A1349" s="1" t="s">
        <v>10266</v>
      </c>
      <c r="B1349" s="1" t="s">
        <v>8709</v>
      </c>
      <c r="C1349" s="1">
        <v>13.628299999999999</v>
      </c>
      <c r="D1349" s="1">
        <v>120.8456</v>
      </c>
      <c r="E1349" s="1">
        <v>82.9</v>
      </c>
      <c r="F1349" s="1">
        <v>4.5999999999999996</v>
      </c>
      <c r="G1349" s="3" t="s">
        <v>5340</v>
      </c>
      <c r="H1349" s="4" t="str">
        <f t="shared" si="64"/>
        <v>กลางคืน</v>
      </c>
      <c r="I1349" s="4" t="str">
        <f t="shared" si="63"/>
        <v>ลึก</v>
      </c>
      <c r="J1349">
        <f t="shared" si="65"/>
        <v>-82.9</v>
      </c>
    </row>
    <row r="1350" spans="1:10" ht="18" x14ac:dyDescent="0.4">
      <c r="A1350" s="1" t="s">
        <v>10267</v>
      </c>
      <c r="B1350" s="1" t="s">
        <v>8710</v>
      </c>
      <c r="C1350" s="1">
        <v>15.1713</v>
      </c>
      <c r="D1350" s="1">
        <v>122.43470000000001</v>
      </c>
      <c r="E1350" s="1">
        <v>10</v>
      </c>
      <c r="F1350" s="1">
        <v>5.2</v>
      </c>
      <c r="G1350" s="3" t="s">
        <v>5344</v>
      </c>
      <c r="H1350" s="4" t="str">
        <f t="shared" si="64"/>
        <v>กลางวัน</v>
      </c>
      <c r="I1350" s="4" t="str">
        <f t="shared" si="63"/>
        <v>ตื้นมาก</v>
      </c>
      <c r="J1350">
        <f t="shared" si="65"/>
        <v>-10</v>
      </c>
    </row>
    <row r="1351" spans="1:10" ht="18" x14ac:dyDescent="0.4">
      <c r="A1351" s="1" t="s">
        <v>10268</v>
      </c>
      <c r="B1351" s="1" t="s">
        <v>8711</v>
      </c>
      <c r="C1351" s="1">
        <v>15.3376</v>
      </c>
      <c r="D1351" s="1">
        <v>119.42010000000001</v>
      </c>
      <c r="E1351" s="1">
        <v>10</v>
      </c>
      <c r="F1351" s="1">
        <v>4.5</v>
      </c>
      <c r="G1351" s="3" t="s">
        <v>5348</v>
      </c>
      <c r="H1351" s="4" t="str">
        <f t="shared" si="64"/>
        <v>กลางวัน</v>
      </c>
      <c r="I1351" s="4" t="str">
        <f t="shared" si="63"/>
        <v>ตื้นมาก</v>
      </c>
      <c r="J1351">
        <f t="shared" si="65"/>
        <v>-10</v>
      </c>
    </row>
    <row r="1352" spans="1:10" ht="18" x14ac:dyDescent="0.4">
      <c r="A1352" s="1" t="s">
        <v>10269</v>
      </c>
      <c r="B1352" s="1" t="s">
        <v>8712</v>
      </c>
      <c r="C1352" s="1">
        <v>15.1343</v>
      </c>
      <c r="D1352" s="1">
        <v>120.7411</v>
      </c>
      <c r="E1352" s="1">
        <v>203.56</v>
      </c>
      <c r="F1352" s="1">
        <v>4.7</v>
      </c>
      <c r="G1352" s="3" t="s">
        <v>5352</v>
      </c>
      <c r="H1352" s="4" t="str">
        <f t="shared" si="64"/>
        <v>กลางวัน</v>
      </c>
      <c r="I1352" s="4" t="str">
        <f t="shared" si="63"/>
        <v>ลึก</v>
      </c>
      <c r="J1352">
        <f t="shared" si="65"/>
        <v>-203.56</v>
      </c>
    </row>
    <row r="1353" spans="1:10" ht="18" x14ac:dyDescent="0.4">
      <c r="A1353" s="1" t="s">
        <v>10270</v>
      </c>
      <c r="B1353" s="1" t="s">
        <v>8713</v>
      </c>
      <c r="C1353" s="1">
        <v>13.7263</v>
      </c>
      <c r="D1353" s="1">
        <v>121.08240000000001</v>
      </c>
      <c r="E1353" s="1">
        <v>29.41</v>
      </c>
      <c r="F1353" s="1">
        <v>4.7</v>
      </c>
      <c r="G1353" s="3" t="s">
        <v>175</v>
      </c>
      <c r="H1353" s="4" t="str">
        <f t="shared" si="64"/>
        <v>กลางวัน</v>
      </c>
      <c r="I1353" s="4" t="str">
        <f t="shared" ref="I1353:I1416" si="66">IF(E1353&lt;=10,"ตื้นมาก", IF(E1353&lt;=30,"ตื้น",IF(E1353&lt;=70,"กลาง", "ลึก")))</f>
        <v>ตื้น</v>
      </c>
      <c r="J1353">
        <f t="shared" si="65"/>
        <v>-29.41</v>
      </c>
    </row>
    <row r="1354" spans="1:10" ht="18" x14ac:dyDescent="0.4">
      <c r="A1354" s="1" t="s">
        <v>10270</v>
      </c>
      <c r="B1354" s="1" t="s">
        <v>8714</v>
      </c>
      <c r="C1354" s="1">
        <v>18.4529</v>
      </c>
      <c r="D1354" s="1">
        <v>121.3062</v>
      </c>
      <c r="E1354" s="1">
        <v>69.540000000000006</v>
      </c>
      <c r="F1354" s="1">
        <v>4.5</v>
      </c>
      <c r="G1354" s="3" t="s">
        <v>5359</v>
      </c>
      <c r="H1354" s="4" t="str">
        <f t="shared" si="64"/>
        <v>กลางวัน</v>
      </c>
      <c r="I1354" s="4" t="str">
        <f t="shared" si="66"/>
        <v>กลาง</v>
      </c>
      <c r="J1354">
        <f t="shared" si="65"/>
        <v>-69.540000000000006</v>
      </c>
    </row>
    <row r="1355" spans="1:10" ht="18" x14ac:dyDescent="0.4">
      <c r="A1355" s="1" t="s">
        <v>10271</v>
      </c>
      <c r="B1355" s="1" t="s">
        <v>8715</v>
      </c>
      <c r="C1355" s="1">
        <v>13.976900000000001</v>
      </c>
      <c r="D1355" s="1">
        <v>119.9806</v>
      </c>
      <c r="E1355" s="1">
        <v>66.88</v>
      </c>
      <c r="F1355" s="1">
        <v>4.5</v>
      </c>
      <c r="G1355" s="3" t="s">
        <v>5363</v>
      </c>
      <c r="H1355" s="4" t="str">
        <f t="shared" si="64"/>
        <v>กลางวัน</v>
      </c>
      <c r="I1355" s="4" t="str">
        <f t="shared" si="66"/>
        <v>กลาง</v>
      </c>
      <c r="J1355">
        <f t="shared" si="65"/>
        <v>-66.88</v>
      </c>
    </row>
    <row r="1356" spans="1:10" ht="18" x14ac:dyDescent="0.4">
      <c r="A1356" s="1" t="s">
        <v>10272</v>
      </c>
      <c r="B1356" s="1" t="s">
        <v>8716</v>
      </c>
      <c r="C1356" s="1">
        <v>13.5854</v>
      </c>
      <c r="D1356" s="1">
        <v>120.6961</v>
      </c>
      <c r="E1356" s="1">
        <v>72.63</v>
      </c>
      <c r="F1356" s="1">
        <v>4.7</v>
      </c>
      <c r="G1356" s="3" t="s">
        <v>5367</v>
      </c>
      <c r="H1356" s="4" t="str">
        <f t="shared" si="64"/>
        <v>กลางวัน</v>
      </c>
      <c r="I1356" s="4" t="str">
        <f t="shared" si="66"/>
        <v>ลึก</v>
      </c>
      <c r="J1356">
        <f t="shared" si="65"/>
        <v>-72.63</v>
      </c>
    </row>
    <row r="1357" spans="1:10" ht="18" x14ac:dyDescent="0.4">
      <c r="A1357" s="1" t="s">
        <v>10273</v>
      </c>
      <c r="B1357" s="1" t="s">
        <v>8717</v>
      </c>
      <c r="C1357" s="1">
        <v>15.9963</v>
      </c>
      <c r="D1357" s="1">
        <v>120.0729</v>
      </c>
      <c r="E1357" s="1">
        <v>56.95</v>
      </c>
      <c r="F1357" s="1">
        <v>5</v>
      </c>
      <c r="G1357" s="3" t="s">
        <v>376</v>
      </c>
      <c r="H1357" s="4" t="str">
        <f t="shared" si="64"/>
        <v>กลางวัน</v>
      </c>
      <c r="I1357" s="4" t="str">
        <f t="shared" si="66"/>
        <v>กลาง</v>
      </c>
      <c r="J1357">
        <f t="shared" si="65"/>
        <v>-56.95</v>
      </c>
    </row>
    <row r="1358" spans="1:10" ht="18" x14ac:dyDescent="0.4">
      <c r="A1358" s="1" t="s">
        <v>10274</v>
      </c>
      <c r="B1358" s="1" t="s">
        <v>8718</v>
      </c>
      <c r="C1358" s="1">
        <v>13.7483</v>
      </c>
      <c r="D1358" s="1">
        <v>120.6673</v>
      </c>
      <c r="E1358" s="1">
        <v>110</v>
      </c>
      <c r="F1358" s="1">
        <v>5.5</v>
      </c>
      <c r="G1358" s="3" t="s">
        <v>1898</v>
      </c>
      <c r="H1358" s="4" t="str">
        <f t="shared" si="64"/>
        <v>กลางวัน</v>
      </c>
      <c r="I1358" s="4" t="str">
        <f t="shared" si="66"/>
        <v>ลึก</v>
      </c>
      <c r="J1358">
        <f t="shared" si="65"/>
        <v>-110</v>
      </c>
    </row>
    <row r="1359" spans="1:10" ht="18" x14ac:dyDescent="0.4">
      <c r="A1359" s="1" t="s">
        <v>10274</v>
      </c>
      <c r="B1359" s="1" t="s">
        <v>8719</v>
      </c>
      <c r="C1359" s="1">
        <v>13.7851</v>
      </c>
      <c r="D1359" s="1">
        <v>120.7236</v>
      </c>
      <c r="E1359" s="1">
        <v>155.6</v>
      </c>
      <c r="F1359" s="1">
        <v>4.5999999999999996</v>
      </c>
      <c r="G1359" s="3" t="s">
        <v>5377</v>
      </c>
      <c r="H1359" s="4" t="str">
        <f t="shared" si="64"/>
        <v>กลางวัน</v>
      </c>
      <c r="I1359" s="4" t="str">
        <f t="shared" si="66"/>
        <v>ลึก</v>
      </c>
      <c r="J1359">
        <f t="shared" si="65"/>
        <v>-155.6</v>
      </c>
    </row>
    <row r="1360" spans="1:10" ht="18" x14ac:dyDescent="0.4">
      <c r="A1360" s="1" t="s">
        <v>10275</v>
      </c>
      <c r="B1360" s="1" t="s">
        <v>8720</v>
      </c>
      <c r="C1360" s="1">
        <v>14.770899999999999</v>
      </c>
      <c r="D1360" s="1">
        <v>120.2456</v>
      </c>
      <c r="E1360" s="1">
        <v>59</v>
      </c>
      <c r="F1360" s="1">
        <v>5.9</v>
      </c>
      <c r="G1360" s="3" t="s">
        <v>5381</v>
      </c>
      <c r="H1360" s="4" t="str">
        <f t="shared" si="64"/>
        <v>กลางคืน</v>
      </c>
      <c r="I1360" s="4" t="str">
        <f t="shared" si="66"/>
        <v>กลาง</v>
      </c>
      <c r="J1360">
        <f t="shared" si="65"/>
        <v>-59</v>
      </c>
    </row>
    <row r="1361" spans="1:10" ht="18" x14ac:dyDescent="0.4">
      <c r="A1361" s="1" t="s">
        <v>10276</v>
      </c>
      <c r="B1361" s="1" t="s">
        <v>8721</v>
      </c>
      <c r="C1361" s="1">
        <v>13.9467</v>
      </c>
      <c r="D1361" s="1">
        <v>120.64100000000001</v>
      </c>
      <c r="E1361" s="1">
        <v>145.97999999999999</v>
      </c>
      <c r="F1361" s="1">
        <v>5.3</v>
      </c>
      <c r="G1361" s="3" t="s">
        <v>5385</v>
      </c>
      <c r="H1361" s="4" t="str">
        <f t="shared" si="64"/>
        <v>กลางคืน</v>
      </c>
      <c r="I1361" s="4" t="str">
        <f t="shared" si="66"/>
        <v>ลึก</v>
      </c>
      <c r="J1361">
        <f t="shared" si="65"/>
        <v>-145.97999999999999</v>
      </c>
    </row>
    <row r="1362" spans="1:10" ht="18" x14ac:dyDescent="0.4">
      <c r="A1362" s="1" t="s">
        <v>10277</v>
      </c>
      <c r="B1362" s="1" t="s">
        <v>8722</v>
      </c>
      <c r="C1362" s="1">
        <v>13.9268</v>
      </c>
      <c r="D1362" s="1">
        <v>120.6895</v>
      </c>
      <c r="E1362" s="1">
        <v>149.83000000000001</v>
      </c>
      <c r="F1362" s="1">
        <v>5.3</v>
      </c>
      <c r="G1362" s="3" t="s">
        <v>5389</v>
      </c>
      <c r="H1362" s="4" t="str">
        <f t="shared" si="64"/>
        <v>กลางคืน</v>
      </c>
      <c r="I1362" s="4" t="str">
        <f t="shared" si="66"/>
        <v>ลึก</v>
      </c>
      <c r="J1362">
        <f t="shared" si="65"/>
        <v>-149.83000000000001</v>
      </c>
    </row>
    <row r="1363" spans="1:10" ht="18" x14ac:dyDescent="0.4">
      <c r="A1363" s="1" t="s">
        <v>10278</v>
      </c>
      <c r="B1363" s="1" t="s">
        <v>8723</v>
      </c>
      <c r="C1363" s="1">
        <v>18.572700000000001</v>
      </c>
      <c r="D1363" s="1">
        <v>121.2191</v>
      </c>
      <c r="E1363" s="1">
        <v>69.31</v>
      </c>
      <c r="F1363" s="1">
        <v>4.5999999999999996</v>
      </c>
      <c r="G1363" s="3" t="s">
        <v>5393</v>
      </c>
      <c r="H1363" s="4" t="str">
        <f t="shared" si="64"/>
        <v>กลางคืน</v>
      </c>
      <c r="I1363" s="4" t="str">
        <f t="shared" si="66"/>
        <v>กลาง</v>
      </c>
      <c r="J1363">
        <f t="shared" si="65"/>
        <v>-69.31</v>
      </c>
    </row>
    <row r="1364" spans="1:10" ht="18" x14ac:dyDescent="0.4">
      <c r="A1364" s="1" t="s">
        <v>10279</v>
      </c>
      <c r="B1364" s="1" t="s">
        <v>8724</v>
      </c>
      <c r="C1364" s="1">
        <v>14.002800000000001</v>
      </c>
      <c r="D1364" s="1">
        <v>120.62260000000001</v>
      </c>
      <c r="E1364" s="1">
        <v>134.88999999999999</v>
      </c>
      <c r="F1364" s="1">
        <v>5.0999999999999996</v>
      </c>
      <c r="G1364" s="3" t="s">
        <v>5397</v>
      </c>
      <c r="H1364" s="4" t="str">
        <f t="shared" si="64"/>
        <v>กลางวัน</v>
      </c>
      <c r="I1364" s="4" t="str">
        <f t="shared" si="66"/>
        <v>ลึก</v>
      </c>
      <c r="J1364">
        <f t="shared" si="65"/>
        <v>-134.88999999999999</v>
      </c>
    </row>
    <row r="1365" spans="1:10" ht="18" x14ac:dyDescent="0.4">
      <c r="A1365" s="1" t="s">
        <v>10280</v>
      </c>
      <c r="B1365" s="1" t="s">
        <v>8725</v>
      </c>
      <c r="C1365" s="1">
        <v>16.813400000000001</v>
      </c>
      <c r="D1365" s="1">
        <v>120.363</v>
      </c>
      <c r="E1365" s="1">
        <v>65.680000000000007</v>
      </c>
      <c r="F1365" s="1">
        <v>4.5</v>
      </c>
      <c r="G1365" s="3" t="s">
        <v>5401</v>
      </c>
      <c r="H1365" s="4" t="str">
        <f t="shared" si="64"/>
        <v>กลางวัน</v>
      </c>
      <c r="I1365" s="4" t="str">
        <f t="shared" si="66"/>
        <v>กลาง</v>
      </c>
      <c r="J1365">
        <f t="shared" si="65"/>
        <v>-65.680000000000007</v>
      </c>
    </row>
    <row r="1366" spans="1:10" ht="18" x14ac:dyDescent="0.4">
      <c r="A1366" s="1" t="s">
        <v>10281</v>
      </c>
      <c r="B1366" s="1" t="s">
        <v>8726</v>
      </c>
      <c r="C1366" s="1">
        <v>15.7803</v>
      </c>
      <c r="D1366" s="1">
        <v>121.05</v>
      </c>
      <c r="E1366" s="1">
        <v>35.06</v>
      </c>
      <c r="F1366" s="1">
        <v>4.5999999999999996</v>
      </c>
      <c r="G1366" s="3" t="s">
        <v>5405</v>
      </c>
      <c r="H1366" s="4" t="str">
        <f t="shared" si="64"/>
        <v>กลางวัน</v>
      </c>
      <c r="I1366" s="4" t="str">
        <f t="shared" si="66"/>
        <v>กลาง</v>
      </c>
      <c r="J1366">
        <f t="shared" si="65"/>
        <v>-35.06</v>
      </c>
    </row>
    <row r="1367" spans="1:10" ht="18" x14ac:dyDescent="0.4">
      <c r="A1367" s="1" t="s">
        <v>10282</v>
      </c>
      <c r="B1367" s="1" t="s">
        <v>8727</v>
      </c>
      <c r="C1367" s="1">
        <v>13.940799999999999</v>
      </c>
      <c r="D1367" s="1">
        <v>120.7792</v>
      </c>
      <c r="E1367" s="1">
        <v>222</v>
      </c>
      <c r="F1367" s="1">
        <v>4.5</v>
      </c>
      <c r="G1367" s="3" t="s">
        <v>5409</v>
      </c>
      <c r="H1367" s="4" t="str">
        <f t="shared" si="64"/>
        <v>กลางวัน</v>
      </c>
      <c r="I1367" s="4" t="str">
        <f t="shared" si="66"/>
        <v>ลึก</v>
      </c>
      <c r="J1367">
        <f t="shared" si="65"/>
        <v>-222</v>
      </c>
    </row>
    <row r="1368" spans="1:10" ht="18" x14ac:dyDescent="0.4">
      <c r="A1368" s="1" t="s">
        <v>10283</v>
      </c>
      <c r="B1368" s="1" t="s">
        <v>8728</v>
      </c>
      <c r="C1368" s="1">
        <v>14.991400000000001</v>
      </c>
      <c r="D1368" s="1">
        <v>119.8095</v>
      </c>
      <c r="E1368" s="1">
        <v>65.3</v>
      </c>
      <c r="F1368" s="1">
        <v>4.8</v>
      </c>
      <c r="G1368" s="3" t="s">
        <v>5413</v>
      </c>
      <c r="H1368" s="4" t="str">
        <f t="shared" si="64"/>
        <v>กลางวัน</v>
      </c>
      <c r="I1368" s="4" t="str">
        <f t="shared" si="66"/>
        <v>กลาง</v>
      </c>
      <c r="J1368">
        <f t="shared" si="65"/>
        <v>-65.3</v>
      </c>
    </row>
    <row r="1369" spans="1:10" ht="18" x14ac:dyDescent="0.4">
      <c r="A1369" s="1" t="s">
        <v>10284</v>
      </c>
      <c r="B1369" s="1" t="s">
        <v>8729</v>
      </c>
      <c r="C1369" s="1">
        <v>13.811199999999999</v>
      </c>
      <c r="D1369" s="1">
        <v>120.6866</v>
      </c>
      <c r="E1369" s="1">
        <v>137.22</v>
      </c>
      <c r="F1369" s="1">
        <v>5</v>
      </c>
      <c r="G1369" s="3" t="s">
        <v>5417</v>
      </c>
      <c r="H1369" s="4" t="str">
        <f t="shared" si="64"/>
        <v>กลางคืน</v>
      </c>
      <c r="I1369" s="4" t="str">
        <f t="shared" si="66"/>
        <v>ลึก</v>
      </c>
      <c r="J1369">
        <f t="shared" si="65"/>
        <v>-137.22</v>
      </c>
    </row>
    <row r="1370" spans="1:10" ht="18" x14ac:dyDescent="0.4">
      <c r="A1370" s="1" t="s">
        <v>10285</v>
      </c>
      <c r="B1370" s="1" t="s">
        <v>8730</v>
      </c>
      <c r="C1370" s="1">
        <v>15.119</v>
      </c>
      <c r="D1370" s="1">
        <v>119.5309</v>
      </c>
      <c r="E1370" s="1">
        <v>25.63</v>
      </c>
      <c r="F1370" s="1">
        <v>4.8</v>
      </c>
      <c r="G1370" s="3" t="s">
        <v>5421</v>
      </c>
      <c r="H1370" s="4" t="str">
        <f t="shared" si="64"/>
        <v>กลางวัน</v>
      </c>
      <c r="I1370" s="4" t="str">
        <f t="shared" si="66"/>
        <v>ตื้น</v>
      </c>
      <c r="J1370">
        <f t="shared" si="65"/>
        <v>-25.63</v>
      </c>
    </row>
    <row r="1371" spans="1:10" ht="18" x14ac:dyDescent="0.4">
      <c r="A1371" s="1" t="s">
        <v>10286</v>
      </c>
      <c r="B1371" s="1" t="s">
        <v>8731</v>
      </c>
      <c r="C1371" s="1">
        <v>17.972000000000001</v>
      </c>
      <c r="D1371" s="1">
        <v>120.6844</v>
      </c>
      <c r="E1371" s="1">
        <v>13.14</v>
      </c>
      <c r="F1371" s="1">
        <v>5.2</v>
      </c>
      <c r="G1371" s="3" t="s">
        <v>5425</v>
      </c>
      <c r="H1371" s="4" t="str">
        <f t="shared" si="64"/>
        <v>กลางวัน</v>
      </c>
      <c r="I1371" s="4" t="str">
        <f t="shared" si="66"/>
        <v>ตื้น</v>
      </c>
      <c r="J1371">
        <f t="shared" si="65"/>
        <v>-13.14</v>
      </c>
    </row>
    <row r="1372" spans="1:10" ht="18" x14ac:dyDescent="0.4">
      <c r="A1372" s="1" t="s">
        <v>10286</v>
      </c>
      <c r="B1372" s="1" t="s">
        <v>8732</v>
      </c>
      <c r="C1372" s="1">
        <v>17.8462</v>
      </c>
      <c r="D1372" s="1">
        <v>120.67789999999999</v>
      </c>
      <c r="E1372" s="1">
        <v>5.93</v>
      </c>
      <c r="F1372" s="1">
        <v>4.8</v>
      </c>
      <c r="G1372" s="3" t="s">
        <v>5429</v>
      </c>
      <c r="H1372" s="4" t="str">
        <f t="shared" si="64"/>
        <v>กลางวัน</v>
      </c>
      <c r="I1372" s="4" t="str">
        <f t="shared" si="66"/>
        <v>ตื้นมาก</v>
      </c>
      <c r="J1372">
        <f t="shared" si="65"/>
        <v>-5.93</v>
      </c>
    </row>
    <row r="1373" spans="1:10" ht="18" x14ac:dyDescent="0.4">
      <c r="A1373" s="1" t="s">
        <v>10287</v>
      </c>
      <c r="B1373" s="1" t="s">
        <v>8733</v>
      </c>
      <c r="C1373" s="1">
        <v>16.636099999999999</v>
      </c>
      <c r="D1373" s="1">
        <v>122.0564</v>
      </c>
      <c r="E1373" s="1">
        <v>41.57</v>
      </c>
      <c r="F1373" s="1">
        <v>4.5</v>
      </c>
      <c r="G1373" s="3" t="s">
        <v>5433</v>
      </c>
      <c r="H1373" s="4" t="str">
        <f t="shared" si="64"/>
        <v>กลางคืน</v>
      </c>
      <c r="I1373" s="4" t="str">
        <f t="shared" si="66"/>
        <v>กลาง</v>
      </c>
      <c r="J1373">
        <f t="shared" si="65"/>
        <v>-41.57</v>
      </c>
    </row>
    <row r="1374" spans="1:10" ht="18" x14ac:dyDescent="0.4">
      <c r="A1374" s="1" t="s">
        <v>10288</v>
      </c>
      <c r="B1374" s="1" t="s">
        <v>8734</v>
      </c>
      <c r="C1374" s="1">
        <v>14.937099999999999</v>
      </c>
      <c r="D1374" s="1">
        <v>120.34820000000001</v>
      </c>
      <c r="E1374" s="1">
        <v>66.36</v>
      </c>
      <c r="F1374" s="1">
        <v>4.5</v>
      </c>
      <c r="G1374" s="3" t="s">
        <v>5437</v>
      </c>
      <c r="H1374" s="4" t="str">
        <f t="shared" si="64"/>
        <v>กลางวัน</v>
      </c>
      <c r="I1374" s="4" t="str">
        <f t="shared" si="66"/>
        <v>กลาง</v>
      </c>
      <c r="J1374">
        <f t="shared" si="65"/>
        <v>-66.36</v>
      </c>
    </row>
    <row r="1375" spans="1:10" ht="18" x14ac:dyDescent="0.4">
      <c r="A1375" s="1" t="s">
        <v>10289</v>
      </c>
      <c r="B1375" s="1" t="s">
        <v>8735</v>
      </c>
      <c r="C1375" s="1">
        <v>16.307600000000001</v>
      </c>
      <c r="D1375" s="1">
        <v>119.83759999999999</v>
      </c>
      <c r="E1375" s="1">
        <v>36.72</v>
      </c>
      <c r="F1375" s="1">
        <v>4.8</v>
      </c>
      <c r="G1375" s="3" t="s">
        <v>5441</v>
      </c>
      <c r="H1375" s="4" t="str">
        <f t="shared" si="64"/>
        <v>กลางคืน</v>
      </c>
      <c r="I1375" s="4" t="str">
        <f t="shared" si="66"/>
        <v>กลาง</v>
      </c>
      <c r="J1375">
        <f t="shared" si="65"/>
        <v>-36.72</v>
      </c>
    </row>
    <row r="1376" spans="1:10" ht="18" x14ac:dyDescent="0.4">
      <c r="A1376" s="1" t="s">
        <v>10290</v>
      </c>
      <c r="B1376" s="1" t="s">
        <v>8736</v>
      </c>
      <c r="C1376" s="1">
        <v>14.251099999999999</v>
      </c>
      <c r="D1376" s="1">
        <v>121.05159999999999</v>
      </c>
      <c r="E1376" s="1">
        <v>35</v>
      </c>
      <c r="F1376" s="1">
        <v>4.5</v>
      </c>
      <c r="G1376" s="3" t="s">
        <v>5445</v>
      </c>
      <c r="H1376" s="4" t="str">
        <f t="shared" si="64"/>
        <v>กลางคืน</v>
      </c>
      <c r="I1376" s="4" t="str">
        <f t="shared" si="66"/>
        <v>กลาง</v>
      </c>
      <c r="J1376">
        <f t="shared" si="65"/>
        <v>-35</v>
      </c>
    </row>
    <row r="1377" spans="1:10" ht="18" x14ac:dyDescent="0.4">
      <c r="A1377" s="1" t="s">
        <v>10291</v>
      </c>
      <c r="B1377" s="1" t="s">
        <v>8737</v>
      </c>
      <c r="C1377" s="1">
        <v>13.865399999999999</v>
      </c>
      <c r="D1377" s="1">
        <v>120.6172</v>
      </c>
      <c r="E1377" s="1">
        <v>106</v>
      </c>
      <c r="F1377" s="1">
        <v>5.8</v>
      </c>
      <c r="G1377" s="3" t="s">
        <v>5449</v>
      </c>
      <c r="H1377" s="4" t="str">
        <f t="shared" si="64"/>
        <v>กลางวัน</v>
      </c>
      <c r="I1377" s="4" t="str">
        <f t="shared" si="66"/>
        <v>ลึก</v>
      </c>
      <c r="J1377">
        <f t="shared" si="65"/>
        <v>-106</v>
      </c>
    </row>
    <row r="1378" spans="1:10" ht="18" x14ac:dyDescent="0.4">
      <c r="A1378" s="1" t="s">
        <v>10292</v>
      </c>
      <c r="B1378" s="1" t="s">
        <v>8738</v>
      </c>
      <c r="C1378" s="1">
        <v>16.4895</v>
      </c>
      <c r="D1378" s="1">
        <v>119.8464</v>
      </c>
      <c r="E1378" s="1">
        <v>37</v>
      </c>
      <c r="F1378" s="1">
        <v>5.5</v>
      </c>
      <c r="G1378" s="3" t="s">
        <v>5453</v>
      </c>
      <c r="H1378" s="4" t="str">
        <f t="shared" si="64"/>
        <v>กลางคืน</v>
      </c>
      <c r="I1378" s="4" t="str">
        <f t="shared" si="66"/>
        <v>กลาง</v>
      </c>
      <c r="J1378">
        <f t="shared" si="65"/>
        <v>-37</v>
      </c>
    </row>
    <row r="1379" spans="1:10" ht="18" x14ac:dyDescent="0.4">
      <c r="A1379" s="1" t="s">
        <v>10293</v>
      </c>
      <c r="B1379" s="1" t="s">
        <v>8739</v>
      </c>
      <c r="C1379" s="1">
        <v>18.540400000000002</v>
      </c>
      <c r="D1379" s="1">
        <v>120.8356</v>
      </c>
      <c r="E1379" s="1">
        <v>10</v>
      </c>
      <c r="F1379" s="1">
        <v>4.5999999999999996</v>
      </c>
      <c r="G1379" s="3" t="s">
        <v>5457</v>
      </c>
      <c r="H1379" s="4" t="str">
        <f t="shared" si="64"/>
        <v>กลางวัน</v>
      </c>
      <c r="I1379" s="4" t="str">
        <f t="shared" si="66"/>
        <v>ตื้นมาก</v>
      </c>
      <c r="J1379">
        <f t="shared" si="65"/>
        <v>-10</v>
      </c>
    </row>
    <row r="1380" spans="1:10" ht="18" x14ac:dyDescent="0.4">
      <c r="A1380" s="1" t="s">
        <v>10294</v>
      </c>
      <c r="B1380" s="1" t="s">
        <v>8740</v>
      </c>
      <c r="C1380" s="1">
        <v>17.222999999999999</v>
      </c>
      <c r="D1380" s="1">
        <v>120.1981</v>
      </c>
      <c r="E1380" s="1">
        <v>58.74</v>
      </c>
      <c r="F1380" s="1">
        <v>4.5</v>
      </c>
      <c r="G1380" s="3" t="s">
        <v>1700</v>
      </c>
      <c r="H1380" s="4" t="str">
        <f t="shared" si="64"/>
        <v>กลางคืน</v>
      </c>
      <c r="I1380" s="4" t="str">
        <f t="shared" si="66"/>
        <v>กลาง</v>
      </c>
      <c r="J1380">
        <f t="shared" si="65"/>
        <v>-58.74</v>
      </c>
    </row>
    <row r="1381" spans="1:10" ht="18" x14ac:dyDescent="0.4">
      <c r="A1381" s="1" t="s">
        <v>10295</v>
      </c>
      <c r="B1381" s="1" t="s">
        <v>8741</v>
      </c>
      <c r="C1381" s="1">
        <v>16.5748</v>
      </c>
      <c r="D1381" s="1">
        <v>119.72</v>
      </c>
      <c r="E1381" s="1">
        <v>55.81</v>
      </c>
      <c r="F1381" s="1">
        <v>4.9000000000000004</v>
      </c>
      <c r="G1381" s="3" t="s">
        <v>5464</v>
      </c>
      <c r="H1381" s="4" t="str">
        <f t="shared" si="64"/>
        <v>กลางคืน</v>
      </c>
      <c r="I1381" s="4" t="str">
        <f t="shared" si="66"/>
        <v>กลาง</v>
      </c>
      <c r="J1381">
        <f t="shared" si="65"/>
        <v>-55.81</v>
      </c>
    </row>
    <row r="1382" spans="1:10" ht="18" x14ac:dyDescent="0.4">
      <c r="A1382" s="1" t="s">
        <v>10296</v>
      </c>
      <c r="B1382" s="1" t="s">
        <v>8742</v>
      </c>
      <c r="C1382" s="1">
        <v>17.753699999999998</v>
      </c>
      <c r="D1382" s="1">
        <v>120.58150000000001</v>
      </c>
      <c r="E1382" s="1">
        <v>69.650000000000006</v>
      </c>
      <c r="F1382" s="1">
        <v>5.3</v>
      </c>
      <c r="G1382" s="3" t="s">
        <v>5468</v>
      </c>
      <c r="H1382" s="4" t="str">
        <f t="shared" si="64"/>
        <v>กลางวัน</v>
      </c>
      <c r="I1382" s="4" t="str">
        <f t="shared" si="66"/>
        <v>กลาง</v>
      </c>
      <c r="J1382">
        <f t="shared" si="65"/>
        <v>-69.650000000000006</v>
      </c>
    </row>
    <row r="1383" spans="1:10" ht="18" x14ac:dyDescent="0.4">
      <c r="A1383" s="1" t="s">
        <v>10297</v>
      </c>
      <c r="B1383" s="1" t="s">
        <v>8252</v>
      </c>
      <c r="C1383" s="1">
        <v>18.4634</v>
      </c>
      <c r="D1383" s="1">
        <v>119.6044</v>
      </c>
      <c r="E1383" s="1">
        <v>10</v>
      </c>
      <c r="F1383" s="1">
        <v>4.7</v>
      </c>
      <c r="G1383" s="3" t="s">
        <v>62</v>
      </c>
      <c r="H1383" s="4" t="str">
        <f t="shared" si="64"/>
        <v>กลางวัน</v>
      </c>
      <c r="I1383" s="4" t="str">
        <f t="shared" si="66"/>
        <v>ตื้นมาก</v>
      </c>
      <c r="J1383">
        <f t="shared" si="65"/>
        <v>-10</v>
      </c>
    </row>
    <row r="1384" spans="1:10" ht="18" x14ac:dyDescent="0.4">
      <c r="A1384" s="1" t="s">
        <v>10298</v>
      </c>
      <c r="B1384" s="1" t="s">
        <v>8743</v>
      </c>
      <c r="C1384" s="1">
        <v>13.7597</v>
      </c>
      <c r="D1384" s="1">
        <v>120.9053</v>
      </c>
      <c r="E1384" s="1">
        <v>121.58</v>
      </c>
      <c r="F1384" s="1">
        <v>4.5999999999999996</v>
      </c>
      <c r="G1384" s="3" t="s">
        <v>5475</v>
      </c>
      <c r="H1384" s="4" t="str">
        <f t="shared" si="64"/>
        <v>กลางวัน</v>
      </c>
      <c r="I1384" s="4" t="str">
        <f t="shared" si="66"/>
        <v>ลึก</v>
      </c>
      <c r="J1384">
        <f t="shared" si="65"/>
        <v>-121.58</v>
      </c>
    </row>
    <row r="1385" spans="1:10" ht="18" x14ac:dyDescent="0.4">
      <c r="A1385" s="1" t="s">
        <v>10299</v>
      </c>
      <c r="B1385" s="1" t="s">
        <v>8273</v>
      </c>
      <c r="C1385" s="1">
        <v>13.8147</v>
      </c>
      <c r="D1385" s="1">
        <v>122.2589</v>
      </c>
      <c r="E1385" s="1">
        <v>27.79</v>
      </c>
      <c r="F1385" s="1">
        <v>5.2</v>
      </c>
      <c r="G1385" s="3" t="s">
        <v>5479</v>
      </c>
      <c r="H1385" s="4" t="str">
        <f t="shared" si="64"/>
        <v>กลางคืน</v>
      </c>
      <c r="I1385" s="4" t="str">
        <f t="shared" si="66"/>
        <v>ตื้น</v>
      </c>
      <c r="J1385">
        <f t="shared" si="65"/>
        <v>-27.79</v>
      </c>
    </row>
    <row r="1386" spans="1:10" ht="18" x14ac:dyDescent="0.4">
      <c r="A1386" s="1" t="s">
        <v>10300</v>
      </c>
      <c r="B1386" s="1" t="s">
        <v>8744</v>
      </c>
      <c r="C1386" s="1">
        <v>13.7942</v>
      </c>
      <c r="D1386" s="1">
        <v>122.3308</v>
      </c>
      <c r="E1386" s="1">
        <v>10</v>
      </c>
      <c r="F1386" s="1">
        <v>5.3</v>
      </c>
      <c r="G1386" s="3" t="s">
        <v>5483</v>
      </c>
      <c r="H1386" s="4" t="str">
        <f t="shared" si="64"/>
        <v>กลางคืน</v>
      </c>
      <c r="I1386" s="4" t="str">
        <f t="shared" si="66"/>
        <v>ตื้นมาก</v>
      </c>
      <c r="J1386">
        <f t="shared" si="65"/>
        <v>-10</v>
      </c>
    </row>
    <row r="1387" spans="1:10" ht="18" x14ac:dyDescent="0.4">
      <c r="A1387" s="1" t="s">
        <v>10301</v>
      </c>
      <c r="B1387" s="1" t="s">
        <v>8745</v>
      </c>
      <c r="C1387" s="1">
        <v>16.495100000000001</v>
      </c>
      <c r="D1387" s="1">
        <v>122.3087</v>
      </c>
      <c r="E1387" s="1">
        <v>56.18</v>
      </c>
      <c r="F1387" s="1">
        <v>4.5999999999999996</v>
      </c>
      <c r="G1387" s="3" t="s">
        <v>5487</v>
      </c>
      <c r="H1387" s="4" t="str">
        <f t="shared" si="64"/>
        <v>กลางวัน</v>
      </c>
      <c r="I1387" s="4" t="str">
        <f t="shared" si="66"/>
        <v>กลาง</v>
      </c>
      <c r="J1387">
        <f t="shared" si="65"/>
        <v>-56.18</v>
      </c>
    </row>
    <row r="1388" spans="1:10" ht="18" x14ac:dyDescent="0.4">
      <c r="A1388" s="1" t="s">
        <v>10302</v>
      </c>
      <c r="B1388" s="1" t="s">
        <v>8746</v>
      </c>
      <c r="C1388" s="1">
        <v>15.0878</v>
      </c>
      <c r="D1388" s="1">
        <v>122.7119</v>
      </c>
      <c r="E1388" s="1">
        <v>41.86</v>
      </c>
      <c r="F1388" s="1">
        <v>4.8</v>
      </c>
      <c r="G1388" s="3" t="s">
        <v>5491</v>
      </c>
      <c r="H1388" s="4" t="str">
        <f t="shared" si="64"/>
        <v>กลางวัน</v>
      </c>
      <c r="I1388" s="4" t="str">
        <f t="shared" si="66"/>
        <v>กลาง</v>
      </c>
      <c r="J1388">
        <f t="shared" si="65"/>
        <v>-41.86</v>
      </c>
    </row>
    <row r="1389" spans="1:10" ht="18" x14ac:dyDescent="0.4">
      <c r="A1389" s="1" t="s">
        <v>10302</v>
      </c>
      <c r="B1389" s="1" t="s">
        <v>8747</v>
      </c>
      <c r="C1389" s="1">
        <v>15.021599999999999</v>
      </c>
      <c r="D1389" s="1">
        <v>122.527</v>
      </c>
      <c r="E1389" s="1">
        <v>48.84</v>
      </c>
      <c r="F1389" s="1">
        <v>4.5999999999999996</v>
      </c>
      <c r="G1389" s="3" t="s">
        <v>5495</v>
      </c>
      <c r="H1389" s="4" t="str">
        <f t="shared" si="64"/>
        <v>กลางคืน</v>
      </c>
      <c r="I1389" s="4" t="str">
        <f t="shared" si="66"/>
        <v>กลาง</v>
      </c>
      <c r="J1389">
        <f t="shared" si="65"/>
        <v>-48.84</v>
      </c>
    </row>
    <row r="1390" spans="1:10" ht="18" x14ac:dyDescent="0.4">
      <c r="A1390" s="1" t="s">
        <v>10303</v>
      </c>
      <c r="B1390" s="1" t="s">
        <v>8748</v>
      </c>
      <c r="C1390" s="1">
        <v>16.9953</v>
      </c>
      <c r="D1390" s="1">
        <v>122.858</v>
      </c>
      <c r="E1390" s="1">
        <v>40.950000000000003</v>
      </c>
      <c r="F1390" s="1">
        <v>4.7</v>
      </c>
      <c r="G1390" s="3" t="s">
        <v>5499</v>
      </c>
      <c r="H1390" s="4" t="str">
        <f t="shared" si="64"/>
        <v>กลางวัน</v>
      </c>
      <c r="I1390" s="4" t="str">
        <f t="shared" si="66"/>
        <v>กลาง</v>
      </c>
      <c r="J1390">
        <f t="shared" si="65"/>
        <v>-40.950000000000003</v>
      </c>
    </row>
    <row r="1391" spans="1:10" ht="18" x14ac:dyDescent="0.4">
      <c r="A1391" s="1" t="s">
        <v>10304</v>
      </c>
      <c r="B1391" s="1" t="s">
        <v>8749</v>
      </c>
      <c r="C1391" s="1">
        <v>18.203800000000001</v>
      </c>
      <c r="D1391" s="1">
        <v>120.178</v>
      </c>
      <c r="E1391" s="1">
        <v>10</v>
      </c>
      <c r="F1391" s="1">
        <v>5.4</v>
      </c>
      <c r="G1391" s="3" t="s">
        <v>5503</v>
      </c>
      <c r="H1391" s="4" t="str">
        <f t="shared" si="64"/>
        <v>กลางคืน</v>
      </c>
      <c r="I1391" s="4" t="str">
        <f t="shared" si="66"/>
        <v>ตื้นมาก</v>
      </c>
      <c r="J1391">
        <f t="shared" si="65"/>
        <v>-10</v>
      </c>
    </row>
    <row r="1392" spans="1:10" ht="18" x14ac:dyDescent="0.4">
      <c r="A1392" s="1" t="s">
        <v>10305</v>
      </c>
      <c r="B1392" s="1" t="s">
        <v>8750</v>
      </c>
      <c r="C1392" s="1">
        <v>14.4528</v>
      </c>
      <c r="D1392" s="1">
        <v>123.1091</v>
      </c>
      <c r="E1392" s="1">
        <v>44.16</v>
      </c>
      <c r="F1392" s="1">
        <v>4.5999999999999996</v>
      </c>
      <c r="G1392" s="3" t="s">
        <v>5507</v>
      </c>
      <c r="H1392" s="4" t="str">
        <f t="shared" si="64"/>
        <v>กลางคืน</v>
      </c>
      <c r="I1392" s="4" t="str">
        <f t="shared" si="66"/>
        <v>กลาง</v>
      </c>
      <c r="J1392">
        <f t="shared" si="65"/>
        <v>-44.16</v>
      </c>
    </row>
    <row r="1393" spans="1:10" ht="18" x14ac:dyDescent="0.4">
      <c r="A1393" s="1" t="s">
        <v>10306</v>
      </c>
      <c r="B1393" s="1" t="s">
        <v>8751</v>
      </c>
      <c r="C1393" s="1">
        <v>17.968699999999998</v>
      </c>
      <c r="D1393" s="1">
        <v>119.85469999999999</v>
      </c>
      <c r="E1393" s="1">
        <v>30.04</v>
      </c>
      <c r="F1393" s="1">
        <v>4.5</v>
      </c>
      <c r="G1393" s="3" t="s">
        <v>5511</v>
      </c>
      <c r="H1393" s="4" t="str">
        <f t="shared" si="64"/>
        <v>กลางคืน</v>
      </c>
      <c r="I1393" s="4" t="str">
        <f t="shared" si="66"/>
        <v>กลาง</v>
      </c>
      <c r="J1393">
        <f t="shared" si="65"/>
        <v>-30.04</v>
      </c>
    </row>
    <row r="1394" spans="1:10" ht="18" x14ac:dyDescent="0.4">
      <c r="A1394" s="1" t="s">
        <v>10307</v>
      </c>
      <c r="B1394" s="1" t="s">
        <v>8752</v>
      </c>
      <c r="C1394" s="1">
        <v>15.1486</v>
      </c>
      <c r="D1394" s="1">
        <v>120.0442</v>
      </c>
      <c r="E1394" s="1">
        <v>45.61</v>
      </c>
      <c r="F1394" s="1">
        <v>4.7</v>
      </c>
      <c r="G1394" s="3" t="s">
        <v>5515</v>
      </c>
      <c r="H1394" s="4" t="str">
        <f t="shared" si="64"/>
        <v>กลางคืน</v>
      </c>
      <c r="I1394" s="4" t="str">
        <f t="shared" si="66"/>
        <v>กลาง</v>
      </c>
      <c r="J1394">
        <f t="shared" si="65"/>
        <v>-45.61</v>
      </c>
    </row>
    <row r="1395" spans="1:10" ht="18" x14ac:dyDescent="0.4">
      <c r="A1395" s="1" t="s">
        <v>10308</v>
      </c>
      <c r="B1395" s="1" t="s">
        <v>8753</v>
      </c>
      <c r="C1395" s="1">
        <v>15.2475</v>
      </c>
      <c r="D1395" s="1">
        <v>122.78019999999999</v>
      </c>
      <c r="E1395" s="1">
        <v>10</v>
      </c>
      <c r="F1395" s="1">
        <v>4.9000000000000004</v>
      </c>
      <c r="G1395" s="3" t="s">
        <v>5519</v>
      </c>
      <c r="H1395" s="4" t="str">
        <f t="shared" si="64"/>
        <v>กลางคืน</v>
      </c>
      <c r="I1395" s="4" t="str">
        <f t="shared" si="66"/>
        <v>ตื้นมาก</v>
      </c>
      <c r="J1395">
        <f t="shared" si="65"/>
        <v>-10</v>
      </c>
    </row>
    <row r="1396" spans="1:10" ht="18" x14ac:dyDescent="0.4">
      <c r="A1396" s="1" t="s">
        <v>10309</v>
      </c>
      <c r="B1396" s="1" t="s">
        <v>8754</v>
      </c>
      <c r="C1396" s="1">
        <v>15.005800000000001</v>
      </c>
      <c r="D1396" s="1">
        <v>122.0132</v>
      </c>
      <c r="E1396" s="1">
        <v>38.83</v>
      </c>
      <c r="F1396" s="1">
        <v>4.8</v>
      </c>
      <c r="G1396" s="3" t="s">
        <v>5523</v>
      </c>
      <c r="H1396" s="4" t="str">
        <f t="shared" si="64"/>
        <v>กลางวัน</v>
      </c>
      <c r="I1396" s="4" t="str">
        <f t="shared" si="66"/>
        <v>กลาง</v>
      </c>
      <c r="J1396">
        <f t="shared" si="65"/>
        <v>-38.83</v>
      </c>
    </row>
    <row r="1397" spans="1:10" ht="18" x14ac:dyDescent="0.4">
      <c r="A1397" s="1" t="s">
        <v>10310</v>
      </c>
      <c r="B1397" s="1" t="s">
        <v>8755</v>
      </c>
      <c r="C1397" s="1">
        <v>17.391100000000002</v>
      </c>
      <c r="D1397" s="1">
        <v>120.5795</v>
      </c>
      <c r="E1397" s="1">
        <v>75.28</v>
      </c>
      <c r="F1397" s="1">
        <v>4.7</v>
      </c>
      <c r="G1397" s="3" t="s">
        <v>5527</v>
      </c>
      <c r="H1397" s="4" t="str">
        <f t="shared" si="64"/>
        <v>กลางคืน</v>
      </c>
      <c r="I1397" s="4" t="str">
        <f t="shared" si="66"/>
        <v>ลึก</v>
      </c>
      <c r="J1397">
        <f t="shared" si="65"/>
        <v>-75.28</v>
      </c>
    </row>
    <row r="1398" spans="1:10" ht="18" x14ac:dyDescent="0.4">
      <c r="A1398" s="1" t="s">
        <v>10311</v>
      </c>
      <c r="B1398" s="1" t="s">
        <v>8756</v>
      </c>
      <c r="C1398" s="1">
        <v>13.6076</v>
      </c>
      <c r="D1398" s="1">
        <v>120.79810000000001</v>
      </c>
      <c r="E1398" s="1">
        <v>175.09</v>
      </c>
      <c r="F1398" s="1">
        <v>4.9000000000000004</v>
      </c>
      <c r="G1398" s="3" t="s">
        <v>5531</v>
      </c>
      <c r="H1398" s="4" t="str">
        <f t="shared" si="64"/>
        <v>กลางคืน</v>
      </c>
      <c r="I1398" s="4" t="str">
        <f t="shared" si="66"/>
        <v>ลึก</v>
      </c>
      <c r="J1398">
        <f t="shared" si="65"/>
        <v>-175.09</v>
      </c>
    </row>
    <row r="1399" spans="1:10" ht="18" x14ac:dyDescent="0.4">
      <c r="A1399" s="1" t="s">
        <v>10312</v>
      </c>
      <c r="B1399" s="1" t="s">
        <v>8757</v>
      </c>
      <c r="C1399" s="1">
        <v>16.574200000000001</v>
      </c>
      <c r="D1399" s="1">
        <v>121.0986</v>
      </c>
      <c r="E1399" s="1">
        <v>8</v>
      </c>
      <c r="F1399" s="1">
        <v>5.4</v>
      </c>
      <c r="G1399" s="3" t="s">
        <v>5535</v>
      </c>
      <c r="H1399" s="4" t="str">
        <f t="shared" si="64"/>
        <v>กลางคืน</v>
      </c>
      <c r="I1399" s="4" t="str">
        <f t="shared" si="66"/>
        <v>ตื้นมาก</v>
      </c>
      <c r="J1399">
        <f t="shared" si="65"/>
        <v>-8</v>
      </c>
    </row>
    <row r="1400" spans="1:10" ht="18" x14ac:dyDescent="0.4">
      <c r="A1400" s="1" t="s">
        <v>10313</v>
      </c>
      <c r="B1400" s="1" t="s">
        <v>8758</v>
      </c>
      <c r="C1400" s="1">
        <v>16.554500000000001</v>
      </c>
      <c r="D1400" s="1">
        <v>121.01179999999999</v>
      </c>
      <c r="E1400" s="1">
        <v>36.67</v>
      </c>
      <c r="F1400" s="1">
        <v>5.0999999999999996</v>
      </c>
      <c r="G1400" s="3" t="s">
        <v>5539</v>
      </c>
      <c r="H1400" s="4" t="str">
        <f t="shared" si="64"/>
        <v>กลางคืน</v>
      </c>
      <c r="I1400" s="4" t="str">
        <f t="shared" si="66"/>
        <v>กลาง</v>
      </c>
      <c r="J1400">
        <f t="shared" si="65"/>
        <v>-36.67</v>
      </c>
    </row>
    <row r="1401" spans="1:10" ht="18" x14ac:dyDescent="0.4">
      <c r="A1401" s="1" t="s">
        <v>10314</v>
      </c>
      <c r="B1401" s="1" t="s">
        <v>8759</v>
      </c>
      <c r="C1401" s="1">
        <v>13.7416</v>
      </c>
      <c r="D1401" s="1">
        <v>120.40349999999999</v>
      </c>
      <c r="E1401" s="1">
        <v>78.25</v>
      </c>
      <c r="F1401" s="1">
        <v>4.5999999999999996</v>
      </c>
      <c r="G1401" s="3" t="s">
        <v>5543</v>
      </c>
      <c r="H1401" s="4" t="str">
        <f t="shared" si="64"/>
        <v>กลางวัน</v>
      </c>
      <c r="I1401" s="4" t="str">
        <f t="shared" si="66"/>
        <v>ลึก</v>
      </c>
      <c r="J1401">
        <f t="shared" si="65"/>
        <v>-78.25</v>
      </c>
    </row>
    <row r="1402" spans="1:10" ht="18" x14ac:dyDescent="0.4">
      <c r="A1402" s="1" t="s">
        <v>10315</v>
      </c>
      <c r="B1402" s="1" t="s">
        <v>8760</v>
      </c>
      <c r="C1402" s="1">
        <v>13.6471</v>
      </c>
      <c r="D1402" s="1">
        <v>122.7042</v>
      </c>
      <c r="E1402" s="1">
        <v>40.43</v>
      </c>
      <c r="F1402" s="1">
        <v>4.5</v>
      </c>
      <c r="G1402" s="3" t="s">
        <v>5547</v>
      </c>
      <c r="H1402" s="4" t="str">
        <f t="shared" si="64"/>
        <v>กลางวัน</v>
      </c>
      <c r="I1402" s="4" t="str">
        <f t="shared" si="66"/>
        <v>กลาง</v>
      </c>
      <c r="J1402">
        <f t="shared" si="65"/>
        <v>-40.43</v>
      </c>
    </row>
    <row r="1403" spans="1:10" ht="18" x14ac:dyDescent="0.4">
      <c r="A1403" s="1" t="s">
        <v>10316</v>
      </c>
      <c r="B1403" s="1" t="s">
        <v>8761</v>
      </c>
      <c r="C1403" s="1">
        <v>16.5717</v>
      </c>
      <c r="D1403" s="1">
        <v>119.7958</v>
      </c>
      <c r="E1403" s="1">
        <v>78.959999999999994</v>
      </c>
      <c r="F1403" s="1">
        <v>4.5999999999999996</v>
      </c>
      <c r="G1403" s="3" t="s">
        <v>5551</v>
      </c>
      <c r="H1403" s="4" t="str">
        <f t="shared" si="64"/>
        <v>กลางคืน</v>
      </c>
      <c r="I1403" s="4" t="str">
        <f t="shared" si="66"/>
        <v>ลึก</v>
      </c>
      <c r="J1403">
        <f t="shared" si="65"/>
        <v>-78.959999999999994</v>
      </c>
    </row>
    <row r="1404" spans="1:10" ht="18" x14ac:dyDescent="0.4">
      <c r="A1404" s="1" t="s">
        <v>10317</v>
      </c>
      <c r="B1404" s="1" t="s">
        <v>8762</v>
      </c>
      <c r="C1404" s="1">
        <v>13.802099999999999</v>
      </c>
      <c r="D1404" s="1">
        <v>120.798</v>
      </c>
      <c r="E1404" s="1">
        <v>72.62</v>
      </c>
      <c r="F1404" s="1">
        <v>4.5999999999999996</v>
      </c>
      <c r="G1404" s="3" t="s">
        <v>5555</v>
      </c>
      <c r="H1404" s="4" t="str">
        <f t="shared" si="64"/>
        <v>กลางวัน</v>
      </c>
      <c r="I1404" s="4" t="str">
        <f t="shared" si="66"/>
        <v>ลึก</v>
      </c>
      <c r="J1404">
        <f t="shared" si="65"/>
        <v>-72.62</v>
      </c>
    </row>
    <row r="1405" spans="1:10" ht="18" x14ac:dyDescent="0.4">
      <c r="A1405" s="1" t="s">
        <v>10318</v>
      </c>
      <c r="B1405" s="1" t="s">
        <v>8763</v>
      </c>
      <c r="C1405" s="1">
        <v>14.9428</v>
      </c>
      <c r="D1405" s="1">
        <v>121.9712</v>
      </c>
      <c r="E1405" s="1">
        <v>44.45</v>
      </c>
      <c r="F1405" s="1">
        <v>4.5999999999999996</v>
      </c>
      <c r="G1405" s="3" t="s">
        <v>5559</v>
      </c>
      <c r="H1405" s="4" t="str">
        <f t="shared" si="64"/>
        <v>กลางคืน</v>
      </c>
      <c r="I1405" s="4" t="str">
        <f t="shared" si="66"/>
        <v>กลาง</v>
      </c>
      <c r="J1405">
        <f t="shared" si="65"/>
        <v>-44.45</v>
      </c>
    </row>
    <row r="1406" spans="1:10" ht="18" x14ac:dyDescent="0.4">
      <c r="A1406" s="1" t="s">
        <v>10319</v>
      </c>
      <c r="B1406" s="1" t="s">
        <v>8764</v>
      </c>
      <c r="C1406" s="1">
        <v>14.872999999999999</v>
      </c>
      <c r="D1406" s="1">
        <v>122.133</v>
      </c>
      <c r="E1406" s="1">
        <v>41.21</v>
      </c>
      <c r="F1406" s="1">
        <v>4.7</v>
      </c>
      <c r="G1406" s="3" t="s">
        <v>5563</v>
      </c>
      <c r="H1406" s="4" t="str">
        <f t="shared" si="64"/>
        <v>กลางวัน</v>
      </c>
      <c r="I1406" s="4" t="str">
        <f t="shared" si="66"/>
        <v>กลาง</v>
      </c>
      <c r="J1406">
        <f t="shared" si="65"/>
        <v>-41.21</v>
      </c>
    </row>
    <row r="1407" spans="1:10" ht="18" x14ac:dyDescent="0.4">
      <c r="A1407" s="1" t="s">
        <v>10320</v>
      </c>
      <c r="B1407" s="1" t="s">
        <v>8765</v>
      </c>
      <c r="C1407" s="1">
        <v>13.813800000000001</v>
      </c>
      <c r="D1407" s="1">
        <v>120.8291</v>
      </c>
      <c r="E1407" s="1">
        <v>110.94</v>
      </c>
      <c r="F1407" s="1">
        <v>4.5</v>
      </c>
      <c r="G1407" s="3" t="s">
        <v>5567</v>
      </c>
      <c r="H1407" s="4" t="str">
        <f t="shared" si="64"/>
        <v>กลางคืน</v>
      </c>
      <c r="I1407" s="4" t="str">
        <f t="shared" si="66"/>
        <v>ลึก</v>
      </c>
      <c r="J1407">
        <f t="shared" si="65"/>
        <v>-110.94</v>
      </c>
    </row>
    <row r="1408" spans="1:10" ht="18" x14ac:dyDescent="0.4">
      <c r="A1408" s="1" t="s">
        <v>10321</v>
      </c>
      <c r="B1408" s="1" t="s">
        <v>8766</v>
      </c>
      <c r="C1408" s="1">
        <v>16.4787</v>
      </c>
      <c r="D1408" s="1">
        <v>119.74890000000001</v>
      </c>
      <c r="E1408" s="1">
        <v>10</v>
      </c>
      <c r="F1408" s="1">
        <v>5.4</v>
      </c>
      <c r="G1408" s="3" t="s">
        <v>5571</v>
      </c>
      <c r="H1408" s="4" t="str">
        <f t="shared" si="64"/>
        <v>กลางวัน</v>
      </c>
      <c r="I1408" s="4" t="str">
        <f t="shared" si="66"/>
        <v>ตื้นมาก</v>
      </c>
      <c r="J1408">
        <f t="shared" si="65"/>
        <v>-10</v>
      </c>
    </row>
    <row r="1409" spans="1:10" ht="18" x14ac:dyDescent="0.4">
      <c r="A1409" s="1" t="s">
        <v>10322</v>
      </c>
      <c r="B1409" s="1" t="s">
        <v>8767</v>
      </c>
      <c r="C1409" s="1">
        <v>13.6579</v>
      </c>
      <c r="D1409" s="1">
        <v>120.7072</v>
      </c>
      <c r="E1409" s="1">
        <v>118.7</v>
      </c>
      <c r="F1409" s="1">
        <v>5.0999999999999996</v>
      </c>
      <c r="G1409" s="3" t="s">
        <v>5575</v>
      </c>
      <c r="H1409" s="4" t="str">
        <f t="shared" si="64"/>
        <v>กลางวัน</v>
      </c>
      <c r="I1409" s="4" t="str">
        <f t="shared" si="66"/>
        <v>ลึก</v>
      </c>
      <c r="J1409">
        <f t="shared" si="65"/>
        <v>-118.7</v>
      </c>
    </row>
    <row r="1410" spans="1:10" ht="18" x14ac:dyDescent="0.4">
      <c r="A1410" s="1" t="s">
        <v>10323</v>
      </c>
      <c r="B1410" s="1" t="s">
        <v>8768</v>
      </c>
      <c r="C1410" s="1">
        <v>13.878500000000001</v>
      </c>
      <c r="D1410" s="1">
        <v>120.6964</v>
      </c>
      <c r="E1410" s="1">
        <v>90.82</v>
      </c>
      <c r="F1410" s="1">
        <v>4.5999999999999996</v>
      </c>
      <c r="G1410" s="3" t="s">
        <v>5579</v>
      </c>
      <c r="H1410" s="4" t="str">
        <f t="shared" si="64"/>
        <v>กลางคืน</v>
      </c>
      <c r="I1410" s="4" t="str">
        <f t="shared" si="66"/>
        <v>ลึก</v>
      </c>
      <c r="J1410">
        <f t="shared" si="65"/>
        <v>-90.82</v>
      </c>
    </row>
    <row r="1411" spans="1:10" ht="18" x14ac:dyDescent="0.4">
      <c r="A1411" s="1" t="s">
        <v>10324</v>
      </c>
      <c r="B1411" s="1" t="s">
        <v>8769</v>
      </c>
      <c r="C1411" s="1">
        <v>13.6122</v>
      </c>
      <c r="D1411" s="1">
        <v>120.7971</v>
      </c>
      <c r="E1411" s="1">
        <v>124.01</v>
      </c>
      <c r="F1411" s="1">
        <v>5.2</v>
      </c>
      <c r="G1411" s="3" t="s">
        <v>5531</v>
      </c>
      <c r="H1411" s="4" t="str">
        <f t="shared" ref="H1411:H1474" si="67">IF(AND(HOUR(B1411)&gt;=6, HOUR(B1411)&lt;18),"กลางวัน","กลางคืน")</f>
        <v>กลางคืน</v>
      </c>
      <c r="I1411" s="4" t="str">
        <f t="shared" si="66"/>
        <v>ลึก</v>
      </c>
      <c r="J1411">
        <f t="shared" ref="J1411:J1474" si="68">E1411*-1</f>
        <v>-124.01</v>
      </c>
    </row>
    <row r="1412" spans="1:10" ht="18" x14ac:dyDescent="0.4">
      <c r="A1412" s="1" t="s">
        <v>10325</v>
      </c>
      <c r="B1412" s="1" t="s">
        <v>8770</v>
      </c>
      <c r="C1412" s="1">
        <v>14.7872</v>
      </c>
      <c r="D1412" s="1">
        <v>121.4228</v>
      </c>
      <c r="E1412" s="1">
        <v>59.24</v>
      </c>
      <c r="F1412" s="1">
        <v>4.8</v>
      </c>
      <c r="G1412" s="3" t="s">
        <v>5586</v>
      </c>
      <c r="H1412" s="4" t="str">
        <f t="shared" si="67"/>
        <v>กลางวัน</v>
      </c>
      <c r="I1412" s="4" t="str">
        <f t="shared" si="66"/>
        <v>กลาง</v>
      </c>
      <c r="J1412">
        <f t="shared" si="68"/>
        <v>-59.24</v>
      </c>
    </row>
    <row r="1413" spans="1:10" ht="18" x14ac:dyDescent="0.4">
      <c r="A1413" s="1" t="s">
        <v>10326</v>
      </c>
      <c r="B1413" s="1" t="s">
        <v>8771</v>
      </c>
      <c r="C1413" s="1">
        <v>16.8626</v>
      </c>
      <c r="D1413" s="1">
        <v>121.6673</v>
      </c>
      <c r="E1413" s="1">
        <v>35</v>
      </c>
      <c r="F1413" s="1">
        <v>4.5999999999999996</v>
      </c>
      <c r="G1413" s="3" t="s">
        <v>5590</v>
      </c>
      <c r="H1413" s="4" t="str">
        <f t="shared" si="67"/>
        <v>กลางคืน</v>
      </c>
      <c r="I1413" s="4" t="str">
        <f t="shared" si="66"/>
        <v>กลาง</v>
      </c>
      <c r="J1413">
        <f t="shared" si="68"/>
        <v>-35</v>
      </c>
    </row>
    <row r="1414" spans="1:10" ht="18" x14ac:dyDescent="0.4">
      <c r="A1414" s="1" t="s">
        <v>10326</v>
      </c>
      <c r="B1414" s="1" t="s">
        <v>8772</v>
      </c>
      <c r="C1414" s="1">
        <v>13.863899999999999</v>
      </c>
      <c r="D1414" s="1">
        <v>120.6737</v>
      </c>
      <c r="E1414" s="1">
        <v>126.54</v>
      </c>
      <c r="F1414" s="1">
        <v>4.7</v>
      </c>
      <c r="G1414" s="3" t="s">
        <v>1573</v>
      </c>
      <c r="H1414" s="4" t="str">
        <f t="shared" si="67"/>
        <v>กลางคืน</v>
      </c>
      <c r="I1414" s="4" t="str">
        <f t="shared" si="66"/>
        <v>ลึก</v>
      </c>
      <c r="J1414">
        <f t="shared" si="68"/>
        <v>-126.54</v>
      </c>
    </row>
    <row r="1415" spans="1:10" ht="18" x14ac:dyDescent="0.4">
      <c r="A1415" s="1" t="s">
        <v>10327</v>
      </c>
      <c r="B1415" s="1" t="s">
        <v>8773</v>
      </c>
      <c r="C1415" s="1">
        <v>18.394400000000001</v>
      </c>
      <c r="D1415" s="1">
        <v>120.8228</v>
      </c>
      <c r="E1415" s="1">
        <v>16.28</v>
      </c>
      <c r="F1415" s="1">
        <v>4.9000000000000004</v>
      </c>
      <c r="G1415" s="3" t="s">
        <v>1346</v>
      </c>
      <c r="H1415" s="4" t="str">
        <f t="shared" si="67"/>
        <v>กลางคืน</v>
      </c>
      <c r="I1415" s="4" t="str">
        <f t="shared" si="66"/>
        <v>ตื้น</v>
      </c>
      <c r="J1415">
        <f t="shared" si="68"/>
        <v>-16.28</v>
      </c>
    </row>
    <row r="1416" spans="1:10" ht="18" x14ac:dyDescent="0.4">
      <c r="A1416" s="1" t="s">
        <v>10328</v>
      </c>
      <c r="B1416" s="1" t="s">
        <v>8774</v>
      </c>
      <c r="C1416" s="1">
        <v>16.016400000000001</v>
      </c>
      <c r="D1416" s="1">
        <v>119.73569999999999</v>
      </c>
      <c r="E1416" s="1">
        <v>39.76</v>
      </c>
      <c r="F1416" s="1">
        <v>4.5999999999999996</v>
      </c>
      <c r="G1416" s="3" t="s">
        <v>5600</v>
      </c>
      <c r="H1416" s="4" t="str">
        <f t="shared" si="67"/>
        <v>กลางคืน</v>
      </c>
      <c r="I1416" s="4" t="str">
        <f t="shared" si="66"/>
        <v>กลาง</v>
      </c>
      <c r="J1416">
        <f t="shared" si="68"/>
        <v>-39.76</v>
      </c>
    </row>
    <row r="1417" spans="1:10" ht="18" x14ac:dyDescent="0.4">
      <c r="A1417" s="1" t="s">
        <v>10329</v>
      </c>
      <c r="B1417" s="1" t="s">
        <v>8775</v>
      </c>
      <c r="C1417" s="1">
        <v>16.090299999999999</v>
      </c>
      <c r="D1417" s="1">
        <v>119.6652</v>
      </c>
      <c r="E1417" s="1">
        <v>50.18</v>
      </c>
      <c r="F1417" s="1">
        <v>5</v>
      </c>
      <c r="G1417" s="3" t="s">
        <v>5604</v>
      </c>
      <c r="H1417" s="4" t="str">
        <f t="shared" si="67"/>
        <v>กลางวัน</v>
      </c>
      <c r="I1417" s="4" t="str">
        <f t="shared" ref="I1417:I1480" si="69">IF(E1417&lt;=10,"ตื้นมาก", IF(E1417&lt;=30,"ตื้น",IF(E1417&lt;=70,"กลาง", "ลึก")))</f>
        <v>กลาง</v>
      </c>
      <c r="J1417">
        <f t="shared" si="68"/>
        <v>-50.18</v>
      </c>
    </row>
    <row r="1418" spans="1:10" ht="18" x14ac:dyDescent="0.4">
      <c r="A1418" s="1" t="s">
        <v>10329</v>
      </c>
      <c r="B1418" s="1" t="s">
        <v>8776</v>
      </c>
      <c r="C1418" s="1">
        <v>16.0975</v>
      </c>
      <c r="D1418" s="1">
        <v>119.5973</v>
      </c>
      <c r="E1418" s="1">
        <v>56.75</v>
      </c>
      <c r="F1418" s="1">
        <v>5</v>
      </c>
      <c r="G1418" s="3" t="s">
        <v>5608</v>
      </c>
      <c r="H1418" s="4" t="str">
        <f t="shared" si="67"/>
        <v>กลางวัน</v>
      </c>
      <c r="I1418" s="4" t="str">
        <f t="shared" si="69"/>
        <v>กลาง</v>
      </c>
      <c r="J1418">
        <f t="shared" si="68"/>
        <v>-56.75</v>
      </c>
    </row>
    <row r="1419" spans="1:10" ht="18" x14ac:dyDescent="0.4">
      <c r="A1419" s="1" t="s">
        <v>10330</v>
      </c>
      <c r="B1419" s="1" t="s">
        <v>8777</v>
      </c>
      <c r="C1419" s="1">
        <v>15.5175</v>
      </c>
      <c r="D1419" s="1">
        <v>120.0176</v>
      </c>
      <c r="E1419" s="1">
        <v>80.38</v>
      </c>
      <c r="F1419" s="1">
        <v>4.5999999999999996</v>
      </c>
      <c r="G1419" s="3" t="s">
        <v>5612</v>
      </c>
      <c r="H1419" s="4" t="str">
        <f t="shared" si="67"/>
        <v>กลางคืน</v>
      </c>
      <c r="I1419" s="4" t="str">
        <f t="shared" si="69"/>
        <v>ลึก</v>
      </c>
      <c r="J1419">
        <f t="shared" si="68"/>
        <v>-80.38</v>
      </c>
    </row>
    <row r="1420" spans="1:10" ht="18" x14ac:dyDescent="0.4">
      <c r="A1420" s="1" t="s">
        <v>10331</v>
      </c>
      <c r="B1420" s="1" t="s">
        <v>8778</v>
      </c>
      <c r="C1420" s="1">
        <v>18.067</v>
      </c>
      <c r="D1420" s="1">
        <v>120.5605</v>
      </c>
      <c r="E1420" s="1">
        <v>36.86</v>
      </c>
      <c r="F1420" s="1">
        <v>4.8</v>
      </c>
      <c r="G1420" s="3" t="s">
        <v>5616</v>
      </c>
      <c r="H1420" s="4" t="str">
        <f t="shared" si="67"/>
        <v>กลางวัน</v>
      </c>
      <c r="I1420" s="4" t="str">
        <f t="shared" si="69"/>
        <v>กลาง</v>
      </c>
      <c r="J1420">
        <f t="shared" si="68"/>
        <v>-36.86</v>
      </c>
    </row>
    <row r="1421" spans="1:10" ht="18" x14ac:dyDescent="0.4">
      <c r="A1421" s="1" t="s">
        <v>10332</v>
      </c>
      <c r="B1421" s="1" t="s">
        <v>8779</v>
      </c>
      <c r="C1421" s="1">
        <v>13.5776</v>
      </c>
      <c r="D1421" s="1">
        <v>120.47369999999999</v>
      </c>
      <c r="E1421" s="1">
        <v>61.42</v>
      </c>
      <c r="F1421" s="1">
        <v>4.5</v>
      </c>
      <c r="G1421" s="3" t="s">
        <v>5620</v>
      </c>
      <c r="H1421" s="4" t="str">
        <f t="shared" si="67"/>
        <v>กลางคืน</v>
      </c>
      <c r="I1421" s="4" t="str">
        <f t="shared" si="69"/>
        <v>กลาง</v>
      </c>
      <c r="J1421">
        <f t="shared" si="68"/>
        <v>-61.42</v>
      </c>
    </row>
    <row r="1422" spans="1:10" ht="18" x14ac:dyDescent="0.4">
      <c r="A1422" s="1" t="s">
        <v>10333</v>
      </c>
      <c r="B1422" s="1" t="s">
        <v>8780</v>
      </c>
      <c r="C1422" s="1">
        <v>18.054200000000002</v>
      </c>
      <c r="D1422" s="1">
        <v>121.0441</v>
      </c>
      <c r="E1422" s="1">
        <v>10</v>
      </c>
      <c r="F1422" s="1">
        <v>4.5999999999999996</v>
      </c>
      <c r="G1422" s="3" t="s">
        <v>5624</v>
      </c>
      <c r="H1422" s="4" t="str">
        <f t="shared" si="67"/>
        <v>กลางวัน</v>
      </c>
      <c r="I1422" s="4" t="str">
        <f t="shared" si="69"/>
        <v>ตื้นมาก</v>
      </c>
      <c r="J1422">
        <f t="shared" si="68"/>
        <v>-10</v>
      </c>
    </row>
    <row r="1423" spans="1:10" ht="18" x14ac:dyDescent="0.4">
      <c r="A1423" s="1" t="s">
        <v>10334</v>
      </c>
      <c r="B1423" s="1" t="s">
        <v>8781</v>
      </c>
      <c r="C1423" s="1">
        <v>13.8901</v>
      </c>
      <c r="D1423" s="1">
        <v>120.61069999999999</v>
      </c>
      <c r="E1423" s="1">
        <v>190.22</v>
      </c>
      <c r="F1423" s="1">
        <v>4.5</v>
      </c>
      <c r="G1423" s="3" t="s">
        <v>5628</v>
      </c>
      <c r="H1423" s="4" t="str">
        <f t="shared" si="67"/>
        <v>กลางคืน</v>
      </c>
      <c r="I1423" s="4" t="str">
        <f t="shared" si="69"/>
        <v>ลึก</v>
      </c>
      <c r="J1423">
        <f t="shared" si="68"/>
        <v>-190.22</v>
      </c>
    </row>
    <row r="1424" spans="1:10" ht="18" x14ac:dyDescent="0.4">
      <c r="A1424" s="1" t="s">
        <v>10335</v>
      </c>
      <c r="B1424" s="1" t="s">
        <v>8782</v>
      </c>
      <c r="C1424" s="1">
        <v>13.919</v>
      </c>
      <c r="D1424" s="1">
        <v>120.6778</v>
      </c>
      <c r="E1424" s="1">
        <v>164.24</v>
      </c>
      <c r="F1424" s="1">
        <v>4.5999999999999996</v>
      </c>
      <c r="G1424" s="3" t="s">
        <v>5632</v>
      </c>
      <c r="H1424" s="4" t="str">
        <f t="shared" si="67"/>
        <v>กลางคืน</v>
      </c>
      <c r="I1424" s="4" t="str">
        <f t="shared" si="69"/>
        <v>ลึก</v>
      </c>
      <c r="J1424">
        <f t="shared" si="68"/>
        <v>-164.24</v>
      </c>
    </row>
    <row r="1425" spans="1:10" ht="18" x14ac:dyDescent="0.4">
      <c r="A1425" s="1" t="s">
        <v>10336</v>
      </c>
      <c r="B1425" s="1" t="s">
        <v>8783</v>
      </c>
      <c r="C1425" s="1">
        <v>16.722300000000001</v>
      </c>
      <c r="D1425" s="1">
        <v>120.5949</v>
      </c>
      <c r="E1425" s="1">
        <v>93.7</v>
      </c>
      <c r="F1425" s="1">
        <v>4.5999999999999996</v>
      </c>
      <c r="G1425" s="3" t="s">
        <v>5636</v>
      </c>
      <c r="H1425" s="4" t="str">
        <f t="shared" si="67"/>
        <v>กลางคืน</v>
      </c>
      <c r="I1425" s="4" t="str">
        <f t="shared" si="69"/>
        <v>ลึก</v>
      </c>
      <c r="J1425">
        <f t="shared" si="68"/>
        <v>-93.7</v>
      </c>
    </row>
    <row r="1426" spans="1:10" ht="18" x14ac:dyDescent="0.4">
      <c r="A1426" s="1" t="s">
        <v>10337</v>
      </c>
      <c r="B1426" s="1" t="s">
        <v>8784</v>
      </c>
      <c r="C1426" s="1">
        <v>13.5863</v>
      </c>
      <c r="D1426" s="1">
        <v>121.0513</v>
      </c>
      <c r="E1426" s="1">
        <v>18.16</v>
      </c>
      <c r="F1426" s="1">
        <v>5.0999999999999996</v>
      </c>
      <c r="G1426" s="3" t="s">
        <v>5640</v>
      </c>
      <c r="H1426" s="4" t="str">
        <f t="shared" si="67"/>
        <v>กลางวัน</v>
      </c>
      <c r="I1426" s="4" t="str">
        <f t="shared" si="69"/>
        <v>ตื้น</v>
      </c>
      <c r="J1426">
        <f t="shared" si="68"/>
        <v>-18.16</v>
      </c>
    </row>
    <row r="1427" spans="1:10" ht="18" x14ac:dyDescent="0.4">
      <c r="A1427" s="1" t="s">
        <v>10337</v>
      </c>
      <c r="B1427" s="1" t="s">
        <v>8785</v>
      </c>
      <c r="C1427" s="1">
        <v>13.706</v>
      </c>
      <c r="D1427" s="1">
        <v>121.26990000000001</v>
      </c>
      <c r="E1427" s="1">
        <v>11.74</v>
      </c>
      <c r="F1427" s="1">
        <v>4.7</v>
      </c>
      <c r="G1427" s="3" t="s">
        <v>5644</v>
      </c>
      <c r="H1427" s="4" t="str">
        <f t="shared" si="67"/>
        <v>กลางวัน</v>
      </c>
      <c r="I1427" s="4" t="str">
        <f t="shared" si="69"/>
        <v>ตื้น</v>
      </c>
      <c r="J1427">
        <f t="shared" si="68"/>
        <v>-11.74</v>
      </c>
    </row>
    <row r="1428" spans="1:10" ht="18" x14ac:dyDescent="0.4">
      <c r="A1428" s="1" t="s">
        <v>10337</v>
      </c>
      <c r="B1428" s="1" t="s">
        <v>8399</v>
      </c>
      <c r="C1428" s="1">
        <v>13.5884</v>
      </c>
      <c r="D1428" s="1">
        <v>121.0822</v>
      </c>
      <c r="E1428" s="1">
        <v>10</v>
      </c>
      <c r="F1428" s="1">
        <v>4.9000000000000004</v>
      </c>
      <c r="G1428" s="3" t="s">
        <v>5648</v>
      </c>
      <c r="H1428" s="4" t="str">
        <f t="shared" si="67"/>
        <v>กลางวัน</v>
      </c>
      <c r="I1428" s="4" t="str">
        <f t="shared" si="69"/>
        <v>ตื้นมาก</v>
      </c>
      <c r="J1428">
        <f t="shared" si="68"/>
        <v>-10</v>
      </c>
    </row>
    <row r="1429" spans="1:10" ht="18" x14ac:dyDescent="0.4">
      <c r="A1429" s="1" t="s">
        <v>10337</v>
      </c>
      <c r="B1429" s="1" t="s">
        <v>8786</v>
      </c>
      <c r="C1429" s="1">
        <v>13.682600000000001</v>
      </c>
      <c r="D1429" s="1">
        <v>121.1344</v>
      </c>
      <c r="E1429" s="1">
        <v>10</v>
      </c>
      <c r="F1429" s="1">
        <v>5.3</v>
      </c>
      <c r="G1429" s="3" t="s">
        <v>5652</v>
      </c>
      <c r="H1429" s="4" t="str">
        <f t="shared" si="67"/>
        <v>กลางวัน</v>
      </c>
      <c r="I1429" s="4" t="str">
        <f t="shared" si="69"/>
        <v>ตื้นมาก</v>
      </c>
      <c r="J1429">
        <f t="shared" si="68"/>
        <v>-10</v>
      </c>
    </row>
    <row r="1430" spans="1:10" ht="18" x14ac:dyDescent="0.4">
      <c r="A1430" s="1" t="s">
        <v>10337</v>
      </c>
      <c r="B1430" s="1" t="s">
        <v>8787</v>
      </c>
      <c r="C1430" s="1">
        <v>13.7668</v>
      </c>
      <c r="D1430" s="1">
        <v>120.9709</v>
      </c>
      <c r="E1430" s="1">
        <v>10</v>
      </c>
      <c r="F1430" s="1">
        <v>5.2</v>
      </c>
      <c r="G1430" s="3" t="s">
        <v>5656</v>
      </c>
      <c r="H1430" s="4" t="str">
        <f t="shared" si="67"/>
        <v>กลางวัน</v>
      </c>
      <c r="I1430" s="4" t="str">
        <f t="shared" si="69"/>
        <v>ตื้นมาก</v>
      </c>
      <c r="J1430">
        <f t="shared" si="68"/>
        <v>-10</v>
      </c>
    </row>
    <row r="1431" spans="1:10" ht="18" x14ac:dyDescent="0.4">
      <c r="A1431" s="1" t="s">
        <v>10338</v>
      </c>
      <c r="B1431" s="1" t="s">
        <v>8788</v>
      </c>
      <c r="C1431" s="1">
        <v>13.6561</v>
      </c>
      <c r="D1431" s="1">
        <v>121.17959999999999</v>
      </c>
      <c r="E1431" s="1">
        <v>9.76</v>
      </c>
      <c r="F1431" s="1">
        <v>4.5999999999999996</v>
      </c>
      <c r="G1431" s="3" t="s">
        <v>5660</v>
      </c>
      <c r="H1431" s="4" t="str">
        <f t="shared" si="67"/>
        <v>กลางวัน</v>
      </c>
      <c r="I1431" s="4" t="str">
        <f t="shared" si="69"/>
        <v>ตื้นมาก</v>
      </c>
      <c r="J1431">
        <f t="shared" si="68"/>
        <v>-9.76</v>
      </c>
    </row>
    <row r="1432" spans="1:10" ht="18" x14ac:dyDescent="0.4">
      <c r="A1432" s="1" t="s">
        <v>10339</v>
      </c>
      <c r="B1432" s="1" t="s">
        <v>8789</v>
      </c>
      <c r="C1432" s="1">
        <v>13.7049</v>
      </c>
      <c r="D1432" s="1">
        <v>120.93049999999999</v>
      </c>
      <c r="E1432" s="1">
        <v>10.220000000000001</v>
      </c>
      <c r="F1432" s="1">
        <v>5.5</v>
      </c>
      <c r="G1432" s="3" t="s">
        <v>5664</v>
      </c>
      <c r="H1432" s="4" t="str">
        <f t="shared" si="67"/>
        <v>กลางวัน</v>
      </c>
      <c r="I1432" s="4" t="str">
        <f t="shared" si="69"/>
        <v>ตื้น</v>
      </c>
      <c r="J1432">
        <f t="shared" si="68"/>
        <v>-10.220000000000001</v>
      </c>
    </row>
    <row r="1433" spans="1:10" ht="18" x14ac:dyDescent="0.4">
      <c r="A1433" s="1" t="s">
        <v>10339</v>
      </c>
      <c r="B1433" s="1" t="s">
        <v>8790</v>
      </c>
      <c r="C1433" s="1">
        <v>13.770099999999999</v>
      </c>
      <c r="D1433" s="1">
        <v>120.9354</v>
      </c>
      <c r="E1433" s="1">
        <v>14.26</v>
      </c>
      <c r="F1433" s="1">
        <v>5.9</v>
      </c>
      <c r="G1433" s="3" t="s">
        <v>2862</v>
      </c>
      <c r="H1433" s="4" t="str">
        <f t="shared" si="67"/>
        <v>กลางวัน</v>
      </c>
      <c r="I1433" s="4" t="str">
        <f t="shared" si="69"/>
        <v>ตื้น</v>
      </c>
      <c r="J1433">
        <f t="shared" si="68"/>
        <v>-14.26</v>
      </c>
    </row>
    <row r="1434" spans="1:10" ht="18" x14ac:dyDescent="0.4">
      <c r="A1434" s="1" t="s">
        <v>10339</v>
      </c>
      <c r="B1434" s="1" t="s">
        <v>8791</v>
      </c>
      <c r="C1434" s="1">
        <v>13.776</v>
      </c>
      <c r="D1434" s="1">
        <v>121.11579999999999</v>
      </c>
      <c r="E1434" s="1">
        <v>10</v>
      </c>
      <c r="F1434" s="1">
        <v>5</v>
      </c>
      <c r="G1434" s="3" t="s">
        <v>5671</v>
      </c>
      <c r="H1434" s="4" t="str">
        <f t="shared" si="67"/>
        <v>กลางวัน</v>
      </c>
      <c r="I1434" s="4" t="str">
        <f t="shared" si="69"/>
        <v>ตื้นมาก</v>
      </c>
      <c r="J1434">
        <f t="shared" si="68"/>
        <v>-10</v>
      </c>
    </row>
    <row r="1435" spans="1:10" ht="18" x14ac:dyDescent="0.4">
      <c r="A1435" s="1" t="s">
        <v>10339</v>
      </c>
      <c r="B1435" s="1" t="s">
        <v>8792</v>
      </c>
      <c r="C1435" s="1">
        <v>13.6486</v>
      </c>
      <c r="D1435" s="1">
        <v>121.1318</v>
      </c>
      <c r="E1435" s="1">
        <v>10</v>
      </c>
      <c r="F1435" s="1">
        <v>4.7</v>
      </c>
      <c r="G1435" s="3" t="s">
        <v>5675</v>
      </c>
      <c r="H1435" s="4" t="str">
        <f t="shared" si="67"/>
        <v>กลางวัน</v>
      </c>
      <c r="I1435" s="4" t="str">
        <f t="shared" si="69"/>
        <v>ตื้นมาก</v>
      </c>
      <c r="J1435">
        <f t="shared" si="68"/>
        <v>-10</v>
      </c>
    </row>
    <row r="1436" spans="1:10" ht="18" x14ac:dyDescent="0.4">
      <c r="A1436" s="1" t="s">
        <v>10339</v>
      </c>
      <c r="B1436" s="1" t="s">
        <v>8793</v>
      </c>
      <c r="C1436" s="1">
        <v>13.641</v>
      </c>
      <c r="D1436" s="1">
        <v>120.8929</v>
      </c>
      <c r="E1436" s="1">
        <v>10</v>
      </c>
      <c r="F1436" s="1">
        <v>4.7</v>
      </c>
      <c r="G1436" s="3" t="s">
        <v>5678</v>
      </c>
      <c r="H1436" s="4" t="str">
        <f t="shared" si="67"/>
        <v>กลางวัน</v>
      </c>
      <c r="I1436" s="4" t="str">
        <f t="shared" si="69"/>
        <v>ตื้นมาก</v>
      </c>
      <c r="J1436">
        <f t="shared" si="68"/>
        <v>-10</v>
      </c>
    </row>
    <row r="1437" spans="1:10" ht="18" x14ac:dyDescent="0.4">
      <c r="A1437" s="1" t="s">
        <v>10339</v>
      </c>
      <c r="B1437" s="1" t="s">
        <v>8794</v>
      </c>
      <c r="C1437" s="1">
        <v>13.7248</v>
      </c>
      <c r="D1437" s="1">
        <v>121.0604</v>
      </c>
      <c r="E1437" s="1">
        <v>15.48</v>
      </c>
      <c r="F1437" s="1">
        <v>4.5999999999999996</v>
      </c>
      <c r="G1437" s="3" t="s">
        <v>5681</v>
      </c>
      <c r="H1437" s="4" t="str">
        <f t="shared" si="67"/>
        <v>กลางวัน</v>
      </c>
      <c r="I1437" s="4" t="str">
        <f t="shared" si="69"/>
        <v>ตื้น</v>
      </c>
      <c r="J1437">
        <f t="shared" si="68"/>
        <v>-15.48</v>
      </c>
    </row>
    <row r="1438" spans="1:10" ht="18" x14ac:dyDescent="0.4">
      <c r="A1438" s="1" t="s">
        <v>10339</v>
      </c>
      <c r="B1438" s="1" t="s">
        <v>8795</v>
      </c>
      <c r="C1438" s="1">
        <v>13.767099999999999</v>
      </c>
      <c r="D1438" s="1">
        <v>120.864</v>
      </c>
      <c r="E1438" s="1">
        <v>24.1</v>
      </c>
      <c r="F1438" s="1">
        <v>4.5</v>
      </c>
      <c r="G1438" s="3" t="s">
        <v>5684</v>
      </c>
      <c r="H1438" s="4" t="str">
        <f t="shared" si="67"/>
        <v>กลางวัน</v>
      </c>
      <c r="I1438" s="4" t="str">
        <f t="shared" si="69"/>
        <v>ตื้น</v>
      </c>
      <c r="J1438">
        <f t="shared" si="68"/>
        <v>-24.1</v>
      </c>
    </row>
    <row r="1439" spans="1:10" ht="18" x14ac:dyDescent="0.4">
      <c r="A1439" s="1" t="s">
        <v>10340</v>
      </c>
      <c r="B1439" s="1" t="s">
        <v>8796</v>
      </c>
      <c r="C1439" s="1">
        <v>13.738</v>
      </c>
      <c r="D1439" s="1">
        <v>121.1016</v>
      </c>
      <c r="E1439" s="1">
        <v>10</v>
      </c>
      <c r="F1439" s="1">
        <v>4.8</v>
      </c>
      <c r="G1439" s="3" t="s">
        <v>5688</v>
      </c>
      <c r="H1439" s="4" t="str">
        <f t="shared" si="67"/>
        <v>กลางคืน</v>
      </c>
      <c r="I1439" s="4" t="str">
        <f t="shared" si="69"/>
        <v>ตื้นมาก</v>
      </c>
      <c r="J1439">
        <f t="shared" si="68"/>
        <v>-10</v>
      </c>
    </row>
    <row r="1440" spans="1:10" ht="18" x14ac:dyDescent="0.4">
      <c r="A1440" s="1" t="s">
        <v>10341</v>
      </c>
      <c r="B1440" s="1" t="s">
        <v>8797</v>
      </c>
      <c r="C1440" s="1">
        <v>13.6403</v>
      </c>
      <c r="D1440" s="1">
        <v>121.2225</v>
      </c>
      <c r="E1440" s="1">
        <v>147.34</v>
      </c>
      <c r="F1440" s="1">
        <v>4.5999999999999996</v>
      </c>
      <c r="G1440" s="3" t="s">
        <v>5692</v>
      </c>
      <c r="H1440" s="4" t="str">
        <f t="shared" si="67"/>
        <v>กลางคืน</v>
      </c>
      <c r="I1440" s="4" t="str">
        <f t="shared" si="69"/>
        <v>ลึก</v>
      </c>
      <c r="J1440">
        <f t="shared" si="68"/>
        <v>-147.34</v>
      </c>
    </row>
    <row r="1441" spans="1:10" ht="18" x14ac:dyDescent="0.4">
      <c r="A1441" s="1" t="s">
        <v>10342</v>
      </c>
      <c r="B1441" s="1" t="s">
        <v>8798</v>
      </c>
      <c r="C1441" s="1">
        <v>15.044700000000001</v>
      </c>
      <c r="D1441" s="1">
        <v>120.3494</v>
      </c>
      <c r="E1441" s="1">
        <v>75.459999999999994</v>
      </c>
      <c r="F1441" s="1">
        <v>5.3</v>
      </c>
      <c r="G1441" s="3" t="s">
        <v>5696</v>
      </c>
      <c r="H1441" s="4" t="str">
        <f t="shared" si="67"/>
        <v>กลางวัน</v>
      </c>
      <c r="I1441" s="4" t="str">
        <f t="shared" si="69"/>
        <v>ลึก</v>
      </c>
      <c r="J1441">
        <f t="shared" si="68"/>
        <v>-75.459999999999994</v>
      </c>
    </row>
    <row r="1442" spans="1:10" ht="18" x14ac:dyDescent="0.4">
      <c r="A1442" s="1" t="s">
        <v>10343</v>
      </c>
      <c r="B1442" s="1" t="s">
        <v>8799</v>
      </c>
      <c r="C1442" s="1">
        <v>16.645399999999999</v>
      </c>
      <c r="D1442" s="1">
        <v>121.8047</v>
      </c>
      <c r="E1442" s="1">
        <v>10</v>
      </c>
      <c r="F1442" s="1">
        <v>4.5999999999999996</v>
      </c>
      <c r="G1442" s="3" t="s">
        <v>5700</v>
      </c>
      <c r="H1442" s="4" t="str">
        <f t="shared" si="67"/>
        <v>กลางวัน</v>
      </c>
      <c r="I1442" s="4" t="str">
        <f t="shared" si="69"/>
        <v>ตื้นมาก</v>
      </c>
      <c r="J1442">
        <f t="shared" si="68"/>
        <v>-10</v>
      </c>
    </row>
    <row r="1443" spans="1:10" ht="18" x14ac:dyDescent="0.4">
      <c r="A1443" s="1" t="s">
        <v>10344</v>
      </c>
      <c r="B1443" s="1" t="s">
        <v>8800</v>
      </c>
      <c r="C1443" s="1">
        <v>17.400099999999998</v>
      </c>
      <c r="D1443" s="1">
        <v>120.2085</v>
      </c>
      <c r="E1443" s="1">
        <v>41.35</v>
      </c>
      <c r="F1443" s="1">
        <v>4.9000000000000004</v>
      </c>
      <c r="G1443" s="3" t="s">
        <v>376</v>
      </c>
      <c r="H1443" s="4" t="str">
        <f t="shared" si="67"/>
        <v>กลางคืน</v>
      </c>
      <c r="I1443" s="4" t="str">
        <f t="shared" si="69"/>
        <v>กลาง</v>
      </c>
      <c r="J1443">
        <f t="shared" si="68"/>
        <v>-41.35</v>
      </c>
    </row>
    <row r="1444" spans="1:10" ht="18" x14ac:dyDescent="0.4">
      <c r="A1444" s="1" t="s">
        <v>10345</v>
      </c>
      <c r="B1444" s="1" t="s">
        <v>8801</v>
      </c>
      <c r="C1444" s="1">
        <v>17.189399999999999</v>
      </c>
      <c r="D1444" s="1">
        <v>121.07080000000001</v>
      </c>
      <c r="E1444" s="1">
        <v>47.92</v>
      </c>
      <c r="F1444" s="1">
        <v>4.7</v>
      </c>
      <c r="G1444" s="3" t="s">
        <v>5707</v>
      </c>
      <c r="H1444" s="4" t="str">
        <f t="shared" si="67"/>
        <v>กลางคืน</v>
      </c>
      <c r="I1444" s="4" t="str">
        <f t="shared" si="69"/>
        <v>กลาง</v>
      </c>
      <c r="J1444">
        <f t="shared" si="68"/>
        <v>-47.92</v>
      </c>
    </row>
    <row r="1445" spans="1:10" ht="18" x14ac:dyDescent="0.4">
      <c r="A1445" s="1" t="s">
        <v>10346</v>
      </c>
      <c r="B1445" s="1" t="s">
        <v>8802</v>
      </c>
      <c r="C1445" s="1">
        <v>17.126899999999999</v>
      </c>
      <c r="D1445" s="1">
        <v>120.1245</v>
      </c>
      <c r="E1445" s="1">
        <v>55.24</v>
      </c>
      <c r="F1445" s="1">
        <v>4.5</v>
      </c>
      <c r="G1445" s="3" t="s">
        <v>3439</v>
      </c>
      <c r="H1445" s="4" t="str">
        <f t="shared" si="67"/>
        <v>กลางคืน</v>
      </c>
      <c r="I1445" s="4" t="str">
        <f t="shared" si="69"/>
        <v>กลาง</v>
      </c>
      <c r="J1445">
        <f t="shared" si="68"/>
        <v>-55.24</v>
      </c>
    </row>
    <row r="1446" spans="1:10" ht="18" x14ac:dyDescent="0.4">
      <c r="A1446" s="1" t="s">
        <v>10347</v>
      </c>
      <c r="B1446" s="1" t="s">
        <v>8803</v>
      </c>
      <c r="C1446" s="1">
        <v>17.164300000000001</v>
      </c>
      <c r="D1446" s="1">
        <v>119.7692</v>
      </c>
      <c r="E1446" s="1">
        <v>32.71</v>
      </c>
      <c r="F1446" s="1">
        <v>4.7</v>
      </c>
      <c r="G1446" s="3" t="s">
        <v>62</v>
      </c>
      <c r="H1446" s="4" t="str">
        <f t="shared" si="67"/>
        <v>กลางวัน</v>
      </c>
      <c r="I1446" s="4" t="str">
        <f t="shared" si="69"/>
        <v>กลาง</v>
      </c>
      <c r="J1446">
        <f t="shared" si="68"/>
        <v>-32.71</v>
      </c>
    </row>
    <row r="1447" spans="1:10" ht="18" x14ac:dyDescent="0.4">
      <c r="A1447" s="1" t="s">
        <v>10348</v>
      </c>
      <c r="B1447" s="1" t="s">
        <v>8804</v>
      </c>
      <c r="C1447" s="1">
        <v>14.866</v>
      </c>
      <c r="D1447" s="1">
        <v>119.77760000000001</v>
      </c>
      <c r="E1447" s="1">
        <v>62.23</v>
      </c>
      <c r="F1447" s="1">
        <v>4.5</v>
      </c>
      <c r="G1447" s="3" t="s">
        <v>5717</v>
      </c>
      <c r="H1447" s="4" t="str">
        <f t="shared" si="67"/>
        <v>กลางวัน</v>
      </c>
      <c r="I1447" s="4" t="str">
        <f t="shared" si="69"/>
        <v>กลาง</v>
      </c>
      <c r="J1447">
        <f t="shared" si="68"/>
        <v>-62.23</v>
      </c>
    </row>
    <row r="1448" spans="1:10" ht="18" x14ac:dyDescent="0.4">
      <c r="A1448" s="1" t="s">
        <v>10349</v>
      </c>
      <c r="B1448" s="1" t="s">
        <v>8805</v>
      </c>
      <c r="C1448" s="1">
        <v>14.006500000000001</v>
      </c>
      <c r="D1448" s="1">
        <v>120.73909999999999</v>
      </c>
      <c r="E1448" s="1">
        <v>172</v>
      </c>
      <c r="F1448" s="1">
        <v>6.2</v>
      </c>
      <c r="G1448" s="3" t="s">
        <v>5721</v>
      </c>
      <c r="H1448" s="4" t="str">
        <f t="shared" si="67"/>
        <v>กลางคืน</v>
      </c>
      <c r="I1448" s="4" t="str">
        <f t="shared" si="69"/>
        <v>ลึก</v>
      </c>
      <c r="J1448">
        <f t="shared" si="68"/>
        <v>-172</v>
      </c>
    </row>
    <row r="1449" spans="1:10" ht="18" x14ac:dyDescent="0.4">
      <c r="A1449" s="1" t="s">
        <v>10349</v>
      </c>
      <c r="B1449" s="1" t="s">
        <v>8806</v>
      </c>
      <c r="C1449" s="1">
        <v>13.9033</v>
      </c>
      <c r="D1449" s="1">
        <v>120.7109</v>
      </c>
      <c r="E1449" s="1">
        <v>110.25</v>
      </c>
      <c r="F1449" s="1">
        <v>4.5</v>
      </c>
      <c r="G1449" s="3" t="s">
        <v>5725</v>
      </c>
      <c r="H1449" s="4" t="str">
        <f t="shared" si="67"/>
        <v>กลางคืน</v>
      </c>
      <c r="I1449" s="4" t="str">
        <f t="shared" si="69"/>
        <v>ลึก</v>
      </c>
      <c r="J1449">
        <f t="shared" si="68"/>
        <v>-110.25</v>
      </c>
    </row>
    <row r="1450" spans="1:10" ht="18" x14ac:dyDescent="0.4">
      <c r="A1450" s="1" t="s">
        <v>10350</v>
      </c>
      <c r="B1450" s="1" t="s">
        <v>8807</v>
      </c>
      <c r="C1450" s="1">
        <v>13.962</v>
      </c>
      <c r="D1450" s="1">
        <v>120.67019999999999</v>
      </c>
      <c r="E1450" s="1">
        <v>193.99</v>
      </c>
      <c r="F1450" s="1">
        <v>4.8</v>
      </c>
      <c r="G1450" s="3" t="s">
        <v>5729</v>
      </c>
      <c r="H1450" s="4" t="str">
        <f t="shared" si="67"/>
        <v>กลางวัน</v>
      </c>
      <c r="I1450" s="4" t="str">
        <f t="shared" si="69"/>
        <v>ลึก</v>
      </c>
      <c r="J1450">
        <f t="shared" si="68"/>
        <v>-193.99</v>
      </c>
    </row>
    <row r="1451" spans="1:10" ht="18" x14ac:dyDescent="0.4">
      <c r="A1451" s="1" t="s">
        <v>10351</v>
      </c>
      <c r="B1451" s="1" t="s">
        <v>8808</v>
      </c>
      <c r="C1451" s="1">
        <v>14.72</v>
      </c>
      <c r="D1451" s="1">
        <v>120.149</v>
      </c>
      <c r="E1451" s="1">
        <v>51.33</v>
      </c>
      <c r="F1451" s="1">
        <v>4.7</v>
      </c>
      <c r="G1451" s="3" t="s">
        <v>5733</v>
      </c>
      <c r="H1451" s="4" t="str">
        <f t="shared" si="67"/>
        <v>กลางวัน</v>
      </c>
      <c r="I1451" s="4" t="str">
        <f t="shared" si="69"/>
        <v>กลาง</v>
      </c>
      <c r="J1451">
        <f t="shared" si="68"/>
        <v>-51.33</v>
      </c>
    </row>
    <row r="1452" spans="1:10" ht="18" x14ac:dyDescent="0.4">
      <c r="A1452" s="1" t="s">
        <v>10352</v>
      </c>
      <c r="B1452" s="1" t="s">
        <v>8809</v>
      </c>
      <c r="C1452" s="1">
        <v>13.701000000000001</v>
      </c>
      <c r="D1452" s="1">
        <v>120.2572</v>
      </c>
      <c r="E1452" s="1">
        <v>65.59</v>
      </c>
      <c r="F1452" s="1">
        <v>4.5</v>
      </c>
      <c r="G1452" s="3" t="s">
        <v>5737</v>
      </c>
      <c r="H1452" s="4" t="str">
        <f t="shared" si="67"/>
        <v>กลางคืน</v>
      </c>
      <c r="I1452" s="4" t="str">
        <f t="shared" si="69"/>
        <v>กลาง</v>
      </c>
      <c r="J1452">
        <f t="shared" si="68"/>
        <v>-65.59</v>
      </c>
    </row>
    <row r="1453" spans="1:10" ht="18" x14ac:dyDescent="0.4">
      <c r="A1453" s="1" t="s">
        <v>10353</v>
      </c>
      <c r="B1453" s="1" t="s">
        <v>8810</v>
      </c>
      <c r="C1453" s="1">
        <v>17.196200000000001</v>
      </c>
      <c r="D1453" s="1">
        <v>121.22450000000001</v>
      </c>
      <c r="E1453" s="1">
        <v>51.27</v>
      </c>
      <c r="F1453" s="1">
        <v>4.5</v>
      </c>
      <c r="G1453" s="3" t="s">
        <v>5741</v>
      </c>
      <c r="H1453" s="4" t="str">
        <f t="shared" si="67"/>
        <v>กลางคืน</v>
      </c>
      <c r="I1453" s="4" t="str">
        <f t="shared" si="69"/>
        <v>กลาง</v>
      </c>
      <c r="J1453">
        <f t="shared" si="68"/>
        <v>-51.27</v>
      </c>
    </row>
    <row r="1454" spans="1:10" ht="18" x14ac:dyDescent="0.4">
      <c r="A1454" s="1" t="s">
        <v>10354</v>
      </c>
      <c r="B1454" s="1" t="s">
        <v>8811</v>
      </c>
      <c r="C1454" s="1">
        <v>13.6372</v>
      </c>
      <c r="D1454" s="1">
        <v>120.8302</v>
      </c>
      <c r="E1454" s="1">
        <v>165.98</v>
      </c>
      <c r="F1454" s="1">
        <v>5</v>
      </c>
      <c r="G1454" s="3" t="s">
        <v>1406</v>
      </c>
      <c r="H1454" s="4" t="str">
        <f t="shared" si="67"/>
        <v>กลางวัน</v>
      </c>
      <c r="I1454" s="4" t="str">
        <f t="shared" si="69"/>
        <v>ลึก</v>
      </c>
      <c r="J1454">
        <f t="shared" si="68"/>
        <v>-165.98</v>
      </c>
    </row>
    <row r="1455" spans="1:10" ht="18" x14ac:dyDescent="0.4">
      <c r="A1455" s="1" t="s">
        <v>10355</v>
      </c>
      <c r="B1455" s="1" t="s">
        <v>8812</v>
      </c>
      <c r="C1455" s="1">
        <v>13.684100000000001</v>
      </c>
      <c r="D1455" s="1">
        <v>120.6718</v>
      </c>
      <c r="E1455" s="1">
        <v>113.35</v>
      </c>
      <c r="F1455" s="1">
        <v>4.5999999999999996</v>
      </c>
      <c r="G1455" s="3" t="s">
        <v>5748</v>
      </c>
      <c r="H1455" s="4" t="str">
        <f t="shared" si="67"/>
        <v>กลางคืน</v>
      </c>
      <c r="I1455" s="4" t="str">
        <f t="shared" si="69"/>
        <v>ลึก</v>
      </c>
      <c r="J1455">
        <f t="shared" si="68"/>
        <v>-113.35</v>
      </c>
    </row>
    <row r="1456" spans="1:10" ht="18" x14ac:dyDescent="0.4">
      <c r="A1456" s="1" t="s">
        <v>10356</v>
      </c>
      <c r="B1456" s="1" t="s">
        <v>8813</v>
      </c>
      <c r="C1456" s="1">
        <v>17.493200000000002</v>
      </c>
      <c r="D1456" s="1">
        <v>120.20650000000001</v>
      </c>
      <c r="E1456" s="1">
        <v>10</v>
      </c>
      <c r="F1456" s="1">
        <v>4.8</v>
      </c>
      <c r="G1456" s="3" t="s">
        <v>5752</v>
      </c>
      <c r="H1456" s="4" t="str">
        <f t="shared" si="67"/>
        <v>กลางวัน</v>
      </c>
      <c r="I1456" s="4" t="str">
        <f t="shared" si="69"/>
        <v>ตื้นมาก</v>
      </c>
      <c r="J1456">
        <f t="shared" si="68"/>
        <v>-10</v>
      </c>
    </row>
    <row r="1457" spans="1:10" ht="18" x14ac:dyDescent="0.4">
      <c r="A1457" s="1" t="s">
        <v>10357</v>
      </c>
      <c r="B1457" s="1" t="s">
        <v>8814</v>
      </c>
      <c r="C1457" s="1">
        <v>14.0002</v>
      </c>
      <c r="D1457" s="1">
        <v>120.7252</v>
      </c>
      <c r="E1457" s="1">
        <v>209.39</v>
      </c>
      <c r="F1457" s="1">
        <v>5.4</v>
      </c>
      <c r="G1457" s="3" t="s">
        <v>5756</v>
      </c>
      <c r="H1457" s="4" t="str">
        <f t="shared" si="67"/>
        <v>กลางวัน</v>
      </c>
      <c r="I1457" s="4" t="str">
        <f t="shared" si="69"/>
        <v>ลึก</v>
      </c>
      <c r="J1457">
        <f t="shared" si="68"/>
        <v>-209.39</v>
      </c>
    </row>
    <row r="1458" spans="1:10" ht="18" x14ac:dyDescent="0.4">
      <c r="A1458" s="1" t="s">
        <v>10358</v>
      </c>
      <c r="B1458" s="1" t="s">
        <v>8815</v>
      </c>
      <c r="C1458" s="1">
        <v>13.597099999999999</v>
      </c>
      <c r="D1458" s="1">
        <v>121.1789</v>
      </c>
      <c r="E1458" s="1">
        <v>105.37</v>
      </c>
      <c r="F1458" s="1">
        <v>4.5</v>
      </c>
      <c r="G1458" s="3" t="s">
        <v>5760</v>
      </c>
      <c r="H1458" s="4" t="str">
        <f t="shared" si="67"/>
        <v>กลางวัน</v>
      </c>
      <c r="I1458" s="4" t="str">
        <f t="shared" si="69"/>
        <v>ลึก</v>
      </c>
      <c r="J1458">
        <f t="shared" si="68"/>
        <v>-105.37</v>
      </c>
    </row>
    <row r="1459" spans="1:10" ht="18" x14ac:dyDescent="0.4">
      <c r="A1459" s="1" t="s">
        <v>10359</v>
      </c>
      <c r="B1459" s="1" t="s">
        <v>8816</v>
      </c>
      <c r="C1459" s="1">
        <v>15.856999999999999</v>
      </c>
      <c r="D1459" s="1">
        <v>119.77209999999999</v>
      </c>
      <c r="E1459" s="1">
        <v>77.260000000000005</v>
      </c>
      <c r="F1459" s="1">
        <v>4.5</v>
      </c>
      <c r="G1459" s="3" t="s">
        <v>5764</v>
      </c>
      <c r="H1459" s="4" t="str">
        <f t="shared" si="67"/>
        <v>กลางวัน</v>
      </c>
      <c r="I1459" s="4" t="str">
        <f t="shared" si="69"/>
        <v>ลึก</v>
      </c>
      <c r="J1459">
        <f t="shared" si="68"/>
        <v>-77.260000000000005</v>
      </c>
    </row>
    <row r="1460" spans="1:10" ht="18" x14ac:dyDescent="0.4">
      <c r="A1460" s="1" t="s">
        <v>10360</v>
      </c>
      <c r="B1460" s="1" t="s">
        <v>8817</v>
      </c>
      <c r="C1460" s="1">
        <v>13.615600000000001</v>
      </c>
      <c r="D1460" s="1">
        <v>120.59050000000001</v>
      </c>
      <c r="E1460" s="1">
        <v>116.38</v>
      </c>
      <c r="F1460" s="1">
        <v>4.5999999999999996</v>
      </c>
      <c r="G1460" s="3" t="s">
        <v>5768</v>
      </c>
      <c r="H1460" s="4" t="str">
        <f t="shared" si="67"/>
        <v>กลางคืน</v>
      </c>
      <c r="I1460" s="4" t="str">
        <f t="shared" si="69"/>
        <v>ลึก</v>
      </c>
      <c r="J1460">
        <f t="shared" si="68"/>
        <v>-116.38</v>
      </c>
    </row>
    <row r="1461" spans="1:10" ht="18" x14ac:dyDescent="0.4">
      <c r="A1461" s="1" t="s">
        <v>10361</v>
      </c>
      <c r="B1461" s="1" t="s">
        <v>8818</v>
      </c>
      <c r="C1461" s="1">
        <v>16.415500000000002</v>
      </c>
      <c r="D1461" s="1">
        <v>121.1921</v>
      </c>
      <c r="E1461" s="1">
        <v>56.74</v>
      </c>
      <c r="F1461" s="1">
        <v>4.5</v>
      </c>
      <c r="G1461" s="3" t="s">
        <v>5772</v>
      </c>
      <c r="H1461" s="4" t="str">
        <f t="shared" si="67"/>
        <v>กลางคืน</v>
      </c>
      <c r="I1461" s="4" t="str">
        <f t="shared" si="69"/>
        <v>กลาง</v>
      </c>
      <c r="J1461">
        <f t="shared" si="68"/>
        <v>-56.74</v>
      </c>
    </row>
    <row r="1462" spans="1:10" ht="18" x14ac:dyDescent="0.4">
      <c r="A1462" s="1" t="s">
        <v>10362</v>
      </c>
      <c r="B1462" s="1" t="s">
        <v>8819</v>
      </c>
      <c r="C1462" s="1">
        <v>17.085000000000001</v>
      </c>
      <c r="D1462" s="1">
        <v>120.0504</v>
      </c>
      <c r="E1462" s="1">
        <v>21.7</v>
      </c>
      <c r="F1462" s="1">
        <v>5</v>
      </c>
      <c r="G1462" s="3" t="s">
        <v>5776</v>
      </c>
      <c r="H1462" s="4" t="str">
        <f t="shared" si="67"/>
        <v>กลางคืน</v>
      </c>
      <c r="I1462" s="4" t="str">
        <f t="shared" si="69"/>
        <v>ตื้น</v>
      </c>
      <c r="J1462">
        <f t="shared" si="68"/>
        <v>-21.7</v>
      </c>
    </row>
    <row r="1463" spans="1:10" ht="18" x14ac:dyDescent="0.4">
      <c r="A1463" s="1" t="s">
        <v>10363</v>
      </c>
      <c r="B1463" s="1" t="s">
        <v>8820</v>
      </c>
      <c r="C1463" s="1">
        <v>18.232199999999999</v>
      </c>
      <c r="D1463" s="1">
        <v>120.7818</v>
      </c>
      <c r="E1463" s="1">
        <v>54.47</v>
      </c>
      <c r="F1463" s="1">
        <v>4.8</v>
      </c>
      <c r="G1463" s="3" t="s">
        <v>5780</v>
      </c>
      <c r="H1463" s="4" t="str">
        <f t="shared" si="67"/>
        <v>กลางคืน</v>
      </c>
      <c r="I1463" s="4" t="str">
        <f t="shared" si="69"/>
        <v>กลาง</v>
      </c>
      <c r="J1463">
        <f t="shared" si="68"/>
        <v>-54.47</v>
      </c>
    </row>
    <row r="1464" spans="1:10" ht="18" x14ac:dyDescent="0.4">
      <c r="A1464" s="1" t="s">
        <v>10364</v>
      </c>
      <c r="B1464" s="1" t="s">
        <v>8821</v>
      </c>
      <c r="C1464" s="1">
        <v>15.4399</v>
      </c>
      <c r="D1464" s="1">
        <v>119.5322</v>
      </c>
      <c r="E1464" s="1">
        <v>19.53</v>
      </c>
      <c r="F1464" s="1">
        <v>4.5</v>
      </c>
      <c r="G1464" s="3" t="s">
        <v>5784</v>
      </c>
      <c r="H1464" s="4" t="str">
        <f t="shared" si="67"/>
        <v>กลางวัน</v>
      </c>
      <c r="I1464" s="4" t="str">
        <f t="shared" si="69"/>
        <v>ตื้น</v>
      </c>
      <c r="J1464">
        <f t="shared" si="68"/>
        <v>-19.53</v>
      </c>
    </row>
    <row r="1465" spans="1:10" ht="18" x14ac:dyDescent="0.4">
      <c r="A1465" s="1" t="s">
        <v>10365</v>
      </c>
      <c r="B1465" s="1" t="s">
        <v>8822</v>
      </c>
      <c r="C1465" s="1">
        <v>17.871200000000002</v>
      </c>
      <c r="D1465" s="1">
        <v>122.2684</v>
      </c>
      <c r="E1465" s="1">
        <v>46</v>
      </c>
      <c r="F1465" s="1">
        <v>5.0999999999999996</v>
      </c>
      <c r="G1465" s="3" t="s">
        <v>5788</v>
      </c>
      <c r="H1465" s="4" t="str">
        <f t="shared" si="67"/>
        <v>กลางคืน</v>
      </c>
      <c r="I1465" s="4" t="str">
        <f t="shared" si="69"/>
        <v>กลาง</v>
      </c>
      <c r="J1465">
        <f t="shared" si="68"/>
        <v>-46</v>
      </c>
    </row>
    <row r="1466" spans="1:10" ht="18" x14ac:dyDescent="0.4">
      <c r="A1466" s="1" t="s">
        <v>10366</v>
      </c>
      <c r="B1466" s="1" t="s">
        <v>8823</v>
      </c>
      <c r="C1466" s="1">
        <v>18.005400000000002</v>
      </c>
      <c r="D1466" s="1">
        <v>120.6238</v>
      </c>
      <c r="E1466" s="1">
        <v>52.71</v>
      </c>
      <c r="F1466" s="1">
        <v>4.5999999999999996</v>
      </c>
      <c r="G1466" s="3" t="s">
        <v>5792</v>
      </c>
      <c r="H1466" s="4" t="str">
        <f t="shared" si="67"/>
        <v>กลางวัน</v>
      </c>
      <c r="I1466" s="4" t="str">
        <f t="shared" si="69"/>
        <v>กลาง</v>
      </c>
      <c r="J1466">
        <f t="shared" si="68"/>
        <v>-52.71</v>
      </c>
    </row>
    <row r="1467" spans="1:10" ht="18" x14ac:dyDescent="0.4">
      <c r="A1467" s="1" t="s">
        <v>10367</v>
      </c>
      <c r="B1467" s="1" t="s">
        <v>8824</v>
      </c>
      <c r="C1467" s="1">
        <v>18.1219</v>
      </c>
      <c r="D1467" s="1">
        <v>120.6358</v>
      </c>
      <c r="E1467" s="1">
        <v>39.049999999999997</v>
      </c>
      <c r="F1467" s="1">
        <v>4.5</v>
      </c>
      <c r="G1467" s="3" t="s">
        <v>5796</v>
      </c>
      <c r="H1467" s="4" t="str">
        <f t="shared" si="67"/>
        <v>กลางวัน</v>
      </c>
      <c r="I1467" s="4" t="str">
        <f t="shared" si="69"/>
        <v>กลาง</v>
      </c>
      <c r="J1467">
        <f t="shared" si="68"/>
        <v>-39.049999999999997</v>
      </c>
    </row>
    <row r="1468" spans="1:10" ht="18" x14ac:dyDescent="0.4">
      <c r="A1468" s="1" t="s">
        <v>10368</v>
      </c>
      <c r="B1468" s="1" t="s">
        <v>8825</v>
      </c>
      <c r="C1468" s="1">
        <v>17.450199999999999</v>
      </c>
      <c r="D1468" s="1">
        <v>121.76949999999999</v>
      </c>
      <c r="E1468" s="1">
        <v>183.34</v>
      </c>
      <c r="F1468" s="1">
        <v>4.5</v>
      </c>
      <c r="G1468" s="3" t="s">
        <v>5800</v>
      </c>
      <c r="H1468" s="4" t="str">
        <f t="shared" si="67"/>
        <v>กลางคืน</v>
      </c>
      <c r="I1468" s="4" t="str">
        <f t="shared" si="69"/>
        <v>ลึก</v>
      </c>
      <c r="J1468">
        <f t="shared" si="68"/>
        <v>-183.34</v>
      </c>
    </row>
    <row r="1469" spans="1:10" ht="18" x14ac:dyDescent="0.4">
      <c r="A1469" s="1" t="s">
        <v>10369</v>
      </c>
      <c r="B1469" s="1" t="s">
        <v>8826</v>
      </c>
      <c r="C1469" s="1">
        <v>14.921200000000001</v>
      </c>
      <c r="D1469" s="1">
        <v>119.7097</v>
      </c>
      <c r="E1469" s="1">
        <v>25</v>
      </c>
      <c r="F1469" s="1">
        <v>5.4</v>
      </c>
      <c r="G1469" s="3" t="s">
        <v>376</v>
      </c>
      <c r="H1469" s="4" t="str">
        <f t="shared" si="67"/>
        <v>กลางวัน</v>
      </c>
      <c r="I1469" s="4" t="str">
        <f t="shared" si="69"/>
        <v>ตื้น</v>
      </c>
      <c r="J1469">
        <f t="shared" si="68"/>
        <v>-25</v>
      </c>
    </row>
    <row r="1470" spans="1:10" ht="18" x14ac:dyDescent="0.4">
      <c r="A1470" s="1" t="s">
        <v>10370</v>
      </c>
      <c r="B1470" s="1" t="s">
        <v>8827</v>
      </c>
      <c r="C1470" s="1">
        <v>14.0197</v>
      </c>
      <c r="D1470" s="1">
        <v>120.6404</v>
      </c>
      <c r="E1470" s="1">
        <v>126</v>
      </c>
      <c r="F1470" s="1">
        <v>5.2</v>
      </c>
      <c r="G1470" s="3" t="s">
        <v>5807</v>
      </c>
      <c r="H1470" s="4" t="str">
        <f t="shared" si="67"/>
        <v>กลางคืน</v>
      </c>
      <c r="I1470" s="4" t="str">
        <f t="shared" si="69"/>
        <v>ลึก</v>
      </c>
      <c r="J1470">
        <f t="shared" si="68"/>
        <v>-126</v>
      </c>
    </row>
    <row r="1471" spans="1:10" ht="18" x14ac:dyDescent="0.4">
      <c r="A1471" s="1" t="s">
        <v>10370</v>
      </c>
      <c r="B1471" s="1" t="s">
        <v>8828</v>
      </c>
      <c r="C1471" s="1">
        <v>15.088699999999999</v>
      </c>
      <c r="D1471" s="1">
        <v>120.2315</v>
      </c>
      <c r="E1471" s="1">
        <v>73</v>
      </c>
      <c r="F1471" s="1">
        <v>4.5</v>
      </c>
      <c r="G1471" s="3" t="s">
        <v>5811</v>
      </c>
      <c r="H1471" s="4" t="str">
        <f t="shared" si="67"/>
        <v>กลางคืน</v>
      </c>
      <c r="I1471" s="4" t="str">
        <f t="shared" si="69"/>
        <v>ลึก</v>
      </c>
      <c r="J1471">
        <f t="shared" si="68"/>
        <v>-73</v>
      </c>
    </row>
    <row r="1472" spans="1:10" ht="18" x14ac:dyDescent="0.4">
      <c r="A1472" s="1" t="s">
        <v>10371</v>
      </c>
      <c r="B1472" s="1" t="s">
        <v>8829</v>
      </c>
      <c r="C1472" s="1">
        <v>17.334599999999998</v>
      </c>
      <c r="D1472" s="1">
        <v>121.9076</v>
      </c>
      <c r="E1472" s="1">
        <v>10</v>
      </c>
      <c r="F1472" s="1">
        <v>4.5999999999999996</v>
      </c>
      <c r="G1472" s="3" t="s">
        <v>5815</v>
      </c>
      <c r="H1472" s="4" t="str">
        <f t="shared" si="67"/>
        <v>กลางวัน</v>
      </c>
      <c r="I1472" s="4" t="str">
        <f t="shared" si="69"/>
        <v>ตื้นมาก</v>
      </c>
      <c r="J1472">
        <f t="shared" si="68"/>
        <v>-10</v>
      </c>
    </row>
    <row r="1473" spans="1:10" ht="18" x14ac:dyDescent="0.4">
      <c r="A1473" s="1" t="s">
        <v>10372</v>
      </c>
      <c r="B1473" s="1" t="s">
        <v>8830</v>
      </c>
      <c r="C1473" s="1">
        <v>15.1112</v>
      </c>
      <c r="D1473" s="1">
        <v>122.9068</v>
      </c>
      <c r="E1473" s="1">
        <v>23.84</v>
      </c>
      <c r="F1473" s="1">
        <v>4.5</v>
      </c>
      <c r="G1473" s="3" t="s">
        <v>5819</v>
      </c>
      <c r="H1473" s="4" t="str">
        <f t="shared" si="67"/>
        <v>กลางคืน</v>
      </c>
      <c r="I1473" s="4" t="str">
        <f t="shared" si="69"/>
        <v>ตื้น</v>
      </c>
      <c r="J1473">
        <f t="shared" si="68"/>
        <v>-23.84</v>
      </c>
    </row>
    <row r="1474" spans="1:10" ht="18" x14ac:dyDescent="0.4">
      <c r="A1474" s="1" t="s">
        <v>10373</v>
      </c>
      <c r="B1474" s="1" t="s">
        <v>8831</v>
      </c>
      <c r="C1474" s="1">
        <v>13.6868</v>
      </c>
      <c r="D1474" s="1">
        <v>120.76090000000001</v>
      </c>
      <c r="E1474" s="1">
        <v>127.11</v>
      </c>
      <c r="F1474" s="1">
        <v>4.5999999999999996</v>
      </c>
      <c r="G1474" s="3" t="s">
        <v>4862</v>
      </c>
      <c r="H1474" s="4" t="str">
        <f t="shared" si="67"/>
        <v>กลางวัน</v>
      </c>
      <c r="I1474" s="4" t="str">
        <f t="shared" si="69"/>
        <v>ลึก</v>
      </c>
      <c r="J1474">
        <f t="shared" si="68"/>
        <v>-127.11</v>
      </c>
    </row>
    <row r="1475" spans="1:10" ht="18" x14ac:dyDescent="0.4">
      <c r="A1475" s="1" t="s">
        <v>10374</v>
      </c>
      <c r="B1475" s="1" t="s">
        <v>8832</v>
      </c>
      <c r="C1475" s="1">
        <v>15.549200000000001</v>
      </c>
      <c r="D1475" s="1">
        <v>122.2032</v>
      </c>
      <c r="E1475" s="1">
        <v>57.25</v>
      </c>
      <c r="F1475" s="1">
        <v>4.5999999999999996</v>
      </c>
      <c r="G1475" s="3" t="s">
        <v>5826</v>
      </c>
      <c r="H1475" s="4" t="str">
        <f t="shared" ref="H1475:H1538" si="70">IF(AND(HOUR(B1475)&gt;=6, HOUR(B1475)&lt;18),"กลางวัน","กลางคืน")</f>
        <v>กลางวัน</v>
      </c>
      <c r="I1475" s="4" t="str">
        <f t="shared" si="69"/>
        <v>กลาง</v>
      </c>
      <c r="J1475">
        <f t="shared" ref="J1475:J1538" si="71">E1475*-1</f>
        <v>-57.25</v>
      </c>
    </row>
    <row r="1476" spans="1:10" ht="18" x14ac:dyDescent="0.4">
      <c r="A1476" s="1" t="s">
        <v>10375</v>
      </c>
      <c r="B1476" s="1" t="s">
        <v>8833</v>
      </c>
      <c r="C1476" s="1">
        <v>13.6312</v>
      </c>
      <c r="D1476" s="1">
        <v>120.40600000000001</v>
      </c>
      <c r="E1476" s="1">
        <v>35</v>
      </c>
      <c r="F1476" s="1">
        <v>4.5</v>
      </c>
      <c r="G1476" s="3" t="s">
        <v>5830</v>
      </c>
      <c r="H1476" s="4" t="str">
        <f t="shared" si="70"/>
        <v>กลางคืน</v>
      </c>
      <c r="I1476" s="4" t="str">
        <f t="shared" si="69"/>
        <v>กลาง</v>
      </c>
      <c r="J1476">
        <f t="shared" si="71"/>
        <v>-35</v>
      </c>
    </row>
    <row r="1477" spans="1:10" ht="18" x14ac:dyDescent="0.4">
      <c r="A1477" s="1" t="s">
        <v>10376</v>
      </c>
      <c r="B1477" s="1" t="s">
        <v>8834</v>
      </c>
      <c r="C1477" s="1">
        <v>15.9955</v>
      </c>
      <c r="D1477" s="1">
        <v>120.26519999999999</v>
      </c>
      <c r="E1477" s="1">
        <v>103.44</v>
      </c>
      <c r="F1477" s="1">
        <v>4.5</v>
      </c>
      <c r="G1477" s="3" t="s">
        <v>5834</v>
      </c>
      <c r="H1477" s="4" t="str">
        <f t="shared" si="70"/>
        <v>กลางวัน</v>
      </c>
      <c r="I1477" s="4" t="str">
        <f t="shared" si="69"/>
        <v>ลึก</v>
      </c>
      <c r="J1477">
        <f t="shared" si="71"/>
        <v>-103.44</v>
      </c>
    </row>
    <row r="1478" spans="1:10" ht="18" x14ac:dyDescent="0.4">
      <c r="A1478" s="1" t="s">
        <v>10377</v>
      </c>
      <c r="B1478" s="1" t="s">
        <v>8835</v>
      </c>
      <c r="C1478" s="1">
        <v>14.873200000000001</v>
      </c>
      <c r="D1478" s="1">
        <v>121.8099</v>
      </c>
      <c r="E1478" s="1">
        <v>41.88</v>
      </c>
      <c r="F1478" s="1">
        <v>4.5</v>
      </c>
      <c r="G1478" s="3" t="s">
        <v>5838</v>
      </c>
      <c r="H1478" s="4" t="str">
        <f t="shared" si="70"/>
        <v>กลางคืน</v>
      </c>
      <c r="I1478" s="4" t="str">
        <f t="shared" si="69"/>
        <v>กลาง</v>
      </c>
      <c r="J1478">
        <f t="shared" si="71"/>
        <v>-41.88</v>
      </c>
    </row>
    <row r="1479" spans="1:10" ht="18" x14ac:dyDescent="0.4">
      <c r="A1479" s="1" t="s">
        <v>10378</v>
      </c>
      <c r="B1479" s="1" t="s">
        <v>8836</v>
      </c>
      <c r="C1479" s="1">
        <v>18.0929</v>
      </c>
      <c r="D1479" s="1">
        <v>121.0493</v>
      </c>
      <c r="E1479" s="1">
        <v>10</v>
      </c>
      <c r="F1479" s="1">
        <v>4.8</v>
      </c>
      <c r="G1479" s="3" t="s">
        <v>5842</v>
      </c>
      <c r="H1479" s="4" t="str">
        <f t="shared" si="70"/>
        <v>กลางคืน</v>
      </c>
      <c r="I1479" s="4" t="str">
        <f t="shared" si="69"/>
        <v>ตื้นมาก</v>
      </c>
      <c r="J1479">
        <f t="shared" si="71"/>
        <v>-10</v>
      </c>
    </row>
    <row r="1480" spans="1:10" ht="18" x14ac:dyDescent="0.4">
      <c r="A1480" s="1" t="s">
        <v>10379</v>
      </c>
      <c r="B1480" s="1" t="s">
        <v>8837</v>
      </c>
      <c r="C1480" s="1">
        <v>18.366099999999999</v>
      </c>
      <c r="D1480" s="1">
        <v>120.88339999999999</v>
      </c>
      <c r="E1480" s="1">
        <v>10</v>
      </c>
      <c r="F1480" s="1">
        <v>4.5999999999999996</v>
      </c>
      <c r="G1480" s="3" t="s">
        <v>5846</v>
      </c>
      <c r="H1480" s="4" t="str">
        <f t="shared" si="70"/>
        <v>กลางวัน</v>
      </c>
      <c r="I1480" s="4" t="str">
        <f t="shared" si="69"/>
        <v>ตื้นมาก</v>
      </c>
      <c r="J1480">
        <f t="shared" si="71"/>
        <v>-10</v>
      </c>
    </row>
    <row r="1481" spans="1:10" ht="18" x14ac:dyDescent="0.4">
      <c r="A1481" s="1" t="s">
        <v>10380</v>
      </c>
      <c r="B1481" s="1" t="s">
        <v>8838</v>
      </c>
      <c r="C1481" s="1">
        <v>18.0687</v>
      </c>
      <c r="D1481" s="1">
        <v>120.47580000000001</v>
      </c>
      <c r="E1481" s="1">
        <v>35</v>
      </c>
      <c r="F1481" s="1">
        <v>4.5999999999999996</v>
      </c>
      <c r="G1481" s="3" t="s">
        <v>5850</v>
      </c>
      <c r="H1481" s="4" t="str">
        <f t="shared" si="70"/>
        <v>กลางคืน</v>
      </c>
      <c r="I1481" s="4" t="str">
        <f t="shared" ref="I1481:I1544" si="72">IF(E1481&lt;=10,"ตื้นมาก", IF(E1481&lt;=30,"ตื้น",IF(E1481&lt;=70,"กลาง", "ลึก")))</f>
        <v>กลาง</v>
      </c>
      <c r="J1481">
        <f t="shared" si="71"/>
        <v>-35</v>
      </c>
    </row>
    <row r="1482" spans="1:10" ht="18" x14ac:dyDescent="0.4">
      <c r="A1482" s="1" t="s">
        <v>10381</v>
      </c>
      <c r="B1482" s="1" t="s">
        <v>8839</v>
      </c>
      <c r="C1482" s="1">
        <v>13.6875</v>
      </c>
      <c r="D1482" s="1">
        <v>121.092</v>
      </c>
      <c r="E1482" s="1">
        <v>164.65</v>
      </c>
      <c r="F1482" s="1">
        <v>4.5</v>
      </c>
      <c r="G1482" s="3" t="s">
        <v>5854</v>
      </c>
      <c r="H1482" s="4" t="str">
        <f t="shared" si="70"/>
        <v>กลางคืน</v>
      </c>
      <c r="I1482" s="4" t="str">
        <f t="shared" si="72"/>
        <v>ลึก</v>
      </c>
      <c r="J1482">
        <f t="shared" si="71"/>
        <v>-164.65</v>
      </c>
    </row>
    <row r="1483" spans="1:10" ht="18" x14ac:dyDescent="0.4">
      <c r="A1483" s="1" t="s">
        <v>10382</v>
      </c>
      <c r="B1483" s="1" t="s">
        <v>8840</v>
      </c>
      <c r="C1483" s="1">
        <v>17.889600000000002</v>
      </c>
      <c r="D1483" s="1">
        <v>120.6919</v>
      </c>
      <c r="E1483" s="1">
        <v>30.12</v>
      </c>
      <c r="F1483" s="1">
        <v>4.7</v>
      </c>
      <c r="G1483" s="3" t="s">
        <v>5858</v>
      </c>
      <c r="H1483" s="4" t="str">
        <f t="shared" si="70"/>
        <v>กลางวัน</v>
      </c>
      <c r="I1483" s="4" t="str">
        <f t="shared" si="72"/>
        <v>กลาง</v>
      </c>
      <c r="J1483">
        <f t="shared" si="71"/>
        <v>-30.12</v>
      </c>
    </row>
    <row r="1484" spans="1:10" ht="18" x14ac:dyDescent="0.4">
      <c r="A1484" s="1" t="s">
        <v>10382</v>
      </c>
      <c r="B1484" s="1" t="s">
        <v>8841</v>
      </c>
      <c r="C1484" s="1">
        <v>14.789099999999999</v>
      </c>
      <c r="D1484" s="1">
        <v>119.95440000000001</v>
      </c>
      <c r="E1484" s="1">
        <v>55</v>
      </c>
      <c r="F1484" s="1">
        <v>4.5999999999999996</v>
      </c>
      <c r="G1484" s="3" t="s">
        <v>5862</v>
      </c>
      <c r="H1484" s="4" t="str">
        <f t="shared" si="70"/>
        <v>กลางคืน</v>
      </c>
      <c r="I1484" s="4" t="str">
        <f t="shared" si="72"/>
        <v>กลาง</v>
      </c>
      <c r="J1484">
        <f t="shared" si="71"/>
        <v>-55</v>
      </c>
    </row>
    <row r="1485" spans="1:10" ht="18" x14ac:dyDescent="0.4">
      <c r="A1485" s="1" t="s">
        <v>10383</v>
      </c>
      <c r="B1485" s="1" t="s">
        <v>8842</v>
      </c>
      <c r="C1485" s="1">
        <v>13.812200000000001</v>
      </c>
      <c r="D1485" s="1">
        <v>120.7833</v>
      </c>
      <c r="E1485" s="1">
        <v>135.88</v>
      </c>
      <c r="F1485" s="1">
        <v>4.7</v>
      </c>
      <c r="G1485" s="3" t="s">
        <v>4128</v>
      </c>
      <c r="H1485" s="4" t="str">
        <f t="shared" si="70"/>
        <v>กลางคืน</v>
      </c>
      <c r="I1485" s="4" t="str">
        <f t="shared" si="72"/>
        <v>ลึก</v>
      </c>
      <c r="J1485">
        <f t="shared" si="71"/>
        <v>-135.88</v>
      </c>
    </row>
    <row r="1486" spans="1:10" ht="18" x14ac:dyDescent="0.4">
      <c r="A1486" s="1" t="s">
        <v>10384</v>
      </c>
      <c r="B1486" s="1" t="s">
        <v>8843</v>
      </c>
      <c r="C1486" s="1">
        <v>13.570600000000001</v>
      </c>
      <c r="D1486" s="1">
        <v>120.6307</v>
      </c>
      <c r="E1486" s="1">
        <v>42.72</v>
      </c>
      <c r="F1486" s="1">
        <v>4.5</v>
      </c>
      <c r="G1486" s="3" t="s">
        <v>5869</v>
      </c>
      <c r="H1486" s="4" t="str">
        <f t="shared" si="70"/>
        <v>กลางคืน</v>
      </c>
      <c r="I1486" s="4" t="str">
        <f t="shared" si="72"/>
        <v>กลาง</v>
      </c>
      <c r="J1486">
        <f t="shared" si="71"/>
        <v>-42.72</v>
      </c>
    </row>
    <row r="1487" spans="1:10" ht="18" x14ac:dyDescent="0.4">
      <c r="A1487" s="1" t="s">
        <v>10385</v>
      </c>
      <c r="B1487" s="1" t="s">
        <v>8844</v>
      </c>
      <c r="C1487" s="1">
        <v>15.3187</v>
      </c>
      <c r="D1487" s="1">
        <v>120.6703</v>
      </c>
      <c r="E1487" s="1">
        <v>165.92</v>
      </c>
      <c r="F1487" s="1">
        <v>4.5999999999999996</v>
      </c>
      <c r="G1487" s="3" t="s">
        <v>5873</v>
      </c>
      <c r="H1487" s="4" t="str">
        <f t="shared" si="70"/>
        <v>กลางวัน</v>
      </c>
      <c r="I1487" s="4" t="str">
        <f t="shared" si="72"/>
        <v>ลึก</v>
      </c>
      <c r="J1487">
        <f t="shared" si="71"/>
        <v>-165.92</v>
      </c>
    </row>
    <row r="1488" spans="1:10" ht="18" x14ac:dyDescent="0.4">
      <c r="A1488" s="1" t="s">
        <v>10386</v>
      </c>
      <c r="B1488" s="1" t="s">
        <v>8845</v>
      </c>
      <c r="C1488" s="1">
        <v>17.783799999999999</v>
      </c>
      <c r="D1488" s="1">
        <v>122.90309999999999</v>
      </c>
      <c r="E1488" s="1">
        <v>42.17</v>
      </c>
      <c r="F1488" s="1">
        <v>4.8</v>
      </c>
      <c r="G1488" s="3" t="s">
        <v>5877</v>
      </c>
      <c r="H1488" s="4" t="str">
        <f t="shared" si="70"/>
        <v>กลางคืน</v>
      </c>
      <c r="I1488" s="4" t="str">
        <f t="shared" si="72"/>
        <v>กลาง</v>
      </c>
      <c r="J1488">
        <f t="shared" si="71"/>
        <v>-42.17</v>
      </c>
    </row>
    <row r="1489" spans="1:10" ht="18" x14ac:dyDescent="0.4">
      <c r="A1489" s="1" t="s">
        <v>10387</v>
      </c>
      <c r="B1489" s="1" t="s">
        <v>8846</v>
      </c>
      <c r="C1489" s="1">
        <v>18.533999999999999</v>
      </c>
      <c r="D1489" s="1">
        <v>121.2816</v>
      </c>
      <c r="E1489" s="1">
        <v>56.26</v>
      </c>
      <c r="F1489" s="1">
        <v>4.5999999999999996</v>
      </c>
      <c r="G1489" s="3" t="s">
        <v>5881</v>
      </c>
      <c r="H1489" s="4" t="str">
        <f t="shared" si="70"/>
        <v>กลางวัน</v>
      </c>
      <c r="I1489" s="4" t="str">
        <f t="shared" si="72"/>
        <v>กลาง</v>
      </c>
      <c r="J1489">
        <f t="shared" si="71"/>
        <v>-56.26</v>
      </c>
    </row>
    <row r="1490" spans="1:10" ht="18" x14ac:dyDescent="0.4">
      <c r="A1490" s="1" t="s">
        <v>10388</v>
      </c>
      <c r="B1490" s="1" t="s">
        <v>8847</v>
      </c>
      <c r="C1490" s="1">
        <v>18.0641</v>
      </c>
      <c r="D1490" s="1">
        <v>120.5825</v>
      </c>
      <c r="E1490" s="1">
        <v>49.24</v>
      </c>
      <c r="F1490" s="1">
        <v>4.7</v>
      </c>
      <c r="G1490" s="3" t="s">
        <v>5885</v>
      </c>
      <c r="H1490" s="4" t="str">
        <f t="shared" si="70"/>
        <v>กลางวัน</v>
      </c>
      <c r="I1490" s="4" t="str">
        <f t="shared" si="72"/>
        <v>กลาง</v>
      </c>
      <c r="J1490">
        <f t="shared" si="71"/>
        <v>-49.24</v>
      </c>
    </row>
    <row r="1491" spans="1:10" ht="18" x14ac:dyDescent="0.4">
      <c r="A1491" s="1" t="s">
        <v>10389</v>
      </c>
      <c r="B1491" s="1" t="s">
        <v>8848</v>
      </c>
      <c r="C1491" s="1">
        <v>17.977399999999999</v>
      </c>
      <c r="D1491" s="1">
        <v>123.2243</v>
      </c>
      <c r="E1491" s="1">
        <v>35</v>
      </c>
      <c r="F1491" s="1">
        <v>4.5999999999999996</v>
      </c>
      <c r="G1491" s="3" t="s">
        <v>5889</v>
      </c>
      <c r="H1491" s="4" t="str">
        <f t="shared" si="70"/>
        <v>กลางวัน</v>
      </c>
      <c r="I1491" s="4" t="str">
        <f t="shared" si="72"/>
        <v>กลาง</v>
      </c>
      <c r="J1491">
        <f t="shared" si="71"/>
        <v>-35</v>
      </c>
    </row>
    <row r="1492" spans="1:10" ht="18" x14ac:dyDescent="0.4">
      <c r="A1492" s="1" t="s">
        <v>10390</v>
      </c>
      <c r="B1492" s="1" t="s">
        <v>8849</v>
      </c>
      <c r="C1492" s="1">
        <v>17.138100000000001</v>
      </c>
      <c r="D1492" s="1">
        <v>120.67740000000001</v>
      </c>
      <c r="E1492" s="1">
        <v>92.28</v>
      </c>
      <c r="F1492" s="1">
        <v>4.7</v>
      </c>
      <c r="G1492" s="3" t="s">
        <v>5893</v>
      </c>
      <c r="H1492" s="4" t="str">
        <f t="shared" si="70"/>
        <v>กลางวัน</v>
      </c>
      <c r="I1492" s="4" t="str">
        <f t="shared" si="72"/>
        <v>ลึก</v>
      </c>
      <c r="J1492">
        <f t="shared" si="71"/>
        <v>-92.28</v>
      </c>
    </row>
    <row r="1493" spans="1:10" ht="18" x14ac:dyDescent="0.4">
      <c r="A1493" s="1" t="s">
        <v>10391</v>
      </c>
      <c r="B1493" s="1" t="s">
        <v>8850</v>
      </c>
      <c r="C1493" s="1">
        <v>13.8652</v>
      </c>
      <c r="D1493" s="1">
        <v>121.8442</v>
      </c>
      <c r="E1493" s="1">
        <v>10</v>
      </c>
      <c r="F1493" s="1">
        <v>4.5999999999999996</v>
      </c>
      <c r="G1493" s="3" t="s">
        <v>5897</v>
      </c>
      <c r="H1493" s="4" t="str">
        <f t="shared" si="70"/>
        <v>กลางวัน</v>
      </c>
      <c r="I1493" s="4" t="str">
        <f t="shared" si="72"/>
        <v>ตื้นมาก</v>
      </c>
      <c r="J1493">
        <f t="shared" si="71"/>
        <v>-10</v>
      </c>
    </row>
    <row r="1494" spans="1:10" ht="18" x14ac:dyDescent="0.4">
      <c r="A1494" s="1" t="s">
        <v>10391</v>
      </c>
      <c r="B1494" s="1" t="s">
        <v>8851</v>
      </c>
      <c r="C1494" s="1">
        <v>15.858000000000001</v>
      </c>
      <c r="D1494" s="1">
        <v>120.6186</v>
      </c>
      <c r="E1494" s="1">
        <v>130.19999999999999</v>
      </c>
      <c r="F1494" s="1">
        <v>5.5</v>
      </c>
      <c r="G1494" s="3" t="s">
        <v>5901</v>
      </c>
      <c r="H1494" s="4" t="str">
        <f t="shared" si="70"/>
        <v>กลางวัน</v>
      </c>
      <c r="I1494" s="4" t="str">
        <f t="shared" si="72"/>
        <v>ลึก</v>
      </c>
      <c r="J1494">
        <f t="shared" si="71"/>
        <v>-130.19999999999999</v>
      </c>
    </row>
    <row r="1495" spans="1:10" ht="18" x14ac:dyDescent="0.4">
      <c r="A1495" s="1" t="s">
        <v>10392</v>
      </c>
      <c r="B1495" s="1" t="s">
        <v>8852</v>
      </c>
      <c r="C1495" s="1">
        <v>18.068999999999999</v>
      </c>
      <c r="D1495" s="1">
        <v>121.81019999999999</v>
      </c>
      <c r="E1495" s="1">
        <v>82.35</v>
      </c>
      <c r="F1495" s="1">
        <v>4.5999999999999996</v>
      </c>
      <c r="G1495" s="3" t="s">
        <v>5905</v>
      </c>
      <c r="H1495" s="4" t="str">
        <f t="shared" si="70"/>
        <v>กลางวัน</v>
      </c>
      <c r="I1495" s="4" t="str">
        <f t="shared" si="72"/>
        <v>ลึก</v>
      </c>
      <c r="J1495">
        <f t="shared" si="71"/>
        <v>-82.35</v>
      </c>
    </row>
    <row r="1496" spans="1:10" ht="18" x14ac:dyDescent="0.4">
      <c r="A1496" s="1" t="s">
        <v>10393</v>
      </c>
      <c r="B1496" s="1" t="s">
        <v>8853</v>
      </c>
      <c r="C1496" s="1">
        <v>14.882300000000001</v>
      </c>
      <c r="D1496" s="1">
        <v>120.1494</v>
      </c>
      <c r="E1496" s="1">
        <v>81.62</v>
      </c>
      <c r="F1496" s="1">
        <v>4.9000000000000004</v>
      </c>
      <c r="G1496" s="3" t="s">
        <v>5909</v>
      </c>
      <c r="H1496" s="4" t="str">
        <f t="shared" si="70"/>
        <v>กลางคืน</v>
      </c>
      <c r="I1496" s="4" t="str">
        <f t="shared" si="72"/>
        <v>ลึก</v>
      </c>
      <c r="J1496">
        <f t="shared" si="71"/>
        <v>-81.62</v>
      </c>
    </row>
    <row r="1497" spans="1:10" ht="18" x14ac:dyDescent="0.4">
      <c r="A1497" s="1" t="s">
        <v>10394</v>
      </c>
      <c r="B1497" s="1" t="s">
        <v>8854</v>
      </c>
      <c r="C1497" s="1">
        <v>17.801400000000001</v>
      </c>
      <c r="D1497" s="1">
        <v>120.292</v>
      </c>
      <c r="E1497" s="1">
        <v>37.32</v>
      </c>
      <c r="F1497" s="1">
        <v>4.5</v>
      </c>
      <c r="G1497" s="3" t="s">
        <v>5913</v>
      </c>
      <c r="H1497" s="4" t="str">
        <f t="shared" si="70"/>
        <v>กลางคืน</v>
      </c>
      <c r="I1497" s="4" t="str">
        <f t="shared" si="72"/>
        <v>กลาง</v>
      </c>
      <c r="J1497">
        <f t="shared" si="71"/>
        <v>-37.32</v>
      </c>
    </row>
    <row r="1498" spans="1:10" ht="18" x14ac:dyDescent="0.4">
      <c r="A1498" s="1" t="s">
        <v>10395</v>
      </c>
      <c r="B1498" s="1" t="s">
        <v>8855</v>
      </c>
      <c r="C1498" s="1">
        <v>17.058</v>
      </c>
      <c r="D1498" s="1">
        <v>120.6413</v>
      </c>
      <c r="E1498" s="1">
        <v>115.48</v>
      </c>
      <c r="F1498" s="1">
        <v>4.5</v>
      </c>
      <c r="G1498" s="3" t="s">
        <v>5917</v>
      </c>
      <c r="H1498" s="4" t="str">
        <f t="shared" si="70"/>
        <v>กลางคืน</v>
      </c>
      <c r="I1498" s="4" t="str">
        <f t="shared" si="72"/>
        <v>ลึก</v>
      </c>
      <c r="J1498">
        <f t="shared" si="71"/>
        <v>-115.48</v>
      </c>
    </row>
    <row r="1499" spans="1:10" ht="18" x14ac:dyDescent="0.4">
      <c r="A1499" s="1" t="s">
        <v>10396</v>
      </c>
      <c r="B1499" s="1" t="s">
        <v>8856</v>
      </c>
      <c r="C1499" s="1">
        <v>18.625800000000002</v>
      </c>
      <c r="D1499" s="1">
        <v>120.346</v>
      </c>
      <c r="E1499" s="1">
        <v>10</v>
      </c>
      <c r="F1499" s="1">
        <v>4.9000000000000004</v>
      </c>
      <c r="G1499" s="3" t="s">
        <v>5921</v>
      </c>
      <c r="H1499" s="4" t="str">
        <f t="shared" si="70"/>
        <v>กลางคืน</v>
      </c>
      <c r="I1499" s="4" t="str">
        <f t="shared" si="72"/>
        <v>ตื้นมาก</v>
      </c>
      <c r="J1499">
        <f t="shared" si="71"/>
        <v>-10</v>
      </c>
    </row>
    <row r="1500" spans="1:10" ht="18" x14ac:dyDescent="0.4">
      <c r="A1500" s="1" t="s">
        <v>10397</v>
      </c>
      <c r="B1500" s="1" t="s">
        <v>8857</v>
      </c>
      <c r="C1500" s="1">
        <v>15.7827</v>
      </c>
      <c r="D1500" s="1">
        <v>122.0968</v>
      </c>
      <c r="E1500" s="1">
        <v>39.71</v>
      </c>
      <c r="F1500" s="1">
        <v>4.5</v>
      </c>
      <c r="G1500" s="3" t="s">
        <v>5925</v>
      </c>
      <c r="H1500" s="4" t="str">
        <f t="shared" si="70"/>
        <v>กลางวัน</v>
      </c>
      <c r="I1500" s="4" t="str">
        <f t="shared" si="72"/>
        <v>กลาง</v>
      </c>
      <c r="J1500">
        <f t="shared" si="71"/>
        <v>-39.71</v>
      </c>
    </row>
    <row r="1501" spans="1:10" ht="18" x14ac:dyDescent="0.4">
      <c r="A1501" s="1" t="s">
        <v>10398</v>
      </c>
      <c r="B1501" s="1" t="s">
        <v>8858</v>
      </c>
      <c r="C1501" s="1">
        <v>14.905799999999999</v>
      </c>
      <c r="D1501" s="1">
        <v>119.7916</v>
      </c>
      <c r="E1501" s="1">
        <v>49.06</v>
      </c>
      <c r="F1501" s="1">
        <v>4.5</v>
      </c>
      <c r="G1501" s="3" t="s">
        <v>1534</v>
      </c>
      <c r="H1501" s="4" t="str">
        <f t="shared" si="70"/>
        <v>กลางคืน</v>
      </c>
      <c r="I1501" s="4" t="str">
        <f t="shared" si="72"/>
        <v>กลาง</v>
      </c>
      <c r="J1501">
        <f t="shared" si="71"/>
        <v>-49.06</v>
      </c>
    </row>
    <row r="1502" spans="1:10" ht="18" x14ac:dyDescent="0.4">
      <c r="A1502" s="1" t="s">
        <v>10399</v>
      </c>
      <c r="B1502" s="1" t="s">
        <v>8859</v>
      </c>
      <c r="C1502" s="1">
        <v>13.563800000000001</v>
      </c>
      <c r="D1502" s="1">
        <v>120.87</v>
      </c>
      <c r="E1502" s="1">
        <v>118.55</v>
      </c>
      <c r="F1502" s="1">
        <v>5.4</v>
      </c>
      <c r="G1502" s="3" t="s">
        <v>5932</v>
      </c>
      <c r="H1502" s="4" t="str">
        <f t="shared" si="70"/>
        <v>กลางวัน</v>
      </c>
      <c r="I1502" s="4" t="str">
        <f t="shared" si="72"/>
        <v>ลึก</v>
      </c>
      <c r="J1502">
        <f t="shared" si="71"/>
        <v>-118.55</v>
      </c>
    </row>
    <row r="1503" spans="1:10" ht="18" x14ac:dyDescent="0.4">
      <c r="A1503" s="1" t="s">
        <v>10400</v>
      </c>
      <c r="B1503" s="1" t="s">
        <v>8860</v>
      </c>
      <c r="C1503" s="1">
        <v>18.378699999999998</v>
      </c>
      <c r="D1503" s="1">
        <v>121.0467</v>
      </c>
      <c r="E1503" s="1">
        <v>44.77</v>
      </c>
      <c r="F1503" s="1">
        <v>4.5</v>
      </c>
      <c r="G1503" s="3" t="s">
        <v>5936</v>
      </c>
      <c r="H1503" s="4" t="str">
        <f t="shared" si="70"/>
        <v>กลางคืน</v>
      </c>
      <c r="I1503" s="4" t="str">
        <f t="shared" si="72"/>
        <v>กลาง</v>
      </c>
      <c r="J1503">
        <f t="shared" si="71"/>
        <v>-44.77</v>
      </c>
    </row>
    <row r="1504" spans="1:10" ht="18" x14ac:dyDescent="0.4">
      <c r="A1504" s="1" t="s">
        <v>10401</v>
      </c>
      <c r="B1504" s="1" t="s">
        <v>8861</v>
      </c>
      <c r="C1504" s="1">
        <v>13.586600000000001</v>
      </c>
      <c r="D1504" s="1">
        <v>121.0179</v>
      </c>
      <c r="E1504" s="1">
        <v>153.91</v>
      </c>
      <c r="F1504" s="1">
        <v>4.5</v>
      </c>
      <c r="G1504" s="3" t="s">
        <v>5940</v>
      </c>
      <c r="H1504" s="4" t="str">
        <f t="shared" si="70"/>
        <v>กลางวัน</v>
      </c>
      <c r="I1504" s="4" t="str">
        <f t="shared" si="72"/>
        <v>ลึก</v>
      </c>
      <c r="J1504">
        <f t="shared" si="71"/>
        <v>-153.91</v>
      </c>
    </row>
    <row r="1505" spans="1:10" ht="18" x14ac:dyDescent="0.4">
      <c r="A1505" s="1" t="s">
        <v>10402</v>
      </c>
      <c r="B1505" s="1" t="s">
        <v>8862</v>
      </c>
      <c r="C1505" s="1">
        <v>14.953799999999999</v>
      </c>
      <c r="D1505" s="1">
        <v>120.5149</v>
      </c>
      <c r="E1505" s="1">
        <v>21.84</v>
      </c>
      <c r="F1505" s="1">
        <v>6.1</v>
      </c>
      <c r="G1505" s="3" t="s">
        <v>5944</v>
      </c>
      <c r="H1505" s="4" t="str">
        <f t="shared" si="70"/>
        <v>กลางวัน</v>
      </c>
      <c r="I1505" s="4" t="str">
        <f t="shared" si="72"/>
        <v>ตื้น</v>
      </c>
      <c r="J1505">
        <f t="shared" si="71"/>
        <v>-21.84</v>
      </c>
    </row>
    <row r="1506" spans="1:10" ht="18" x14ac:dyDescent="0.4">
      <c r="A1506" s="1" t="s">
        <v>10403</v>
      </c>
      <c r="B1506" s="1" t="s">
        <v>8863</v>
      </c>
      <c r="C1506" s="1">
        <v>14.9087</v>
      </c>
      <c r="D1506" s="1">
        <v>120.60639999999999</v>
      </c>
      <c r="E1506" s="1">
        <v>50.08</v>
      </c>
      <c r="F1506" s="1">
        <v>4.7</v>
      </c>
      <c r="G1506" s="3" t="s">
        <v>5948</v>
      </c>
      <c r="H1506" s="4" t="str">
        <f t="shared" si="70"/>
        <v>กลางคืน</v>
      </c>
      <c r="I1506" s="4" t="str">
        <f t="shared" si="72"/>
        <v>กลาง</v>
      </c>
      <c r="J1506">
        <f t="shared" si="71"/>
        <v>-50.08</v>
      </c>
    </row>
    <row r="1507" spans="1:10" ht="18" x14ac:dyDescent="0.4">
      <c r="A1507" s="1" t="s">
        <v>10404</v>
      </c>
      <c r="B1507" s="1" t="s">
        <v>8864</v>
      </c>
      <c r="C1507" s="1">
        <v>18.231100000000001</v>
      </c>
      <c r="D1507" s="1">
        <v>120.729</v>
      </c>
      <c r="E1507" s="1">
        <v>35</v>
      </c>
      <c r="F1507" s="1">
        <v>4.5999999999999996</v>
      </c>
      <c r="G1507" s="3" t="s">
        <v>5952</v>
      </c>
      <c r="H1507" s="4" t="str">
        <f t="shared" si="70"/>
        <v>กลางคืน</v>
      </c>
      <c r="I1507" s="4" t="str">
        <f t="shared" si="72"/>
        <v>กลาง</v>
      </c>
      <c r="J1507">
        <f t="shared" si="71"/>
        <v>-35</v>
      </c>
    </row>
    <row r="1508" spans="1:10" ht="18" x14ac:dyDescent="0.4">
      <c r="A1508" s="1" t="s">
        <v>10405</v>
      </c>
      <c r="B1508" s="1" t="s">
        <v>8865</v>
      </c>
      <c r="C1508" s="1">
        <v>18.115100000000002</v>
      </c>
      <c r="D1508" s="1">
        <v>120.0428</v>
      </c>
      <c r="E1508" s="1">
        <v>10</v>
      </c>
      <c r="F1508" s="1">
        <v>4.8</v>
      </c>
      <c r="G1508" s="3" t="s">
        <v>5956</v>
      </c>
      <c r="H1508" s="4" t="str">
        <f t="shared" si="70"/>
        <v>กลางวัน</v>
      </c>
      <c r="I1508" s="4" t="str">
        <f t="shared" si="72"/>
        <v>ตื้นมาก</v>
      </c>
      <c r="J1508">
        <f t="shared" si="71"/>
        <v>-10</v>
      </c>
    </row>
    <row r="1509" spans="1:10" ht="18" x14ac:dyDescent="0.4">
      <c r="A1509" s="1" t="s">
        <v>10406</v>
      </c>
      <c r="B1509" s="1" t="s">
        <v>8866</v>
      </c>
      <c r="C1509" s="1">
        <v>18.186499999999999</v>
      </c>
      <c r="D1509" s="1">
        <v>120.09610000000001</v>
      </c>
      <c r="E1509" s="1">
        <v>10</v>
      </c>
      <c r="F1509" s="1">
        <v>4.5</v>
      </c>
      <c r="G1509" s="3" t="s">
        <v>5960</v>
      </c>
      <c r="H1509" s="4" t="str">
        <f t="shared" si="70"/>
        <v>กลางคืน</v>
      </c>
      <c r="I1509" s="4" t="str">
        <f t="shared" si="72"/>
        <v>ตื้นมาก</v>
      </c>
      <c r="J1509">
        <f t="shared" si="71"/>
        <v>-10</v>
      </c>
    </row>
    <row r="1510" spans="1:10" ht="18" x14ac:dyDescent="0.4">
      <c r="A1510" s="1" t="s">
        <v>10407</v>
      </c>
      <c r="B1510" s="1" t="s">
        <v>8867</v>
      </c>
      <c r="C1510" s="1">
        <v>16.147200000000002</v>
      </c>
      <c r="D1510" s="1">
        <v>122.348</v>
      </c>
      <c r="E1510" s="1">
        <v>35</v>
      </c>
      <c r="F1510" s="1">
        <v>4.5</v>
      </c>
      <c r="G1510" s="3" t="s">
        <v>5964</v>
      </c>
      <c r="H1510" s="4" t="str">
        <f t="shared" si="70"/>
        <v>กลางคืน</v>
      </c>
      <c r="I1510" s="4" t="str">
        <f t="shared" si="72"/>
        <v>กลาง</v>
      </c>
      <c r="J1510">
        <f t="shared" si="71"/>
        <v>-35</v>
      </c>
    </row>
    <row r="1511" spans="1:10" ht="18" x14ac:dyDescent="0.4">
      <c r="A1511" s="1" t="s">
        <v>10408</v>
      </c>
      <c r="B1511" s="1" t="s">
        <v>8868</v>
      </c>
      <c r="C1511" s="1">
        <v>16.3782</v>
      </c>
      <c r="D1511" s="1">
        <v>119.8522</v>
      </c>
      <c r="E1511" s="1">
        <v>10</v>
      </c>
      <c r="F1511" s="1">
        <v>4.5</v>
      </c>
      <c r="G1511" s="3" t="s">
        <v>5968</v>
      </c>
      <c r="H1511" s="4" t="str">
        <f t="shared" si="70"/>
        <v>กลางคืน</v>
      </c>
      <c r="I1511" s="4" t="str">
        <f t="shared" si="72"/>
        <v>ตื้นมาก</v>
      </c>
      <c r="J1511">
        <f t="shared" si="71"/>
        <v>-10</v>
      </c>
    </row>
    <row r="1512" spans="1:10" ht="18" x14ac:dyDescent="0.4">
      <c r="A1512" s="1" t="s">
        <v>10409</v>
      </c>
      <c r="B1512" s="1" t="s">
        <v>8869</v>
      </c>
      <c r="C1512" s="1">
        <v>13.882400000000001</v>
      </c>
      <c r="D1512" s="1">
        <v>121.4803</v>
      </c>
      <c r="E1512" s="1">
        <v>10</v>
      </c>
      <c r="F1512" s="1">
        <v>4.5</v>
      </c>
      <c r="G1512" s="3" t="s">
        <v>5972</v>
      </c>
      <c r="H1512" s="4" t="str">
        <f t="shared" si="70"/>
        <v>กลางคืน</v>
      </c>
      <c r="I1512" s="4" t="str">
        <f t="shared" si="72"/>
        <v>ตื้นมาก</v>
      </c>
      <c r="J1512">
        <f t="shared" si="71"/>
        <v>-10</v>
      </c>
    </row>
    <row r="1513" spans="1:10" ht="18" x14ac:dyDescent="0.4">
      <c r="A1513" s="1" t="s">
        <v>10410</v>
      </c>
      <c r="B1513" s="1" t="s">
        <v>8870</v>
      </c>
      <c r="C1513" s="1">
        <v>14.5526</v>
      </c>
      <c r="D1513" s="1">
        <v>119.42619999999999</v>
      </c>
      <c r="E1513" s="1">
        <v>10</v>
      </c>
      <c r="F1513" s="1">
        <v>4.5999999999999996</v>
      </c>
      <c r="G1513" s="3" t="s">
        <v>5976</v>
      </c>
      <c r="H1513" s="4" t="str">
        <f t="shared" si="70"/>
        <v>กลางคืน</v>
      </c>
      <c r="I1513" s="4" t="str">
        <f t="shared" si="72"/>
        <v>ตื้นมาก</v>
      </c>
      <c r="J1513">
        <f t="shared" si="71"/>
        <v>-10</v>
      </c>
    </row>
    <row r="1514" spans="1:10" ht="18" x14ac:dyDescent="0.4">
      <c r="A1514" s="1" t="s">
        <v>10411</v>
      </c>
      <c r="B1514" s="1" t="s">
        <v>8871</v>
      </c>
      <c r="C1514" s="1">
        <v>18.616299999999999</v>
      </c>
      <c r="D1514" s="1">
        <v>119.4311</v>
      </c>
      <c r="E1514" s="1">
        <v>10</v>
      </c>
      <c r="F1514" s="1">
        <v>4.5999999999999996</v>
      </c>
      <c r="G1514" s="3" t="s">
        <v>5980</v>
      </c>
      <c r="H1514" s="4" t="str">
        <f t="shared" si="70"/>
        <v>กลางวัน</v>
      </c>
      <c r="I1514" s="4" t="str">
        <f t="shared" si="72"/>
        <v>ตื้นมาก</v>
      </c>
      <c r="J1514">
        <f t="shared" si="71"/>
        <v>-10</v>
      </c>
    </row>
    <row r="1515" spans="1:10" ht="18" x14ac:dyDescent="0.4">
      <c r="A1515" s="1" t="s">
        <v>10412</v>
      </c>
      <c r="B1515" s="1" t="s">
        <v>8872</v>
      </c>
      <c r="C1515" s="1">
        <v>14.868399999999999</v>
      </c>
      <c r="D1515" s="1">
        <v>119.8982</v>
      </c>
      <c r="E1515" s="1">
        <v>35</v>
      </c>
      <c r="F1515" s="1">
        <v>4.5999999999999996</v>
      </c>
      <c r="G1515" s="3" t="s">
        <v>5984</v>
      </c>
      <c r="H1515" s="4" t="str">
        <f t="shared" si="70"/>
        <v>กลางวัน</v>
      </c>
      <c r="I1515" s="4" t="str">
        <f t="shared" si="72"/>
        <v>กลาง</v>
      </c>
      <c r="J1515">
        <f t="shared" si="71"/>
        <v>-35</v>
      </c>
    </row>
    <row r="1516" spans="1:10" ht="18" x14ac:dyDescent="0.4">
      <c r="A1516" s="1" t="s">
        <v>10413</v>
      </c>
      <c r="B1516" s="1" t="s">
        <v>8873</v>
      </c>
      <c r="C1516" s="1">
        <v>13.791700000000001</v>
      </c>
      <c r="D1516" s="1">
        <v>119.9508</v>
      </c>
      <c r="E1516" s="1">
        <v>10</v>
      </c>
      <c r="F1516" s="1">
        <v>4.5999999999999996</v>
      </c>
      <c r="G1516" s="3" t="s">
        <v>5988</v>
      </c>
      <c r="H1516" s="4" t="str">
        <f t="shared" si="70"/>
        <v>กลางวัน</v>
      </c>
      <c r="I1516" s="4" t="str">
        <f t="shared" si="72"/>
        <v>ตื้นมาก</v>
      </c>
      <c r="J1516">
        <f t="shared" si="71"/>
        <v>-10</v>
      </c>
    </row>
    <row r="1517" spans="1:10" ht="18" x14ac:dyDescent="0.4">
      <c r="A1517" s="1" t="s">
        <v>10414</v>
      </c>
      <c r="B1517" s="1" t="s">
        <v>8874</v>
      </c>
      <c r="C1517" s="1">
        <v>13.6197</v>
      </c>
      <c r="D1517" s="1">
        <v>120.7753</v>
      </c>
      <c r="E1517" s="1">
        <v>162.63</v>
      </c>
      <c r="F1517" s="1">
        <v>4.5</v>
      </c>
      <c r="G1517" s="3" t="s">
        <v>316</v>
      </c>
      <c r="H1517" s="4" t="str">
        <f t="shared" si="70"/>
        <v>กลางคืน</v>
      </c>
      <c r="I1517" s="4" t="str">
        <f t="shared" si="72"/>
        <v>ลึก</v>
      </c>
      <c r="J1517">
        <f t="shared" si="71"/>
        <v>-162.63</v>
      </c>
    </row>
    <row r="1518" spans="1:10" ht="18" x14ac:dyDescent="0.4">
      <c r="A1518" s="1" t="s">
        <v>10415</v>
      </c>
      <c r="B1518" s="1" t="s">
        <v>8875</v>
      </c>
      <c r="C1518" s="1">
        <v>13.632999999999999</v>
      </c>
      <c r="D1518" s="1">
        <v>120.8717</v>
      </c>
      <c r="E1518" s="1">
        <v>147.38</v>
      </c>
      <c r="F1518" s="1">
        <v>4.5</v>
      </c>
      <c r="G1518" s="3" t="s">
        <v>5995</v>
      </c>
      <c r="H1518" s="4" t="str">
        <f t="shared" si="70"/>
        <v>กลางวัน</v>
      </c>
      <c r="I1518" s="4" t="str">
        <f t="shared" si="72"/>
        <v>ลึก</v>
      </c>
      <c r="J1518">
        <f t="shared" si="71"/>
        <v>-147.38</v>
      </c>
    </row>
    <row r="1519" spans="1:10" ht="18" x14ac:dyDescent="0.4">
      <c r="A1519" s="1" t="s">
        <v>10416</v>
      </c>
      <c r="B1519" s="1" t="s">
        <v>8876</v>
      </c>
      <c r="C1519" s="1">
        <v>13.7072</v>
      </c>
      <c r="D1519" s="1">
        <v>121.62869999999999</v>
      </c>
      <c r="E1519" s="1">
        <v>36.94</v>
      </c>
      <c r="F1519" s="1">
        <v>4.7</v>
      </c>
      <c r="G1519" s="3" t="s">
        <v>5999</v>
      </c>
      <c r="H1519" s="4" t="str">
        <f t="shared" si="70"/>
        <v>กลางวัน</v>
      </c>
      <c r="I1519" s="4" t="str">
        <f t="shared" si="72"/>
        <v>กลาง</v>
      </c>
      <c r="J1519">
        <f t="shared" si="71"/>
        <v>-36.94</v>
      </c>
    </row>
    <row r="1520" spans="1:10" ht="18" x14ac:dyDescent="0.4">
      <c r="A1520" s="1" t="s">
        <v>10417</v>
      </c>
      <c r="B1520" s="1" t="s">
        <v>8877</v>
      </c>
      <c r="C1520" s="1">
        <v>16.229500000000002</v>
      </c>
      <c r="D1520" s="1">
        <v>122.4216</v>
      </c>
      <c r="E1520" s="1">
        <v>35</v>
      </c>
      <c r="F1520" s="1">
        <v>4.7</v>
      </c>
      <c r="G1520" s="3" t="s">
        <v>6003</v>
      </c>
      <c r="H1520" s="4" t="str">
        <f t="shared" si="70"/>
        <v>กลางคืน</v>
      </c>
      <c r="I1520" s="4" t="str">
        <f t="shared" si="72"/>
        <v>กลาง</v>
      </c>
      <c r="J1520">
        <f t="shared" si="71"/>
        <v>-35</v>
      </c>
    </row>
    <row r="1521" spans="1:10" ht="18" x14ac:dyDescent="0.4">
      <c r="A1521" s="1" t="s">
        <v>10417</v>
      </c>
      <c r="B1521" s="1" t="s">
        <v>7876</v>
      </c>
      <c r="C1521" s="1">
        <v>13.887</v>
      </c>
      <c r="D1521" s="1">
        <v>120.6748</v>
      </c>
      <c r="E1521" s="1">
        <v>108.91</v>
      </c>
      <c r="F1521" s="1">
        <v>4.9000000000000004</v>
      </c>
      <c r="G1521" s="3" t="s">
        <v>6007</v>
      </c>
      <c r="H1521" s="4" t="str">
        <f t="shared" si="70"/>
        <v>กลางวัน</v>
      </c>
      <c r="I1521" s="4" t="str">
        <f t="shared" si="72"/>
        <v>ลึก</v>
      </c>
      <c r="J1521">
        <f t="shared" si="71"/>
        <v>-108.91</v>
      </c>
    </row>
    <row r="1522" spans="1:10" ht="18" x14ac:dyDescent="0.4">
      <c r="A1522" s="1" t="s">
        <v>10417</v>
      </c>
      <c r="B1522" s="1" t="s">
        <v>8878</v>
      </c>
      <c r="C1522" s="1">
        <v>16.200700000000001</v>
      </c>
      <c r="D1522" s="1">
        <v>122.4438</v>
      </c>
      <c r="E1522" s="1">
        <v>35</v>
      </c>
      <c r="F1522" s="1">
        <v>4.5</v>
      </c>
      <c r="G1522" s="3" t="s">
        <v>6011</v>
      </c>
      <c r="H1522" s="4" t="str">
        <f t="shared" si="70"/>
        <v>กลางวัน</v>
      </c>
      <c r="I1522" s="4" t="str">
        <f t="shared" si="72"/>
        <v>กลาง</v>
      </c>
      <c r="J1522">
        <f t="shared" si="71"/>
        <v>-35</v>
      </c>
    </row>
    <row r="1523" spans="1:10" ht="18" x14ac:dyDescent="0.4">
      <c r="A1523" s="1" t="s">
        <v>10418</v>
      </c>
      <c r="B1523" s="1" t="s">
        <v>8879</v>
      </c>
      <c r="C1523" s="1">
        <v>13.6213</v>
      </c>
      <c r="D1523" s="1">
        <v>120.9785</v>
      </c>
      <c r="E1523" s="1">
        <v>146.94999999999999</v>
      </c>
      <c r="F1523" s="1">
        <v>4.5</v>
      </c>
      <c r="G1523" s="3" t="s">
        <v>6015</v>
      </c>
      <c r="H1523" s="4" t="str">
        <f t="shared" si="70"/>
        <v>กลางวัน</v>
      </c>
      <c r="I1523" s="4" t="str">
        <f t="shared" si="72"/>
        <v>ลึก</v>
      </c>
      <c r="J1523">
        <f t="shared" si="71"/>
        <v>-146.94999999999999</v>
      </c>
    </row>
    <row r="1524" spans="1:10" ht="18" x14ac:dyDescent="0.4">
      <c r="A1524" s="1" t="s">
        <v>10419</v>
      </c>
      <c r="B1524" s="1" t="s">
        <v>8880</v>
      </c>
      <c r="C1524" s="1">
        <v>15.053000000000001</v>
      </c>
      <c r="D1524" s="1">
        <v>122.27460000000001</v>
      </c>
      <c r="E1524" s="1">
        <v>48.13</v>
      </c>
      <c r="F1524" s="1">
        <v>5.3</v>
      </c>
      <c r="G1524" s="3" t="s">
        <v>6019</v>
      </c>
      <c r="H1524" s="4" t="str">
        <f t="shared" si="70"/>
        <v>กลางวัน</v>
      </c>
      <c r="I1524" s="4" t="str">
        <f t="shared" si="72"/>
        <v>กลาง</v>
      </c>
      <c r="J1524">
        <f t="shared" si="71"/>
        <v>-48.13</v>
      </c>
    </row>
    <row r="1525" spans="1:10" ht="18" x14ac:dyDescent="0.4">
      <c r="A1525" s="1" t="s">
        <v>10419</v>
      </c>
      <c r="B1525" s="1" t="s">
        <v>8881</v>
      </c>
      <c r="C1525" s="1">
        <v>14.9473</v>
      </c>
      <c r="D1525" s="1">
        <v>122.0581</v>
      </c>
      <c r="E1525" s="1">
        <v>39.28</v>
      </c>
      <c r="F1525" s="1">
        <v>4.5999999999999996</v>
      </c>
      <c r="G1525" s="3" t="s">
        <v>6023</v>
      </c>
      <c r="H1525" s="4" t="str">
        <f t="shared" si="70"/>
        <v>กลางวัน</v>
      </c>
      <c r="I1525" s="4" t="str">
        <f t="shared" si="72"/>
        <v>กลาง</v>
      </c>
      <c r="J1525">
        <f t="shared" si="71"/>
        <v>-39.28</v>
      </c>
    </row>
    <row r="1526" spans="1:10" ht="18" x14ac:dyDescent="0.4">
      <c r="A1526" s="1" t="s">
        <v>10420</v>
      </c>
      <c r="B1526" s="1" t="s">
        <v>8882</v>
      </c>
      <c r="C1526" s="1">
        <v>14.989699999999999</v>
      </c>
      <c r="D1526" s="1">
        <v>119.88800000000001</v>
      </c>
      <c r="E1526" s="1">
        <v>35</v>
      </c>
      <c r="F1526" s="1">
        <v>4.9000000000000004</v>
      </c>
      <c r="G1526" s="3" t="s">
        <v>6027</v>
      </c>
      <c r="H1526" s="4" t="str">
        <f t="shared" si="70"/>
        <v>กลางวัน</v>
      </c>
      <c r="I1526" s="4" t="str">
        <f t="shared" si="72"/>
        <v>กลาง</v>
      </c>
      <c r="J1526">
        <f t="shared" si="71"/>
        <v>-35</v>
      </c>
    </row>
    <row r="1527" spans="1:10" ht="18" x14ac:dyDescent="0.4">
      <c r="A1527" s="1" t="s">
        <v>10421</v>
      </c>
      <c r="B1527" s="1" t="s">
        <v>8883</v>
      </c>
      <c r="C1527" s="1">
        <v>13.834099999999999</v>
      </c>
      <c r="D1527" s="1">
        <v>120.61450000000001</v>
      </c>
      <c r="E1527" s="1">
        <v>84.81</v>
      </c>
      <c r="F1527" s="1">
        <v>4.5</v>
      </c>
      <c r="G1527" s="3" t="s">
        <v>6031</v>
      </c>
      <c r="H1527" s="4" t="str">
        <f t="shared" si="70"/>
        <v>กลางวัน</v>
      </c>
      <c r="I1527" s="4" t="str">
        <f t="shared" si="72"/>
        <v>ลึก</v>
      </c>
      <c r="J1527">
        <f t="shared" si="71"/>
        <v>-84.81</v>
      </c>
    </row>
    <row r="1528" spans="1:10" ht="18" x14ac:dyDescent="0.4">
      <c r="A1528" s="1" t="s">
        <v>10422</v>
      </c>
      <c r="B1528" s="1" t="s">
        <v>8884</v>
      </c>
      <c r="C1528" s="1">
        <v>13.6052</v>
      </c>
      <c r="D1528" s="1">
        <v>120.7991</v>
      </c>
      <c r="E1528" s="1">
        <v>137.86000000000001</v>
      </c>
      <c r="F1528" s="1">
        <v>4.5999999999999996</v>
      </c>
      <c r="G1528" s="3" t="s">
        <v>5531</v>
      </c>
      <c r="H1528" s="4" t="str">
        <f t="shared" si="70"/>
        <v>กลางคืน</v>
      </c>
      <c r="I1528" s="4" t="str">
        <f t="shared" si="72"/>
        <v>ลึก</v>
      </c>
      <c r="J1528">
        <f t="shared" si="71"/>
        <v>-137.86000000000001</v>
      </c>
    </row>
    <row r="1529" spans="1:10" ht="18" x14ac:dyDescent="0.4">
      <c r="A1529" s="1" t="s">
        <v>10423</v>
      </c>
      <c r="B1529" s="1" t="s">
        <v>8885</v>
      </c>
      <c r="C1529" s="1">
        <v>13.963100000000001</v>
      </c>
      <c r="D1529" s="1">
        <v>120.6888</v>
      </c>
      <c r="E1529" s="1">
        <v>115.19</v>
      </c>
      <c r="F1529" s="1">
        <v>4.8</v>
      </c>
      <c r="G1529" s="3" t="s">
        <v>6038</v>
      </c>
      <c r="H1529" s="4" t="str">
        <f t="shared" si="70"/>
        <v>กลางคืน</v>
      </c>
      <c r="I1529" s="4" t="str">
        <f t="shared" si="72"/>
        <v>ลึก</v>
      </c>
      <c r="J1529">
        <f t="shared" si="71"/>
        <v>-115.19</v>
      </c>
    </row>
    <row r="1530" spans="1:10" ht="18" x14ac:dyDescent="0.4">
      <c r="A1530" s="1" t="s">
        <v>10424</v>
      </c>
      <c r="B1530" s="1" t="s">
        <v>8886</v>
      </c>
      <c r="C1530" s="1">
        <v>14.646800000000001</v>
      </c>
      <c r="D1530" s="1">
        <v>119.71939999999999</v>
      </c>
      <c r="E1530" s="1">
        <v>35</v>
      </c>
      <c r="F1530" s="1">
        <v>4.9000000000000004</v>
      </c>
      <c r="G1530" s="3" t="s">
        <v>6042</v>
      </c>
      <c r="H1530" s="4" t="str">
        <f t="shared" si="70"/>
        <v>กลางวัน</v>
      </c>
      <c r="I1530" s="4" t="str">
        <f t="shared" si="72"/>
        <v>กลาง</v>
      </c>
      <c r="J1530">
        <f t="shared" si="71"/>
        <v>-35</v>
      </c>
    </row>
    <row r="1531" spans="1:10" ht="18" x14ac:dyDescent="0.4">
      <c r="A1531" s="1" t="s">
        <v>10425</v>
      </c>
      <c r="B1531" s="1" t="s">
        <v>8887</v>
      </c>
      <c r="C1531" s="1">
        <v>14.8741</v>
      </c>
      <c r="D1531" s="1">
        <v>122.79510000000001</v>
      </c>
      <c r="E1531" s="1">
        <v>6.6</v>
      </c>
      <c r="F1531" s="1">
        <v>5.6</v>
      </c>
      <c r="G1531" s="3" t="s">
        <v>6046</v>
      </c>
      <c r="H1531" s="4" t="str">
        <f t="shared" si="70"/>
        <v>กลางคืน</v>
      </c>
      <c r="I1531" s="4" t="str">
        <f t="shared" si="72"/>
        <v>ตื้นมาก</v>
      </c>
      <c r="J1531">
        <f t="shared" si="71"/>
        <v>-6.6</v>
      </c>
    </row>
    <row r="1532" spans="1:10" ht="18" x14ac:dyDescent="0.4">
      <c r="A1532" s="1" t="s">
        <v>10426</v>
      </c>
      <c r="B1532" s="1" t="s">
        <v>8888</v>
      </c>
      <c r="C1532" s="1">
        <v>16.8306</v>
      </c>
      <c r="D1532" s="1">
        <v>122.50490000000001</v>
      </c>
      <c r="E1532" s="1">
        <v>35</v>
      </c>
      <c r="F1532" s="1">
        <v>4.5999999999999996</v>
      </c>
      <c r="G1532" s="3" t="s">
        <v>6050</v>
      </c>
      <c r="H1532" s="4" t="str">
        <f t="shared" si="70"/>
        <v>กลางคืน</v>
      </c>
      <c r="I1532" s="4" t="str">
        <f t="shared" si="72"/>
        <v>กลาง</v>
      </c>
      <c r="J1532">
        <f t="shared" si="71"/>
        <v>-35</v>
      </c>
    </row>
    <row r="1533" spans="1:10" ht="18" x14ac:dyDescent="0.4">
      <c r="A1533" s="1" t="s">
        <v>10427</v>
      </c>
      <c r="B1533" s="1" t="s">
        <v>8889</v>
      </c>
      <c r="C1533" s="1">
        <v>16.299299999999999</v>
      </c>
      <c r="D1533" s="1">
        <v>121.7715</v>
      </c>
      <c r="E1533" s="1">
        <v>60.2</v>
      </c>
      <c r="F1533" s="1">
        <v>4.9000000000000004</v>
      </c>
      <c r="G1533" s="3" t="s">
        <v>6054</v>
      </c>
      <c r="H1533" s="4" t="str">
        <f t="shared" si="70"/>
        <v>กลางวัน</v>
      </c>
      <c r="I1533" s="4" t="str">
        <f t="shared" si="72"/>
        <v>กลาง</v>
      </c>
      <c r="J1533">
        <f t="shared" si="71"/>
        <v>-60.2</v>
      </c>
    </row>
    <row r="1534" spans="1:10" ht="18" x14ac:dyDescent="0.4">
      <c r="A1534" s="1" t="s">
        <v>10428</v>
      </c>
      <c r="B1534" s="1" t="s">
        <v>8890</v>
      </c>
      <c r="C1534" s="1">
        <v>14.7982</v>
      </c>
      <c r="D1534" s="1">
        <v>119.7628</v>
      </c>
      <c r="E1534" s="1">
        <v>35</v>
      </c>
      <c r="F1534" s="1">
        <v>4.5999999999999996</v>
      </c>
      <c r="G1534" s="3" t="s">
        <v>4415</v>
      </c>
      <c r="H1534" s="4" t="str">
        <f t="shared" si="70"/>
        <v>กลางวัน</v>
      </c>
      <c r="I1534" s="4" t="str">
        <f t="shared" si="72"/>
        <v>กลาง</v>
      </c>
      <c r="J1534">
        <f t="shared" si="71"/>
        <v>-35</v>
      </c>
    </row>
    <row r="1535" spans="1:10" ht="18" x14ac:dyDescent="0.4">
      <c r="A1535" s="1" t="s">
        <v>10429</v>
      </c>
      <c r="B1535" s="1" t="s">
        <v>8891</v>
      </c>
      <c r="C1535" s="1">
        <v>13.972899999999999</v>
      </c>
      <c r="D1535" s="1">
        <v>121.05719999999999</v>
      </c>
      <c r="E1535" s="1">
        <v>10</v>
      </c>
      <c r="F1535" s="1">
        <v>4.5</v>
      </c>
      <c r="G1535" s="3" t="s">
        <v>175</v>
      </c>
      <c r="H1535" s="4" t="str">
        <f t="shared" si="70"/>
        <v>กลางวัน</v>
      </c>
      <c r="I1535" s="4" t="str">
        <f t="shared" si="72"/>
        <v>ตื้นมาก</v>
      </c>
      <c r="J1535">
        <f t="shared" si="71"/>
        <v>-10</v>
      </c>
    </row>
    <row r="1536" spans="1:10" ht="18" x14ac:dyDescent="0.4">
      <c r="A1536" s="1" t="s">
        <v>10429</v>
      </c>
      <c r="B1536" s="1" t="s">
        <v>8892</v>
      </c>
      <c r="C1536" s="1">
        <v>13.9978</v>
      </c>
      <c r="D1536" s="1">
        <v>121.1765</v>
      </c>
      <c r="E1536" s="1">
        <v>4.45</v>
      </c>
      <c r="F1536" s="1">
        <v>4.5999999999999996</v>
      </c>
      <c r="G1536" s="3" t="s">
        <v>6064</v>
      </c>
      <c r="H1536" s="4" t="str">
        <f t="shared" si="70"/>
        <v>กลางวัน</v>
      </c>
      <c r="I1536" s="4" t="str">
        <f t="shared" si="72"/>
        <v>ตื้นมาก</v>
      </c>
      <c r="J1536">
        <f t="shared" si="71"/>
        <v>-4.45</v>
      </c>
    </row>
    <row r="1537" spans="1:10" ht="18" x14ac:dyDescent="0.4">
      <c r="A1537" s="1" t="s">
        <v>10429</v>
      </c>
      <c r="B1537" s="1" t="s">
        <v>8893</v>
      </c>
      <c r="C1537" s="1">
        <v>13.977600000000001</v>
      </c>
      <c r="D1537" s="1">
        <v>121.19410000000001</v>
      </c>
      <c r="E1537" s="1">
        <v>3.18</v>
      </c>
      <c r="F1537" s="1">
        <v>4.5</v>
      </c>
      <c r="G1537" s="3" t="s">
        <v>6068</v>
      </c>
      <c r="H1537" s="4" t="str">
        <f t="shared" si="70"/>
        <v>กลางวัน</v>
      </c>
      <c r="I1537" s="4" t="str">
        <f t="shared" si="72"/>
        <v>ตื้นมาก</v>
      </c>
      <c r="J1537">
        <f t="shared" si="71"/>
        <v>-3.18</v>
      </c>
    </row>
    <row r="1538" spans="1:10" ht="18" x14ac:dyDescent="0.4">
      <c r="A1538" s="1" t="s">
        <v>10429</v>
      </c>
      <c r="B1538" s="1" t="s">
        <v>8894</v>
      </c>
      <c r="C1538" s="1">
        <v>14.038399999999999</v>
      </c>
      <c r="D1538" s="1">
        <v>121.13630000000001</v>
      </c>
      <c r="E1538" s="1">
        <v>10</v>
      </c>
      <c r="F1538" s="1">
        <v>4.5999999999999996</v>
      </c>
      <c r="G1538" s="3" t="s">
        <v>376</v>
      </c>
      <c r="H1538" s="4" t="str">
        <f t="shared" si="70"/>
        <v>กลางวัน</v>
      </c>
      <c r="I1538" s="4" t="str">
        <f t="shared" si="72"/>
        <v>ตื้นมาก</v>
      </c>
      <c r="J1538">
        <f t="shared" si="71"/>
        <v>-10</v>
      </c>
    </row>
    <row r="1539" spans="1:10" ht="18" x14ac:dyDescent="0.4">
      <c r="A1539" s="1" t="s">
        <v>10429</v>
      </c>
      <c r="B1539" s="1" t="s">
        <v>8895</v>
      </c>
      <c r="C1539" s="1">
        <v>13.9366</v>
      </c>
      <c r="D1539" s="1">
        <v>121.0616</v>
      </c>
      <c r="E1539" s="1">
        <v>10</v>
      </c>
      <c r="F1539" s="1">
        <v>4.5</v>
      </c>
      <c r="G1539" s="3" t="s">
        <v>6074</v>
      </c>
      <c r="H1539" s="4" t="str">
        <f t="shared" ref="H1539:H1602" si="73">IF(AND(HOUR(B1539)&gt;=6, HOUR(B1539)&lt;18),"กลางวัน","กลางคืน")</f>
        <v>กลางวัน</v>
      </c>
      <c r="I1539" s="4" t="str">
        <f t="shared" si="72"/>
        <v>ตื้นมาก</v>
      </c>
      <c r="J1539">
        <f t="shared" ref="J1539:J1602" si="74">E1539*-1</f>
        <v>-10</v>
      </c>
    </row>
    <row r="1540" spans="1:10" ht="18" x14ac:dyDescent="0.4">
      <c r="A1540" s="1" t="s">
        <v>10429</v>
      </c>
      <c r="B1540" s="1" t="s">
        <v>8896</v>
      </c>
      <c r="C1540" s="1">
        <v>13.9453</v>
      </c>
      <c r="D1540" s="1">
        <v>121.1919</v>
      </c>
      <c r="E1540" s="1">
        <v>10</v>
      </c>
      <c r="F1540" s="1">
        <v>4.7</v>
      </c>
      <c r="G1540" s="3" t="s">
        <v>6077</v>
      </c>
      <c r="H1540" s="4" t="str">
        <f t="shared" si="73"/>
        <v>กลางวัน</v>
      </c>
      <c r="I1540" s="4" t="str">
        <f t="shared" si="72"/>
        <v>ตื้นมาก</v>
      </c>
      <c r="J1540">
        <f t="shared" si="74"/>
        <v>-10</v>
      </c>
    </row>
    <row r="1541" spans="1:10" ht="18" x14ac:dyDescent="0.4">
      <c r="A1541" s="1" t="s">
        <v>10429</v>
      </c>
      <c r="B1541" s="1" t="s">
        <v>8897</v>
      </c>
      <c r="C1541" s="1">
        <v>13.882300000000001</v>
      </c>
      <c r="D1541" s="1">
        <v>121.0478</v>
      </c>
      <c r="E1541" s="1">
        <v>10</v>
      </c>
      <c r="F1541" s="1">
        <v>4.5</v>
      </c>
      <c r="G1541" s="3" t="s">
        <v>6080</v>
      </c>
      <c r="H1541" s="4" t="str">
        <f t="shared" si="73"/>
        <v>กลางวัน</v>
      </c>
      <c r="I1541" s="4" t="str">
        <f t="shared" si="72"/>
        <v>ตื้นมาก</v>
      </c>
      <c r="J1541">
        <f t="shared" si="74"/>
        <v>-10</v>
      </c>
    </row>
    <row r="1542" spans="1:10" ht="18" x14ac:dyDescent="0.4">
      <c r="A1542" s="1" t="s">
        <v>10429</v>
      </c>
      <c r="B1542" s="1" t="s">
        <v>8898</v>
      </c>
      <c r="C1542" s="1">
        <v>13.917999999999999</v>
      </c>
      <c r="D1542" s="1">
        <v>121.0868</v>
      </c>
      <c r="E1542" s="1">
        <v>10</v>
      </c>
      <c r="F1542" s="1">
        <v>4.5</v>
      </c>
      <c r="G1542" s="3" t="s">
        <v>6083</v>
      </c>
      <c r="H1542" s="4" t="str">
        <f t="shared" si="73"/>
        <v>กลางคืน</v>
      </c>
      <c r="I1542" s="4" t="str">
        <f t="shared" si="72"/>
        <v>ตื้นมาก</v>
      </c>
      <c r="J1542">
        <f t="shared" si="74"/>
        <v>-10</v>
      </c>
    </row>
    <row r="1543" spans="1:10" ht="18" x14ac:dyDescent="0.4">
      <c r="A1543" s="1" t="s">
        <v>10429</v>
      </c>
      <c r="B1543" s="1" t="s">
        <v>8899</v>
      </c>
      <c r="C1543" s="1">
        <v>13.8575</v>
      </c>
      <c r="D1543" s="1">
        <v>120.9879</v>
      </c>
      <c r="E1543" s="1">
        <v>10</v>
      </c>
      <c r="F1543" s="1">
        <v>4.5</v>
      </c>
      <c r="G1543" s="3" t="s">
        <v>6086</v>
      </c>
      <c r="H1543" s="4" t="str">
        <f t="shared" si="73"/>
        <v>กลางคืน</v>
      </c>
      <c r="I1543" s="4" t="str">
        <f t="shared" si="72"/>
        <v>ตื้นมาก</v>
      </c>
      <c r="J1543">
        <f t="shared" si="74"/>
        <v>-10</v>
      </c>
    </row>
    <row r="1544" spans="1:10" ht="18" x14ac:dyDescent="0.4">
      <c r="A1544" s="1" t="s">
        <v>10429</v>
      </c>
      <c r="B1544" s="1" t="s">
        <v>8900</v>
      </c>
      <c r="C1544" s="1">
        <v>14.0405</v>
      </c>
      <c r="D1544" s="1">
        <v>121.0736</v>
      </c>
      <c r="E1544" s="1">
        <v>10</v>
      </c>
      <c r="F1544" s="1">
        <v>4.5999999999999996</v>
      </c>
      <c r="G1544" s="3" t="s">
        <v>6090</v>
      </c>
      <c r="H1544" s="4" t="str">
        <f t="shared" si="73"/>
        <v>กลางคืน</v>
      </c>
      <c r="I1544" s="4" t="str">
        <f t="shared" si="72"/>
        <v>ตื้นมาก</v>
      </c>
      <c r="J1544">
        <f t="shared" si="74"/>
        <v>-10</v>
      </c>
    </row>
    <row r="1545" spans="1:10" ht="18" x14ac:dyDescent="0.4">
      <c r="A1545" s="1" t="s">
        <v>10429</v>
      </c>
      <c r="B1545" s="1" t="s">
        <v>8901</v>
      </c>
      <c r="C1545" s="1">
        <v>13.9376</v>
      </c>
      <c r="D1545" s="1">
        <v>121.06270000000001</v>
      </c>
      <c r="E1545" s="1">
        <v>10</v>
      </c>
      <c r="F1545" s="1">
        <v>4.5999999999999996</v>
      </c>
      <c r="G1545" s="3" t="s">
        <v>6093</v>
      </c>
      <c r="H1545" s="4" t="str">
        <f t="shared" si="73"/>
        <v>กลางคืน</v>
      </c>
      <c r="I1545" s="4" t="str">
        <f t="shared" ref="I1545:I1608" si="75">IF(E1545&lt;=10,"ตื้นมาก", IF(E1545&lt;=30,"ตื้น",IF(E1545&lt;=70,"กลาง", "ลึก")))</f>
        <v>ตื้นมาก</v>
      </c>
      <c r="J1545">
        <f t="shared" si="74"/>
        <v>-10</v>
      </c>
    </row>
    <row r="1546" spans="1:10" ht="18" x14ac:dyDescent="0.4">
      <c r="A1546" s="1" t="s">
        <v>10429</v>
      </c>
      <c r="B1546" s="1" t="s">
        <v>8902</v>
      </c>
      <c r="C1546" s="1">
        <v>13.9612</v>
      </c>
      <c r="D1546" s="1">
        <v>121.1386</v>
      </c>
      <c r="E1546" s="1">
        <v>10</v>
      </c>
      <c r="F1546" s="1">
        <v>4.5999999999999996</v>
      </c>
      <c r="G1546" s="3" t="s">
        <v>6097</v>
      </c>
      <c r="H1546" s="4" t="str">
        <f t="shared" si="73"/>
        <v>กลางคืน</v>
      </c>
      <c r="I1546" s="4" t="str">
        <f t="shared" si="75"/>
        <v>ตื้นมาก</v>
      </c>
      <c r="J1546">
        <f t="shared" si="74"/>
        <v>-10</v>
      </c>
    </row>
    <row r="1547" spans="1:10" ht="18" x14ac:dyDescent="0.4">
      <c r="A1547" s="1" t="s">
        <v>10429</v>
      </c>
      <c r="B1547" s="1" t="s">
        <v>8903</v>
      </c>
      <c r="C1547" s="1">
        <v>13.9087</v>
      </c>
      <c r="D1547" s="1">
        <v>121.0479</v>
      </c>
      <c r="E1547" s="1">
        <v>10</v>
      </c>
      <c r="F1547" s="1">
        <v>4.5999999999999996</v>
      </c>
      <c r="G1547" s="3" t="s">
        <v>6100</v>
      </c>
      <c r="H1547" s="4" t="str">
        <f t="shared" si="73"/>
        <v>กลางคืน</v>
      </c>
      <c r="I1547" s="4" t="str">
        <f t="shared" si="75"/>
        <v>ตื้นมาก</v>
      </c>
      <c r="J1547">
        <f t="shared" si="74"/>
        <v>-10</v>
      </c>
    </row>
    <row r="1548" spans="1:10" ht="18" x14ac:dyDescent="0.4">
      <c r="A1548" s="1" t="s">
        <v>10429</v>
      </c>
      <c r="B1548" s="1" t="s">
        <v>8904</v>
      </c>
      <c r="C1548" s="1">
        <v>13.9635</v>
      </c>
      <c r="D1548" s="1">
        <v>121.11660000000001</v>
      </c>
      <c r="E1548" s="1">
        <v>10</v>
      </c>
      <c r="F1548" s="1">
        <v>4.5</v>
      </c>
      <c r="G1548" s="3" t="s">
        <v>6103</v>
      </c>
      <c r="H1548" s="4" t="str">
        <f t="shared" si="73"/>
        <v>กลางคืน</v>
      </c>
      <c r="I1548" s="4" t="str">
        <f t="shared" si="75"/>
        <v>ตื้นมาก</v>
      </c>
      <c r="J1548">
        <f t="shared" si="74"/>
        <v>-10</v>
      </c>
    </row>
    <row r="1549" spans="1:10" ht="18" x14ac:dyDescent="0.4">
      <c r="A1549" s="1" t="s">
        <v>10430</v>
      </c>
      <c r="B1549" s="1" t="s">
        <v>8905</v>
      </c>
      <c r="C1549" s="1">
        <v>13.8628</v>
      </c>
      <c r="D1549" s="1">
        <v>120.9104</v>
      </c>
      <c r="E1549" s="1">
        <v>10</v>
      </c>
      <c r="F1549" s="1">
        <v>4.5</v>
      </c>
      <c r="G1549" s="3" t="s">
        <v>6107</v>
      </c>
      <c r="H1549" s="4" t="str">
        <f t="shared" si="73"/>
        <v>กลางคืน</v>
      </c>
      <c r="I1549" s="4" t="str">
        <f t="shared" si="75"/>
        <v>ตื้นมาก</v>
      </c>
      <c r="J1549">
        <f t="shared" si="74"/>
        <v>-10</v>
      </c>
    </row>
    <row r="1550" spans="1:10" ht="18" x14ac:dyDescent="0.4">
      <c r="A1550" s="1" t="s">
        <v>10430</v>
      </c>
      <c r="B1550" s="1" t="s">
        <v>8906</v>
      </c>
      <c r="C1550" s="1">
        <v>13.993399999999999</v>
      </c>
      <c r="D1550" s="1">
        <v>120.8798</v>
      </c>
      <c r="E1550" s="1">
        <v>10</v>
      </c>
      <c r="F1550" s="1">
        <v>4.5999999999999996</v>
      </c>
      <c r="G1550" s="3" t="s">
        <v>6110</v>
      </c>
      <c r="H1550" s="4" t="str">
        <f t="shared" si="73"/>
        <v>กลางคืน</v>
      </c>
      <c r="I1550" s="4" t="str">
        <f t="shared" si="75"/>
        <v>ตื้นมาก</v>
      </c>
      <c r="J1550">
        <f t="shared" si="74"/>
        <v>-10</v>
      </c>
    </row>
    <row r="1551" spans="1:10" ht="18" x14ac:dyDescent="0.4">
      <c r="A1551" s="1" t="s">
        <v>10430</v>
      </c>
      <c r="B1551" s="1" t="s">
        <v>8907</v>
      </c>
      <c r="C1551" s="1">
        <v>13.897600000000001</v>
      </c>
      <c r="D1551" s="1">
        <v>120.8501</v>
      </c>
      <c r="E1551" s="1">
        <v>10</v>
      </c>
      <c r="F1551" s="1">
        <v>4.5</v>
      </c>
      <c r="G1551" s="3" t="s">
        <v>6113</v>
      </c>
      <c r="H1551" s="4" t="str">
        <f t="shared" si="73"/>
        <v>กลางคืน</v>
      </c>
      <c r="I1551" s="4" t="str">
        <f t="shared" si="75"/>
        <v>ตื้นมาก</v>
      </c>
      <c r="J1551">
        <f t="shared" si="74"/>
        <v>-10</v>
      </c>
    </row>
    <row r="1552" spans="1:10" ht="18" x14ac:dyDescent="0.4">
      <c r="A1552" s="1" t="s">
        <v>10430</v>
      </c>
      <c r="B1552" s="1" t="s">
        <v>8908</v>
      </c>
      <c r="C1552" s="1">
        <v>14.045</v>
      </c>
      <c r="D1552" s="1">
        <v>121.32340000000001</v>
      </c>
      <c r="E1552" s="1">
        <v>10</v>
      </c>
      <c r="F1552" s="1">
        <v>4.5999999999999996</v>
      </c>
      <c r="G1552" s="3" t="s">
        <v>6117</v>
      </c>
      <c r="H1552" s="4" t="str">
        <f t="shared" si="73"/>
        <v>กลางวัน</v>
      </c>
      <c r="I1552" s="4" t="str">
        <f t="shared" si="75"/>
        <v>ตื้นมาก</v>
      </c>
      <c r="J1552">
        <f t="shared" si="74"/>
        <v>-10</v>
      </c>
    </row>
    <row r="1553" spans="1:10" ht="18" x14ac:dyDescent="0.4">
      <c r="A1553" s="1" t="s">
        <v>10430</v>
      </c>
      <c r="B1553" s="1" t="s">
        <v>8909</v>
      </c>
      <c r="C1553" s="1">
        <v>13.8492</v>
      </c>
      <c r="D1553" s="1">
        <v>120.9096</v>
      </c>
      <c r="E1553" s="1">
        <v>10</v>
      </c>
      <c r="F1553" s="1">
        <v>4.5999999999999996</v>
      </c>
      <c r="G1553" s="3" t="s">
        <v>6121</v>
      </c>
      <c r="H1553" s="4" t="str">
        <f t="shared" si="73"/>
        <v>กลางวัน</v>
      </c>
      <c r="I1553" s="4" t="str">
        <f t="shared" si="75"/>
        <v>ตื้นมาก</v>
      </c>
      <c r="J1553">
        <f t="shared" si="74"/>
        <v>-10</v>
      </c>
    </row>
    <row r="1554" spans="1:10" ht="18" x14ac:dyDescent="0.4">
      <c r="A1554" s="1" t="s">
        <v>10430</v>
      </c>
      <c r="B1554" s="1" t="s">
        <v>8910</v>
      </c>
      <c r="C1554" s="1">
        <v>13.9093</v>
      </c>
      <c r="D1554" s="1">
        <v>121.1297</v>
      </c>
      <c r="E1554" s="1">
        <v>10</v>
      </c>
      <c r="F1554" s="1">
        <v>4.5</v>
      </c>
      <c r="G1554" s="3" t="s">
        <v>6125</v>
      </c>
      <c r="H1554" s="4" t="str">
        <f t="shared" si="73"/>
        <v>กลางวัน</v>
      </c>
      <c r="I1554" s="4" t="str">
        <f t="shared" si="75"/>
        <v>ตื้นมาก</v>
      </c>
      <c r="J1554">
        <f t="shared" si="74"/>
        <v>-10</v>
      </c>
    </row>
    <row r="1555" spans="1:10" ht="18" x14ac:dyDescent="0.4">
      <c r="A1555" s="1" t="s">
        <v>10431</v>
      </c>
      <c r="B1555" s="1" t="s">
        <v>8911</v>
      </c>
      <c r="C1555" s="1">
        <v>13.9831</v>
      </c>
      <c r="D1555" s="1">
        <v>121.0421</v>
      </c>
      <c r="E1555" s="1">
        <v>10</v>
      </c>
      <c r="F1555" s="1">
        <v>4.5</v>
      </c>
      <c r="G1555" s="3" t="s">
        <v>6129</v>
      </c>
      <c r="H1555" s="4" t="str">
        <f t="shared" si="73"/>
        <v>กลางคืน</v>
      </c>
      <c r="I1555" s="4" t="str">
        <f t="shared" si="75"/>
        <v>ตื้นมาก</v>
      </c>
      <c r="J1555">
        <f t="shared" si="74"/>
        <v>-10</v>
      </c>
    </row>
    <row r="1556" spans="1:10" ht="18" x14ac:dyDescent="0.4">
      <c r="A1556" s="1" t="s">
        <v>10431</v>
      </c>
      <c r="B1556" s="1" t="s">
        <v>8912</v>
      </c>
      <c r="C1556" s="1">
        <v>13.851800000000001</v>
      </c>
      <c r="D1556" s="1">
        <v>121.1114</v>
      </c>
      <c r="E1556" s="1">
        <v>10</v>
      </c>
      <c r="F1556" s="1">
        <v>4.5999999999999996</v>
      </c>
      <c r="G1556" s="3" t="s">
        <v>6133</v>
      </c>
      <c r="H1556" s="4" t="str">
        <f t="shared" si="73"/>
        <v>กลางวัน</v>
      </c>
      <c r="I1556" s="4" t="str">
        <f t="shared" si="75"/>
        <v>ตื้นมาก</v>
      </c>
      <c r="J1556">
        <f t="shared" si="74"/>
        <v>-10</v>
      </c>
    </row>
    <row r="1557" spans="1:10" ht="18" x14ac:dyDescent="0.4">
      <c r="A1557" s="1" t="s">
        <v>10432</v>
      </c>
      <c r="B1557" s="1" t="s">
        <v>8913</v>
      </c>
      <c r="C1557" s="1">
        <v>14.015700000000001</v>
      </c>
      <c r="D1557" s="1">
        <v>120.8913</v>
      </c>
      <c r="E1557" s="1">
        <v>10</v>
      </c>
      <c r="F1557" s="1">
        <v>4.5</v>
      </c>
      <c r="G1557" s="3" t="s">
        <v>6137</v>
      </c>
      <c r="H1557" s="4" t="str">
        <f t="shared" si="73"/>
        <v>กลางวัน</v>
      </c>
      <c r="I1557" s="4" t="str">
        <f t="shared" si="75"/>
        <v>ตื้นมาก</v>
      </c>
      <c r="J1557">
        <f t="shared" si="74"/>
        <v>-10</v>
      </c>
    </row>
    <row r="1558" spans="1:10" ht="18" x14ac:dyDescent="0.4">
      <c r="A1558" s="1" t="s">
        <v>10433</v>
      </c>
      <c r="B1558" s="1" t="s">
        <v>8914</v>
      </c>
      <c r="C1558" s="1">
        <v>17.598299999999998</v>
      </c>
      <c r="D1558" s="1">
        <v>119.875</v>
      </c>
      <c r="E1558" s="1">
        <v>10</v>
      </c>
      <c r="F1558" s="1">
        <v>4.5</v>
      </c>
      <c r="G1558" s="3" t="s">
        <v>6141</v>
      </c>
      <c r="H1558" s="4" t="str">
        <f t="shared" si="73"/>
        <v>กลางวัน</v>
      </c>
      <c r="I1558" s="4" t="str">
        <f t="shared" si="75"/>
        <v>ตื้นมาก</v>
      </c>
      <c r="J1558">
        <f t="shared" si="74"/>
        <v>-10</v>
      </c>
    </row>
    <row r="1559" spans="1:10" ht="18" x14ac:dyDescent="0.4">
      <c r="A1559" s="1" t="s">
        <v>10434</v>
      </c>
      <c r="B1559" s="1" t="s">
        <v>8915</v>
      </c>
      <c r="C1559" s="1">
        <v>16.175000000000001</v>
      </c>
      <c r="D1559" s="1">
        <v>120.04519999999999</v>
      </c>
      <c r="E1559" s="1">
        <v>36.659999999999997</v>
      </c>
      <c r="F1559" s="1">
        <v>4.5</v>
      </c>
      <c r="G1559" s="3" t="s">
        <v>6145</v>
      </c>
      <c r="H1559" s="4" t="str">
        <f t="shared" si="73"/>
        <v>กลางคืน</v>
      </c>
      <c r="I1559" s="4" t="str">
        <f t="shared" si="75"/>
        <v>กลาง</v>
      </c>
      <c r="J1559">
        <f t="shared" si="74"/>
        <v>-36.659999999999997</v>
      </c>
    </row>
    <row r="1560" spans="1:10" ht="18" x14ac:dyDescent="0.4">
      <c r="A1560" s="1" t="s">
        <v>10435</v>
      </c>
      <c r="B1560" s="1" t="s">
        <v>8916</v>
      </c>
      <c r="C1560" s="1">
        <v>13.5961</v>
      </c>
      <c r="D1560" s="1">
        <v>120.9151</v>
      </c>
      <c r="E1560" s="1">
        <v>124.15</v>
      </c>
      <c r="F1560" s="1">
        <v>4.5</v>
      </c>
      <c r="G1560" s="3" t="s">
        <v>6149</v>
      </c>
      <c r="H1560" s="4" t="str">
        <f t="shared" si="73"/>
        <v>กลางคืน</v>
      </c>
      <c r="I1560" s="4" t="str">
        <f t="shared" si="75"/>
        <v>ลึก</v>
      </c>
      <c r="J1560">
        <f t="shared" si="74"/>
        <v>-124.15</v>
      </c>
    </row>
    <row r="1561" spans="1:10" ht="18" x14ac:dyDescent="0.4">
      <c r="A1561" s="1" t="s">
        <v>10436</v>
      </c>
      <c r="B1561" s="1" t="s">
        <v>8917</v>
      </c>
      <c r="C1561" s="1">
        <v>14.976599999999999</v>
      </c>
      <c r="D1561" s="1">
        <v>120.1444</v>
      </c>
      <c r="E1561" s="1">
        <v>65.06</v>
      </c>
      <c r="F1561" s="1">
        <v>4.5999999999999996</v>
      </c>
      <c r="G1561" s="3" t="s">
        <v>6153</v>
      </c>
      <c r="H1561" s="4" t="str">
        <f t="shared" si="73"/>
        <v>กลางวัน</v>
      </c>
      <c r="I1561" s="4" t="str">
        <f t="shared" si="75"/>
        <v>กลาง</v>
      </c>
      <c r="J1561">
        <f t="shared" si="74"/>
        <v>-65.06</v>
      </c>
    </row>
    <row r="1562" spans="1:10" ht="18" x14ac:dyDescent="0.4">
      <c r="A1562" s="1" t="s">
        <v>10437</v>
      </c>
      <c r="B1562" s="1" t="s">
        <v>8918</v>
      </c>
      <c r="C1562" s="1">
        <v>13.7818</v>
      </c>
      <c r="D1562" s="1">
        <v>121.0754</v>
      </c>
      <c r="E1562" s="1">
        <v>10</v>
      </c>
      <c r="F1562" s="1">
        <v>4.5</v>
      </c>
      <c r="G1562" s="3" t="s">
        <v>6157</v>
      </c>
      <c r="H1562" s="4" t="str">
        <f t="shared" si="73"/>
        <v>กลางคืน</v>
      </c>
      <c r="I1562" s="4" t="str">
        <f t="shared" si="75"/>
        <v>ตื้นมาก</v>
      </c>
      <c r="J1562">
        <f t="shared" si="74"/>
        <v>-10</v>
      </c>
    </row>
    <row r="1563" spans="1:10" ht="18" x14ac:dyDescent="0.4">
      <c r="A1563" s="1" t="s">
        <v>10438</v>
      </c>
      <c r="B1563" s="1" t="s">
        <v>8919</v>
      </c>
      <c r="C1563" s="1">
        <v>16.104099999999999</v>
      </c>
      <c r="D1563" s="1">
        <v>119.6823</v>
      </c>
      <c r="E1563" s="1">
        <v>35</v>
      </c>
      <c r="F1563" s="1">
        <v>4.5</v>
      </c>
      <c r="G1563" s="3" t="s">
        <v>6161</v>
      </c>
      <c r="H1563" s="4" t="str">
        <f t="shared" si="73"/>
        <v>กลางคืน</v>
      </c>
      <c r="I1563" s="4" t="str">
        <f t="shared" si="75"/>
        <v>กลาง</v>
      </c>
      <c r="J1563">
        <f t="shared" si="74"/>
        <v>-35</v>
      </c>
    </row>
    <row r="1564" spans="1:10" ht="18" x14ac:dyDescent="0.4">
      <c r="A1564" s="1" t="s">
        <v>10439</v>
      </c>
      <c r="B1564" s="1" t="s">
        <v>7404</v>
      </c>
      <c r="C1564" s="1">
        <v>15.0052</v>
      </c>
      <c r="D1564" s="1">
        <v>122.56829999999999</v>
      </c>
      <c r="E1564" s="1">
        <v>35.29</v>
      </c>
      <c r="F1564" s="1">
        <v>4.5999999999999996</v>
      </c>
      <c r="G1564" s="3" t="s">
        <v>6165</v>
      </c>
      <c r="H1564" s="4" t="str">
        <f t="shared" si="73"/>
        <v>กลางวัน</v>
      </c>
      <c r="I1564" s="4" t="str">
        <f t="shared" si="75"/>
        <v>กลาง</v>
      </c>
      <c r="J1564">
        <f t="shared" si="74"/>
        <v>-35.29</v>
      </c>
    </row>
    <row r="1565" spans="1:10" ht="18" x14ac:dyDescent="0.4">
      <c r="A1565" s="1" t="s">
        <v>10439</v>
      </c>
      <c r="B1565" s="1" t="s">
        <v>8920</v>
      </c>
      <c r="C1565" s="1">
        <v>14.0741</v>
      </c>
      <c r="D1565" s="1">
        <v>120.47029999999999</v>
      </c>
      <c r="E1565" s="1">
        <v>99.16</v>
      </c>
      <c r="F1565" s="1">
        <v>5.3</v>
      </c>
      <c r="G1565" s="3" t="s">
        <v>6169</v>
      </c>
      <c r="H1565" s="4" t="str">
        <f t="shared" si="73"/>
        <v>กลางคืน</v>
      </c>
      <c r="I1565" s="4" t="str">
        <f t="shared" si="75"/>
        <v>ลึก</v>
      </c>
      <c r="J1565">
        <f t="shared" si="74"/>
        <v>-99.16</v>
      </c>
    </row>
    <row r="1566" spans="1:10" ht="18" x14ac:dyDescent="0.4">
      <c r="A1566" s="1" t="s">
        <v>10440</v>
      </c>
      <c r="B1566" s="1" t="s">
        <v>8921</v>
      </c>
      <c r="C1566" s="1">
        <v>15.6287</v>
      </c>
      <c r="D1566" s="1">
        <v>121.5658</v>
      </c>
      <c r="E1566" s="1">
        <v>43.46</v>
      </c>
      <c r="F1566" s="1">
        <v>5.2</v>
      </c>
      <c r="G1566" s="3" t="s">
        <v>6173</v>
      </c>
      <c r="H1566" s="4" t="str">
        <f t="shared" si="73"/>
        <v>กลางคืน</v>
      </c>
      <c r="I1566" s="4" t="str">
        <f t="shared" si="75"/>
        <v>กลาง</v>
      </c>
      <c r="J1566">
        <f t="shared" si="74"/>
        <v>-43.46</v>
      </c>
    </row>
    <row r="1567" spans="1:10" ht="18" x14ac:dyDescent="0.4">
      <c r="A1567" s="1" t="s">
        <v>10441</v>
      </c>
      <c r="B1567" s="1" t="s">
        <v>8922</v>
      </c>
      <c r="C1567" s="1">
        <v>16.602699999999999</v>
      </c>
      <c r="D1567" s="1">
        <v>120.3749</v>
      </c>
      <c r="E1567" s="1">
        <v>77.459999999999994</v>
      </c>
      <c r="F1567" s="1">
        <v>5.0999999999999996</v>
      </c>
      <c r="G1567" s="3" t="s">
        <v>6177</v>
      </c>
      <c r="H1567" s="4" t="str">
        <f t="shared" si="73"/>
        <v>กลางคืน</v>
      </c>
      <c r="I1567" s="4" t="str">
        <f t="shared" si="75"/>
        <v>ลึก</v>
      </c>
      <c r="J1567">
        <f t="shared" si="74"/>
        <v>-77.459999999999994</v>
      </c>
    </row>
    <row r="1568" spans="1:10" ht="18" x14ac:dyDescent="0.4">
      <c r="A1568" s="1" t="s">
        <v>10442</v>
      </c>
      <c r="B1568" s="1" t="s">
        <v>8923</v>
      </c>
      <c r="C1568" s="1">
        <v>16.776700000000002</v>
      </c>
      <c r="D1568" s="1">
        <v>121.62609999999999</v>
      </c>
      <c r="E1568" s="1">
        <v>35</v>
      </c>
      <c r="F1568" s="1">
        <v>4.5</v>
      </c>
      <c r="G1568" s="3" t="s">
        <v>6181</v>
      </c>
      <c r="H1568" s="4" t="str">
        <f t="shared" si="73"/>
        <v>กลางคืน</v>
      </c>
      <c r="I1568" s="4" t="str">
        <f t="shared" si="75"/>
        <v>กลาง</v>
      </c>
      <c r="J1568">
        <f t="shared" si="74"/>
        <v>-35</v>
      </c>
    </row>
    <row r="1569" spans="1:10" ht="18" x14ac:dyDescent="0.4">
      <c r="A1569" s="1" t="s">
        <v>10443</v>
      </c>
      <c r="B1569" s="1" t="s">
        <v>8924</v>
      </c>
      <c r="C1569" s="1">
        <v>17.238399999999999</v>
      </c>
      <c r="D1569" s="1">
        <v>119.8753</v>
      </c>
      <c r="E1569" s="1">
        <v>10</v>
      </c>
      <c r="F1569" s="1">
        <v>5</v>
      </c>
      <c r="G1569" s="3" t="s">
        <v>6185</v>
      </c>
      <c r="H1569" s="4" t="str">
        <f t="shared" si="73"/>
        <v>กลางวัน</v>
      </c>
      <c r="I1569" s="4" t="str">
        <f t="shared" si="75"/>
        <v>ตื้นมาก</v>
      </c>
      <c r="J1569">
        <f t="shared" si="74"/>
        <v>-10</v>
      </c>
    </row>
    <row r="1570" spans="1:10" ht="18" x14ac:dyDescent="0.4">
      <c r="A1570" s="1" t="s">
        <v>10444</v>
      </c>
      <c r="B1570" s="1" t="s">
        <v>8925</v>
      </c>
      <c r="C1570" s="1">
        <v>15.1854</v>
      </c>
      <c r="D1570" s="1">
        <v>120.2587</v>
      </c>
      <c r="E1570" s="1">
        <v>98.21</v>
      </c>
      <c r="F1570" s="1">
        <v>4.8</v>
      </c>
      <c r="G1570" s="3" t="s">
        <v>2659</v>
      </c>
      <c r="H1570" s="4" t="str">
        <f t="shared" si="73"/>
        <v>กลางคืน</v>
      </c>
      <c r="I1570" s="4" t="str">
        <f t="shared" si="75"/>
        <v>ลึก</v>
      </c>
      <c r="J1570">
        <f t="shared" si="74"/>
        <v>-98.21</v>
      </c>
    </row>
    <row r="1571" spans="1:10" ht="18" x14ac:dyDescent="0.4">
      <c r="A1571" s="1" t="s">
        <v>10445</v>
      </c>
      <c r="B1571" s="1" t="s">
        <v>8926</v>
      </c>
      <c r="C1571" s="1">
        <v>13.9293</v>
      </c>
      <c r="D1571" s="1">
        <v>120.0321</v>
      </c>
      <c r="E1571" s="1">
        <v>58.47</v>
      </c>
      <c r="F1571" s="1">
        <v>4.5</v>
      </c>
      <c r="G1571" s="3" t="s">
        <v>6192</v>
      </c>
      <c r="H1571" s="4" t="str">
        <f t="shared" si="73"/>
        <v>กลางวัน</v>
      </c>
      <c r="I1571" s="4" t="str">
        <f t="shared" si="75"/>
        <v>กลาง</v>
      </c>
      <c r="J1571">
        <f t="shared" si="74"/>
        <v>-58.47</v>
      </c>
    </row>
    <row r="1572" spans="1:10" ht="18" x14ac:dyDescent="0.4">
      <c r="A1572" s="1" t="s">
        <v>10446</v>
      </c>
      <c r="B1572" s="1" t="s">
        <v>8927</v>
      </c>
      <c r="C1572" s="1">
        <v>14.9057</v>
      </c>
      <c r="D1572" s="1">
        <v>119.5932</v>
      </c>
      <c r="E1572" s="1">
        <v>35</v>
      </c>
      <c r="F1572" s="1">
        <v>4.7</v>
      </c>
      <c r="G1572" s="3" t="s">
        <v>6196</v>
      </c>
      <c r="H1572" s="4" t="str">
        <f t="shared" si="73"/>
        <v>กลางคืน</v>
      </c>
      <c r="I1572" s="4" t="str">
        <f t="shared" si="75"/>
        <v>กลาง</v>
      </c>
      <c r="J1572">
        <f t="shared" si="74"/>
        <v>-35</v>
      </c>
    </row>
    <row r="1573" spans="1:10" ht="18" x14ac:dyDescent="0.4">
      <c r="A1573" s="1" t="s">
        <v>10447</v>
      </c>
      <c r="B1573" s="1" t="s">
        <v>8928</v>
      </c>
      <c r="C1573" s="1">
        <v>16.5838</v>
      </c>
      <c r="D1573" s="1">
        <v>121.22150000000001</v>
      </c>
      <c r="E1573" s="1">
        <v>10</v>
      </c>
      <c r="F1573" s="1">
        <v>4.5</v>
      </c>
      <c r="G1573" s="3" t="s">
        <v>6200</v>
      </c>
      <c r="H1573" s="4" t="str">
        <f t="shared" si="73"/>
        <v>กลางวัน</v>
      </c>
      <c r="I1573" s="4" t="str">
        <f t="shared" si="75"/>
        <v>ตื้นมาก</v>
      </c>
      <c r="J1573">
        <f t="shared" si="74"/>
        <v>-10</v>
      </c>
    </row>
    <row r="1574" spans="1:10" ht="18" x14ac:dyDescent="0.4">
      <c r="A1574" s="1" t="s">
        <v>10448</v>
      </c>
      <c r="B1574" s="1" t="s">
        <v>8929</v>
      </c>
      <c r="C1574" s="1">
        <v>15.0549</v>
      </c>
      <c r="D1574" s="1">
        <v>122.0351</v>
      </c>
      <c r="E1574" s="1">
        <v>10</v>
      </c>
      <c r="F1574" s="1">
        <v>4.5</v>
      </c>
      <c r="G1574" s="3" t="s">
        <v>6204</v>
      </c>
      <c r="H1574" s="4" t="str">
        <f t="shared" si="73"/>
        <v>กลางวัน</v>
      </c>
      <c r="I1574" s="4" t="str">
        <f t="shared" si="75"/>
        <v>ตื้นมาก</v>
      </c>
      <c r="J1574">
        <f t="shared" si="74"/>
        <v>-10</v>
      </c>
    </row>
    <row r="1575" spans="1:10" ht="18" x14ac:dyDescent="0.4">
      <c r="A1575" s="1" t="s">
        <v>10449</v>
      </c>
      <c r="B1575" s="1" t="s">
        <v>8930</v>
      </c>
      <c r="C1575" s="1">
        <v>15.7829</v>
      </c>
      <c r="D1575" s="1">
        <v>119.93259999999999</v>
      </c>
      <c r="E1575" s="1">
        <v>40.86</v>
      </c>
      <c r="F1575" s="1">
        <v>4.7</v>
      </c>
      <c r="G1575" s="3" t="s">
        <v>6208</v>
      </c>
      <c r="H1575" s="4" t="str">
        <f t="shared" si="73"/>
        <v>กลางวัน</v>
      </c>
      <c r="I1575" s="4" t="str">
        <f t="shared" si="75"/>
        <v>กลาง</v>
      </c>
      <c r="J1575">
        <f t="shared" si="74"/>
        <v>-40.86</v>
      </c>
    </row>
    <row r="1576" spans="1:10" ht="18" x14ac:dyDescent="0.4">
      <c r="A1576" s="1" t="s">
        <v>10450</v>
      </c>
      <c r="B1576" s="1" t="s">
        <v>8931</v>
      </c>
      <c r="C1576" s="1">
        <v>13.5738</v>
      </c>
      <c r="D1576" s="1">
        <v>120.93040000000001</v>
      </c>
      <c r="E1576" s="1">
        <v>177.14</v>
      </c>
      <c r="F1576" s="1">
        <v>4.7</v>
      </c>
      <c r="G1576" s="3" t="s">
        <v>3785</v>
      </c>
      <c r="H1576" s="4" t="str">
        <f t="shared" si="73"/>
        <v>กลางคืน</v>
      </c>
      <c r="I1576" s="4" t="str">
        <f t="shared" si="75"/>
        <v>ลึก</v>
      </c>
      <c r="J1576">
        <f t="shared" si="74"/>
        <v>-177.14</v>
      </c>
    </row>
    <row r="1577" spans="1:10" ht="18" x14ac:dyDescent="0.4">
      <c r="A1577" s="1" t="s">
        <v>10450</v>
      </c>
      <c r="B1577" s="1" t="s">
        <v>8932</v>
      </c>
      <c r="C1577" s="1">
        <v>15.6235</v>
      </c>
      <c r="D1577" s="1">
        <v>120.273</v>
      </c>
      <c r="E1577" s="1">
        <v>45.51</v>
      </c>
      <c r="F1577" s="1">
        <v>4.7</v>
      </c>
      <c r="G1577" s="3" t="s">
        <v>6215</v>
      </c>
      <c r="H1577" s="4" t="str">
        <f t="shared" si="73"/>
        <v>กลางวัน</v>
      </c>
      <c r="I1577" s="4" t="str">
        <f t="shared" si="75"/>
        <v>กลาง</v>
      </c>
      <c r="J1577">
        <f t="shared" si="74"/>
        <v>-45.51</v>
      </c>
    </row>
    <row r="1578" spans="1:10" ht="18" x14ac:dyDescent="0.4">
      <c r="A1578" s="1" t="s">
        <v>10451</v>
      </c>
      <c r="B1578" s="1" t="s">
        <v>8933</v>
      </c>
      <c r="C1578" s="1">
        <v>13.6082</v>
      </c>
      <c r="D1578" s="1">
        <v>120.7526</v>
      </c>
      <c r="E1578" s="1">
        <v>121</v>
      </c>
      <c r="F1578" s="1">
        <v>5.6</v>
      </c>
      <c r="G1578" s="3" t="s">
        <v>3454</v>
      </c>
      <c r="H1578" s="4" t="str">
        <f t="shared" si="73"/>
        <v>กลางคืน</v>
      </c>
      <c r="I1578" s="4" t="str">
        <f t="shared" si="75"/>
        <v>ลึก</v>
      </c>
      <c r="J1578">
        <f t="shared" si="74"/>
        <v>-121</v>
      </c>
    </row>
    <row r="1579" spans="1:10" ht="18" x14ac:dyDescent="0.4">
      <c r="A1579" s="1" t="s">
        <v>10452</v>
      </c>
      <c r="B1579" s="1" t="s">
        <v>8934</v>
      </c>
      <c r="C1579" s="1">
        <v>13.6785</v>
      </c>
      <c r="D1579" s="1">
        <v>120.2608</v>
      </c>
      <c r="E1579" s="1">
        <v>62.32</v>
      </c>
      <c r="F1579" s="1">
        <v>5.4</v>
      </c>
      <c r="G1579" s="3" t="s">
        <v>6222</v>
      </c>
      <c r="H1579" s="4" t="str">
        <f t="shared" si="73"/>
        <v>กลางคืน</v>
      </c>
      <c r="I1579" s="4" t="str">
        <f t="shared" si="75"/>
        <v>กลาง</v>
      </c>
      <c r="J1579">
        <f t="shared" si="74"/>
        <v>-62.32</v>
      </c>
    </row>
    <row r="1580" spans="1:10" ht="18" x14ac:dyDescent="0.4">
      <c r="A1580" s="1" t="s">
        <v>10453</v>
      </c>
      <c r="B1580" s="1" t="s">
        <v>8935</v>
      </c>
      <c r="C1580" s="1">
        <v>13.717700000000001</v>
      </c>
      <c r="D1580" s="1">
        <v>120.8742</v>
      </c>
      <c r="E1580" s="1">
        <v>76.900000000000006</v>
      </c>
      <c r="F1580" s="1">
        <v>4.8</v>
      </c>
      <c r="G1580" s="3" t="s">
        <v>6226</v>
      </c>
      <c r="H1580" s="4" t="str">
        <f t="shared" si="73"/>
        <v>กลางคืน</v>
      </c>
      <c r="I1580" s="4" t="str">
        <f t="shared" si="75"/>
        <v>ลึก</v>
      </c>
      <c r="J1580">
        <f t="shared" si="74"/>
        <v>-76.900000000000006</v>
      </c>
    </row>
    <row r="1581" spans="1:10" ht="18" x14ac:dyDescent="0.4">
      <c r="A1581" s="1" t="s">
        <v>10453</v>
      </c>
      <c r="B1581" s="1" t="s">
        <v>8936</v>
      </c>
      <c r="C1581" s="1">
        <v>13.697800000000001</v>
      </c>
      <c r="D1581" s="1">
        <v>120.7783</v>
      </c>
      <c r="E1581" s="1">
        <v>98.29</v>
      </c>
      <c r="F1581" s="1">
        <v>4.5</v>
      </c>
      <c r="G1581" s="3" t="s">
        <v>6229</v>
      </c>
      <c r="H1581" s="4" t="str">
        <f t="shared" si="73"/>
        <v>กลางวัน</v>
      </c>
      <c r="I1581" s="4" t="str">
        <f t="shared" si="75"/>
        <v>ลึก</v>
      </c>
      <c r="J1581">
        <f t="shared" si="74"/>
        <v>-98.29</v>
      </c>
    </row>
    <row r="1582" spans="1:10" ht="18" x14ac:dyDescent="0.4">
      <c r="A1582" s="1" t="s">
        <v>10454</v>
      </c>
      <c r="B1582" s="1" t="s">
        <v>8937</v>
      </c>
      <c r="C1582" s="1">
        <v>14.1868</v>
      </c>
      <c r="D1582" s="1">
        <v>120.70140000000001</v>
      </c>
      <c r="E1582" s="1">
        <v>165.98</v>
      </c>
      <c r="F1582" s="1">
        <v>4.5</v>
      </c>
      <c r="G1582" s="3" t="s">
        <v>6233</v>
      </c>
      <c r="H1582" s="4" t="str">
        <f t="shared" si="73"/>
        <v>กลางคืน</v>
      </c>
      <c r="I1582" s="4" t="str">
        <f t="shared" si="75"/>
        <v>ลึก</v>
      </c>
      <c r="J1582">
        <f t="shared" si="74"/>
        <v>-165.98</v>
      </c>
    </row>
    <row r="1583" spans="1:10" ht="18" x14ac:dyDescent="0.4">
      <c r="A1583" s="1" t="s">
        <v>10455</v>
      </c>
      <c r="B1583" s="1" t="s">
        <v>8938</v>
      </c>
      <c r="C1583" s="1">
        <v>14.048400000000001</v>
      </c>
      <c r="D1583" s="1">
        <v>120.6726</v>
      </c>
      <c r="E1583" s="1">
        <v>145.9</v>
      </c>
      <c r="F1583" s="1">
        <v>4.5</v>
      </c>
      <c r="G1583" s="3" t="s">
        <v>6237</v>
      </c>
      <c r="H1583" s="4" t="str">
        <f t="shared" si="73"/>
        <v>กลางคืน</v>
      </c>
      <c r="I1583" s="4" t="str">
        <f t="shared" si="75"/>
        <v>ลึก</v>
      </c>
      <c r="J1583">
        <f t="shared" si="74"/>
        <v>-145.9</v>
      </c>
    </row>
    <row r="1584" spans="1:10" ht="18" x14ac:dyDescent="0.4">
      <c r="A1584" s="1" t="s">
        <v>10456</v>
      </c>
      <c r="B1584" s="1" t="s">
        <v>8939</v>
      </c>
      <c r="C1584" s="1">
        <v>13.841699999999999</v>
      </c>
      <c r="D1584" s="1">
        <v>120.73309999999999</v>
      </c>
      <c r="E1584" s="1">
        <v>138</v>
      </c>
      <c r="F1584" s="1">
        <v>4.5</v>
      </c>
      <c r="G1584" s="3" t="s">
        <v>6241</v>
      </c>
      <c r="H1584" s="4" t="str">
        <f t="shared" si="73"/>
        <v>กลางคืน</v>
      </c>
      <c r="I1584" s="4" t="str">
        <f t="shared" si="75"/>
        <v>ลึก</v>
      </c>
      <c r="J1584">
        <f t="shared" si="74"/>
        <v>-138</v>
      </c>
    </row>
    <row r="1585" spans="1:10" ht="18" x14ac:dyDescent="0.4">
      <c r="A1585" s="1" t="s">
        <v>10457</v>
      </c>
      <c r="B1585" s="1" t="s">
        <v>8940</v>
      </c>
      <c r="C1585" s="1">
        <v>16.607099999999999</v>
      </c>
      <c r="D1585" s="1">
        <v>120.3283</v>
      </c>
      <c r="E1585" s="1">
        <v>77.48</v>
      </c>
      <c r="F1585" s="1">
        <v>4.7</v>
      </c>
      <c r="G1585" s="3" t="s">
        <v>6245</v>
      </c>
      <c r="H1585" s="4" t="str">
        <f t="shared" si="73"/>
        <v>กลางวัน</v>
      </c>
      <c r="I1585" s="4" t="str">
        <f t="shared" si="75"/>
        <v>ลึก</v>
      </c>
      <c r="J1585">
        <f t="shared" si="74"/>
        <v>-77.48</v>
      </c>
    </row>
    <row r="1586" spans="1:10" ht="18" x14ac:dyDescent="0.4">
      <c r="A1586" s="1" t="s">
        <v>10458</v>
      </c>
      <c r="B1586" s="1" t="s">
        <v>8941</v>
      </c>
      <c r="C1586" s="1">
        <v>14.771599999999999</v>
      </c>
      <c r="D1586" s="1">
        <v>121.6318</v>
      </c>
      <c r="E1586" s="1">
        <v>37.94</v>
      </c>
      <c r="F1586" s="1">
        <v>4.9000000000000004</v>
      </c>
      <c r="G1586" s="3" t="s">
        <v>6249</v>
      </c>
      <c r="H1586" s="4" t="str">
        <f t="shared" si="73"/>
        <v>กลางคืน</v>
      </c>
      <c r="I1586" s="4" t="str">
        <f t="shared" si="75"/>
        <v>กลาง</v>
      </c>
      <c r="J1586">
        <f t="shared" si="74"/>
        <v>-37.94</v>
      </c>
    </row>
    <row r="1587" spans="1:10" ht="18" x14ac:dyDescent="0.4">
      <c r="A1587" s="1" t="s">
        <v>10459</v>
      </c>
      <c r="B1587" s="1" t="s">
        <v>8942</v>
      </c>
      <c r="C1587" s="1">
        <v>13.7471</v>
      </c>
      <c r="D1587" s="1">
        <v>120.9371</v>
      </c>
      <c r="E1587" s="1">
        <v>122.91</v>
      </c>
      <c r="F1587" s="1">
        <v>4.5</v>
      </c>
      <c r="G1587" s="3" t="s">
        <v>175</v>
      </c>
      <c r="H1587" s="4" t="str">
        <f t="shared" si="73"/>
        <v>กลางวัน</v>
      </c>
      <c r="I1587" s="4" t="str">
        <f t="shared" si="75"/>
        <v>ลึก</v>
      </c>
      <c r="J1587">
        <f t="shared" si="74"/>
        <v>-122.91</v>
      </c>
    </row>
    <row r="1588" spans="1:10" ht="18" x14ac:dyDescent="0.4">
      <c r="A1588" s="1" t="s">
        <v>10459</v>
      </c>
      <c r="B1588" s="1" t="s">
        <v>8943</v>
      </c>
      <c r="C1588" s="1">
        <v>13.82</v>
      </c>
      <c r="D1588" s="1">
        <v>120.65389999999999</v>
      </c>
      <c r="E1588" s="1">
        <v>109</v>
      </c>
      <c r="F1588" s="1">
        <v>6.3</v>
      </c>
      <c r="G1588" s="3" t="s">
        <v>6256</v>
      </c>
      <c r="H1588" s="4" t="str">
        <f t="shared" si="73"/>
        <v>กลางคืน</v>
      </c>
      <c r="I1588" s="4" t="str">
        <f t="shared" si="75"/>
        <v>ลึก</v>
      </c>
      <c r="J1588">
        <f t="shared" si="74"/>
        <v>-109</v>
      </c>
    </row>
    <row r="1589" spans="1:10" ht="18" x14ac:dyDescent="0.4">
      <c r="A1589" s="1" t="s">
        <v>10460</v>
      </c>
      <c r="B1589" s="1" t="s">
        <v>8944</v>
      </c>
      <c r="C1589" s="1">
        <v>13.7592</v>
      </c>
      <c r="D1589" s="1">
        <v>120.32170000000001</v>
      </c>
      <c r="E1589" s="1">
        <v>10</v>
      </c>
      <c r="F1589" s="1">
        <v>4.7</v>
      </c>
      <c r="G1589" s="3" t="s">
        <v>6260</v>
      </c>
      <c r="H1589" s="4" t="str">
        <f t="shared" si="73"/>
        <v>กลางวัน</v>
      </c>
      <c r="I1589" s="4" t="str">
        <f t="shared" si="75"/>
        <v>ตื้นมาก</v>
      </c>
      <c r="J1589">
        <f t="shared" si="74"/>
        <v>-10</v>
      </c>
    </row>
    <row r="1590" spans="1:10" ht="18" x14ac:dyDescent="0.4">
      <c r="A1590" s="1" t="s">
        <v>10460</v>
      </c>
      <c r="B1590" s="1" t="s">
        <v>8945</v>
      </c>
      <c r="C1590" s="1">
        <v>13.7462</v>
      </c>
      <c r="D1590" s="1">
        <v>120.8312</v>
      </c>
      <c r="E1590" s="1">
        <v>121.32</v>
      </c>
      <c r="F1590" s="1">
        <v>4.7</v>
      </c>
      <c r="G1590" s="3" t="s">
        <v>6264</v>
      </c>
      <c r="H1590" s="4" t="str">
        <f t="shared" si="73"/>
        <v>กลางวัน</v>
      </c>
      <c r="I1590" s="4" t="str">
        <f t="shared" si="75"/>
        <v>ลึก</v>
      </c>
      <c r="J1590">
        <f t="shared" si="74"/>
        <v>-121.32</v>
      </c>
    </row>
    <row r="1591" spans="1:10" ht="18" x14ac:dyDescent="0.4">
      <c r="A1591" s="1" t="s">
        <v>10461</v>
      </c>
      <c r="B1591" s="1" t="s">
        <v>8946</v>
      </c>
      <c r="C1591" s="1">
        <v>13.9939</v>
      </c>
      <c r="D1591" s="1">
        <v>120.69970000000001</v>
      </c>
      <c r="E1591" s="1">
        <v>154.22</v>
      </c>
      <c r="F1591" s="1">
        <v>4.5</v>
      </c>
      <c r="G1591" s="3" t="s">
        <v>6268</v>
      </c>
      <c r="H1591" s="4" t="str">
        <f t="shared" si="73"/>
        <v>กลางวัน</v>
      </c>
      <c r="I1591" s="4" t="str">
        <f t="shared" si="75"/>
        <v>ลึก</v>
      </c>
      <c r="J1591">
        <f t="shared" si="74"/>
        <v>-154.22</v>
      </c>
    </row>
    <row r="1592" spans="1:10" ht="18" x14ac:dyDescent="0.4">
      <c r="A1592" s="1" t="s">
        <v>10462</v>
      </c>
      <c r="B1592" s="1" t="s">
        <v>8947</v>
      </c>
      <c r="C1592" s="1">
        <v>13.7845</v>
      </c>
      <c r="D1592" s="1">
        <v>120.7376</v>
      </c>
      <c r="E1592" s="1">
        <v>158.63999999999999</v>
      </c>
      <c r="F1592" s="1">
        <v>4.5999999999999996</v>
      </c>
      <c r="G1592" s="3" t="s">
        <v>5377</v>
      </c>
      <c r="H1592" s="4" t="str">
        <f t="shared" si="73"/>
        <v>กลางคืน</v>
      </c>
      <c r="I1592" s="4" t="str">
        <f t="shared" si="75"/>
        <v>ลึก</v>
      </c>
      <c r="J1592">
        <f t="shared" si="74"/>
        <v>-158.63999999999999</v>
      </c>
    </row>
    <row r="1593" spans="1:10" ht="18" x14ac:dyDescent="0.4">
      <c r="A1593" s="1" t="s">
        <v>10463</v>
      </c>
      <c r="B1593" s="1" t="s">
        <v>8948</v>
      </c>
      <c r="C1593" s="1">
        <v>13.879300000000001</v>
      </c>
      <c r="D1593" s="1">
        <v>120.66719999999999</v>
      </c>
      <c r="E1593" s="1">
        <v>90.63</v>
      </c>
      <c r="F1593" s="1">
        <v>4.5999999999999996</v>
      </c>
      <c r="G1593" s="3" t="s">
        <v>6275</v>
      </c>
      <c r="H1593" s="4" t="str">
        <f t="shared" si="73"/>
        <v>กลางคืน</v>
      </c>
      <c r="I1593" s="4" t="str">
        <f t="shared" si="75"/>
        <v>ลึก</v>
      </c>
      <c r="J1593">
        <f t="shared" si="74"/>
        <v>-90.63</v>
      </c>
    </row>
    <row r="1594" spans="1:10" ht="18" x14ac:dyDescent="0.4">
      <c r="A1594" s="1" t="s">
        <v>10464</v>
      </c>
      <c r="B1594" s="1" t="s">
        <v>8949</v>
      </c>
      <c r="C1594" s="1">
        <v>18.317399999999999</v>
      </c>
      <c r="D1594" s="1">
        <v>120.8233</v>
      </c>
      <c r="E1594" s="1">
        <v>43.78</v>
      </c>
      <c r="F1594" s="1">
        <v>4.5</v>
      </c>
      <c r="G1594" s="3" t="s">
        <v>6279</v>
      </c>
      <c r="H1594" s="4" t="str">
        <f t="shared" si="73"/>
        <v>กลางวัน</v>
      </c>
      <c r="I1594" s="4" t="str">
        <f t="shared" si="75"/>
        <v>กลาง</v>
      </c>
      <c r="J1594">
        <f t="shared" si="74"/>
        <v>-43.78</v>
      </c>
    </row>
    <row r="1595" spans="1:10" ht="18" x14ac:dyDescent="0.4">
      <c r="A1595" s="1" t="s">
        <v>10465</v>
      </c>
      <c r="B1595" s="1" t="s">
        <v>8950</v>
      </c>
      <c r="C1595" s="1">
        <v>14.545199999999999</v>
      </c>
      <c r="D1595" s="1">
        <v>122.976</v>
      </c>
      <c r="E1595" s="1">
        <v>10</v>
      </c>
      <c r="F1595" s="1">
        <v>5.0999999999999996</v>
      </c>
      <c r="G1595" s="3" t="s">
        <v>6283</v>
      </c>
      <c r="H1595" s="4" t="str">
        <f t="shared" si="73"/>
        <v>กลางคืน</v>
      </c>
      <c r="I1595" s="4" t="str">
        <f t="shared" si="75"/>
        <v>ตื้นมาก</v>
      </c>
      <c r="J1595">
        <f t="shared" si="74"/>
        <v>-10</v>
      </c>
    </row>
    <row r="1596" spans="1:10" ht="18" x14ac:dyDescent="0.4">
      <c r="A1596" s="1" t="s">
        <v>10465</v>
      </c>
      <c r="B1596" s="1" t="s">
        <v>8951</v>
      </c>
      <c r="C1596" s="1">
        <v>14.4849</v>
      </c>
      <c r="D1596" s="1">
        <v>123.1486</v>
      </c>
      <c r="E1596" s="1">
        <v>10</v>
      </c>
      <c r="F1596" s="1">
        <v>4.5</v>
      </c>
      <c r="G1596" s="3" t="s">
        <v>6287</v>
      </c>
      <c r="H1596" s="4" t="str">
        <f t="shared" si="73"/>
        <v>กลางคืน</v>
      </c>
      <c r="I1596" s="4" t="str">
        <f t="shared" si="75"/>
        <v>ตื้นมาก</v>
      </c>
      <c r="J1596">
        <f t="shared" si="74"/>
        <v>-10</v>
      </c>
    </row>
    <row r="1597" spans="1:10" ht="18" x14ac:dyDescent="0.4">
      <c r="A1597" s="1" t="s">
        <v>10465</v>
      </c>
      <c r="B1597" s="1" t="s">
        <v>8952</v>
      </c>
      <c r="C1597" s="1">
        <v>14.380699999999999</v>
      </c>
      <c r="D1597" s="1">
        <v>123.0941</v>
      </c>
      <c r="E1597" s="1">
        <v>10</v>
      </c>
      <c r="F1597" s="1">
        <v>4.5</v>
      </c>
      <c r="G1597" s="3" t="s">
        <v>6290</v>
      </c>
      <c r="H1597" s="4" t="str">
        <f t="shared" si="73"/>
        <v>กลางคืน</v>
      </c>
      <c r="I1597" s="4" t="str">
        <f t="shared" si="75"/>
        <v>ตื้นมาก</v>
      </c>
      <c r="J1597">
        <f t="shared" si="74"/>
        <v>-10</v>
      </c>
    </row>
    <row r="1598" spans="1:10" ht="18" x14ac:dyDescent="0.4">
      <c r="A1598" s="1" t="s">
        <v>10466</v>
      </c>
      <c r="B1598" s="1" t="s">
        <v>8953</v>
      </c>
      <c r="C1598" s="1">
        <v>13.5954</v>
      </c>
      <c r="D1598" s="1">
        <v>120.8395</v>
      </c>
      <c r="E1598" s="1">
        <v>149.44999999999999</v>
      </c>
      <c r="F1598" s="1">
        <v>4.8</v>
      </c>
      <c r="G1598" s="3" t="s">
        <v>6294</v>
      </c>
      <c r="H1598" s="4" t="str">
        <f t="shared" si="73"/>
        <v>กลางวัน</v>
      </c>
      <c r="I1598" s="4" t="str">
        <f t="shared" si="75"/>
        <v>ลึก</v>
      </c>
      <c r="J1598">
        <f t="shared" si="74"/>
        <v>-149.44999999999999</v>
      </c>
    </row>
    <row r="1599" spans="1:10" ht="18" x14ac:dyDescent="0.4">
      <c r="A1599" s="1" t="s">
        <v>10467</v>
      </c>
      <c r="B1599" s="1" t="s">
        <v>8954</v>
      </c>
      <c r="C1599" s="1">
        <v>15.99</v>
      </c>
      <c r="D1599" s="1">
        <v>119.5896</v>
      </c>
      <c r="E1599" s="1">
        <v>10</v>
      </c>
      <c r="F1599" s="1">
        <v>5</v>
      </c>
      <c r="G1599" s="3" t="s">
        <v>6298</v>
      </c>
      <c r="H1599" s="4" t="str">
        <f t="shared" si="73"/>
        <v>กลางคืน</v>
      </c>
      <c r="I1599" s="4" t="str">
        <f t="shared" si="75"/>
        <v>ตื้นมาก</v>
      </c>
      <c r="J1599">
        <f t="shared" si="74"/>
        <v>-10</v>
      </c>
    </row>
    <row r="1600" spans="1:10" ht="18" x14ac:dyDescent="0.4">
      <c r="A1600" s="1" t="s">
        <v>10468</v>
      </c>
      <c r="B1600" s="1" t="s">
        <v>8955</v>
      </c>
      <c r="C1600" s="1">
        <v>15.609</v>
      </c>
      <c r="D1600" s="1">
        <v>119.43519999999999</v>
      </c>
      <c r="E1600" s="1">
        <v>10</v>
      </c>
      <c r="F1600" s="1">
        <v>5</v>
      </c>
      <c r="G1600" s="3" t="s">
        <v>6302</v>
      </c>
      <c r="H1600" s="4" t="str">
        <f t="shared" si="73"/>
        <v>กลางวัน</v>
      </c>
      <c r="I1600" s="4" t="str">
        <f t="shared" si="75"/>
        <v>ตื้นมาก</v>
      </c>
      <c r="J1600">
        <f t="shared" si="74"/>
        <v>-10</v>
      </c>
    </row>
    <row r="1601" spans="1:10" ht="18" x14ac:dyDescent="0.4">
      <c r="A1601" s="1" t="s">
        <v>10468</v>
      </c>
      <c r="B1601" s="1" t="s">
        <v>8956</v>
      </c>
      <c r="C1601" s="1">
        <v>15.6142</v>
      </c>
      <c r="D1601" s="1">
        <v>119.4235</v>
      </c>
      <c r="E1601" s="1">
        <v>10</v>
      </c>
      <c r="F1601" s="1">
        <v>4.9000000000000004</v>
      </c>
      <c r="G1601" s="3" t="s">
        <v>6306</v>
      </c>
      <c r="H1601" s="4" t="str">
        <f t="shared" si="73"/>
        <v>กลางวัน</v>
      </c>
      <c r="I1601" s="4" t="str">
        <f t="shared" si="75"/>
        <v>ตื้นมาก</v>
      </c>
      <c r="J1601">
        <f t="shared" si="74"/>
        <v>-10</v>
      </c>
    </row>
    <row r="1602" spans="1:10" ht="18" x14ac:dyDescent="0.4">
      <c r="A1602" s="1" t="s">
        <v>10469</v>
      </c>
      <c r="B1602" s="1" t="s">
        <v>8957</v>
      </c>
      <c r="C1602" s="1">
        <v>15.138999999999999</v>
      </c>
      <c r="D1602" s="1">
        <v>120.0966</v>
      </c>
      <c r="E1602" s="1">
        <v>54.07</v>
      </c>
      <c r="F1602" s="1">
        <v>4.5999999999999996</v>
      </c>
      <c r="G1602" s="3" t="s">
        <v>6310</v>
      </c>
      <c r="H1602" s="4" t="str">
        <f t="shared" si="73"/>
        <v>กลางวัน</v>
      </c>
      <c r="I1602" s="4" t="str">
        <f t="shared" si="75"/>
        <v>กลาง</v>
      </c>
      <c r="J1602">
        <f t="shared" si="74"/>
        <v>-54.07</v>
      </c>
    </row>
    <row r="1603" spans="1:10" ht="18" x14ac:dyDescent="0.4">
      <c r="A1603" s="1" t="s">
        <v>10470</v>
      </c>
      <c r="B1603" s="1" t="s">
        <v>8958</v>
      </c>
      <c r="C1603" s="1">
        <v>16.470400000000001</v>
      </c>
      <c r="D1603" s="1">
        <v>121.21129999999999</v>
      </c>
      <c r="E1603" s="1">
        <v>40.32</v>
      </c>
      <c r="F1603" s="1">
        <v>4.7</v>
      </c>
      <c r="G1603" s="3" t="s">
        <v>6314</v>
      </c>
      <c r="H1603" s="4" t="str">
        <f t="shared" ref="H1603:H1666" si="76">IF(AND(HOUR(B1603)&gt;=6, HOUR(B1603)&lt;18),"กลางวัน","กลางคืน")</f>
        <v>กลางวัน</v>
      </c>
      <c r="I1603" s="4" t="str">
        <f t="shared" si="75"/>
        <v>กลาง</v>
      </c>
      <c r="J1603">
        <f t="shared" ref="J1603:J1666" si="77">E1603*-1</f>
        <v>-40.32</v>
      </c>
    </row>
    <row r="1604" spans="1:10" ht="18" x14ac:dyDescent="0.4">
      <c r="A1604" s="1" t="s">
        <v>10471</v>
      </c>
      <c r="B1604" s="1" t="s">
        <v>8959</v>
      </c>
      <c r="C1604" s="1">
        <v>13.8687</v>
      </c>
      <c r="D1604" s="1">
        <v>120.6771</v>
      </c>
      <c r="E1604" s="1">
        <v>202.61</v>
      </c>
      <c r="F1604" s="1">
        <v>4.8</v>
      </c>
      <c r="G1604" s="3" t="s">
        <v>6318</v>
      </c>
      <c r="H1604" s="4" t="str">
        <f t="shared" si="76"/>
        <v>กลางคืน</v>
      </c>
      <c r="I1604" s="4" t="str">
        <f t="shared" si="75"/>
        <v>ลึก</v>
      </c>
      <c r="J1604">
        <f t="shared" si="77"/>
        <v>-202.61</v>
      </c>
    </row>
    <row r="1605" spans="1:10" ht="18" x14ac:dyDescent="0.4">
      <c r="A1605" s="1" t="s">
        <v>10472</v>
      </c>
      <c r="B1605" s="1" t="s">
        <v>8960</v>
      </c>
      <c r="C1605" s="1">
        <v>17.6218</v>
      </c>
      <c r="D1605" s="1">
        <v>123.06229999999999</v>
      </c>
      <c r="E1605" s="1">
        <v>10</v>
      </c>
      <c r="F1605" s="1">
        <v>4.8</v>
      </c>
      <c r="G1605" s="3" t="s">
        <v>6322</v>
      </c>
      <c r="H1605" s="4" t="str">
        <f t="shared" si="76"/>
        <v>กลางวัน</v>
      </c>
      <c r="I1605" s="4" t="str">
        <f t="shared" si="75"/>
        <v>ตื้นมาก</v>
      </c>
      <c r="J1605">
        <f t="shared" si="77"/>
        <v>-10</v>
      </c>
    </row>
    <row r="1606" spans="1:10" ht="18" x14ac:dyDescent="0.4">
      <c r="A1606" s="1" t="s">
        <v>10473</v>
      </c>
      <c r="B1606" s="1" t="s">
        <v>8961</v>
      </c>
      <c r="C1606" s="1">
        <v>13.5716</v>
      </c>
      <c r="D1606" s="1">
        <v>120.84780000000001</v>
      </c>
      <c r="E1606" s="1">
        <v>113</v>
      </c>
      <c r="F1606" s="1">
        <v>5.8</v>
      </c>
      <c r="G1606" s="3" t="s">
        <v>3207</v>
      </c>
      <c r="H1606" s="4" t="str">
        <f t="shared" si="76"/>
        <v>กลางคืน</v>
      </c>
      <c r="I1606" s="4" t="str">
        <f t="shared" si="75"/>
        <v>ลึก</v>
      </c>
      <c r="J1606">
        <f t="shared" si="77"/>
        <v>-113</v>
      </c>
    </row>
    <row r="1607" spans="1:10" ht="18" x14ac:dyDescent="0.4">
      <c r="A1607" s="1" t="s">
        <v>10473</v>
      </c>
      <c r="B1607" s="1" t="s">
        <v>8962</v>
      </c>
      <c r="C1607" s="1">
        <v>15.9186</v>
      </c>
      <c r="D1607" s="1">
        <v>121.2026</v>
      </c>
      <c r="E1607" s="1">
        <v>52.02</v>
      </c>
      <c r="F1607" s="1">
        <v>4.5999999999999996</v>
      </c>
      <c r="G1607" s="3" t="s">
        <v>6329</v>
      </c>
      <c r="H1607" s="4" t="str">
        <f t="shared" si="76"/>
        <v>กลางวัน</v>
      </c>
      <c r="I1607" s="4" t="str">
        <f t="shared" si="75"/>
        <v>กลาง</v>
      </c>
      <c r="J1607">
        <f t="shared" si="77"/>
        <v>-52.02</v>
      </c>
    </row>
    <row r="1608" spans="1:10" ht="18" x14ac:dyDescent="0.4">
      <c r="A1608" s="1" t="s">
        <v>10474</v>
      </c>
      <c r="B1608" s="1" t="s">
        <v>8963</v>
      </c>
      <c r="C1608" s="1">
        <v>13.793100000000001</v>
      </c>
      <c r="D1608" s="1">
        <v>120.7743</v>
      </c>
      <c r="E1608" s="1">
        <v>117.1</v>
      </c>
      <c r="F1608" s="1">
        <v>4.5999999999999996</v>
      </c>
      <c r="G1608" s="3" t="s">
        <v>3095</v>
      </c>
      <c r="H1608" s="4" t="str">
        <f t="shared" si="76"/>
        <v>กลางคืน</v>
      </c>
      <c r="I1608" s="4" t="str">
        <f t="shared" si="75"/>
        <v>ลึก</v>
      </c>
      <c r="J1608">
        <f t="shared" si="77"/>
        <v>-117.1</v>
      </c>
    </row>
    <row r="1609" spans="1:10" ht="18" x14ac:dyDescent="0.4">
      <c r="A1609" s="1" t="s">
        <v>10475</v>
      </c>
      <c r="B1609" s="1" t="s">
        <v>8964</v>
      </c>
      <c r="C1609" s="1">
        <v>13.5749</v>
      </c>
      <c r="D1609" s="1">
        <v>120.9802</v>
      </c>
      <c r="E1609" s="1">
        <v>104.06</v>
      </c>
      <c r="F1609" s="1">
        <v>4.5</v>
      </c>
      <c r="G1609" s="3" t="s">
        <v>6336</v>
      </c>
      <c r="H1609" s="4" t="str">
        <f t="shared" si="76"/>
        <v>กลางคืน</v>
      </c>
      <c r="I1609" s="4" t="str">
        <f t="shared" ref="I1609:I1672" si="78">IF(E1609&lt;=10,"ตื้นมาก", IF(E1609&lt;=30,"ตื้น",IF(E1609&lt;=70,"กลาง", "ลึก")))</f>
        <v>ลึก</v>
      </c>
      <c r="J1609">
        <f t="shared" si="77"/>
        <v>-104.06</v>
      </c>
    </row>
    <row r="1610" spans="1:10" ht="18" x14ac:dyDescent="0.4">
      <c r="A1610" s="1" t="s">
        <v>10476</v>
      </c>
      <c r="B1610" s="1" t="s">
        <v>8965</v>
      </c>
      <c r="C1610" s="1">
        <v>17.116199999999999</v>
      </c>
      <c r="D1610" s="1">
        <v>120.2398</v>
      </c>
      <c r="E1610" s="1">
        <v>10</v>
      </c>
      <c r="F1610" s="1">
        <v>4.5</v>
      </c>
      <c r="G1610" s="3" t="s">
        <v>6340</v>
      </c>
      <c r="H1610" s="4" t="str">
        <f t="shared" si="76"/>
        <v>กลางคืน</v>
      </c>
      <c r="I1610" s="4" t="str">
        <f t="shared" si="78"/>
        <v>ตื้นมาก</v>
      </c>
      <c r="J1610">
        <f t="shared" si="77"/>
        <v>-10</v>
      </c>
    </row>
    <row r="1611" spans="1:10" ht="18" x14ac:dyDescent="0.4">
      <c r="A1611" s="1" t="s">
        <v>10477</v>
      </c>
      <c r="B1611" s="1" t="s">
        <v>8966</v>
      </c>
      <c r="C1611" s="1">
        <v>13.6823</v>
      </c>
      <c r="D1611" s="1">
        <v>121.0073</v>
      </c>
      <c r="E1611" s="1">
        <v>120.61</v>
      </c>
      <c r="F1611" s="1">
        <v>4.5999999999999996</v>
      </c>
      <c r="G1611" s="3" t="s">
        <v>6344</v>
      </c>
      <c r="H1611" s="4" t="str">
        <f t="shared" si="76"/>
        <v>กลางคืน</v>
      </c>
      <c r="I1611" s="4" t="str">
        <f t="shared" si="78"/>
        <v>ลึก</v>
      </c>
      <c r="J1611">
        <f t="shared" si="77"/>
        <v>-120.61</v>
      </c>
    </row>
    <row r="1612" spans="1:10" ht="18" x14ac:dyDescent="0.4">
      <c r="A1612" s="1" t="s">
        <v>10478</v>
      </c>
      <c r="B1612" s="1" t="s">
        <v>8967</v>
      </c>
      <c r="C1612" s="1">
        <v>18.296800000000001</v>
      </c>
      <c r="D1612" s="1">
        <v>121.0562</v>
      </c>
      <c r="E1612" s="1">
        <v>15.23</v>
      </c>
      <c r="F1612" s="1">
        <v>4.5</v>
      </c>
      <c r="G1612" s="3" t="s">
        <v>6348</v>
      </c>
      <c r="H1612" s="4" t="str">
        <f t="shared" si="76"/>
        <v>กลางคืน</v>
      </c>
      <c r="I1612" s="4" t="str">
        <f t="shared" si="78"/>
        <v>ตื้น</v>
      </c>
      <c r="J1612">
        <f t="shared" si="77"/>
        <v>-15.23</v>
      </c>
    </row>
    <row r="1613" spans="1:10" ht="18" x14ac:dyDescent="0.4">
      <c r="A1613" s="1" t="s">
        <v>10479</v>
      </c>
      <c r="B1613" s="1" t="s">
        <v>8968</v>
      </c>
      <c r="C1613" s="1">
        <v>13.8005</v>
      </c>
      <c r="D1613" s="1">
        <v>120.80289999999999</v>
      </c>
      <c r="E1613" s="1">
        <v>78.709999999999994</v>
      </c>
      <c r="F1613" s="1">
        <v>4.5999999999999996</v>
      </c>
      <c r="G1613" s="3" t="s">
        <v>5555</v>
      </c>
      <c r="H1613" s="4" t="str">
        <f t="shared" si="76"/>
        <v>กลางวัน</v>
      </c>
      <c r="I1613" s="4" t="str">
        <f t="shared" si="78"/>
        <v>ลึก</v>
      </c>
      <c r="J1613">
        <f t="shared" si="77"/>
        <v>-78.709999999999994</v>
      </c>
    </row>
    <row r="1614" spans="1:10" ht="18" x14ac:dyDescent="0.4">
      <c r="A1614" s="1" t="s">
        <v>10480</v>
      </c>
      <c r="B1614" s="1" t="s">
        <v>8969</v>
      </c>
      <c r="C1614" s="1">
        <v>13.704700000000001</v>
      </c>
      <c r="D1614" s="1">
        <v>120.7259</v>
      </c>
      <c r="E1614" s="1">
        <v>110</v>
      </c>
      <c r="F1614" s="1">
        <v>6.7</v>
      </c>
      <c r="G1614" s="3" t="s">
        <v>6355</v>
      </c>
      <c r="H1614" s="4" t="str">
        <f t="shared" si="76"/>
        <v>กลางคืน</v>
      </c>
      <c r="I1614" s="4" t="str">
        <f t="shared" si="78"/>
        <v>ลึก</v>
      </c>
      <c r="J1614">
        <f t="shared" si="77"/>
        <v>-110</v>
      </c>
    </row>
    <row r="1615" spans="1:10" ht="18" x14ac:dyDescent="0.4">
      <c r="A1615" s="1" t="s">
        <v>10480</v>
      </c>
      <c r="B1615" s="1" t="s">
        <v>8970</v>
      </c>
      <c r="C1615" s="1">
        <v>13.797700000000001</v>
      </c>
      <c r="D1615" s="1">
        <v>120.74339999999999</v>
      </c>
      <c r="E1615" s="1">
        <v>120.58</v>
      </c>
      <c r="F1615" s="1">
        <v>5.8</v>
      </c>
      <c r="G1615" s="3" t="s">
        <v>6359</v>
      </c>
      <c r="H1615" s="4" t="str">
        <f t="shared" si="76"/>
        <v>กลางคืน</v>
      </c>
      <c r="I1615" s="4" t="str">
        <f t="shared" si="78"/>
        <v>ลึก</v>
      </c>
      <c r="J1615">
        <f t="shared" si="77"/>
        <v>-120.58</v>
      </c>
    </row>
    <row r="1616" spans="1:10" ht="18" x14ac:dyDescent="0.4">
      <c r="A1616" s="1" t="s">
        <v>10481</v>
      </c>
      <c r="B1616" s="1" t="s">
        <v>8971</v>
      </c>
      <c r="C1616" s="1">
        <v>13.7582</v>
      </c>
      <c r="D1616" s="1">
        <v>120.97190000000001</v>
      </c>
      <c r="E1616" s="1">
        <v>121.88</v>
      </c>
      <c r="F1616" s="1">
        <v>4.5</v>
      </c>
      <c r="G1616" s="3" t="s">
        <v>6363</v>
      </c>
      <c r="H1616" s="4" t="str">
        <f t="shared" si="76"/>
        <v>กลางวัน</v>
      </c>
      <c r="I1616" s="4" t="str">
        <f t="shared" si="78"/>
        <v>ลึก</v>
      </c>
      <c r="J1616">
        <f t="shared" si="77"/>
        <v>-121.88</v>
      </c>
    </row>
    <row r="1617" spans="1:10" ht="18" x14ac:dyDescent="0.4">
      <c r="A1617" s="1" t="s">
        <v>10482</v>
      </c>
      <c r="B1617" s="1" t="s">
        <v>8972</v>
      </c>
      <c r="C1617" s="1">
        <v>17.157800000000002</v>
      </c>
      <c r="D1617" s="1">
        <v>119.9072</v>
      </c>
      <c r="E1617" s="1">
        <v>23.91</v>
      </c>
      <c r="F1617" s="1">
        <v>4.5</v>
      </c>
      <c r="G1617" s="3" t="s">
        <v>6367</v>
      </c>
      <c r="H1617" s="4" t="str">
        <f t="shared" si="76"/>
        <v>กลางวัน</v>
      </c>
      <c r="I1617" s="4" t="str">
        <f t="shared" si="78"/>
        <v>ตื้น</v>
      </c>
      <c r="J1617">
        <f t="shared" si="77"/>
        <v>-23.91</v>
      </c>
    </row>
    <row r="1618" spans="1:10" ht="18" x14ac:dyDescent="0.4">
      <c r="A1618" s="1" t="s">
        <v>10483</v>
      </c>
      <c r="B1618" s="1" t="s">
        <v>8973</v>
      </c>
      <c r="C1618" s="1">
        <v>14.744899999999999</v>
      </c>
      <c r="D1618" s="1">
        <v>119.66289999999999</v>
      </c>
      <c r="E1618" s="1">
        <v>10</v>
      </c>
      <c r="F1618" s="1">
        <v>4.7</v>
      </c>
      <c r="G1618" s="3" t="s">
        <v>6371</v>
      </c>
      <c r="H1618" s="4" t="str">
        <f t="shared" si="76"/>
        <v>กลางวัน</v>
      </c>
      <c r="I1618" s="4" t="str">
        <f t="shared" si="78"/>
        <v>ตื้นมาก</v>
      </c>
      <c r="J1618">
        <f t="shared" si="77"/>
        <v>-10</v>
      </c>
    </row>
    <row r="1619" spans="1:10" ht="18" x14ac:dyDescent="0.4">
      <c r="A1619" s="1" t="s">
        <v>10483</v>
      </c>
      <c r="B1619" s="1" t="s">
        <v>8784</v>
      </c>
      <c r="C1619" s="1">
        <v>14.9237</v>
      </c>
      <c r="D1619" s="1">
        <v>119.7989</v>
      </c>
      <c r="E1619" s="1">
        <v>35</v>
      </c>
      <c r="F1619" s="1">
        <v>4.5999999999999996</v>
      </c>
      <c r="G1619" s="3" t="s">
        <v>6375</v>
      </c>
      <c r="H1619" s="4" t="str">
        <f t="shared" si="76"/>
        <v>กลางวัน</v>
      </c>
      <c r="I1619" s="4" t="str">
        <f t="shared" si="78"/>
        <v>กลาง</v>
      </c>
      <c r="J1619">
        <f t="shared" si="77"/>
        <v>-35</v>
      </c>
    </row>
    <row r="1620" spans="1:10" ht="18" x14ac:dyDescent="0.4">
      <c r="A1620" s="1" t="s">
        <v>10484</v>
      </c>
      <c r="B1620" s="1" t="s">
        <v>8974</v>
      </c>
      <c r="C1620" s="1">
        <v>13.701599999999999</v>
      </c>
      <c r="D1620" s="1">
        <v>120.7817</v>
      </c>
      <c r="E1620" s="1">
        <v>121</v>
      </c>
      <c r="F1620" s="1">
        <v>5.9</v>
      </c>
      <c r="G1620" s="3" t="s">
        <v>6229</v>
      </c>
      <c r="H1620" s="4" t="str">
        <f t="shared" si="76"/>
        <v>กลางวัน</v>
      </c>
      <c r="I1620" s="4" t="str">
        <f t="shared" si="78"/>
        <v>ลึก</v>
      </c>
      <c r="J1620">
        <f t="shared" si="77"/>
        <v>-121</v>
      </c>
    </row>
    <row r="1621" spans="1:10" ht="18" x14ac:dyDescent="0.4">
      <c r="A1621" s="1" t="s">
        <v>10485</v>
      </c>
      <c r="B1621" s="1" t="s">
        <v>8975</v>
      </c>
      <c r="C1621" s="1">
        <v>14.4991</v>
      </c>
      <c r="D1621" s="1">
        <v>120.4117</v>
      </c>
      <c r="E1621" s="1">
        <v>74.17</v>
      </c>
      <c r="F1621" s="1">
        <v>4.5999999999999996</v>
      </c>
      <c r="G1621" s="3" t="s">
        <v>6382</v>
      </c>
      <c r="H1621" s="4" t="str">
        <f t="shared" si="76"/>
        <v>กลางคืน</v>
      </c>
      <c r="I1621" s="4" t="str">
        <f t="shared" si="78"/>
        <v>ลึก</v>
      </c>
      <c r="J1621">
        <f t="shared" si="77"/>
        <v>-74.17</v>
      </c>
    </row>
    <row r="1622" spans="1:10" ht="18" x14ac:dyDescent="0.4">
      <c r="A1622" s="1" t="s">
        <v>10486</v>
      </c>
      <c r="B1622" s="1" t="s">
        <v>8976</v>
      </c>
      <c r="C1622" s="1">
        <v>13.8941</v>
      </c>
      <c r="D1622" s="1">
        <v>120.5097</v>
      </c>
      <c r="E1622" s="1">
        <v>83</v>
      </c>
      <c r="F1622" s="1">
        <v>5.7</v>
      </c>
      <c r="G1622" s="3" t="s">
        <v>6386</v>
      </c>
      <c r="H1622" s="4" t="str">
        <f t="shared" si="76"/>
        <v>กลางวัน</v>
      </c>
      <c r="I1622" s="4" t="str">
        <f t="shared" si="78"/>
        <v>ลึก</v>
      </c>
      <c r="J1622">
        <f t="shared" si="77"/>
        <v>-83</v>
      </c>
    </row>
    <row r="1623" spans="1:10" ht="18" x14ac:dyDescent="0.4">
      <c r="A1623" s="1" t="s">
        <v>10486</v>
      </c>
      <c r="B1623" s="1" t="s">
        <v>8977</v>
      </c>
      <c r="C1623" s="1">
        <v>13.900399999999999</v>
      </c>
      <c r="D1623" s="1">
        <v>120.837</v>
      </c>
      <c r="E1623" s="1">
        <v>90.8</v>
      </c>
      <c r="F1623" s="1">
        <v>4.8</v>
      </c>
      <c r="G1623" s="3" t="s">
        <v>6390</v>
      </c>
      <c r="H1623" s="4" t="str">
        <f t="shared" si="76"/>
        <v>กลางคืน</v>
      </c>
      <c r="I1623" s="4" t="str">
        <f t="shared" si="78"/>
        <v>ลึก</v>
      </c>
      <c r="J1623">
        <f t="shared" si="77"/>
        <v>-90.8</v>
      </c>
    </row>
    <row r="1624" spans="1:10" ht="18" x14ac:dyDescent="0.4">
      <c r="A1624" s="1" t="s">
        <v>10487</v>
      </c>
      <c r="B1624" s="1" t="s">
        <v>8978</v>
      </c>
      <c r="C1624" s="1">
        <v>18.478999999999999</v>
      </c>
      <c r="D1624" s="1">
        <v>121.2436</v>
      </c>
      <c r="E1624" s="1">
        <v>66.13</v>
      </c>
      <c r="F1624" s="1">
        <v>4.5</v>
      </c>
      <c r="G1624" s="3" t="s">
        <v>6394</v>
      </c>
      <c r="H1624" s="4" t="str">
        <f t="shared" si="76"/>
        <v>กลางวัน</v>
      </c>
      <c r="I1624" s="4" t="str">
        <f t="shared" si="78"/>
        <v>กลาง</v>
      </c>
      <c r="J1624">
        <f t="shared" si="77"/>
        <v>-66.13</v>
      </c>
    </row>
    <row r="1625" spans="1:10" ht="18" x14ac:dyDescent="0.4">
      <c r="A1625" s="1" t="s">
        <v>10488</v>
      </c>
      <c r="B1625" s="1" t="s">
        <v>8979</v>
      </c>
      <c r="C1625" s="1">
        <v>13.9389</v>
      </c>
      <c r="D1625" s="1">
        <v>120.6866</v>
      </c>
      <c r="E1625" s="1">
        <v>160.13999999999999</v>
      </c>
      <c r="F1625" s="1">
        <v>5.3</v>
      </c>
      <c r="G1625" s="3" t="s">
        <v>6398</v>
      </c>
      <c r="H1625" s="4" t="str">
        <f t="shared" si="76"/>
        <v>กลางคืน</v>
      </c>
      <c r="I1625" s="4" t="str">
        <f t="shared" si="78"/>
        <v>ลึก</v>
      </c>
      <c r="J1625">
        <f t="shared" si="77"/>
        <v>-160.13999999999999</v>
      </c>
    </row>
    <row r="1626" spans="1:10" ht="18" x14ac:dyDescent="0.4">
      <c r="A1626" s="1" t="s">
        <v>10489</v>
      </c>
      <c r="B1626" s="1" t="s">
        <v>8980</v>
      </c>
      <c r="C1626" s="1">
        <v>13.961</v>
      </c>
      <c r="D1626" s="1">
        <v>120.6694</v>
      </c>
      <c r="E1626" s="1">
        <v>10</v>
      </c>
      <c r="F1626" s="1">
        <v>4.5</v>
      </c>
      <c r="G1626" s="3" t="s">
        <v>175</v>
      </c>
      <c r="H1626" s="4" t="str">
        <f t="shared" si="76"/>
        <v>กลางคืน</v>
      </c>
      <c r="I1626" s="4" t="str">
        <f t="shared" si="78"/>
        <v>ตื้นมาก</v>
      </c>
      <c r="J1626">
        <f t="shared" si="77"/>
        <v>-10</v>
      </c>
    </row>
    <row r="1627" spans="1:10" ht="18" x14ac:dyDescent="0.4">
      <c r="A1627" s="1" t="s">
        <v>10490</v>
      </c>
      <c r="B1627" s="1" t="s">
        <v>8981</v>
      </c>
      <c r="C1627" s="1">
        <v>14.457100000000001</v>
      </c>
      <c r="D1627" s="1">
        <v>123.3593</v>
      </c>
      <c r="E1627" s="1">
        <v>68.290000000000006</v>
      </c>
      <c r="F1627" s="1">
        <v>4.5</v>
      </c>
      <c r="G1627" s="3" t="s">
        <v>6405</v>
      </c>
      <c r="H1627" s="4" t="str">
        <f t="shared" si="76"/>
        <v>กลางคืน</v>
      </c>
      <c r="I1627" s="4" t="str">
        <f t="shared" si="78"/>
        <v>กลาง</v>
      </c>
      <c r="J1627">
        <f t="shared" si="77"/>
        <v>-68.290000000000006</v>
      </c>
    </row>
    <row r="1628" spans="1:10" ht="18" x14ac:dyDescent="0.4">
      <c r="A1628" s="1" t="s">
        <v>10491</v>
      </c>
      <c r="B1628" s="1" t="s">
        <v>8982</v>
      </c>
      <c r="C1628" s="1">
        <v>13.6934</v>
      </c>
      <c r="D1628" s="1">
        <v>120.86960000000001</v>
      </c>
      <c r="E1628" s="1">
        <v>148.9</v>
      </c>
      <c r="F1628" s="1">
        <v>4.5</v>
      </c>
      <c r="G1628" s="3" t="s">
        <v>6409</v>
      </c>
      <c r="H1628" s="4" t="str">
        <f t="shared" si="76"/>
        <v>กลางวัน</v>
      </c>
      <c r="I1628" s="4" t="str">
        <f t="shared" si="78"/>
        <v>ลึก</v>
      </c>
      <c r="J1628">
        <f t="shared" si="77"/>
        <v>-148.9</v>
      </c>
    </row>
    <row r="1629" spans="1:10" ht="18" x14ac:dyDescent="0.4">
      <c r="A1629" s="1" t="s">
        <v>10492</v>
      </c>
      <c r="B1629" s="1" t="s">
        <v>8983</v>
      </c>
      <c r="C1629" s="1">
        <v>13.728300000000001</v>
      </c>
      <c r="D1629" s="1">
        <v>120.7627</v>
      </c>
      <c r="E1629" s="1">
        <v>167.09</v>
      </c>
      <c r="F1629" s="1">
        <v>4.5</v>
      </c>
      <c r="G1629" s="3" t="s">
        <v>6413</v>
      </c>
      <c r="H1629" s="4" t="str">
        <f t="shared" si="76"/>
        <v>กลางคืน</v>
      </c>
      <c r="I1629" s="4" t="str">
        <f t="shared" si="78"/>
        <v>ลึก</v>
      </c>
      <c r="J1629">
        <f t="shared" si="77"/>
        <v>-167.09</v>
      </c>
    </row>
    <row r="1630" spans="1:10" ht="18" x14ac:dyDescent="0.4">
      <c r="A1630" s="1" t="s">
        <v>10493</v>
      </c>
      <c r="B1630" s="1" t="s">
        <v>8984</v>
      </c>
      <c r="C1630" s="1">
        <v>13.6205</v>
      </c>
      <c r="D1630" s="1">
        <v>120.7577</v>
      </c>
      <c r="E1630" s="1">
        <v>133.38999999999999</v>
      </c>
      <c r="F1630" s="1">
        <v>5.5</v>
      </c>
      <c r="G1630" s="3" t="s">
        <v>175</v>
      </c>
      <c r="H1630" s="4" t="str">
        <f t="shared" si="76"/>
        <v>กลางวัน</v>
      </c>
      <c r="I1630" s="4" t="str">
        <f t="shared" si="78"/>
        <v>ลึก</v>
      </c>
      <c r="J1630">
        <f t="shared" si="77"/>
        <v>-133.38999999999999</v>
      </c>
    </row>
    <row r="1631" spans="1:10" ht="18" x14ac:dyDescent="0.4">
      <c r="A1631" s="1" t="s">
        <v>10494</v>
      </c>
      <c r="B1631" s="1" t="s">
        <v>8985</v>
      </c>
      <c r="C1631" s="1">
        <v>15.484299999999999</v>
      </c>
      <c r="D1631" s="1">
        <v>120.03830000000001</v>
      </c>
      <c r="E1631" s="1">
        <v>84.29</v>
      </c>
      <c r="F1631" s="1">
        <v>4.5</v>
      </c>
      <c r="G1631" s="3" t="s">
        <v>6420</v>
      </c>
      <c r="H1631" s="4" t="str">
        <f t="shared" si="76"/>
        <v>กลางวัน</v>
      </c>
      <c r="I1631" s="4" t="str">
        <f t="shared" si="78"/>
        <v>ลึก</v>
      </c>
      <c r="J1631">
        <f t="shared" si="77"/>
        <v>-84.29</v>
      </c>
    </row>
    <row r="1632" spans="1:10" ht="18" x14ac:dyDescent="0.4">
      <c r="A1632" s="1" t="s">
        <v>10495</v>
      </c>
      <c r="B1632" s="1" t="s">
        <v>8986</v>
      </c>
      <c r="C1632" s="1">
        <v>16.110099999999999</v>
      </c>
      <c r="D1632" s="1">
        <v>119.4327</v>
      </c>
      <c r="E1632" s="1">
        <v>10</v>
      </c>
      <c r="F1632" s="1">
        <v>4.9000000000000004</v>
      </c>
      <c r="G1632" s="3" t="s">
        <v>6424</v>
      </c>
      <c r="H1632" s="4" t="str">
        <f t="shared" si="76"/>
        <v>กลางคืน</v>
      </c>
      <c r="I1632" s="4" t="str">
        <f t="shared" si="78"/>
        <v>ตื้นมาก</v>
      </c>
      <c r="J1632">
        <f t="shared" si="77"/>
        <v>-10</v>
      </c>
    </row>
    <row r="1633" spans="1:10" ht="18" x14ac:dyDescent="0.4">
      <c r="A1633" s="1" t="s">
        <v>10496</v>
      </c>
      <c r="B1633" s="1" t="s">
        <v>8987</v>
      </c>
      <c r="C1633" s="1">
        <v>13.730499999999999</v>
      </c>
      <c r="D1633" s="1">
        <v>120.8305</v>
      </c>
      <c r="E1633" s="1">
        <v>137.76</v>
      </c>
      <c r="F1633" s="1">
        <v>4.9000000000000004</v>
      </c>
      <c r="G1633" s="3" t="s">
        <v>6428</v>
      </c>
      <c r="H1633" s="4" t="str">
        <f t="shared" si="76"/>
        <v>กลางคืน</v>
      </c>
      <c r="I1633" s="4" t="str">
        <f t="shared" si="78"/>
        <v>ลึก</v>
      </c>
      <c r="J1633">
        <f t="shared" si="77"/>
        <v>-137.76</v>
      </c>
    </row>
    <row r="1634" spans="1:10" ht="18" x14ac:dyDescent="0.4">
      <c r="A1634" s="1" t="s">
        <v>10497</v>
      </c>
      <c r="B1634" s="1" t="s">
        <v>8988</v>
      </c>
      <c r="C1634" s="1">
        <v>13.6021</v>
      </c>
      <c r="D1634" s="1">
        <v>120.87390000000001</v>
      </c>
      <c r="E1634" s="1">
        <v>139.31</v>
      </c>
      <c r="F1634" s="1">
        <v>5.3</v>
      </c>
      <c r="G1634" s="3" t="s">
        <v>6432</v>
      </c>
      <c r="H1634" s="4" t="str">
        <f t="shared" si="76"/>
        <v>กลางวัน</v>
      </c>
      <c r="I1634" s="4" t="str">
        <f t="shared" si="78"/>
        <v>ลึก</v>
      </c>
      <c r="J1634">
        <f t="shared" si="77"/>
        <v>-139.31</v>
      </c>
    </row>
    <row r="1635" spans="1:10" ht="18" x14ac:dyDescent="0.4">
      <c r="A1635" s="1" t="s">
        <v>10498</v>
      </c>
      <c r="B1635" s="1" t="s">
        <v>8989</v>
      </c>
      <c r="C1635" s="1">
        <v>14.0839</v>
      </c>
      <c r="D1635" s="1">
        <v>119.4375</v>
      </c>
      <c r="E1635" s="1">
        <v>10</v>
      </c>
      <c r="F1635" s="1">
        <v>5.0999999999999996</v>
      </c>
      <c r="G1635" s="3" t="s">
        <v>6436</v>
      </c>
      <c r="H1635" s="4" t="str">
        <f t="shared" si="76"/>
        <v>กลางคืน</v>
      </c>
      <c r="I1635" s="4" t="str">
        <f t="shared" si="78"/>
        <v>ตื้นมาก</v>
      </c>
      <c r="J1635">
        <f t="shared" si="77"/>
        <v>-10</v>
      </c>
    </row>
    <row r="1636" spans="1:10" ht="18" x14ac:dyDescent="0.4">
      <c r="A1636" s="1" t="s">
        <v>10498</v>
      </c>
      <c r="B1636" s="1" t="s">
        <v>8990</v>
      </c>
      <c r="C1636" s="1">
        <v>14.061</v>
      </c>
      <c r="D1636" s="1">
        <v>119.4413</v>
      </c>
      <c r="E1636" s="1">
        <v>10</v>
      </c>
      <c r="F1636" s="1">
        <v>4.7</v>
      </c>
      <c r="G1636" s="3" t="s">
        <v>6439</v>
      </c>
      <c r="H1636" s="4" t="str">
        <f t="shared" si="76"/>
        <v>กลางคืน</v>
      </c>
      <c r="I1636" s="4" t="str">
        <f t="shared" si="78"/>
        <v>ตื้นมาก</v>
      </c>
      <c r="J1636">
        <f t="shared" si="77"/>
        <v>-10</v>
      </c>
    </row>
    <row r="1637" spans="1:10" ht="18" x14ac:dyDescent="0.4">
      <c r="A1637" s="1" t="s">
        <v>10498</v>
      </c>
      <c r="B1637" s="1" t="s">
        <v>8991</v>
      </c>
      <c r="C1637" s="1">
        <v>13.9605</v>
      </c>
      <c r="D1637" s="1">
        <v>119.5515</v>
      </c>
      <c r="E1637" s="1">
        <v>10</v>
      </c>
      <c r="F1637" s="1">
        <v>4.5</v>
      </c>
      <c r="G1637" s="3" t="s">
        <v>6443</v>
      </c>
      <c r="H1637" s="4" t="str">
        <f t="shared" si="76"/>
        <v>กลางคืน</v>
      </c>
      <c r="I1637" s="4" t="str">
        <f t="shared" si="78"/>
        <v>ตื้นมาก</v>
      </c>
      <c r="J1637">
        <f t="shared" si="77"/>
        <v>-10</v>
      </c>
    </row>
    <row r="1638" spans="1:10" ht="18" x14ac:dyDescent="0.4">
      <c r="A1638" s="1" t="s">
        <v>10498</v>
      </c>
      <c r="B1638" s="1" t="s">
        <v>8992</v>
      </c>
      <c r="C1638" s="1">
        <v>14.0722</v>
      </c>
      <c r="D1638" s="1">
        <v>119.5667</v>
      </c>
      <c r="E1638" s="1">
        <v>10</v>
      </c>
      <c r="F1638" s="1">
        <v>4.7</v>
      </c>
      <c r="G1638" s="3" t="s">
        <v>6447</v>
      </c>
      <c r="H1638" s="4" t="str">
        <f t="shared" si="76"/>
        <v>กลางคืน</v>
      </c>
      <c r="I1638" s="4" t="str">
        <f t="shared" si="78"/>
        <v>ตื้นมาก</v>
      </c>
      <c r="J1638">
        <f t="shared" si="77"/>
        <v>-10</v>
      </c>
    </row>
    <row r="1639" spans="1:10" ht="18" x14ac:dyDescent="0.4">
      <c r="A1639" s="1" t="s">
        <v>10498</v>
      </c>
      <c r="B1639" s="1" t="s">
        <v>8993</v>
      </c>
      <c r="C1639" s="1">
        <v>14.197800000000001</v>
      </c>
      <c r="D1639" s="1">
        <v>119.6532</v>
      </c>
      <c r="E1639" s="1">
        <v>10</v>
      </c>
      <c r="F1639" s="1">
        <v>4.5</v>
      </c>
      <c r="G1639" s="3" t="s">
        <v>6450</v>
      </c>
      <c r="H1639" s="4" t="str">
        <f t="shared" si="76"/>
        <v>กลางคืน</v>
      </c>
      <c r="I1639" s="4" t="str">
        <f t="shared" si="78"/>
        <v>ตื้นมาก</v>
      </c>
      <c r="J1639">
        <f t="shared" si="77"/>
        <v>-10</v>
      </c>
    </row>
    <row r="1640" spans="1:10" ht="18" x14ac:dyDescent="0.4">
      <c r="A1640" s="1" t="s">
        <v>10499</v>
      </c>
      <c r="B1640" s="1" t="s">
        <v>8994</v>
      </c>
      <c r="C1640" s="1">
        <v>14.0787</v>
      </c>
      <c r="D1640" s="1">
        <v>119.40170000000001</v>
      </c>
      <c r="E1640" s="1">
        <v>10</v>
      </c>
      <c r="F1640" s="1">
        <v>4.8</v>
      </c>
      <c r="G1640" s="3" t="s">
        <v>6454</v>
      </c>
      <c r="H1640" s="4" t="str">
        <f t="shared" si="76"/>
        <v>กลางคืน</v>
      </c>
      <c r="I1640" s="4" t="str">
        <f t="shared" si="78"/>
        <v>ตื้นมาก</v>
      </c>
      <c r="J1640">
        <f t="shared" si="77"/>
        <v>-10</v>
      </c>
    </row>
    <row r="1641" spans="1:10" ht="18" x14ac:dyDescent="0.4">
      <c r="A1641" s="1" t="s">
        <v>10499</v>
      </c>
      <c r="B1641" s="1" t="s">
        <v>8602</v>
      </c>
      <c r="C1641" s="1">
        <v>14.086399999999999</v>
      </c>
      <c r="D1641" s="1">
        <v>119.4371</v>
      </c>
      <c r="E1641" s="1">
        <v>10</v>
      </c>
      <c r="F1641" s="1">
        <v>4.9000000000000004</v>
      </c>
      <c r="G1641" s="3" t="s">
        <v>6436</v>
      </c>
      <c r="H1641" s="4" t="str">
        <f t="shared" si="76"/>
        <v>กลางวัน</v>
      </c>
      <c r="I1641" s="4" t="str">
        <f t="shared" si="78"/>
        <v>ตื้นมาก</v>
      </c>
      <c r="J1641">
        <f t="shared" si="77"/>
        <v>-10</v>
      </c>
    </row>
    <row r="1642" spans="1:10" ht="18" x14ac:dyDescent="0.4">
      <c r="A1642" s="1" t="s">
        <v>10499</v>
      </c>
      <c r="B1642" s="1" t="s">
        <v>8995</v>
      </c>
      <c r="C1642" s="1">
        <v>13.938000000000001</v>
      </c>
      <c r="D1642" s="1">
        <v>119.40519999999999</v>
      </c>
      <c r="E1642" s="1">
        <v>10</v>
      </c>
      <c r="F1642" s="1">
        <v>4.5999999999999996</v>
      </c>
      <c r="G1642" s="3" t="s">
        <v>6459</v>
      </c>
      <c r="H1642" s="4" t="str">
        <f t="shared" si="76"/>
        <v>กลางวัน</v>
      </c>
      <c r="I1642" s="4" t="str">
        <f t="shared" si="78"/>
        <v>ตื้นมาก</v>
      </c>
      <c r="J1642">
        <f t="shared" si="77"/>
        <v>-10</v>
      </c>
    </row>
    <row r="1643" spans="1:10" ht="18" x14ac:dyDescent="0.4">
      <c r="A1643" s="1" t="s">
        <v>10499</v>
      </c>
      <c r="B1643" s="1" t="s">
        <v>8996</v>
      </c>
      <c r="C1643" s="1">
        <v>14.1707</v>
      </c>
      <c r="D1643" s="1">
        <v>119.43940000000001</v>
      </c>
      <c r="E1643" s="1">
        <v>10</v>
      </c>
      <c r="F1643" s="1">
        <v>4.5</v>
      </c>
      <c r="G1643" s="3" t="s">
        <v>6463</v>
      </c>
      <c r="H1643" s="4" t="str">
        <f t="shared" si="76"/>
        <v>กลางวัน</v>
      </c>
      <c r="I1643" s="4" t="str">
        <f t="shared" si="78"/>
        <v>ตื้นมาก</v>
      </c>
      <c r="J1643">
        <f t="shared" si="77"/>
        <v>-10</v>
      </c>
    </row>
    <row r="1644" spans="1:10" ht="18" x14ac:dyDescent="0.4">
      <c r="A1644" s="1" t="s">
        <v>10499</v>
      </c>
      <c r="B1644" s="1" t="s">
        <v>8793</v>
      </c>
      <c r="C1644" s="1">
        <v>14.1312</v>
      </c>
      <c r="D1644" s="1">
        <v>119.51649999999999</v>
      </c>
      <c r="E1644" s="1">
        <v>10</v>
      </c>
      <c r="F1644" s="1">
        <v>5</v>
      </c>
      <c r="G1644" s="3" t="s">
        <v>376</v>
      </c>
      <c r="H1644" s="4" t="str">
        <f t="shared" si="76"/>
        <v>กลางวัน</v>
      </c>
      <c r="I1644" s="4" t="str">
        <f t="shared" si="78"/>
        <v>ตื้นมาก</v>
      </c>
      <c r="J1644">
        <f t="shared" si="77"/>
        <v>-10</v>
      </c>
    </row>
    <row r="1645" spans="1:10" ht="18" x14ac:dyDescent="0.4">
      <c r="A1645" s="1" t="s">
        <v>10500</v>
      </c>
      <c r="B1645" s="1" t="s">
        <v>8997</v>
      </c>
      <c r="C1645" s="1">
        <v>14.108599999999999</v>
      </c>
      <c r="D1645" s="1">
        <v>119.4051</v>
      </c>
      <c r="E1645" s="1">
        <v>10</v>
      </c>
      <c r="F1645" s="1">
        <v>4.5999999999999996</v>
      </c>
      <c r="G1645" s="3" t="s">
        <v>6454</v>
      </c>
      <c r="H1645" s="4" t="str">
        <f t="shared" si="76"/>
        <v>กลางวัน</v>
      </c>
      <c r="I1645" s="4" t="str">
        <f t="shared" si="78"/>
        <v>ตื้นมาก</v>
      </c>
      <c r="J1645">
        <f t="shared" si="77"/>
        <v>-10</v>
      </c>
    </row>
    <row r="1646" spans="1:10" ht="18" x14ac:dyDescent="0.4">
      <c r="A1646" s="1" t="s">
        <v>10500</v>
      </c>
      <c r="B1646" s="1" t="s">
        <v>8998</v>
      </c>
      <c r="C1646" s="1">
        <v>14.0082</v>
      </c>
      <c r="D1646" s="1">
        <v>119.4751</v>
      </c>
      <c r="E1646" s="1">
        <v>9.94</v>
      </c>
      <c r="F1646" s="1">
        <v>5</v>
      </c>
      <c r="G1646" s="3" t="s">
        <v>6473</v>
      </c>
      <c r="H1646" s="4" t="str">
        <f t="shared" si="76"/>
        <v>กลางคืน</v>
      </c>
      <c r="I1646" s="4" t="str">
        <f t="shared" si="78"/>
        <v>ตื้นมาก</v>
      </c>
      <c r="J1646">
        <f t="shared" si="77"/>
        <v>-9.94</v>
      </c>
    </row>
    <row r="1647" spans="1:10" ht="18" x14ac:dyDescent="0.4">
      <c r="A1647" s="1" t="s">
        <v>10500</v>
      </c>
      <c r="B1647" s="1" t="s">
        <v>8999</v>
      </c>
      <c r="C1647" s="1">
        <v>13.9726</v>
      </c>
      <c r="D1647" s="1">
        <v>119.4862</v>
      </c>
      <c r="E1647" s="1">
        <v>10</v>
      </c>
      <c r="F1647" s="1">
        <v>4.5</v>
      </c>
      <c r="G1647" s="3" t="s">
        <v>6476</v>
      </c>
      <c r="H1647" s="4" t="str">
        <f t="shared" si="76"/>
        <v>กลางคืน</v>
      </c>
      <c r="I1647" s="4" t="str">
        <f t="shared" si="78"/>
        <v>ตื้นมาก</v>
      </c>
      <c r="J1647">
        <f t="shared" si="77"/>
        <v>-10</v>
      </c>
    </row>
    <row r="1648" spans="1:10" ht="18" x14ac:dyDescent="0.4">
      <c r="A1648" s="1" t="s">
        <v>10501</v>
      </c>
      <c r="B1648" s="1" t="s">
        <v>9000</v>
      </c>
      <c r="C1648" s="1">
        <v>14.0863</v>
      </c>
      <c r="D1648" s="1">
        <v>119.4496</v>
      </c>
      <c r="E1648" s="1">
        <v>10</v>
      </c>
      <c r="F1648" s="1">
        <v>4.5999999999999996</v>
      </c>
      <c r="G1648" s="3" t="s">
        <v>6439</v>
      </c>
      <c r="H1648" s="4" t="str">
        <f t="shared" si="76"/>
        <v>กลางคืน</v>
      </c>
      <c r="I1648" s="4" t="str">
        <f t="shared" si="78"/>
        <v>ตื้นมาก</v>
      </c>
      <c r="J1648">
        <f t="shared" si="77"/>
        <v>-10</v>
      </c>
    </row>
    <row r="1649" spans="1:10" ht="18" x14ac:dyDescent="0.4">
      <c r="A1649" s="1" t="s">
        <v>10502</v>
      </c>
      <c r="B1649" s="1" t="s">
        <v>9001</v>
      </c>
      <c r="C1649" s="1">
        <v>14.2311</v>
      </c>
      <c r="D1649" s="1">
        <v>119.4122</v>
      </c>
      <c r="E1649" s="1">
        <v>10</v>
      </c>
      <c r="F1649" s="1">
        <v>4.5</v>
      </c>
      <c r="G1649" s="3" t="s">
        <v>6483</v>
      </c>
      <c r="H1649" s="4" t="str">
        <f t="shared" si="76"/>
        <v>กลางคืน</v>
      </c>
      <c r="I1649" s="4" t="str">
        <f t="shared" si="78"/>
        <v>ตื้นมาก</v>
      </c>
      <c r="J1649">
        <f t="shared" si="77"/>
        <v>-10</v>
      </c>
    </row>
    <row r="1650" spans="1:10" ht="18" x14ac:dyDescent="0.4">
      <c r="A1650" s="1" t="s">
        <v>10503</v>
      </c>
      <c r="B1650" s="1" t="s">
        <v>9002</v>
      </c>
      <c r="C1650" s="1">
        <v>13.9351</v>
      </c>
      <c r="D1650" s="1">
        <v>119.4044</v>
      </c>
      <c r="E1650" s="1">
        <v>10</v>
      </c>
      <c r="F1650" s="1">
        <v>4.5</v>
      </c>
      <c r="G1650" s="3" t="s">
        <v>6459</v>
      </c>
      <c r="H1650" s="4" t="str">
        <f t="shared" si="76"/>
        <v>กลางคืน</v>
      </c>
      <c r="I1650" s="4" t="str">
        <f t="shared" si="78"/>
        <v>ตื้นมาก</v>
      </c>
      <c r="J1650">
        <f t="shared" si="77"/>
        <v>-10</v>
      </c>
    </row>
    <row r="1651" spans="1:10" ht="18" x14ac:dyDescent="0.4">
      <c r="A1651" s="1" t="s">
        <v>10503</v>
      </c>
      <c r="B1651" s="1" t="s">
        <v>9003</v>
      </c>
      <c r="C1651" s="1">
        <v>14.070399999999999</v>
      </c>
      <c r="D1651" s="1">
        <v>119.5642</v>
      </c>
      <c r="E1651" s="1">
        <v>10</v>
      </c>
      <c r="F1651" s="1">
        <v>4.5</v>
      </c>
      <c r="G1651" s="3" t="s">
        <v>6489</v>
      </c>
      <c r="H1651" s="4" t="str">
        <f t="shared" si="76"/>
        <v>กลางวัน</v>
      </c>
      <c r="I1651" s="4" t="str">
        <f t="shared" si="78"/>
        <v>ตื้นมาก</v>
      </c>
      <c r="J1651">
        <f t="shared" si="77"/>
        <v>-10</v>
      </c>
    </row>
    <row r="1652" spans="1:10" ht="18" x14ac:dyDescent="0.4">
      <c r="A1652" s="1" t="s">
        <v>10504</v>
      </c>
      <c r="B1652" s="1" t="s">
        <v>9004</v>
      </c>
      <c r="C1652" s="1">
        <v>14.0389</v>
      </c>
      <c r="D1652" s="1">
        <v>119.4785</v>
      </c>
      <c r="E1652" s="1">
        <v>10</v>
      </c>
      <c r="F1652" s="1">
        <v>4.5999999999999996</v>
      </c>
      <c r="G1652" s="3" t="s">
        <v>6473</v>
      </c>
      <c r="H1652" s="4" t="str">
        <f t="shared" si="76"/>
        <v>กลางคืน</v>
      </c>
      <c r="I1652" s="4" t="str">
        <f t="shared" si="78"/>
        <v>ตื้นมาก</v>
      </c>
      <c r="J1652">
        <f t="shared" si="77"/>
        <v>-10</v>
      </c>
    </row>
    <row r="1653" spans="1:10" ht="18" x14ac:dyDescent="0.4">
      <c r="A1653" s="1" t="s">
        <v>10505</v>
      </c>
      <c r="B1653" s="1" t="s">
        <v>9005</v>
      </c>
      <c r="C1653" s="1">
        <v>14.1835</v>
      </c>
      <c r="D1653" s="1">
        <v>119.40560000000001</v>
      </c>
      <c r="E1653" s="1">
        <v>10</v>
      </c>
      <c r="F1653" s="1">
        <v>4.5999999999999996</v>
      </c>
      <c r="G1653" s="3" t="s">
        <v>6496</v>
      </c>
      <c r="H1653" s="4" t="str">
        <f t="shared" si="76"/>
        <v>กลางคืน</v>
      </c>
      <c r="I1653" s="4" t="str">
        <f t="shared" si="78"/>
        <v>ตื้นมาก</v>
      </c>
      <c r="J1653">
        <f t="shared" si="77"/>
        <v>-10</v>
      </c>
    </row>
    <row r="1654" spans="1:10" ht="18" x14ac:dyDescent="0.4">
      <c r="A1654" s="1" t="s">
        <v>10506</v>
      </c>
      <c r="B1654" s="1" t="s">
        <v>9006</v>
      </c>
      <c r="C1654" s="1">
        <v>14.2462</v>
      </c>
      <c r="D1654" s="1">
        <v>119.4038</v>
      </c>
      <c r="E1654" s="1">
        <v>10</v>
      </c>
      <c r="F1654" s="1">
        <v>4.5999999999999996</v>
      </c>
      <c r="G1654" s="3" t="s">
        <v>6500</v>
      </c>
      <c r="H1654" s="4" t="str">
        <f t="shared" si="76"/>
        <v>กลางคืน</v>
      </c>
      <c r="I1654" s="4" t="str">
        <f t="shared" si="78"/>
        <v>ตื้นมาก</v>
      </c>
      <c r="J1654">
        <f t="shared" si="77"/>
        <v>-10</v>
      </c>
    </row>
    <row r="1655" spans="1:10" ht="18" x14ac:dyDescent="0.4">
      <c r="A1655" s="1" t="s">
        <v>10507</v>
      </c>
      <c r="B1655" s="1" t="s">
        <v>9007</v>
      </c>
      <c r="C1655" s="1">
        <v>14.1884</v>
      </c>
      <c r="D1655" s="1">
        <v>119.4816</v>
      </c>
      <c r="E1655" s="1">
        <v>10</v>
      </c>
      <c r="F1655" s="1">
        <v>4.5999999999999996</v>
      </c>
      <c r="G1655" s="3" t="s">
        <v>6436</v>
      </c>
      <c r="H1655" s="4" t="str">
        <f t="shared" si="76"/>
        <v>กลางคืน</v>
      </c>
      <c r="I1655" s="4" t="str">
        <f t="shared" si="78"/>
        <v>ตื้นมาก</v>
      </c>
      <c r="J1655">
        <f t="shared" si="77"/>
        <v>-10</v>
      </c>
    </row>
    <row r="1656" spans="1:10" ht="18" x14ac:dyDescent="0.4">
      <c r="A1656" s="1" t="s">
        <v>10507</v>
      </c>
      <c r="B1656" s="1" t="s">
        <v>9008</v>
      </c>
      <c r="C1656" s="1">
        <v>14.215400000000001</v>
      </c>
      <c r="D1656" s="1">
        <v>119.4691</v>
      </c>
      <c r="E1656" s="1">
        <v>10</v>
      </c>
      <c r="F1656" s="1">
        <v>4.5</v>
      </c>
      <c r="G1656" s="3" t="s">
        <v>6463</v>
      </c>
      <c r="H1656" s="4" t="str">
        <f t="shared" si="76"/>
        <v>กลางคืน</v>
      </c>
      <c r="I1656" s="4" t="str">
        <f t="shared" si="78"/>
        <v>ตื้นมาก</v>
      </c>
      <c r="J1656">
        <f t="shared" si="77"/>
        <v>-10</v>
      </c>
    </row>
    <row r="1657" spans="1:10" ht="18" x14ac:dyDescent="0.4">
      <c r="A1657" s="1" t="s">
        <v>10508</v>
      </c>
      <c r="B1657" s="1" t="s">
        <v>9009</v>
      </c>
      <c r="C1657" s="1">
        <v>14.145200000000001</v>
      </c>
      <c r="D1657" s="1">
        <v>119.6174</v>
      </c>
      <c r="E1657" s="1">
        <v>10</v>
      </c>
      <c r="F1657" s="1">
        <v>4.5</v>
      </c>
      <c r="G1657" s="3" t="s">
        <v>6509</v>
      </c>
      <c r="H1657" s="4" t="str">
        <f t="shared" si="76"/>
        <v>กลางคืน</v>
      </c>
      <c r="I1657" s="4" t="str">
        <f t="shared" si="78"/>
        <v>ตื้นมาก</v>
      </c>
      <c r="J1657">
        <f t="shared" si="77"/>
        <v>-10</v>
      </c>
    </row>
    <row r="1658" spans="1:10" ht="18" x14ac:dyDescent="0.4">
      <c r="A1658" s="1" t="s">
        <v>10509</v>
      </c>
      <c r="B1658" s="1" t="s">
        <v>9010</v>
      </c>
      <c r="C1658" s="1">
        <v>15.004099999999999</v>
      </c>
      <c r="D1658" s="1">
        <v>119.75190000000001</v>
      </c>
      <c r="E1658" s="1">
        <v>13.32</v>
      </c>
      <c r="F1658" s="1">
        <v>4.9000000000000004</v>
      </c>
      <c r="G1658" s="3" t="s">
        <v>6513</v>
      </c>
      <c r="H1658" s="4" t="str">
        <f t="shared" si="76"/>
        <v>กลางคืน</v>
      </c>
      <c r="I1658" s="4" t="str">
        <f t="shared" si="78"/>
        <v>ตื้น</v>
      </c>
      <c r="J1658">
        <f t="shared" si="77"/>
        <v>-13.32</v>
      </c>
    </row>
    <row r="1659" spans="1:10" ht="18" x14ac:dyDescent="0.4">
      <c r="A1659" s="1" t="s">
        <v>10509</v>
      </c>
      <c r="B1659" s="1" t="s">
        <v>9011</v>
      </c>
      <c r="C1659" s="1">
        <v>14.893800000000001</v>
      </c>
      <c r="D1659" s="1">
        <v>119.66419999999999</v>
      </c>
      <c r="E1659" s="1">
        <v>25.9</v>
      </c>
      <c r="F1659" s="1">
        <v>4.5</v>
      </c>
      <c r="G1659" s="3" t="s">
        <v>6517</v>
      </c>
      <c r="H1659" s="4" t="str">
        <f t="shared" si="76"/>
        <v>กลางคืน</v>
      </c>
      <c r="I1659" s="4" t="str">
        <f t="shared" si="78"/>
        <v>ตื้น</v>
      </c>
      <c r="J1659">
        <f t="shared" si="77"/>
        <v>-25.9</v>
      </c>
    </row>
    <row r="1660" spans="1:10" ht="18" x14ac:dyDescent="0.4">
      <c r="A1660" s="1" t="s">
        <v>10509</v>
      </c>
      <c r="B1660" s="1" t="s">
        <v>9012</v>
      </c>
      <c r="C1660" s="1">
        <v>15.0022</v>
      </c>
      <c r="D1660" s="1">
        <v>119.78019999999999</v>
      </c>
      <c r="E1660" s="1">
        <v>39.33</v>
      </c>
      <c r="F1660" s="1">
        <v>4.8</v>
      </c>
      <c r="G1660" s="3" t="s">
        <v>6520</v>
      </c>
      <c r="H1660" s="4" t="str">
        <f t="shared" si="76"/>
        <v>กลางคืน</v>
      </c>
      <c r="I1660" s="4" t="str">
        <f t="shared" si="78"/>
        <v>กลาง</v>
      </c>
      <c r="J1660">
        <f t="shared" si="77"/>
        <v>-39.33</v>
      </c>
    </row>
    <row r="1661" spans="1:10" ht="18" x14ac:dyDescent="0.4">
      <c r="A1661" s="1" t="s">
        <v>10510</v>
      </c>
      <c r="B1661" s="1" t="s">
        <v>9013</v>
      </c>
      <c r="C1661" s="1">
        <v>14.1753</v>
      </c>
      <c r="D1661" s="1">
        <v>119.4419</v>
      </c>
      <c r="E1661" s="1">
        <v>10</v>
      </c>
      <c r="F1661" s="1">
        <v>4.7</v>
      </c>
      <c r="G1661" s="3" t="s">
        <v>6463</v>
      </c>
      <c r="H1661" s="4" t="str">
        <f t="shared" si="76"/>
        <v>กลางวัน</v>
      </c>
      <c r="I1661" s="4" t="str">
        <f t="shared" si="78"/>
        <v>ตื้นมาก</v>
      </c>
      <c r="J1661">
        <f t="shared" si="77"/>
        <v>-10</v>
      </c>
    </row>
    <row r="1662" spans="1:10" ht="18" x14ac:dyDescent="0.4">
      <c r="A1662" s="1" t="s">
        <v>10511</v>
      </c>
      <c r="B1662" s="1" t="s">
        <v>9014</v>
      </c>
      <c r="C1662" s="1">
        <v>14.250400000000001</v>
      </c>
      <c r="D1662" s="1">
        <v>119.4691</v>
      </c>
      <c r="E1662" s="1">
        <v>10</v>
      </c>
      <c r="F1662" s="1">
        <v>4.5999999999999996</v>
      </c>
      <c r="G1662" s="3" t="s">
        <v>6527</v>
      </c>
      <c r="H1662" s="4" t="str">
        <f t="shared" si="76"/>
        <v>กลางวัน</v>
      </c>
      <c r="I1662" s="4" t="str">
        <f t="shared" si="78"/>
        <v>ตื้นมาก</v>
      </c>
      <c r="J1662">
        <f t="shared" si="77"/>
        <v>-10</v>
      </c>
    </row>
    <row r="1663" spans="1:10" ht="18" x14ac:dyDescent="0.4">
      <c r="A1663" s="1" t="s">
        <v>10512</v>
      </c>
      <c r="B1663" s="1" t="s">
        <v>9015</v>
      </c>
      <c r="C1663" s="1">
        <v>14.2981</v>
      </c>
      <c r="D1663" s="1">
        <v>119.4464</v>
      </c>
      <c r="E1663" s="1">
        <v>10</v>
      </c>
      <c r="F1663" s="1">
        <v>4.5</v>
      </c>
      <c r="G1663" s="3" t="s">
        <v>6531</v>
      </c>
      <c r="H1663" s="4" t="str">
        <f t="shared" si="76"/>
        <v>กลางวัน</v>
      </c>
      <c r="I1663" s="4" t="str">
        <f t="shared" si="78"/>
        <v>ตื้นมาก</v>
      </c>
      <c r="J1663">
        <f t="shared" si="77"/>
        <v>-10</v>
      </c>
    </row>
    <row r="1664" spans="1:10" ht="18" x14ac:dyDescent="0.4">
      <c r="A1664" s="1" t="s">
        <v>10513</v>
      </c>
      <c r="B1664" s="1" t="s">
        <v>9016</v>
      </c>
      <c r="C1664" s="1">
        <v>13.9474</v>
      </c>
      <c r="D1664" s="1">
        <v>119.4961</v>
      </c>
      <c r="E1664" s="1">
        <v>10</v>
      </c>
      <c r="F1664" s="1">
        <v>4.7</v>
      </c>
      <c r="G1664" s="3" t="s">
        <v>6535</v>
      </c>
      <c r="H1664" s="4" t="str">
        <f t="shared" si="76"/>
        <v>กลางวัน</v>
      </c>
      <c r="I1664" s="4" t="str">
        <f t="shared" si="78"/>
        <v>ตื้นมาก</v>
      </c>
      <c r="J1664">
        <f t="shared" si="77"/>
        <v>-10</v>
      </c>
    </row>
    <row r="1665" spans="1:10" ht="18" x14ac:dyDescent="0.4">
      <c r="A1665" s="1" t="s">
        <v>10514</v>
      </c>
      <c r="B1665" s="1" t="s">
        <v>9017</v>
      </c>
      <c r="C1665" s="1">
        <v>13.762</v>
      </c>
      <c r="D1665" s="1">
        <v>120.76309999999999</v>
      </c>
      <c r="E1665" s="1">
        <v>141.68</v>
      </c>
      <c r="F1665" s="1">
        <v>4.5</v>
      </c>
      <c r="G1665" s="3" t="s">
        <v>6539</v>
      </c>
      <c r="H1665" s="4" t="str">
        <f t="shared" si="76"/>
        <v>กลางวัน</v>
      </c>
      <c r="I1665" s="4" t="str">
        <f t="shared" si="78"/>
        <v>ลึก</v>
      </c>
      <c r="J1665">
        <f t="shared" si="77"/>
        <v>-141.68</v>
      </c>
    </row>
    <row r="1666" spans="1:10" ht="18" x14ac:dyDescent="0.4">
      <c r="A1666" s="1" t="s">
        <v>10515</v>
      </c>
      <c r="B1666" s="1" t="s">
        <v>9018</v>
      </c>
      <c r="C1666" s="1">
        <v>14.018700000000001</v>
      </c>
      <c r="D1666" s="1">
        <v>120.6494</v>
      </c>
      <c r="E1666" s="1">
        <v>129</v>
      </c>
      <c r="F1666" s="1">
        <v>6.1</v>
      </c>
      <c r="G1666" s="3" t="s">
        <v>6543</v>
      </c>
      <c r="H1666" s="4" t="str">
        <f t="shared" si="76"/>
        <v>กลางคืน</v>
      </c>
      <c r="I1666" s="4" t="str">
        <f t="shared" si="78"/>
        <v>ลึก</v>
      </c>
      <c r="J1666">
        <f t="shared" si="77"/>
        <v>-129</v>
      </c>
    </row>
    <row r="1667" spans="1:10" ht="18" x14ac:dyDescent="0.4">
      <c r="A1667" s="1" t="s">
        <v>10516</v>
      </c>
      <c r="B1667" s="1" t="s">
        <v>9019</v>
      </c>
      <c r="C1667" s="1">
        <v>13.6608</v>
      </c>
      <c r="D1667" s="1">
        <v>120.8501</v>
      </c>
      <c r="E1667" s="1">
        <v>200.68899999999999</v>
      </c>
      <c r="F1667" s="1">
        <v>4.5999999999999996</v>
      </c>
      <c r="G1667" s="3" t="s">
        <v>6547</v>
      </c>
      <c r="H1667" s="4" t="str">
        <f t="shared" ref="H1667:H1730" si="79">IF(AND(HOUR(B1667)&gt;=6, HOUR(B1667)&lt;18),"กลางวัน","กลางคืน")</f>
        <v>กลางคืน</v>
      </c>
      <c r="I1667" s="4" t="str">
        <f t="shared" si="78"/>
        <v>ลึก</v>
      </c>
      <c r="J1667">
        <f t="shared" ref="J1667:J1730" si="80">E1667*-1</f>
        <v>-200.68899999999999</v>
      </c>
    </row>
    <row r="1668" spans="1:10" ht="18" x14ac:dyDescent="0.4">
      <c r="A1668" s="1" t="s">
        <v>10517</v>
      </c>
      <c r="B1668" s="1" t="s">
        <v>9020</v>
      </c>
      <c r="C1668" s="1">
        <v>17.125699999999998</v>
      </c>
      <c r="D1668" s="1">
        <v>119.95610000000001</v>
      </c>
      <c r="E1668" s="1">
        <v>23.7</v>
      </c>
      <c r="F1668" s="1">
        <v>5.2</v>
      </c>
      <c r="G1668" s="3" t="s">
        <v>6551</v>
      </c>
      <c r="H1668" s="4" t="str">
        <f t="shared" si="79"/>
        <v>กลางวัน</v>
      </c>
      <c r="I1668" s="4" t="str">
        <f t="shared" si="78"/>
        <v>ตื้น</v>
      </c>
      <c r="J1668">
        <f t="shared" si="80"/>
        <v>-23.7</v>
      </c>
    </row>
    <row r="1669" spans="1:10" ht="18" x14ac:dyDescent="0.4">
      <c r="A1669" s="1" t="s">
        <v>10518</v>
      </c>
      <c r="B1669" s="1" t="s">
        <v>9021</v>
      </c>
      <c r="C1669" s="1">
        <v>13.890599999999999</v>
      </c>
      <c r="D1669" s="1">
        <v>120.06310000000001</v>
      </c>
      <c r="E1669" s="1">
        <v>35</v>
      </c>
      <c r="F1669" s="1">
        <v>4.5999999999999996</v>
      </c>
      <c r="G1669" s="3" t="s">
        <v>6555</v>
      </c>
      <c r="H1669" s="4" t="str">
        <f t="shared" si="79"/>
        <v>กลางวัน</v>
      </c>
      <c r="I1669" s="4" t="str">
        <f t="shared" si="78"/>
        <v>กลาง</v>
      </c>
      <c r="J1669">
        <f t="shared" si="80"/>
        <v>-35</v>
      </c>
    </row>
    <row r="1670" spans="1:10" ht="18" x14ac:dyDescent="0.4">
      <c r="A1670" s="1" t="s">
        <v>10519</v>
      </c>
      <c r="B1670" s="1" t="s">
        <v>9022</v>
      </c>
      <c r="C1670" s="1">
        <v>13.897600000000001</v>
      </c>
      <c r="D1670" s="1">
        <v>120.7244</v>
      </c>
      <c r="E1670" s="1">
        <v>146.114</v>
      </c>
      <c r="F1670" s="1">
        <v>4.5</v>
      </c>
      <c r="G1670" s="3" t="s">
        <v>6559</v>
      </c>
      <c r="H1670" s="4" t="str">
        <f t="shared" si="79"/>
        <v>กลางวัน</v>
      </c>
      <c r="I1670" s="4" t="str">
        <f t="shared" si="78"/>
        <v>ลึก</v>
      </c>
      <c r="J1670">
        <f t="shared" si="80"/>
        <v>-146.114</v>
      </c>
    </row>
    <row r="1671" spans="1:10" ht="18" x14ac:dyDescent="0.4">
      <c r="A1671" s="1" t="s">
        <v>10520</v>
      </c>
      <c r="B1671" s="1" t="s">
        <v>9023</v>
      </c>
      <c r="C1671" s="1">
        <v>15.5106</v>
      </c>
      <c r="D1671" s="1">
        <v>120.0844</v>
      </c>
      <c r="E1671" s="1">
        <v>78.87</v>
      </c>
      <c r="F1671" s="1">
        <v>4.7</v>
      </c>
      <c r="G1671" s="3" t="s">
        <v>6563</v>
      </c>
      <c r="H1671" s="4" t="str">
        <f t="shared" si="79"/>
        <v>กลางวัน</v>
      </c>
      <c r="I1671" s="4" t="str">
        <f t="shared" si="78"/>
        <v>ลึก</v>
      </c>
      <c r="J1671">
        <f t="shared" si="80"/>
        <v>-78.87</v>
      </c>
    </row>
    <row r="1672" spans="1:10" ht="18" x14ac:dyDescent="0.4">
      <c r="A1672" s="1" t="s">
        <v>10521</v>
      </c>
      <c r="B1672" s="1" t="s">
        <v>9024</v>
      </c>
      <c r="C1672" s="1">
        <v>17.520700000000001</v>
      </c>
      <c r="D1672" s="1">
        <v>120.8181</v>
      </c>
      <c r="E1672" s="1">
        <v>33.728999999999999</v>
      </c>
      <c r="F1672" s="1">
        <v>7</v>
      </c>
      <c r="G1672" s="3" t="s">
        <v>6567</v>
      </c>
      <c r="H1672" s="4" t="str">
        <f t="shared" si="79"/>
        <v>กลางคืน</v>
      </c>
      <c r="I1672" s="4" t="str">
        <f t="shared" si="78"/>
        <v>กลาง</v>
      </c>
      <c r="J1672">
        <f t="shared" si="80"/>
        <v>-33.728999999999999</v>
      </c>
    </row>
    <row r="1673" spans="1:10" ht="18" x14ac:dyDescent="0.4">
      <c r="A1673" s="1" t="s">
        <v>10521</v>
      </c>
      <c r="B1673" s="1" t="s">
        <v>9025</v>
      </c>
      <c r="C1673" s="1">
        <v>17.4223</v>
      </c>
      <c r="D1673" s="1">
        <v>120.7906</v>
      </c>
      <c r="E1673" s="1">
        <v>10</v>
      </c>
      <c r="F1673" s="1">
        <v>4.9000000000000004</v>
      </c>
      <c r="G1673" s="3" t="s">
        <v>6571</v>
      </c>
      <c r="H1673" s="4" t="str">
        <f t="shared" si="79"/>
        <v>กลางคืน</v>
      </c>
      <c r="I1673" s="4" t="str">
        <f t="shared" ref="I1673:I1736" si="81">IF(E1673&lt;=10,"ตื้นมาก", IF(E1673&lt;=30,"ตื้น",IF(E1673&lt;=70,"กลาง", "ลึก")))</f>
        <v>ตื้นมาก</v>
      </c>
      <c r="J1673">
        <f t="shared" si="80"/>
        <v>-10</v>
      </c>
    </row>
    <row r="1674" spans="1:10" ht="18" x14ac:dyDescent="0.4">
      <c r="A1674" s="1" t="s">
        <v>10521</v>
      </c>
      <c r="B1674" s="1" t="s">
        <v>9026</v>
      </c>
      <c r="C1674" s="1">
        <v>17.3657</v>
      </c>
      <c r="D1674" s="1">
        <v>120.8002</v>
      </c>
      <c r="E1674" s="1">
        <v>10</v>
      </c>
      <c r="F1674" s="1">
        <v>4.7</v>
      </c>
      <c r="G1674" s="3" t="s">
        <v>6574</v>
      </c>
      <c r="H1674" s="4" t="str">
        <f t="shared" si="79"/>
        <v>กลางคืน</v>
      </c>
      <c r="I1674" s="4" t="str">
        <f t="shared" si="81"/>
        <v>ตื้นมาก</v>
      </c>
      <c r="J1674">
        <f t="shared" si="80"/>
        <v>-10</v>
      </c>
    </row>
    <row r="1675" spans="1:10" ht="18" x14ac:dyDescent="0.4">
      <c r="A1675" s="1" t="s">
        <v>10521</v>
      </c>
      <c r="B1675" s="1" t="s">
        <v>9027</v>
      </c>
      <c r="C1675" s="1">
        <v>17.355</v>
      </c>
      <c r="D1675" s="1">
        <v>120.78100000000001</v>
      </c>
      <c r="E1675" s="1">
        <v>10</v>
      </c>
      <c r="F1675" s="1">
        <v>4.7</v>
      </c>
      <c r="G1675" s="3" t="s">
        <v>6574</v>
      </c>
      <c r="H1675" s="4" t="str">
        <f t="shared" si="79"/>
        <v>กลางคืน</v>
      </c>
      <c r="I1675" s="4" t="str">
        <f t="shared" si="81"/>
        <v>ตื้นมาก</v>
      </c>
      <c r="J1675">
        <f t="shared" si="80"/>
        <v>-10</v>
      </c>
    </row>
    <row r="1676" spans="1:10" ht="18" x14ac:dyDescent="0.4">
      <c r="A1676" s="1" t="s">
        <v>10521</v>
      </c>
      <c r="B1676" s="1" t="s">
        <v>9028</v>
      </c>
      <c r="C1676" s="1">
        <v>17.3828</v>
      </c>
      <c r="D1676" s="1">
        <v>120.9944</v>
      </c>
      <c r="E1676" s="1">
        <v>10</v>
      </c>
      <c r="F1676" s="1">
        <v>4.8</v>
      </c>
      <c r="G1676" s="3" t="s">
        <v>6579</v>
      </c>
      <c r="H1676" s="4" t="str">
        <f t="shared" si="79"/>
        <v>กลางคืน</v>
      </c>
      <c r="I1676" s="4" t="str">
        <f t="shared" si="81"/>
        <v>ตื้นมาก</v>
      </c>
      <c r="J1676">
        <f t="shared" si="80"/>
        <v>-10</v>
      </c>
    </row>
    <row r="1677" spans="1:10" ht="18" x14ac:dyDescent="0.4">
      <c r="A1677" s="1" t="s">
        <v>10521</v>
      </c>
      <c r="B1677" s="1" t="s">
        <v>9029</v>
      </c>
      <c r="C1677" s="1">
        <v>17.380600000000001</v>
      </c>
      <c r="D1677" s="1">
        <v>120.804</v>
      </c>
      <c r="E1677" s="1">
        <v>10</v>
      </c>
      <c r="F1677" s="1">
        <v>5.2</v>
      </c>
      <c r="G1677" s="3" t="s">
        <v>6583</v>
      </c>
      <c r="H1677" s="4" t="str">
        <f t="shared" si="79"/>
        <v>กลางวัน</v>
      </c>
      <c r="I1677" s="4" t="str">
        <f t="shared" si="81"/>
        <v>ตื้นมาก</v>
      </c>
      <c r="J1677">
        <f t="shared" si="80"/>
        <v>-10</v>
      </c>
    </row>
    <row r="1678" spans="1:10" ht="18" x14ac:dyDescent="0.4">
      <c r="A1678" s="1" t="s">
        <v>10521</v>
      </c>
      <c r="B1678" s="1" t="s">
        <v>9030</v>
      </c>
      <c r="C1678" s="1">
        <v>16.286000000000001</v>
      </c>
      <c r="D1678" s="1">
        <v>123.0881</v>
      </c>
      <c r="E1678" s="1">
        <v>10</v>
      </c>
      <c r="F1678" s="1">
        <v>5</v>
      </c>
      <c r="G1678" s="3" t="s">
        <v>62</v>
      </c>
      <c r="H1678" s="4" t="str">
        <f t="shared" si="79"/>
        <v>กลางวัน</v>
      </c>
      <c r="I1678" s="4" t="str">
        <f t="shared" si="81"/>
        <v>ตื้นมาก</v>
      </c>
      <c r="J1678">
        <f t="shared" si="80"/>
        <v>-10</v>
      </c>
    </row>
    <row r="1679" spans="1:10" ht="18" x14ac:dyDescent="0.4">
      <c r="A1679" s="1" t="s">
        <v>10521</v>
      </c>
      <c r="B1679" s="1" t="s">
        <v>9031</v>
      </c>
      <c r="C1679" s="1">
        <v>17.4557</v>
      </c>
      <c r="D1679" s="1">
        <v>120.97669999999999</v>
      </c>
      <c r="E1679" s="1">
        <v>9.9160000000000004</v>
      </c>
      <c r="F1679" s="1">
        <v>4.5</v>
      </c>
      <c r="G1679" s="3" t="s">
        <v>3192</v>
      </c>
      <c r="H1679" s="4" t="str">
        <f t="shared" si="79"/>
        <v>กลางวัน</v>
      </c>
      <c r="I1679" s="4" t="str">
        <f t="shared" si="81"/>
        <v>ตื้นมาก</v>
      </c>
      <c r="J1679">
        <f t="shared" si="80"/>
        <v>-9.9160000000000004</v>
      </c>
    </row>
    <row r="1680" spans="1:10" ht="18" x14ac:dyDescent="0.4">
      <c r="A1680" s="1" t="s">
        <v>10521</v>
      </c>
      <c r="B1680" s="1" t="s">
        <v>9032</v>
      </c>
      <c r="C1680" s="1">
        <v>17.130199999999999</v>
      </c>
      <c r="D1680" s="1">
        <v>120.67059999999999</v>
      </c>
      <c r="E1680" s="1">
        <v>10</v>
      </c>
      <c r="F1680" s="1">
        <v>4.9000000000000004</v>
      </c>
      <c r="G1680" s="3" t="s">
        <v>376</v>
      </c>
      <c r="H1680" s="4" t="str">
        <f t="shared" si="79"/>
        <v>กลางคืน</v>
      </c>
      <c r="I1680" s="4" t="str">
        <f t="shared" si="81"/>
        <v>ตื้นมาก</v>
      </c>
      <c r="J1680">
        <f t="shared" si="80"/>
        <v>-10</v>
      </c>
    </row>
    <row r="1681" spans="1:10" ht="18" x14ac:dyDescent="0.4">
      <c r="A1681" s="1" t="s">
        <v>10521</v>
      </c>
      <c r="B1681" s="1" t="s">
        <v>9033</v>
      </c>
      <c r="C1681" s="1">
        <v>17.3339</v>
      </c>
      <c r="D1681" s="1">
        <v>120.7368</v>
      </c>
      <c r="E1681" s="1">
        <v>10</v>
      </c>
      <c r="F1681" s="1">
        <v>4.5999999999999996</v>
      </c>
      <c r="G1681" s="3" t="s">
        <v>6595</v>
      </c>
      <c r="H1681" s="4" t="str">
        <f t="shared" si="79"/>
        <v>กลางคืน</v>
      </c>
      <c r="I1681" s="4" t="str">
        <f t="shared" si="81"/>
        <v>ตื้นมาก</v>
      </c>
      <c r="J1681">
        <f t="shared" si="80"/>
        <v>-10</v>
      </c>
    </row>
    <row r="1682" spans="1:10" ht="18" x14ac:dyDescent="0.4">
      <c r="A1682" s="1" t="s">
        <v>10521</v>
      </c>
      <c r="B1682" s="1" t="s">
        <v>9034</v>
      </c>
      <c r="C1682" s="1">
        <v>17.3065</v>
      </c>
      <c r="D1682" s="1">
        <v>120.9854</v>
      </c>
      <c r="E1682" s="1">
        <v>10</v>
      </c>
      <c r="F1682" s="1">
        <v>5</v>
      </c>
      <c r="G1682" s="3" t="s">
        <v>6598</v>
      </c>
      <c r="H1682" s="4" t="str">
        <f t="shared" si="79"/>
        <v>กลางคืน</v>
      </c>
      <c r="I1682" s="4" t="str">
        <f t="shared" si="81"/>
        <v>ตื้นมาก</v>
      </c>
      <c r="J1682">
        <f t="shared" si="80"/>
        <v>-10</v>
      </c>
    </row>
    <row r="1683" spans="1:10" ht="18" x14ac:dyDescent="0.4">
      <c r="A1683" s="1" t="s">
        <v>10521</v>
      </c>
      <c r="B1683" s="1" t="s">
        <v>9035</v>
      </c>
      <c r="C1683" s="1">
        <v>17.299600000000002</v>
      </c>
      <c r="D1683" s="1">
        <v>120.71939999999999</v>
      </c>
      <c r="E1683" s="1">
        <v>10</v>
      </c>
      <c r="F1683" s="1">
        <v>4.5</v>
      </c>
      <c r="G1683" s="3" t="s">
        <v>6601</v>
      </c>
      <c r="H1683" s="4" t="str">
        <f t="shared" si="79"/>
        <v>กลางคืน</v>
      </c>
      <c r="I1683" s="4" t="str">
        <f t="shared" si="81"/>
        <v>ตื้นมาก</v>
      </c>
      <c r="J1683">
        <f t="shared" si="80"/>
        <v>-10</v>
      </c>
    </row>
    <row r="1684" spans="1:10" ht="18" x14ac:dyDescent="0.4">
      <c r="A1684" s="1" t="s">
        <v>10521</v>
      </c>
      <c r="B1684" s="1" t="s">
        <v>9036</v>
      </c>
      <c r="C1684" s="1">
        <v>17.1952</v>
      </c>
      <c r="D1684" s="1">
        <v>120.5564</v>
      </c>
      <c r="E1684" s="1">
        <v>10</v>
      </c>
      <c r="F1684" s="1">
        <v>4.5</v>
      </c>
      <c r="G1684" s="3" t="s">
        <v>6604</v>
      </c>
      <c r="H1684" s="4" t="str">
        <f t="shared" si="79"/>
        <v>กลางคืน</v>
      </c>
      <c r="I1684" s="4" t="str">
        <f t="shared" si="81"/>
        <v>ตื้นมาก</v>
      </c>
      <c r="J1684">
        <f t="shared" si="80"/>
        <v>-10</v>
      </c>
    </row>
    <row r="1685" spans="1:10" ht="18" x14ac:dyDescent="0.4">
      <c r="A1685" s="1" t="s">
        <v>10522</v>
      </c>
      <c r="B1685" s="1" t="s">
        <v>9037</v>
      </c>
      <c r="C1685" s="1">
        <v>17.149100000000001</v>
      </c>
      <c r="D1685" s="1">
        <v>120.8177</v>
      </c>
      <c r="E1685" s="1">
        <v>10</v>
      </c>
      <c r="F1685" s="1">
        <v>4.5</v>
      </c>
      <c r="G1685" s="3" t="s">
        <v>6608</v>
      </c>
      <c r="H1685" s="4" t="str">
        <f t="shared" si="79"/>
        <v>กลางวัน</v>
      </c>
      <c r="I1685" s="4" t="str">
        <f t="shared" si="81"/>
        <v>ตื้นมาก</v>
      </c>
      <c r="J1685">
        <f t="shared" si="80"/>
        <v>-10</v>
      </c>
    </row>
    <row r="1686" spans="1:10" ht="18" x14ac:dyDescent="0.4">
      <c r="A1686" s="1" t="s">
        <v>10522</v>
      </c>
      <c r="B1686" s="1" t="s">
        <v>9038</v>
      </c>
      <c r="C1686" s="1">
        <v>17.375900000000001</v>
      </c>
      <c r="D1686" s="1">
        <v>120.7136</v>
      </c>
      <c r="E1686" s="1">
        <v>10</v>
      </c>
      <c r="F1686" s="1">
        <v>4.5999999999999996</v>
      </c>
      <c r="G1686" s="3" t="s">
        <v>6612</v>
      </c>
      <c r="H1686" s="4" t="str">
        <f t="shared" si="79"/>
        <v>กลางวัน</v>
      </c>
      <c r="I1686" s="4" t="str">
        <f t="shared" si="81"/>
        <v>ตื้นมาก</v>
      </c>
      <c r="J1686">
        <f t="shared" si="80"/>
        <v>-10</v>
      </c>
    </row>
    <row r="1687" spans="1:10" ht="18" x14ac:dyDescent="0.4">
      <c r="A1687" s="1" t="s">
        <v>10523</v>
      </c>
      <c r="B1687" s="1" t="s">
        <v>9039</v>
      </c>
      <c r="C1687" s="1">
        <v>17.877700000000001</v>
      </c>
      <c r="D1687" s="1">
        <v>120.5835</v>
      </c>
      <c r="E1687" s="1">
        <v>54.292999999999999</v>
      </c>
      <c r="F1687" s="1">
        <v>4.5</v>
      </c>
      <c r="G1687" s="3" t="s">
        <v>6616</v>
      </c>
      <c r="H1687" s="4" t="str">
        <f t="shared" si="79"/>
        <v>กลางวัน</v>
      </c>
      <c r="I1687" s="4" t="str">
        <f t="shared" si="81"/>
        <v>กลาง</v>
      </c>
      <c r="J1687">
        <f t="shared" si="80"/>
        <v>-54.292999999999999</v>
      </c>
    </row>
    <row r="1688" spans="1:10" ht="18" x14ac:dyDescent="0.4">
      <c r="A1688" s="1" t="s">
        <v>10523</v>
      </c>
      <c r="B1688" s="1" t="s">
        <v>9040</v>
      </c>
      <c r="C1688" s="1">
        <v>17.6631</v>
      </c>
      <c r="D1688" s="1">
        <v>120.621</v>
      </c>
      <c r="E1688" s="1">
        <v>10</v>
      </c>
      <c r="F1688" s="1">
        <v>4.7</v>
      </c>
      <c r="G1688" s="3" t="s">
        <v>6619</v>
      </c>
      <c r="H1688" s="4" t="str">
        <f t="shared" si="79"/>
        <v>กลางวัน</v>
      </c>
      <c r="I1688" s="4" t="str">
        <f t="shared" si="81"/>
        <v>ตื้นมาก</v>
      </c>
      <c r="J1688">
        <f t="shared" si="80"/>
        <v>-10</v>
      </c>
    </row>
    <row r="1689" spans="1:10" ht="18" x14ac:dyDescent="0.4">
      <c r="A1689" s="1" t="s">
        <v>10524</v>
      </c>
      <c r="B1689" s="1" t="s">
        <v>9041</v>
      </c>
      <c r="C1689" s="1">
        <v>17.5108</v>
      </c>
      <c r="D1689" s="1">
        <v>120.7139</v>
      </c>
      <c r="E1689" s="1">
        <v>10</v>
      </c>
      <c r="F1689" s="1">
        <v>4.5</v>
      </c>
      <c r="G1689" s="3" t="s">
        <v>6623</v>
      </c>
      <c r="H1689" s="4" t="str">
        <f t="shared" si="79"/>
        <v>กลางคืน</v>
      </c>
      <c r="I1689" s="4" t="str">
        <f t="shared" si="81"/>
        <v>ตื้นมาก</v>
      </c>
      <c r="J1689">
        <f t="shared" si="80"/>
        <v>-10</v>
      </c>
    </row>
    <row r="1690" spans="1:10" ht="18" x14ac:dyDescent="0.4">
      <c r="A1690" s="1" t="s">
        <v>10525</v>
      </c>
      <c r="B1690" s="1" t="s">
        <v>9042</v>
      </c>
      <c r="C1690" s="1">
        <v>17.654800000000002</v>
      </c>
      <c r="D1690" s="1">
        <v>120.7067</v>
      </c>
      <c r="E1690" s="1">
        <v>10</v>
      </c>
      <c r="F1690" s="1">
        <v>5</v>
      </c>
      <c r="G1690" s="3" t="s">
        <v>6627</v>
      </c>
      <c r="H1690" s="4" t="str">
        <f t="shared" si="79"/>
        <v>กลางคืน</v>
      </c>
      <c r="I1690" s="4" t="str">
        <f t="shared" si="81"/>
        <v>ตื้นมาก</v>
      </c>
      <c r="J1690">
        <f t="shared" si="80"/>
        <v>-10</v>
      </c>
    </row>
    <row r="1691" spans="1:10" ht="18" x14ac:dyDescent="0.4">
      <c r="A1691" s="1" t="s">
        <v>10525</v>
      </c>
      <c r="B1691" s="1" t="s">
        <v>9043</v>
      </c>
      <c r="C1691" s="1">
        <v>17.364599999999999</v>
      </c>
      <c r="D1691" s="1">
        <v>120.76260000000001</v>
      </c>
      <c r="E1691" s="1">
        <v>10</v>
      </c>
      <c r="F1691" s="1">
        <v>4.9000000000000004</v>
      </c>
      <c r="G1691" s="3" t="s">
        <v>6631</v>
      </c>
      <c r="H1691" s="4" t="str">
        <f t="shared" si="79"/>
        <v>กลางวัน</v>
      </c>
      <c r="I1691" s="4" t="str">
        <f t="shared" si="81"/>
        <v>ตื้นมาก</v>
      </c>
      <c r="J1691">
        <f t="shared" si="80"/>
        <v>-10</v>
      </c>
    </row>
    <row r="1692" spans="1:10" ht="18" x14ac:dyDescent="0.4">
      <c r="A1692" s="1" t="s">
        <v>10525</v>
      </c>
      <c r="B1692" s="1" t="s">
        <v>9044</v>
      </c>
      <c r="C1692" s="1">
        <v>17.8095</v>
      </c>
      <c r="D1692" s="1">
        <v>119.7907</v>
      </c>
      <c r="E1692" s="1">
        <v>10</v>
      </c>
      <c r="F1692" s="1">
        <v>4.5</v>
      </c>
      <c r="G1692" s="3" t="s">
        <v>6635</v>
      </c>
      <c r="H1692" s="4" t="str">
        <f t="shared" si="79"/>
        <v>กลางวัน</v>
      </c>
      <c r="I1692" s="4" t="str">
        <f t="shared" si="81"/>
        <v>ตื้นมาก</v>
      </c>
      <c r="J1692">
        <f t="shared" si="80"/>
        <v>-10</v>
      </c>
    </row>
    <row r="1693" spans="1:10" ht="18" x14ac:dyDescent="0.4">
      <c r="A1693" s="1" t="s">
        <v>10525</v>
      </c>
      <c r="B1693" s="1" t="s">
        <v>9045</v>
      </c>
      <c r="C1693" s="1">
        <v>17.292000000000002</v>
      </c>
      <c r="D1693" s="1">
        <v>120.7158</v>
      </c>
      <c r="E1693" s="1">
        <v>10</v>
      </c>
      <c r="F1693" s="1">
        <v>5.0999999999999996</v>
      </c>
      <c r="G1693" s="3" t="s">
        <v>6639</v>
      </c>
      <c r="H1693" s="4" t="str">
        <f t="shared" si="79"/>
        <v>กลางคืน</v>
      </c>
      <c r="I1693" s="4" t="str">
        <f t="shared" si="81"/>
        <v>ตื้นมาก</v>
      </c>
      <c r="J1693">
        <f t="shared" si="80"/>
        <v>-10</v>
      </c>
    </row>
    <row r="1694" spans="1:10" ht="18" x14ac:dyDescent="0.4">
      <c r="A1694" s="1" t="s">
        <v>10526</v>
      </c>
      <c r="B1694" s="1" t="s">
        <v>9046</v>
      </c>
      <c r="C1694" s="1">
        <v>18.019400000000001</v>
      </c>
      <c r="D1694" s="1">
        <v>119.8202</v>
      </c>
      <c r="E1694" s="1">
        <v>10</v>
      </c>
      <c r="F1694" s="1">
        <v>4.5</v>
      </c>
      <c r="G1694" s="3" t="s">
        <v>6643</v>
      </c>
      <c r="H1694" s="4" t="str">
        <f t="shared" si="79"/>
        <v>กลางวัน</v>
      </c>
      <c r="I1694" s="4" t="str">
        <f t="shared" si="81"/>
        <v>ตื้นมาก</v>
      </c>
      <c r="J1694">
        <f t="shared" si="80"/>
        <v>-10</v>
      </c>
    </row>
    <row r="1695" spans="1:10" ht="18" x14ac:dyDescent="0.4">
      <c r="A1695" s="1" t="s">
        <v>10527</v>
      </c>
      <c r="B1695" s="1" t="s">
        <v>9047</v>
      </c>
      <c r="C1695" s="1">
        <v>17.2666</v>
      </c>
      <c r="D1695" s="1">
        <v>121.02370000000001</v>
      </c>
      <c r="E1695" s="1">
        <v>10</v>
      </c>
      <c r="F1695" s="1">
        <v>4.5</v>
      </c>
      <c r="G1695" s="3" t="s">
        <v>6647</v>
      </c>
      <c r="H1695" s="4" t="str">
        <f t="shared" si="79"/>
        <v>กลางวัน</v>
      </c>
      <c r="I1695" s="4" t="str">
        <f t="shared" si="81"/>
        <v>ตื้นมาก</v>
      </c>
      <c r="J1695">
        <f t="shared" si="80"/>
        <v>-10</v>
      </c>
    </row>
    <row r="1696" spans="1:10" ht="18" x14ac:dyDescent="0.4">
      <c r="A1696" s="1" t="s">
        <v>10528</v>
      </c>
      <c r="B1696" s="1" t="s">
        <v>9048</v>
      </c>
      <c r="C1696" s="1">
        <v>13.735799999999999</v>
      </c>
      <c r="D1696" s="1">
        <v>120.7668</v>
      </c>
      <c r="E1696" s="1">
        <v>138.232</v>
      </c>
      <c r="F1696" s="1">
        <v>4.5</v>
      </c>
      <c r="G1696" s="3" t="s">
        <v>1716</v>
      </c>
      <c r="H1696" s="4" t="str">
        <f t="shared" si="79"/>
        <v>กลางวัน</v>
      </c>
      <c r="I1696" s="4" t="str">
        <f t="shared" si="81"/>
        <v>ลึก</v>
      </c>
      <c r="J1696">
        <f t="shared" si="80"/>
        <v>-138.232</v>
      </c>
    </row>
    <row r="1697" spans="1:10" ht="18" x14ac:dyDescent="0.4">
      <c r="A1697" s="1" t="s">
        <v>10529</v>
      </c>
      <c r="B1697" s="1" t="s">
        <v>9049</v>
      </c>
      <c r="C1697" s="1">
        <v>18.028199999999998</v>
      </c>
      <c r="D1697" s="1">
        <v>121.0998</v>
      </c>
      <c r="E1697" s="1">
        <v>88.093000000000004</v>
      </c>
      <c r="F1697" s="1">
        <v>4.9000000000000004</v>
      </c>
      <c r="G1697" s="3" t="s">
        <v>6654</v>
      </c>
      <c r="H1697" s="4" t="str">
        <f t="shared" si="79"/>
        <v>กลางวัน</v>
      </c>
      <c r="I1697" s="4" t="str">
        <f t="shared" si="81"/>
        <v>ลึก</v>
      </c>
      <c r="J1697">
        <f t="shared" si="80"/>
        <v>-88.093000000000004</v>
      </c>
    </row>
    <row r="1698" spans="1:10" ht="18" x14ac:dyDescent="0.4">
      <c r="A1698" s="1" t="s">
        <v>10530</v>
      </c>
      <c r="B1698" s="1" t="s">
        <v>9050</v>
      </c>
      <c r="C1698" s="1">
        <v>15.178900000000001</v>
      </c>
      <c r="D1698" s="1">
        <v>122.3229</v>
      </c>
      <c r="E1698" s="1">
        <v>10</v>
      </c>
      <c r="F1698" s="1">
        <v>4.5</v>
      </c>
      <c r="G1698" s="3" t="s">
        <v>6658</v>
      </c>
      <c r="H1698" s="4" t="str">
        <f t="shared" si="79"/>
        <v>กลางคืน</v>
      </c>
      <c r="I1698" s="4" t="str">
        <f t="shared" si="81"/>
        <v>ตื้นมาก</v>
      </c>
      <c r="J1698">
        <f t="shared" si="80"/>
        <v>-10</v>
      </c>
    </row>
    <row r="1699" spans="1:10" ht="18" x14ac:dyDescent="0.4">
      <c r="A1699" s="1" t="s">
        <v>10531</v>
      </c>
      <c r="B1699" s="1" t="s">
        <v>9051</v>
      </c>
      <c r="C1699" s="1">
        <v>13.599600000000001</v>
      </c>
      <c r="D1699" s="1">
        <v>120.8066</v>
      </c>
      <c r="E1699" s="1">
        <v>93.882999999999996</v>
      </c>
      <c r="F1699" s="1">
        <v>4.5</v>
      </c>
      <c r="G1699" s="3" t="s">
        <v>5531</v>
      </c>
      <c r="H1699" s="4" t="str">
        <f t="shared" si="79"/>
        <v>กลางวัน</v>
      </c>
      <c r="I1699" s="4" t="str">
        <f t="shared" si="81"/>
        <v>ลึก</v>
      </c>
      <c r="J1699">
        <f t="shared" si="80"/>
        <v>-93.882999999999996</v>
      </c>
    </row>
    <row r="1700" spans="1:10" ht="18" x14ac:dyDescent="0.4">
      <c r="A1700" s="1" t="s">
        <v>10532</v>
      </c>
      <c r="B1700" s="1" t="s">
        <v>9052</v>
      </c>
      <c r="C1700" s="1">
        <v>17.293099999999999</v>
      </c>
      <c r="D1700" s="1">
        <v>120.7624</v>
      </c>
      <c r="E1700" s="1">
        <v>20.398</v>
      </c>
      <c r="F1700" s="1">
        <v>5.2</v>
      </c>
      <c r="G1700" s="3" t="s">
        <v>6665</v>
      </c>
      <c r="H1700" s="4" t="str">
        <f t="shared" si="79"/>
        <v>กลางคืน</v>
      </c>
      <c r="I1700" s="4" t="str">
        <f t="shared" si="81"/>
        <v>ตื้น</v>
      </c>
      <c r="J1700">
        <f t="shared" si="80"/>
        <v>-20.398</v>
      </c>
    </row>
    <row r="1701" spans="1:10" ht="18" x14ac:dyDescent="0.4">
      <c r="A1701" s="1" t="s">
        <v>10533</v>
      </c>
      <c r="B1701" s="1" t="s">
        <v>9053</v>
      </c>
      <c r="C1701" s="1">
        <v>13.6648</v>
      </c>
      <c r="D1701" s="1">
        <v>120.65819999999999</v>
      </c>
      <c r="E1701" s="1">
        <v>10</v>
      </c>
      <c r="F1701" s="1">
        <v>4.5999999999999996</v>
      </c>
      <c r="G1701" s="3" t="s">
        <v>4364</v>
      </c>
      <c r="H1701" s="4" t="str">
        <f t="shared" si="79"/>
        <v>กลางคืน</v>
      </c>
      <c r="I1701" s="4" t="str">
        <f t="shared" si="81"/>
        <v>ตื้นมาก</v>
      </c>
      <c r="J1701">
        <f t="shared" si="80"/>
        <v>-10</v>
      </c>
    </row>
    <row r="1702" spans="1:10" ht="18" x14ac:dyDescent="0.4">
      <c r="A1702" s="1" t="s">
        <v>10534</v>
      </c>
      <c r="B1702" s="1" t="s">
        <v>9054</v>
      </c>
      <c r="C1702" s="1">
        <v>18.4254</v>
      </c>
      <c r="D1702" s="1">
        <v>120.4992</v>
      </c>
      <c r="E1702" s="1">
        <v>29.821999999999999</v>
      </c>
      <c r="F1702" s="1">
        <v>4.5</v>
      </c>
      <c r="G1702" s="3" t="s">
        <v>6672</v>
      </c>
      <c r="H1702" s="4" t="str">
        <f t="shared" si="79"/>
        <v>กลางคืน</v>
      </c>
      <c r="I1702" s="4" t="str">
        <f t="shared" si="81"/>
        <v>ตื้น</v>
      </c>
      <c r="J1702">
        <f t="shared" si="80"/>
        <v>-29.821999999999999</v>
      </c>
    </row>
    <row r="1703" spans="1:10" ht="18" x14ac:dyDescent="0.4">
      <c r="A1703" s="1" t="s">
        <v>10535</v>
      </c>
      <c r="B1703" s="1" t="s">
        <v>9055</v>
      </c>
      <c r="C1703" s="1">
        <v>17.244499999999999</v>
      </c>
      <c r="D1703" s="1">
        <v>120.8432</v>
      </c>
      <c r="E1703" s="1">
        <v>10</v>
      </c>
      <c r="F1703" s="1">
        <v>4.5</v>
      </c>
      <c r="G1703" s="3" t="s">
        <v>6676</v>
      </c>
      <c r="H1703" s="4" t="str">
        <f t="shared" si="79"/>
        <v>กลางคืน</v>
      </c>
      <c r="I1703" s="4" t="str">
        <f t="shared" si="81"/>
        <v>ตื้นมาก</v>
      </c>
      <c r="J1703">
        <f t="shared" si="80"/>
        <v>-10</v>
      </c>
    </row>
    <row r="1704" spans="1:10" ht="18" x14ac:dyDescent="0.4">
      <c r="A1704" s="1" t="s">
        <v>10535</v>
      </c>
      <c r="B1704" s="1" t="s">
        <v>9056</v>
      </c>
      <c r="C1704" s="1">
        <v>17.0473</v>
      </c>
      <c r="D1704" s="1">
        <v>121.2968</v>
      </c>
      <c r="E1704" s="1">
        <v>10</v>
      </c>
      <c r="F1704" s="1">
        <v>4.7</v>
      </c>
      <c r="G1704" s="3" t="s">
        <v>6680</v>
      </c>
      <c r="H1704" s="4" t="str">
        <f t="shared" si="79"/>
        <v>กลางวัน</v>
      </c>
      <c r="I1704" s="4" t="str">
        <f t="shared" si="81"/>
        <v>ตื้นมาก</v>
      </c>
      <c r="J1704">
        <f t="shared" si="80"/>
        <v>-10</v>
      </c>
    </row>
    <row r="1705" spans="1:10" ht="18" x14ac:dyDescent="0.4">
      <c r="A1705" s="1" t="s">
        <v>10536</v>
      </c>
      <c r="B1705" s="1" t="s">
        <v>9057</v>
      </c>
      <c r="C1705" s="1">
        <v>17.2454</v>
      </c>
      <c r="D1705" s="1">
        <v>121.0301</v>
      </c>
      <c r="E1705" s="1">
        <v>10</v>
      </c>
      <c r="F1705" s="1">
        <v>4.8</v>
      </c>
      <c r="G1705" s="3" t="s">
        <v>6684</v>
      </c>
      <c r="H1705" s="4" t="str">
        <f t="shared" si="79"/>
        <v>กลางวัน</v>
      </c>
      <c r="I1705" s="4" t="str">
        <f t="shared" si="81"/>
        <v>ตื้นมาก</v>
      </c>
      <c r="J1705">
        <f t="shared" si="80"/>
        <v>-10</v>
      </c>
    </row>
    <row r="1706" spans="1:10" ht="18" x14ac:dyDescent="0.4">
      <c r="A1706" s="1" t="s">
        <v>10537</v>
      </c>
      <c r="B1706" s="1" t="s">
        <v>9058</v>
      </c>
      <c r="C1706" s="1">
        <v>17.523299999999999</v>
      </c>
      <c r="D1706" s="1">
        <v>121.8091</v>
      </c>
      <c r="E1706" s="1">
        <v>180.61600000000001</v>
      </c>
      <c r="F1706" s="1">
        <v>4.5</v>
      </c>
      <c r="G1706" s="3" t="s">
        <v>6688</v>
      </c>
      <c r="H1706" s="4" t="str">
        <f t="shared" si="79"/>
        <v>กลางคืน</v>
      </c>
      <c r="I1706" s="4" t="str">
        <f t="shared" si="81"/>
        <v>ลึก</v>
      </c>
      <c r="J1706">
        <f t="shared" si="80"/>
        <v>-180.61600000000001</v>
      </c>
    </row>
    <row r="1707" spans="1:10" ht="18" x14ac:dyDescent="0.4">
      <c r="A1707" s="1" t="s">
        <v>10538</v>
      </c>
      <c r="B1707" s="1" t="s">
        <v>9059</v>
      </c>
      <c r="C1707" s="1">
        <v>13.6143</v>
      </c>
      <c r="D1707" s="1">
        <v>120.6931</v>
      </c>
      <c r="E1707" s="1">
        <v>100.755</v>
      </c>
      <c r="F1707" s="1">
        <v>4.5999999999999996</v>
      </c>
      <c r="G1707" s="3" t="s">
        <v>5324</v>
      </c>
      <c r="H1707" s="4" t="str">
        <f t="shared" si="79"/>
        <v>กลางวัน</v>
      </c>
      <c r="I1707" s="4" t="str">
        <f t="shared" si="81"/>
        <v>ลึก</v>
      </c>
      <c r="J1707">
        <f t="shared" si="80"/>
        <v>-100.755</v>
      </c>
    </row>
    <row r="1708" spans="1:10" ht="18" x14ac:dyDescent="0.4">
      <c r="A1708" s="1" t="s">
        <v>10539</v>
      </c>
      <c r="B1708" s="1" t="s">
        <v>9060</v>
      </c>
      <c r="C1708" s="1">
        <v>18.058299999999999</v>
      </c>
      <c r="D1708" s="1">
        <v>120.5966</v>
      </c>
      <c r="E1708" s="1">
        <v>35</v>
      </c>
      <c r="F1708" s="1">
        <v>4.5</v>
      </c>
      <c r="G1708" s="3" t="s">
        <v>6695</v>
      </c>
      <c r="H1708" s="4" t="str">
        <f t="shared" si="79"/>
        <v>กลางคืน</v>
      </c>
      <c r="I1708" s="4" t="str">
        <f t="shared" si="81"/>
        <v>กลาง</v>
      </c>
      <c r="J1708">
        <f t="shared" si="80"/>
        <v>-35</v>
      </c>
    </row>
    <row r="1709" spans="1:10" ht="18" x14ac:dyDescent="0.4">
      <c r="A1709" s="1" t="s">
        <v>10540</v>
      </c>
      <c r="B1709" s="1" t="s">
        <v>9061</v>
      </c>
      <c r="C1709" s="1">
        <v>17.660900000000002</v>
      </c>
      <c r="D1709" s="1">
        <v>120.8147</v>
      </c>
      <c r="E1709" s="1">
        <v>6</v>
      </c>
      <c r="F1709" s="1">
        <v>6.4</v>
      </c>
      <c r="G1709" s="3" t="s">
        <v>6699</v>
      </c>
      <c r="H1709" s="4" t="str">
        <f t="shared" si="79"/>
        <v>กลางวัน</v>
      </c>
      <c r="I1709" s="4" t="str">
        <f t="shared" si="81"/>
        <v>ตื้นมาก</v>
      </c>
      <c r="J1709">
        <f t="shared" si="80"/>
        <v>-6</v>
      </c>
    </row>
    <row r="1710" spans="1:10" ht="18" x14ac:dyDescent="0.4">
      <c r="A1710" s="1" t="s">
        <v>10540</v>
      </c>
      <c r="B1710" s="1" t="s">
        <v>9062</v>
      </c>
      <c r="C1710" s="1">
        <v>17.4879</v>
      </c>
      <c r="D1710" s="1">
        <v>121.2195</v>
      </c>
      <c r="E1710" s="1">
        <v>10.172000000000001</v>
      </c>
      <c r="F1710" s="1">
        <v>4.7</v>
      </c>
      <c r="G1710" s="3" t="s">
        <v>6703</v>
      </c>
      <c r="H1710" s="4" t="str">
        <f t="shared" si="79"/>
        <v>กลางวัน</v>
      </c>
      <c r="I1710" s="4" t="str">
        <f t="shared" si="81"/>
        <v>ตื้น</v>
      </c>
      <c r="J1710">
        <f t="shared" si="80"/>
        <v>-10.172000000000001</v>
      </c>
    </row>
    <row r="1711" spans="1:10" ht="18" x14ac:dyDescent="0.4">
      <c r="A1711" s="1" t="s">
        <v>10540</v>
      </c>
      <c r="B1711" s="1" t="s">
        <v>9063</v>
      </c>
      <c r="C1711" s="1">
        <v>17.595099999999999</v>
      </c>
      <c r="D1711" s="1">
        <v>120.8901</v>
      </c>
      <c r="E1711" s="1">
        <v>10</v>
      </c>
      <c r="F1711" s="1">
        <v>4.5</v>
      </c>
      <c r="G1711" s="3" t="s">
        <v>6706</v>
      </c>
      <c r="H1711" s="4" t="str">
        <f t="shared" si="79"/>
        <v>กลางคืน</v>
      </c>
      <c r="I1711" s="4" t="str">
        <f t="shared" si="81"/>
        <v>ตื้นมาก</v>
      </c>
      <c r="J1711">
        <f t="shared" si="80"/>
        <v>-10</v>
      </c>
    </row>
    <row r="1712" spans="1:10" ht="18" x14ac:dyDescent="0.4">
      <c r="A1712" s="1" t="s">
        <v>10540</v>
      </c>
      <c r="B1712" s="1" t="s">
        <v>9064</v>
      </c>
      <c r="C1712" s="1">
        <v>17.924499999999998</v>
      </c>
      <c r="D1712" s="1">
        <v>120.7668</v>
      </c>
      <c r="E1712" s="1">
        <v>40.491</v>
      </c>
      <c r="F1712" s="1">
        <v>4.7</v>
      </c>
      <c r="G1712" s="3" t="s">
        <v>376</v>
      </c>
      <c r="H1712" s="4" t="str">
        <f t="shared" si="79"/>
        <v>กลางคืน</v>
      </c>
      <c r="I1712" s="4" t="str">
        <f t="shared" si="81"/>
        <v>กลาง</v>
      </c>
      <c r="J1712">
        <f t="shared" si="80"/>
        <v>-40.491</v>
      </c>
    </row>
    <row r="1713" spans="1:10" ht="18" x14ac:dyDescent="0.4">
      <c r="A1713" s="1" t="s">
        <v>10540</v>
      </c>
      <c r="B1713" s="1" t="s">
        <v>9065</v>
      </c>
      <c r="C1713" s="1">
        <v>17.790700000000001</v>
      </c>
      <c r="D1713" s="1">
        <v>120.8663</v>
      </c>
      <c r="E1713" s="1">
        <v>29.033999999999999</v>
      </c>
      <c r="F1713" s="1">
        <v>4.8</v>
      </c>
      <c r="G1713" s="3" t="s">
        <v>6712</v>
      </c>
      <c r="H1713" s="4" t="str">
        <f t="shared" si="79"/>
        <v>กลางคืน</v>
      </c>
      <c r="I1713" s="4" t="str">
        <f t="shared" si="81"/>
        <v>ตื้น</v>
      </c>
      <c r="J1713">
        <f t="shared" si="80"/>
        <v>-29.033999999999999</v>
      </c>
    </row>
    <row r="1714" spans="1:10" ht="18" x14ac:dyDescent="0.4">
      <c r="A1714" s="1" t="s">
        <v>10541</v>
      </c>
      <c r="B1714" s="1" t="s">
        <v>9066</v>
      </c>
      <c r="C1714" s="1">
        <v>17.568200000000001</v>
      </c>
      <c r="D1714" s="1">
        <v>120.5783</v>
      </c>
      <c r="E1714" s="1">
        <v>10</v>
      </c>
      <c r="F1714" s="1">
        <v>4.5</v>
      </c>
      <c r="G1714" s="3" t="s">
        <v>6716</v>
      </c>
      <c r="H1714" s="4" t="str">
        <f t="shared" si="79"/>
        <v>กลางคืน</v>
      </c>
      <c r="I1714" s="4" t="str">
        <f t="shared" si="81"/>
        <v>ตื้นมาก</v>
      </c>
      <c r="J1714">
        <f t="shared" si="80"/>
        <v>-10</v>
      </c>
    </row>
    <row r="1715" spans="1:10" ht="18" x14ac:dyDescent="0.4">
      <c r="A1715" s="1" t="s">
        <v>10541</v>
      </c>
      <c r="B1715" s="1" t="s">
        <v>9067</v>
      </c>
      <c r="C1715" s="1">
        <v>17.8718</v>
      </c>
      <c r="D1715" s="1">
        <v>120.85120000000001</v>
      </c>
      <c r="E1715" s="1">
        <v>35.369</v>
      </c>
      <c r="F1715" s="1">
        <v>4.9000000000000004</v>
      </c>
      <c r="G1715" s="3" t="s">
        <v>6720</v>
      </c>
      <c r="H1715" s="4" t="str">
        <f t="shared" si="79"/>
        <v>กลางวัน</v>
      </c>
      <c r="I1715" s="4" t="str">
        <f t="shared" si="81"/>
        <v>กลาง</v>
      </c>
      <c r="J1715">
        <f t="shared" si="80"/>
        <v>-35.369</v>
      </c>
    </row>
    <row r="1716" spans="1:10" ht="18" x14ac:dyDescent="0.4">
      <c r="A1716" s="1" t="s">
        <v>10542</v>
      </c>
      <c r="B1716" s="1" t="s">
        <v>9068</v>
      </c>
      <c r="C1716" s="1">
        <v>15.309900000000001</v>
      </c>
      <c r="D1716" s="1">
        <v>120.8566</v>
      </c>
      <c r="E1716" s="1">
        <v>171.94800000000001</v>
      </c>
      <c r="F1716" s="1">
        <v>5.2</v>
      </c>
      <c r="G1716" s="3" t="s">
        <v>6724</v>
      </c>
      <c r="H1716" s="4" t="str">
        <f t="shared" si="79"/>
        <v>กลางวัน</v>
      </c>
      <c r="I1716" s="4" t="str">
        <f t="shared" si="81"/>
        <v>ลึก</v>
      </c>
      <c r="J1716">
        <f t="shared" si="80"/>
        <v>-171.94800000000001</v>
      </c>
    </row>
    <row r="1717" spans="1:10" ht="18" x14ac:dyDescent="0.4">
      <c r="A1717" s="1" t="s">
        <v>10543</v>
      </c>
      <c r="B1717" s="1" t="s">
        <v>9069</v>
      </c>
      <c r="C1717" s="1">
        <v>13.9351</v>
      </c>
      <c r="D1717" s="1">
        <v>120.7003</v>
      </c>
      <c r="E1717" s="1">
        <v>120.989</v>
      </c>
      <c r="F1717" s="1">
        <v>4.9000000000000004</v>
      </c>
      <c r="G1717" s="3" t="s">
        <v>6728</v>
      </c>
      <c r="H1717" s="4" t="str">
        <f t="shared" si="79"/>
        <v>กลางคืน</v>
      </c>
      <c r="I1717" s="4" t="str">
        <f t="shared" si="81"/>
        <v>ลึก</v>
      </c>
      <c r="J1717">
        <f t="shared" si="80"/>
        <v>-120.989</v>
      </c>
    </row>
    <row r="1718" spans="1:10" ht="18" x14ac:dyDescent="0.4">
      <c r="A1718" s="1" t="s">
        <v>10544</v>
      </c>
      <c r="B1718" s="1" t="s">
        <v>9070</v>
      </c>
      <c r="C1718" s="1">
        <v>16.0337</v>
      </c>
      <c r="D1718" s="1">
        <v>119.4751</v>
      </c>
      <c r="E1718" s="1">
        <v>23.545999999999999</v>
      </c>
      <c r="F1718" s="1">
        <v>5</v>
      </c>
      <c r="G1718" s="3" t="s">
        <v>6732</v>
      </c>
      <c r="H1718" s="4" t="str">
        <f t="shared" si="79"/>
        <v>กลางคืน</v>
      </c>
      <c r="I1718" s="4" t="str">
        <f t="shared" si="81"/>
        <v>ตื้น</v>
      </c>
      <c r="J1718">
        <f t="shared" si="80"/>
        <v>-23.545999999999999</v>
      </c>
    </row>
    <row r="1719" spans="1:10" ht="18" x14ac:dyDescent="0.4">
      <c r="A1719" s="1" t="s">
        <v>10545</v>
      </c>
      <c r="B1719" s="1" t="s">
        <v>9071</v>
      </c>
      <c r="C1719" s="1">
        <v>15.7079</v>
      </c>
      <c r="D1719" s="1">
        <v>121.733</v>
      </c>
      <c r="E1719" s="1">
        <v>10</v>
      </c>
      <c r="F1719" s="1">
        <v>4.5</v>
      </c>
      <c r="G1719" s="3" t="s">
        <v>6736</v>
      </c>
      <c r="H1719" s="4" t="str">
        <f t="shared" si="79"/>
        <v>กลางคืน</v>
      </c>
      <c r="I1719" s="4" t="str">
        <f t="shared" si="81"/>
        <v>ตื้นมาก</v>
      </c>
      <c r="J1719">
        <f t="shared" si="80"/>
        <v>-10</v>
      </c>
    </row>
    <row r="1720" spans="1:10" ht="18" x14ac:dyDescent="0.4">
      <c r="A1720" s="1" t="s">
        <v>10546</v>
      </c>
      <c r="B1720" s="1" t="s">
        <v>9072</v>
      </c>
      <c r="C1720" s="1">
        <v>17.714500000000001</v>
      </c>
      <c r="D1720" s="1">
        <v>120.71510000000001</v>
      </c>
      <c r="E1720" s="1">
        <v>42.811</v>
      </c>
      <c r="F1720" s="1">
        <v>4.7</v>
      </c>
      <c r="G1720" s="3" t="s">
        <v>6740</v>
      </c>
      <c r="H1720" s="4" t="str">
        <f t="shared" si="79"/>
        <v>กลางคืน</v>
      </c>
      <c r="I1720" s="4" t="str">
        <f t="shared" si="81"/>
        <v>กลาง</v>
      </c>
      <c r="J1720">
        <f t="shared" si="80"/>
        <v>-42.811</v>
      </c>
    </row>
    <row r="1721" spans="1:10" ht="18" x14ac:dyDescent="0.4">
      <c r="A1721" s="1" t="s">
        <v>10546</v>
      </c>
      <c r="B1721" s="1" t="s">
        <v>9073</v>
      </c>
      <c r="C1721" s="1">
        <v>17.633700000000001</v>
      </c>
      <c r="D1721" s="1">
        <v>120.9064</v>
      </c>
      <c r="E1721" s="1">
        <v>35</v>
      </c>
      <c r="F1721" s="1">
        <v>4.5</v>
      </c>
      <c r="G1721" s="3" t="s">
        <v>6743</v>
      </c>
      <c r="H1721" s="4" t="str">
        <f t="shared" si="79"/>
        <v>กลางคืน</v>
      </c>
      <c r="I1721" s="4" t="str">
        <f t="shared" si="81"/>
        <v>กลาง</v>
      </c>
      <c r="J1721">
        <f t="shared" si="80"/>
        <v>-35</v>
      </c>
    </row>
    <row r="1722" spans="1:10" ht="18" x14ac:dyDescent="0.4">
      <c r="A1722" s="1" t="s">
        <v>10547</v>
      </c>
      <c r="B1722" s="1" t="s">
        <v>9074</v>
      </c>
      <c r="C1722" s="1">
        <v>18.375800000000002</v>
      </c>
      <c r="D1722" s="1">
        <v>120.82340000000001</v>
      </c>
      <c r="E1722" s="1">
        <v>46.255000000000003</v>
      </c>
      <c r="F1722" s="1">
        <v>5.0999999999999996</v>
      </c>
      <c r="G1722" s="3" t="s">
        <v>376</v>
      </c>
      <c r="H1722" s="4" t="str">
        <f t="shared" si="79"/>
        <v>กลางวัน</v>
      </c>
      <c r="I1722" s="4" t="str">
        <f t="shared" si="81"/>
        <v>กลาง</v>
      </c>
      <c r="J1722">
        <f t="shared" si="80"/>
        <v>-46.255000000000003</v>
      </c>
    </row>
    <row r="1723" spans="1:10" ht="18" x14ac:dyDescent="0.4">
      <c r="A1723" s="1" t="s">
        <v>10548</v>
      </c>
      <c r="B1723" s="1" t="s">
        <v>9075</v>
      </c>
      <c r="C1723" s="1">
        <v>17.3155</v>
      </c>
      <c r="D1723" s="1">
        <v>121.18980000000001</v>
      </c>
      <c r="E1723" s="1">
        <v>9.3140000000000001</v>
      </c>
      <c r="F1723" s="1">
        <v>4.7</v>
      </c>
      <c r="G1723" s="3" t="s">
        <v>376</v>
      </c>
      <c r="H1723" s="4" t="str">
        <f t="shared" si="79"/>
        <v>กลางวัน</v>
      </c>
      <c r="I1723" s="4" t="str">
        <f t="shared" si="81"/>
        <v>ตื้นมาก</v>
      </c>
      <c r="J1723">
        <f t="shared" si="80"/>
        <v>-9.3140000000000001</v>
      </c>
    </row>
    <row r="1724" spans="1:10" ht="18" x14ac:dyDescent="0.4">
      <c r="A1724" s="1" t="s">
        <v>10549</v>
      </c>
      <c r="B1724" s="1" t="s">
        <v>9076</v>
      </c>
      <c r="C1724" s="1">
        <v>13.5829</v>
      </c>
      <c r="D1724" s="1">
        <v>121.07640000000001</v>
      </c>
      <c r="E1724" s="1">
        <v>10.321999999999999</v>
      </c>
      <c r="F1724" s="1">
        <v>4.5</v>
      </c>
      <c r="G1724" s="3" t="s">
        <v>6753</v>
      </c>
      <c r="H1724" s="4" t="str">
        <f t="shared" si="79"/>
        <v>กลางคืน</v>
      </c>
      <c r="I1724" s="4" t="str">
        <f t="shared" si="81"/>
        <v>ตื้น</v>
      </c>
      <c r="J1724">
        <f t="shared" si="80"/>
        <v>-10.321999999999999</v>
      </c>
    </row>
    <row r="1725" spans="1:10" ht="18" x14ac:dyDescent="0.4">
      <c r="A1725" s="1" t="s">
        <v>10550</v>
      </c>
      <c r="B1725" s="1" t="s">
        <v>9077</v>
      </c>
      <c r="C1725" s="1">
        <v>14.503</v>
      </c>
      <c r="D1725" s="1">
        <v>123.0492</v>
      </c>
      <c r="E1725" s="1">
        <v>10</v>
      </c>
      <c r="F1725" s="1">
        <v>5.2</v>
      </c>
      <c r="G1725" s="3" t="s">
        <v>6757</v>
      </c>
      <c r="H1725" s="4" t="str">
        <f t="shared" si="79"/>
        <v>กลางคืน</v>
      </c>
      <c r="I1725" s="4" t="str">
        <f t="shared" si="81"/>
        <v>ตื้นมาก</v>
      </c>
      <c r="J1725">
        <f t="shared" si="80"/>
        <v>-10</v>
      </c>
    </row>
    <row r="1726" spans="1:10" ht="18" x14ac:dyDescent="0.4">
      <c r="A1726" s="1" t="s">
        <v>10551</v>
      </c>
      <c r="B1726" s="1" t="s">
        <v>9078</v>
      </c>
      <c r="C1726" s="1">
        <v>13.6187</v>
      </c>
      <c r="D1726" s="1">
        <v>120.81789999999999</v>
      </c>
      <c r="E1726" s="1">
        <v>139.67599999999999</v>
      </c>
      <c r="F1726" s="1">
        <v>5</v>
      </c>
      <c r="G1726" s="3" t="s">
        <v>6761</v>
      </c>
      <c r="H1726" s="4" t="str">
        <f t="shared" si="79"/>
        <v>กลางวัน</v>
      </c>
      <c r="I1726" s="4" t="str">
        <f t="shared" si="81"/>
        <v>ลึก</v>
      </c>
      <c r="J1726">
        <f t="shared" si="80"/>
        <v>-139.67599999999999</v>
      </c>
    </row>
    <row r="1727" spans="1:10" ht="18" x14ac:dyDescent="0.4">
      <c r="A1727" s="1" t="s">
        <v>10552</v>
      </c>
      <c r="B1727" s="1" t="s">
        <v>9079</v>
      </c>
      <c r="C1727" s="1">
        <v>16.8004</v>
      </c>
      <c r="D1727" s="1">
        <v>123.0068</v>
      </c>
      <c r="E1727" s="1">
        <v>10</v>
      </c>
      <c r="F1727" s="1">
        <v>4.5</v>
      </c>
      <c r="G1727" s="3" t="s">
        <v>6765</v>
      </c>
      <c r="H1727" s="4" t="str">
        <f t="shared" si="79"/>
        <v>กลางวัน</v>
      </c>
      <c r="I1727" s="4" t="str">
        <f t="shared" si="81"/>
        <v>ตื้นมาก</v>
      </c>
      <c r="J1727">
        <f t="shared" si="80"/>
        <v>-10</v>
      </c>
    </row>
    <row r="1728" spans="1:10" ht="18" x14ac:dyDescent="0.4">
      <c r="A1728" s="1" t="s">
        <v>10553</v>
      </c>
      <c r="B1728" s="1" t="s">
        <v>9080</v>
      </c>
      <c r="C1728" s="1">
        <v>15.671099999999999</v>
      </c>
      <c r="D1728" s="1">
        <v>119.57250000000001</v>
      </c>
      <c r="E1728" s="1">
        <v>10</v>
      </c>
      <c r="F1728" s="1">
        <v>5.2</v>
      </c>
      <c r="G1728" s="3" t="s">
        <v>6769</v>
      </c>
      <c r="H1728" s="4" t="str">
        <f t="shared" si="79"/>
        <v>กลางวัน</v>
      </c>
      <c r="I1728" s="4" t="str">
        <f t="shared" si="81"/>
        <v>ตื้นมาก</v>
      </c>
      <c r="J1728">
        <f t="shared" si="80"/>
        <v>-10</v>
      </c>
    </row>
    <row r="1729" spans="1:10" ht="18" x14ac:dyDescent="0.4">
      <c r="A1729" s="1" t="s">
        <v>10554</v>
      </c>
      <c r="B1729" s="1" t="s">
        <v>9081</v>
      </c>
      <c r="C1729" s="1">
        <v>17.245000000000001</v>
      </c>
      <c r="D1729" s="1">
        <v>120.7169</v>
      </c>
      <c r="E1729" s="1">
        <v>13.968</v>
      </c>
      <c r="F1729" s="1">
        <v>5</v>
      </c>
      <c r="G1729" s="3" t="s">
        <v>6773</v>
      </c>
      <c r="H1729" s="4" t="str">
        <f t="shared" si="79"/>
        <v>กลางวัน</v>
      </c>
      <c r="I1729" s="4" t="str">
        <f t="shared" si="81"/>
        <v>ตื้น</v>
      </c>
      <c r="J1729">
        <f t="shared" si="80"/>
        <v>-13.968</v>
      </c>
    </row>
    <row r="1730" spans="1:10" ht="18" x14ac:dyDescent="0.4">
      <c r="A1730" s="1" t="s">
        <v>10555</v>
      </c>
      <c r="B1730" s="1" t="s">
        <v>9082</v>
      </c>
      <c r="C1730" s="1">
        <v>14.312200000000001</v>
      </c>
      <c r="D1730" s="1">
        <v>122.9606</v>
      </c>
      <c r="E1730" s="1">
        <v>10</v>
      </c>
      <c r="F1730" s="1">
        <v>4.5</v>
      </c>
      <c r="G1730" s="3" t="s">
        <v>6777</v>
      </c>
      <c r="H1730" s="4" t="str">
        <f t="shared" si="79"/>
        <v>กลางวัน</v>
      </c>
      <c r="I1730" s="4" t="str">
        <f t="shared" si="81"/>
        <v>ตื้นมาก</v>
      </c>
      <c r="J1730">
        <f t="shared" si="80"/>
        <v>-10</v>
      </c>
    </row>
    <row r="1731" spans="1:10" ht="18" x14ac:dyDescent="0.4">
      <c r="A1731" s="1" t="s">
        <v>10556</v>
      </c>
      <c r="B1731" s="1" t="s">
        <v>9083</v>
      </c>
      <c r="C1731" s="1">
        <v>17.4697</v>
      </c>
      <c r="D1731" s="1">
        <v>119.6884</v>
      </c>
      <c r="E1731" s="1">
        <v>10</v>
      </c>
      <c r="F1731" s="1">
        <v>4.5</v>
      </c>
      <c r="G1731" s="3" t="s">
        <v>6781</v>
      </c>
      <c r="H1731" s="4" t="str">
        <f t="shared" ref="H1731:H1794" si="82">IF(AND(HOUR(B1731)&gt;=6, HOUR(B1731)&lt;18),"กลางวัน","กลางคืน")</f>
        <v>กลางวัน</v>
      </c>
      <c r="I1731" s="4" t="str">
        <f t="shared" si="81"/>
        <v>ตื้นมาก</v>
      </c>
      <c r="J1731">
        <f t="shared" ref="J1731:J1794" si="83">E1731*-1</f>
        <v>-10</v>
      </c>
    </row>
    <row r="1732" spans="1:10" ht="18" x14ac:dyDescent="0.4">
      <c r="A1732" s="1" t="s">
        <v>10557</v>
      </c>
      <c r="B1732" s="1" t="s">
        <v>9084</v>
      </c>
      <c r="C1732" s="1">
        <v>13.996600000000001</v>
      </c>
      <c r="D1732" s="1">
        <v>120.5752</v>
      </c>
      <c r="E1732" s="1">
        <v>10.557</v>
      </c>
      <c r="F1732" s="1">
        <v>4.5</v>
      </c>
      <c r="G1732" s="3" t="s">
        <v>6785</v>
      </c>
      <c r="H1732" s="4" t="str">
        <f t="shared" si="82"/>
        <v>กลางวัน</v>
      </c>
      <c r="I1732" s="4" t="str">
        <f t="shared" si="81"/>
        <v>ตื้น</v>
      </c>
      <c r="J1732">
        <f t="shared" si="83"/>
        <v>-10.557</v>
      </c>
    </row>
    <row r="1733" spans="1:10" ht="18" x14ac:dyDescent="0.4">
      <c r="A1733" s="1" t="s">
        <v>10558</v>
      </c>
      <c r="B1733" s="1" t="s">
        <v>9085</v>
      </c>
      <c r="C1733" s="1">
        <v>14.4132</v>
      </c>
      <c r="D1733" s="1">
        <v>122.9785</v>
      </c>
      <c r="E1733" s="1">
        <v>10</v>
      </c>
      <c r="F1733" s="1">
        <v>5.0999999999999996</v>
      </c>
      <c r="G1733" s="3" t="s">
        <v>6789</v>
      </c>
      <c r="H1733" s="4" t="str">
        <f t="shared" si="82"/>
        <v>กลางคืน</v>
      </c>
      <c r="I1733" s="4" t="str">
        <f t="shared" si="81"/>
        <v>ตื้นมาก</v>
      </c>
      <c r="J1733">
        <f t="shared" si="83"/>
        <v>-10</v>
      </c>
    </row>
    <row r="1734" spans="1:10" ht="18" x14ac:dyDescent="0.4">
      <c r="A1734" s="1" t="s">
        <v>10559</v>
      </c>
      <c r="B1734" s="1" t="s">
        <v>9086</v>
      </c>
      <c r="C1734" s="1">
        <v>14.339499999999999</v>
      </c>
      <c r="D1734" s="1">
        <v>122.989</v>
      </c>
      <c r="E1734" s="1">
        <v>10</v>
      </c>
      <c r="F1734" s="1">
        <v>4.5999999999999996</v>
      </c>
      <c r="G1734" s="3" t="s">
        <v>6793</v>
      </c>
      <c r="H1734" s="4" t="str">
        <f t="shared" si="82"/>
        <v>กลางคืน</v>
      </c>
      <c r="I1734" s="4" t="str">
        <f t="shared" si="81"/>
        <v>ตื้นมาก</v>
      </c>
      <c r="J1734">
        <f t="shared" si="83"/>
        <v>-10</v>
      </c>
    </row>
    <row r="1735" spans="1:10" ht="18" x14ac:dyDescent="0.4">
      <c r="A1735" s="1" t="s">
        <v>10560</v>
      </c>
      <c r="B1735" s="1" t="s">
        <v>9087</v>
      </c>
      <c r="C1735" s="1">
        <v>14.288600000000001</v>
      </c>
      <c r="D1735" s="1">
        <v>123.1735</v>
      </c>
      <c r="E1735" s="1">
        <v>10</v>
      </c>
      <c r="F1735" s="1">
        <v>4.5999999999999996</v>
      </c>
      <c r="G1735" s="3" t="s">
        <v>6797</v>
      </c>
      <c r="H1735" s="4" t="str">
        <f t="shared" si="82"/>
        <v>กลางคืน</v>
      </c>
      <c r="I1735" s="4" t="str">
        <f t="shared" si="81"/>
        <v>ตื้นมาก</v>
      </c>
      <c r="J1735">
        <f t="shared" si="83"/>
        <v>-10</v>
      </c>
    </row>
    <row r="1736" spans="1:10" ht="18" x14ac:dyDescent="0.4">
      <c r="A1736" s="1" t="s">
        <v>10560</v>
      </c>
      <c r="B1736" s="1" t="s">
        <v>9088</v>
      </c>
      <c r="C1736" s="1">
        <v>14.2601</v>
      </c>
      <c r="D1736" s="1">
        <v>123.0134</v>
      </c>
      <c r="E1736" s="1">
        <v>10</v>
      </c>
      <c r="F1736" s="1">
        <v>4.5999999999999996</v>
      </c>
      <c r="G1736" s="3" t="s">
        <v>6801</v>
      </c>
      <c r="H1736" s="4" t="str">
        <f t="shared" si="82"/>
        <v>กลางคืน</v>
      </c>
      <c r="I1736" s="4" t="str">
        <f t="shared" si="81"/>
        <v>ตื้นมาก</v>
      </c>
      <c r="J1736">
        <f t="shared" si="83"/>
        <v>-10</v>
      </c>
    </row>
    <row r="1737" spans="1:10" ht="18" x14ac:dyDescent="0.4">
      <c r="A1737" s="1" t="s">
        <v>10560</v>
      </c>
      <c r="B1737" s="1" t="s">
        <v>9089</v>
      </c>
      <c r="C1737" s="1">
        <v>14.2402</v>
      </c>
      <c r="D1737" s="1">
        <v>122.9879</v>
      </c>
      <c r="E1737" s="1">
        <v>10</v>
      </c>
      <c r="F1737" s="1">
        <v>4.5</v>
      </c>
      <c r="G1737" s="3" t="s">
        <v>6805</v>
      </c>
      <c r="H1737" s="4" t="str">
        <f t="shared" si="82"/>
        <v>กลางคืน</v>
      </c>
      <c r="I1737" s="4" t="str">
        <f t="shared" ref="I1737:I1800" si="84">IF(E1737&lt;=10,"ตื้นมาก", IF(E1737&lt;=30,"ตื้น",IF(E1737&lt;=70,"กลาง", "ลึก")))</f>
        <v>ตื้นมาก</v>
      </c>
      <c r="J1737">
        <f t="shared" si="83"/>
        <v>-10</v>
      </c>
    </row>
    <row r="1738" spans="1:10" ht="18" x14ac:dyDescent="0.4">
      <c r="A1738" s="1" t="s">
        <v>10561</v>
      </c>
      <c r="B1738" s="1" t="s">
        <v>9090</v>
      </c>
      <c r="C1738" s="1">
        <v>14.880599999999999</v>
      </c>
      <c r="D1738" s="1">
        <v>122.28489999999999</v>
      </c>
      <c r="E1738" s="1">
        <v>40.898000000000003</v>
      </c>
      <c r="F1738" s="1">
        <v>4.5</v>
      </c>
      <c r="G1738" s="3" t="s">
        <v>6809</v>
      </c>
      <c r="H1738" s="4" t="str">
        <f t="shared" si="82"/>
        <v>กลางวัน</v>
      </c>
      <c r="I1738" s="4" t="str">
        <f t="shared" si="84"/>
        <v>กลาง</v>
      </c>
      <c r="J1738">
        <f t="shared" si="83"/>
        <v>-40.898000000000003</v>
      </c>
    </row>
    <row r="1739" spans="1:10" ht="18" x14ac:dyDescent="0.4">
      <c r="A1739" s="1" t="s">
        <v>10562</v>
      </c>
      <c r="B1739" s="1" t="s">
        <v>9091</v>
      </c>
      <c r="C1739" s="1">
        <v>13.7753</v>
      </c>
      <c r="D1739" s="1">
        <v>120.5562</v>
      </c>
      <c r="E1739" s="1">
        <v>117.53700000000001</v>
      </c>
      <c r="F1739" s="1">
        <v>4.5</v>
      </c>
      <c r="G1739" s="3" t="s">
        <v>6813</v>
      </c>
      <c r="H1739" s="4" t="str">
        <f t="shared" si="82"/>
        <v>กลางคืน</v>
      </c>
      <c r="I1739" s="4" t="str">
        <f t="shared" si="84"/>
        <v>ลึก</v>
      </c>
      <c r="J1739">
        <f t="shared" si="83"/>
        <v>-117.53700000000001</v>
      </c>
    </row>
    <row r="1740" spans="1:10" ht="18" x14ac:dyDescent="0.4">
      <c r="A1740" s="1" t="s">
        <v>10563</v>
      </c>
      <c r="B1740" s="1" t="s">
        <v>9092</v>
      </c>
      <c r="C1740" s="1">
        <v>15.506600000000001</v>
      </c>
      <c r="D1740" s="1">
        <v>119.4087</v>
      </c>
      <c r="E1740" s="1">
        <v>26.504000000000001</v>
      </c>
      <c r="F1740" s="1">
        <v>4.5</v>
      </c>
      <c r="G1740" s="3" t="s">
        <v>6817</v>
      </c>
      <c r="H1740" s="4" t="str">
        <f t="shared" si="82"/>
        <v>กลางวัน</v>
      </c>
      <c r="I1740" s="4" t="str">
        <f t="shared" si="84"/>
        <v>ตื้น</v>
      </c>
      <c r="J1740">
        <f t="shared" si="83"/>
        <v>-26.504000000000001</v>
      </c>
    </row>
    <row r="1741" spans="1:10" ht="18" x14ac:dyDescent="0.4">
      <c r="A1741" s="1" t="s">
        <v>10564</v>
      </c>
      <c r="B1741" s="1" t="s">
        <v>9093</v>
      </c>
      <c r="C1741" s="1">
        <v>14.208299999999999</v>
      </c>
      <c r="D1741" s="1">
        <v>122.9667</v>
      </c>
      <c r="E1741" s="1">
        <v>10</v>
      </c>
      <c r="F1741" s="1">
        <v>4.5</v>
      </c>
      <c r="G1741" s="3" t="s">
        <v>6821</v>
      </c>
      <c r="H1741" s="4" t="str">
        <f t="shared" si="82"/>
        <v>กลางวัน</v>
      </c>
      <c r="I1741" s="4" t="str">
        <f t="shared" si="84"/>
        <v>ตื้นมาก</v>
      </c>
      <c r="J1741">
        <f t="shared" si="83"/>
        <v>-10</v>
      </c>
    </row>
    <row r="1742" spans="1:10" ht="18" x14ac:dyDescent="0.4">
      <c r="A1742" s="1" t="s">
        <v>10564</v>
      </c>
      <c r="B1742" s="1" t="s">
        <v>9094</v>
      </c>
      <c r="C1742" s="1">
        <v>14.6538</v>
      </c>
      <c r="D1742" s="1">
        <v>119.5729</v>
      </c>
      <c r="E1742" s="1">
        <v>26.706</v>
      </c>
      <c r="F1742" s="1">
        <v>4.5999999999999996</v>
      </c>
      <c r="G1742" s="3" t="s">
        <v>6824</v>
      </c>
      <c r="H1742" s="4" t="str">
        <f t="shared" si="82"/>
        <v>กลางวัน</v>
      </c>
      <c r="I1742" s="4" t="str">
        <f t="shared" si="84"/>
        <v>ตื้น</v>
      </c>
      <c r="J1742">
        <f t="shared" si="83"/>
        <v>-26.706</v>
      </c>
    </row>
    <row r="1743" spans="1:10" ht="18" x14ac:dyDescent="0.4">
      <c r="A1743" s="1" t="s">
        <v>10565</v>
      </c>
      <c r="B1743" s="1" t="s">
        <v>9095</v>
      </c>
      <c r="C1743" s="1">
        <v>14.3575</v>
      </c>
      <c r="D1743" s="1">
        <v>122.9823</v>
      </c>
      <c r="E1743" s="1">
        <v>10</v>
      </c>
      <c r="F1743" s="1">
        <v>4.8</v>
      </c>
      <c r="G1743" s="3" t="s">
        <v>376</v>
      </c>
      <c r="H1743" s="4" t="str">
        <f t="shared" si="82"/>
        <v>กลางวัน</v>
      </c>
      <c r="I1743" s="4" t="str">
        <f t="shared" si="84"/>
        <v>ตื้นมาก</v>
      </c>
      <c r="J1743">
        <f t="shared" si="83"/>
        <v>-10</v>
      </c>
    </row>
    <row r="1744" spans="1:10" ht="18" x14ac:dyDescent="0.4">
      <c r="A1744" s="1" t="s">
        <v>10566</v>
      </c>
      <c r="B1744" s="1" t="s">
        <v>9096</v>
      </c>
      <c r="C1744" s="1">
        <v>14.8781</v>
      </c>
      <c r="D1744" s="1">
        <v>119.81480000000001</v>
      </c>
      <c r="E1744" s="1">
        <v>40.046999999999997</v>
      </c>
      <c r="F1744" s="1">
        <v>4.7</v>
      </c>
      <c r="G1744" s="3" t="s">
        <v>6831</v>
      </c>
      <c r="H1744" s="4" t="str">
        <f t="shared" si="82"/>
        <v>กลางวัน</v>
      </c>
      <c r="I1744" s="4" t="str">
        <f t="shared" si="84"/>
        <v>กลาง</v>
      </c>
      <c r="J1744">
        <f t="shared" si="83"/>
        <v>-40.046999999999997</v>
      </c>
    </row>
    <row r="1745" spans="1:10" ht="18" x14ac:dyDescent="0.4">
      <c r="A1745" s="1" t="s">
        <v>10566</v>
      </c>
      <c r="B1745" s="1" t="s">
        <v>9097</v>
      </c>
      <c r="C1745" s="1">
        <v>14.973699999999999</v>
      </c>
      <c r="D1745" s="1">
        <v>119.83110000000001</v>
      </c>
      <c r="E1745" s="1">
        <v>46.506</v>
      </c>
      <c r="F1745" s="1">
        <v>5.0999999999999996</v>
      </c>
      <c r="G1745" s="3" t="s">
        <v>5132</v>
      </c>
      <c r="H1745" s="4" t="str">
        <f t="shared" si="82"/>
        <v>กลางวัน</v>
      </c>
      <c r="I1745" s="4" t="str">
        <f t="shared" si="84"/>
        <v>กลาง</v>
      </c>
      <c r="J1745">
        <f t="shared" si="83"/>
        <v>-46.506</v>
      </c>
    </row>
    <row r="1746" spans="1:10" ht="18" x14ac:dyDescent="0.4">
      <c r="A1746" s="1" t="s">
        <v>10567</v>
      </c>
      <c r="B1746" s="1" t="s">
        <v>9098</v>
      </c>
      <c r="C1746" s="1">
        <v>15.202199999999999</v>
      </c>
      <c r="D1746" s="1">
        <v>122.8013</v>
      </c>
      <c r="E1746" s="1">
        <v>10</v>
      </c>
      <c r="F1746" s="1">
        <v>5</v>
      </c>
      <c r="G1746" s="3" t="s">
        <v>6838</v>
      </c>
      <c r="H1746" s="4" t="str">
        <f t="shared" si="82"/>
        <v>กลางคืน</v>
      </c>
      <c r="I1746" s="4" t="str">
        <f t="shared" si="84"/>
        <v>ตื้นมาก</v>
      </c>
      <c r="J1746">
        <f t="shared" si="83"/>
        <v>-10</v>
      </c>
    </row>
    <row r="1747" spans="1:10" ht="18" x14ac:dyDescent="0.4">
      <c r="A1747" s="1" t="s">
        <v>10568</v>
      </c>
      <c r="B1747" s="1" t="s">
        <v>9099</v>
      </c>
      <c r="C1747" s="1">
        <v>13.729900000000001</v>
      </c>
      <c r="D1747" s="1">
        <v>120.2291</v>
      </c>
      <c r="E1747" s="1">
        <v>48.741</v>
      </c>
      <c r="F1747" s="1">
        <v>4.5999999999999996</v>
      </c>
      <c r="G1747" s="3" t="s">
        <v>6842</v>
      </c>
      <c r="H1747" s="4" t="str">
        <f t="shared" si="82"/>
        <v>กลางวัน</v>
      </c>
      <c r="I1747" s="4" t="str">
        <f t="shared" si="84"/>
        <v>กลาง</v>
      </c>
      <c r="J1747">
        <f t="shared" si="83"/>
        <v>-48.741</v>
      </c>
    </row>
    <row r="1748" spans="1:10" ht="18" x14ac:dyDescent="0.4">
      <c r="A1748" s="1" t="s">
        <v>10569</v>
      </c>
      <c r="B1748" s="1" t="s">
        <v>9100</v>
      </c>
      <c r="C1748" s="1">
        <v>13.707700000000001</v>
      </c>
      <c r="D1748" s="1">
        <v>120.7099</v>
      </c>
      <c r="E1748" s="1">
        <v>146.864</v>
      </c>
      <c r="F1748" s="1">
        <v>4.5</v>
      </c>
      <c r="G1748" s="3" t="s">
        <v>6355</v>
      </c>
      <c r="H1748" s="4" t="str">
        <f t="shared" si="82"/>
        <v>กลางวัน</v>
      </c>
      <c r="I1748" s="4" t="str">
        <f t="shared" si="84"/>
        <v>ลึก</v>
      </c>
      <c r="J1748">
        <f t="shared" si="83"/>
        <v>-146.864</v>
      </c>
    </row>
    <row r="1749" spans="1:10" ht="18" x14ac:dyDescent="0.4">
      <c r="A1749" s="1" t="s">
        <v>10570</v>
      </c>
      <c r="B1749" s="1" t="s">
        <v>9101</v>
      </c>
      <c r="C1749" s="1">
        <v>17.4968</v>
      </c>
      <c r="D1749" s="1">
        <v>120.61190000000001</v>
      </c>
      <c r="E1749" s="1">
        <v>10</v>
      </c>
      <c r="F1749" s="1">
        <v>4.5</v>
      </c>
      <c r="G1749" s="3" t="s">
        <v>6849</v>
      </c>
      <c r="H1749" s="4" t="str">
        <f t="shared" si="82"/>
        <v>กลางคืน</v>
      </c>
      <c r="I1749" s="4" t="str">
        <f t="shared" si="84"/>
        <v>ตื้นมาก</v>
      </c>
      <c r="J1749">
        <f t="shared" si="83"/>
        <v>-10</v>
      </c>
    </row>
    <row r="1750" spans="1:10" ht="18" x14ac:dyDescent="0.4">
      <c r="A1750" s="1" t="s">
        <v>10571</v>
      </c>
      <c r="B1750" s="1" t="s">
        <v>9102</v>
      </c>
      <c r="C1750" s="1">
        <v>14.407400000000001</v>
      </c>
      <c r="D1750" s="1">
        <v>123.01990000000001</v>
      </c>
      <c r="E1750" s="1">
        <v>28.64</v>
      </c>
      <c r="F1750" s="1">
        <v>4.5999999999999996</v>
      </c>
      <c r="G1750" s="3" t="s">
        <v>6853</v>
      </c>
      <c r="H1750" s="4" t="str">
        <f t="shared" si="82"/>
        <v>กลางวัน</v>
      </c>
      <c r="I1750" s="4" t="str">
        <f t="shared" si="84"/>
        <v>ตื้น</v>
      </c>
      <c r="J1750">
        <f t="shared" si="83"/>
        <v>-28.64</v>
      </c>
    </row>
    <row r="1751" spans="1:10" ht="18" x14ac:dyDescent="0.4">
      <c r="A1751" s="1" t="s">
        <v>10571</v>
      </c>
      <c r="B1751" s="1" t="s">
        <v>9103</v>
      </c>
      <c r="C1751" s="1">
        <v>14.3345</v>
      </c>
      <c r="D1751" s="1">
        <v>123.00109999999999</v>
      </c>
      <c r="E1751" s="1">
        <v>10</v>
      </c>
      <c r="F1751" s="1">
        <v>4.5</v>
      </c>
      <c r="G1751" s="3" t="s">
        <v>6857</v>
      </c>
      <c r="H1751" s="4" t="str">
        <f t="shared" si="82"/>
        <v>กลางวัน</v>
      </c>
      <c r="I1751" s="4" t="str">
        <f t="shared" si="84"/>
        <v>ตื้นมาก</v>
      </c>
      <c r="J1751">
        <f t="shared" si="83"/>
        <v>-10</v>
      </c>
    </row>
    <row r="1752" spans="1:10" ht="18" x14ac:dyDescent="0.4">
      <c r="A1752" s="1" t="s">
        <v>10572</v>
      </c>
      <c r="B1752" s="1" t="s">
        <v>9104</v>
      </c>
      <c r="C1752" s="1">
        <v>15.530900000000001</v>
      </c>
      <c r="D1752" s="1">
        <v>120.12309999999999</v>
      </c>
      <c r="E1752" s="1">
        <v>58.018999999999998</v>
      </c>
      <c r="F1752" s="1">
        <v>4.8</v>
      </c>
      <c r="G1752" s="3" t="s">
        <v>6861</v>
      </c>
      <c r="H1752" s="4" t="str">
        <f t="shared" si="82"/>
        <v>กลางคืน</v>
      </c>
      <c r="I1752" s="4" t="str">
        <f t="shared" si="84"/>
        <v>กลาง</v>
      </c>
      <c r="J1752">
        <f t="shared" si="83"/>
        <v>-58.018999999999998</v>
      </c>
    </row>
    <row r="1753" spans="1:10" ht="18" x14ac:dyDescent="0.4">
      <c r="A1753" s="1" t="s">
        <v>10573</v>
      </c>
      <c r="B1753" s="1" t="s">
        <v>9105</v>
      </c>
      <c r="C1753" s="1">
        <v>18.430499999999999</v>
      </c>
      <c r="D1753" s="1">
        <v>120.3745</v>
      </c>
      <c r="E1753" s="1">
        <v>23.843</v>
      </c>
      <c r="F1753" s="1">
        <v>4.9000000000000004</v>
      </c>
      <c r="G1753" s="3" t="s">
        <v>376</v>
      </c>
      <c r="H1753" s="4" t="str">
        <f t="shared" si="82"/>
        <v>กลางวัน</v>
      </c>
      <c r="I1753" s="4" t="str">
        <f t="shared" si="84"/>
        <v>ตื้น</v>
      </c>
      <c r="J1753">
        <f t="shared" si="83"/>
        <v>-23.843</v>
      </c>
    </row>
    <row r="1754" spans="1:10" ht="18" x14ac:dyDescent="0.4">
      <c r="A1754" s="1" t="s">
        <v>10573</v>
      </c>
      <c r="B1754" s="1" t="s">
        <v>9106</v>
      </c>
      <c r="C1754" s="1">
        <v>14.5246</v>
      </c>
      <c r="D1754" s="1">
        <v>119.99299999999999</v>
      </c>
      <c r="E1754" s="1">
        <v>42.984999999999999</v>
      </c>
      <c r="F1754" s="1">
        <v>4.9000000000000004</v>
      </c>
      <c r="G1754" s="3" t="s">
        <v>6867</v>
      </c>
      <c r="H1754" s="4" t="str">
        <f t="shared" si="82"/>
        <v>กลางวัน</v>
      </c>
      <c r="I1754" s="4" t="str">
        <f t="shared" si="84"/>
        <v>กลาง</v>
      </c>
      <c r="J1754">
        <f t="shared" si="83"/>
        <v>-42.984999999999999</v>
      </c>
    </row>
    <row r="1755" spans="1:10" ht="18" x14ac:dyDescent="0.4">
      <c r="A1755" s="1" t="s">
        <v>10574</v>
      </c>
      <c r="B1755" s="1" t="s">
        <v>9107</v>
      </c>
      <c r="C1755" s="1">
        <v>17.1036</v>
      </c>
      <c r="D1755" s="1">
        <v>120.93389999999999</v>
      </c>
      <c r="E1755" s="1">
        <v>10</v>
      </c>
      <c r="F1755" s="1">
        <v>4.5</v>
      </c>
      <c r="G1755" s="3" t="s">
        <v>6871</v>
      </c>
      <c r="H1755" s="4" t="str">
        <f t="shared" si="82"/>
        <v>กลางคืน</v>
      </c>
      <c r="I1755" s="4" t="str">
        <f t="shared" si="84"/>
        <v>ตื้นมาก</v>
      </c>
      <c r="J1755">
        <f t="shared" si="83"/>
        <v>-10</v>
      </c>
    </row>
    <row r="1756" spans="1:10" ht="18" x14ac:dyDescent="0.4">
      <c r="A1756" s="1" t="s">
        <v>10575</v>
      </c>
      <c r="B1756" s="1" t="s">
        <v>9108</v>
      </c>
      <c r="C1756" s="1">
        <v>17.5778</v>
      </c>
      <c r="D1756" s="1">
        <v>120.7175</v>
      </c>
      <c r="E1756" s="1">
        <v>39.497999999999998</v>
      </c>
      <c r="F1756" s="1">
        <v>4.5999999999999996</v>
      </c>
      <c r="G1756" s="3" t="s">
        <v>376</v>
      </c>
      <c r="H1756" s="4" t="str">
        <f t="shared" si="82"/>
        <v>กลางวัน</v>
      </c>
      <c r="I1756" s="4" t="str">
        <f t="shared" si="84"/>
        <v>กลาง</v>
      </c>
      <c r="J1756">
        <f t="shared" si="83"/>
        <v>-39.497999999999998</v>
      </c>
    </row>
    <row r="1757" spans="1:10" ht="18" x14ac:dyDescent="0.4">
      <c r="A1757" s="1" t="s">
        <v>10576</v>
      </c>
      <c r="B1757" s="1" t="s">
        <v>9109</v>
      </c>
      <c r="C1757" s="1">
        <v>18.3383</v>
      </c>
      <c r="D1757" s="1">
        <v>120.45780000000001</v>
      </c>
      <c r="E1757" s="1">
        <v>25.13</v>
      </c>
      <c r="F1757" s="1">
        <v>5.0999999999999996</v>
      </c>
      <c r="G1757" s="3" t="s">
        <v>6878</v>
      </c>
      <c r="H1757" s="4" t="str">
        <f t="shared" si="82"/>
        <v>กลางคืน</v>
      </c>
      <c r="I1757" s="4" t="str">
        <f t="shared" si="84"/>
        <v>ตื้น</v>
      </c>
      <c r="J1757">
        <f t="shared" si="83"/>
        <v>-25.13</v>
      </c>
    </row>
    <row r="1758" spans="1:10" ht="18" x14ac:dyDescent="0.4">
      <c r="A1758" s="1" t="s">
        <v>10577</v>
      </c>
      <c r="B1758" s="1" t="s">
        <v>9110</v>
      </c>
      <c r="C1758" s="1">
        <v>17.52</v>
      </c>
      <c r="D1758" s="1">
        <v>122.3026</v>
      </c>
      <c r="E1758" s="1">
        <v>36.524000000000001</v>
      </c>
      <c r="F1758" s="1">
        <v>5.3</v>
      </c>
      <c r="G1758" s="3" t="s">
        <v>6882</v>
      </c>
      <c r="H1758" s="4" t="str">
        <f t="shared" si="82"/>
        <v>กลางวัน</v>
      </c>
      <c r="I1758" s="4" t="str">
        <f t="shared" si="84"/>
        <v>กลาง</v>
      </c>
      <c r="J1758">
        <f t="shared" si="83"/>
        <v>-36.524000000000001</v>
      </c>
    </row>
    <row r="1759" spans="1:10" ht="18" x14ac:dyDescent="0.4">
      <c r="A1759" s="1" t="s">
        <v>10577</v>
      </c>
      <c r="B1759" s="1" t="s">
        <v>9111</v>
      </c>
      <c r="C1759" s="1">
        <v>17.541499999999999</v>
      </c>
      <c r="D1759" s="1">
        <v>122.3079</v>
      </c>
      <c r="E1759" s="1">
        <v>10.334</v>
      </c>
      <c r="F1759" s="1">
        <v>4.9000000000000004</v>
      </c>
      <c r="G1759" s="3" t="s">
        <v>6886</v>
      </c>
      <c r="H1759" s="4" t="str">
        <f t="shared" si="82"/>
        <v>กลางวัน</v>
      </c>
      <c r="I1759" s="4" t="str">
        <f t="shared" si="84"/>
        <v>ตื้น</v>
      </c>
      <c r="J1759">
        <f t="shared" si="83"/>
        <v>-10.334</v>
      </c>
    </row>
    <row r="1760" spans="1:10" ht="18" x14ac:dyDescent="0.4">
      <c r="A1760" s="1" t="s">
        <v>10578</v>
      </c>
      <c r="B1760" s="1" t="s">
        <v>9112</v>
      </c>
      <c r="C1760" s="1">
        <v>13.664400000000001</v>
      </c>
      <c r="D1760" s="1">
        <v>120.63330000000001</v>
      </c>
      <c r="E1760" s="1">
        <v>89.364000000000004</v>
      </c>
      <c r="F1760" s="1">
        <v>5.2</v>
      </c>
      <c r="G1760" s="3" t="s">
        <v>4364</v>
      </c>
      <c r="H1760" s="4" t="str">
        <f t="shared" si="82"/>
        <v>กลางวัน</v>
      </c>
      <c r="I1760" s="4" t="str">
        <f t="shared" si="84"/>
        <v>ลึก</v>
      </c>
      <c r="J1760">
        <f t="shared" si="83"/>
        <v>-89.364000000000004</v>
      </c>
    </row>
    <row r="1761" spans="1:10" ht="18" x14ac:dyDescent="0.4">
      <c r="A1761" s="1" t="s">
        <v>10579</v>
      </c>
      <c r="B1761" s="1" t="s">
        <v>9113</v>
      </c>
      <c r="C1761" s="1">
        <v>17.4696</v>
      </c>
      <c r="D1761" s="1">
        <v>122.34650000000001</v>
      </c>
      <c r="E1761" s="1">
        <v>19</v>
      </c>
      <c r="F1761" s="1">
        <v>5.4</v>
      </c>
      <c r="G1761" s="3" t="s">
        <v>376</v>
      </c>
      <c r="H1761" s="4" t="str">
        <f t="shared" si="82"/>
        <v>กลางคืน</v>
      </c>
      <c r="I1761" s="4" t="str">
        <f t="shared" si="84"/>
        <v>ตื้น</v>
      </c>
      <c r="J1761">
        <f t="shared" si="83"/>
        <v>-19</v>
      </c>
    </row>
    <row r="1762" spans="1:10" ht="18" x14ac:dyDescent="0.4">
      <c r="A1762" s="1" t="s">
        <v>10579</v>
      </c>
      <c r="B1762" s="1" t="s">
        <v>9114</v>
      </c>
      <c r="C1762" s="1">
        <v>17.507100000000001</v>
      </c>
      <c r="D1762" s="1">
        <v>122.3129</v>
      </c>
      <c r="E1762" s="1">
        <v>10.637</v>
      </c>
      <c r="F1762" s="1">
        <v>4.9000000000000004</v>
      </c>
      <c r="G1762" s="3" t="s">
        <v>6895</v>
      </c>
      <c r="H1762" s="4" t="str">
        <f t="shared" si="82"/>
        <v>กลางคืน</v>
      </c>
      <c r="I1762" s="4" t="str">
        <f t="shared" si="84"/>
        <v>ตื้น</v>
      </c>
      <c r="J1762">
        <f t="shared" si="83"/>
        <v>-10.637</v>
      </c>
    </row>
    <row r="1763" spans="1:10" ht="18" x14ac:dyDescent="0.4">
      <c r="A1763" s="1" t="s">
        <v>10579</v>
      </c>
      <c r="B1763" s="1" t="s">
        <v>9115</v>
      </c>
      <c r="C1763" s="1">
        <v>17.505600000000001</v>
      </c>
      <c r="D1763" s="1">
        <v>122.3053</v>
      </c>
      <c r="E1763" s="1">
        <v>10.461</v>
      </c>
      <c r="F1763" s="1">
        <v>4.8</v>
      </c>
      <c r="G1763" s="3" t="s">
        <v>6895</v>
      </c>
      <c r="H1763" s="4" t="str">
        <f t="shared" si="82"/>
        <v>กลางคืน</v>
      </c>
      <c r="I1763" s="4" t="str">
        <f t="shared" si="84"/>
        <v>ตื้น</v>
      </c>
      <c r="J1763">
        <f t="shared" si="83"/>
        <v>-10.461</v>
      </c>
    </row>
    <row r="1764" spans="1:10" ht="18" x14ac:dyDescent="0.4">
      <c r="A1764" s="1" t="s">
        <v>10580</v>
      </c>
      <c r="B1764" s="1" t="s">
        <v>9116</v>
      </c>
      <c r="C1764" s="1">
        <v>17.483799999999999</v>
      </c>
      <c r="D1764" s="1">
        <v>122.30719999999999</v>
      </c>
      <c r="E1764" s="1">
        <v>31.536999999999999</v>
      </c>
      <c r="F1764" s="1">
        <v>5.2</v>
      </c>
      <c r="G1764" s="3" t="s">
        <v>6902</v>
      </c>
      <c r="H1764" s="4" t="str">
        <f t="shared" si="82"/>
        <v>กลางวัน</v>
      </c>
      <c r="I1764" s="4" t="str">
        <f t="shared" si="84"/>
        <v>กลาง</v>
      </c>
      <c r="J1764">
        <f t="shared" si="83"/>
        <v>-31.536999999999999</v>
      </c>
    </row>
    <row r="1765" spans="1:10" ht="18" x14ac:dyDescent="0.4">
      <c r="A1765" s="1" t="s">
        <v>10581</v>
      </c>
      <c r="B1765" s="1" t="s">
        <v>9117</v>
      </c>
      <c r="C1765" s="1">
        <v>17.420300000000001</v>
      </c>
      <c r="D1765" s="1">
        <v>122.39449999999999</v>
      </c>
      <c r="E1765" s="1">
        <v>10</v>
      </c>
      <c r="F1765" s="1">
        <v>4.7</v>
      </c>
      <c r="G1765" s="3" t="s">
        <v>6906</v>
      </c>
      <c r="H1765" s="4" t="str">
        <f t="shared" si="82"/>
        <v>กลางวัน</v>
      </c>
      <c r="I1765" s="4" t="str">
        <f t="shared" si="84"/>
        <v>ตื้นมาก</v>
      </c>
      <c r="J1765">
        <f t="shared" si="83"/>
        <v>-10</v>
      </c>
    </row>
    <row r="1766" spans="1:10" ht="18" x14ac:dyDescent="0.4">
      <c r="A1766" s="1" t="s">
        <v>10582</v>
      </c>
      <c r="B1766" s="1" t="s">
        <v>9118</v>
      </c>
      <c r="C1766" s="1">
        <v>17.551400000000001</v>
      </c>
      <c r="D1766" s="1">
        <v>122.28100000000001</v>
      </c>
      <c r="E1766" s="1">
        <v>10</v>
      </c>
      <c r="F1766" s="1">
        <v>4.5</v>
      </c>
      <c r="G1766" s="3" t="s">
        <v>6910</v>
      </c>
      <c r="H1766" s="4" t="str">
        <f t="shared" si="82"/>
        <v>กลางคืน</v>
      </c>
      <c r="I1766" s="4" t="str">
        <f t="shared" si="84"/>
        <v>ตื้นมาก</v>
      </c>
      <c r="J1766">
        <f t="shared" si="83"/>
        <v>-10</v>
      </c>
    </row>
    <row r="1767" spans="1:10" ht="18" x14ac:dyDescent="0.4">
      <c r="A1767" s="1" t="s">
        <v>10583</v>
      </c>
      <c r="B1767" s="1" t="s">
        <v>9119</v>
      </c>
      <c r="C1767" s="1">
        <v>16.397099999999998</v>
      </c>
      <c r="D1767" s="1">
        <v>122.1957</v>
      </c>
      <c r="E1767" s="1">
        <v>38.485999999999997</v>
      </c>
      <c r="F1767" s="1">
        <v>4.5</v>
      </c>
      <c r="G1767" s="3" t="s">
        <v>6914</v>
      </c>
      <c r="H1767" s="4" t="str">
        <f t="shared" si="82"/>
        <v>กลางวัน</v>
      </c>
      <c r="I1767" s="4" t="str">
        <f t="shared" si="84"/>
        <v>กลาง</v>
      </c>
      <c r="J1767">
        <f t="shared" si="83"/>
        <v>-38.485999999999997</v>
      </c>
    </row>
    <row r="1768" spans="1:10" ht="18" x14ac:dyDescent="0.4">
      <c r="A1768" s="1" t="s">
        <v>10584</v>
      </c>
      <c r="B1768" s="1" t="s">
        <v>9120</v>
      </c>
      <c r="C1768" s="1">
        <v>14.9361</v>
      </c>
      <c r="D1768" s="1">
        <v>121.71769999999999</v>
      </c>
      <c r="E1768" s="1">
        <v>10</v>
      </c>
      <c r="F1768" s="1">
        <v>4.5999999999999996</v>
      </c>
      <c r="G1768" s="3" t="s">
        <v>6918</v>
      </c>
      <c r="H1768" s="4" t="str">
        <f t="shared" si="82"/>
        <v>กลางวัน</v>
      </c>
      <c r="I1768" s="4" t="str">
        <f t="shared" si="84"/>
        <v>ตื้นมาก</v>
      </c>
      <c r="J1768">
        <f t="shared" si="83"/>
        <v>-10</v>
      </c>
    </row>
    <row r="1769" spans="1:10" ht="18" x14ac:dyDescent="0.4">
      <c r="A1769" s="1" t="s">
        <v>10585</v>
      </c>
      <c r="B1769" s="1" t="s">
        <v>9121</v>
      </c>
      <c r="C1769" s="1">
        <v>13.8062</v>
      </c>
      <c r="D1769" s="1">
        <v>122.8763</v>
      </c>
      <c r="E1769" s="1">
        <v>21.012</v>
      </c>
      <c r="F1769" s="1">
        <v>4.5</v>
      </c>
      <c r="G1769" s="3" t="s">
        <v>376</v>
      </c>
      <c r="H1769" s="4" t="str">
        <f t="shared" si="82"/>
        <v>กลางวัน</v>
      </c>
      <c r="I1769" s="4" t="str">
        <f t="shared" si="84"/>
        <v>ตื้น</v>
      </c>
      <c r="J1769">
        <f t="shared" si="83"/>
        <v>-21.012</v>
      </c>
    </row>
    <row r="1770" spans="1:10" ht="18" x14ac:dyDescent="0.4">
      <c r="A1770" s="1" t="s">
        <v>10586</v>
      </c>
      <c r="B1770" s="1" t="s">
        <v>9122</v>
      </c>
      <c r="C1770" s="1">
        <v>13.9338</v>
      </c>
      <c r="D1770" s="1">
        <v>119.9211</v>
      </c>
      <c r="E1770" s="1">
        <v>35</v>
      </c>
      <c r="F1770" s="1">
        <v>4.8</v>
      </c>
      <c r="G1770" s="3" t="s">
        <v>6925</v>
      </c>
      <c r="H1770" s="4" t="str">
        <f t="shared" si="82"/>
        <v>กลางวัน</v>
      </c>
      <c r="I1770" s="4" t="str">
        <f t="shared" si="84"/>
        <v>กลาง</v>
      </c>
      <c r="J1770">
        <f t="shared" si="83"/>
        <v>-35</v>
      </c>
    </row>
    <row r="1771" spans="1:10" ht="18" x14ac:dyDescent="0.4">
      <c r="A1771" s="1" t="s">
        <v>10587</v>
      </c>
      <c r="B1771" s="1" t="s">
        <v>9123</v>
      </c>
      <c r="C1771" s="1">
        <v>13.7629</v>
      </c>
      <c r="D1771" s="1">
        <v>120.72029999999999</v>
      </c>
      <c r="E1771" s="1">
        <v>112</v>
      </c>
      <c r="F1771" s="1">
        <v>6.2</v>
      </c>
      <c r="G1771" s="3" t="s">
        <v>175</v>
      </c>
      <c r="H1771" s="4" t="str">
        <f t="shared" si="82"/>
        <v>กลางคืน</v>
      </c>
      <c r="I1771" s="4" t="str">
        <f t="shared" si="84"/>
        <v>ลึก</v>
      </c>
      <c r="J1771">
        <f t="shared" si="83"/>
        <v>-112</v>
      </c>
    </row>
    <row r="1772" spans="1:10" ht="18" x14ac:dyDescent="0.4">
      <c r="A1772" s="1" t="s">
        <v>10588</v>
      </c>
      <c r="B1772" s="1" t="s">
        <v>9124</v>
      </c>
      <c r="C1772" s="1">
        <v>13.6877</v>
      </c>
      <c r="D1772" s="1">
        <v>120.6296</v>
      </c>
      <c r="E1772" s="1">
        <v>148.54400000000001</v>
      </c>
      <c r="F1772" s="1">
        <v>4.5</v>
      </c>
      <c r="G1772" s="3" t="s">
        <v>6932</v>
      </c>
      <c r="H1772" s="4" t="str">
        <f t="shared" si="82"/>
        <v>กลางคืน</v>
      </c>
      <c r="I1772" s="4" t="str">
        <f t="shared" si="84"/>
        <v>ลึก</v>
      </c>
      <c r="J1772">
        <f t="shared" si="83"/>
        <v>-148.54400000000001</v>
      </c>
    </row>
    <row r="1773" spans="1:10" ht="18" x14ac:dyDescent="0.4">
      <c r="A1773" s="1" t="s">
        <v>10589</v>
      </c>
      <c r="B1773" s="1" t="s">
        <v>9125</v>
      </c>
      <c r="C1773" s="1">
        <v>15.284599999999999</v>
      </c>
      <c r="D1773" s="1">
        <v>119.8695</v>
      </c>
      <c r="E1773" s="1">
        <v>47.77</v>
      </c>
      <c r="F1773" s="1">
        <v>4.9000000000000004</v>
      </c>
      <c r="G1773" s="3" t="s">
        <v>6936</v>
      </c>
      <c r="H1773" s="4" t="str">
        <f t="shared" si="82"/>
        <v>กลางวัน</v>
      </c>
      <c r="I1773" s="4" t="str">
        <f t="shared" si="84"/>
        <v>กลาง</v>
      </c>
      <c r="J1773">
        <f t="shared" si="83"/>
        <v>-47.77</v>
      </c>
    </row>
    <row r="1774" spans="1:10" ht="18" x14ac:dyDescent="0.4">
      <c r="A1774" s="1" t="s">
        <v>10590</v>
      </c>
      <c r="B1774" s="1" t="s">
        <v>9126</v>
      </c>
      <c r="C1774" s="1">
        <v>18.590399999999999</v>
      </c>
      <c r="D1774" s="1">
        <v>121.017</v>
      </c>
      <c r="E1774" s="1">
        <v>27.327000000000002</v>
      </c>
      <c r="F1774" s="1">
        <v>4.5</v>
      </c>
      <c r="G1774" s="3" t="s">
        <v>6940</v>
      </c>
      <c r="H1774" s="4" t="str">
        <f t="shared" si="82"/>
        <v>กลางคืน</v>
      </c>
      <c r="I1774" s="4" t="str">
        <f t="shared" si="84"/>
        <v>ตื้น</v>
      </c>
      <c r="J1774">
        <f t="shared" si="83"/>
        <v>-27.327000000000002</v>
      </c>
    </row>
    <row r="1775" spans="1:10" ht="18" x14ac:dyDescent="0.4">
      <c r="A1775" s="1" t="s">
        <v>10591</v>
      </c>
      <c r="B1775" s="1" t="s">
        <v>9127</v>
      </c>
      <c r="C1775" s="1">
        <v>17.891999999999999</v>
      </c>
      <c r="D1775" s="1">
        <v>122.4817</v>
      </c>
      <c r="E1775" s="1">
        <v>10.457000000000001</v>
      </c>
      <c r="F1775" s="1">
        <v>4.5999999999999996</v>
      </c>
      <c r="G1775" s="3" t="s">
        <v>6944</v>
      </c>
      <c r="H1775" s="4" t="str">
        <f t="shared" si="82"/>
        <v>กลางวัน</v>
      </c>
      <c r="I1775" s="4" t="str">
        <f t="shared" si="84"/>
        <v>ตื้น</v>
      </c>
      <c r="J1775">
        <f t="shared" si="83"/>
        <v>-10.457000000000001</v>
      </c>
    </row>
    <row r="1776" spans="1:10" ht="18" x14ac:dyDescent="0.4">
      <c r="A1776" s="1" t="s">
        <v>10592</v>
      </c>
      <c r="B1776" s="1" t="s">
        <v>9128</v>
      </c>
      <c r="C1776" s="1">
        <v>13.781499999999999</v>
      </c>
      <c r="D1776" s="1">
        <v>120.8353</v>
      </c>
      <c r="E1776" s="1">
        <v>10</v>
      </c>
      <c r="F1776" s="1">
        <v>5</v>
      </c>
      <c r="G1776" s="3" t="s">
        <v>6948</v>
      </c>
      <c r="H1776" s="4" t="str">
        <f t="shared" si="82"/>
        <v>กลางคืน</v>
      </c>
      <c r="I1776" s="4" t="str">
        <f t="shared" si="84"/>
        <v>ตื้นมาก</v>
      </c>
      <c r="J1776">
        <f t="shared" si="83"/>
        <v>-10</v>
      </c>
    </row>
    <row r="1777" spans="1:10" ht="18" x14ac:dyDescent="0.4">
      <c r="A1777" s="1" t="s">
        <v>10593</v>
      </c>
      <c r="B1777" s="1" t="s">
        <v>9129</v>
      </c>
      <c r="C1777" s="1">
        <v>13.908899999999999</v>
      </c>
      <c r="D1777" s="1">
        <v>120.5645</v>
      </c>
      <c r="E1777" s="1">
        <v>75</v>
      </c>
      <c r="F1777" s="1">
        <v>5.7</v>
      </c>
      <c r="G1777" s="3" t="s">
        <v>4995</v>
      </c>
      <c r="H1777" s="4" t="str">
        <f t="shared" si="82"/>
        <v>กลางวัน</v>
      </c>
      <c r="I1777" s="4" t="str">
        <f t="shared" si="84"/>
        <v>ลึก</v>
      </c>
      <c r="J1777">
        <f t="shared" si="83"/>
        <v>-75</v>
      </c>
    </row>
    <row r="1778" spans="1:10" ht="18" x14ac:dyDescent="0.4">
      <c r="A1778" s="1" t="s">
        <v>10594</v>
      </c>
      <c r="B1778" s="1" t="s">
        <v>9130</v>
      </c>
      <c r="C1778" s="1">
        <v>13.607699999999999</v>
      </c>
      <c r="D1778" s="1">
        <v>122.307</v>
      </c>
      <c r="E1778" s="1">
        <v>41.368000000000002</v>
      </c>
      <c r="F1778" s="1">
        <v>4.5999999999999996</v>
      </c>
      <c r="G1778" s="3" t="s">
        <v>6955</v>
      </c>
      <c r="H1778" s="4" t="str">
        <f t="shared" si="82"/>
        <v>กลางวัน</v>
      </c>
      <c r="I1778" s="4" t="str">
        <f t="shared" si="84"/>
        <v>กลาง</v>
      </c>
      <c r="J1778">
        <f t="shared" si="83"/>
        <v>-41.368000000000002</v>
      </c>
    </row>
    <row r="1779" spans="1:10" ht="18" x14ac:dyDescent="0.4">
      <c r="A1779" s="1" t="s">
        <v>10595</v>
      </c>
      <c r="B1779" s="1" t="s">
        <v>9131</v>
      </c>
      <c r="C1779" s="1">
        <v>17.1111</v>
      </c>
      <c r="D1779" s="1">
        <v>120.17310000000001</v>
      </c>
      <c r="E1779" s="1">
        <v>47.706000000000003</v>
      </c>
      <c r="F1779" s="1">
        <v>5</v>
      </c>
      <c r="G1779" s="3" t="s">
        <v>6959</v>
      </c>
      <c r="H1779" s="4" t="str">
        <f t="shared" si="82"/>
        <v>กลางคืน</v>
      </c>
      <c r="I1779" s="4" t="str">
        <f t="shared" si="84"/>
        <v>กลาง</v>
      </c>
      <c r="J1779">
        <f t="shared" si="83"/>
        <v>-47.706000000000003</v>
      </c>
    </row>
    <row r="1780" spans="1:10" ht="18" x14ac:dyDescent="0.4">
      <c r="A1780" s="1" t="s">
        <v>10596</v>
      </c>
      <c r="B1780" s="1" t="s">
        <v>9132</v>
      </c>
      <c r="C1780" s="1">
        <v>17.056000000000001</v>
      </c>
      <c r="D1780" s="1">
        <v>120.08839999999999</v>
      </c>
      <c r="E1780" s="1">
        <v>35</v>
      </c>
      <c r="F1780" s="1">
        <v>4.5</v>
      </c>
      <c r="G1780" s="3" t="s">
        <v>4521</v>
      </c>
      <c r="H1780" s="4" t="str">
        <f t="shared" si="82"/>
        <v>กลางคืน</v>
      </c>
      <c r="I1780" s="4" t="str">
        <f t="shared" si="84"/>
        <v>กลาง</v>
      </c>
      <c r="J1780">
        <f t="shared" si="83"/>
        <v>-35</v>
      </c>
    </row>
    <row r="1781" spans="1:10" ht="18" x14ac:dyDescent="0.4">
      <c r="A1781" s="1" t="s">
        <v>10597</v>
      </c>
      <c r="B1781" s="1" t="s">
        <v>9133</v>
      </c>
      <c r="C1781" s="1">
        <v>13.6364</v>
      </c>
      <c r="D1781" s="1">
        <v>120.83110000000001</v>
      </c>
      <c r="E1781" s="1">
        <v>52.555999999999997</v>
      </c>
      <c r="F1781" s="1">
        <v>4.9000000000000004</v>
      </c>
      <c r="G1781" s="3" t="s">
        <v>1406</v>
      </c>
      <c r="H1781" s="4" t="str">
        <f t="shared" si="82"/>
        <v>กลางวัน</v>
      </c>
      <c r="I1781" s="4" t="str">
        <f t="shared" si="84"/>
        <v>กลาง</v>
      </c>
      <c r="J1781">
        <f t="shared" si="83"/>
        <v>-52.555999999999997</v>
      </c>
    </row>
    <row r="1782" spans="1:10" ht="18" x14ac:dyDescent="0.4">
      <c r="A1782" s="1" t="s">
        <v>10598</v>
      </c>
      <c r="B1782" s="1" t="s">
        <v>9134</v>
      </c>
      <c r="C1782" s="1">
        <v>18.130099999999999</v>
      </c>
      <c r="D1782" s="1">
        <v>120.8758</v>
      </c>
      <c r="E1782" s="1">
        <v>10</v>
      </c>
      <c r="F1782" s="1">
        <v>4.7</v>
      </c>
      <c r="G1782" s="3" t="s">
        <v>6969</v>
      </c>
      <c r="H1782" s="4" t="str">
        <f t="shared" si="82"/>
        <v>กลางวัน</v>
      </c>
      <c r="I1782" s="4" t="str">
        <f t="shared" si="84"/>
        <v>ตื้นมาก</v>
      </c>
      <c r="J1782">
        <f t="shared" si="83"/>
        <v>-10</v>
      </c>
    </row>
    <row r="1783" spans="1:10" ht="18" x14ac:dyDescent="0.4">
      <c r="A1783" s="1" t="s">
        <v>10599</v>
      </c>
      <c r="B1783" s="1" t="s">
        <v>9135</v>
      </c>
      <c r="C1783" s="1">
        <v>16.7806</v>
      </c>
      <c r="D1783" s="1">
        <v>121.002</v>
      </c>
      <c r="E1783" s="1">
        <v>10</v>
      </c>
      <c r="F1783" s="1">
        <v>4.5999999999999996</v>
      </c>
      <c r="G1783" s="3" t="s">
        <v>6973</v>
      </c>
      <c r="H1783" s="4" t="str">
        <f t="shared" si="82"/>
        <v>กลางคืน</v>
      </c>
      <c r="I1783" s="4" t="str">
        <f t="shared" si="84"/>
        <v>ตื้นมาก</v>
      </c>
      <c r="J1783">
        <f t="shared" si="83"/>
        <v>-10</v>
      </c>
    </row>
    <row r="1784" spans="1:10" ht="18" x14ac:dyDescent="0.4">
      <c r="A1784" s="1" t="s">
        <v>10600</v>
      </c>
      <c r="B1784" s="1" t="s">
        <v>9136</v>
      </c>
      <c r="C1784" s="1">
        <v>18.504999999999999</v>
      </c>
      <c r="D1784" s="1">
        <v>120.9687</v>
      </c>
      <c r="E1784" s="1">
        <v>44</v>
      </c>
      <c r="F1784" s="1">
        <v>5.4</v>
      </c>
      <c r="G1784" s="3" t="s">
        <v>6977</v>
      </c>
      <c r="H1784" s="4" t="str">
        <f t="shared" si="82"/>
        <v>กลางคืน</v>
      </c>
      <c r="I1784" s="4" t="str">
        <f t="shared" si="84"/>
        <v>กลาง</v>
      </c>
      <c r="J1784">
        <f t="shared" si="83"/>
        <v>-44</v>
      </c>
    </row>
    <row r="1785" spans="1:10" ht="18" x14ac:dyDescent="0.4">
      <c r="A1785" s="1" t="s">
        <v>10601</v>
      </c>
      <c r="B1785" s="1" t="s">
        <v>9137</v>
      </c>
      <c r="C1785" s="1">
        <v>13.8643</v>
      </c>
      <c r="D1785" s="1">
        <v>120.2291</v>
      </c>
      <c r="E1785" s="1">
        <v>76.09</v>
      </c>
      <c r="F1785" s="1">
        <v>4.5999999999999996</v>
      </c>
      <c r="G1785" s="3" t="s">
        <v>6981</v>
      </c>
      <c r="H1785" s="4" t="str">
        <f t="shared" si="82"/>
        <v>กลางวัน</v>
      </c>
      <c r="I1785" s="4" t="str">
        <f t="shared" si="84"/>
        <v>ลึก</v>
      </c>
      <c r="J1785">
        <f t="shared" si="83"/>
        <v>-76.09</v>
      </c>
    </row>
    <row r="1786" spans="1:10" ht="18" x14ac:dyDescent="0.4">
      <c r="A1786" s="1" t="s">
        <v>10602</v>
      </c>
      <c r="B1786" s="1" t="s">
        <v>9138</v>
      </c>
      <c r="C1786" s="1">
        <v>15.388299999999999</v>
      </c>
      <c r="D1786" s="1">
        <v>120.4978</v>
      </c>
      <c r="E1786" s="1">
        <v>139.46</v>
      </c>
      <c r="F1786" s="1">
        <v>4.5999999999999996</v>
      </c>
      <c r="G1786" s="3" t="s">
        <v>6985</v>
      </c>
      <c r="H1786" s="4" t="str">
        <f t="shared" si="82"/>
        <v>กลางคืน</v>
      </c>
      <c r="I1786" s="4" t="str">
        <f t="shared" si="84"/>
        <v>ลึก</v>
      </c>
      <c r="J1786">
        <f t="shared" si="83"/>
        <v>-139.46</v>
      </c>
    </row>
    <row r="1787" spans="1:10" ht="18" x14ac:dyDescent="0.4">
      <c r="A1787" s="1" t="s">
        <v>10603</v>
      </c>
      <c r="B1787" s="1" t="s">
        <v>9139</v>
      </c>
      <c r="C1787" s="1">
        <v>13.825100000000001</v>
      </c>
      <c r="D1787" s="1">
        <v>120.60590000000001</v>
      </c>
      <c r="E1787" s="1">
        <v>129.71700000000001</v>
      </c>
      <c r="F1787" s="1">
        <v>4.5</v>
      </c>
      <c r="G1787" s="3" t="s">
        <v>6989</v>
      </c>
      <c r="H1787" s="4" t="str">
        <f t="shared" si="82"/>
        <v>กลางวัน</v>
      </c>
      <c r="I1787" s="4" t="str">
        <f t="shared" si="84"/>
        <v>ลึก</v>
      </c>
      <c r="J1787">
        <f t="shared" si="83"/>
        <v>-129.71700000000001</v>
      </c>
    </row>
    <row r="1788" spans="1:10" ht="18" x14ac:dyDescent="0.4">
      <c r="A1788" s="1" t="s">
        <v>10604</v>
      </c>
      <c r="B1788" s="1" t="s">
        <v>9140</v>
      </c>
      <c r="C1788" s="1">
        <v>13.629</v>
      </c>
      <c r="D1788" s="1">
        <v>121.0622</v>
      </c>
      <c r="E1788" s="1">
        <v>111.05800000000001</v>
      </c>
      <c r="F1788" s="1">
        <v>4.5</v>
      </c>
      <c r="G1788" s="3" t="s">
        <v>6993</v>
      </c>
      <c r="H1788" s="4" t="str">
        <f t="shared" si="82"/>
        <v>กลางคืน</v>
      </c>
      <c r="I1788" s="4" t="str">
        <f t="shared" si="84"/>
        <v>ลึก</v>
      </c>
      <c r="J1788">
        <f t="shared" si="83"/>
        <v>-111.05800000000001</v>
      </c>
    </row>
    <row r="1789" spans="1:10" ht="18" x14ac:dyDescent="0.4">
      <c r="A1789" s="1" t="s">
        <v>10605</v>
      </c>
      <c r="B1789" s="1" t="s">
        <v>9141</v>
      </c>
      <c r="C1789" s="1">
        <v>15.028700000000001</v>
      </c>
      <c r="D1789" s="1">
        <v>119.9468</v>
      </c>
      <c r="E1789" s="1">
        <v>35.875999999999998</v>
      </c>
      <c r="F1789" s="1">
        <v>4.8</v>
      </c>
      <c r="G1789" s="3" t="s">
        <v>6997</v>
      </c>
      <c r="H1789" s="4" t="str">
        <f t="shared" si="82"/>
        <v>กลางคืน</v>
      </c>
      <c r="I1789" s="4" t="str">
        <f t="shared" si="84"/>
        <v>กลาง</v>
      </c>
      <c r="J1789">
        <f t="shared" si="83"/>
        <v>-35.875999999999998</v>
      </c>
    </row>
    <row r="1790" spans="1:10" ht="18" x14ac:dyDescent="0.4">
      <c r="A1790" s="1" t="s">
        <v>10606</v>
      </c>
      <c r="B1790" s="1" t="s">
        <v>9142</v>
      </c>
      <c r="C1790" s="1">
        <v>17.460899999999999</v>
      </c>
      <c r="D1790" s="1">
        <v>122.5693</v>
      </c>
      <c r="E1790" s="1">
        <v>10</v>
      </c>
      <c r="F1790" s="1">
        <v>4.5</v>
      </c>
      <c r="G1790" s="3" t="s">
        <v>7001</v>
      </c>
      <c r="H1790" s="4" t="str">
        <f t="shared" si="82"/>
        <v>กลางวัน</v>
      </c>
      <c r="I1790" s="4" t="str">
        <f t="shared" si="84"/>
        <v>ตื้นมาก</v>
      </c>
      <c r="J1790">
        <f t="shared" si="83"/>
        <v>-10</v>
      </c>
    </row>
    <row r="1791" spans="1:10" ht="18" x14ac:dyDescent="0.4">
      <c r="A1791" s="1" t="s">
        <v>10607</v>
      </c>
      <c r="B1791" s="1" t="s">
        <v>9143</v>
      </c>
      <c r="C1791" s="1">
        <v>13.7005</v>
      </c>
      <c r="D1791" s="1">
        <v>120.5574</v>
      </c>
      <c r="E1791" s="1">
        <v>81.206999999999994</v>
      </c>
      <c r="F1791" s="1">
        <v>4.5999999999999996</v>
      </c>
      <c r="G1791" s="3" t="s">
        <v>7005</v>
      </c>
      <c r="H1791" s="4" t="str">
        <f t="shared" si="82"/>
        <v>กลางคืน</v>
      </c>
      <c r="I1791" s="4" t="str">
        <f t="shared" si="84"/>
        <v>ลึก</v>
      </c>
      <c r="J1791">
        <f t="shared" si="83"/>
        <v>-81.206999999999994</v>
      </c>
    </row>
    <row r="1792" spans="1:10" ht="18" x14ac:dyDescent="0.4">
      <c r="A1792" s="1" t="s">
        <v>10608</v>
      </c>
      <c r="B1792" s="1" t="s">
        <v>9144</v>
      </c>
      <c r="C1792" s="1">
        <v>18.161200000000001</v>
      </c>
      <c r="D1792" s="1">
        <v>120.0021</v>
      </c>
      <c r="E1792" s="1">
        <v>20.997</v>
      </c>
      <c r="F1792" s="1">
        <v>4.5</v>
      </c>
      <c r="G1792" s="3" t="s">
        <v>7009</v>
      </c>
      <c r="H1792" s="4" t="str">
        <f t="shared" si="82"/>
        <v>กลางคืน</v>
      </c>
      <c r="I1792" s="4" t="str">
        <f t="shared" si="84"/>
        <v>ตื้น</v>
      </c>
      <c r="J1792">
        <f t="shared" si="83"/>
        <v>-20.997</v>
      </c>
    </row>
    <row r="1793" spans="1:10" ht="18" x14ac:dyDescent="0.4">
      <c r="A1793" s="1" t="s">
        <v>10609</v>
      </c>
      <c r="B1793" s="1" t="s">
        <v>9145</v>
      </c>
      <c r="C1793" s="1">
        <v>15.0543</v>
      </c>
      <c r="D1793" s="1">
        <v>122.7034</v>
      </c>
      <c r="E1793" s="1">
        <v>31.277000000000001</v>
      </c>
      <c r="F1793" s="1">
        <v>4.5</v>
      </c>
      <c r="G1793" s="3" t="s">
        <v>7013</v>
      </c>
      <c r="H1793" s="4" t="str">
        <f t="shared" si="82"/>
        <v>กลางวัน</v>
      </c>
      <c r="I1793" s="4" t="str">
        <f t="shared" si="84"/>
        <v>กลาง</v>
      </c>
      <c r="J1793">
        <f t="shared" si="83"/>
        <v>-31.277000000000001</v>
      </c>
    </row>
    <row r="1794" spans="1:10" ht="18" x14ac:dyDescent="0.4">
      <c r="A1794" s="1" t="s">
        <v>10610</v>
      </c>
      <c r="B1794" s="1" t="s">
        <v>9146</v>
      </c>
      <c r="C1794" s="1">
        <v>18.3186</v>
      </c>
      <c r="D1794" s="1">
        <v>120.3646</v>
      </c>
      <c r="E1794" s="1">
        <v>32.981000000000002</v>
      </c>
      <c r="F1794" s="1">
        <v>4.8</v>
      </c>
      <c r="G1794" s="3" t="s">
        <v>7017</v>
      </c>
      <c r="H1794" s="4" t="str">
        <f t="shared" si="82"/>
        <v>กลางวัน</v>
      </c>
      <c r="I1794" s="4" t="str">
        <f t="shared" si="84"/>
        <v>กลาง</v>
      </c>
      <c r="J1794">
        <f t="shared" si="83"/>
        <v>-32.981000000000002</v>
      </c>
    </row>
    <row r="1795" spans="1:10" ht="18" x14ac:dyDescent="0.4">
      <c r="A1795" s="1" t="s">
        <v>10611</v>
      </c>
      <c r="B1795" s="1" t="s">
        <v>9147</v>
      </c>
      <c r="C1795" s="1">
        <v>17.489799999999999</v>
      </c>
      <c r="D1795" s="1">
        <v>122.36490000000001</v>
      </c>
      <c r="E1795" s="1">
        <v>10</v>
      </c>
      <c r="F1795" s="1">
        <v>4.7</v>
      </c>
      <c r="G1795" s="3" t="s">
        <v>4658</v>
      </c>
      <c r="H1795" s="4" t="str">
        <f t="shared" ref="H1795:H1858" si="85">IF(AND(HOUR(B1795)&gt;=6, HOUR(B1795)&lt;18),"กลางวัน","กลางคืน")</f>
        <v>กลางคืน</v>
      </c>
      <c r="I1795" s="4" t="str">
        <f t="shared" si="84"/>
        <v>ตื้นมาก</v>
      </c>
      <c r="J1795">
        <f t="shared" ref="J1795:J1858" si="86">E1795*-1</f>
        <v>-10</v>
      </c>
    </row>
    <row r="1796" spans="1:10" ht="18" x14ac:dyDescent="0.4">
      <c r="A1796" s="1" t="s">
        <v>10612</v>
      </c>
      <c r="B1796" s="1" t="s">
        <v>9148</v>
      </c>
      <c r="C1796" s="1">
        <v>13.9259</v>
      </c>
      <c r="D1796" s="1">
        <v>120.7856</v>
      </c>
      <c r="E1796" s="1">
        <v>98.308999999999997</v>
      </c>
      <c r="F1796" s="1">
        <v>4.5</v>
      </c>
      <c r="G1796" s="3" t="s">
        <v>7024</v>
      </c>
      <c r="H1796" s="4" t="str">
        <f t="shared" si="85"/>
        <v>กลางวัน</v>
      </c>
      <c r="I1796" s="4" t="str">
        <f t="shared" si="84"/>
        <v>ลึก</v>
      </c>
      <c r="J1796">
        <f t="shared" si="86"/>
        <v>-98.308999999999997</v>
      </c>
    </row>
    <row r="1797" spans="1:10" ht="18" x14ac:dyDescent="0.4">
      <c r="A1797" s="1" t="s">
        <v>10613</v>
      </c>
      <c r="B1797" s="1" t="s">
        <v>9149</v>
      </c>
      <c r="C1797" s="1">
        <v>17.823499999999999</v>
      </c>
      <c r="D1797" s="1">
        <v>119.6835</v>
      </c>
      <c r="E1797" s="1">
        <v>10</v>
      </c>
      <c r="F1797" s="1">
        <v>4.8</v>
      </c>
      <c r="G1797" s="3" t="s">
        <v>7028</v>
      </c>
      <c r="H1797" s="4" t="str">
        <f t="shared" si="85"/>
        <v>กลางคืน</v>
      </c>
      <c r="I1797" s="4" t="str">
        <f t="shared" si="84"/>
        <v>ตื้นมาก</v>
      </c>
      <c r="J1797">
        <f t="shared" si="86"/>
        <v>-10</v>
      </c>
    </row>
    <row r="1798" spans="1:10" ht="18" x14ac:dyDescent="0.4">
      <c r="A1798" s="1" t="s">
        <v>10614</v>
      </c>
      <c r="B1798" s="1" t="s">
        <v>9150</v>
      </c>
      <c r="C1798" s="1">
        <v>14.888500000000001</v>
      </c>
      <c r="D1798" s="1">
        <v>122.99769999999999</v>
      </c>
      <c r="E1798" s="1">
        <v>52.942999999999998</v>
      </c>
      <c r="F1798" s="1">
        <v>4.5</v>
      </c>
      <c r="G1798" s="3" t="s">
        <v>7032</v>
      </c>
      <c r="H1798" s="4" t="str">
        <f t="shared" si="85"/>
        <v>กลางคืน</v>
      </c>
      <c r="I1798" s="4" t="str">
        <f t="shared" si="84"/>
        <v>กลาง</v>
      </c>
      <c r="J1798">
        <f t="shared" si="86"/>
        <v>-52.942999999999998</v>
      </c>
    </row>
    <row r="1799" spans="1:10" ht="18" x14ac:dyDescent="0.4">
      <c r="A1799" s="1" t="s">
        <v>10615</v>
      </c>
      <c r="B1799" s="1" t="s">
        <v>9151</v>
      </c>
      <c r="C1799" s="1">
        <v>18.392099999999999</v>
      </c>
      <c r="D1799" s="1">
        <v>120.7811</v>
      </c>
      <c r="E1799" s="1">
        <v>37.935000000000002</v>
      </c>
      <c r="F1799" s="1">
        <v>4.5999999999999996</v>
      </c>
      <c r="G1799" s="3" t="s">
        <v>7036</v>
      </c>
      <c r="H1799" s="4" t="str">
        <f t="shared" si="85"/>
        <v>กลางวัน</v>
      </c>
      <c r="I1799" s="4" t="str">
        <f t="shared" si="84"/>
        <v>กลาง</v>
      </c>
      <c r="J1799">
        <f t="shared" si="86"/>
        <v>-37.935000000000002</v>
      </c>
    </row>
    <row r="1800" spans="1:10" ht="18" x14ac:dyDescent="0.4">
      <c r="A1800" s="1" t="s">
        <v>10616</v>
      </c>
      <c r="B1800" s="1" t="s">
        <v>9152</v>
      </c>
      <c r="C1800" s="1">
        <v>14.864000000000001</v>
      </c>
      <c r="D1800" s="1">
        <v>122.5951</v>
      </c>
      <c r="E1800" s="1">
        <v>16.815000000000001</v>
      </c>
      <c r="F1800" s="1">
        <v>5.3</v>
      </c>
      <c r="G1800" s="3" t="s">
        <v>7040</v>
      </c>
      <c r="H1800" s="4" t="str">
        <f t="shared" si="85"/>
        <v>กลางคืน</v>
      </c>
      <c r="I1800" s="4" t="str">
        <f t="shared" si="84"/>
        <v>ตื้น</v>
      </c>
      <c r="J1800">
        <f t="shared" si="86"/>
        <v>-16.815000000000001</v>
      </c>
    </row>
    <row r="1801" spans="1:10" ht="18" x14ac:dyDescent="0.4">
      <c r="A1801" s="1" t="s">
        <v>10616</v>
      </c>
      <c r="B1801" s="1" t="s">
        <v>9153</v>
      </c>
      <c r="C1801" s="1">
        <v>14.8504</v>
      </c>
      <c r="D1801" s="1">
        <v>122.54040000000001</v>
      </c>
      <c r="E1801" s="1">
        <v>10</v>
      </c>
      <c r="F1801" s="1">
        <v>5</v>
      </c>
      <c r="G1801" s="3" t="s">
        <v>7043</v>
      </c>
      <c r="H1801" s="4" t="str">
        <f t="shared" si="85"/>
        <v>กลางคืน</v>
      </c>
      <c r="I1801" s="4" t="str">
        <f t="shared" ref="I1801:I1864" si="87">IF(E1801&lt;=10,"ตื้นมาก", IF(E1801&lt;=30,"ตื้น",IF(E1801&lt;=70,"กลาง", "ลึก")))</f>
        <v>ตื้นมาก</v>
      </c>
      <c r="J1801">
        <f t="shared" si="86"/>
        <v>-10</v>
      </c>
    </row>
    <row r="1802" spans="1:10" ht="18" x14ac:dyDescent="0.4">
      <c r="A1802" s="1" t="s">
        <v>10617</v>
      </c>
      <c r="B1802" s="1" t="s">
        <v>9154</v>
      </c>
      <c r="C1802" s="1">
        <v>17.873799999999999</v>
      </c>
      <c r="D1802" s="1">
        <v>119.8096</v>
      </c>
      <c r="E1802" s="1">
        <v>20.062000000000001</v>
      </c>
      <c r="F1802" s="1">
        <v>4.5</v>
      </c>
      <c r="G1802" s="3" t="s">
        <v>5511</v>
      </c>
      <c r="H1802" s="4" t="str">
        <f t="shared" si="85"/>
        <v>กลางคืน</v>
      </c>
      <c r="I1802" s="4" t="str">
        <f t="shared" si="87"/>
        <v>ตื้น</v>
      </c>
      <c r="J1802">
        <f t="shared" si="86"/>
        <v>-20.062000000000001</v>
      </c>
    </row>
    <row r="1803" spans="1:10" ht="18" x14ac:dyDescent="0.4">
      <c r="A1803" s="1" t="s">
        <v>10618</v>
      </c>
      <c r="B1803" s="1" t="s">
        <v>9155</v>
      </c>
      <c r="C1803" s="1">
        <v>17.863499999999998</v>
      </c>
      <c r="D1803" s="1">
        <v>119.6665</v>
      </c>
      <c r="E1803" s="1">
        <v>18.166</v>
      </c>
      <c r="F1803" s="1">
        <v>4.7</v>
      </c>
      <c r="G1803" s="3" t="s">
        <v>7050</v>
      </c>
      <c r="H1803" s="4" t="str">
        <f t="shared" si="85"/>
        <v>กลางคืน</v>
      </c>
      <c r="I1803" s="4" t="str">
        <f t="shared" si="87"/>
        <v>ตื้น</v>
      </c>
      <c r="J1803">
        <f t="shared" si="86"/>
        <v>-18.166</v>
      </c>
    </row>
    <row r="1804" spans="1:10" ht="18" x14ac:dyDescent="0.4">
      <c r="A1804" s="1" t="s">
        <v>10619</v>
      </c>
      <c r="B1804" s="1" t="s">
        <v>9156</v>
      </c>
      <c r="C1804" s="1">
        <v>17.869299999999999</v>
      </c>
      <c r="D1804" s="1">
        <v>119.71850000000001</v>
      </c>
      <c r="E1804" s="1">
        <v>10</v>
      </c>
      <c r="F1804" s="1">
        <v>4.7</v>
      </c>
      <c r="G1804" s="3" t="s">
        <v>7053</v>
      </c>
      <c r="H1804" s="4" t="str">
        <f t="shared" si="85"/>
        <v>กลางคืน</v>
      </c>
      <c r="I1804" s="4" t="str">
        <f t="shared" si="87"/>
        <v>ตื้นมาก</v>
      </c>
      <c r="J1804">
        <f t="shared" si="86"/>
        <v>-10</v>
      </c>
    </row>
    <row r="1805" spans="1:10" ht="18" x14ac:dyDescent="0.4">
      <c r="A1805" s="1" t="s">
        <v>10620</v>
      </c>
      <c r="B1805" s="1" t="s">
        <v>9157</v>
      </c>
      <c r="C1805" s="1">
        <v>17.848600000000001</v>
      </c>
      <c r="D1805" s="1">
        <v>119.7388</v>
      </c>
      <c r="E1805" s="1">
        <v>10</v>
      </c>
      <c r="F1805" s="1">
        <v>4.5</v>
      </c>
      <c r="G1805" s="3" t="s">
        <v>7057</v>
      </c>
      <c r="H1805" s="4" t="str">
        <f t="shared" si="85"/>
        <v>กลางคืน</v>
      </c>
      <c r="I1805" s="4" t="str">
        <f t="shared" si="87"/>
        <v>ตื้นมาก</v>
      </c>
      <c r="J1805">
        <f t="shared" si="86"/>
        <v>-10</v>
      </c>
    </row>
    <row r="1806" spans="1:10" ht="18" x14ac:dyDescent="0.4">
      <c r="A1806" s="1" t="s">
        <v>10620</v>
      </c>
      <c r="B1806" s="1" t="s">
        <v>9158</v>
      </c>
      <c r="C1806" s="1">
        <v>17.816700000000001</v>
      </c>
      <c r="D1806" s="1">
        <v>119.7659</v>
      </c>
      <c r="E1806" s="1">
        <v>10</v>
      </c>
      <c r="F1806" s="1">
        <v>4.5</v>
      </c>
      <c r="G1806" s="3" t="s">
        <v>7060</v>
      </c>
      <c r="H1806" s="4" t="str">
        <f t="shared" si="85"/>
        <v>กลางคืน</v>
      </c>
      <c r="I1806" s="4" t="str">
        <f t="shared" si="87"/>
        <v>ตื้นมาก</v>
      </c>
      <c r="J1806">
        <f t="shared" si="86"/>
        <v>-10</v>
      </c>
    </row>
    <row r="1807" spans="1:10" ht="18" x14ac:dyDescent="0.4">
      <c r="A1807" s="1" t="s">
        <v>10621</v>
      </c>
      <c r="B1807" s="1" t="s">
        <v>9159</v>
      </c>
      <c r="C1807" s="1">
        <v>16.726900000000001</v>
      </c>
      <c r="D1807" s="1">
        <v>119.98990000000001</v>
      </c>
      <c r="E1807" s="1">
        <v>35</v>
      </c>
      <c r="F1807" s="1">
        <v>4.7</v>
      </c>
      <c r="G1807" s="3" t="s">
        <v>7064</v>
      </c>
      <c r="H1807" s="4" t="str">
        <f t="shared" si="85"/>
        <v>กลางคืน</v>
      </c>
      <c r="I1807" s="4" t="str">
        <f t="shared" si="87"/>
        <v>กลาง</v>
      </c>
      <c r="J1807">
        <f t="shared" si="86"/>
        <v>-35</v>
      </c>
    </row>
    <row r="1808" spans="1:10" ht="18" x14ac:dyDescent="0.4">
      <c r="A1808" s="1" t="s">
        <v>10622</v>
      </c>
      <c r="B1808" s="1" t="s">
        <v>9160</v>
      </c>
      <c r="C1808" s="1">
        <v>15.059900000000001</v>
      </c>
      <c r="D1808" s="1">
        <v>120.13460000000001</v>
      </c>
      <c r="E1808" s="1">
        <v>69.766999999999996</v>
      </c>
      <c r="F1808" s="1">
        <v>4.5999999999999996</v>
      </c>
      <c r="G1808" s="3" t="s">
        <v>3262</v>
      </c>
      <c r="H1808" s="4" t="str">
        <f t="shared" si="85"/>
        <v>กลางวัน</v>
      </c>
      <c r="I1808" s="4" t="str">
        <f t="shared" si="87"/>
        <v>กลาง</v>
      </c>
      <c r="J1808">
        <f t="shared" si="86"/>
        <v>-69.766999999999996</v>
      </c>
    </row>
    <row r="1809" spans="1:10" ht="18" x14ac:dyDescent="0.4">
      <c r="A1809" s="1" t="s">
        <v>10623</v>
      </c>
      <c r="B1809" s="1" t="s">
        <v>9161</v>
      </c>
      <c r="C1809" s="1">
        <v>17.995899999999999</v>
      </c>
      <c r="D1809" s="1">
        <v>120.0762</v>
      </c>
      <c r="E1809" s="1">
        <v>10</v>
      </c>
      <c r="F1809" s="1">
        <v>4.7</v>
      </c>
      <c r="G1809" s="3" t="s">
        <v>7071</v>
      </c>
      <c r="H1809" s="4" t="str">
        <f t="shared" si="85"/>
        <v>กลางคืน</v>
      </c>
      <c r="I1809" s="4" t="str">
        <f t="shared" si="87"/>
        <v>ตื้นมาก</v>
      </c>
      <c r="J1809">
        <f t="shared" si="86"/>
        <v>-10</v>
      </c>
    </row>
    <row r="1810" spans="1:10" ht="18" x14ac:dyDescent="0.4">
      <c r="A1810" s="1" t="s">
        <v>10624</v>
      </c>
      <c r="B1810" s="1" t="s">
        <v>9162</v>
      </c>
      <c r="C1810" s="1">
        <v>16.238199999999999</v>
      </c>
      <c r="D1810" s="1">
        <v>122.1919</v>
      </c>
      <c r="E1810" s="1">
        <v>35</v>
      </c>
      <c r="F1810" s="1">
        <v>4.7</v>
      </c>
      <c r="G1810" s="3" t="s">
        <v>7075</v>
      </c>
      <c r="H1810" s="4" t="str">
        <f t="shared" si="85"/>
        <v>กลางคืน</v>
      </c>
      <c r="I1810" s="4" t="str">
        <f t="shared" si="87"/>
        <v>กลาง</v>
      </c>
      <c r="J1810">
        <f t="shared" si="86"/>
        <v>-35</v>
      </c>
    </row>
    <row r="1811" spans="1:10" ht="18" x14ac:dyDescent="0.4">
      <c r="A1811" s="1" t="s">
        <v>10625</v>
      </c>
      <c r="B1811" s="1" t="s">
        <v>9163</v>
      </c>
      <c r="C1811" s="1">
        <v>13.6508</v>
      </c>
      <c r="D1811" s="1">
        <v>120.8082</v>
      </c>
      <c r="E1811" s="1">
        <v>10</v>
      </c>
      <c r="F1811" s="1">
        <v>4.5</v>
      </c>
      <c r="G1811" s="3" t="s">
        <v>7079</v>
      </c>
      <c r="H1811" s="4" t="str">
        <f t="shared" si="85"/>
        <v>กลางคืน</v>
      </c>
      <c r="I1811" s="4" t="str">
        <f t="shared" si="87"/>
        <v>ตื้นมาก</v>
      </c>
      <c r="J1811">
        <f t="shared" si="86"/>
        <v>-10</v>
      </c>
    </row>
    <row r="1812" spans="1:10" ht="18" x14ac:dyDescent="0.4">
      <c r="A1812" s="1" t="s">
        <v>10626</v>
      </c>
      <c r="B1812" s="1" t="s">
        <v>9164</v>
      </c>
      <c r="C1812" s="1">
        <v>17.597300000000001</v>
      </c>
      <c r="D1812" s="1">
        <v>119.51560000000001</v>
      </c>
      <c r="E1812" s="1">
        <v>10</v>
      </c>
      <c r="F1812" s="1">
        <v>4.7</v>
      </c>
      <c r="G1812" s="3" t="s">
        <v>7083</v>
      </c>
      <c r="H1812" s="4" t="str">
        <f t="shared" si="85"/>
        <v>กลางคืน</v>
      </c>
      <c r="I1812" s="4" t="str">
        <f t="shared" si="87"/>
        <v>ตื้นมาก</v>
      </c>
      <c r="J1812">
        <f t="shared" si="86"/>
        <v>-10</v>
      </c>
    </row>
    <row r="1813" spans="1:10" ht="18" x14ac:dyDescent="0.4">
      <c r="A1813" s="1" t="s">
        <v>10627</v>
      </c>
      <c r="B1813" s="1" t="s">
        <v>9165</v>
      </c>
      <c r="C1813" s="1">
        <v>15.9222</v>
      </c>
      <c r="D1813" s="1">
        <v>120.2381</v>
      </c>
      <c r="E1813" s="1">
        <v>58.963000000000001</v>
      </c>
      <c r="F1813" s="1">
        <v>4.5</v>
      </c>
      <c r="G1813" s="3" t="s">
        <v>7087</v>
      </c>
      <c r="H1813" s="4" t="str">
        <f t="shared" si="85"/>
        <v>กลางวัน</v>
      </c>
      <c r="I1813" s="4" t="str">
        <f t="shared" si="87"/>
        <v>กลาง</v>
      </c>
      <c r="J1813">
        <f t="shared" si="86"/>
        <v>-58.963000000000001</v>
      </c>
    </row>
    <row r="1814" spans="1:10" ht="18" x14ac:dyDescent="0.4">
      <c r="A1814" s="1" t="s">
        <v>10628</v>
      </c>
      <c r="B1814" s="1" t="s">
        <v>9166</v>
      </c>
      <c r="C1814" s="1">
        <v>15.460800000000001</v>
      </c>
      <c r="D1814" s="1">
        <v>120.80459999999999</v>
      </c>
      <c r="E1814" s="1">
        <v>182</v>
      </c>
      <c r="F1814" s="1">
        <v>5.7</v>
      </c>
      <c r="G1814" s="3" t="s">
        <v>7091</v>
      </c>
      <c r="H1814" s="4" t="str">
        <f t="shared" si="85"/>
        <v>กลางคืน</v>
      </c>
      <c r="I1814" s="4" t="str">
        <f t="shared" si="87"/>
        <v>ลึก</v>
      </c>
      <c r="J1814">
        <f t="shared" si="86"/>
        <v>-182</v>
      </c>
    </row>
    <row r="1815" spans="1:10" ht="18" x14ac:dyDescent="0.4">
      <c r="A1815" s="1" t="s">
        <v>10629</v>
      </c>
      <c r="B1815" s="1" t="s">
        <v>9167</v>
      </c>
      <c r="C1815" s="1">
        <v>17.620899999999999</v>
      </c>
      <c r="D1815" s="1">
        <v>119.5558</v>
      </c>
      <c r="E1815" s="1">
        <v>17.55</v>
      </c>
      <c r="F1815" s="1">
        <v>4.5999999999999996</v>
      </c>
      <c r="G1815" s="3" t="s">
        <v>7095</v>
      </c>
      <c r="H1815" s="4" t="str">
        <f t="shared" si="85"/>
        <v>กลางวัน</v>
      </c>
      <c r="I1815" s="4" t="str">
        <f t="shared" si="87"/>
        <v>ตื้น</v>
      </c>
      <c r="J1815">
        <f t="shared" si="86"/>
        <v>-17.55</v>
      </c>
    </row>
    <row r="1816" spans="1:10" ht="18" x14ac:dyDescent="0.4">
      <c r="A1816" s="1" t="s">
        <v>10630</v>
      </c>
      <c r="B1816" s="1" t="s">
        <v>9168</v>
      </c>
      <c r="C1816" s="1">
        <v>18.500299999999999</v>
      </c>
      <c r="D1816" s="1">
        <v>120.7963</v>
      </c>
      <c r="E1816" s="1">
        <v>34</v>
      </c>
      <c r="F1816" s="1">
        <v>5.7</v>
      </c>
      <c r="G1816" s="3" t="s">
        <v>7099</v>
      </c>
      <c r="H1816" s="4" t="str">
        <f t="shared" si="85"/>
        <v>กลางคืน</v>
      </c>
      <c r="I1816" s="4" t="str">
        <f t="shared" si="87"/>
        <v>กลาง</v>
      </c>
      <c r="J1816">
        <f t="shared" si="86"/>
        <v>-34</v>
      </c>
    </row>
    <row r="1817" spans="1:10" ht="18" x14ac:dyDescent="0.4">
      <c r="A1817" s="1" t="s">
        <v>10631</v>
      </c>
      <c r="B1817" s="1" t="s">
        <v>9169</v>
      </c>
      <c r="C1817" s="1">
        <v>13.846399999999999</v>
      </c>
      <c r="D1817" s="1">
        <v>120.75409999999999</v>
      </c>
      <c r="E1817" s="1">
        <v>213.63200000000001</v>
      </c>
      <c r="F1817" s="1">
        <v>4.7</v>
      </c>
      <c r="G1817" s="3" t="s">
        <v>7103</v>
      </c>
      <c r="H1817" s="4" t="str">
        <f t="shared" si="85"/>
        <v>กลางคืน</v>
      </c>
      <c r="I1817" s="4" t="str">
        <f t="shared" si="87"/>
        <v>ลึก</v>
      </c>
      <c r="J1817">
        <f t="shared" si="86"/>
        <v>-213.63200000000001</v>
      </c>
    </row>
    <row r="1818" spans="1:10" ht="18" x14ac:dyDescent="0.4">
      <c r="A1818" s="1" t="s">
        <v>10631</v>
      </c>
      <c r="B1818" s="1" t="s">
        <v>9170</v>
      </c>
      <c r="C1818" s="1">
        <v>17.483000000000001</v>
      </c>
      <c r="D1818" s="1">
        <v>119.5326</v>
      </c>
      <c r="E1818" s="1">
        <v>10</v>
      </c>
      <c r="F1818" s="1">
        <v>4.5</v>
      </c>
      <c r="G1818" s="3" t="s">
        <v>7107</v>
      </c>
      <c r="H1818" s="4" t="str">
        <f t="shared" si="85"/>
        <v>กลางวัน</v>
      </c>
      <c r="I1818" s="4" t="str">
        <f t="shared" si="87"/>
        <v>ตื้นมาก</v>
      </c>
      <c r="J1818">
        <f t="shared" si="86"/>
        <v>-10</v>
      </c>
    </row>
    <row r="1819" spans="1:10" ht="18" x14ac:dyDescent="0.4">
      <c r="A1819" s="1" t="s">
        <v>10631</v>
      </c>
      <c r="B1819" s="1" t="s">
        <v>9171</v>
      </c>
      <c r="C1819" s="1">
        <v>17.6053</v>
      </c>
      <c r="D1819" s="1">
        <v>119.4867</v>
      </c>
      <c r="E1819" s="1">
        <v>10</v>
      </c>
      <c r="F1819" s="1">
        <v>4.5</v>
      </c>
      <c r="G1819" s="3" t="s">
        <v>7110</v>
      </c>
      <c r="H1819" s="4" t="str">
        <f t="shared" si="85"/>
        <v>กลางวัน</v>
      </c>
      <c r="I1819" s="4" t="str">
        <f t="shared" si="87"/>
        <v>ตื้นมาก</v>
      </c>
      <c r="J1819">
        <f t="shared" si="86"/>
        <v>-10</v>
      </c>
    </row>
    <row r="1820" spans="1:10" ht="18" x14ac:dyDescent="0.4">
      <c r="A1820" s="1" t="s">
        <v>10631</v>
      </c>
      <c r="B1820" s="1" t="s">
        <v>9172</v>
      </c>
      <c r="C1820" s="1">
        <v>17.595199999999998</v>
      </c>
      <c r="D1820" s="1">
        <v>119.4341</v>
      </c>
      <c r="E1820" s="1">
        <v>10</v>
      </c>
      <c r="F1820" s="1">
        <v>4.5</v>
      </c>
      <c r="G1820" s="3" t="s">
        <v>7113</v>
      </c>
      <c r="H1820" s="4" t="str">
        <f t="shared" si="85"/>
        <v>กลางคืน</v>
      </c>
      <c r="I1820" s="4" t="str">
        <f t="shared" si="87"/>
        <v>ตื้นมาก</v>
      </c>
      <c r="J1820">
        <f t="shared" si="86"/>
        <v>-10</v>
      </c>
    </row>
    <row r="1821" spans="1:10" ht="18" x14ac:dyDescent="0.4">
      <c r="A1821" s="1" t="s">
        <v>10631</v>
      </c>
      <c r="B1821" s="1" t="s">
        <v>7803</v>
      </c>
      <c r="C1821" s="1">
        <v>17.611799999999999</v>
      </c>
      <c r="D1821" s="1">
        <v>119.50830000000001</v>
      </c>
      <c r="E1821" s="1">
        <v>10</v>
      </c>
      <c r="F1821" s="1">
        <v>4.7</v>
      </c>
      <c r="G1821" s="3" t="s">
        <v>7116</v>
      </c>
      <c r="H1821" s="4" t="str">
        <f t="shared" si="85"/>
        <v>กลางคืน</v>
      </c>
      <c r="I1821" s="4" t="str">
        <f t="shared" si="87"/>
        <v>ตื้นมาก</v>
      </c>
      <c r="J1821">
        <f t="shared" si="86"/>
        <v>-10</v>
      </c>
    </row>
    <row r="1822" spans="1:10" ht="18" x14ac:dyDescent="0.4">
      <c r="A1822" s="1" t="s">
        <v>10632</v>
      </c>
      <c r="B1822" s="1" t="s">
        <v>9173</v>
      </c>
      <c r="C1822" s="1">
        <v>17.608000000000001</v>
      </c>
      <c r="D1822" s="1">
        <v>119.57380000000001</v>
      </c>
      <c r="E1822" s="1">
        <v>10</v>
      </c>
      <c r="F1822" s="1">
        <v>5.0999999999999996</v>
      </c>
      <c r="G1822" s="3" t="s">
        <v>7119</v>
      </c>
      <c r="H1822" s="4" t="str">
        <f t="shared" si="85"/>
        <v>กลางคืน</v>
      </c>
      <c r="I1822" s="4" t="str">
        <f t="shared" si="87"/>
        <v>ตื้นมาก</v>
      </c>
      <c r="J1822">
        <f t="shared" si="86"/>
        <v>-10</v>
      </c>
    </row>
    <row r="1823" spans="1:10" ht="18" x14ac:dyDescent="0.4">
      <c r="A1823" s="1" t="s">
        <v>10632</v>
      </c>
      <c r="B1823" s="1" t="s">
        <v>9174</v>
      </c>
      <c r="C1823" s="1">
        <v>17.716100000000001</v>
      </c>
      <c r="D1823" s="1">
        <v>119.46210000000001</v>
      </c>
      <c r="E1823" s="1">
        <v>10</v>
      </c>
      <c r="F1823" s="1">
        <v>4.5999999999999996</v>
      </c>
      <c r="G1823" s="3" t="s">
        <v>7122</v>
      </c>
      <c r="H1823" s="4" t="str">
        <f t="shared" si="85"/>
        <v>กลางคืน</v>
      </c>
      <c r="I1823" s="4" t="str">
        <f t="shared" si="87"/>
        <v>ตื้นมาก</v>
      </c>
      <c r="J1823">
        <f t="shared" si="86"/>
        <v>-10</v>
      </c>
    </row>
    <row r="1824" spans="1:10" ht="18" x14ac:dyDescent="0.4">
      <c r="A1824" s="1" t="s">
        <v>10632</v>
      </c>
      <c r="B1824" s="1" t="s">
        <v>9175</v>
      </c>
      <c r="C1824" s="1">
        <v>17.5823</v>
      </c>
      <c r="D1824" s="1">
        <v>119.55110000000001</v>
      </c>
      <c r="E1824" s="1">
        <v>10</v>
      </c>
      <c r="F1824" s="1">
        <v>4.5999999999999996</v>
      </c>
      <c r="G1824" s="3" t="s">
        <v>7095</v>
      </c>
      <c r="H1824" s="4" t="str">
        <f t="shared" si="85"/>
        <v>กลางคืน</v>
      </c>
      <c r="I1824" s="4" t="str">
        <f t="shared" si="87"/>
        <v>ตื้นมาก</v>
      </c>
      <c r="J1824">
        <f t="shared" si="86"/>
        <v>-10</v>
      </c>
    </row>
    <row r="1825" spans="1:10" ht="18" x14ac:dyDescent="0.4">
      <c r="A1825" s="1" t="s">
        <v>10632</v>
      </c>
      <c r="B1825" s="1" t="s">
        <v>9176</v>
      </c>
      <c r="C1825" s="1">
        <v>17.601900000000001</v>
      </c>
      <c r="D1825" s="1">
        <v>119.52889999999999</v>
      </c>
      <c r="E1825" s="1">
        <v>10</v>
      </c>
      <c r="F1825" s="1">
        <v>5.0999999999999996</v>
      </c>
      <c r="G1825" s="3" t="s">
        <v>7107</v>
      </c>
      <c r="H1825" s="4" t="str">
        <f t="shared" si="85"/>
        <v>กลางวัน</v>
      </c>
      <c r="I1825" s="4" t="str">
        <f t="shared" si="87"/>
        <v>ตื้นมาก</v>
      </c>
      <c r="J1825">
        <f t="shared" si="86"/>
        <v>-10</v>
      </c>
    </row>
    <row r="1826" spans="1:10" ht="18" x14ac:dyDescent="0.4">
      <c r="A1826" s="1" t="s">
        <v>10632</v>
      </c>
      <c r="B1826" s="1" t="s">
        <v>9177</v>
      </c>
      <c r="C1826" s="1">
        <v>17.622599999999998</v>
      </c>
      <c r="D1826" s="1">
        <v>119.6247</v>
      </c>
      <c r="E1826" s="1">
        <v>10</v>
      </c>
      <c r="F1826" s="1">
        <v>5.0999999999999996</v>
      </c>
      <c r="G1826" s="3" t="s">
        <v>7130</v>
      </c>
      <c r="H1826" s="4" t="str">
        <f t="shared" si="85"/>
        <v>กลางวัน</v>
      </c>
      <c r="I1826" s="4" t="str">
        <f t="shared" si="87"/>
        <v>ตื้นมาก</v>
      </c>
      <c r="J1826">
        <f t="shared" si="86"/>
        <v>-10</v>
      </c>
    </row>
    <row r="1827" spans="1:10" ht="18" x14ac:dyDescent="0.4">
      <c r="A1827" s="1" t="s">
        <v>10632</v>
      </c>
      <c r="B1827" s="1" t="s">
        <v>9178</v>
      </c>
      <c r="C1827" s="1">
        <v>17.584199999999999</v>
      </c>
      <c r="D1827" s="1">
        <v>119.5736</v>
      </c>
      <c r="E1827" s="1">
        <v>10</v>
      </c>
      <c r="F1827" s="1">
        <v>4.5999999999999996</v>
      </c>
      <c r="G1827" s="3" t="s">
        <v>7119</v>
      </c>
      <c r="H1827" s="4" t="str">
        <f t="shared" si="85"/>
        <v>กลางวัน</v>
      </c>
      <c r="I1827" s="4" t="str">
        <f t="shared" si="87"/>
        <v>ตื้นมาก</v>
      </c>
      <c r="J1827">
        <f t="shared" si="86"/>
        <v>-10</v>
      </c>
    </row>
    <row r="1828" spans="1:10" ht="18" x14ac:dyDescent="0.4">
      <c r="A1828" s="1" t="s">
        <v>10632</v>
      </c>
      <c r="B1828" s="1" t="s">
        <v>9179</v>
      </c>
      <c r="C1828" s="1">
        <v>17.587800000000001</v>
      </c>
      <c r="D1828" s="1">
        <v>119.646</v>
      </c>
      <c r="E1828" s="1">
        <v>10</v>
      </c>
      <c r="F1828" s="1">
        <v>4.5999999999999996</v>
      </c>
      <c r="G1828" s="3" t="s">
        <v>7135</v>
      </c>
      <c r="H1828" s="4" t="str">
        <f t="shared" si="85"/>
        <v>กลางวัน</v>
      </c>
      <c r="I1828" s="4" t="str">
        <f t="shared" si="87"/>
        <v>ตื้นมาก</v>
      </c>
      <c r="J1828">
        <f t="shared" si="86"/>
        <v>-10</v>
      </c>
    </row>
    <row r="1829" spans="1:10" ht="18" x14ac:dyDescent="0.4">
      <c r="A1829" s="1" t="s">
        <v>10633</v>
      </c>
      <c r="B1829" s="1" t="s">
        <v>9180</v>
      </c>
      <c r="C1829" s="1">
        <v>17.594200000000001</v>
      </c>
      <c r="D1829" s="1">
        <v>119.68259999999999</v>
      </c>
      <c r="E1829" s="1">
        <v>10</v>
      </c>
      <c r="F1829" s="1">
        <v>4.9000000000000004</v>
      </c>
      <c r="G1829" s="3" t="s">
        <v>7139</v>
      </c>
      <c r="H1829" s="4" t="str">
        <f t="shared" si="85"/>
        <v>กลางคืน</v>
      </c>
      <c r="I1829" s="4" t="str">
        <f t="shared" si="87"/>
        <v>ตื้นมาก</v>
      </c>
      <c r="J1829">
        <f t="shared" si="86"/>
        <v>-10</v>
      </c>
    </row>
    <row r="1830" spans="1:10" ht="18" x14ac:dyDescent="0.4">
      <c r="A1830" s="1" t="s">
        <v>10634</v>
      </c>
      <c r="B1830" s="1" t="s">
        <v>9181</v>
      </c>
      <c r="C1830" s="1">
        <v>17.721</v>
      </c>
      <c r="D1830" s="1">
        <v>119.52200000000001</v>
      </c>
      <c r="E1830" s="1">
        <v>10</v>
      </c>
      <c r="F1830" s="1">
        <v>4.9000000000000004</v>
      </c>
      <c r="G1830" s="3" t="s">
        <v>7142</v>
      </c>
      <c r="H1830" s="4" t="str">
        <f t="shared" si="85"/>
        <v>กลางวัน</v>
      </c>
      <c r="I1830" s="4" t="str">
        <f t="shared" si="87"/>
        <v>ตื้นมาก</v>
      </c>
      <c r="J1830">
        <f t="shared" si="86"/>
        <v>-10</v>
      </c>
    </row>
    <row r="1831" spans="1:10" ht="18" x14ac:dyDescent="0.4">
      <c r="A1831" s="1" t="s">
        <v>10635</v>
      </c>
      <c r="B1831" s="1" t="s">
        <v>9182</v>
      </c>
      <c r="C1831" s="1">
        <v>18.538599999999999</v>
      </c>
      <c r="D1831" s="1">
        <v>121.1392</v>
      </c>
      <c r="E1831" s="1">
        <v>35</v>
      </c>
      <c r="F1831" s="1">
        <v>4.5</v>
      </c>
      <c r="G1831" s="3" t="s">
        <v>7146</v>
      </c>
      <c r="H1831" s="4" t="str">
        <f t="shared" si="85"/>
        <v>กลางคืน</v>
      </c>
      <c r="I1831" s="4" t="str">
        <f t="shared" si="87"/>
        <v>กลาง</v>
      </c>
      <c r="J1831">
        <f t="shared" si="86"/>
        <v>-35</v>
      </c>
    </row>
    <row r="1832" spans="1:10" ht="18" x14ac:dyDescent="0.4">
      <c r="A1832" s="1" t="s">
        <v>10636</v>
      </c>
      <c r="B1832" s="1" t="s">
        <v>9183</v>
      </c>
      <c r="C1832" s="1">
        <v>18.4391</v>
      </c>
      <c r="D1832" s="1">
        <v>120.9038</v>
      </c>
      <c r="E1832" s="1">
        <v>34</v>
      </c>
      <c r="F1832" s="1">
        <v>5.5</v>
      </c>
      <c r="G1832" s="3" t="s">
        <v>3211</v>
      </c>
      <c r="H1832" s="4" t="str">
        <f t="shared" si="85"/>
        <v>กลางคืน</v>
      </c>
      <c r="I1832" s="4" t="str">
        <f t="shared" si="87"/>
        <v>กลาง</v>
      </c>
      <c r="J1832">
        <f t="shared" si="86"/>
        <v>-34</v>
      </c>
    </row>
    <row r="1833" spans="1:10" ht="18" x14ac:dyDescent="0.4">
      <c r="A1833" s="1" t="s">
        <v>10637</v>
      </c>
      <c r="B1833" s="1" t="s">
        <v>9184</v>
      </c>
      <c r="C1833" s="1">
        <v>13.903499999999999</v>
      </c>
      <c r="D1833" s="1">
        <v>120.5676</v>
      </c>
      <c r="E1833" s="1">
        <v>100</v>
      </c>
      <c r="F1833" s="1">
        <v>5.4</v>
      </c>
      <c r="G1833" s="3" t="s">
        <v>7153</v>
      </c>
      <c r="H1833" s="4" t="str">
        <f t="shared" si="85"/>
        <v>กลางวัน</v>
      </c>
      <c r="I1833" s="4" t="str">
        <f t="shared" si="87"/>
        <v>ลึก</v>
      </c>
      <c r="J1833">
        <f t="shared" si="86"/>
        <v>-100</v>
      </c>
    </row>
    <row r="1834" spans="1:10" ht="18" x14ac:dyDescent="0.4">
      <c r="A1834" s="1" t="s">
        <v>10638</v>
      </c>
      <c r="B1834" s="1" t="s">
        <v>9185</v>
      </c>
      <c r="C1834" s="1">
        <v>17.674099999999999</v>
      </c>
      <c r="D1834" s="1">
        <v>119.7814</v>
      </c>
      <c r="E1834" s="1">
        <v>10</v>
      </c>
      <c r="F1834" s="1">
        <v>4.5</v>
      </c>
      <c r="G1834" s="3" t="s">
        <v>7157</v>
      </c>
      <c r="H1834" s="4" t="str">
        <f t="shared" si="85"/>
        <v>กลางวัน</v>
      </c>
      <c r="I1834" s="4" t="str">
        <f t="shared" si="87"/>
        <v>ตื้นมาก</v>
      </c>
      <c r="J1834">
        <f t="shared" si="86"/>
        <v>-10</v>
      </c>
    </row>
    <row r="1835" spans="1:10" ht="18" x14ac:dyDescent="0.4">
      <c r="A1835" s="1" t="s">
        <v>10638</v>
      </c>
      <c r="B1835" s="1" t="s">
        <v>9186</v>
      </c>
      <c r="C1835" s="1">
        <v>18.548100000000002</v>
      </c>
      <c r="D1835" s="1">
        <v>121.13590000000001</v>
      </c>
      <c r="E1835" s="1">
        <v>46.896999999999998</v>
      </c>
      <c r="F1835" s="1">
        <v>4.5</v>
      </c>
      <c r="G1835" s="3" t="s">
        <v>7161</v>
      </c>
      <c r="H1835" s="4" t="str">
        <f t="shared" si="85"/>
        <v>กลางคืน</v>
      </c>
      <c r="I1835" s="4" t="str">
        <f t="shared" si="87"/>
        <v>กลาง</v>
      </c>
      <c r="J1835">
        <f t="shared" si="86"/>
        <v>-46.896999999999998</v>
      </c>
    </row>
    <row r="1836" spans="1:10" ht="18" x14ac:dyDescent="0.4">
      <c r="A1836" s="1" t="s">
        <v>10639</v>
      </c>
      <c r="B1836" s="1" t="s">
        <v>9187</v>
      </c>
      <c r="C1836" s="1">
        <v>15.120200000000001</v>
      </c>
      <c r="D1836" s="1">
        <v>122.8014</v>
      </c>
      <c r="E1836" s="1">
        <v>18.88</v>
      </c>
      <c r="F1836" s="1">
        <v>4.5</v>
      </c>
      <c r="G1836" s="3" t="s">
        <v>7165</v>
      </c>
      <c r="H1836" s="4" t="str">
        <f t="shared" si="85"/>
        <v>กลางวัน</v>
      </c>
      <c r="I1836" s="4" t="str">
        <f t="shared" si="87"/>
        <v>ตื้น</v>
      </c>
      <c r="J1836">
        <f t="shared" si="86"/>
        <v>-18.88</v>
      </c>
    </row>
    <row r="1837" spans="1:10" ht="18" x14ac:dyDescent="0.4">
      <c r="A1837" s="1" t="s">
        <v>10640</v>
      </c>
      <c r="B1837" s="1" t="s">
        <v>9188</v>
      </c>
      <c r="C1837" s="1">
        <v>17.409600000000001</v>
      </c>
      <c r="D1837" s="1">
        <v>120.6794</v>
      </c>
      <c r="E1837" s="1">
        <v>10</v>
      </c>
      <c r="F1837" s="1">
        <v>4.5</v>
      </c>
      <c r="G1837" s="3" t="s">
        <v>7169</v>
      </c>
      <c r="H1837" s="4" t="str">
        <f t="shared" si="85"/>
        <v>กลางคืน</v>
      </c>
      <c r="I1837" s="4" t="str">
        <f t="shared" si="87"/>
        <v>ตื้นมาก</v>
      </c>
      <c r="J1837">
        <f t="shared" si="86"/>
        <v>-10</v>
      </c>
    </row>
    <row r="1838" spans="1:10" ht="18" x14ac:dyDescent="0.4">
      <c r="A1838" s="1" t="s">
        <v>10640</v>
      </c>
      <c r="B1838" s="1" t="s">
        <v>9189</v>
      </c>
      <c r="C1838" s="1">
        <v>13.6799</v>
      </c>
      <c r="D1838" s="1">
        <v>120.5745</v>
      </c>
      <c r="E1838" s="1">
        <v>104.21299999999999</v>
      </c>
      <c r="F1838" s="1">
        <v>4.5</v>
      </c>
      <c r="G1838" s="3" t="s">
        <v>284</v>
      </c>
      <c r="H1838" s="4" t="str">
        <f t="shared" si="85"/>
        <v>กลางคืน</v>
      </c>
      <c r="I1838" s="4" t="str">
        <f t="shared" si="87"/>
        <v>ลึก</v>
      </c>
      <c r="J1838">
        <f t="shared" si="86"/>
        <v>-104.21299999999999</v>
      </c>
    </row>
    <row r="1839" spans="1:10" ht="18" x14ac:dyDescent="0.4">
      <c r="A1839" s="1" t="s">
        <v>10641</v>
      </c>
      <c r="B1839" s="1" t="s">
        <v>9190</v>
      </c>
      <c r="C1839" s="1">
        <v>17.547000000000001</v>
      </c>
      <c r="D1839" s="1">
        <v>120.7124</v>
      </c>
      <c r="E1839" s="1">
        <v>10</v>
      </c>
      <c r="F1839" s="1">
        <v>4.5999999999999996</v>
      </c>
      <c r="G1839" s="3" t="s">
        <v>7176</v>
      </c>
      <c r="H1839" s="4" t="str">
        <f t="shared" si="85"/>
        <v>กลางคืน</v>
      </c>
      <c r="I1839" s="4" t="str">
        <f t="shared" si="87"/>
        <v>ตื้นมาก</v>
      </c>
      <c r="J1839">
        <f t="shared" si="86"/>
        <v>-10</v>
      </c>
    </row>
    <row r="1840" spans="1:10" ht="18" x14ac:dyDescent="0.4">
      <c r="A1840" s="1" t="s">
        <v>10642</v>
      </c>
      <c r="B1840" s="1" t="s">
        <v>9191</v>
      </c>
      <c r="C1840" s="1">
        <v>15.531000000000001</v>
      </c>
      <c r="D1840" s="1">
        <v>121.7273</v>
      </c>
      <c r="E1840" s="1">
        <v>10</v>
      </c>
      <c r="F1840" s="1">
        <v>4.8</v>
      </c>
      <c r="G1840" s="3" t="s">
        <v>7180</v>
      </c>
      <c r="H1840" s="4" t="str">
        <f t="shared" si="85"/>
        <v>กลางวัน</v>
      </c>
      <c r="I1840" s="4" t="str">
        <f t="shared" si="87"/>
        <v>ตื้นมาก</v>
      </c>
      <c r="J1840">
        <f t="shared" si="86"/>
        <v>-10</v>
      </c>
    </row>
    <row r="1841" spans="1:10" ht="18" x14ac:dyDescent="0.4">
      <c r="A1841" s="1" t="s">
        <v>10643</v>
      </c>
      <c r="B1841" s="1" t="s">
        <v>9192</v>
      </c>
      <c r="C1841" s="1">
        <v>13.6098</v>
      </c>
      <c r="D1841" s="1">
        <v>120.85420000000001</v>
      </c>
      <c r="E1841" s="1">
        <v>173.96600000000001</v>
      </c>
      <c r="F1841" s="1">
        <v>4.9000000000000004</v>
      </c>
      <c r="G1841" s="3" t="s">
        <v>324</v>
      </c>
      <c r="H1841" s="4" t="str">
        <f t="shared" si="85"/>
        <v>กลางวัน</v>
      </c>
      <c r="I1841" s="4" t="str">
        <f t="shared" si="87"/>
        <v>ลึก</v>
      </c>
      <c r="J1841">
        <f t="shared" si="86"/>
        <v>-173.96600000000001</v>
      </c>
    </row>
    <row r="1842" spans="1:10" ht="18" x14ac:dyDescent="0.4">
      <c r="A1842" s="1" t="s">
        <v>10644</v>
      </c>
      <c r="B1842" s="1" t="s">
        <v>9193</v>
      </c>
      <c r="C1842" s="1">
        <v>18.427099999999999</v>
      </c>
      <c r="D1842" s="1">
        <v>120.8313</v>
      </c>
      <c r="E1842" s="1">
        <v>37.841999999999999</v>
      </c>
      <c r="F1842" s="1">
        <v>4.5</v>
      </c>
      <c r="G1842" s="3" t="s">
        <v>7187</v>
      </c>
      <c r="H1842" s="4" t="str">
        <f t="shared" si="85"/>
        <v>กลางวัน</v>
      </c>
      <c r="I1842" s="4" t="str">
        <f t="shared" si="87"/>
        <v>กลาง</v>
      </c>
      <c r="J1842">
        <f t="shared" si="86"/>
        <v>-37.841999999999999</v>
      </c>
    </row>
    <row r="1843" spans="1:10" ht="18" x14ac:dyDescent="0.4">
      <c r="A1843" s="1" t="s">
        <v>10645</v>
      </c>
      <c r="B1843" s="1" t="s">
        <v>9194</v>
      </c>
      <c r="C1843" s="1">
        <v>16.693200000000001</v>
      </c>
      <c r="D1843" s="1">
        <v>120.2389</v>
      </c>
      <c r="E1843" s="1">
        <v>35</v>
      </c>
      <c r="F1843" s="1">
        <v>5.2</v>
      </c>
      <c r="G1843" s="3" t="s">
        <v>7191</v>
      </c>
      <c r="H1843" s="4" t="str">
        <f t="shared" si="85"/>
        <v>กลางคืน</v>
      </c>
      <c r="I1843" s="4" t="str">
        <f t="shared" si="87"/>
        <v>กลาง</v>
      </c>
      <c r="J1843">
        <f t="shared" si="86"/>
        <v>-35</v>
      </c>
    </row>
    <row r="1844" spans="1:10" ht="18" x14ac:dyDescent="0.4">
      <c r="A1844" s="1" t="s">
        <v>10646</v>
      </c>
      <c r="B1844" s="1" t="s">
        <v>9195</v>
      </c>
      <c r="C1844" s="1">
        <v>14.678900000000001</v>
      </c>
      <c r="D1844" s="1">
        <v>121.45480000000001</v>
      </c>
      <c r="E1844" s="1">
        <v>10</v>
      </c>
      <c r="F1844" s="1">
        <v>4.8</v>
      </c>
      <c r="G1844" s="3" t="s">
        <v>7195</v>
      </c>
      <c r="H1844" s="4" t="str">
        <f t="shared" si="85"/>
        <v>กลางคืน</v>
      </c>
      <c r="I1844" s="4" t="str">
        <f t="shared" si="87"/>
        <v>ตื้นมาก</v>
      </c>
      <c r="J1844">
        <f t="shared" si="86"/>
        <v>-10</v>
      </c>
    </row>
    <row r="1845" spans="1:10" ht="18" x14ac:dyDescent="0.4">
      <c r="A1845" s="1" t="s">
        <v>10647</v>
      </c>
      <c r="B1845" s="1" t="s">
        <v>9196</v>
      </c>
      <c r="C1845" s="1">
        <v>13.622400000000001</v>
      </c>
      <c r="D1845" s="1">
        <v>123.4808</v>
      </c>
      <c r="E1845" s="1">
        <v>35</v>
      </c>
      <c r="F1845" s="1">
        <v>4.7</v>
      </c>
      <c r="G1845" s="3" t="s">
        <v>7199</v>
      </c>
      <c r="H1845" s="4" t="str">
        <f t="shared" si="85"/>
        <v>กลางวัน</v>
      </c>
      <c r="I1845" s="4" t="str">
        <f t="shared" si="87"/>
        <v>กลาง</v>
      </c>
      <c r="J1845">
        <f t="shared" si="86"/>
        <v>-35</v>
      </c>
    </row>
    <row r="1846" spans="1:10" ht="18" x14ac:dyDescent="0.4">
      <c r="A1846" s="1" t="s">
        <v>10648</v>
      </c>
      <c r="B1846" s="1" t="s">
        <v>9197</v>
      </c>
      <c r="C1846" s="1">
        <v>13.6999</v>
      </c>
      <c r="D1846" s="1">
        <v>120.7166</v>
      </c>
      <c r="E1846" s="1">
        <v>167.51499999999999</v>
      </c>
      <c r="F1846" s="1">
        <v>5.0999999999999996</v>
      </c>
      <c r="G1846" s="3" t="s">
        <v>7203</v>
      </c>
      <c r="H1846" s="4" t="str">
        <f t="shared" si="85"/>
        <v>กลางวัน</v>
      </c>
      <c r="I1846" s="4" t="str">
        <f t="shared" si="87"/>
        <v>ลึก</v>
      </c>
      <c r="J1846">
        <f t="shared" si="86"/>
        <v>-167.51499999999999</v>
      </c>
    </row>
    <row r="1847" spans="1:10" ht="18" x14ac:dyDescent="0.4">
      <c r="A1847" s="1" t="s">
        <v>10649</v>
      </c>
      <c r="B1847" s="1" t="s">
        <v>9198</v>
      </c>
      <c r="C1847" s="1">
        <v>17.8277</v>
      </c>
      <c r="D1847" s="1">
        <v>119.72709999999999</v>
      </c>
      <c r="E1847" s="1">
        <v>10</v>
      </c>
      <c r="F1847" s="1">
        <v>4.5999999999999996</v>
      </c>
      <c r="G1847" s="3" t="s">
        <v>7057</v>
      </c>
      <c r="H1847" s="4" t="str">
        <f t="shared" si="85"/>
        <v>กลางคืน</v>
      </c>
      <c r="I1847" s="4" t="str">
        <f t="shared" si="87"/>
        <v>ตื้นมาก</v>
      </c>
      <c r="J1847">
        <f t="shared" si="86"/>
        <v>-10</v>
      </c>
    </row>
    <row r="1848" spans="1:10" ht="18" x14ac:dyDescent="0.4">
      <c r="A1848" s="1" t="s">
        <v>10650</v>
      </c>
      <c r="B1848" s="1" t="s">
        <v>8152</v>
      </c>
      <c r="C1848" s="1">
        <v>18.148199999999999</v>
      </c>
      <c r="D1848" s="1">
        <v>120.69889999999999</v>
      </c>
      <c r="E1848" s="1">
        <v>50</v>
      </c>
      <c r="F1848" s="1">
        <v>5.4</v>
      </c>
      <c r="G1848" s="3" t="s">
        <v>7210</v>
      </c>
      <c r="H1848" s="4" t="str">
        <f t="shared" si="85"/>
        <v>กลางคืน</v>
      </c>
      <c r="I1848" s="4" t="str">
        <f t="shared" si="87"/>
        <v>กลาง</v>
      </c>
      <c r="J1848">
        <f t="shared" si="86"/>
        <v>-50</v>
      </c>
    </row>
    <row r="1849" spans="1:10" ht="18" x14ac:dyDescent="0.4">
      <c r="A1849" s="1" t="s">
        <v>10651</v>
      </c>
      <c r="B1849" s="1" t="s">
        <v>9199</v>
      </c>
      <c r="C1849" s="1">
        <v>18.427700000000002</v>
      </c>
      <c r="D1849" s="1">
        <v>120.7461</v>
      </c>
      <c r="E1849" s="1">
        <v>43.148000000000003</v>
      </c>
      <c r="F1849" s="1">
        <v>4.5</v>
      </c>
      <c r="G1849" s="3" t="s">
        <v>7214</v>
      </c>
      <c r="H1849" s="4" t="str">
        <f t="shared" si="85"/>
        <v>กลางคืน</v>
      </c>
      <c r="I1849" s="4" t="str">
        <f t="shared" si="87"/>
        <v>กลาง</v>
      </c>
      <c r="J1849">
        <f t="shared" si="86"/>
        <v>-43.148000000000003</v>
      </c>
    </row>
    <row r="1850" spans="1:10" ht="18" x14ac:dyDescent="0.4">
      <c r="A1850" s="1" t="s">
        <v>10652</v>
      </c>
      <c r="B1850" s="1" t="s">
        <v>9200</v>
      </c>
      <c r="C1850" s="1">
        <v>18.179300000000001</v>
      </c>
      <c r="D1850" s="1">
        <v>121.4718</v>
      </c>
      <c r="E1850" s="1">
        <v>125.483</v>
      </c>
      <c r="F1850" s="1">
        <v>4.7</v>
      </c>
      <c r="G1850" s="3" t="s">
        <v>7218</v>
      </c>
      <c r="H1850" s="4" t="str">
        <f t="shared" si="85"/>
        <v>กลางคืน</v>
      </c>
      <c r="I1850" s="4" t="str">
        <f t="shared" si="87"/>
        <v>ลึก</v>
      </c>
      <c r="J1850">
        <f t="shared" si="86"/>
        <v>-125.483</v>
      </c>
    </row>
    <row r="1851" spans="1:10" ht="18" x14ac:dyDescent="0.4">
      <c r="A1851" s="1" t="s">
        <v>10653</v>
      </c>
      <c r="B1851" s="1" t="s">
        <v>9201</v>
      </c>
      <c r="C1851" s="1">
        <v>13.784800000000001</v>
      </c>
      <c r="D1851" s="1">
        <v>120.7204</v>
      </c>
      <c r="E1851" s="1">
        <v>148.78</v>
      </c>
      <c r="F1851" s="1">
        <v>4.9000000000000004</v>
      </c>
      <c r="G1851" s="3" t="s">
        <v>7222</v>
      </c>
      <c r="H1851" s="4" t="str">
        <f t="shared" si="85"/>
        <v>กลางคืน</v>
      </c>
      <c r="I1851" s="4" t="str">
        <f t="shared" si="87"/>
        <v>ลึก</v>
      </c>
      <c r="J1851">
        <f t="shared" si="86"/>
        <v>-148.78</v>
      </c>
    </row>
    <row r="1852" spans="1:10" ht="18" x14ac:dyDescent="0.4">
      <c r="A1852" s="1" t="s">
        <v>10654</v>
      </c>
      <c r="B1852" s="1" t="s">
        <v>9202</v>
      </c>
      <c r="C1852" s="1">
        <v>14.3101</v>
      </c>
      <c r="D1852" s="1">
        <v>120.52209999999999</v>
      </c>
      <c r="E1852" s="1">
        <v>147.67699999999999</v>
      </c>
      <c r="F1852" s="1">
        <v>4.5</v>
      </c>
      <c r="G1852" s="3" t="s">
        <v>7226</v>
      </c>
      <c r="H1852" s="4" t="str">
        <f t="shared" si="85"/>
        <v>กลางคืน</v>
      </c>
      <c r="I1852" s="4" t="str">
        <f t="shared" si="87"/>
        <v>ลึก</v>
      </c>
      <c r="J1852">
        <f t="shared" si="86"/>
        <v>-147.67699999999999</v>
      </c>
    </row>
    <row r="1853" spans="1:10" ht="18" x14ac:dyDescent="0.4">
      <c r="A1853" s="1" t="s">
        <v>10655</v>
      </c>
      <c r="B1853" s="1" t="s">
        <v>9203</v>
      </c>
      <c r="C1853" s="1">
        <v>13.9315</v>
      </c>
      <c r="D1853" s="1">
        <v>120.81659999999999</v>
      </c>
      <c r="E1853" s="1">
        <v>93.766000000000005</v>
      </c>
      <c r="F1853" s="1">
        <v>4.7</v>
      </c>
      <c r="G1853" s="3" t="s">
        <v>7230</v>
      </c>
      <c r="H1853" s="4" t="str">
        <f t="shared" si="85"/>
        <v>กลางวัน</v>
      </c>
      <c r="I1853" s="4" t="str">
        <f t="shared" si="87"/>
        <v>ลึก</v>
      </c>
      <c r="J1853">
        <f t="shared" si="86"/>
        <v>-93.766000000000005</v>
      </c>
    </row>
    <row r="1854" spans="1:10" ht="18" x14ac:dyDescent="0.4">
      <c r="A1854" s="1" t="s">
        <v>10656</v>
      </c>
      <c r="B1854" s="1" t="s">
        <v>9204</v>
      </c>
      <c r="C1854" s="1">
        <v>13.583600000000001</v>
      </c>
      <c r="D1854" s="1">
        <v>122.9062</v>
      </c>
      <c r="E1854" s="1">
        <v>10</v>
      </c>
      <c r="F1854" s="1">
        <v>4.5</v>
      </c>
      <c r="G1854" s="3" t="s">
        <v>7234</v>
      </c>
      <c r="H1854" s="4" t="str">
        <f t="shared" si="85"/>
        <v>กลางวัน</v>
      </c>
      <c r="I1854" s="4" t="str">
        <f t="shared" si="87"/>
        <v>ตื้นมาก</v>
      </c>
      <c r="J1854">
        <f t="shared" si="86"/>
        <v>-10</v>
      </c>
    </row>
    <row r="1855" spans="1:10" ht="18" x14ac:dyDescent="0.4">
      <c r="A1855" s="1" t="s">
        <v>10657</v>
      </c>
      <c r="B1855" s="1" t="s">
        <v>9205</v>
      </c>
      <c r="C1855" s="1">
        <v>15.1935</v>
      </c>
      <c r="D1855" s="1">
        <v>120.0363</v>
      </c>
      <c r="E1855" s="1">
        <v>65.313000000000002</v>
      </c>
      <c r="F1855" s="1">
        <v>4.5</v>
      </c>
      <c r="G1855" s="3" t="s">
        <v>7238</v>
      </c>
      <c r="H1855" s="4" t="str">
        <f t="shared" si="85"/>
        <v>กลางวัน</v>
      </c>
      <c r="I1855" s="4" t="str">
        <f t="shared" si="87"/>
        <v>กลาง</v>
      </c>
      <c r="J1855">
        <f t="shared" si="86"/>
        <v>-65.313000000000002</v>
      </c>
    </row>
    <row r="1856" spans="1:10" ht="18" x14ac:dyDescent="0.4">
      <c r="A1856" s="1" t="s">
        <v>10658</v>
      </c>
      <c r="B1856" s="1" t="s">
        <v>9206</v>
      </c>
      <c r="C1856" s="1">
        <v>16.863499999999998</v>
      </c>
      <c r="D1856" s="1">
        <v>120.02679999999999</v>
      </c>
      <c r="E1856" s="1">
        <v>35</v>
      </c>
      <c r="F1856" s="1">
        <v>5.4</v>
      </c>
      <c r="G1856" s="3" t="s">
        <v>7242</v>
      </c>
      <c r="H1856" s="4" t="str">
        <f t="shared" si="85"/>
        <v>กลางคืน</v>
      </c>
      <c r="I1856" s="4" t="str">
        <f t="shared" si="87"/>
        <v>กลาง</v>
      </c>
      <c r="J1856">
        <f t="shared" si="86"/>
        <v>-35</v>
      </c>
    </row>
    <row r="1857" spans="1:10" ht="18" x14ac:dyDescent="0.4">
      <c r="A1857" s="1" t="s">
        <v>10659</v>
      </c>
      <c r="B1857" s="1" t="s">
        <v>9207</v>
      </c>
      <c r="C1857" s="1">
        <v>18.124600000000001</v>
      </c>
      <c r="D1857" s="1">
        <v>119.8944</v>
      </c>
      <c r="E1857" s="1">
        <v>10</v>
      </c>
      <c r="F1857" s="1">
        <v>5.0999999999999996</v>
      </c>
      <c r="G1857" s="3" t="s">
        <v>7246</v>
      </c>
      <c r="H1857" s="4" t="str">
        <f t="shared" si="85"/>
        <v>กลางคืน</v>
      </c>
      <c r="I1857" s="4" t="str">
        <f t="shared" si="87"/>
        <v>ตื้นมาก</v>
      </c>
      <c r="J1857">
        <f t="shared" si="86"/>
        <v>-10</v>
      </c>
    </row>
    <row r="1858" spans="1:10" ht="18" x14ac:dyDescent="0.4">
      <c r="A1858" s="1" t="s">
        <v>10660</v>
      </c>
      <c r="B1858" s="1" t="s">
        <v>9208</v>
      </c>
      <c r="C1858" s="1">
        <v>16.125599999999999</v>
      </c>
      <c r="D1858" s="1">
        <v>120.65389999999999</v>
      </c>
      <c r="E1858" s="1">
        <v>10</v>
      </c>
      <c r="F1858" s="1">
        <v>4.7</v>
      </c>
      <c r="G1858" s="3" t="s">
        <v>7250</v>
      </c>
      <c r="H1858" s="4" t="str">
        <f t="shared" si="85"/>
        <v>กลางคืน</v>
      </c>
      <c r="I1858" s="4" t="str">
        <f t="shared" si="87"/>
        <v>ตื้นมาก</v>
      </c>
      <c r="J1858">
        <f t="shared" si="86"/>
        <v>-10</v>
      </c>
    </row>
    <row r="1859" spans="1:10" ht="18" x14ac:dyDescent="0.4">
      <c r="A1859" s="1" t="s">
        <v>10661</v>
      </c>
      <c r="B1859" s="1" t="s">
        <v>9209</v>
      </c>
      <c r="C1859" s="1">
        <v>17.480499999999999</v>
      </c>
      <c r="D1859" s="1">
        <v>122.29810000000001</v>
      </c>
      <c r="E1859" s="1">
        <v>10</v>
      </c>
      <c r="F1859" s="1">
        <v>4.7</v>
      </c>
      <c r="G1859" s="3" t="s">
        <v>6902</v>
      </c>
      <c r="H1859" s="4" t="str">
        <f t="shared" ref="H1859:H1889" si="88">IF(AND(HOUR(B1859)&gt;=6, HOUR(B1859)&lt;18),"กลางวัน","กลางคืน")</f>
        <v>กลางวัน</v>
      </c>
      <c r="I1859" s="4" t="str">
        <f t="shared" si="87"/>
        <v>ตื้นมาก</v>
      </c>
      <c r="J1859">
        <f t="shared" ref="J1859:J1889" si="89">E1859*-1</f>
        <v>-10</v>
      </c>
    </row>
    <row r="1860" spans="1:10" ht="18" x14ac:dyDescent="0.4">
      <c r="A1860" s="1" t="s">
        <v>10662</v>
      </c>
      <c r="B1860" s="1" t="s">
        <v>9210</v>
      </c>
      <c r="C1860" s="1">
        <v>15.2256</v>
      </c>
      <c r="D1860" s="1">
        <v>120.42149999999999</v>
      </c>
      <c r="E1860" s="1">
        <v>126.217</v>
      </c>
      <c r="F1860" s="1">
        <v>5</v>
      </c>
      <c r="G1860" s="3" t="s">
        <v>7257</v>
      </c>
      <c r="H1860" s="4" t="str">
        <f t="shared" si="88"/>
        <v>กลางวัน</v>
      </c>
      <c r="I1860" s="4" t="str">
        <f t="shared" si="87"/>
        <v>ลึก</v>
      </c>
      <c r="J1860">
        <f t="shared" si="89"/>
        <v>-126.217</v>
      </c>
    </row>
    <row r="1861" spans="1:10" ht="18" x14ac:dyDescent="0.4">
      <c r="A1861" s="1" t="s">
        <v>10663</v>
      </c>
      <c r="B1861" s="1" t="s">
        <v>9211</v>
      </c>
      <c r="C1861" s="1">
        <v>15.52</v>
      </c>
      <c r="D1861" s="1">
        <v>120.09350000000001</v>
      </c>
      <c r="E1861" s="1">
        <v>59.843000000000004</v>
      </c>
      <c r="F1861" s="1">
        <v>4.7</v>
      </c>
      <c r="G1861" s="3" t="s">
        <v>3773</v>
      </c>
      <c r="H1861" s="4" t="str">
        <f t="shared" si="88"/>
        <v>กลางคืน</v>
      </c>
      <c r="I1861" s="4" t="str">
        <f t="shared" si="87"/>
        <v>กลาง</v>
      </c>
      <c r="J1861">
        <f t="shared" si="89"/>
        <v>-59.843000000000004</v>
      </c>
    </row>
    <row r="1862" spans="1:10" ht="18" x14ac:dyDescent="0.4">
      <c r="A1862" s="1" t="s">
        <v>10664</v>
      </c>
      <c r="B1862" s="1" t="s">
        <v>9212</v>
      </c>
      <c r="C1862" s="1">
        <v>18.6114</v>
      </c>
      <c r="D1862" s="1">
        <v>120.55240000000001</v>
      </c>
      <c r="E1862" s="1">
        <v>14.144</v>
      </c>
      <c r="F1862" s="1">
        <v>4.9000000000000004</v>
      </c>
      <c r="G1862" s="3" t="s">
        <v>7264</v>
      </c>
      <c r="H1862" s="4" t="str">
        <f t="shared" si="88"/>
        <v>กลางวัน</v>
      </c>
      <c r="I1862" s="4" t="str">
        <f t="shared" si="87"/>
        <v>ตื้น</v>
      </c>
      <c r="J1862">
        <f t="shared" si="89"/>
        <v>-14.144</v>
      </c>
    </row>
    <row r="1863" spans="1:10" ht="18" x14ac:dyDescent="0.4">
      <c r="A1863" s="1" t="s">
        <v>10665</v>
      </c>
      <c r="B1863" s="1" t="s">
        <v>9213</v>
      </c>
      <c r="C1863" s="1">
        <v>18.028199999999998</v>
      </c>
      <c r="D1863" s="1">
        <v>119.8266</v>
      </c>
      <c r="E1863" s="1">
        <v>10</v>
      </c>
      <c r="F1863" s="1">
        <v>4.9000000000000004</v>
      </c>
      <c r="G1863" s="3" t="s">
        <v>7268</v>
      </c>
      <c r="H1863" s="4" t="str">
        <f t="shared" si="88"/>
        <v>กลางคืน</v>
      </c>
      <c r="I1863" s="4" t="str">
        <f t="shared" si="87"/>
        <v>ตื้นมาก</v>
      </c>
      <c r="J1863">
        <f t="shared" si="89"/>
        <v>-10</v>
      </c>
    </row>
    <row r="1864" spans="1:10" ht="18" x14ac:dyDescent="0.4">
      <c r="A1864" s="1" t="s">
        <v>10666</v>
      </c>
      <c r="B1864" s="1" t="s">
        <v>9214</v>
      </c>
      <c r="C1864" s="1">
        <v>15.9993</v>
      </c>
      <c r="D1864" s="1">
        <v>119.9288</v>
      </c>
      <c r="E1864" s="1">
        <v>55.585999999999999</v>
      </c>
      <c r="F1864" s="1">
        <v>4.5</v>
      </c>
      <c r="G1864" s="3" t="s">
        <v>7272</v>
      </c>
      <c r="H1864" s="4" t="str">
        <f t="shared" si="88"/>
        <v>กลางคืน</v>
      </c>
      <c r="I1864" s="4" t="str">
        <f t="shared" si="87"/>
        <v>กลาง</v>
      </c>
      <c r="J1864">
        <f t="shared" si="89"/>
        <v>-55.585999999999999</v>
      </c>
    </row>
    <row r="1865" spans="1:10" ht="18" x14ac:dyDescent="0.4">
      <c r="A1865" s="1" t="s">
        <v>10666</v>
      </c>
      <c r="B1865" s="1" t="s">
        <v>9215</v>
      </c>
      <c r="C1865" s="1">
        <v>17.679400000000001</v>
      </c>
      <c r="D1865" s="1">
        <v>122.9543</v>
      </c>
      <c r="E1865" s="1">
        <v>10</v>
      </c>
      <c r="F1865" s="1">
        <v>4.5</v>
      </c>
      <c r="G1865" s="3" t="s">
        <v>7276</v>
      </c>
      <c r="H1865" s="4" t="str">
        <f t="shared" si="88"/>
        <v>กลางวัน</v>
      </c>
      <c r="I1865" s="4" t="str">
        <f t="shared" ref="I1865:I1889" si="90">IF(E1865&lt;=10,"ตื้นมาก", IF(E1865&lt;=30,"ตื้น",IF(E1865&lt;=70,"กลาง", "ลึก")))</f>
        <v>ตื้นมาก</v>
      </c>
      <c r="J1865">
        <f t="shared" si="89"/>
        <v>-10</v>
      </c>
    </row>
    <row r="1866" spans="1:10" ht="18" x14ac:dyDescent="0.4">
      <c r="A1866" s="1" t="s">
        <v>10667</v>
      </c>
      <c r="B1866" s="1" t="s">
        <v>9216</v>
      </c>
      <c r="C1866" s="1">
        <v>16.7087</v>
      </c>
      <c r="D1866" s="1">
        <v>120.39019999999999</v>
      </c>
      <c r="E1866" s="1">
        <v>71.960999999999999</v>
      </c>
      <c r="F1866" s="1">
        <v>4.5999999999999996</v>
      </c>
      <c r="G1866" s="3" t="s">
        <v>7280</v>
      </c>
      <c r="H1866" s="4" t="str">
        <f t="shared" si="88"/>
        <v>กลางวัน</v>
      </c>
      <c r="I1866" s="4" t="str">
        <f t="shared" si="90"/>
        <v>ลึก</v>
      </c>
      <c r="J1866">
        <f t="shared" si="89"/>
        <v>-71.960999999999999</v>
      </c>
    </row>
    <row r="1867" spans="1:10" ht="18" x14ac:dyDescent="0.4">
      <c r="A1867" s="1" t="s">
        <v>10668</v>
      </c>
      <c r="B1867" s="1" t="s">
        <v>9217</v>
      </c>
      <c r="C1867" s="1">
        <v>15.672599999999999</v>
      </c>
      <c r="D1867" s="1">
        <v>122.2526</v>
      </c>
      <c r="E1867" s="1">
        <v>21.521000000000001</v>
      </c>
      <c r="F1867" s="1">
        <v>4.5999999999999996</v>
      </c>
      <c r="G1867" s="3" t="s">
        <v>7284</v>
      </c>
      <c r="H1867" s="4" t="str">
        <f t="shared" si="88"/>
        <v>กลางวัน</v>
      </c>
      <c r="I1867" s="4" t="str">
        <f t="shared" si="90"/>
        <v>ตื้น</v>
      </c>
      <c r="J1867">
        <f t="shared" si="89"/>
        <v>-21.521000000000001</v>
      </c>
    </row>
    <row r="1868" spans="1:10" ht="18" x14ac:dyDescent="0.4">
      <c r="A1868" s="1" t="s">
        <v>10669</v>
      </c>
      <c r="B1868" s="1" t="s">
        <v>9218</v>
      </c>
      <c r="C1868" s="1">
        <v>15.662599999999999</v>
      </c>
      <c r="D1868" s="1">
        <v>122.1174</v>
      </c>
      <c r="E1868" s="1">
        <v>39.470999999999997</v>
      </c>
      <c r="F1868" s="1">
        <v>4.9000000000000004</v>
      </c>
      <c r="G1868" s="3" t="s">
        <v>7288</v>
      </c>
      <c r="H1868" s="4" t="str">
        <f t="shared" si="88"/>
        <v>กลางคืน</v>
      </c>
      <c r="I1868" s="4" t="str">
        <f t="shared" si="90"/>
        <v>กลาง</v>
      </c>
      <c r="J1868">
        <f t="shared" si="89"/>
        <v>-39.470999999999997</v>
      </c>
    </row>
    <row r="1869" spans="1:10" ht="18" x14ac:dyDescent="0.4">
      <c r="A1869" s="1" t="s">
        <v>10670</v>
      </c>
      <c r="B1869" s="1" t="s">
        <v>9219</v>
      </c>
      <c r="C1869" s="1">
        <v>17.8827</v>
      </c>
      <c r="D1869" s="1">
        <v>120.8943</v>
      </c>
      <c r="E1869" s="1">
        <v>10</v>
      </c>
      <c r="F1869" s="1">
        <v>4.5999999999999996</v>
      </c>
      <c r="G1869" s="3" t="s">
        <v>7292</v>
      </c>
      <c r="H1869" s="4" t="str">
        <f t="shared" si="88"/>
        <v>กลางวัน</v>
      </c>
      <c r="I1869" s="4" t="str">
        <f t="shared" si="90"/>
        <v>ตื้นมาก</v>
      </c>
      <c r="J1869">
        <f t="shared" si="89"/>
        <v>-10</v>
      </c>
    </row>
    <row r="1870" spans="1:10" ht="18" x14ac:dyDescent="0.4">
      <c r="A1870" s="1" t="s">
        <v>10671</v>
      </c>
      <c r="B1870" s="1" t="s">
        <v>9220</v>
      </c>
      <c r="C1870" s="1">
        <v>18.366800000000001</v>
      </c>
      <c r="D1870" s="1">
        <v>120.89749999999999</v>
      </c>
      <c r="E1870" s="1">
        <v>37.594999999999999</v>
      </c>
      <c r="F1870" s="1">
        <v>4.9000000000000004</v>
      </c>
      <c r="G1870" s="3" t="s">
        <v>7296</v>
      </c>
      <c r="H1870" s="4" t="str">
        <f t="shared" si="88"/>
        <v>กลางคืน</v>
      </c>
      <c r="I1870" s="4" t="str">
        <f t="shared" si="90"/>
        <v>กลาง</v>
      </c>
      <c r="J1870">
        <f t="shared" si="89"/>
        <v>-37.594999999999999</v>
      </c>
    </row>
    <row r="1871" spans="1:10" ht="18" x14ac:dyDescent="0.4">
      <c r="A1871" s="1" t="s">
        <v>10672</v>
      </c>
      <c r="B1871" s="1" t="s">
        <v>9221</v>
      </c>
      <c r="C1871" s="1">
        <v>14.758699999999999</v>
      </c>
      <c r="D1871" s="1">
        <v>119.7692</v>
      </c>
      <c r="E1871" s="1">
        <v>10</v>
      </c>
      <c r="F1871" s="1">
        <v>4.5</v>
      </c>
      <c r="G1871" s="3" t="s">
        <v>7300</v>
      </c>
      <c r="H1871" s="4" t="str">
        <f t="shared" si="88"/>
        <v>กลางคืน</v>
      </c>
      <c r="I1871" s="4" t="str">
        <f t="shared" si="90"/>
        <v>ตื้นมาก</v>
      </c>
      <c r="J1871">
        <f t="shared" si="89"/>
        <v>-10</v>
      </c>
    </row>
    <row r="1872" spans="1:10" ht="18" x14ac:dyDescent="0.4">
      <c r="A1872" s="1" t="s">
        <v>10673</v>
      </c>
      <c r="B1872" s="1" t="s">
        <v>9222</v>
      </c>
      <c r="C1872" s="1">
        <v>18.0289</v>
      </c>
      <c r="D1872" s="1">
        <v>120.8263</v>
      </c>
      <c r="E1872" s="1">
        <v>10</v>
      </c>
      <c r="F1872" s="1">
        <v>4.5</v>
      </c>
      <c r="G1872" s="3" t="s">
        <v>7304</v>
      </c>
      <c r="H1872" s="4" t="str">
        <f t="shared" si="88"/>
        <v>กลางคืน</v>
      </c>
      <c r="I1872" s="4" t="str">
        <f t="shared" si="90"/>
        <v>ตื้นมาก</v>
      </c>
      <c r="J1872">
        <f t="shared" si="89"/>
        <v>-10</v>
      </c>
    </row>
    <row r="1873" spans="1:10" ht="18" x14ac:dyDescent="0.4">
      <c r="A1873" s="1" t="s">
        <v>10674</v>
      </c>
      <c r="B1873" s="1" t="s">
        <v>9223</v>
      </c>
      <c r="C1873" s="1">
        <v>16.6492</v>
      </c>
      <c r="D1873" s="1">
        <v>119.729</v>
      </c>
      <c r="E1873" s="1">
        <v>10</v>
      </c>
      <c r="F1873" s="1">
        <v>4.5999999999999996</v>
      </c>
      <c r="G1873" s="3" t="s">
        <v>7308</v>
      </c>
      <c r="H1873" s="4" t="str">
        <f t="shared" si="88"/>
        <v>กลางคืน</v>
      </c>
      <c r="I1873" s="4" t="str">
        <f t="shared" si="90"/>
        <v>ตื้นมาก</v>
      </c>
      <c r="J1873">
        <f t="shared" si="89"/>
        <v>-10</v>
      </c>
    </row>
    <row r="1874" spans="1:10" ht="18" x14ac:dyDescent="0.4">
      <c r="A1874" s="1" t="s">
        <v>10675</v>
      </c>
      <c r="B1874" s="1" t="s">
        <v>9224</v>
      </c>
      <c r="C1874" s="1">
        <v>14.8483</v>
      </c>
      <c r="D1874" s="1">
        <v>119.8742</v>
      </c>
      <c r="E1874" s="1">
        <v>42.576999999999998</v>
      </c>
      <c r="F1874" s="1">
        <v>4.8</v>
      </c>
      <c r="G1874" s="3" t="s">
        <v>7312</v>
      </c>
      <c r="H1874" s="4" t="str">
        <f t="shared" si="88"/>
        <v>กลางคืน</v>
      </c>
      <c r="I1874" s="4" t="str">
        <f t="shared" si="90"/>
        <v>กลาง</v>
      </c>
      <c r="J1874">
        <f t="shared" si="89"/>
        <v>-42.576999999999998</v>
      </c>
    </row>
    <row r="1875" spans="1:10" ht="18" x14ac:dyDescent="0.4">
      <c r="A1875" s="1" t="s">
        <v>10676</v>
      </c>
      <c r="B1875" s="1" t="s">
        <v>9225</v>
      </c>
      <c r="C1875" s="1">
        <v>15.3857</v>
      </c>
      <c r="D1875" s="1">
        <v>120.1378</v>
      </c>
      <c r="E1875" s="1">
        <v>64.159000000000006</v>
      </c>
      <c r="F1875" s="1">
        <v>4.9000000000000004</v>
      </c>
      <c r="G1875" s="3" t="s">
        <v>7316</v>
      </c>
      <c r="H1875" s="4" t="str">
        <f t="shared" si="88"/>
        <v>กลางคืน</v>
      </c>
      <c r="I1875" s="4" t="str">
        <f t="shared" si="90"/>
        <v>กลาง</v>
      </c>
      <c r="J1875">
        <f t="shared" si="89"/>
        <v>-64.159000000000006</v>
      </c>
    </row>
    <row r="1876" spans="1:10" ht="18" x14ac:dyDescent="0.4">
      <c r="A1876" s="1" t="s">
        <v>10677</v>
      </c>
      <c r="B1876" s="1" t="s">
        <v>9226</v>
      </c>
      <c r="C1876" s="1">
        <v>16.0214</v>
      </c>
      <c r="D1876" s="1">
        <v>119.86499999999999</v>
      </c>
      <c r="E1876" s="1">
        <v>69.408000000000001</v>
      </c>
      <c r="F1876" s="1">
        <v>4.5999999999999996</v>
      </c>
      <c r="G1876" s="3" t="s">
        <v>7320</v>
      </c>
      <c r="H1876" s="4" t="str">
        <f t="shared" si="88"/>
        <v>กลางวัน</v>
      </c>
      <c r="I1876" s="4" t="str">
        <f t="shared" si="90"/>
        <v>กลาง</v>
      </c>
      <c r="J1876">
        <f t="shared" si="89"/>
        <v>-69.408000000000001</v>
      </c>
    </row>
    <row r="1877" spans="1:10" ht="18" x14ac:dyDescent="0.4">
      <c r="A1877" s="1" t="s">
        <v>10678</v>
      </c>
      <c r="B1877" s="1" t="s">
        <v>9227</v>
      </c>
      <c r="C1877" s="1">
        <v>13.739000000000001</v>
      </c>
      <c r="D1877" s="1">
        <v>120.6521</v>
      </c>
      <c r="E1877" s="1">
        <v>104.755</v>
      </c>
      <c r="F1877" s="1">
        <v>4.5999999999999996</v>
      </c>
      <c r="G1877" s="3" t="s">
        <v>1898</v>
      </c>
      <c r="H1877" s="4" t="str">
        <f t="shared" si="88"/>
        <v>กลางวัน</v>
      </c>
      <c r="I1877" s="4" t="str">
        <f t="shared" si="90"/>
        <v>ลึก</v>
      </c>
      <c r="J1877">
        <f t="shared" si="89"/>
        <v>-104.755</v>
      </c>
    </row>
    <row r="1878" spans="1:10" ht="18" x14ac:dyDescent="0.4">
      <c r="A1878" s="1" t="s">
        <v>10679</v>
      </c>
      <c r="B1878" s="1" t="s">
        <v>9228</v>
      </c>
      <c r="C1878" s="1">
        <v>17.1174</v>
      </c>
      <c r="D1878" s="1">
        <v>120.2199</v>
      </c>
      <c r="E1878" s="1">
        <v>45.076999999999998</v>
      </c>
      <c r="F1878" s="1">
        <v>4.8</v>
      </c>
      <c r="G1878" s="3" t="s">
        <v>7327</v>
      </c>
      <c r="H1878" s="4" t="str">
        <f t="shared" si="88"/>
        <v>กลางคืน</v>
      </c>
      <c r="I1878" s="4" t="str">
        <f t="shared" si="90"/>
        <v>กลาง</v>
      </c>
      <c r="J1878">
        <f t="shared" si="89"/>
        <v>-45.076999999999998</v>
      </c>
    </row>
    <row r="1879" spans="1:10" ht="18" x14ac:dyDescent="0.4">
      <c r="A1879" s="1" t="s">
        <v>10680</v>
      </c>
      <c r="B1879" s="1" t="s">
        <v>9229</v>
      </c>
      <c r="C1879" s="1">
        <v>13.863899999999999</v>
      </c>
      <c r="D1879" s="1">
        <v>120.71429999999999</v>
      </c>
      <c r="E1879" s="1">
        <v>177.38</v>
      </c>
      <c r="F1879" s="1">
        <v>5</v>
      </c>
      <c r="G1879" s="3" t="s">
        <v>7331</v>
      </c>
      <c r="H1879" s="4" t="str">
        <f t="shared" si="88"/>
        <v>กลางวัน</v>
      </c>
      <c r="I1879" s="4" t="str">
        <f t="shared" si="90"/>
        <v>ลึก</v>
      </c>
      <c r="J1879">
        <f t="shared" si="89"/>
        <v>-177.38</v>
      </c>
    </row>
    <row r="1880" spans="1:10" ht="18" x14ac:dyDescent="0.4">
      <c r="A1880" s="1" t="s">
        <v>10681</v>
      </c>
      <c r="B1880" s="1" t="s">
        <v>9230</v>
      </c>
      <c r="C1880" s="1">
        <v>13.602</v>
      </c>
      <c r="D1880" s="1">
        <v>120.82</v>
      </c>
      <c r="E1880" s="1">
        <v>148.28200000000001</v>
      </c>
      <c r="F1880" s="1">
        <v>4.5999999999999996</v>
      </c>
      <c r="G1880" s="3" t="s">
        <v>7335</v>
      </c>
      <c r="H1880" s="4" t="str">
        <f t="shared" si="88"/>
        <v>กลางคืน</v>
      </c>
      <c r="I1880" s="4" t="str">
        <f t="shared" si="90"/>
        <v>ลึก</v>
      </c>
      <c r="J1880">
        <f t="shared" si="89"/>
        <v>-148.28200000000001</v>
      </c>
    </row>
    <row r="1881" spans="1:10" ht="18" x14ac:dyDescent="0.4">
      <c r="A1881" s="1" t="s">
        <v>10682</v>
      </c>
      <c r="B1881" s="1" t="s">
        <v>9231</v>
      </c>
      <c r="C1881" s="1">
        <v>16.405799999999999</v>
      </c>
      <c r="D1881" s="1">
        <v>120.01439999999999</v>
      </c>
      <c r="E1881" s="1">
        <v>35</v>
      </c>
      <c r="F1881" s="1">
        <v>4.5</v>
      </c>
      <c r="G1881" s="3" t="s">
        <v>7339</v>
      </c>
      <c r="H1881" s="4" t="str">
        <f t="shared" si="88"/>
        <v>กลางวัน</v>
      </c>
      <c r="I1881" s="4" t="str">
        <f t="shared" si="90"/>
        <v>กลาง</v>
      </c>
      <c r="J1881">
        <f t="shared" si="89"/>
        <v>-35</v>
      </c>
    </row>
    <row r="1882" spans="1:10" ht="18" x14ac:dyDescent="0.4">
      <c r="A1882" s="1" t="s">
        <v>10683</v>
      </c>
      <c r="B1882" s="1" t="s">
        <v>9232</v>
      </c>
      <c r="C1882" s="1">
        <v>14.8818</v>
      </c>
      <c r="D1882" s="1">
        <v>122.16970000000001</v>
      </c>
      <c r="E1882" s="1">
        <v>10</v>
      </c>
      <c r="F1882" s="1">
        <v>4.5</v>
      </c>
      <c r="G1882" s="3" t="s">
        <v>7343</v>
      </c>
      <c r="H1882" s="4" t="str">
        <f t="shared" si="88"/>
        <v>กลางวัน</v>
      </c>
      <c r="I1882" s="4" t="str">
        <f t="shared" si="90"/>
        <v>ตื้นมาก</v>
      </c>
      <c r="J1882">
        <f t="shared" si="89"/>
        <v>-10</v>
      </c>
    </row>
    <row r="1883" spans="1:10" ht="18" x14ac:dyDescent="0.4">
      <c r="A1883" s="1" t="s">
        <v>10684</v>
      </c>
      <c r="B1883" s="1" t="s">
        <v>9233</v>
      </c>
      <c r="C1883" s="1">
        <v>15.035600000000001</v>
      </c>
      <c r="D1883" s="1">
        <v>122.2694</v>
      </c>
      <c r="E1883" s="1">
        <v>10</v>
      </c>
      <c r="F1883" s="1">
        <v>4.5999999999999996</v>
      </c>
      <c r="G1883" s="3" t="s">
        <v>7347</v>
      </c>
      <c r="H1883" s="4" t="str">
        <f t="shared" si="88"/>
        <v>กลางวัน</v>
      </c>
      <c r="I1883" s="4" t="str">
        <f t="shared" si="90"/>
        <v>ตื้นมาก</v>
      </c>
      <c r="J1883">
        <f t="shared" si="89"/>
        <v>-10</v>
      </c>
    </row>
    <row r="1884" spans="1:10" ht="18" x14ac:dyDescent="0.4">
      <c r="A1884" s="1" t="s">
        <v>10685</v>
      </c>
      <c r="B1884" s="1" t="s">
        <v>9234</v>
      </c>
      <c r="C1884" s="1">
        <v>16.045999999999999</v>
      </c>
      <c r="D1884" s="1">
        <v>121.8164</v>
      </c>
      <c r="E1884" s="1">
        <v>10</v>
      </c>
      <c r="F1884" s="1">
        <v>4.5</v>
      </c>
      <c r="G1884" s="3" t="s">
        <v>7351</v>
      </c>
      <c r="H1884" s="4" t="str">
        <f t="shared" si="88"/>
        <v>กลางคืน</v>
      </c>
      <c r="I1884" s="4" t="str">
        <f t="shared" si="90"/>
        <v>ตื้นมาก</v>
      </c>
      <c r="J1884">
        <f t="shared" si="89"/>
        <v>-10</v>
      </c>
    </row>
    <row r="1885" spans="1:10" ht="18" x14ac:dyDescent="0.4">
      <c r="A1885" s="1" t="s">
        <v>10686</v>
      </c>
      <c r="B1885" s="1" t="s">
        <v>9235</v>
      </c>
      <c r="C1885" s="1">
        <v>17.423100000000002</v>
      </c>
      <c r="D1885" s="1">
        <v>119.6433</v>
      </c>
      <c r="E1885" s="1">
        <v>10</v>
      </c>
      <c r="F1885" s="1">
        <v>4.5</v>
      </c>
      <c r="G1885" s="3" t="s">
        <v>7355</v>
      </c>
      <c r="H1885" s="4" t="str">
        <f t="shared" si="88"/>
        <v>กลางคืน</v>
      </c>
      <c r="I1885" s="4" t="str">
        <f t="shared" si="90"/>
        <v>ตื้นมาก</v>
      </c>
      <c r="J1885">
        <f t="shared" si="89"/>
        <v>-10</v>
      </c>
    </row>
    <row r="1886" spans="1:10" ht="18" x14ac:dyDescent="0.4">
      <c r="A1886" s="1" t="s">
        <v>10687</v>
      </c>
      <c r="B1886" s="1" t="s">
        <v>9236</v>
      </c>
      <c r="C1886" s="1">
        <v>14.4168</v>
      </c>
      <c r="D1886" s="1">
        <v>122.7856</v>
      </c>
      <c r="E1886" s="1">
        <v>57.203000000000003</v>
      </c>
      <c r="F1886" s="1">
        <v>4.5</v>
      </c>
      <c r="G1886" s="3" t="s">
        <v>7359</v>
      </c>
      <c r="H1886" s="4" t="str">
        <f t="shared" si="88"/>
        <v>กลางวัน</v>
      </c>
      <c r="I1886" s="4" t="str">
        <f t="shared" si="90"/>
        <v>กลาง</v>
      </c>
      <c r="J1886">
        <f t="shared" si="89"/>
        <v>-57.203000000000003</v>
      </c>
    </row>
    <row r="1887" spans="1:10" ht="18" x14ac:dyDescent="0.4">
      <c r="A1887" s="1" t="s">
        <v>10688</v>
      </c>
      <c r="B1887" s="1" t="s">
        <v>9237</v>
      </c>
      <c r="C1887" s="1">
        <v>13.6782</v>
      </c>
      <c r="D1887" s="1">
        <v>120.601</v>
      </c>
      <c r="E1887" s="1">
        <v>80.414000000000001</v>
      </c>
      <c r="F1887" s="1">
        <v>4.5</v>
      </c>
      <c r="G1887" s="3" t="s">
        <v>3525</v>
      </c>
      <c r="H1887" s="4" t="str">
        <f t="shared" si="88"/>
        <v>กลางคืน</v>
      </c>
      <c r="I1887" s="4" t="str">
        <f t="shared" si="90"/>
        <v>ลึก</v>
      </c>
      <c r="J1887">
        <f t="shared" si="89"/>
        <v>-80.414000000000001</v>
      </c>
    </row>
    <row r="1888" spans="1:10" ht="18" x14ac:dyDescent="0.4">
      <c r="A1888" s="1" t="s">
        <v>10689</v>
      </c>
      <c r="B1888" s="1" t="s">
        <v>9238</v>
      </c>
      <c r="C1888" s="1">
        <v>13.7187</v>
      </c>
      <c r="D1888" s="1">
        <v>120.6409</v>
      </c>
      <c r="E1888" s="1">
        <v>157.35599999999999</v>
      </c>
      <c r="F1888" s="1">
        <v>4.5</v>
      </c>
      <c r="G1888" s="3" t="s">
        <v>7366</v>
      </c>
      <c r="H1888" s="4" t="str">
        <f t="shared" si="88"/>
        <v>กลางคืน</v>
      </c>
      <c r="I1888" s="4" t="str">
        <f t="shared" si="90"/>
        <v>ลึก</v>
      </c>
      <c r="J1888">
        <f t="shared" si="89"/>
        <v>-157.35599999999999</v>
      </c>
    </row>
    <row r="1889" spans="1:10" ht="18" x14ac:dyDescent="0.4">
      <c r="A1889" s="1" t="s">
        <v>10690</v>
      </c>
      <c r="B1889" s="1" t="s">
        <v>9239</v>
      </c>
      <c r="C1889" s="1">
        <v>15.269399999999999</v>
      </c>
      <c r="D1889" s="1">
        <v>122.85250000000001</v>
      </c>
      <c r="E1889" s="1">
        <v>10</v>
      </c>
      <c r="F1889" s="1">
        <v>5.0999999999999996</v>
      </c>
      <c r="G1889" s="3" t="s">
        <v>7370</v>
      </c>
      <c r="H1889" s="4" t="str">
        <f t="shared" si="88"/>
        <v>กลางวัน</v>
      </c>
      <c r="I1889" s="4" t="str">
        <f t="shared" si="90"/>
        <v>ตื้นมาก</v>
      </c>
      <c r="J1889">
        <f t="shared" si="89"/>
        <v>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90"/>
  <sheetViews>
    <sheetView workbookViewId="0">
      <selection activeCell="G2" sqref="G2"/>
    </sheetView>
  </sheetViews>
  <sheetFormatPr defaultRowHeight="14.25" x14ac:dyDescent="0.2"/>
  <cols>
    <col min="1" max="1" width="28.125" customWidth="1"/>
    <col min="2" max="2" width="13.5" customWidth="1"/>
    <col min="3" max="3" width="15.375" customWidth="1"/>
    <col min="4" max="4" width="12.375" customWidth="1"/>
    <col min="5" max="5" width="10.25" customWidth="1"/>
    <col min="6" max="6" width="10.75" customWidth="1"/>
    <col min="7" max="7" width="8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22</v>
      </c>
      <c r="B2">
        <v>17.495000000000001</v>
      </c>
      <c r="C2">
        <v>122.209</v>
      </c>
      <c r="D2">
        <v>36.799999999999997</v>
      </c>
      <c r="E2">
        <v>5.7</v>
      </c>
      <c r="F2" t="s">
        <v>23</v>
      </c>
    </row>
    <row r="3" spans="1:6" x14ac:dyDescent="0.2">
      <c r="A3" t="s">
        <v>30</v>
      </c>
      <c r="B3">
        <v>15.786</v>
      </c>
      <c r="C3">
        <v>121.678</v>
      </c>
      <c r="D3">
        <v>30.9</v>
      </c>
      <c r="E3">
        <v>7.42</v>
      </c>
      <c r="F3" t="s">
        <v>23</v>
      </c>
    </row>
    <row r="4" spans="1:6" x14ac:dyDescent="0.2">
      <c r="A4" t="s">
        <v>34</v>
      </c>
      <c r="B4">
        <v>15.776</v>
      </c>
      <c r="C4">
        <v>121.92700000000001</v>
      </c>
      <c r="D4">
        <v>15</v>
      </c>
      <c r="E4">
        <v>5.79</v>
      </c>
      <c r="F4" t="s">
        <v>23</v>
      </c>
    </row>
    <row r="5" spans="1:6" x14ac:dyDescent="0.2">
      <c r="A5" t="s">
        <v>39</v>
      </c>
      <c r="B5">
        <v>15.662000000000001</v>
      </c>
      <c r="C5">
        <v>121.852</v>
      </c>
      <c r="D5">
        <v>25</v>
      </c>
      <c r="E5">
        <v>5.62</v>
      </c>
      <c r="F5" t="s">
        <v>23</v>
      </c>
    </row>
    <row r="6" spans="1:6" x14ac:dyDescent="0.2">
      <c r="A6" t="s">
        <v>43</v>
      </c>
      <c r="B6">
        <v>15.526999999999999</v>
      </c>
      <c r="C6">
        <v>121.81100000000001</v>
      </c>
      <c r="D6">
        <v>25</v>
      </c>
      <c r="E6">
        <v>5.81</v>
      </c>
      <c r="F6" t="s">
        <v>23</v>
      </c>
    </row>
    <row r="7" spans="1:6" x14ac:dyDescent="0.2">
      <c r="A7" t="s">
        <v>47</v>
      </c>
      <c r="B7">
        <v>15.446999999999999</v>
      </c>
      <c r="C7">
        <v>121.715</v>
      </c>
      <c r="D7">
        <v>27.5</v>
      </c>
      <c r="E7">
        <v>6.52</v>
      </c>
      <c r="F7" t="s">
        <v>23</v>
      </c>
    </row>
    <row r="8" spans="1:6" x14ac:dyDescent="0.2">
      <c r="A8" t="s">
        <v>51</v>
      </c>
      <c r="B8">
        <v>15.131</v>
      </c>
      <c r="C8">
        <v>122.051</v>
      </c>
      <c r="D8">
        <v>14.8</v>
      </c>
      <c r="E8">
        <v>7.03</v>
      </c>
      <c r="F8" t="s">
        <v>23</v>
      </c>
    </row>
    <row r="9" spans="1:6" x14ac:dyDescent="0.2">
      <c r="A9" t="s">
        <v>55</v>
      </c>
      <c r="B9">
        <v>15.263</v>
      </c>
      <c r="C9">
        <v>122.063</v>
      </c>
      <c r="D9">
        <v>19.100000000000001</v>
      </c>
      <c r="E9">
        <v>5.73</v>
      </c>
      <c r="F9" t="s">
        <v>23</v>
      </c>
    </row>
    <row r="10" spans="1:6" x14ac:dyDescent="0.2">
      <c r="A10" t="s">
        <v>59</v>
      </c>
      <c r="B10">
        <v>15.164</v>
      </c>
      <c r="C10">
        <v>122.443</v>
      </c>
      <c r="D10">
        <v>22.5</v>
      </c>
      <c r="E10">
        <v>5.56</v>
      </c>
      <c r="F10" t="s">
        <v>23</v>
      </c>
    </row>
    <row r="11" spans="1:6" x14ac:dyDescent="0.2">
      <c r="A11" t="s">
        <v>63</v>
      </c>
      <c r="B11">
        <v>15.048</v>
      </c>
      <c r="C11">
        <v>122.43899999999999</v>
      </c>
      <c r="D11">
        <v>19</v>
      </c>
      <c r="E11">
        <v>5.65</v>
      </c>
      <c r="F11" t="s">
        <v>23</v>
      </c>
    </row>
    <row r="12" spans="1:6" x14ac:dyDescent="0.2">
      <c r="A12" t="s">
        <v>67</v>
      </c>
      <c r="B12">
        <v>15.223000000000001</v>
      </c>
      <c r="C12">
        <v>122.35899999999999</v>
      </c>
      <c r="D12">
        <v>10.7</v>
      </c>
      <c r="E12">
        <v>5.53</v>
      </c>
      <c r="F12" t="s">
        <v>23</v>
      </c>
    </row>
    <row r="13" spans="1:6" x14ac:dyDescent="0.2">
      <c r="A13" t="s">
        <v>71</v>
      </c>
      <c r="B13">
        <v>15.255000000000001</v>
      </c>
      <c r="C13">
        <v>122.19199999999999</v>
      </c>
      <c r="D13">
        <v>17.100000000000001</v>
      </c>
      <c r="E13">
        <v>5.68</v>
      </c>
      <c r="F13" t="s">
        <v>23</v>
      </c>
    </row>
    <row r="14" spans="1:6" x14ac:dyDescent="0.2">
      <c r="A14" t="s">
        <v>75</v>
      </c>
      <c r="B14">
        <v>15.177</v>
      </c>
      <c r="C14">
        <v>122.66200000000001</v>
      </c>
      <c r="D14">
        <v>26</v>
      </c>
      <c r="E14">
        <v>6.24</v>
      </c>
      <c r="F14" t="s">
        <v>23</v>
      </c>
    </row>
    <row r="15" spans="1:6" x14ac:dyDescent="0.2">
      <c r="A15" t="s">
        <v>79</v>
      </c>
      <c r="B15">
        <v>15.706</v>
      </c>
      <c r="C15">
        <v>121.74299999999999</v>
      </c>
      <c r="D15">
        <v>34</v>
      </c>
      <c r="E15">
        <v>5.88</v>
      </c>
      <c r="F15" t="s">
        <v>23</v>
      </c>
    </row>
    <row r="16" spans="1:6" x14ac:dyDescent="0.2">
      <c r="A16" t="s">
        <v>83</v>
      </c>
      <c r="B16">
        <v>13.938000000000001</v>
      </c>
      <c r="C16">
        <v>120.357</v>
      </c>
      <c r="D16">
        <v>84.8</v>
      </c>
      <c r="E16">
        <v>5.78</v>
      </c>
      <c r="F16" t="s">
        <v>23</v>
      </c>
    </row>
    <row r="17" spans="1:6" x14ac:dyDescent="0.2">
      <c r="A17" t="s">
        <v>87</v>
      </c>
      <c r="B17">
        <v>18.033999999999999</v>
      </c>
      <c r="C17">
        <v>120.464</v>
      </c>
      <c r="D17">
        <v>48.7</v>
      </c>
      <c r="E17">
        <v>5.88</v>
      </c>
      <c r="F17" t="s">
        <v>23</v>
      </c>
    </row>
    <row r="18" spans="1:6" x14ac:dyDescent="0.2">
      <c r="A18" t="s">
        <v>91</v>
      </c>
      <c r="B18">
        <v>18.332999999999998</v>
      </c>
      <c r="C18">
        <v>120.792</v>
      </c>
      <c r="D18">
        <v>32.5</v>
      </c>
      <c r="E18">
        <v>5.64</v>
      </c>
      <c r="F18" t="s">
        <v>23</v>
      </c>
    </row>
    <row r="19" spans="1:6" x14ac:dyDescent="0.2">
      <c r="A19" t="s">
        <v>95</v>
      </c>
      <c r="B19">
        <v>18.465</v>
      </c>
      <c r="C19">
        <v>120.876</v>
      </c>
      <c r="D19">
        <v>33.4</v>
      </c>
      <c r="E19">
        <v>5.71</v>
      </c>
      <c r="F19" t="s">
        <v>23</v>
      </c>
    </row>
    <row r="20" spans="1:6" x14ac:dyDescent="0.2">
      <c r="A20" t="s">
        <v>99</v>
      </c>
      <c r="B20">
        <v>15.053000000000001</v>
      </c>
      <c r="C20">
        <v>120.065</v>
      </c>
      <c r="D20">
        <v>55.3</v>
      </c>
      <c r="E20">
        <v>5.77</v>
      </c>
      <c r="F20" t="s">
        <v>23</v>
      </c>
    </row>
    <row r="21" spans="1:6" x14ac:dyDescent="0.2">
      <c r="A21" t="s">
        <v>103</v>
      </c>
      <c r="B21">
        <v>18.064</v>
      </c>
      <c r="C21">
        <v>120.724</v>
      </c>
      <c r="D21">
        <v>30.9</v>
      </c>
      <c r="E21">
        <v>5.5</v>
      </c>
      <c r="F21" t="s">
        <v>23</v>
      </c>
    </row>
    <row r="22" spans="1:6" x14ac:dyDescent="0.2">
      <c r="A22" t="s">
        <v>107</v>
      </c>
      <c r="B22">
        <v>18.006</v>
      </c>
      <c r="C22">
        <v>120.163</v>
      </c>
      <c r="D22">
        <v>30</v>
      </c>
      <c r="E22">
        <v>5.22</v>
      </c>
      <c r="F22" t="s">
        <v>23</v>
      </c>
    </row>
    <row r="23" spans="1:6" x14ac:dyDescent="0.2">
      <c r="A23" t="s">
        <v>111</v>
      </c>
      <c r="B23">
        <v>18.018999999999998</v>
      </c>
      <c r="C23">
        <v>119.46599999999999</v>
      </c>
      <c r="D23">
        <v>14.4</v>
      </c>
      <c r="E23">
        <v>5.29</v>
      </c>
      <c r="F23" t="s">
        <v>23</v>
      </c>
    </row>
    <row r="24" spans="1:6" x14ac:dyDescent="0.2">
      <c r="A24" t="s">
        <v>115</v>
      </c>
      <c r="B24">
        <v>15.583</v>
      </c>
      <c r="C24">
        <v>121.82</v>
      </c>
      <c r="D24">
        <v>32.200000000000003</v>
      </c>
      <c r="E24">
        <v>5.82</v>
      </c>
      <c r="F24" t="s">
        <v>23</v>
      </c>
    </row>
    <row r="25" spans="1:6" x14ac:dyDescent="0.2">
      <c r="A25" t="s">
        <v>119</v>
      </c>
      <c r="B25">
        <v>15.311</v>
      </c>
      <c r="C25">
        <v>120.17400000000001</v>
      </c>
      <c r="D25">
        <v>12.9</v>
      </c>
      <c r="E25">
        <v>5.35</v>
      </c>
      <c r="F25" t="s">
        <v>23</v>
      </c>
    </row>
    <row r="26" spans="1:6" x14ac:dyDescent="0.2">
      <c r="A26" t="s">
        <v>123</v>
      </c>
      <c r="B26">
        <v>17.533000000000001</v>
      </c>
      <c r="C26">
        <v>120.136</v>
      </c>
      <c r="D26">
        <v>25.5</v>
      </c>
      <c r="E26">
        <v>5.84</v>
      </c>
      <c r="F26" t="s">
        <v>23</v>
      </c>
    </row>
    <row r="27" spans="1:6" x14ac:dyDescent="0.2">
      <c r="A27" t="s">
        <v>127</v>
      </c>
      <c r="B27">
        <v>15.728</v>
      </c>
      <c r="C27">
        <v>121.77800000000001</v>
      </c>
      <c r="D27">
        <v>32.299999999999997</v>
      </c>
      <c r="E27">
        <v>5.36</v>
      </c>
      <c r="F27" t="s">
        <v>23</v>
      </c>
    </row>
    <row r="28" spans="1:6" x14ac:dyDescent="0.2">
      <c r="A28" t="s">
        <v>131</v>
      </c>
      <c r="B28">
        <v>13.563000000000001</v>
      </c>
      <c r="C28">
        <v>120.437</v>
      </c>
      <c r="D28">
        <v>31.9</v>
      </c>
      <c r="E28">
        <v>5.93</v>
      </c>
      <c r="F28" t="s">
        <v>23</v>
      </c>
    </row>
    <row r="29" spans="1:6" x14ac:dyDescent="0.2">
      <c r="A29" t="s">
        <v>135</v>
      </c>
      <c r="B29">
        <v>16.606999999999999</v>
      </c>
      <c r="C29">
        <v>122.239</v>
      </c>
      <c r="D29">
        <v>31.3</v>
      </c>
      <c r="E29">
        <v>6.91</v>
      </c>
      <c r="F29" t="s">
        <v>23</v>
      </c>
    </row>
    <row r="30" spans="1:6" x14ac:dyDescent="0.2">
      <c r="A30" t="s">
        <v>139</v>
      </c>
      <c r="B30">
        <v>16.663</v>
      </c>
      <c r="C30">
        <v>122.35299999999999</v>
      </c>
      <c r="D30">
        <v>15</v>
      </c>
      <c r="E30">
        <v>5.65</v>
      </c>
      <c r="F30" t="s">
        <v>23</v>
      </c>
    </row>
    <row r="31" spans="1:6" x14ac:dyDescent="0.2">
      <c r="A31" t="s">
        <v>143</v>
      </c>
      <c r="B31">
        <v>16.71</v>
      </c>
      <c r="C31">
        <v>122.30500000000001</v>
      </c>
      <c r="D31">
        <v>15</v>
      </c>
      <c r="E31">
        <v>5.46</v>
      </c>
      <c r="F31" t="s">
        <v>23</v>
      </c>
    </row>
    <row r="32" spans="1:6" x14ac:dyDescent="0.2">
      <c r="A32" t="s">
        <v>147</v>
      </c>
      <c r="B32">
        <v>16.687000000000001</v>
      </c>
      <c r="C32">
        <v>122.51600000000001</v>
      </c>
      <c r="D32">
        <v>15</v>
      </c>
      <c r="E32">
        <v>5.55</v>
      </c>
      <c r="F32" t="s">
        <v>23</v>
      </c>
    </row>
    <row r="33" spans="1:6" x14ac:dyDescent="0.2">
      <c r="A33" t="s">
        <v>151</v>
      </c>
      <c r="B33">
        <v>14.994</v>
      </c>
      <c r="C33">
        <v>120.158</v>
      </c>
      <c r="D33">
        <v>67</v>
      </c>
      <c r="E33">
        <v>4.5</v>
      </c>
      <c r="F33" t="s">
        <v>152</v>
      </c>
    </row>
    <row r="34" spans="1:6" x14ac:dyDescent="0.2">
      <c r="A34" t="s">
        <v>157</v>
      </c>
      <c r="B34">
        <v>17.279</v>
      </c>
      <c r="C34">
        <v>119.968</v>
      </c>
      <c r="D34">
        <v>77</v>
      </c>
      <c r="E34">
        <v>4.8</v>
      </c>
      <c r="F34" t="s">
        <v>152</v>
      </c>
    </row>
    <row r="35" spans="1:6" x14ac:dyDescent="0.2">
      <c r="A35" t="s">
        <v>161</v>
      </c>
      <c r="B35">
        <v>13.82</v>
      </c>
      <c r="C35">
        <v>120.81399999999999</v>
      </c>
      <c r="D35">
        <v>233</v>
      </c>
      <c r="E35">
        <v>4.5999999999999996</v>
      </c>
      <c r="F35" t="s">
        <v>152</v>
      </c>
    </row>
    <row r="36" spans="1:6" x14ac:dyDescent="0.2">
      <c r="A36" t="s">
        <v>165</v>
      </c>
      <c r="B36">
        <v>18.111999999999998</v>
      </c>
      <c r="C36">
        <v>120.708</v>
      </c>
      <c r="D36">
        <v>98</v>
      </c>
      <c r="E36">
        <v>5.0999999999999996</v>
      </c>
      <c r="F36" t="s">
        <v>152</v>
      </c>
    </row>
    <row r="37" spans="1:6" x14ac:dyDescent="0.2">
      <c r="A37" t="s">
        <v>169</v>
      </c>
      <c r="B37">
        <v>13.936999999999999</v>
      </c>
      <c r="C37">
        <v>120.357</v>
      </c>
      <c r="D37">
        <v>113</v>
      </c>
      <c r="E37">
        <v>5.2</v>
      </c>
      <c r="F37" t="s">
        <v>152</v>
      </c>
    </row>
    <row r="38" spans="1:6" x14ac:dyDescent="0.2">
      <c r="A38" t="s">
        <v>172</v>
      </c>
      <c r="B38">
        <v>13.646000000000001</v>
      </c>
      <c r="C38">
        <v>120.749</v>
      </c>
      <c r="D38">
        <v>33</v>
      </c>
      <c r="E38">
        <v>4.5999999999999996</v>
      </c>
      <c r="F38" t="s">
        <v>152</v>
      </c>
    </row>
    <row r="39" spans="1:6" x14ac:dyDescent="0.2">
      <c r="A39" t="s">
        <v>176</v>
      </c>
      <c r="B39">
        <v>15.888</v>
      </c>
      <c r="C39">
        <v>119.559</v>
      </c>
      <c r="D39">
        <v>46</v>
      </c>
      <c r="E39">
        <v>4.8</v>
      </c>
      <c r="F39" t="s">
        <v>152</v>
      </c>
    </row>
    <row r="40" spans="1:6" x14ac:dyDescent="0.2">
      <c r="A40" t="s">
        <v>180</v>
      </c>
      <c r="B40">
        <v>13.63</v>
      </c>
      <c r="C40">
        <v>120.752</v>
      </c>
      <c r="D40">
        <v>1</v>
      </c>
      <c r="E40">
        <v>5.3</v>
      </c>
      <c r="F40" t="s">
        <v>152</v>
      </c>
    </row>
    <row r="41" spans="1:6" x14ac:dyDescent="0.2">
      <c r="A41" t="s">
        <v>184</v>
      </c>
      <c r="B41">
        <v>18.501000000000001</v>
      </c>
      <c r="C41">
        <v>121.1</v>
      </c>
      <c r="D41">
        <v>79</v>
      </c>
      <c r="E41">
        <v>4.7</v>
      </c>
      <c r="F41" t="s">
        <v>152</v>
      </c>
    </row>
    <row r="42" spans="1:6" x14ac:dyDescent="0.2">
      <c r="A42" t="s">
        <v>188</v>
      </c>
      <c r="B42">
        <v>16.405999999999999</v>
      </c>
      <c r="C42">
        <v>122.434</v>
      </c>
      <c r="D42">
        <v>33</v>
      </c>
      <c r="E42">
        <v>4.8</v>
      </c>
      <c r="F42" t="s">
        <v>152</v>
      </c>
    </row>
    <row r="43" spans="1:6" x14ac:dyDescent="0.2">
      <c r="A43" t="s">
        <v>192</v>
      </c>
      <c r="B43">
        <v>14.925000000000001</v>
      </c>
      <c r="C43">
        <v>119.855</v>
      </c>
      <c r="D43">
        <v>56</v>
      </c>
      <c r="E43">
        <v>5.0999999999999996</v>
      </c>
      <c r="F43" t="s">
        <v>152</v>
      </c>
    </row>
    <row r="44" spans="1:6" x14ac:dyDescent="0.2">
      <c r="A44" t="s">
        <v>196</v>
      </c>
      <c r="B44">
        <v>18.268000000000001</v>
      </c>
      <c r="C44">
        <v>120.764</v>
      </c>
      <c r="D44">
        <v>6</v>
      </c>
      <c r="E44">
        <v>4.5999999999999996</v>
      </c>
      <c r="F44" t="s">
        <v>152</v>
      </c>
    </row>
    <row r="45" spans="1:6" x14ac:dyDescent="0.2">
      <c r="A45" t="s">
        <v>200</v>
      </c>
      <c r="B45">
        <v>16.443999999999999</v>
      </c>
      <c r="C45">
        <v>121.977</v>
      </c>
      <c r="D45">
        <v>64</v>
      </c>
      <c r="E45">
        <v>5.0999999999999996</v>
      </c>
      <c r="F45" t="s">
        <v>152</v>
      </c>
    </row>
    <row r="46" spans="1:6" x14ac:dyDescent="0.2">
      <c r="A46" t="s">
        <v>204</v>
      </c>
      <c r="B46">
        <v>15.387</v>
      </c>
      <c r="C46">
        <v>120.521</v>
      </c>
      <c r="D46">
        <v>25</v>
      </c>
      <c r="E46">
        <v>4.5</v>
      </c>
      <c r="F46" t="s">
        <v>152</v>
      </c>
    </row>
    <row r="47" spans="1:6" x14ac:dyDescent="0.2">
      <c r="A47" t="s">
        <v>208</v>
      </c>
      <c r="B47">
        <v>15.052</v>
      </c>
      <c r="C47">
        <v>119.69</v>
      </c>
      <c r="D47">
        <v>45</v>
      </c>
      <c r="E47">
        <v>4.9000000000000004</v>
      </c>
      <c r="F47" t="s">
        <v>152</v>
      </c>
    </row>
    <row r="48" spans="1:6" x14ac:dyDescent="0.2">
      <c r="A48" t="s">
        <v>212</v>
      </c>
      <c r="B48">
        <v>16.198</v>
      </c>
      <c r="C48">
        <v>122.169</v>
      </c>
      <c r="D48">
        <v>78</v>
      </c>
      <c r="E48">
        <v>4.8</v>
      </c>
      <c r="F48" t="s">
        <v>152</v>
      </c>
    </row>
    <row r="49" spans="1:6" x14ac:dyDescent="0.2">
      <c r="A49" t="s">
        <v>216</v>
      </c>
      <c r="B49">
        <v>16.212</v>
      </c>
      <c r="C49">
        <v>122.361</v>
      </c>
      <c r="D49">
        <v>62</v>
      </c>
      <c r="E49">
        <v>4.5999999999999996</v>
      </c>
      <c r="F49" t="s">
        <v>152</v>
      </c>
    </row>
    <row r="50" spans="1:6" x14ac:dyDescent="0.2">
      <c r="A50" t="s">
        <v>220</v>
      </c>
      <c r="B50">
        <v>16.327000000000002</v>
      </c>
      <c r="C50">
        <v>122.337</v>
      </c>
      <c r="D50">
        <v>33</v>
      </c>
      <c r="E50">
        <v>5</v>
      </c>
      <c r="F50" t="s">
        <v>152</v>
      </c>
    </row>
    <row r="51" spans="1:6" x14ac:dyDescent="0.2">
      <c r="A51" t="s">
        <v>224</v>
      </c>
      <c r="B51">
        <v>16.117999999999999</v>
      </c>
      <c r="C51">
        <v>122.35599999999999</v>
      </c>
      <c r="D51">
        <v>43</v>
      </c>
      <c r="E51">
        <v>4.5999999999999996</v>
      </c>
      <c r="F51" t="s">
        <v>152</v>
      </c>
    </row>
    <row r="52" spans="1:6" x14ac:dyDescent="0.2">
      <c r="A52" t="s">
        <v>228</v>
      </c>
      <c r="B52">
        <v>16.29</v>
      </c>
      <c r="C52">
        <v>122.35599999999999</v>
      </c>
      <c r="D52">
        <v>33</v>
      </c>
      <c r="E52">
        <v>5.2</v>
      </c>
      <c r="F52" t="s">
        <v>152</v>
      </c>
    </row>
    <row r="53" spans="1:6" x14ac:dyDescent="0.2">
      <c r="A53" t="s">
        <v>232</v>
      </c>
      <c r="B53">
        <v>13.797000000000001</v>
      </c>
      <c r="C53">
        <v>120.239</v>
      </c>
      <c r="D53">
        <v>63</v>
      </c>
      <c r="E53">
        <v>5.6</v>
      </c>
      <c r="F53" t="s">
        <v>152</v>
      </c>
    </row>
    <row r="54" spans="1:6" x14ac:dyDescent="0.2">
      <c r="A54" t="s">
        <v>236</v>
      </c>
      <c r="B54">
        <v>16.7</v>
      </c>
      <c r="C54">
        <v>119.899</v>
      </c>
      <c r="D54">
        <v>74</v>
      </c>
      <c r="E54">
        <v>5.2</v>
      </c>
      <c r="F54" t="s">
        <v>152</v>
      </c>
    </row>
    <row r="55" spans="1:6" x14ac:dyDescent="0.2">
      <c r="A55" t="s">
        <v>240</v>
      </c>
      <c r="B55">
        <v>15.933</v>
      </c>
      <c r="C55">
        <v>119.773</v>
      </c>
      <c r="D55">
        <v>65</v>
      </c>
      <c r="E55">
        <v>5.2</v>
      </c>
      <c r="F55" t="s">
        <v>152</v>
      </c>
    </row>
    <row r="56" spans="1:6" x14ac:dyDescent="0.2">
      <c r="A56" t="s">
        <v>244</v>
      </c>
      <c r="B56">
        <v>13.909000000000001</v>
      </c>
      <c r="C56">
        <v>122.116</v>
      </c>
      <c r="D56">
        <v>17</v>
      </c>
      <c r="E56">
        <v>6.1</v>
      </c>
      <c r="F56" t="s">
        <v>245</v>
      </c>
    </row>
    <row r="57" spans="1:6" x14ac:dyDescent="0.2">
      <c r="A57" t="s">
        <v>249</v>
      </c>
      <c r="B57">
        <v>13.958</v>
      </c>
      <c r="C57">
        <v>122.071</v>
      </c>
      <c r="D57">
        <v>43</v>
      </c>
      <c r="E57">
        <v>4.7</v>
      </c>
      <c r="F57" t="s">
        <v>152</v>
      </c>
    </row>
    <row r="58" spans="1:6" x14ac:dyDescent="0.2">
      <c r="A58" t="s">
        <v>253</v>
      </c>
      <c r="B58">
        <v>17.081</v>
      </c>
      <c r="C58">
        <v>119.71299999999999</v>
      </c>
      <c r="D58">
        <v>34</v>
      </c>
      <c r="E58">
        <v>5.0999999999999996</v>
      </c>
      <c r="F58" t="s">
        <v>152</v>
      </c>
    </row>
    <row r="59" spans="1:6" x14ac:dyDescent="0.2">
      <c r="A59" t="s">
        <v>257</v>
      </c>
      <c r="B59">
        <v>13.832000000000001</v>
      </c>
      <c r="C59">
        <v>120.646</v>
      </c>
      <c r="D59">
        <v>123</v>
      </c>
      <c r="E59">
        <v>5.4</v>
      </c>
      <c r="F59" t="s">
        <v>152</v>
      </c>
    </row>
    <row r="60" spans="1:6" x14ac:dyDescent="0.2">
      <c r="A60" t="s">
        <v>261</v>
      </c>
      <c r="B60">
        <v>15.65</v>
      </c>
      <c r="C60">
        <v>121.673</v>
      </c>
      <c r="D60">
        <v>47</v>
      </c>
      <c r="E60">
        <v>4.5999999999999996</v>
      </c>
      <c r="F60" t="s">
        <v>152</v>
      </c>
    </row>
    <row r="61" spans="1:6" x14ac:dyDescent="0.2">
      <c r="A61" t="s">
        <v>265</v>
      </c>
      <c r="B61">
        <v>18.292999999999999</v>
      </c>
      <c r="C61">
        <v>121.075</v>
      </c>
      <c r="D61">
        <v>33</v>
      </c>
      <c r="E61">
        <v>5</v>
      </c>
      <c r="F61" t="s">
        <v>152</v>
      </c>
    </row>
    <row r="62" spans="1:6" x14ac:dyDescent="0.2">
      <c r="A62" t="s">
        <v>269</v>
      </c>
      <c r="B62">
        <v>14.205</v>
      </c>
      <c r="C62">
        <v>120.57</v>
      </c>
      <c r="D62">
        <v>141</v>
      </c>
      <c r="E62">
        <v>4.7</v>
      </c>
      <c r="F62" t="s">
        <v>152</v>
      </c>
    </row>
    <row r="63" spans="1:6" x14ac:dyDescent="0.2">
      <c r="A63" t="s">
        <v>273</v>
      </c>
      <c r="B63">
        <v>18.457999999999998</v>
      </c>
      <c r="C63">
        <v>120.69199999999999</v>
      </c>
      <c r="D63">
        <v>33</v>
      </c>
      <c r="E63">
        <v>4.9000000000000004</v>
      </c>
      <c r="F63" t="s">
        <v>152</v>
      </c>
    </row>
    <row r="64" spans="1:6" x14ac:dyDescent="0.2">
      <c r="A64" t="s">
        <v>277</v>
      </c>
      <c r="B64">
        <v>16.138000000000002</v>
      </c>
      <c r="C64">
        <v>122.092</v>
      </c>
      <c r="D64">
        <v>45</v>
      </c>
      <c r="E64">
        <v>4.8</v>
      </c>
      <c r="F64" t="s">
        <v>152</v>
      </c>
    </row>
    <row r="65" spans="1:6" x14ac:dyDescent="0.2">
      <c r="A65" t="s">
        <v>281</v>
      </c>
      <c r="B65">
        <v>13.685</v>
      </c>
      <c r="C65">
        <v>120.586</v>
      </c>
      <c r="D65">
        <v>171</v>
      </c>
      <c r="E65">
        <v>4.9000000000000004</v>
      </c>
      <c r="F65" t="s">
        <v>152</v>
      </c>
    </row>
    <row r="66" spans="1:6" x14ac:dyDescent="0.2">
      <c r="A66" t="s">
        <v>285</v>
      </c>
      <c r="B66">
        <v>15.016999999999999</v>
      </c>
      <c r="C66">
        <v>122.67</v>
      </c>
      <c r="D66">
        <v>33</v>
      </c>
      <c r="E66">
        <v>5.0999999999999996</v>
      </c>
      <c r="F66" t="s">
        <v>152</v>
      </c>
    </row>
    <row r="67" spans="1:6" x14ac:dyDescent="0.2">
      <c r="A67" t="s">
        <v>289</v>
      </c>
      <c r="B67">
        <v>16.997</v>
      </c>
      <c r="C67">
        <v>121.277</v>
      </c>
      <c r="D67">
        <v>67</v>
      </c>
      <c r="E67">
        <v>4.7</v>
      </c>
      <c r="F67" t="s">
        <v>152</v>
      </c>
    </row>
    <row r="68" spans="1:6" x14ac:dyDescent="0.2">
      <c r="A68" t="s">
        <v>293</v>
      </c>
      <c r="B68">
        <v>13.75</v>
      </c>
      <c r="C68">
        <v>119.916</v>
      </c>
      <c r="D68">
        <v>42</v>
      </c>
      <c r="E68">
        <v>4.7</v>
      </c>
      <c r="F68" t="s">
        <v>152</v>
      </c>
    </row>
    <row r="69" spans="1:6" x14ac:dyDescent="0.2">
      <c r="A69" t="s">
        <v>297</v>
      </c>
      <c r="B69">
        <v>16.971</v>
      </c>
      <c r="C69">
        <v>120.30200000000001</v>
      </c>
      <c r="D69">
        <v>83</v>
      </c>
      <c r="E69">
        <v>5.2</v>
      </c>
      <c r="F69" t="s">
        <v>152</v>
      </c>
    </row>
    <row r="70" spans="1:6" x14ac:dyDescent="0.2">
      <c r="A70" t="s">
        <v>301</v>
      </c>
      <c r="B70">
        <v>13.646000000000001</v>
      </c>
      <c r="C70">
        <v>120.804</v>
      </c>
      <c r="D70">
        <v>53</v>
      </c>
      <c r="E70">
        <v>5.2</v>
      </c>
      <c r="F70" t="s">
        <v>152</v>
      </c>
    </row>
    <row r="71" spans="1:6" x14ac:dyDescent="0.2">
      <c r="A71" t="s">
        <v>305</v>
      </c>
      <c r="B71">
        <v>13.750999999999999</v>
      </c>
      <c r="C71">
        <v>120.88500000000001</v>
      </c>
      <c r="D71">
        <v>50</v>
      </c>
      <c r="E71">
        <v>5</v>
      </c>
      <c r="F71" t="s">
        <v>152</v>
      </c>
    </row>
    <row r="72" spans="1:6" x14ac:dyDescent="0.2">
      <c r="A72" t="s">
        <v>309</v>
      </c>
      <c r="B72">
        <v>13.683</v>
      </c>
      <c r="C72">
        <v>120.785</v>
      </c>
      <c r="D72">
        <v>50</v>
      </c>
      <c r="E72">
        <v>4.9000000000000004</v>
      </c>
      <c r="F72" t="s">
        <v>152</v>
      </c>
    </row>
    <row r="73" spans="1:6" x14ac:dyDescent="0.2">
      <c r="A73" t="s">
        <v>313</v>
      </c>
      <c r="B73">
        <v>13.624000000000001</v>
      </c>
      <c r="C73">
        <v>120.768</v>
      </c>
      <c r="D73">
        <v>48</v>
      </c>
      <c r="E73">
        <v>5.0999999999999996</v>
      </c>
      <c r="F73" t="s">
        <v>152</v>
      </c>
    </row>
    <row r="74" spans="1:6" x14ac:dyDescent="0.2">
      <c r="A74" t="s">
        <v>317</v>
      </c>
      <c r="B74">
        <v>16.181000000000001</v>
      </c>
      <c r="C74">
        <v>122.17100000000001</v>
      </c>
      <c r="D74">
        <v>64</v>
      </c>
      <c r="E74">
        <v>4.8</v>
      </c>
      <c r="F74" t="s">
        <v>152</v>
      </c>
    </row>
    <row r="75" spans="1:6" x14ac:dyDescent="0.2">
      <c r="A75" t="s">
        <v>321</v>
      </c>
      <c r="B75">
        <v>13.612</v>
      </c>
      <c r="C75">
        <v>120.852</v>
      </c>
      <c r="D75">
        <v>41</v>
      </c>
      <c r="E75">
        <v>5</v>
      </c>
      <c r="F75" t="s">
        <v>152</v>
      </c>
    </row>
    <row r="76" spans="1:6" x14ac:dyDescent="0.2">
      <c r="A76" t="s">
        <v>325</v>
      </c>
      <c r="B76">
        <v>14.332000000000001</v>
      </c>
      <c r="C76">
        <v>120.09699999999999</v>
      </c>
      <c r="D76">
        <v>44</v>
      </c>
      <c r="E76">
        <v>4.8</v>
      </c>
      <c r="F76" t="s">
        <v>152</v>
      </c>
    </row>
    <row r="77" spans="1:6" x14ac:dyDescent="0.2">
      <c r="A77" t="s">
        <v>329</v>
      </c>
      <c r="B77">
        <v>13.94</v>
      </c>
      <c r="C77">
        <v>120.64700000000001</v>
      </c>
      <c r="D77">
        <v>134</v>
      </c>
      <c r="E77">
        <v>5.4</v>
      </c>
      <c r="F77" t="s">
        <v>152</v>
      </c>
    </row>
    <row r="78" spans="1:6" x14ac:dyDescent="0.2">
      <c r="A78" t="s">
        <v>333</v>
      </c>
      <c r="B78">
        <v>17.29</v>
      </c>
      <c r="C78">
        <v>122.15900000000001</v>
      </c>
      <c r="D78">
        <v>77</v>
      </c>
      <c r="E78">
        <v>4.7</v>
      </c>
      <c r="F78" t="s">
        <v>152</v>
      </c>
    </row>
    <row r="79" spans="1:6" x14ac:dyDescent="0.2">
      <c r="A79" t="s">
        <v>337</v>
      </c>
      <c r="B79">
        <v>16.89</v>
      </c>
      <c r="C79">
        <v>120.532</v>
      </c>
      <c r="D79">
        <v>33</v>
      </c>
      <c r="E79">
        <v>4.8</v>
      </c>
      <c r="F79" t="s">
        <v>152</v>
      </c>
    </row>
    <row r="80" spans="1:6" x14ac:dyDescent="0.2">
      <c r="A80" t="s">
        <v>341</v>
      </c>
      <c r="B80">
        <v>16.864999999999998</v>
      </c>
      <c r="C80">
        <v>121.566</v>
      </c>
      <c r="D80">
        <v>53</v>
      </c>
      <c r="E80">
        <v>4.5</v>
      </c>
      <c r="F80" t="s">
        <v>152</v>
      </c>
    </row>
    <row r="81" spans="1:6" x14ac:dyDescent="0.2">
      <c r="A81" t="s">
        <v>345</v>
      </c>
      <c r="B81">
        <v>14.21</v>
      </c>
      <c r="C81">
        <v>121.925</v>
      </c>
      <c r="D81">
        <v>33</v>
      </c>
      <c r="E81">
        <v>5</v>
      </c>
      <c r="F81" t="s">
        <v>152</v>
      </c>
    </row>
    <row r="82" spans="1:6" x14ac:dyDescent="0.2">
      <c r="A82" t="s">
        <v>349</v>
      </c>
      <c r="B82">
        <v>13.938000000000001</v>
      </c>
      <c r="C82">
        <v>120.157</v>
      </c>
      <c r="D82">
        <v>68</v>
      </c>
      <c r="E82">
        <v>5.3</v>
      </c>
      <c r="F82" t="s">
        <v>152</v>
      </c>
    </row>
    <row r="83" spans="1:6" x14ac:dyDescent="0.2">
      <c r="A83" t="s">
        <v>353</v>
      </c>
      <c r="B83">
        <v>17.416</v>
      </c>
      <c r="C83">
        <v>119.682</v>
      </c>
      <c r="D83">
        <v>19</v>
      </c>
      <c r="E83">
        <v>5.8</v>
      </c>
      <c r="F83" t="s">
        <v>152</v>
      </c>
    </row>
    <row r="84" spans="1:6" x14ac:dyDescent="0.2">
      <c r="A84" t="s">
        <v>357</v>
      </c>
      <c r="B84">
        <v>17.388999999999999</v>
      </c>
      <c r="C84">
        <v>119.664</v>
      </c>
      <c r="D84">
        <v>46</v>
      </c>
      <c r="E84">
        <v>5</v>
      </c>
      <c r="F84" t="s">
        <v>152</v>
      </c>
    </row>
    <row r="85" spans="1:6" x14ac:dyDescent="0.2">
      <c r="A85" t="s">
        <v>361</v>
      </c>
      <c r="B85">
        <v>17.431999999999999</v>
      </c>
      <c r="C85">
        <v>119.80800000000001</v>
      </c>
      <c r="D85">
        <v>52</v>
      </c>
      <c r="E85">
        <v>4.9000000000000004</v>
      </c>
      <c r="F85" t="s">
        <v>152</v>
      </c>
    </row>
    <row r="86" spans="1:6" x14ac:dyDescent="0.2">
      <c r="A86" t="s">
        <v>365</v>
      </c>
      <c r="B86">
        <v>17.379000000000001</v>
      </c>
      <c r="C86">
        <v>120.134</v>
      </c>
      <c r="D86">
        <v>56</v>
      </c>
      <c r="E86">
        <v>4.8</v>
      </c>
      <c r="F86" t="s">
        <v>152</v>
      </c>
    </row>
    <row r="87" spans="1:6" x14ac:dyDescent="0.2">
      <c r="A87" t="s">
        <v>369</v>
      </c>
      <c r="B87">
        <v>16.158000000000001</v>
      </c>
      <c r="C87">
        <v>121.90600000000001</v>
      </c>
      <c r="D87">
        <v>52</v>
      </c>
      <c r="E87">
        <v>4.5999999999999996</v>
      </c>
      <c r="F87" t="s">
        <v>152</v>
      </c>
    </row>
    <row r="88" spans="1:6" x14ac:dyDescent="0.2">
      <c r="A88" t="s">
        <v>373</v>
      </c>
      <c r="B88">
        <v>15.67</v>
      </c>
      <c r="C88">
        <v>121.703</v>
      </c>
      <c r="D88">
        <v>47</v>
      </c>
      <c r="E88">
        <v>5.5</v>
      </c>
      <c r="F88" t="s">
        <v>245</v>
      </c>
    </row>
    <row r="89" spans="1:6" x14ac:dyDescent="0.2">
      <c r="A89" t="s">
        <v>377</v>
      </c>
      <c r="B89">
        <v>13.916</v>
      </c>
      <c r="C89">
        <v>120.123</v>
      </c>
      <c r="D89">
        <v>29</v>
      </c>
      <c r="E89">
        <v>5.8</v>
      </c>
      <c r="F89" t="s">
        <v>245</v>
      </c>
    </row>
    <row r="90" spans="1:6" x14ac:dyDescent="0.2">
      <c r="A90" t="s">
        <v>381</v>
      </c>
      <c r="B90">
        <v>14.922000000000001</v>
      </c>
      <c r="C90">
        <v>120.02</v>
      </c>
      <c r="D90">
        <v>33</v>
      </c>
      <c r="E90">
        <v>4.9000000000000004</v>
      </c>
      <c r="F90" t="s">
        <v>152</v>
      </c>
    </row>
    <row r="91" spans="1:6" x14ac:dyDescent="0.2">
      <c r="A91" t="s">
        <v>385</v>
      </c>
      <c r="B91">
        <v>13.977</v>
      </c>
      <c r="C91">
        <v>120.628</v>
      </c>
      <c r="D91">
        <v>160</v>
      </c>
      <c r="E91">
        <v>4.9000000000000004</v>
      </c>
      <c r="F91" t="s">
        <v>152</v>
      </c>
    </row>
    <row r="92" spans="1:6" x14ac:dyDescent="0.2">
      <c r="A92" t="s">
        <v>389</v>
      </c>
      <c r="B92">
        <v>18.323</v>
      </c>
      <c r="C92">
        <v>120.977</v>
      </c>
      <c r="D92">
        <v>33</v>
      </c>
      <c r="E92">
        <v>4.5999999999999996</v>
      </c>
      <c r="F92" t="s">
        <v>152</v>
      </c>
    </row>
    <row r="93" spans="1:6" x14ac:dyDescent="0.2">
      <c r="A93" t="s">
        <v>393</v>
      </c>
      <c r="B93">
        <v>16.858000000000001</v>
      </c>
      <c r="C93">
        <v>120.527</v>
      </c>
      <c r="D93">
        <v>101</v>
      </c>
      <c r="E93">
        <v>4.8</v>
      </c>
      <c r="F93" t="s">
        <v>152</v>
      </c>
    </row>
    <row r="94" spans="1:6" x14ac:dyDescent="0.2">
      <c r="A94" t="s">
        <v>397</v>
      </c>
      <c r="B94">
        <v>17.029</v>
      </c>
      <c r="C94">
        <v>121.52</v>
      </c>
      <c r="D94">
        <v>33</v>
      </c>
      <c r="E94">
        <v>4.7</v>
      </c>
      <c r="F94" t="s">
        <v>152</v>
      </c>
    </row>
    <row r="95" spans="1:6" x14ac:dyDescent="0.2">
      <c r="A95" t="s">
        <v>401</v>
      </c>
      <c r="B95">
        <v>15.055</v>
      </c>
      <c r="C95">
        <v>119.96299999999999</v>
      </c>
      <c r="D95">
        <v>33</v>
      </c>
      <c r="E95">
        <v>4.9000000000000004</v>
      </c>
      <c r="F95" t="s">
        <v>152</v>
      </c>
    </row>
    <row r="96" spans="1:6" x14ac:dyDescent="0.2">
      <c r="A96" t="s">
        <v>405</v>
      </c>
      <c r="B96">
        <v>15.962999999999999</v>
      </c>
      <c r="C96">
        <v>119.53100000000001</v>
      </c>
      <c r="D96">
        <v>56</v>
      </c>
      <c r="E96">
        <v>4.7</v>
      </c>
      <c r="F96" t="s">
        <v>152</v>
      </c>
    </row>
    <row r="97" spans="1:6" x14ac:dyDescent="0.2">
      <c r="A97" t="s">
        <v>409</v>
      </c>
      <c r="B97">
        <v>13.786</v>
      </c>
      <c r="C97">
        <v>120.71299999999999</v>
      </c>
      <c r="D97">
        <v>125</v>
      </c>
      <c r="E97">
        <v>5.2</v>
      </c>
      <c r="F97" t="s">
        <v>152</v>
      </c>
    </row>
    <row r="98" spans="1:6" x14ac:dyDescent="0.2">
      <c r="A98" t="s">
        <v>413</v>
      </c>
      <c r="B98">
        <v>15.571</v>
      </c>
      <c r="C98">
        <v>120.977</v>
      </c>
      <c r="D98">
        <v>208</v>
      </c>
      <c r="E98">
        <v>4.7</v>
      </c>
      <c r="F98" t="s">
        <v>152</v>
      </c>
    </row>
    <row r="99" spans="1:6" x14ac:dyDescent="0.2">
      <c r="A99" t="s">
        <v>417</v>
      </c>
      <c r="B99">
        <v>13.695</v>
      </c>
      <c r="C99">
        <v>120.083</v>
      </c>
      <c r="D99">
        <v>63</v>
      </c>
      <c r="E99">
        <v>4.7</v>
      </c>
      <c r="F99" t="s">
        <v>152</v>
      </c>
    </row>
    <row r="100" spans="1:6" x14ac:dyDescent="0.2">
      <c r="A100" t="s">
        <v>421</v>
      </c>
      <c r="B100">
        <v>17.396000000000001</v>
      </c>
      <c r="C100">
        <v>120.07</v>
      </c>
      <c r="D100">
        <v>42</v>
      </c>
      <c r="E100">
        <v>5</v>
      </c>
      <c r="F100" t="s">
        <v>152</v>
      </c>
    </row>
    <row r="101" spans="1:6" x14ac:dyDescent="0.2">
      <c r="A101" t="s">
        <v>425</v>
      </c>
      <c r="B101">
        <v>15.324</v>
      </c>
      <c r="C101">
        <v>121.90600000000001</v>
      </c>
      <c r="D101">
        <v>36</v>
      </c>
      <c r="E101">
        <v>5.3</v>
      </c>
      <c r="F101" t="s">
        <v>152</v>
      </c>
    </row>
    <row r="102" spans="1:6" x14ac:dyDescent="0.2">
      <c r="A102" t="s">
        <v>429</v>
      </c>
      <c r="B102">
        <v>15.332000000000001</v>
      </c>
      <c r="C102">
        <v>121.85899999999999</v>
      </c>
      <c r="D102">
        <v>47</v>
      </c>
      <c r="E102">
        <v>5</v>
      </c>
      <c r="F102" t="s">
        <v>152</v>
      </c>
    </row>
    <row r="103" spans="1:6" x14ac:dyDescent="0.2">
      <c r="A103" t="s">
        <v>433</v>
      </c>
      <c r="B103">
        <v>18.172999999999998</v>
      </c>
      <c r="C103">
        <v>120.42100000000001</v>
      </c>
      <c r="D103">
        <v>33</v>
      </c>
      <c r="E103">
        <v>4.5999999999999996</v>
      </c>
      <c r="F103" t="s">
        <v>152</v>
      </c>
    </row>
    <row r="104" spans="1:6" x14ac:dyDescent="0.2">
      <c r="A104" t="s">
        <v>437</v>
      </c>
      <c r="B104">
        <v>17.353999999999999</v>
      </c>
      <c r="C104">
        <v>119.72</v>
      </c>
      <c r="D104">
        <v>48</v>
      </c>
      <c r="E104">
        <v>5.2</v>
      </c>
      <c r="F104" t="s">
        <v>152</v>
      </c>
    </row>
    <row r="105" spans="1:6" x14ac:dyDescent="0.2">
      <c r="A105" t="s">
        <v>441</v>
      </c>
      <c r="B105">
        <v>17.349</v>
      </c>
      <c r="C105">
        <v>120.182</v>
      </c>
      <c r="D105">
        <v>67</v>
      </c>
      <c r="E105">
        <v>4.9000000000000004</v>
      </c>
      <c r="F105" t="s">
        <v>152</v>
      </c>
    </row>
    <row r="106" spans="1:6" x14ac:dyDescent="0.2">
      <c r="A106" t="s">
        <v>445</v>
      </c>
      <c r="B106">
        <v>16.795000000000002</v>
      </c>
      <c r="C106">
        <v>120.914</v>
      </c>
      <c r="D106">
        <v>132</v>
      </c>
      <c r="E106">
        <v>4.8</v>
      </c>
      <c r="F106" t="s">
        <v>152</v>
      </c>
    </row>
    <row r="107" spans="1:6" x14ac:dyDescent="0.2">
      <c r="A107" t="s">
        <v>449</v>
      </c>
      <c r="B107">
        <v>16.773</v>
      </c>
      <c r="C107">
        <v>122.327</v>
      </c>
      <c r="D107">
        <v>37</v>
      </c>
      <c r="E107">
        <v>7</v>
      </c>
      <c r="F107" t="s">
        <v>245</v>
      </c>
    </row>
    <row r="108" spans="1:6" x14ac:dyDescent="0.2">
      <c r="A108" t="s">
        <v>453</v>
      </c>
      <c r="B108">
        <v>16.704000000000001</v>
      </c>
      <c r="C108">
        <v>122.38</v>
      </c>
      <c r="D108">
        <v>15</v>
      </c>
      <c r="E108">
        <v>5.55</v>
      </c>
      <c r="F108" t="s">
        <v>23</v>
      </c>
    </row>
    <row r="109" spans="1:6" x14ac:dyDescent="0.2">
      <c r="A109" t="s">
        <v>457</v>
      </c>
      <c r="B109">
        <v>16.739000000000001</v>
      </c>
      <c r="C109">
        <v>122.438</v>
      </c>
      <c r="D109">
        <v>15</v>
      </c>
      <c r="E109">
        <v>5.52</v>
      </c>
      <c r="F109" t="s">
        <v>23</v>
      </c>
    </row>
    <row r="110" spans="1:6" x14ac:dyDescent="0.2">
      <c r="A110" t="s">
        <v>461</v>
      </c>
      <c r="B110">
        <v>16.611999999999998</v>
      </c>
      <c r="C110">
        <v>122.16500000000001</v>
      </c>
      <c r="D110">
        <v>33</v>
      </c>
      <c r="E110">
        <v>5.2</v>
      </c>
      <c r="F110" t="s">
        <v>152</v>
      </c>
    </row>
    <row r="111" spans="1:6" x14ac:dyDescent="0.2">
      <c r="A111" t="s">
        <v>465</v>
      </c>
      <c r="B111">
        <v>16.942</v>
      </c>
      <c r="C111">
        <v>122.524</v>
      </c>
      <c r="D111">
        <v>33</v>
      </c>
      <c r="E111">
        <v>5</v>
      </c>
      <c r="F111" t="s">
        <v>152</v>
      </c>
    </row>
    <row r="112" spans="1:6" x14ac:dyDescent="0.2">
      <c r="A112" t="s">
        <v>469</v>
      </c>
      <c r="B112">
        <v>16.763999999999999</v>
      </c>
      <c r="C112">
        <v>122.52200000000001</v>
      </c>
      <c r="D112">
        <v>33</v>
      </c>
      <c r="E112">
        <v>5.3</v>
      </c>
      <c r="F112" t="s">
        <v>152</v>
      </c>
    </row>
    <row r="113" spans="1:6" x14ac:dyDescent="0.2">
      <c r="A113" t="s">
        <v>473</v>
      </c>
      <c r="B113">
        <v>16.832000000000001</v>
      </c>
      <c r="C113">
        <v>122.453</v>
      </c>
      <c r="D113">
        <v>33</v>
      </c>
      <c r="E113">
        <v>5.2</v>
      </c>
      <c r="F113" t="s">
        <v>152</v>
      </c>
    </row>
    <row r="114" spans="1:6" x14ac:dyDescent="0.2">
      <c r="A114" t="s">
        <v>477</v>
      </c>
      <c r="B114">
        <v>17.052</v>
      </c>
      <c r="C114">
        <v>122.41500000000001</v>
      </c>
      <c r="D114">
        <v>58</v>
      </c>
      <c r="E114">
        <v>5.0999999999999996</v>
      </c>
      <c r="F114" t="s">
        <v>152</v>
      </c>
    </row>
    <row r="115" spans="1:6" x14ac:dyDescent="0.2">
      <c r="A115" t="s">
        <v>481</v>
      </c>
      <c r="B115">
        <v>16.510000000000002</v>
      </c>
      <c r="C115">
        <v>122.42700000000001</v>
      </c>
      <c r="D115">
        <v>47</v>
      </c>
      <c r="E115">
        <v>4.9000000000000004</v>
      </c>
      <c r="F115" t="s">
        <v>152</v>
      </c>
    </row>
    <row r="116" spans="1:6" x14ac:dyDescent="0.2">
      <c r="A116" t="s">
        <v>485</v>
      </c>
      <c r="B116">
        <v>16.593</v>
      </c>
      <c r="C116">
        <v>122.367</v>
      </c>
      <c r="D116">
        <v>72</v>
      </c>
      <c r="E116">
        <v>4.9000000000000004</v>
      </c>
      <c r="F116" t="s">
        <v>152</v>
      </c>
    </row>
    <row r="117" spans="1:6" x14ac:dyDescent="0.2">
      <c r="A117" t="s">
        <v>489</v>
      </c>
      <c r="B117">
        <v>16.356999999999999</v>
      </c>
      <c r="C117">
        <v>122.396</v>
      </c>
      <c r="D117">
        <v>33</v>
      </c>
      <c r="E117">
        <v>5</v>
      </c>
      <c r="F117" t="s">
        <v>152</v>
      </c>
    </row>
    <row r="118" spans="1:6" x14ac:dyDescent="0.2">
      <c r="A118" t="s">
        <v>492</v>
      </c>
      <c r="B118">
        <v>17.138999999999999</v>
      </c>
      <c r="C118">
        <v>122.434</v>
      </c>
      <c r="D118">
        <v>49</v>
      </c>
      <c r="E118">
        <v>5.3</v>
      </c>
      <c r="F118" t="s">
        <v>152</v>
      </c>
    </row>
    <row r="119" spans="1:6" x14ac:dyDescent="0.2">
      <c r="A119" t="s">
        <v>495</v>
      </c>
      <c r="B119">
        <v>17.140999999999998</v>
      </c>
      <c r="C119">
        <v>122.508</v>
      </c>
      <c r="D119">
        <v>34</v>
      </c>
      <c r="E119">
        <v>5.0999999999999996</v>
      </c>
      <c r="F119" t="s">
        <v>152</v>
      </c>
    </row>
    <row r="120" spans="1:6" x14ac:dyDescent="0.2">
      <c r="A120" t="s">
        <v>499</v>
      </c>
      <c r="B120">
        <v>16.600000000000001</v>
      </c>
      <c r="C120">
        <v>122.667</v>
      </c>
      <c r="D120">
        <v>33</v>
      </c>
      <c r="E120">
        <v>5</v>
      </c>
      <c r="F120" t="s">
        <v>152</v>
      </c>
    </row>
    <row r="121" spans="1:6" x14ac:dyDescent="0.2">
      <c r="A121" t="s">
        <v>503</v>
      </c>
      <c r="B121">
        <v>16.768000000000001</v>
      </c>
      <c r="C121">
        <v>122.69199999999999</v>
      </c>
      <c r="D121">
        <v>33</v>
      </c>
      <c r="E121">
        <v>4.5999999999999996</v>
      </c>
      <c r="F121" t="s">
        <v>152</v>
      </c>
    </row>
    <row r="122" spans="1:6" x14ac:dyDescent="0.2">
      <c r="A122" t="s">
        <v>507</v>
      </c>
      <c r="B122">
        <v>16.677</v>
      </c>
      <c r="C122">
        <v>122.532</v>
      </c>
      <c r="D122">
        <v>33</v>
      </c>
      <c r="E122">
        <v>5.0999999999999996</v>
      </c>
      <c r="F122" t="s">
        <v>152</v>
      </c>
    </row>
    <row r="123" spans="1:6" x14ac:dyDescent="0.2">
      <c r="A123" t="s">
        <v>510</v>
      </c>
      <c r="B123">
        <v>16.605</v>
      </c>
      <c r="C123">
        <v>122.562</v>
      </c>
      <c r="D123">
        <v>33</v>
      </c>
      <c r="E123">
        <v>5.2</v>
      </c>
      <c r="F123" t="s">
        <v>152</v>
      </c>
    </row>
    <row r="124" spans="1:6" x14ac:dyDescent="0.2">
      <c r="A124" t="s">
        <v>514</v>
      </c>
      <c r="B124">
        <v>16.684000000000001</v>
      </c>
      <c r="C124">
        <v>122.411</v>
      </c>
      <c r="D124">
        <v>45</v>
      </c>
      <c r="E124">
        <v>4.9000000000000004</v>
      </c>
      <c r="F124" t="s">
        <v>152</v>
      </c>
    </row>
    <row r="125" spans="1:6" x14ac:dyDescent="0.2">
      <c r="A125" t="s">
        <v>518</v>
      </c>
      <c r="B125">
        <v>16.795000000000002</v>
      </c>
      <c r="C125">
        <v>122.331</v>
      </c>
      <c r="D125">
        <v>33</v>
      </c>
      <c r="E125">
        <v>5</v>
      </c>
      <c r="F125" t="s">
        <v>152</v>
      </c>
    </row>
    <row r="126" spans="1:6" x14ac:dyDescent="0.2">
      <c r="A126" t="s">
        <v>522</v>
      </c>
      <c r="B126">
        <v>16.605</v>
      </c>
      <c r="C126">
        <v>122.422</v>
      </c>
      <c r="D126">
        <v>33</v>
      </c>
      <c r="E126">
        <v>5.4</v>
      </c>
      <c r="F126" t="s">
        <v>152</v>
      </c>
    </row>
    <row r="127" spans="1:6" x14ac:dyDescent="0.2">
      <c r="A127" t="s">
        <v>526</v>
      </c>
      <c r="B127">
        <v>16.649999999999999</v>
      </c>
      <c r="C127">
        <v>122.461</v>
      </c>
      <c r="D127">
        <v>33</v>
      </c>
      <c r="E127">
        <v>5.3</v>
      </c>
      <c r="F127" t="s">
        <v>152</v>
      </c>
    </row>
    <row r="128" spans="1:6" x14ac:dyDescent="0.2">
      <c r="A128" t="s">
        <v>530</v>
      </c>
      <c r="B128">
        <v>16.742999999999999</v>
      </c>
      <c r="C128">
        <v>122.458</v>
      </c>
      <c r="D128">
        <v>33</v>
      </c>
      <c r="E128">
        <v>5.5</v>
      </c>
      <c r="F128" t="s">
        <v>152</v>
      </c>
    </row>
    <row r="129" spans="1:6" x14ac:dyDescent="0.2">
      <c r="A129" t="s">
        <v>534</v>
      </c>
      <c r="B129">
        <v>16.698</v>
      </c>
      <c r="C129">
        <v>122.458</v>
      </c>
      <c r="D129">
        <v>53</v>
      </c>
      <c r="E129">
        <v>4.7</v>
      </c>
      <c r="F129" t="s">
        <v>152</v>
      </c>
    </row>
    <row r="130" spans="1:6" x14ac:dyDescent="0.2">
      <c r="A130" t="s">
        <v>538</v>
      </c>
      <c r="B130">
        <v>17.062000000000001</v>
      </c>
      <c r="C130">
        <v>122.354</v>
      </c>
      <c r="D130">
        <v>33</v>
      </c>
      <c r="E130">
        <v>5.2</v>
      </c>
      <c r="F130" t="s">
        <v>152</v>
      </c>
    </row>
    <row r="131" spans="1:6" x14ac:dyDescent="0.2">
      <c r="A131" t="s">
        <v>542</v>
      </c>
      <c r="B131">
        <v>16.814</v>
      </c>
      <c r="C131">
        <v>122.354</v>
      </c>
      <c r="D131">
        <v>39</v>
      </c>
      <c r="E131">
        <v>5.8</v>
      </c>
      <c r="F131" t="s">
        <v>245</v>
      </c>
    </row>
    <row r="132" spans="1:6" x14ac:dyDescent="0.2">
      <c r="A132" t="s">
        <v>546</v>
      </c>
      <c r="B132">
        <v>16.327000000000002</v>
      </c>
      <c r="C132">
        <v>122.241</v>
      </c>
      <c r="D132">
        <v>33</v>
      </c>
      <c r="E132">
        <v>4.8</v>
      </c>
      <c r="F132" t="s">
        <v>152</v>
      </c>
    </row>
    <row r="133" spans="1:6" x14ac:dyDescent="0.2">
      <c r="A133" t="s">
        <v>550</v>
      </c>
      <c r="B133">
        <v>16.507999999999999</v>
      </c>
      <c r="C133">
        <v>122.60899999999999</v>
      </c>
      <c r="D133">
        <v>27</v>
      </c>
      <c r="E133">
        <v>5</v>
      </c>
      <c r="F133" t="s">
        <v>152</v>
      </c>
    </row>
    <row r="134" spans="1:6" x14ac:dyDescent="0.2">
      <c r="A134" t="s">
        <v>554</v>
      </c>
      <c r="B134">
        <v>16.675999999999998</v>
      </c>
      <c r="C134">
        <v>122.66</v>
      </c>
      <c r="D134">
        <v>33</v>
      </c>
      <c r="E134">
        <v>4.8</v>
      </c>
      <c r="F134" t="s">
        <v>152</v>
      </c>
    </row>
    <row r="135" spans="1:6" x14ac:dyDescent="0.2">
      <c r="A135" t="s">
        <v>558</v>
      </c>
      <c r="B135">
        <v>16.771000000000001</v>
      </c>
      <c r="C135">
        <v>122.41800000000001</v>
      </c>
      <c r="D135">
        <v>33</v>
      </c>
      <c r="E135">
        <v>4.5999999999999996</v>
      </c>
      <c r="F135" t="s">
        <v>152</v>
      </c>
    </row>
    <row r="136" spans="1:6" x14ac:dyDescent="0.2">
      <c r="A136" t="s">
        <v>562</v>
      </c>
      <c r="B136">
        <v>16.626999999999999</v>
      </c>
      <c r="C136">
        <v>122.51900000000001</v>
      </c>
      <c r="D136">
        <v>38</v>
      </c>
      <c r="E136">
        <v>4.5</v>
      </c>
      <c r="F136" t="s">
        <v>152</v>
      </c>
    </row>
    <row r="137" spans="1:6" x14ac:dyDescent="0.2">
      <c r="A137" t="s">
        <v>565</v>
      </c>
      <c r="B137">
        <v>16.663</v>
      </c>
      <c r="C137">
        <v>122.617</v>
      </c>
      <c r="D137">
        <v>53</v>
      </c>
      <c r="E137">
        <v>4.9000000000000004</v>
      </c>
      <c r="F137" t="s">
        <v>152</v>
      </c>
    </row>
    <row r="138" spans="1:6" x14ac:dyDescent="0.2">
      <c r="A138" t="s">
        <v>568</v>
      </c>
      <c r="B138">
        <v>16.785</v>
      </c>
      <c r="C138">
        <v>122.52500000000001</v>
      </c>
      <c r="D138">
        <v>70</v>
      </c>
      <c r="E138">
        <v>4.5999999999999996</v>
      </c>
      <c r="F138" t="s">
        <v>152</v>
      </c>
    </row>
    <row r="139" spans="1:6" x14ac:dyDescent="0.2">
      <c r="A139" t="s">
        <v>572</v>
      </c>
      <c r="B139">
        <v>16.308</v>
      </c>
      <c r="C139">
        <v>122.245</v>
      </c>
      <c r="D139">
        <v>78</v>
      </c>
      <c r="E139">
        <v>4.8</v>
      </c>
      <c r="F139" t="s">
        <v>152</v>
      </c>
    </row>
    <row r="140" spans="1:6" x14ac:dyDescent="0.2">
      <c r="A140" t="s">
        <v>576</v>
      </c>
      <c r="B140">
        <v>16.734000000000002</v>
      </c>
      <c r="C140">
        <v>122.562</v>
      </c>
      <c r="D140">
        <v>33</v>
      </c>
      <c r="E140">
        <v>5.0999999999999996</v>
      </c>
      <c r="F140" t="s">
        <v>152</v>
      </c>
    </row>
    <row r="141" spans="1:6" x14ac:dyDescent="0.2">
      <c r="A141" t="s">
        <v>580</v>
      </c>
      <c r="B141">
        <v>17.23</v>
      </c>
      <c r="C141">
        <v>122.39100000000001</v>
      </c>
      <c r="D141">
        <v>33</v>
      </c>
      <c r="E141">
        <v>4.5999999999999996</v>
      </c>
      <c r="F141" t="s">
        <v>152</v>
      </c>
    </row>
    <row r="142" spans="1:6" x14ac:dyDescent="0.2">
      <c r="A142" t="s">
        <v>584</v>
      </c>
      <c r="B142">
        <v>16.992000000000001</v>
      </c>
      <c r="C142">
        <v>122.495</v>
      </c>
      <c r="D142">
        <v>40</v>
      </c>
      <c r="E142">
        <v>4.5</v>
      </c>
      <c r="F142" t="s">
        <v>152</v>
      </c>
    </row>
    <row r="143" spans="1:6" x14ac:dyDescent="0.2">
      <c r="A143" t="s">
        <v>588</v>
      </c>
      <c r="B143">
        <v>16.358000000000001</v>
      </c>
      <c r="C143">
        <v>122.383</v>
      </c>
      <c r="D143">
        <v>60</v>
      </c>
      <c r="E143">
        <v>4.8</v>
      </c>
      <c r="F143" t="s">
        <v>152</v>
      </c>
    </row>
    <row r="144" spans="1:6" x14ac:dyDescent="0.2">
      <c r="A144" t="s">
        <v>591</v>
      </c>
      <c r="B144">
        <v>16.71</v>
      </c>
      <c r="C144">
        <v>122.334</v>
      </c>
      <c r="D144">
        <v>68</v>
      </c>
      <c r="E144">
        <v>4.5</v>
      </c>
      <c r="F144" t="s">
        <v>152</v>
      </c>
    </row>
    <row r="145" spans="1:6" x14ac:dyDescent="0.2">
      <c r="A145" t="s">
        <v>595</v>
      </c>
      <c r="B145">
        <v>15.12</v>
      </c>
      <c r="C145">
        <v>122.71899999999999</v>
      </c>
      <c r="D145">
        <v>43</v>
      </c>
      <c r="E145">
        <v>4.7</v>
      </c>
      <c r="F145" t="s">
        <v>152</v>
      </c>
    </row>
    <row r="146" spans="1:6" x14ac:dyDescent="0.2">
      <c r="A146" t="s">
        <v>599</v>
      </c>
      <c r="B146">
        <v>17.678000000000001</v>
      </c>
      <c r="C146">
        <v>121.691</v>
      </c>
      <c r="D146">
        <v>33</v>
      </c>
      <c r="E146">
        <v>5.4</v>
      </c>
      <c r="F146" t="s">
        <v>152</v>
      </c>
    </row>
    <row r="147" spans="1:6" x14ac:dyDescent="0.2">
      <c r="A147" t="s">
        <v>603</v>
      </c>
      <c r="B147">
        <v>16.003</v>
      </c>
      <c r="C147">
        <v>121.15</v>
      </c>
      <c r="D147">
        <v>16</v>
      </c>
      <c r="E147">
        <v>5</v>
      </c>
      <c r="F147" t="s">
        <v>152</v>
      </c>
    </row>
    <row r="148" spans="1:6" x14ac:dyDescent="0.2">
      <c r="A148" t="s">
        <v>607</v>
      </c>
      <c r="B148">
        <v>16.724</v>
      </c>
      <c r="C148">
        <v>122.407</v>
      </c>
      <c r="D148">
        <v>33</v>
      </c>
      <c r="E148">
        <v>4.9000000000000004</v>
      </c>
      <c r="F148" t="s">
        <v>152</v>
      </c>
    </row>
    <row r="149" spans="1:6" x14ac:dyDescent="0.2">
      <c r="A149" t="s">
        <v>611</v>
      </c>
      <c r="B149">
        <v>17.544</v>
      </c>
      <c r="C149">
        <v>120.244</v>
      </c>
      <c r="D149">
        <v>76</v>
      </c>
      <c r="E149">
        <v>4.5</v>
      </c>
      <c r="F149" t="s">
        <v>152</v>
      </c>
    </row>
    <row r="150" spans="1:6" x14ac:dyDescent="0.2">
      <c r="A150" t="s">
        <v>615</v>
      </c>
      <c r="B150">
        <v>15.699</v>
      </c>
      <c r="C150">
        <v>120.82</v>
      </c>
      <c r="D150">
        <v>189</v>
      </c>
      <c r="E150">
        <v>5.7</v>
      </c>
      <c r="F150" t="s">
        <v>152</v>
      </c>
    </row>
    <row r="151" spans="1:6" x14ac:dyDescent="0.2">
      <c r="A151" t="s">
        <v>619</v>
      </c>
      <c r="B151">
        <v>16.472000000000001</v>
      </c>
      <c r="C151">
        <v>122.456</v>
      </c>
      <c r="D151">
        <v>49</v>
      </c>
      <c r="E151">
        <v>4.9000000000000004</v>
      </c>
      <c r="F151" t="s">
        <v>152</v>
      </c>
    </row>
    <row r="152" spans="1:6" x14ac:dyDescent="0.2">
      <c r="A152" t="s">
        <v>623</v>
      </c>
      <c r="B152">
        <v>16.741</v>
      </c>
      <c r="C152">
        <v>122.396</v>
      </c>
      <c r="D152">
        <v>33</v>
      </c>
      <c r="E152">
        <v>4.9000000000000004</v>
      </c>
      <c r="F152" t="s">
        <v>152</v>
      </c>
    </row>
    <row r="153" spans="1:6" x14ac:dyDescent="0.2">
      <c r="A153" t="s">
        <v>626</v>
      </c>
      <c r="B153">
        <v>16.292000000000002</v>
      </c>
      <c r="C153">
        <v>119.833</v>
      </c>
      <c r="D153">
        <v>73</v>
      </c>
      <c r="E153">
        <v>5.2</v>
      </c>
      <c r="F153" t="s">
        <v>152</v>
      </c>
    </row>
    <row r="154" spans="1:6" x14ac:dyDescent="0.2">
      <c r="A154" t="s">
        <v>630</v>
      </c>
      <c r="B154">
        <v>18.492000000000001</v>
      </c>
      <c r="C154">
        <v>120.423</v>
      </c>
      <c r="D154">
        <v>57</v>
      </c>
      <c r="E154">
        <v>4.5</v>
      </c>
      <c r="F154" t="s">
        <v>152</v>
      </c>
    </row>
    <row r="155" spans="1:6" x14ac:dyDescent="0.2">
      <c r="A155" t="s">
        <v>634</v>
      </c>
      <c r="B155">
        <v>13.792</v>
      </c>
      <c r="C155">
        <v>122.22199999999999</v>
      </c>
      <c r="D155">
        <v>46</v>
      </c>
      <c r="E155">
        <v>4.8</v>
      </c>
      <c r="F155" t="s">
        <v>152</v>
      </c>
    </row>
    <row r="156" spans="1:6" x14ac:dyDescent="0.2">
      <c r="A156" t="s">
        <v>638</v>
      </c>
      <c r="B156">
        <v>13.943</v>
      </c>
      <c r="C156">
        <v>122.262</v>
      </c>
      <c r="D156">
        <v>56</v>
      </c>
      <c r="E156">
        <v>4.9000000000000004</v>
      </c>
      <c r="F156" t="s">
        <v>152</v>
      </c>
    </row>
    <row r="157" spans="1:6" x14ac:dyDescent="0.2">
      <c r="A157" t="s">
        <v>642</v>
      </c>
      <c r="B157">
        <v>13.829000000000001</v>
      </c>
      <c r="C157">
        <v>120.59</v>
      </c>
      <c r="D157">
        <v>119</v>
      </c>
      <c r="E157">
        <v>4.5999999999999996</v>
      </c>
      <c r="F157" t="s">
        <v>152</v>
      </c>
    </row>
    <row r="158" spans="1:6" x14ac:dyDescent="0.2">
      <c r="A158" t="s">
        <v>646</v>
      </c>
      <c r="B158">
        <v>14.500999999999999</v>
      </c>
      <c r="C158">
        <v>123.73699999999999</v>
      </c>
      <c r="D158">
        <v>52</v>
      </c>
      <c r="E158">
        <v>5.3</v>
      </c>
      <c r="F158" t="s">
        <v>152</v>
      </c>
    </row>
    <row r="159" spans="1:6" x14ac:dyDescent="0.2">
      <c r="A159" t="s">
        <v>650</v>
      </c>
      <c r="B159">
        <v>16.693000000000001</v>
      </c>
      <c r="C159">
        <v>122.621</v>
      </c>
      <c r="D159">
        <v>33</v>
      </c>
      <c r="E159">
        <v>4.5999999999999996</v>
      </c>
      <c r="F159" t="s">
        <v>152</v>
      </c>
    </row>
    <row r="160" spans="1:6" x14ac:dyDescent="0.2">
      <c r="A160" t="s">
        <v>654</v>
      </c>
      <c r="B160">
        <v>14.872999999999999</v>
      </c>
      <c r="C160">
        <v>120.005</v>
      </c>
      <c r="D160">
        <v>72</v>
      </c>
      <c r="E160">
        <v>5.2</v>
      </c>
      <c r="F160" t="s">
        <v>152</v>
      </c>
    </row>
    <row r="161" spans="1:6" x14ac:dyDescent="0.2">
      <c r="A161" t="s">
        <v>658</v>
      </c>
      <c r="B161">
        <v>16.882000000000001</v>
      </c>
      <c r="C161">
        <v>122.361</v>
      </c>
      <c r="D161">
        <v>33</v>
      </c>
      <c r="E161">
        <v>6.9</v>
      </c>
      <c r="F161" t="s">
        <v>245</v>
      </c>
    </row>
    <row r="162" spans="1:6" x14ac:dyDescent="0.2">
      <c r="A162" t="s">
        <v>662</v>
      </c>
      <c r="B162">
        <v>17.137</v>
      </c>
      <c r="C162">
        <v>122.71</v>
      </c>
      <c r="D162">
        <v>33</v>
      </c>
      <c r="E162">
        <v>4.7</v>
      </c>
      <c r="F162" t="s">
        <v>152</v>
      </c>
    </row>
    <row r="163" spans="1:6" x14ac:dyDescent="0.2">
      <c r="A163" t="s">
        <v>666</v>
      </c>
      <c r="B163">
        <v>17.212</v>
      </c>
      <c r="C163">
        <v>122.432</v>
      </c>
      <c r="D163">
        <v>46</v>
      </c>
      <c r="E163">
        <v>5.0999999999999996</v>
      </c>
      <c r="F163" t="s">
        <v>152</v>
      </c>
    </row>
    <row r="164" spans="1:6" x14ac:dyDescent="0.2">
      <c r="A164" t="s">
        <v>670</v>
      </c>
      <c r="B164">
        <v>16.974</v>
      </c>
      <c r="C164">
        <v>122.52500000000001</v>
      </c>
      <c r="D164">
        <v>33</v>
      </c>
      <c r="E164">
        <v>4.5</v>
      </c>
      <c r="F164" t="s">
        <v>152</v>
      </c>
    </row>
    <row r="165" spans="1:6" x14ac:dyDescent="0.2">
      <c r="A165" t="s">
        <v>674</v>
      </c>
      <c r="B165">
        <v>16.696000000000002</v>
      </c>
      <c r="C165">
        <v>122.154</v>
      </c>
      <c r="D165">
        <v>85</v>
      </c>
      <c r="E165">
        <v>4.8</v>
      </c>
      <c r="F165" t="s">
        <v>152</v>
      </c>
    </row>
    <row r="166" spans="1:6" x14ac:dyDescent="0.2">
      <c r="A166" t="s">
        <v>678</v>
      </c>
      <c r="B166">
        <v>17.347000000000001</v>
      </c>
      <c r="C166">
        <v>122.306</v>
      </c>
      <c r="D166">
        <v>46</v>
      </c>
      <c r="E166">
        <v>5.0999999999999996</v>
      </c>
      <c r="F166" t="s">
        <v>152</v>
      </c>
    </row>
    <row r="167" spans="1:6" x14ac:dyDescent="0.2">
      <c r="A167" t="s">
        <v>682</v>
      </c>
      <c r="B167">
        <v>17.375</v>
      </c>
      <c r="C167">
        <v>122.705</v>
      </c>
      <c r="D167">
        <v>50</v>
      </c>
      <c r="E167">
        <v>4.7</v>
      </c>
      <c r="F167" t="s">
        <v>152</v>
      </c>
    </row>
    <row r="168" spans="1:6" x14ac:dyDescent="0.2">
      <c r="A168" t="s">
        <v>686</v>
      </c>
      <c r="B168">
        <v>15.96</v>
      </c>
      <c r="C168">
        <v>123.04600000000001</v>
      </c>
      <c r="D168">
        <v>33</v>
      </c>
      <c r="E168">
        <v>4.8</v>
      </c>
      <c r="F168" t="s">
        <v>152</v>
      </c>
    </row>
    <row r="169" spans="1:6" x14ac:dyDescent="0.2">
      <c r="A169" t="s">
        <v>690</v>
      </c>
      <c r="B169">
        <v>17.062999999999999</v>
      </c>
      <c r="C169">
        <v>122.498</v>
      </c>
      <c r="D169">
        <v>41</v>
      </c>
      <c r="E169">
        <v>5.4</v>
      </c>
      <c r="F169" t="s">
        <v>152</v>
      </c>
    </row>
    <row r="170" spans="1:6" x14ac:dyDescent="0.2">
      <c r="A170" t="s">
        <v>694</v>
      </c>
      <c r="B170">
        <v>18.646000000000001</v>
      </c>
      <c r="C170">
        <v>121.05500000000001</v>
      </c>
      <c r="D170">
        <v>40</v>
      </c>
      <c r="E170">
        <v>5.2</v>
      </c>
      <c r="F170" t="s">
        <v>152</v>
      </c>
    </row>
    <row r="171" spans="1:6" x14ac:dyDescent="0.2">
      <c r="A171" t="s">
        <v>698</v>
      </c>
      <c r="B171">
        <v>17.399999999999999</v>
      </c>
      <c r="C171">
        <v>122.812</v>
      </c>
      <c r="D171">
        <v>33</v>
      </c>
      <c r="E171">
        <v>5.0999999999999996</v>
      </c>
      <c r="F171" t="s">
        <v>152</v>
      </c>
    </row>
    <row r="172" spans="1:6" x14ac:dyDescent="0.2">
      <c r="A172" t="s">
        <v>702</v>
      </c>
      <c r="B172">
        <v>17.369</v>
      </c>
      <c r="C172">
        <v>122.684</v>
      </c>
      <c r="D172">
        <v>33</v>
      </c>
      <c r="E172">
        <v>5</v>
      </c>
      <c r="F172" t="s">
        <v>152</v>
      </c>
    </row>
    <row r="173" spans="1:6" x14ac:dyDescent="0.2">
      <c r="A173" t="s">
        <v>706</v>
      </c>
      <c r="B173">
        <v>17.440999999999999</v>
      </c>
      <c r="C173">
        <v>119.869</v>
      </c>
      <c r="D173">
        <v>12</v>
      </c>
      <c r="E173">
        <v>6.2</v>
      </c>
      <c r="F173" t="s">
        <v>245</v>
      </c>
    </row>
    <row r="174" spans="1:6" x14ac:dyDescent="0.2">
      <c r="A174" t="s">
        <v>710</v>
      </c>
      <c r="B174">
        <v>17.254999999999999</v>
      </c>
      <c r="C174">
        <v>119.73099999999999</v>
      </c>
      <c r="D174">
        <v>66</v>
      </c>
      <c r="E174">
        <v>4.5999999999999996</v>
      </c>
      <c r="F174" t="s">
        <v>152</v>
      </c>
    </row>
    <row r="175" spans="1:6" x14ac:dyDescent="0.2">
      <c r="A175" t="s">
        <v>714</v>
      </c>
      <c r="B175">
        <v>16.693000000000001</v>
      </c>
      <c r="C175">
        <v>122.227</v>
      </c>
      <c r="D175">
        <v>58</v>
      </c>
      <c r="E175">
        <v>4.5</v>
      </c>
      <c r="F175" t="s">
        <v>152</v>
      </c>
    </row>
    <row r="176" spans="1:6" x14ac:dyDescent="0.2">
      <c r="A176" t="s">
        <v>718</v>
      </c>
      <c r="B176">
        <v>15.923999999999999</v>
      </c>
      <c r="C176">
        <v>120.152</v>
      </c>
      <c r="D176">
        <v>47</v>
      </c>
      <c r="E176">
        <v>4.8</v>
      </c>
      <c r="F176" t="s">
        <v>152</v>
      </c>
    </row>
    <row r="177" spans="1:6" x14ac:dyDescent="0.2">
      <c r="A177" t="s">
        <v>722</v>
      </c>
      <c r="B177">
        <v>16.523</v>
      </c>
      <c r="C177">
        <v>119.465</v>
      </c>
      <c r="D177">
        <v>59</v>
      </c>
      <c r="E177">
        <v>4.9000000000000004</v>
      </c>
      <c r="F177" t="s">
        <v>152</v>
      </c>
    </row>
    <row r="178" spans="1:6" x14ac:dyDescent="0.2">
      <c r="A178" t="s">
        <v>726</v>
      </c>
      <c r="B178">
        <v>15.535</v>
      </c>
      <c r="C178">
        <v>123.044</v>
      </c>
      <c r="D178">
        <v>58</v>
      </c>
      <c r="E178">
        <v>5.0999999999999996</v>
      </c>
      <c r="F178" t="s">
        <v>152</v>
      </c>
    </row>
    <row r="179" spans="1:6" x14ac:dyDescent="0.2">
      <c r="A179" t="s">
        <v>730</v>
      </c>
      <c r="B179">
        <v>18.015999999999998</v>
      </c>
      <c r="C179">
        <v>119.964</v>
      </c>
      <c r="D179">
        <v>60</v>
      </c>
      <c r="E179">
        <v>4.5</v>
      </c>
      <c r="F179" t="s">
        <v>152</v>
      </c>
    </row>
    <row r="180" spans="1:6" x14ac:dyDescent="0.2">
      <c r="A180" t="s">
        <v>734</v>
      </c>
      <c r="B180">
        <v>13.762</v>
      </c>
      <c r="C180">
        <v>121.01300000000001</v>
      </c>
      <c r="D180">
        <v>124</v>
      </c>
      <c r="E180">
        <v>4.8</v>
      </c>
      <c r="F180" t="s">
        <v>152</v>
      </c>
    </row>
    <row r="181" spans="1:6" x14ac:dyDescent="0.2">
      <c r="A181" t="s">
        <v>738</v>
      </c>
      <c r="B181">
        <v>15.128</v>
      </c>
      <c r="C181">
        <v>120.087</v>
      </c>
      <c r="D181">
        <v>60</v>
      </c>
      <c r="E181">
        <v>4.5</v>
      </c>
      <c r="F181" t="s">
        <v>152</v>
      </c>
    </row>
    <row r="182" spans="1:6" x14ac:dyDescent="0.2">
      <c r="A182" t="s">
        <v>742</v>
      </c>
      <c r="B182">
        <v>14.707000000000001</v>
      </c>
      <c r="C182">
        <v>123.63</v>
      </c>
      <c r="D182">
        <v>33</v>
      </c>
      <c r="E182">
        <v>5.3</v>
      </c>
      <c r="F182" t="s">
        <v>152</v>
      </c>
    </row>
    <row r="183" spans="1:6" x14ac:dyDescent="0.2">
      <c r="A183" t="s">
        <v>746</v>
      </c>
      <c r="B183">
        <v>15.657999999999999</v>
      </c>
      <c r="C183">
        <v>119.84399999999999</v>
      </c>
      <c r="D183">
        <v>33</v>
      </c>
      <c r="E183">
        <v>4.9000000000000004</v>
      </c>
      <c r="F183" t="s">
        <v>152</v>
      </c>
    </row>
    <row r="184" spans="1:6" x14ac:dyDescent="0.2">
      <c r="A184" t="s">
        <v>750</v>
      </c>
      <c r="B184">
        <v>17.033999999999999</v>
      </c>
      <c r="C184">
        <v>122.423</v>
      </c>
      <c r="D184">
        <v>66</v>
      </c>
      <c r="E184">
        <v>4.5</v>
      </c>
      <c r="F184" t="s">
        <v>152</v>
      </c>
    </row>
    <row r="185" spans="1:6" x14ac:dyDescent="0.2">
      <c r="A185" t="s">
        <v>754</v>
      </c>
      <c r="B185">
        <v>17.446999999999999</v>
      </c>
      <c r="C185">
        <v>122.629</v>
      </c>
      <c r="D185">
        <v>46</v>
      </c>
      <c r="E185">
        <v>4.9000000000000004</v>
      </c>
      <c r="F185" t="s">
        <v>152</v>
      </c>
    </row>
    <row r="186" spans="1:6" x14ac:dyDescent="0.2">
      <c r="A186" t="s">
        <v>758</v>
      </c>
      <c r="B186">
        <v>15.561</v>
      </c>
      <c r="C186">
        <v>121.818</v>
      </c>
      <c r="D186">
        <v>87</v>
      </c>
      <c r="E186">
        <v>4.9000000000000004</v>
      </c>
      <c r="F186" t="s">
        <v>152</v>
      </c>
    </row>
    <row r="187" spans="1:6" x14ac:dyDescent="0.2">
      <c r="A187" t="s">
        <v>762</v>
      </c>
      <c r="B187">
        <v>17.106000000000002</v>
      </c>
      <c r="C187">
        <v>122.41</v>
      </c>
      <c r="D187">
        <v>43</v>
      </c>
      <c r="E187">
        <v>5.3</v>
      </c>
      <c r="F187" t="s">
        <v>152</v>
      </c>
    </row>
    <row r="188" spans="1:6" x14ac:dyDescent="0.2">
      <c r="A188" t="s">
        <v>766</v>
      </c>
      <c r="B188">
        <v>14.590999999999999</v>
      </c>
      <c r="C188">
        <v>119.95399999999999</v>
      </c>
      <c r="D188">
        <v>57</v>
      </c>
      <c r="E188">
        <v>5.3</v>
      </c>
      <c r="F188" t="s">
        <v>152</v>
      </c>
    </row>
    <row r="189" spans="1:6" x14ac:dyDescent="0.2">
      <c r="A189" t="s">
        <v>770</v>
      </c>
      <c r="B189">
        <v>17.614999999999998</v>
      </c>
      <c r="C189">
        <v>119.809</v>
      </c>
      <c r="D189">
        <v>63</v>
      </c>
      <c r="E189">
        <v>4.5999999999999996</v>
      </c>
      <c r="F189" t="s">
        <v>152</v>
      </c>
    </row>
    <row r="190" spans="1:6" x14ac:dyDescent="0.2">
      <c r="A190" t="s">
        <v>774</v>
      </c>
      <c r="B190">
        <v>14.862</v>
      </c>
      <c r="C190">
        <v>122.264</v>
      </c>
      <c r="D190">
        <v>43</v>
      </c>
      <c r="E190">
        <v>4.8</v>
      </c>
      <c r="F190" t="s">
        <v>152</v>
      </c>
    </row>
    <row r="191" spans="1:6" x14ac:dyDescent="0.2">
      <c r="A191" t="s">
        <v>778</v>
      </c>
      <c r="B191">
        <v>17.113</v>
      </c>
      <c r="C191">
        <v>122.33</v>
      </c>
      <c r="D191">
        <v>38</v>
      </c>
      <c r="E191">
        <v>4.9000000000000004</v>
      </c>
      <c r="F191" t="s">
        <v>152</v>
      </c>
    </row>
    <row r="192" spans="1:6" x14ac:dyDescent="0.2">
      <c r="A192" t="s">
        <v>782</v>
      </c>
      <c r="B192">
        <v>13.923</v>
      </c>
      <c r="C192">
        <v>120.67700000000001</v>
      </c>
      <c r="D192">
        <v>168</v>
      </c>
      <c r="E192">
        <v>5.4</v>
      </c>
      <c r="F192" t="s">
        <v>152</v>
      </c>
    </row>
    <row r="193" spans="1:6" x14ac:dyDescent="0.2">
      <c r="A193" t="s">
        <v>786</v>
      </c>
      <c r="B193">
        <v>13.959</v>
      </c>
      <c r="C193">
        <v>120.583</v>
      </c>
      <c r="D193">
        <v>113</v>
      </c>
      <c r="E193">
        <v>4.5</v>
      </c>
      <c r="F193" t="s">
        <v>152</v>
      </c>
    </row>
    <row r="194" spans="1:6" x14ac:dyDescent="0.2">
      <c r="A194" t="s">
        <v>790</v>
      </c>
      <c r="B194">
        <v>15.68</v>
      </c>
      <c r="C194">
        <v>119.75</v>
      </c>
      <c r="D194">
        <v>33</v>
      </c>
      <c r="E194">
        <v>5</v>
      </c>
      <c r="F194" t="s">
        <v>152</v>
      </c>
    </row>
    <row r="195" spans="1:6" x14ac:dyDescent="0.2">
      <c r="A195" t="s">
        <v>794</v>
      </c>
      <c r="B195">
        <v>15.555</v>
      </c>
      <c r="C195">
        <v>119.428</v>
      </c>
      <c r="D195">
        <v>28</v>
      </c>
      <c r="E195">
        <v>4.9000000000000004</v>
      </c>
      <c r="F195" t="s">
        <v>245</v>
      </c>
    </row>
    <row r="196" spans="1:6" x14ac:dyDescent="0.2">
      <c r="A196" t="s">
        <v>798</v>
      </c>
      <c r="B196">
        <v>16.457000000000001</v>
      </c>
      <c r="C196">
        <v>120.486</v>
      </c>
      <c r="D196">
        <v>29</v>
      </c>
      <c r="E196">
        <v>5.2</v>
      </c>
      <c r="F196" t="s">
        <v>152</v>
      </c>
    </row>
    <row r="197" spans="1:6" x14ac:dyDescent="0.2">
      <c r="A197" t="s">
        <v>802</v>
      </c>
      <c r="B197">
        <v>16.495000000000001</v>
      </c>
      <c r="C197">
        <v>122.065</v>
      </c>
      <c r="D197">
        <v>16</v>
      </c>
      <c r="E197">
        <v>5.0999999999999996</v>
      </c>
      <c r="F197" t="s">
        <v>152</v>
      </c>
    </row>
    <row r="198" spans="1:6" x14ac:dyDescent="0.2">
      <c r="A198" t="s">
        <v>806</v>
      </c>
      <c r="B198">
        <v>16.777999999999999</v>
      </c>
      <c r="C198">
        <v>122.419</v>
      </c>
      <c r="D198">
        <v>54</v>
      </c>
      <c r="E198">
        <v>4.5999999999999996</v>
      </c>
      <c r="F198" t="s">
        <v>152</v>
      </c>
    </row>
    <row r="199" spans="1:6" x14ac:dyDescent="0.2">
      <c r="A199" t="s">
        <v>810</v>
      </c>
      <c r="B199">
        <v>14.939</v>
      </c>
      <c r="C199">
        <v>120.053</v>
      </c>
      <c r="D199">
        <v>42</v>
      </c>
      <c r="E199">
        <v>4.8</v>
      </c>
      <c r="F199" t="s">
        <v>152</v>
      </c>
    </row>
    <row r="200" spans="1:6" x14ac:dyDescent="0.2">
      <c r="A200" t="s">
        <v>814</v>
      </c>
      <c r="B200">
        <v>15.090999999999999</v>
      </c>
      <c r="C200">
        <v>119.941</v>
      </c>
      <c r="D200">
        <v>50</v>
      </c>
      <c r="E200">
        <v>4.9000000000000004</v>
      </c>
      <c r="F200" t="s">
        <v>152</v>
      </c>
    </row>
    <row r="201" spans="1:6" x14ac:dyDescent="0.2">
      <c r="A201" t="s">
        <v>818</v>
      </c>
      <c r="B201">
        <v>15.369</v>
      </c>
      <c r="C201">
        <v>120.009</v>
      </c>
      <c r="D201">
        <v>70</v>
      </c>
      <c r="E201">
        <v>4.5999999999999996</v>
      </c>
      <c r="F201" t="s">
        <v>152</v>
      </c>
    </row>
    <row r="202" spans="1:6" x14ac:dyDescent="0.2">
      <c r="A202" t="s">
        <v>822</v>
      </c>
      <c r="B202">
        <v>13.585000000000001</v>
      </c>
      <c r="C202">
        <v>122.83</v>
      </c>
      <c r="D202">
        <v>38</v>
      </c>
      <c r="E202">
        <v>4.9000000000000004</v>
      </c>
      <c r="F202" t="s">
        <v>152</v>
      </c>
    </row>
    <row r="203" spans="1:6" x14ac:dyDescent="0.2">
      <c r="A203" t="s">
        <v>826</v>
      </c>
      <c r="B203">
        <v>15.295</v>
      </c>
      <c r="C203">
        <v>120.04300000000001</v>
      </c>
      <c r="D203">
        <v>64</v>
      </c>
      <c r="E203">
        <v>4.8</v>
      </c>
      <c r="F203" t="s">
        <v>152</v>
      </c>
    </row>
    <row r="204" spans="1:6" x14ac:dyDescent="0.2">
      <c r="A204" t="s">
        <v>830</v>
      </c>
      <c r="B204">
        <v>18.585000000000001</v>
      </c>
      <c r="C204">
        <v>120.815</v>
      </c>
      <c r="D204">
        <v>33</v>
      </c>
      <c r="E204">
        <v>4.7</v>
      </c>
      <c r="F204" t="s">
        <v>152</v>
      </c>
    </row>
    <row r="205" spans="1:6" x14ac:dyDescent="0.2">
      <c r="A205" t="s">
        <v>834</v>
      </c>
      <c r="B205">
        <v>16.437999999999999</v>
      </c>
      <c r="C205">
        <v>122.42700000000001</v>
      </c>
      <c r="D205">
        <v>33</v>
      </c>
      <c r="E205">
        <v>4.5</v>
      </c>
      <c r="F205" t="s">
        <v>152</v>
      </c>
    </row>
    <row r="206" spans="1:6" x14ac:dyDescent="0.2">
      <c r="A206" t="s">
        <v>838</v>
      </c>
      <c r="B206">
        <v>13.6</v>
      </c>
      <c r="C206">
        <v>120.71</v>
      </c>
      <c r="D206">
        <v>66</v>
      </c>
      <c r="E206">
        <v>4.7</v>
      </c>
      <c r="F206" t="s">
        <v>152</v>
      </c>
    </row>
    <row r="207" spans="1:6" x14ac:dyDescent="0.2">
      <c r="A207" t="s">
        <v>842</v>
      </c>
      <c r="B207">
        <v>16.099</v>
      </c>
      <c r="C207">
        <v>119.65</v>
      </c>
      <c r="D207">
        <v>54</v>
      </c>
      <c r="E207">
        <v>5.0999999999999996</v>
      </c>
      <c r="F207" t="s">
        <v>152</v>
      </c>
    </row>
    <row r="208" spans="1:6" x14ac:dyDescent="0.2">
      <c r="A208" t="s">
        <v>846</v>
      </c>
      <c r="B208">
        <v>13.989000000000001</v>
      </c>
      <c r="C208">
        <v>120.742</v>
      </c>
      <c r="D208">
        <v>129</v>
      </c>
      <c r="E208">
        <v>4.9000000000000004</v>
      </c>
      <c r="F208" t="s">
        <v>152</v>
      </c>
    </row>
    <row r="209" spans="1:6" x14ac:dyDescent="0.2">
      <c r="A209" t="s">
        <v>850</v>
      </c>
      <c r="B209">
        <v>13.708</v>
      </c>
      <c r="C209">
        <v>120.875</v>
      </c>
      <c r="D209">
        <v>162</v>
      </c>
      <c r="E209">
        <v>5.0999999999999996</v>
      </c>
      <c r="F209" t="s">
        <v>152</v>
      </c>
    </row>
    <row r="210" spans="1:6" x14ac:dyDescent="0.2">
      <c r="A210" t="s">
        <v>854</v>
      </c>
      <c r="B210">
        <v>13.946</v>
      </c>
      <c r="C210">
        <v>120.74299999999999</v>
      </c>
      <c r="D210">
        <v>154</v>
      </c>
      <c r="E210">
        <v>4.9000000000000004</v>
      </c>
      <c r="F210" t="s">
        <v>152</v>
      </c>
    </row>
    <row r="211" spans="1:6" x14ac:dyDescent="0.2">
      <c r="A211" t="s">
        <v>858</v>
      </c>
      <c r="B211">
        <v>13.911</v>
      </c>
      <c r="C211">
        <v>120.809</v>
      </c>
      <c r="D211">
        <v>246</v>
      </c>
      <c r="E211">
        <v>4.8</v>
      </c>
      <c r="F211" t="s">
        <v>152</v>
      </c>
    </row>
    <row r="212" spans="1:6" x14ac:dyDescent="0.2">
      <c r="A212" t="s">
        <v>862</v>
      </c>
      <c r="B212">
        <v>16.972999999999999</v>
      </c>
      <c r="C212">
        <v>121.027</v>
      </c>
      <c r="D212">
        <v>168</v>
      </c>
      <c r="E212">
        <v>4.7</v>
      </c>
      <c r="F212" t="s">
        <v>152</v>
      </c>
    </row>
    <row r="213" spans="1:6" x14ac:dyDescent="0.2">
      <c r="A213" t="s">
        <v>866</v>
      </c>
      <c r="B213">
        <v>18.029</v>
      </c>
      <c r="C213">
        <v>122.52800000000001</v>
      </c>
      <c r="D213">
        <v>33</v>
      </c>
      <c r="E213">
        <v>4.5</v>
      </c>
      <c r="F213" t="s">
        <v>152</v>
      </c>
    </row>
    <row r="214" spans="1:6" x14ac:dyDescent="0.2">
      <c r="A214" t="s">
        <v>870</v>
      </c>
      <c r="B214">
        <v>17.332999999999998</v>
      </c>
      <c r="C214">
        <v>120.431</v>
      </c>
      <c r="D214">
        <v>96</v>
      </c>
      <c r="E214">
        <v>4.8</v>
      </c>
      <c r="F214" t="s">
        <v>152</v>
      </c>
    </row>
    <row r="215" spans="1:6" x14ac:dyDescent="0.2">
      <c r="A215" t="s">
        <v>874</v>
      </c>
      <c r="B215">
        <v>16.338999999999999</v>
      </c>
      <c r="C215">
        <v>121.586</v>
      </c>
      <c r="D215">
        <v>33</v>
      </c>
      <c r="E215">
        <v>4.8</v>
      </c>
      <c r="F215" t="s">
        <v>152</v>
      </c>
    </row>
    <row r="216" spans="1:6" x14ac:dyDescent="0.2">
      <c r="A216" t="s">
        <v>878</v>
      </c>
      <c r="B216">
        <v>13.641999999999999</v>
      </c>
      <c r="C216">
        <v>120.69799999999999</v>
      </c>
      <c r="D216">
        <v>96</v>
      </c>
      <c r="E216">
        <v>5</v>
      </c>
      <c r="F216" t="s">
        <v>152</v>
      </c>
    </row>
    <row r="217" spans="1:6" x14ac:dyDescent="0.2">
      <c r="A217" t="s">
        <v>882</v>
      </c>
      <c r="B217">
        <v>17.021999999999998</v>
      </c>
      <c r="C217">
        <v>122.504</v>
      </c>
      <c r="D217">
        <v>36</v>
      </c>
      <c r="E217">
        <v>4.5999999999999996</v>
      </c>
      <c r="F217" t="s">
        <v>152</v>
      </c>
    </row>
    <row r="218" spans="1:6" x14ac:dyDescent="0.2">
      <c r="A218" t="s">
        <v>886</v>
      </c>
      <c r="B218">
        <v>18.18</v>
      </c>
      <c r="C218">
        <v>122.18899999999999</v>
      </c>
      <c r="D218">
        <v>33</v>
      </c>
      <c r="E218">
        <v>4.8</v>
      </c>
      <c r="F218" t="s">
        <v>152</v>
      </c>
    </row>
    <row r="219" spans="1:6" x14ac:dyDescent="0.2">
      <c r="A219" t="s">
        <v>890</v>
      </c>
      <c r="B219">
        <v>18.484000000000002</v>
      </c>
      <c r="C219">
        <v>120.88</v>
      </c>
      <c r="D219">
        <v>39</v>
      </c>
      <c r="E219">
        <v>4.5999999999999996</v>
      </c>
      <c r="F219" t="s">
        <v>152</v>
      </c>
    </row>
    <row r="220" spans="1:6" x14ac:dyDescent="0.2">
      <c r="A220" t="s">
        <v>894</v>
      </c>
      <c r="B220">
        <v>18.149999999999999</v>
      </c>
      <c r="C220">
        <v>120.80800000000001</v>
      </c>
      <c r="D220">
        <v>97</v>
      </c>
      <c r="E220">
        <v>4.8</v>
      </c>
      <c r="F220" t="s">
        <v>152</v>
      </c>
    </row>
    <row r="221" spans="1:6" x14ac:dyDescent="0.2">
      <c r="A221" t="s">
        <v>898</v>
      </c>
      <c r="B221">
        <v>16.129000000000001</v>
      </c>
      <c r="C221">
        <v>121.962</v>
      </c>
      <c r="D221">
        <v>43</v>
      </c>
      <c r="E221">
        <v>6.3</v>
      </c>
      <c r="F221" t="s">
        <v>245</v>
      </c>
    </row>
    <row r="222" spans="1:6" x14ac:dyDescent="0.2">
      <c r="A222" t="s">
        <v>902</v>
      </c>
      <c r="B222">
        <v>15.997</v>
      </c>
      <c r="C222">
        <v>122.001</v>
      </c>
      <c r="D222">
        <v>33</v>
      </c>
      <c r="E222">
        <v>5</v>
      </c>
      <c r="F222" t="s">
        <v>152</v>
      </c>
    </row>
    <row r="223" spans="1:6" x14ac:dyDescent="0.2">
      <c r="A223" t="s">
        <v>906</v>
      </c>
      <c r="B223">
        <v>13.839</v>
      </c>
      <c r="C223">
        <v>120.943</v>
      </c>
      <c r="D223">
        <v>154</v>
      </c>
      <c r="E223">
        <v>4.5999999999999996</v>
      </c>
      <c r="F223" t="s">
        <v>152</v>
      </c>
    </row>
    <row r="224" spans="1:6" x14ac:dyDescent="0.2">
      <c r="A224" t="s">
        <v>910</v>
      </c>
      <c r="B224">
        <v>17.013000000000002</v>
      </c>
      <c r="C224">
        <v>120.834</v>
      </c>
      <c r="D224">
        <v>85</v>
      </c>
      <c r="E224">
        <v>4.8</v>
      </c>
      <c r="F224" t="s">
        <v>152</v>
      </c>
    </row>
    <row r="225" spans="1:6" x14ac:dyDescent="0.2">
      <c r="A225" t="s">
        <v>914</v>
      </c>
      <c r="B225">
        <v>14.94</v>
      </c>
      <c r="C225">
        <v>122.815</v>
      </c>
      <c r="D225">
        <v>63</v>
      </c>
      <c r="E225">
        <v>5.2</v>
      </c>
      <c r="F225" t="s">
        <v>152</v>
      </c>
    </row>
    <row r="226" spans="1:6" x14ac:dyDescent="0.2">
      <c r="A226" t="s">
        <v>918</v>
      </c>
      <c r="B226">
        <v>15.419</v>
      </c>
      <c r="C226">
        <v>119.819</v>
      </c>
      <c r="D226">
        <v>73</v>
      </c>
      <c r="E226">
        <v>4.9000000000000004</v>
      </c>
      <c r="F226" t="s">
        <v>152</v>
      </c>
    </row>
    <row r="227" spans="1:6" x14ac:dyDescent="0.2">
      <c r="A227" t="s">
        <v>922</v>
      </c>
      <c r="B227">
        <v>17.099</v>
      </c>
      <c r="C227">
        <v>122.5</v>
      </c>
      <c r="D227">
        <v>28</v>
      </c>
      <c r="E227">
        <v>5.0999999999999996</v>
      </c>
      <c r="F227" t="s">
        <v>152</v>
      </c>
    </row>
    <row r="228" spans="1:6" x14ac:dyDescent="0.2">
      <c r="A228" t="s">
        <v>926</v>
      </c>
      <c r="B228">
        <v>13.795</v>
      </c>
      <c r="C228">
        <v>120.67400000000001</v>
      </c>
      <c r="D228">
        <v>114</v>
      </c>
      <c r="E228">
        <v>4.8</v>
      </c>
      <c r="F228" t="s">
        <v>152</v>
      </c>
    </row>
    <row r="229" spans="1:6" x14ac:dyDescent="0.2">
      <c r="A229" t="s">
        <v>930</v>
      </c>
      <c r="B229">
        <v>13.891999999999999</v>
      </c>
      <c r="C229">
        <v>120.72499999999999</v>
      </c>
      <c r="D229">
        <v>148</v>
      </c>
      <c r="E229">
        <v>5.7</v>
      </c>
      <c r="F229" t="s">
        <v>152</v>
      </c>
    </row>
    <row r="230" spans="1:6" x14ac:dyDescent="0.2">
      <c r="A230" t="s">
        <v>934</v>
      </c>
      <c r="B230">
        <v>16.355</v>
      </c>
      <c r="C230">
        <v>122.51600000000001</v>
      </c>
      <c r="D230">
        <v>39</v>
      </c>
      <c r="E230">
        <v>4.5</v>
      </c>
      <c r="F230" t="s">
        <v>152</v>
      </c>
    </row>
    <row r="231" spans="1:6" x14ac:dyDescent="0.2">
      <c r="A231" t="s">
        <v>938</v>
      </c>
      <c r="B231">
        <v>15.676</v>
      </c>
      <c r="C231">
        <v>120.67100000000001</v>
      </c>
      <c r="D231">
        <v>53</v>
      </c>
      <c r="E231">
        <v>4.5</v>
      </c>
      <c r="F231" t="s">
        <v>152</v>
      </c>
    </row>
    <row r="232" spans="1:6" x14ac:dyDescent="0.2">
      <c r="A232" t="s">
        <v>942</v>
      </c>
      <c r="B232">
        <v>16.100999999999999</v>
      </c>
      <c r="C232">
        <v>119.652</v>
      </c>
      <c r="D232">
        <v>92</v>
      </c>
      <c r="E232">
        <v>4.5</v>
      </c>
      <c r="F232" t="s">
        <v>152</v>
      </c>
    </row>
    <row r="233" spans="1:6" x14ac:dyDescent="0.2">
      <c r="A233" t="s">
        <v>945</v>
      </c>
      <c r="B233">
        <v>16.11</v>
      </c>
      <c r="C233">
        <v>121.952</v>
      </c>
      <c r="D233">
        <v>48</v>
      </c>
      <c r="E233">
        <v>4.9000000000000004</v>
      </c>
      <c r="F233" t="s">
        <v>152</v>
      </c>
    </row>
    <row r="234" spans="1:6" x14ac:dyDescent="0.2">
      <c r="A234" t="s">
        <v>949</v>
      </c>
      <c r="B234">
        <v>15.929</v>
      </c>
      <c r="C234">
        <v>119.492</v>
      </c>
      <c r="D234">
        <v>102</v>
      </c>
      <c r="E234">
        <v>4.5</v>
      </c>
      <c r="F234" t="s">
        <v>152</v>
      </c>
    </row>
    <row r="235" spans="1:6" x14ac:dyDescent="0.2">
      <c r="A235" t="s">
        <v>953</v>
      </c>
      <c r="B235">
        <v>16.594000000000001</v>
      </c>
      <c r="C235">
        <v>121.79</v>
      </c>
      <c r="D235">
        <v>33</v>
      </c>
      <c r="E235">
        <v>4.5999999999999996</v>
      </c>
      <c r="F235" t="s">
        <v>152</v>
      </c>
    </row>
    <row r="236" spans="1:6" x14ac:dyDescent="0.2">
      <c r="A236" t="s">
        <v>957</v>
      </c>
      <c r="B236">
        <v>15.606999999999999</v>
      </c>
      <c r="C236">
        <v>119.974</v>
      </c>
      <c r="D236">
        <v>70.2</v>
      </c>
      <c r="E236">
        <v>4.5999999999999996</v>
      </c>
      <c r="F236" t="s">
        <v>152</v>
      </c>
    </row>
    <row r="237" spans="1:6" x14ac:dyDescent="0.2">
      <c r="A237" t="s">
        <v>961</v>
      </c>
      <c r="B237">
        <v>15.012</v>
      </c>
      <c r="C237">
        <v>123.58</v>
      </c>
      <c r="D237">
        <v>33</v>
      </c>
      <c r="E237">
        <v>4.5</v>
      </c>
      <c r="F237" t="s">
        <v>152</v>
      </c>
    </row>
    <row r="238" spans="1:6" x14ac:dyDescent="0.2">
      <c r="A238" t="s">
        <v>965</v>
      </c>
      <c r="B238">
        <v>13.898</v>
      </c>
      <c r="C238">
        <v>120.706</v>
      </c>
      <c r="D238">
        <v>143.9</v>
      </c>
      <c r="E238">
        <v>5.6</v>
      </c>
      <c r="F238" t="s">
        <v>152</v>
      </c>
    </row>
    <row r="239" spans="1:6" x14ac:dyDescent="0.2">
      <c r="A239" t="s">
        <v>969</v>
      </c>
      <c r="B239">
        <v>14.945</v>
      </c>
      <c r="C239">
        <v>123.45099999999999</v>
      </c>
      <c r="D239">
        <v>34.4</v>
      </c>
      <c r="E239">
        <v>5.4</v>
      </c>
      <c r="F239" t="s">
        <v>245</v>
      </c>
    </row>
    <row r="240" spans="1:6" x14ac:dyDescent="0.2">
      <c r="A240" t="s">
        <v>973</v>
      </c>
      <c r="B240">
        <v>15.073</v>
      </c>
      <c r="C240">
        <v>123.571</v>
      </c>
      <c r="D240">
        <v>33</v>
      </c>
      <c r="E240">
        <v>4.8</v>
      </c>
      <c r="F240" t="s">
        <v>152</v>
      </c>
    </row>
    <row r="241" spans="1:6" x14ac:dyDescent="0.2">
      <c r="A241" t="s">
        <v>977</v>
      </c>
      <c r="B241">
        <v>15.068</v>
      </c>
      <c r="C241">
        <v>123.51</v>
      </c>
      <c r="D241">
        <v>23.7</v>
      </c>
      <c r="E241">
        <v>4.5</v>
      </c>
      <c r="F241" t="s">
        <v>152</v>
      </c>
    </row>
    <row r="242" spans="1:6" x14ac:dyDescent="0.2">
      <c r="A242" t="s">
        <v>980</v>
      </c>
      <c r="B242">
        <v>15.645</v>
      </c>
      <c r="C242">
        <v>120.607</v>
      </c>
      <c r="D242">
        <v>46.5</v>
      </c>
      <c r="E242">
        <v>4.9000000000000004</v>
      </c>
      <c r="F242" t="s">
        <v>152</v>
      </c>
    </row>
    <row r="243" spans="1:6" x14ac:dyDescent="0.2">
      <c r="A243" t="s">
        <v>984</v>
      </c>
      <c r="B243">
        <v>15.327999999999999</v>
      </c>
      <c r="C243">
        <v>119.965</v>
      </c>
      <c r="D243">
        <v>63.8</v>
      </c>
      <c r="E243">
        <v>4.7</v>
      </c>
      <c r="F243" t="s">
        <v>152</v>
      </c>
    </row>
    <row r="244" spans="1:6" x14ac:dyDescent="0.2">
      <c r="A244" t="s">
        <v>988</v>
      </c>
      <c r="B244">
        <v>14.11</v>
      </c>
      <c r="C244">
        <v>120.70099999999999</v>
      </c>
      <c r="D244">
        <v>199.6</v>
      </c>
      <c r="E244">
        <v>4.8</v>
      </c>
      <c r="F244" t="s">
        <v>152</v>
      </c>
    </row>
    <row r="245" spans="1:6" x14ac:dyDescent="0.2">
      <c r="A245" t="s">
        <v>992</v>
      </c>
      <c r="B245">
        <v>14.063000000000001</v>
      </c>
      <c r="C245">
        <v>123.529</v>
      </c>
      <c r="D245">
        <v>64</v>
      </c>
      <c r="E245">
        <v>4.9000000000000004</v>
      </c>
      <c r="F245" t="s">
        <v>152</v>
      </c>
    </row>
    <row r="246" spans="1:6" x14ac:dyDescent="0.2">
      <c r="A246" t="s">
        <v>996</v>
      </c>
      <c r="B246">
        <v>14.635</v>
      </c>
      <c r="C246">
        <v>120.246</v>
      </c>
      <c r="D246">
        <v>69</v>
      </c>
      <c r="E246">
        <v>5.3</v>
      </c>
      <c r="F246" t="s">
        <v>152</v>
      </c>
    </row>
    <row r="247" spans="1:6" x14ac:dyDescent="0.2">
      <c r="A247" t="s">
        <v>1000</v>
      </c>
      <c r="B247">
        <v>13.861000000000001</v>
      </c>
      <c r="C247">
        <v>120.554</v>
      </c>
      <c r="D247">
        <v>286.2</v>
      </c>
      <c r="E247">
        <v>4.5</v>
      </c>
      <c r="F247" t="s">
        <v>152</v>
      </c>
    </row>
    <row r="248" spans="1:6" x14ac:dyDescent="0.2">
      <c r="A248" t="s">
        <v>1004</v>
      </c>
      <c r="B248">
        <v>14.868</v>
      </c>
      <c r="C248">
        <v>119.901</v>
      </c>
      <c r="D248">
        <v>37</v>
      </c>
      <c r="E248">
        <v>5.0999999999999996</v>
      </c>
      <c r="F248" t="s">
        <v>152</v>
      </c>
    </row>
    <row r="249" spans="1:6" x14ac:dyDescent="0.2">
      <c r="A249" t="s">
        <v>1008</v>
      </c>
      <c r="B249">
        <v>17.233000000000001</v>
      </c>
      <c r="C249">
        <v>122.63</v>
      </c>
      <c r="D249">
        <v>48.2</v>
      </c>
      <c r="E249">
        <v>4.5999999999999996</v>
      </c>
      <c r="F249" t="s">
        <v>152</v>
      </c>
    </row>
    <row r="250" spans="1:6" x14ac:dyDescent="0.2">
      <c r="A250" t="s">
        <v>1012</v>
      </c>
      <c r="B250">
        <v>15.515000000000001</v>
      </c>
      <c r="C250">
        <v>120.372</v>
      </c>
      <c r="D250">
        <v>100.1</v>
      </c>
      <c r="E250">
        <v>4.5999999999999996</v>
      </c>
      <c r="F250" t="s">
        <v>152</v>
      </c>
    </row>
    <row r="251" spans="1:6" x14ac:dyDescent="0.2">
      <c r="A251" t="s">
        <v>1016</v>
      </c>
      <c r="B251">
        <v>13.834</v>
      </c>
      <c r="C251">
        <v>120.827</v>
      </c>
      <c r="D251">
        <v>152.19999999999999</v>
      </c>
      <c r="E251">
        <v>4.8</v>
      </c>
      <c r="F251" t="s">
        <v>152</v>
      </c>
    </row>
    <row r="252" spans="1:6" x14ac:dyDescent="0.2">
      <c r="A252" t="s">
        <v>1020</v>
      </c>
      <c r="B252">
        <v>14.734999999999999</v>
      </c>
      <c r="C252">
        <v>120.63800000000001</v>
      </c>
      <c r="D252">
        <v>117.8</v>
      </c>
      <c r="E252">
        <v>4.7</v>
      </c>
      <c r="F252" t="s">
        <v>152</v>
      </c>
    </row>
    <row r="253" spans="1:6" x14ac:dyDescent="0.2">
      <c r="A253" t="s">
        <v>1024</v>
      </c>
      <c r="B253">
        <v>15.194000000000001</v>
      </c>
      <c r="C253">
        <v>122.06100000000001</v>
      </c>
      <c r="D253">
        <v>42.6</v>
      </c>
      <c r="E253">
        <v>4.5999999999999996</v>
      </c>
      <c r="F253" t="s">
        <v>152</v>
      </c>
    </row>
    <row r="254" spans="1:6" x14ac:dyDescent="0.2">
      <c r="A254" t="s">
        <v>1028</v>
      </c>
      <c r="B254">
        <v>15.629</v>
      </c>
      <c r="C254">
        <v>122.099</v>
      </c>
      <c r="D254">
        <v>49.6</v>
      </c>
      <c r="E254">
        <v>4.8</v>
      </c>
      <c r="F254" t="s">
        <v>152</v>
      </c>
    </row>
    <row r="255" spans="1:6" x14ac:dyDescent="0.2">
      <c r="A255" t="s">
        <v>1032</v>
      </c>
      <c r="B255">
        <v>13.868</v>
      </c>
      <c r="C255">
        <v>120.624</v>
      </c>
      <c r="D255">
        <v>192.6</v>
      </c>
      <c r="E255">
        <v>4.5</v>
      </c>
      <c r="F255" t="s">
        <v>152</v>
      </c>
    </row>
    <row r="256" spans="1:6" x14ac:dyDescent="0.2">
      <c r="A256" t="s">
        <v>1036</v>
      </c>
      <c r="B256">
        <v>13.945</v>
      </c>
      <c r="C256">
        <v>120.76900000000001</v>
      </c>
      <c r="D256">
        <v>237.9</v>
      </c>
      <c r="E256">
        <v>5</v>
      </c>
      <c r="F256" t="s">
        <v>152</v>
      </c>
    </row>
    <row r="257" spans="1:6" x14ac:dyDescent="0.2">
      <c r="A257" t="s">
        <v>1040</v>
      </c>
      <c r="B257">
        <v>14.262</v>
      </c>
      <c r="C257">
        <v>120.709</v>
      </c>
      <c r="D257">
        <v>160.4</v>
      </c>
      <c r="E257">
        <v>4.5</v>
      </c>
      <c r="F257" t="s">
        <v>152</v>
      </c>
    </row>
    <row r="258" spans="1:6" x14ac:dyDescent="0.2">
      <c r="A258" t="s">
        <v>1044</v>
      </c>
      <c r="B258">
        <v>13.696999999999999</v>
      </c>
      <c r="C258">
        <v>120.825</v>
      </c>
      <c r="D258">
        <v>172.3</v>
      </c>
      <c r="E258">
        <v>5</v>
      </c>
      <c r="F258" t="s">
        <v>152</v>
      </c>
    </row>
    <row r="259" spans="1:6" x14ac:dyDescent="0.2">
      <c r="A259" t="s">
        <v>1048</v>
      </c>
      <c r="B259">
        <v>15.058999999999999</v>
      </c>
      <c r="C259">
        <v>119.86499999999999</v>
      </c>
      <c r="D259">
        <v>51.1</v>
      </c>
      <c r="E259">
        <v>5</v>
      </c>
      <c r="F259" t="s">
        <v>152</v>
      </c>
    </row>
    <row r="260" spans="1:6" x14ac:dyDescent="0.2">
      <c r="A260" t="s">
        <v>1052</v>
      </c>
      <c r="B260">
        <v>15.430999999999999</v>
      </c>
      <c r="C260">
        <v>121.51300000000001</v>
      </c>
      <c r="D260">
        <v>59.2</v>
      </c>
      <c r="E260">
        <v>5.0999999999999996</v>
      </c>
      <c r="F260" t="s">
        <v>152</v>
      </c>
    </row>
    <row r="261" spans="1:6" x14ac:dyDescent="0.2">
      <c r="A261" t="s">
        <v>1056</v>
      </c>
      <c r="B261">
        <v>14.898999999999999</v>
      </c>
      <c r="C261">
        <v>119.991</v>
      </c>
      <c r="D261">
        <v>41.4</v>
      </c>
      <c r="E261">
        <v>4.7</v>
      </c>
      <c r="F261" t="s">
        <v>152</v>
      </c>
    </row>
    <row r="262" spans="1:6" x14ac:dyDescent="0.2">
      <c r="A262" t="s">
        <v>1060</v>
      </c>
      <c r="B262">
        <v>16.120999999999999</v>
      </c>
      <c r="C262">
        <v>122.10899999999999</v>
      </c>
      <c r="D262">
        <v>50</v>
      </c>
      <c r="E262">
        <v>4.5999999999999996</v>
      </c>
      <c r="F262" t="s">
        <v>152</v>
      </c>
    </row>
    <row r="263" spans="1:6" x14ac:dyDescent="0.2">
      <c r="A263" t="s">
        <v>1064</v>
      </c>
      <c r="B263">
        <v>18.61</v>
      </c>
      <c r="C263">
        <v>120.989</v>
      </c>
      <c r="D263">
        <v>34</v>
      </c>
      <c r="E263">
        <v>5.2</v>
      </c>
      <c r="F263" t="s">
        <v>152</v>
      </c>
    </row>
    <row r="264" spans="1:6" x14ac:dyDescent="0.2">
      <c r="A264" t="s">
        <v>1068</v>
      </c>
      <c r="B264">
        <v>14.984</v>
      </c>
      <c r="C264">
        <v>120.26600000000001</v>
      </c>
      <c r="D264">
        <v>77.599999999999994</v>
      </c>
      <c r="E264">
        <v>4.9000000000000004</v>
      </c>
      <c r="F264" t="s">
        <v>152</v>
      </c>
    </row>
    <row r="265" spans="1:6" x14ac:dyDescent="0.2">
      <c r="A265" t="s">
        <v>1072</v>
      </c>
      <c r="B265">
        <v>14.906000000000001</v>
      </c>
      <c r="C265">
        <v>123.42400000000001</v>
      </c>
      <c r="D265">
        <v>41.5</v>
      </c>
      <c r="E265">
        <v>4.7</v>
      </c>
      <c r="F265" t="s">
        <v>152</v>
      </c>
    </row>
    <row r="266" spans="1:6" x14ac:dyDescent="0.2">
      <c r="A266" t="s">
        <v>1076</v>
      </c>
      <c r="B266">
        <v>14.936</v>
      </c>
      <c r="C266">
        <v>123.65900000000001</v>
      </c>
      <c r="D266">
        <v>33</v>
      </c>
      <c r="E266">
        <v>4.8</v>
      </c>
      <c r="F266" t="s">
        <v>152</v>
      </c>
    </row>
    <row r="267" spans="1:6" x14ac:dyDescent="0.2">
      <c r="A267" t="s">
        <v>1080</v>
      </c>
      <c r="B267">
        <v>13.932</v>
      </c>
      <c r="C267">
        <v>123.544</v>
      </c>
      <c r="D267">
        <v>10</v>
      </c>
      <c r="E267">
        <v>5</v>
      </c>
      <c r="F267" t="s">
        <v>152</v>
      </c>
    </row>
    <row r="268" spans="1:6" x14ac:dyDescent="0.2">
      <c r="A268" t="s">
        <v>1084</v>
      </c>
      <c r="B268">
        <v>13.913</v>
      </c>
      <c r="C268">
        <v>123.571</v>
      </c>
      <c r="D268">
        <v>10</v>
      </c>
      <c r="E268">
        <v>5.7</v>
      </c>
      <c r="F268" t="s">
        <v>245</v>
      </c>
    </row>
    <row r="269" spans="1:6" x14ac:dyDescent="0.2">
      <c r="A269" t="s">
        <v>1088</v>
      </c>
      <c r="B269">
        <v>13.832000000000001</v>
      </c>
      <c r="C269">
        <v>123.69199999999999</v>
      </c>
      <c r="D269">
        <v>10</v>
      </c>
      <c r="E269">
        <v>5</v>
      </c>
      <c r="F269" t="s">
        <v>152</v>
      </c>
    </row>
    <row r="270" spans="1:6" x14ac:dyDescent="0.2">
      <c r="A270" t="s">
        <v>1092</v>
      </c>
      <c r="B270">
        <v>13.891</v>
      </c>
      <c r="C270">
        <v>123.45</v>
      </c>
      <c r="D270">
        <v>10</v>
      </c>
      <c r="E270">
        <v>4.5999999999999996</v>
      </c>
      <c r="F270" t="s">
        <v>152</v>
      </c>
    </row>
    <row r="271" spans="1:6" x14ac:dyDescent="0.2">
      <c r="A271" t="s">
        <v>1096</v>
      </c>
      <c r="B271">
        <v>13.89</v>
      </c>
      <c r="C271">
        <v>123.539</v>
      </c>
      <c r="D271">
        <v>10</v>
      </c>
      <c r="E271">
        <v>4.5</v>
      </c>
      <c r="F271" t="s">
        <v>152</v>
      </c>
    </row>
    <row r="272" spans="1:6" x14ac:dyDescent="0.2">
      <c r="A272" t="s">
        <v>1100</v>
      </c>
      <c r="B272">
        <v>13.856999999999999</v>
      </c>
      <c r="C272">
        <v>123.428</v>
      </c>
      <c r="D272">
        <v>10</v>
      </c>
      <c r="E272">
        <v>4.9000000000000004</v>
      </c>
      <c r="F272" t="s">
        <v>152</v>
      </c>
    </row>
    <row r="273" spans="1:6" x14ac:dyDescent="0.2">
      <c r="A273" t="s">
        <v>1104</v>
      </c>
      <c r="B273">
        <v>13.923</v>
      </c>
      <c r="C273">
        <v>123.54600000000001</v>
      </c>
      <c r="D273">
        <v>26.8</v>
      </c>
      <c r="E273">
        <v>4.9000000000000004</v>
      </c>
      <c r="F273" t="s">
        <v>152</v>
      </c>
    </row>
    <row r="274" spans="1:6" x14ac:dyDescent="0.2">
      <c r="A274" t="s">
        <v>1108</v>
      </c>
      <c r="B274">
        <v>13.954000000000001</v>
      </c>
      <c r="C274">
        <v>120.744</v>
      </c>
      <c r="D274">
        <v>127.3</v>
      </c>
      <c r="E274">
        <v>4.5999999999999996</v>
      </c>
      <c r="F274" t="s">
        <v>152</v>
      </c>
    </row>
    <row r="275" spans="1:6" x14ac:dyDescent="0.2">
      <c r="A275" t="s">
        <v>1112</v>
      </c>
      <c r="B275">
        <v>14.923999999999999</v>
      </c>
      <c r="C275">
        <v>120.096</v>
      </c>
      <c r="D275">
        <v>65.099999999999994</v>
      </c>
      <c r="E275">
        <v>5.2</v>
      </c>
      <c r="F275" t="s">
        <v>152</v>
      </c>
    </row>
    <row r="276" spans="1:6" x14ac:dyDescent="0.2">
      <c r="A276" t="s">
        <v>1116</v>
      </c>
      <c r="B276">
        <v>13.614000000000001</v>
      </c>
      <c r="C276">
        <v>120.83799999999999</v>
      </c>
      <c r="D276">
        <v>157.9</v>
      </c>
      <c r="E276">
        <v>4.8</v>
      </c>
      <c r="F276" t="s">
        <v>152</v>
      </c>
    </row>
    <row r="277" spans="1:6" x14ac:dyDescent="0.2">
      <c r="A277" t="s">
        <v>1120</v>
      </c>
      <c r="B277">
        <v>17.852</v>
      </c>
      <c r="C277">
        <v>120.084</v>
      </c>
      <c r="D277">
        <v>31.8</v>
      </c>
      <c r="E277">
        <v>5.2</v>
      </c>
      <c r="F277" t="s">
        <v>152</v>
      </c>
    </row>
    <row r="278" spans="1:6" x14ac:dyDescent="0.2">
      <c r="A278" t="s">
        <v>1124</v>
      </c>
      <c r="B278">
        <v>17.193000000000001</v>
      </c>
      <c r="C278">
        <v>120.065</v>
      </c>
      <c r="D278">
        <v>56.2</v>
      </c>
      <c r="E278">
        <v>4.5999999999999996</v>
      </c>
      <c r="F278" t="s">
        <v>152</v>
      </c>
    </row>
    <row r="279" spans="1:6" x14ac:dyDescent="0.2">
      <c r="A279" t="s">
        <v>1128</v>
      </c>
      <c r="B279">
        <v>13.914999999999999</v>
      </c>
      <c r="C279">
        <v>120.751</v>
      </c>
      <c r="D279">
        <v>215.3</v>
      </c>
      <c r="E279">
        <v>4.5999999999999996</v>
      </c>
      <c r="F279" t="s">
        <v>152</v>
      </c>
    </row>
    <row r="280" spans="1:6" x14ac:dyDescent="0.2">
      <c r="A280" t="s">
        <v>1132</v>
      </c>
      <c r="B280">
        <v>14.21</v>
      </c>
      <c r="C280">
        <v>120.604</v>
      </c>
      <c r="D280">
        <v>148.5</v>
      </c>
      <c r="E280">
        <v>5.3</v>
      </c>
      <c r="F280" t="s">
        <v>152</v>
      </c>
    </row>
    <row r="281" spans="1:6" x14ac:dyDescent="0.2">
      <c r="A281" t="s">
        <v>1136</v>
      </c>
      <c r="B281">
        <v>16.135000000000002</v>
      </c>
      <c r="C281">
        <v>121.974</v>
      </c>
      <c r="D281">
        <v>54.5</v>
      </c>
      <c r="E281">
        <v>4.5999999999999996</v>
      </c>
      <c r="F281" t="s">
        <v>152</v>
      </c>
    </row>
    <row r="282" spans="1:6" x14ac:dyDescent="0.2">
      <c r="A282" t="s">
        <v>1139</v>
      </c>
      <c r="B282">
        <v>17.989000000000001</v>
      </c>
      <c r="C282">
        <v>120.764</v>
      </c>
      <c r="D282">
        <v>33</v>
      </c>
      <c r="E282">
        <v>5.0999999999999996</v>
      </c>
      <c r="F282" t="s">
        <v>152</v>
      </c>
    </row>
    <row r="283" spans="1:6" x14ac:dyDescent="0.2">
      <c r="A283" t="s">
        <v>1143</v>
      </c>
      <c r="B283">
        <v>17.173999999999999</v>
      </c>
      <c r="C283">
        <v>120.218</v>
      </c>
      <c r="D283">
        <v>61.8</v>
      </c>
      <c r="E283">
        <v>4.9000000000000004</v>
      </c>
      <c r="F283" t="s">
        <v>152</v>
      </c>
    </row>
    <row r="284" spans="1:6" x14ac:dyDescent="0.2">
      <c r="A284" t="s">
        <v>1147</v>
      </c>
      <c r="B284">
        <v>17.515999999999998</v>
      </c>
      <c r="C284">
        <v>119.67400000000001</v>
      </c>
      <c r="D284">
        <v>33</v>
      </c>
      <c r="E284">
        <v>4.7</v>
      </c>
      <c r="F284" t="s">
        <v>152</v>
      </c>
    </row>
    <row r="285" spans="1:6" x14ac:dyDescent="0.2">
      <c r="A285" t="s">
        <v>1151</v>
      </c>
      <c r="B285">
        <v>15.555999999999999</v>
      </c>
      <c r="C285">
        <v>121.145</v>
      </c>
      <c r="D285">
        <v>76.2</v>
      </c>
      <c r="E285">
        <v>4.5999999999999996</v>
      </c>
      <c r="F285" t="s">
        <v>152</v>
      </c>
    </row>
    <row r="286" spans="1:6" x14ac:dyDescent="0.2">
      <c r="A286" t="s">
        <v>1155</v>
      </c>
      <c r="B286">
        <v>15.465999999999999</v>
      </c>
      <c r="C286">
        <v>119.935</v>
      </c>
      <c r="D286">
        <v>74.5</v>
      </c>
      <c r="E286">
        <v>4.5</v>
      </c>
      <c r="F286" t="s">
        <v>152</v>
      </c>
    </row>
    <row r="287" spans="1:6" x14ac:dyDescent="0.2">
      <c r="A287" t="s">
        <v>1159</v>
      </c>
      <c r="B287">
        <v>14.92</v>
      </c>
      <c r="C287">
        <v>120.35299999999999</v>
      </c>
      <c r="D287">
        <v>109.5</v>
      </c>
      <c r="E287">
        <v>5.4</v>
      </c>
      <c r="F287" t="s">
        <v>152</v>
      </c>
    </row>
    <row r="288" spans="1:6" x14ac:dyDescent="0.2">
      <c r="A288" t="s">
        <v>1163</v>
      </c>
      <c r="B288">
        <v>13.872</v>
      </c>
      <c r="C288">
        <v>120.678</v>
      </c>
      <c r="D288">
        <v>115.1</v>
      </c>
      <c r="E288">
        <v>4.7</v>
      </c>
      <c r="F288" t="s">
        <v>152</v>
      </c>
    </row>
    <row r="289" spans="1:6" x14ac:dyDescent="0.2">
      <c r="A289" t="s">
        <v>1167</v>
      </c>
      <c r="B289">
        <v>17.082999999999998</v>
      </c>
      <c r="C289">
        <v>120.63500000000001</v>
      </c>
      <c r="D289">
        <v>122.8</v>
      </c>
      <c r="E289">
        <v>4.5999999999999996</v>
      </c>
      <c r="F289" t="s">
        <v>152</v>
      </c>
    </row>
    <row r="290" spans="1:6" x14ac:dyDescent="0.2">
      <c r="A290" t="s">
        <v>1171</v>
      </c>
      <c r="B290">
        <v>18.327999999999999</v>
      </c>
      <c r="C290">
        <v>120.839</v>
      </c>
      <c r="D290">
        <v>51.6</v>
      </c>
      <c r="E290">
        <v>4.8</v>
      </c>
      <c r="F290" t="s">
        <v>152</v>
      </c>
    </row>
    <row r="291" spans="1:6" x14ac:dyDescent="0.2">
      <c r="A291" t="s">
        <v>1175</v>
      </c>
      <c r="B291">
        <v>14.635999999999999</v>
      </c>
      <c r="C291">
        <v>120.178</v>
      </c>
      <c r="D291">
        <v>105.5</v>
      </c>
      <c r="E291">
        <v>4.5999999999999996</v>
      </c>
      <c r="F291" t="s">
        <v>152</v>
      </c>
    </row>
    <row r="292" spans="1:6" x14ac:dyDescent="0.2">
      <c r="A292" t="s">
        <v>1179</v>
      </c>
      <c r="B292">
        <v>15.439</v>
      </c>
      <c r="C292">
        <v>121.711</v>
      </c>
      <c r="D292">
        <v>33</v>
      </c>
      <c r="E292">
        <v>5.6</v>
      </c>
      <c r="F292" t="s">
        <v>245</v>
      </c>
    </row>
    <row r="293" spans="1:6" x14ac:dyDescent="0.2">
      <c r="A293" t="s">
        <v>1183</v>
      </c>
      <c r="B293">
        <v>15.353999999999999</v>
      </c>
      <c r="C293">
        <v>121.967</v>
      </c>
      <c r="D293">
        <v>33</v>
      </c>
      <c r="E293">
        <v>4.5999999999999996</v>
      </c>
      <c r="F293" t="s">
        <v>152</v>
      </c>
    </row>
    <row r="294" spans="1:6" x14ac:dyDescent="0.2">
      <c r="A294" t="s">
        <v>1187</v>
      </c>
      <c r="B294">
        <v>15.071</v>
      </c>
      <c r="C294">
        <v>119.94</v>
      </c>
      <c r="D294">
        <v>74.5</v>
      </c>
      <c r="E294">
        <v>5.0999999999999996</v>
      </c>
      <c r="F294" t="s">
        <v>152</v>
      </c>
    </row>
    <row r="295" spans="1:6" x14ac:dyDescent="0.2">
      <c r="A295" t="s">
        <v>1191</v>
      </c>
      <c r="B295">
        <v>17.315999999999999</v>
      </c>
      <c r="C295">
        <v>120.105</v>
      </c>
      <c r="D295">
        <v>51.4</v>
      </c>
      <c r="E295">
        <v>4.8</v>
      </c>
      <c r="F295" t="s">
        <v>152</v>
      </c>
    </row>
    <row r="296" spans="1:6" x14ac:dyDescent="0.2">
      <c r="A296" t="s">
        <v>1195</v>
      </c>
      <c r="B296">
        <v>13.859</v>
      </c>
      <c r="C296">
        <v>120.80800000000001</v>
      </c>
      <c r="D296">
        <v>190</v>
      </c>
      <c r="E296">
        <v>4.7</v>
      </c>
      <c r="F296" t="s">
        <v>152</v>
      </c>
    </row>
    <row r="297" spans="1:6" x14ac:dyDescent="0.2">
      <c r="A297" t="s">
        <v>1199</v>
      </c>
      <c r="B297">
        <v>15.505000000000001</v>
      </c>
      <c r="C297">
        <v>121.788</v>
      </c>
      <c r="D297">
        <v>33</v>
      </c>
      <c r="E297">
        <v>5</v>
      </c>
      <c r="F297" t="s">
        <v>152</v>
      </c>
    </row>
    <row r="298" spans="1:6" x14ac:dyDescent="0.2">
      <c r="A298" t="s">
        <v>1202</v>
      </c>
      <c r="B298">
        <v>17.614000000000001</v>
      </c>
      <c r="C298">
        <v>122.69799999999999</v>
      </c>
      <c r="D298">
        <v>33</v>
      </c>
      <c r="E298">
        <v>4.5999999999999996</v>
      </c>
      <c r="F298" t="s">
        <v>152</v>
      </c>
    </row>
    <row r="299" spans="1:6" x14ac:dyDescent="0.2">
      <c r="A299" t="s">
        <v>1206</v>
      </c>
      <c r="B299">
        <v>13.833</v>
      </c>
      <c r="C299">
        <v>120.749</v>
      </c>
      <c r="D299">
        <v>236.4</v>
      </c>
      <c r="E299">
        <v>5.5</v>
      </c>
      <c r="F299" t="s">
        <v>152</v>
      </c>
    </row>
    <row r="300" spans="1:6" x14ac:dyDescent="0.2">
      <c r="A300" t="s">
        <v>1210</v>
      </c>
      <c r="B300">
        <v>14.981</v>
      </c>
      <c r="C300">
        <v>122.28100000000001</v>
      </c>
      <c r="D300">
        <v>33</v>
      </c>
      <c r="E300">
        <v>4.7</v>
      </c>
      <c r="F300" t="s">
        <v>152</v>
      </c>
    </row>
    <row r="301" spans="1:6" x14ac:dyDescent="0.2">
      <c r="A301" t="s">
        <v>1214</v>
      </c>
      <c r="B301">
        <v>13.78</v>
      </c>
      <c r="C301">
        <v>120.741</v>
      </c>
      <c r="D301">
        <v>212.3</v>
      </c>
      <c r="E301">
        <v>4.5</v>
      </c>
      <c r="F301" t="s">
        <v>152</v>
      </c>
    </row>
    <row r="302" spans="1:6" x14ac:dyDescent="0.2">
      <c r="A302" t="s">
        <v>1218</v>
      </c>
      <c r="B302">
        <v>16.972000000000001</v>
      </c>
      <c r="C302">
        <v>120.008</v>
      </c>
      <c r="D302">
        <v>33</v>
      </c>
      <c r="E302">
        <v>4.5</v>
      </c>
      <c r="F302" t="s">
        <v>152</v>
      </c>
    </row>
    <row r="303" spans="1:6" x14ac:dyDescent="0.2">
      <c r="A303" t="s">
        <v>1222</v>
      </c>
      <c r="B303">
        <v>14.978</v>
      </c>
      <c r="C303">
        <v>119.863</v>
      </c>
      <c r="D303">
        <v>32.299999999999997</v>
      </c>
      <c r="E303">
        <v>5.0999999999999996</v>
      </c>
      <c r="F303" t="s">
        <v>245</v>
      </c>
    </row>
    <row r="304" spans="1:6" x14ac:dyDescent="0.2">
      <c r="A304" t="s">
        <v>1226</v>
      </c>
      <c r="B304">
        <v>18.231000000000002</v>
      </c>
      <c r="C304">
        <v>120.86</v>
      </c>
      <c r="D304">
        <v>28.8</v>
      </c>
      <c r="E304">
        <v>6.5</v>
      </c>
      <c r="F304" t="s">
        <v>245</v>
      </c>
    </row>
    <row r="305" spans="1:6" x14ac:dyDescent="0.2">
      <c r="A305" t="s">
        <v>1230</v>
      </c>
      <c r="B305">
        <v>18.515000000000001</v>
      </c>
      <c r="C305">
        <v>120.883</v>
      </c>
      <c r="D305">
        <v>33</v>
      </c>
      <c r="E305">
        <v>4.7</v>
      </c>
      <c r="F305" t="s">
        <v>152</v>
      </c>
    </row>
    <row r="306" spans="1:6" x14ac:dyDescent="0.2">
      <c r="A306" t="s">
        <v>1234</v>
      </c>
      <c r="B306">
        <v>18.303000000000001</v>
      </c>
      <c r="C306">
        <v>120.83199999999999</v>
      </c>
      <c r="D306">
        <v>33</v>
      </c>
      <c r="E306">
        <v>4.9000000000000004</v>
      </c>
      <c r="F306" t="s">
        <v>152</v>
      </c>
    </row>
    <row r="307" spans="1:6" x14ac:dyDescent="0.2">
      <c r="A307" t="s">
        <v>1238</v>
      </c>
      <c r="B307">
        <v>18.271999999999998</v>
      </c>
      <c r="C307">
        <v>120.961</v>
      </c>
      <c r="D307">
        <v>52.3</v>
      </c>
      <c r="E307">
        <v>4.7</v>
      </c>
      <c r="F307" t="s">
        <v>152</v>
      </c>
    </row>
    <row r="308" spans="1:6" x14ac:dyDescent="0.2">
      <c r="A308" t="s">
        <v>1242</v>
      </c>
      <c r="B308">
        <v>18.256</v>
      </c>
      <c r="C308">
        <v>120.764</v>
      </c>
      <c r="D308">
        <v>33</v>
      </c>
      <c r="E308">
        <v>4.5999999999999996</v>
      </c>
      <c r="F308" t="s">
        <v>152</v>
      </c>
    </row>
    <row r="309" spans="1:6" x14ac:dyDescent="0.2">
      <c r="A309" t="s">
        <v>1246</v>
      </c>
      <c r="B309">
        <v>18.34</v>
      </c>
      <c r="C309">
        <v>120.61</v>
      </c>
      <c r="D309">
        <v>33</v>
      </c>
      <c r="E309">
        <v>4.7</v>
      </c>
      <c r="F309" t="s">
        <v>152</v>
      </c>
    </row>
    <row r="310" spans="1:6" x14ac:dyDescent="0.2">
      <c r="A310" t="s">
        <v>1250</v>
      </c>
      <c r="B310">
        <v>17.974</v>
      </c>
      <c r="C310">
        <v>120.76600000000001</v>
      </c>
      <c r="D310">
        <v>33</v>
      </c>
      <c r="E310">
        <v>5.6</v>
      </c>
      <c r="F310" t="s">
        <v>152</v>
      </c>
    </row>
    <row r="311" spans="1:6" x14ac:dyDescent="0.2">
      <c r="A311" t="s">
        <v>1254</v>
      </c>
      <c r="B311">
        <v>14.949</v>
      </c>
      <c r="C311">
        <v>119.96</v>
      </c>
      <c r="D311">
        <v>67.5</v>
      </c>
      <c r="E311">
        <v>4.7</v>
      </c>
      <c r="F311" t="s">
        <v>152</v>
      </c>
    </row>
    <row r="312" spans="1:6" x14ac:dyDescent="0.2">
      <c r="A312" t="s">
        <v>1258</v>
      </c>
      <c r="B312">
        <v>18.366</v>
      </c>
      <c r="C312">
        <v>120.955</v>
      </c>
      <c r="D312">
        <v>35.9</v>
      </c>
      <c r="E312">
        <v>5</v>
      </c>
      <c r="F312" t="s">
        <v>152</v>
      </c>
    </row>
    <row r="313" spans="1:6" x14ac:dyDescent="0.2">
      <c r="A313" t="s">
        <v>1262</v>
      </c>
      <c r="B313">
        <v>18.376999999999999</v>
      </c>
      <c r="C313">
        <v>120.884</v>
      </c>
      <c r="D313">
        <v>33</v>
      </c>
      <c r="E313">
        <v>4.5999999999999996</v>
      </c>
      <c r="F313" t="s">
        <v>152</v>
      </c>
    </row>
    <row r="314" spans="1:6" x14ac:dyDescent="0.2">
      <c r="A314" t="s">
        <v>1266</v>
      </c>
      <c r="B314">
        <v>15.554</v>
      </c>
      <c r="C314">
        <v>121.79900000000001</v>
      </c>
      <c r="D314">
        <v>54.4</v>
      </c>
      <c r="E314">
        <v>4.7</v>
      </c>
      <c r="F314" t="s">
        <v>152</v>
      </c>
    </row>
    <row r="315" spans="1:6" x14ac:dyDescent="0.2">
      <c r="A315" t="s">
        <v>1269</v>
      </c>
      <c r="B315">
        <v>15.335000000000001</v>
      </c>
      <c r="C315">
        <v>122.083</v>
      </c>
      <c r="D315">
        <v>33</v>
      </c>
      <c r="E315">
        <v>4.9000000000000004</v>
      </c>
      <c r="F315" t="s">
        <v>152</v>
      </c>
    </row>
    <row r="316" spans="1:6" x14ac:dyDescent="0.2">
      <c r="A316" t="s">
        <v>1273</v>
      </c>
      <c r="B316">
        <v>17.792999999999999</v>
      </c>
      <c r="C316">
        <v>120.247</v>
      </c>
      <c r="D316">
        <v>63.4</v>
      </c>
      <c r="E316">
        <v>4.9000000000000004</v>
      </c>
      <c r="F316" t="s">
        <v>152</v>
      </c>
    </row>
    <row r="317" spans="1:6" x14ac:dyDescent="0.2">
      <c r="A317" t="s">
        <v>1277</v>
      </c>
      <c r="B317">
        <v>13.585000000000001</v>
      </c>
      <c r="C317">
        <v>120.502</v>
      </c>
      <c r="D317">
        <v>66.900000000000006</v>
      </c>
      <c r="E317">
        <v>4.7</v>
      </c>
      <c r="F317" t="s">
        <v>152</v>
      </c>
    </row>
    <row r="318" spans="1:6" x14ac:dyDescent="0.2">
      <c r="A318" t="s">
        <v>1281</v>
      </c>
      <c r="B318">
        <v>18.564</v>
      </c>
      <c r="C318">
        <v>120.93300000000001</v>
      </c>
      <c r="D318">
        <v>17.5</v>
      </c>
      <c r="E318">
        <v>4.8</v>
      </c>
      <c r="F318" t="s">
        <v>152</v>
      </c>
    </row>
    <row r="319" spans="1:6" x14ac:dyDescent="0.2">
      <c r="A319" t="s">
        <v>1285</v>
      </c>
      <c r="B319">
        <v>17.065999999999999</v>
      </c>
      <c r="C319">
        <v>122.35899999999999</v>
      </c>
      <c r="D319">
        <v>73.599999999999994</v>
      </c>
      <c r="E319">
        <v>4.9000000000000004</v>
      </c>
      <c r="F319" t="s">
        <v>152</v>
      </c>
    </row>
    <row r="320" spans="1:6" x14ac:dyDescent="0.2">
      <c r="A320" t="s">
        <v>1288</v>
      </c>
      <c r="B320">
        <v>18.195</v>
      </c>
      <c r="C320">
        <v>120.697</v>
      </c>
      <c r="D320">
        <v>33</v>
      </c>
      <c r="E320">
        <v>4.9000000000000004</v>
      </c>
      <c r="F320" t="s">
        <v>152</v>
      </c>
    </row>
    <row r="321" spans="1:6" x14ac:dyDescent="0.2">
      <c r="A321" t="s">
        <v>1292</v>
      </c>
      <c r="B321">
        <v>13.646000000000001</v>
      </c>
      <c r="C321">
        <v>120.94799999999999</v>
      </c>
      <c r="D321">
        <v>117.1</v>
      </c>
      <c r="E321">
        <v>4.5</v>
      </c>
      <c r="F321" t="s">
        <v>152</v>
      </c>
    </row>
    <row r="322" spans="1:6" x14ac:dyDescent="0.2">
      <c r="A322" t="s">
        <v>1296</v>
      </c>
      <c r="B322">
        <v>13.891999999999999</v>
      </c>
      <c r="C322">
        <v>120.69</v>
      </c>
      <c r="D322">
        <v>163.1</v>
      </c>
      <c r="E322">
        <v>4.5999999999999996</v>
      </c>
      <c r="F322" t="s">
        <v>152</v>
      </c>
    </row>
    <row r="323" spans="1:6" x14ac:dyDescent="0.2">
      <c r="A323" t="s">
        <v>1300</v>
      </c>
      <c r="B323">
        <v>14.14</v>
      </c>
      <c r="C323">
        <v>120.761</v>
      </c>
      <c r="D323">
        <v>168</v>
      </c>
      <c r="E323">
        <v>4.5999999999999996</v>
      </c>
      <c r="F323" t="s">
        <v>152</v>
      </c>
    </row>
    <row r="324" spans="1:6" x14ac:dyDescent="0.2">
      <c r="A324" t="s">
        <v>1304</v>
      </c>
      <c r="B324">
        <v>13.577</v>
      </c>
      <c r="C324">
        <v>120.73099999999999</v>
      </c>
      <c r="D324">
        <v>200.4</v>
      </c>
      <c r="E324">
        <v>4.7</v>
      </c>
      <c r="F324" t="s">
        <v>152</v>
      </c>
    </row>
    <row r="325" spans="1:6" x14ac:dyDescent="0.2">
      <c r="A325" t="s">
        <v>1307</v>
      </c>
      <c r="B325">
        <v>18.306999999999999</v>
      </c>
      <c r="C325">
        <v>121.44799999999999</v>
      </c>
      <c r="D325">
        <v>105.3</v>
      </c>
      <c r="E325">
        <v>5</v>
      </c>
      <c r="F325" t="s">
        <v>152</v>
      </c>
    </row>
    <row r="326" spans="1:6" x14ac:dyDescent="0.2">
      <c r="A326" t="s">
        <v>1311</v>
      </c>
      <c r="B326">
        <v>16.744</v>
      </c>
      <c r="C326">
        <v>120.09</v>
      </c>
      <c r="D326">
        <v>63.4</v>
      </c>
      <c r="E326">
        <v>4.9000000000000004</v>
      </c>
      <c r="F326" t="s">
        <v>152</v>
      </c>
    </row>
    <row r="327" spans="1:6" x14ac:dyDescent="0.2">
      <c r="A327" t="s">
        <v>1315</v>
      </c>
      <c r="B327">
        <v>16.917000000000002</v>
      </c>
      <c r="C327">
        <v>119.994</v>
      </c>
      <c r="D327">
        <v>32.9</v>
      </c>
      <c r="E327">
        <v>4.9000000000000004</v>
      </c>
      <c r="F327" t="s">
        <v>152</v>
      </c>
    </row>
    <row r="328" spans="1:6" x14ac:dyDescent="0.2">
      <c r="A328" t="s">
        <v>1319</v>
      </c>
      <c r="B328">
        <v>16.873000000000001</v>
      </c>
      <c r="C328">
        <v>122.59099999999999</v>
      </c>
      <c r="D328">
        <v>33</v>
      </c>
      <c r="E328">
        <v>4.8</v>
      </c>
      <c r="F328" t="s">
        <v>152</v>
      </c>
    </row>
    <row r="329" spans="1:6" x14ac:dyDescent="0.2">
      <c r="A329" t="s">
        <v>1323</v>
      </c>
      <c r="B329">
        <v>17.154</v>
      </c>
      <c r="C329">
        <v>122.539</v>
      </c>
      <c r="D329">
        <v>33</v>
      </c>
      <c r="E329">
        <v>5</v>
      </c>
      <c r="F329" t="s">
        <v>152</v>
      </c>
    </row>
    <row r="330" spans="1:6" x14ac:dyDescent="0.2">
      <c r="A330" t="s">
        <v>1327</v>
      </c>
      <c r="B330">
        <v>14.871</v>
      </c>
      <c r="C330">
        <v>119.88800000000001</v>
      </c>
      <c r="D330">
        <v>45.7</v>
      </c>
      <c r="E330">
        <v>5</v>
      </c>
      <c r="F330" t="s">
        <v>152</v>
      </c>
    </row>
    <row r="331" spans="1:6" x14ac:dyDescent="0.2">
      <c r="A331" t="s">
        <v>1331</v>
      </c>
      <c r="B331">
        <v>13.856</v>
      </c>
      <c r="C331">
        <v>120.571</v>
      </c>
      <c r="D331">
        <v>120.5</v>
      </c>
      <c r="E331">
        <v>5.0999999999999996</v>
      </c>
      <c r="F331" t="s">
        <v>152</v>
      </c>
    </row>
    <row r="332" spans="1:6" x14ac:dyDescent="0.2">
      <c r="A332" t="s">
        <v>1335</v>
      </c>
      <c r="B332">
        <v>17.899999999999999</v>
      </c>
      <c r="C332">
        <v>120.717</v>
      </c>
      <c r="D332">
        <v>13.3</v>
      </c>
      <c r="E332">
        <v>4.9000000000000004</v>
      </c>
      <c r="F332" t="s">
        <v>152</v>
      </c>
    </row>
    <row r="333" spans="1:6" x14ac:dyDescent="0.2">
      <c r="A333" t="s">
        <v>1339</v>
      </c>
      <c r="B333">
        <v>15.791</v>
      </c>
      <c r="C333">
        <v>120.76</v>
      </c>
      <c r="D333">
        <v>164.5</v>
      </c>
      <c r="E333">
        <v>5</v>
      </c>
      <c r="F333" t="s">
        <v>152</v>
      </c>
    </row>
    <row r="334" spans="1:6" x14ac:dyDescent="0.2">
      <c r="A334" t="s">
        <v>1343</v>
      </c>
      <c r="B334">
        <v>18.393999999999998</v>
      </c>
      <c r="C334">
        <v>120.81100000000001</v>
      </c>
      <c r="D334">
        <v>13.1</v>
      </c>
      <c r="E334">
        <v>5.6</v>
      </c>
      <c r="F334" t="s">
        <v>23</v>
      </c>
    </row>
    <row r="335" spans="1:6" x14ac:dyDescent="0.2">
      <c r="A335" t="s">
        <v>1348</v>
      </c>
      <c r="B335">
        <v>18.469000000000001</v>
      </c>
      <c r="C335">
        <v>120.536</v>
      </c>
      <c r="D335">
        <v>49.4</v>
      </c>
      <c r="E335">
        <v>4.5999999999999996</v>
      </c>
      <c r="F335" t="s">
        <v>152</v>
      </c>
    </row>
    <row r="336" spans="1:6" x14ac:dyDescent="0.2">
      <c r="A336" t="s">
        <v>1352</v>
      </c>
      <c r="B336">
        <v>13.59</v>
      </c>
      <c r="C336">
        <v>121.117</v>
      </c>
      <c r="D336">
        <v>16.5</v>
      </c>
      <c r="E336">
        <v>4.8</v>
      </c>
      <c r="F336" t="s">
        <v>152</v>
      </c>
    </row>
    <row r="337" spans="1:6" x14ac:dyDescent="0.2">
      <c r="A337" t="s">
        <v>1356</v>
      </c>
      <c r="B337">
        <v>18.423999999999999</v>
      </c>
      <c r="C337">
        <v>120.923</v>
      </c>
      <c r="D337">
        <v>46.2</v>
      </c>
      <c r="E337">
        <v>5.8</v>
      </c>
      <c r="F337" t="s">
        <v>23</v>
      </c>
    </row>
    <row r="338" spans="1:6" x14ac:dyDescent="0.2">
      <c r="A338" t="s">
        <v>1360</v>
      </c>
      <c r="B338">
        <v>18.309999999999999</v>
      </c>
      <c r="C338">
        <v>120.938</v>
      </c>
      <c r="D338">
        <v>33</v>
      </c>
      <c r="E338">
        <v>4.9000000000000004</v>
      </c>
      <c r="F338" t="s">
        <v>152</v>
      </c>
    </row>
    <row r="339" spans="1:6" x14ac:dyDescent="0.2">
      <c r="A339" t="s">
        <v>1364</v>
      </c>
      <c r="B339">
        <v>17.727</v>
      </c>
      <c r="C339">
        <v>119.73699999999999</v>
      </c>
      <c r="D339">
        <v>19.899999999999999</v>
      </c>
      <c r="E339">
        <v>4.5</v>
      </c>
      <c r="F339" t="s">
        <v>152</v>
      </c>
    </row>
    <row r="340" spans="1:6" x14ac:dyDescent="0.2">
      <c r="A340" t="s">
        <v>1367</v>
      </c>
      <c r="B340">
        <v>15.446</v>
      </c>
      <c r="C340">
        <v>119.95399999999999</v>
      </c>
      <c r="D340">
        <v>29.5</v>
      </c>
      <c r="E340">
        <v>4.8</v>
      </c>
      <c r="F340" t="s">
        <v>152</v>
      </c>
    </row>
    <row r="341" spans="1:6" x14ac:dyDescent="0.2">
      <c r="A341" t="s">
        <v>1371</v>
      </c>
      <c r="B341">
        <v>14.826000000000001</v>
      </c>
      <c r="C341">
        <v>120.26900000000001</v>
      </c>
      <c r="D341">
        <v>75.400000000000006</v>
      </c>
      <c r="E341">
        <v>4.8</v>
      </c>
      <c r="F341" t="s">
        <v>152</v>
      </c>
    </row>
    <row r="342" spans="1:6" x14ac:dyDescent="0.2">
      <c r="A342" t="s">
        <v>1375</v>
      </c>
      <c r="B342">
        <v>17.016999999999999</v>
      </c>
      <c r="C342">
        <v>120.851</v>
      </c>
      <c r="D342">
        <v>116.1</v>
      </c>
      <c r="E342">
        <v>5.5</v>
      </c>
      <c r="F342" t="s">
        <v>23</v>
      </c>
    </row>
    <row r="343" spans="1:6" x14ac:dyDescent="0.2">
      <c r="A343" t="s">
        <v>1379</v>
      </c>
      <c r="B343">
        <v>17.594000000000001</v>
      </c>
      <c r="C343">
        <v>121.33799999999999</v>
      </c>
      <c r="D343">
        <v>36.799999999999997</v>
      </c>
      <c r="E343">
        <v>4.7</v>
      </c>
      <c r="F343" t="s">
        <v>152</v>
      </c>
    </row>
    <row r="344" spans="1:6" x14ac:dyDescent="0.2">
      <c r="A344" t="s">
        <v>1383</v>
      </c>
      <c r="B344">
        <v>16.475999999999999</v>
      </c>
      <c r="C344">
        <v>122.333</v>
      </c>
      <c r="D344">
        <v>53.6</v>
      </c>
      <c r="E344">
        <v>5.0999999999999996</v>
      </c>
      <c r="F344" t="s">
        <v>152</v>
      </c>
    </row>
    <row r="345" spans="1:6" x14ac:dyDescent="0.2">
      <c r="A345" t="s">
        <v>1387</v>
      </c>
      <c r="B345">
        <v>16.591999999999999</v>
      </c>
      <c r="C345">
        <v>122.38</v>
      </c>
      <c r="D345">
        <v>44</v>
      </c>
      <c r="E345">
        <v>5.7</v>
      </c>
      <c r="F345" t="s">
        <v>23</v>
      </c>
    </row>
    <row r="346" spans="1:6" x14ac:dyDescent="0.2">
      <c r="A346" t="s">
        <v>1391</v>
      </c>
      <c r="B346">
        <v>14.551</v>
      </c>
      <c r="C346">
        <v>120.893</v>
      </c>
      <c r="D346">
        <v>207.9</v>
      </c>
      <c r="E346">
        <v>4.7</v>
      </c>
      <c r="F346" t="s">
        <v>152</v>
      </c>
    </row>
    <row r="347" spans="1:6" x14ac:dyDescent="0.2">
      <c r="A347" t="s">
        <v>1395</v>
      </c>
      <c r="B347">
        <v>14.656000000000001</v>
      </c>
      <c r="C347">
        <v>119.72799999999999</v>
      </c>
      <c r="D347">
        <v>63.8</v>
      </c>
      <c r="E347">
        <v>4.7</v>
      </c>
      <c r="F347" t="s">
        <v>152</v>
      </c>
    </row>
    <row r="348" spans="1:6" x14ac:dyDescent="0.2">
      <c r="A348" t="s">
        <v>1399</v>
      </c>
      <c r="B348">
        <v>15.352</v>
      </c>
      <c r="C348">
        <v>121.47</v>
      </c>
      <c r="D348">
        <v>33</v>
      </c>
      <c r="E348">
        <v>5</v>
      </c>
      <c r="F348" t="s">
        <v>152</v>
      </c>
    </row>
    <row r="349" spans="1:6" x14ac:dyDescent="0.2">
      <c r="A349" t="s">
        <v>1403</v>
      </c>
      <c r="B349">
        <v>13.638</v>
      </c>
      <c r="C349">
        <v>120.827</v>
      </c>
      <c r="D349">
        <v>143.5</v>
      </c>
      <c r="E349">
        <v>4.5</v>
      </c>
      <c r="F349" t="s">
        <v>152</v>
      </c>
    </row>
    <row r="350" spans="1:6" x14ac:dyDescent="0.2">
      <c r="A350" t="s">
        <v>1407</v>
      </c>
      <c r="B350">
        <v>15.917999999999999</v>
      </c>
      <c r="C350">
        <v>122.18899999999999</v>
      </c>
      <c r="D350">
        <v>48.7</v>
      </c>
      <c r="E350">
        <v>5.2</v>
      </c>
      <c r="F350" t="s">
        <v>152</v>
      </c>
    </row>
    <row r="351" spans="1:6" x14ac:dyDescent="0.2">
      <c r="A351" t="s">
        <v>1411</v>
      </c>
      <c r="B351">
        <v>17.468</v>
      </c>
      <c r="C351">
        <v>119.617</v>
      </c>
      <c r="D351">
        <v>50.6</v>
      </c>
      <c r="E351">
        <v>4.8</v>
      </c>
      <c r="F351" t="s">
        <v>152</v>
      </c>
    </row>
    <row r="352" spans="1:6" x14ac:dyDescent="0.2">
      <c r="A352" t="s">
        <v>1415</v>
      </c>
      <c r="B352">
        <v>14.874000000000001</v>
      </c>
      <c r="C352">
        <v>123.529</v>
      </c>
      <c r="D352">
        <v>25.2</v>
      </c>
      <c r="E352">
        <v>5.3</v>
      </c>
      <c r="F352" t="s">
        <v>152</v>
      </c>
    </row>
    <row r="353" spans="1:6" x14ac:dyDescent="0.2">
      <c r="A353" t="s">
        <v>1418</v>
      </c>
      <c r="B353">
        <v>13.582000000000001</v>
      </c>
      <c r="C353">
        <v>120.946</v>
      </c>
      <c r="D353">
        <v>33</v>
      </c>
      <c r="E353">
        <v>4.5999999999999996</v>
      </c>
      <c r="F353" t="s">
        <v>152</v>
      </c>
    </row>
    <row r="354" spans="1:6" x14ac:dyDescent="0.2">
      <c r="A354" t="s">
        <v>1422</v>
      </c>
      <c r="B354">
        <v>15.343999999999999</v>
      </c>
      <c r="C354">
        <v>120.61</v>
      </c>
      <c r="D354">
        <v>188.4</v>
      </c>
      <c r="E354">
        <v>7</v>
      </c>
      <c r="F354" t="s">
        <v>23</v>
      </c>
    </row>
    <row r="355" spans="1:6" x14ac:dyDescent="0.2">
      <c r="A355" t="s">
        <v>1427</v>
      </c>
      <c r="B355">
        <v>16.498000000000001</v>
      </c>
      <c r="C355">
        <v>120.815</v>
      </c>
      <c r="D355">
        <v>33</v>
      </c>
      <c r="E355">
        <v>6.1</v>
      </c>
      <c r="F355" t="s">
        <v>23</v>
      </c>
    </row>
    <row r="356" spans="1:6" x14ac:dyDescent="0.2">
      <c r="A356" t="s">
        <v>1431</v>
      </c>
      <c r="B356">
        <v>15.478</v>
      </c>
      <c r="C356">
        <v>121.34399999999999</v>
      </c>
      <c r="D356">
        <v>33</v>
      </c>
      <c r="E356">
        <v>4.8</v>
      </c>
      <c r="F356" t="s">
        <v>152</v>
      </c>
    </row>
    <row r="357" spans="1:6" x14ac:dyDescent="0.2">
      <c r="A357" t="s">
        <v>1435</v>
      </c>
      <c r="B357">
        <v>16.474</v>
      </c>
      <c r="C357">
        <v>120.91800000000001</v>
      </c>
      <c r="D357">
        <v>10</v>
      </c>
      <c r="E357">
        <v>5.4</v>
      </c>
      <c r="F357" t="s">
        <v>245</v>
      </c>
    </row>
    <row r="358" spans="1:6" x14ac:dyDescent="0.2">
      <c r="A358" t="s">
        <v>1439</v>
      </c>
      <c r="B358">
        <v>16.664000000000001</v>
      </c>
      <c r="C358">
        <v>120.911</v>
      </c>
      <c r="D358">
        <v>10</v>
      </c>
      <c r="E358">
        <v>4.5999999999999996</v>
      </c>
      <c r="F358" t="s">
        <v>152</v>
      </c>
    </row>
    <row r="359" spans="1:6" x14ac:dyDescent="0.2">
      <c r="A359" t="s">
        <v>1443</v>
      </c>
      <c r="B359">
        <v>16.417000000000002</v>
      </c>
      <c r="C359">
        <v>120.883</v>
      </c>
      <c r="D359">
        <v>13.3</v>
      </c>
      <c r="E359">
        <v>4.7</v>
      </c>
      <c r="F359" t="s">
        <v>152</v>
      </c>
    </row>
    <row r="360" spans="1:6" x14ac:dyDescent="0.2">
      <c r="A360" t="s">
        <v>1447</v>
      </c>
      <c r="B360">
        <v>16.548999999999999</v>
      </c>
      <c r="C360">
        <v>120.917</v>
      </c>
      <c r="D360">
        <v>11.8</v>
      </c>
      <c r="E360">
        <v>5</v>
      </c>
      <c r="F360" t="s">
        <v>152</v>
      </c>
    </row>
    <row r="361" spans="1:6" x14ac:dyDescent="0.2">
      <c r="A361" t="s">
        <v>1451</v>
      </c>
      <c r="B361">
        <v>15.391999999999999</v>
      </c>
      <c r="C361">
        <v>119.911</v>
      </c>
      <c r="D361">
        <v>64.8</v>
      </c>
      <c r="E361">
        <v>5.2</v>
      </c>
      <c r="F361" t="s">
        <v>23</v>
      </c>
    </row>
    <row r="362" spans="1:6" x14ac:dyDescent="0.2">
      <c r="A362" t="s">
        <v>1455</v>
      </c>
      <c r="B362">
        <v>15.801</v>
      </c>
      <c r="C362">
        <v>122.703</v>
      </c>
      <c r="D362">
        <v>33</v>
      </c>
      <c r="E362">
        <v>5</v>
      </c>
      <c r="F362" t="s">
        <v>152</v>
      </c>
    </row>
    <row r="363" spans="1:6" x14ac:dyDescent="0.2">
      <c r="A363" t="s">
        <v>1459</v>
      </c>
      <c r="B363">
        <v>17.495000000000001</v>
      </c>
      <c r="C363">
        <v>121.35299999999999</v>
      </c>
      <c r="D363">
        <v>146.5</v>
      </c>
      <c r="E363">
        <v>5</v>
      </c>
      <c r="F363" t="s">
        <v>152</v>
      </c>
    </row>
    <row r="364" spans="1:6" x14ac:dyDescent="0.2">
      <c r="A364" t="s">
        <v>1463</v>
      </c>
      <c r="B364">
        <v>17.835000000000001</v>
      </c>
      <c r="C364">
        <v>120.86</v>
      </c>
      <c r="D364">
        <v>14.4</v>
      </c>
      <c r="E364">
        <v>4.7</v>
      </c>
      <c r="F364" t="s">
        <v>152</v>
      </c>
    </row>
    <row r="365" spans="1:6" x14ac:dyDescent="0.2">
      <c r="A365" t="s">
        <v>1467</v>
      </c>
      <c r="B365">
        <v>16.899999999999999</v>
      </c>
      <c r="C365">
        <v>120.18600000000001</v>
      </c>
      <c r="D365">
        <v>21.7</v>
      </c>
      <c r="E365">
        <v>6.1</v>
      </c>
      <c r="F365" t="s">
        <v>23</v>
      </c>
    </row>
    <row r="366" spans="1:6" x14ac:dyDescent="0.2">
      <c r="A366" t="s">
        <v>1471</v>
      </c>
      <c r="B366">
        <v>17.006</v>
      </c>
      <c r="C366">
        <v>120.395</v>
      </c>
      <c r="D366">
        <v>33</v>
      </c>
      <c r="E366">
        <v>4.5</v>
      </c>
      <c r="F366" t="s">
        <v>152</v>
      </c>
    </row>
    <row r="367" spans="1:6" x14ac:dyDescent="0.2">
      <c r="A367" t="s">
        <v>1475</v>
      </c>
      <c r="B367">
        <v>13.787000000000001</v>
      </c>
      <c r="C367">
        <v>121.42</v>
      </c>
      <c r="D367">
        <v>33</v>
      </c>
      <c r="E367">
        <v>4.5</v>
      </c>
      <c r="F367" t="s">
        <v>152</v>
      </c>
    </row>
    <row r="368" spans="1:6" x14ac:dyDescent="0.2">
      <c r="A368" t="s">
        <v>1479</v>
      </c>
      <c r="B368">
        <v>13.914</v>
      </c>
      <c r="C368">
        <v>120.77500000000001</v>
      </c>
      <c r="D368">
        <v>177.5</v>
      </c>
      <c r="E368">
        <v>5</v>
      </c>
      <c r="F368" t="s">
        <v>152</v>
      </c>
    </row>
    <row r="369" spans="1:6" x14ac:dyDescent="0.2">
      <c r="A369" t="s">
        <v>1483</v>
      </c>
      <c r="B369">
        <v>16.981999999999999</v>
      </c>
      <c r="C369">
        <v>119.938</v>
      </c>
      <c r="D369">
        <v>28.5</v>
      </c>
      <c r="E369">
        <v>5.4</v>
      </c>
      <c r="F369" t="s">
        <v>152</v>
      </c>
    </row>
    <row r="370" spans="1:6" x14ac:dyDescent="0.2">
      <c r="A370" t="s">
        <v>1487</v>
      </c>
      <c r="B370">
        <v>16.914999999999999</v>
      </c>
      <c r="C370">
        <v>119.864</v>
      </c>
      <c r="D370">
        <v>33</v>
      </c>
      <c r="E370">
        <v>5</v>
      </c>
      <c r="F370" t="s">
        <v>152</v>
      </c>
    </row>
    <row r="371" spans="1:6" x14ac:dyDescent="0.2">
      <c r="A371" t="s">
        <v>1491</v>
      </c>
      <c r="B371">
        <v>14.125999999999999</v>
      </c>
      <c r="C371">
        <v>120.834</v>
      </c>
      <c r="D371">
        <v>243.6</v>
      </c>
      <c r="E371">
        <v>4.5999999999999996</v>
      </c>
      <c r="F371" t="s">
        <v>152</v>
      </c>
    </row>
    <row r="372" spans="1:6" x14ac:dyDescent="0.2">
      <c r="A372" t="s">
        <v>1495</v>
      </c>
      <c r="B372">
        <v>13.686999999999999</v>
      </c>
      <c r="C372">
        <v>120.771</v>
      </c>
      <c r="D372">
        <v>139.1</v>
      </c>
      <c r="E372">
        <v>5</v>
      </c>
      <c r="F372" t="s">
        <v>152</v>
      </c>
    </row>
    <row r="373" spans="1:6" x14ac:dyDescent="0.2">
      <c r="A373" t="s">
        <v>1499</v>
      </c>
      <c r="B373">
        <v>13.593999999999999</v>
      </c>
      <c r="C373">
        <v>120.893</v>
      </c>
      <c r="D373">
        <v>135</v>
      </c>
      <c r="E373">
        <v>4.9000000000000004</v>
      </c>
      <c r="F373" t="s">
        <v>152</v>
      </c>
    </row>
    <row r="374" spans="1:6" x14ac:dyDescent="0.2">
      <c r="A374" t="s">
        <v>1503</v>
      </c>
      <c r="B374">
        <v>13.669</v>
      </c>
      <c r="C374">
        <v>120.76600000000001</v>
      </c>
      <c r="D374">
        <v>118.9</v>
      </c>
      <c r="E374">
        <v>4.5999999999999996</v>
      </c>
      <c r="F374" t="s">
        <v>152</v>
      </c>
    </row>
    <row r="375" spans="1:6" x14ac:dyDescent="0.2">
      <c r="A375" t="s">
        <v>1507</v>
      </c>
      <c r="B375">
        <v>17.172000000000001</v>
      </c>
      <c r="C375">
        <v>120.078</v>
      </c>
      <c r="D375">
        <v>33</v>
      </c>
      <c r="E375">
        <v>4.7</v>
      </c>
      <c r="F375" t="s">
        <v>152</v>
      </c>
    </row>
    <row r="376" spans="1:6" x14ac:dyDescent="0.2">
      <c r="A376" t="s">
        <v>1511</v>
      </c>
      <c r="B376">
        <v>13.667</v>
      </c>
      <c r="C376">
        <v>120.194</v>
      </c>
      <c r="D376">
        <v>77.400000000000006</v>
      </c>
      <c r="E376">
        <v>5.7</v>
      </c>
      <c r="F376" t="s">
        <v>23</v>
      </c>
    </row>
    <row r="377" spans="1:6" x14ac:dyDescent="0.2">
      <c r="A377" t="s">
        <v>1515</v>
      </c>
      <c r="B377">
        <v>13.706</v>
      </c>
      <c r="C377">
        <v>120.86499999999999</v>
      </c>
      <c r="D377">
        <v>190.6</v>
      </c>
      <c r="E377">
        <v>4.5999999999999996</v>
      </c>
      <c r="F377" t="s">
        <v>152</v>
      </c>
    </row>
    <row r="378" spans="1:6" x14ac:dyDescent="0.2">
      <c r="A378" t="s">
        <v>1519</v>
      </c>
      <c r="B378">
        <v>16.946000000000002</v>
      </c>
      <c r="C378">
        <v>120.202</v>
      </c>
      <c r="D378">
        <v>85.6</v>
      </c>
      <c r="E378">
        <v>4.5</v>
      </c>
      <c r="F378" t="s">
        <v>152</v>
      </c>
    </row>
    <row r="379" spans="1:6" x14ac:dyDescent="0.2">
      <c r="A379" t="s">
        <v>1523</v>
      </c>
      <c r="B379">
        <v>16.218</v>
      </c>
      <c r="C379">
        <v>120.31</v>
      </c>
      <c r="D379">
        <v>52.6</v>
      </c>
      <c r="E379">
        <v>4.5</v>
      </c>
      <c r="F379" t="s">
        <v>152</v>
      </c>
    </row>
    <row r="380" spans="1:6" x14ac:dyDescent="0.2">
      <c r="A380" t="s">
        <v>1527</v>
      </c>
      <c r="B380">
        <v>13.712</v>
      </c>
      <c r="C380">
        <v>121.143</v>
      </c>
      <c r="D380">
        <v>33</v>
      </c>
      <c r="E380">
        <v>4.5999999999999996</v>
      </c>
      <c r="F380" t="s">
        <v>152</v>
      </c>
    </row>
    <row r="381" spans="1:6" x14ac:dyDescent="0.2">
      <c r="A381" t="s">
        <v>1531</v>
      </c>
      <c r="B381">
        <v>14.904</v>
      </c>
      <c r="C381">
        <v>119.786</v>
      </c>
      <c r="D381">
        <v>47.2</v>
      </c>
      <c r="E381">
        <v>4.9000000000000004</v>
      </c>
      <c r="F381" t="s">
        <v>152</v>
      </c>
    </row>
    <row r="382" spans="1:6" x14ac:dyDescent="0.2">
      <c r="A382" t="s">
        <v>1535</v>
      </c>
      <c r="B382">
        <v>13.685</v>
      </c>
      <c r="C382">
        <v>120.822</v>
      </c>
      <c r="D382">
        <v>223.2</v>
      </c>
      <c r="E382">
        <v>5.7</v>
      </c>
      <c r="F382" t="s">
        <v>23</v>
      </c>
    </row>
    <row r="383" spans="1:6" x14ac:dyDescent="0.2">
      <c r="A383" t="s">
        <v>1539</v>
      </c>
      <c r="B383">
        <v>18.131</v>
      </c>
      <c r="C383">
        <v>119.96899999999999</v>
      </c>
      <c r="D383">
        <v>49</v>
      </c>
      <c r="E383">
        <v>5</v>
      </c>
      <c r="F383" t="s">
        <v>152</v>
      </c>
    </row>
    <row r="384" spans="1:6" x14ac:dyDescent="0.2">
      <c r="A384" t="s">
        <v>1543</v>
      </c>
      <c r="B384">
        <v>16.311</v>
      </c>
      <c r="C384">
        <v>120.035</v>
      </c>
      <c r="D384">
        <v>79.5</v>
      </c>
      <c r="E384">
        <v>5.0999999999999996</v>
      </c>
      <c r="F384" t="s">
        <v>152</v>
      </c>
    </row>
    <row r="385" spans="1:6" x14ac:dyDescent="0.2">
      <c r="A385" t="s">
        <v>1547</v>
      </c>
      <c r="B385">
        <v>14.29</v>
      </c>
      <c r="C385">
        <v>120.711</v>
      </c>
      <c r="D385">
        <v>199.2</v>
      </c>
      <c r="E385">
        <v>4.7</v>
      </c>
      <c r="F385" t="s">
        <v>152</v>
      </c>
    </row>
    <row r="386" spans="1:6" x14ac:dyDescent="0.2">
      <c r="A386" t="s">
        <v>1551</v>
      </c>
      <c r="B386">
        <v>16.559999999999999</v>
      </c>
      <c r="C386">
        <v>120.857</v>
      </c>
      <c r="D386">
        <v>8.6999999999999993</v>
      </c>
      <c r="E386">
        <v>5.0999999999999996</v>
      </c>
      <c r="F386" t="s">
        <v>152</v>
      </c>
    </row>
    <row r="387" spans="1:6" x14ac:dyDescent="0.2">
      <c r="A387" t="s">
        <v>1555</v>
      </c>
      <c r="B387">
        <v>14.436999999999999</v>
      </c>
      <c r="C387">
        <v>121.843</v>
      </c>
      <c r="D387">
        <v>33</v>
      </c>
      <c r="E387">
        <v>5.2</v>
      </c>
      <c r="F387" t="s">
        <v>23</v>
      </c>
    </row>
    <row r="388" spans="1:6" x14ac:dyDescent="0.2">
      <c r="A388" t="s">
        <v>1559</v>
      </c>
      <c r="B388">
        <v>15.398</v>
      </c>
      <c r="C388">
        <v>120.886</v>
      </c>
      <c r="D388">
        <v>193.9</v>
      </c>
      <c r="E388">
        <v>4.8</v>
      </c>
      <c r="F388" t="s">
        <v>152</v>
      </c>
    </row>
    <row r="389" spans="1:6" x14ac:dyDescent="0.2">
      <c r="A389" t="s">
        <v>1563</v>
      </c>
      <c r="B389">
        <v>13.704000000000001</v>
      </c>
      <c r="C389">
        <v>120.77800000000001</v>
      </c>
      <c r="D389">
        <v>116.5</v>
      </c>
      <c r="E389">
        <v>4.9000000000000004</v>
      </c>
      <c r="F389" t="s">
        <v>152</v>
      </c>
    </row>
    <row r="390" spans="1:6" x14ac:dyDescent="0.2">
      <c r="A390" t="s">
        <v>1566</v>
      </c>
      <c r="B390">
        <v>14.099</v>
      </c>
      <c r="C390">
        <v>120.33499999999999</v>
      </c>
      <c r="D390">
        <v>80</v>
      </c>
      <c r="E390">
        <v>5.5</v>
      </c>
      <c r="F390" t="s">
        <v>23</v>
      </c>
    </row>
    <row r="391" spans="1:6" x14ac:dyDescent="0.2">
      <c r="A391" t="s">
        <v>1570</v>
      </c>
      <c r="B391">
        <v>13.853999999999999</v>
      </c>
      <c r="C391">
        <v>120.67</v>
      </c>
      <c r="D391">
        <v>129.69999999999999</v>
      </c>
      <c r="E391">
        <v>4.8</v>
      </c>
      <c r="F391" t="s">
        <v>152</v>
      </c>
    </row>
    <row r="392" spans="1:6" x14ac:dyDescent="0.2">
      <c r="A392" t="s">
        <v>1574</v>
      </c>
      <c r="B392">
        <v>16.116</v>
      </c>
      <c r="C392">
        <v>119.73699999999999</v>
      </c>
      <c r="D392">
        <v>33</v>
      </c>
      <c r="E392">
        <v>4.5</v>
      </c>
      <c r="F392" t="s">
        <v>152</v>
      </c>
    </row>
    <row r="393" spans="1:6" x14ac:dyDescent="0.2">
      <c r="A393" t="s">
        <v>1578</v>
      </c>
      <c r="B393">
        <v>14.124000000000001</v>
      </c>
      <c r="C393">
        <v>120.52800000000001</v>
      </c>
      <c r="D393">
        <v>97.7</v>
      </c>
      <c r="E393">
        <v>5.2</v>
      </c>
      <c r="F393" t="s">
        <v>152</v>
      </c>
    </row>
    <row r="394" spans="1:6" x14ac:dyDescent="0.2">
      <c r="A394" t="s">
        <v>1582</v>
      </c>
      <c r="B394">
        <v>15.292999999999999</v>
      </c>
      <c r="C394">
        <v>120.08</v>
      </c>
      <c r="D394">
        <v>83.2</v>
      </c>
      <c r="E394">
        <v>5.3</v>
      </c>
      <c r="F394" t="s">
        <v>152</v>
      </c>
    </row>
    <row r="395" spans="1:6" x14ac:dyDescent="0.2">
      <c r="A395" t="s">
        <v>1586</v>
      </c>
      <c r="B395">
        <v>15.22</v>
      </c>
      <c r="C395">
        <v>119.88</v>
      </c>
      <c r="D395">
        <v>53.1</v>
      </c>
      <c r="E395">
        <v>5.8</v>
      </c>
      <c r="F395" t="s">
        <v>23</v>
      </c>
    </row>
    <row r="396" spans="1:6" x14ac:dyDescent="0.2">
      <c r="A396" t="s">
        <v>1590</v>
      </c>
      <c r="B396">
        <v>18.190000000000001</v>
      </c>
      <c r="C396">
        <v>122.383</v>
      </c>
      <c r="D396">
        <v>10</v>
      </c>
      <c r="E396">
        <v>4.8</v>
      </c>
      <c r="F396" t="s">
        <v>152</v>
      </c>
    </row>
    <row r="397" spans="1:6" x14ac:dyDescent="0.2">
      <c r="A397" t="s">
        <v>1594</v>
      </c>
      <c r="B397">
        <v>15.122</v>
      </c>
      <c r="C397">
        <v>122.85599999999999</v>
      </c>
      <c r="D397">
        <v>35.700000000000003</v>
      </c>
      <c r="E397">
        <v>4.5999999999999996</v>
      </c>
      <c r="F397" t="s">
        <v>152</v>
      </c>
    </row>
    <row r="398" spans="1:6" x14ac:dyDescent="0.2">
      <c r="A398" t="s">
        <v>1598</v>
      </c>
      <c r="B398">
        <v>16.378</v>
      </c>
      <c r="C398">
        <v>122.297</v>
      </c>
      <c r="D398">
        <v>33</v>
      </c>
      <c r="E398">
        <v>4.5</v>
      </c>
      <c r="F398" t="s">
        <v>152</v>
      </c>
    </row>
    <row r="399" spans="1:6" x14ac:dyDescent="0.2">
      <c r="A399" t="s">
        <v>1602</v>
      </c>
      <c r="B399">
        <v>14.492000000000001</v>
      </c>
      <c r="C399">
        <v>123.595</v>
      </c>
      <c r="D399">
        <v>51.4</v>
      </c>
      <c r="E399">
        <v>4.5999999999999996</v>
      </c>
      <c r="F399" t="s">
        <v>152</v>
      </c>
    </row>
    <row r="400" spans="1:6" x14ac:dyDescent="0.2">
      <c r="A400" t="s">
        <v>1606</v>
      </c>
      <c r="B400">
        <v>13.917</v>
      </c>
      <c r="C400">
        <v>120.91500000000001</v>
      </c>
      <c r="D400">
        <v>216</v>
      </c>
      <c r="E400">
        <v>4.5999999999999996</v>
      </c>
      <c r="F400" t="s">
        <v>152</v>
      </c>
    </row>
    <row r="401" spans="1:6" x14ac:dyDescent="0.2">
      <c r="A401" t="s">
        <v>1610</v>
      </c>
      <c r="B401">
        <v>17.704000000000001</v>
      </c>
      <c r="C401">
        <v>119.669</v>
      </c>
      <c r="D401">
        <v>40.200000000000003</v>
      </c>
      <c r="E401">
        <v>5</v>
      </c>
      <c r="F401" t="s">
        <v>152</v>
      </c>
    </row>
    <row r="402" spans="1:6" x14ac:dyDescent="0.2">
      <c r="A402" t="s">
        <v>1614</v>
      </c>
      <c r="B402">
        <v>16.34</v>
      </c>
      <c r="C402">
        <v>120.82</v>
      </c>
      <c r="D402">
        <v>9.8000000000000007</v>
      </c>
      <c r="E402">
        <v>4.5</v>
      </c>
      <c r="F402" t="s">
        <v>152</v>
      </c>
    </row>
    <row r="403" spans="1:6" x14ac:dyDescent="0.2">
      <c r="A403" t="s">
        <v>1618</v>
      </c>
      <c r="B403">
        <v>14.535</v>
      </c>
      <c r="C403">
        <v>123.649</v>
      </c>
      <c r="D403">
        <v>94.6</v>
      </c>
      <c r="E403">
        <v>4.5</v>
      </c>
      <c r="F403" t="s">
        <v>152</v>
      </c>
    </row>
    <row r="404" spans="1:6" x14ac:dyDescent="0.2">
      <c r="A404" t="s">
        <v>1622</v>
      </c>
      <c r="B404">
        <v>16.253</v>
      </c>
      <c r="C404">
        <v>120.926</v>
      </c>
      <c r="D404">
        <v>28.6</v>
      </c>
      <c r="E404">
        <v>4.5999999999999996</v>
      </c>
      <c r="F404" t="s">
        <v>152</v>
      </c>
    </row>
    <row r="405" spans="1:6" x14ac:dyDescent="0.2">
      <c r="A405" t="s">
        <v>1626</v>
      </c>
      <c r="B405">
        <v>13.564</v>
      </c>
      <c r="C405">
        <v>120.89400000000001</v>
      </c>
      <c r="D405">
        <v>143.4</v>
      </c>
      <c r="E405">
        <v>4.7</v>
      </c>
      <c r="F405" t="s">
        <v>152</v>
      </c>
    </row>
    <row r="406" spans="1:6" x14ac:dyDescent="0.2">
      <c r="A406" t="s">
        <v>1630</v>
      </c>
      <c r="B406">
        <v>14.843</v>
      </c>
      <c r="C406">
        <v>120.09</v>
      </c>
      <c r="D406">
        <v>75.5</v>
      </c>
      <c r="E406">
        <v>4.5999999999999996</v>
      </c>
      <c r="F406" t="s">
        <v>152</v>
      </c>
    </row>
    <row r="407" spans="1:6" x14ac:dyDescent="0.2">
      <c r="A407" t="s">
        <v>1634</v>
      </c>
      <c r="B407">
        <v>16.148</v>
      </c>
      <c r="C407">
        <v>122.026</v>
      </c>
      <c r="D407">
        <v>33</v>
      </c>
      <c r="E407">
        <v>4.9000000000000004</v>
      </c>
      <c r="F407" t="s">
        <v>152</v>
      </c>
    </row>
    <row r="408" spans="1:6" x14ac:dyDescent="0.2">
      <c r="A408" t="s">
        <v>1637</v>
      </c>
      <c r="B408">
        <v>15.877000000000001</v>
      </c>
      <c r="C408">
        <v>120.226</v>
      </c>
      <c r="D408">
        <v>106</v>
      </c>
      <c r="E408">
        <v>5.6</v>
      </c>
      <c r="F408" t="s">
        <v>152</v>
      </c>
    </row>
    <row r="409" spans="1:6" x14ac:dyDescent="0.2">
      <c r="A409" t="s">
        <v>1641</v>
      </c>
      <c r="B409">
        <v>16.065999999999999</v>
      </c>
      <c r="C409">
        <v>120.301</v>
      </c>
      <c r="D409">
        <v>107</v>
      </c>
      <c r="E409">
        <v>6.9</v>
      </c>
      <c r="F409" t="s">
        <v>23</v>
      </c>
    </row>
    <row r="410" spans="1:6" x14ac:dyDescent="0.2">
      <c r="A410" t="s">
        <v>1645</v>
      </c>
      <c r="B410">
        <v>15.593999999999999</v>
      </c>
      <c r="C410">
        <v>119.82899999999999</v>
      </c>
      <c r="D410">
        <v>50.7</v>
      </c>
      <c r="E410">
        <v>4.5999999999999996</v>
      </c>
      <c r="F410" t="s">
        <v>245</v>
      </c>
    </row>
    <row r="411" spans="1:6" x14ac:dyDescent="0.2">
      <c r="A411" t="s">
        <v>1649</v>
      </c>
      <c r="B411">
        <v>13.638999999999999</v>
      </c>
      <c r="C411">
        <v>120.59699999999999</v>
      </c>
      <c r="D411">
        <v>70.8</v>
      </c>
      <c r="E411">
        <v>4.5999999999999996</v>
      </c>
      <c r="F411" t="s">
        <v>152</v>
      </c>
    </row>
    <row r="412" spans="1:6" x14ac:dyDescent="0.2">
      <c r="A412" t="s">
        <v>1653</v>
      </c>
      <c r="B412">
        <v>17.291</v>
      </c>
      <c r="C412">
        <v>121.35599999999999</v>
      </c>
      <c r="D412">
        <v>42.8</v>
      </c>
      <c r="E412">
        <v>5.9</v>
      </c>
      <c r="F412" t="s">
        <v>23</v>
      </c>
    </row>
    <row r="413" spans="1:6" x14ac:dyDescent="0.2">
      <c r="A413" t="s">
        <v>1657</v>
      </c>
      <c r="B413">
        <v>17.236999999999998</v>
      </c>
      <c r="C413">
        <v>121.277</v>
      </c>
      <c r="D413">
        <v>33</v>
      </c>
      <c r="E413">
        <v>4.7</v>
      </c>
      <c r="F413" t="s">
        <v>152</v>
      </c>
    </row>
    <row r="414" spans="1:6" x14ac:dyDescent="0.2">
      <c r="A414" t="s">
        <v>1661</v>
      </c>
      <c r="B414">
        <v>13.784000000000001</v>
      </c>
      <c r="C414">
        <v>120.925</v>
      </c>
      <c r="D414">
        <v>134.80000000000001</v>
      </c>
      <c r="E414">
        <v>4.5</v>
      </c>
      <c r="F414" t="s">
        <v>152</v>
      </c>
    </row>
    <row r="415" spans="1:6" x14ac:dyDescent="0.2">
      <c r="A415" t="s">
        <v>1665</v>
      </c>
      <c r="B415">
        <v>16.984999999999999</v>
      </c>
      <c r="C415">
        <v>121.27500000000001</v>
      </c>
      <c r="D415">
        <v>13.7</v>
      </c>
      <c r="E415">
        <v>4.8</v>
      </c>
      <c r="F415" t="s">
        <v>152</v>
      </c>
    </row>
    <row r="416" spans="1:6" x14ac:dyDescent="0.2">
      <c r="A416" t="s">
        <v>1669</v>
      </c>
      <c r="B416">
        <v>15.333</v>
      </c>
      <c r="C416">
        <v>123.11</v>
      </c>
      <c r="D416">
        <v>33.5</v>
      </c>
      <c r="E416">
        <v>4.7</v>
      </c>
      <c r="F416" t="s">
        <v>152</v>
      </c>
    </row>
    <row r="417" spans="1:6" x14ac:dyDescent="0.2">
      <c r="A417" t="s">
        <v>1673</v>
      </c>
      <c r="B417">
        <v>18.007000000000001</v>
      </c>
      <c r="C417">
        <v>120.453</v>
      </c>
      <c r="D417">
        <v>33</v>
      </c>
      <c r="E417">
        <v>4.7</v>
      </c>
      <c r="F417" t="s">
        <v>152</v>
      </c>
    </row>
    <row r="418" spans="1:6" x14ac:dyDescent="0.2">
      <c r="A418" t="s">
        <v>1677</v>
      </c>
      <c r="B418">
        <v>17.420999999999999</v>
      </c>
      <c r="C418">
        <v>120.52800000000001</v>
      </c>
      <c r="D418">
        <v>31.5</v>
      </c>
      <c r="E418">
        <v>5.0999999999999996</v>
      </c>
      <c r="F418" t="s">
        <v>152</v>
      </c>
    </row>
    <row r="419" spans="1:6" x14ac:dyDescent="0.2">
      <c r="A419" t="s">
        <v>1681</v>
      </c>
      <c r="B419">
        <v>16.853999999999999</v>
      </c>
      <c r="C419">
        <v>120.01300000000001</v>
      </c>
      <c r="D419">
        <v>60.7</v>
      </c>
      <c r="E419">
        <v>5.0999999999999996</v>
      </c>
      <c r="F419" t="s">
        <v>23</v>
      </c>
    </row>
    <row r="420" spans="1:6" x14ac:dyDescent="0.2">
      <c r="A420" t="s">
        <v>1685</v>
      </c>
      <c r="B420">
        <v>17.238</v>
      </c>
      <c r="C420">
        <v>120.271</v>
      </c>
      <c r="D420">
        <v>55.1</v>
      </c>
      <c r="E420">
        <v>4.5999999999999996</v>
      </c>
      <c r="F420" t="s">
        <v>152</v>
      </c>
    </row>
    <row r="421" spans="1:6" x14ac:dyDescent="0.2">
      <c r="A421" t="s">
        <v>1689</v>
      </c>
      <c r="B421">
        <v>13.675000000000001</v>
      </c>
      <c r="C421">
        <v>120.88800000000001</v>
      </c>
      <c r="D421">
        <v>142.1</v>
      </c>
      <c r="E421">
        <v>4.8</v>
      </c>
      <c r="F421" t="s">
        <v>152</v>
      </c>
    </row>
    <row r="422" spans="1:6" x14ac:dyDescent="0.2">
      <c r="A422" t="s">
        <v>1693</v>
      </c>
      <c r="B422">
        <v>14.035</v>
      </c>
      <c r="C422">
        <v>119.41</v>
      </c>
      <c r="D422">
        <v>33</v>
      </c>
      <c r="E422">
        <v>4.5</v>
      </c>
      <c r="F422" t="s">
        <v>152</v>
      </c>
    </row>
    <row r="423" spans="1:6" x14ac:dyDescent="0.2">
      <c r="A423" t="s">
        <v>1697</v>
      </c>
      <c r="B423">
        <v>17.164999999999999</v>
      </c>
      <c r="C423">
        <v>120.20099999999999</v>
      </c>
      <c r="D423">
        <v>61.1</v>
      </c>
      <c r="E423">
        <v>4.8</v>
      </c>
      <c r="F423" t="s">
        <v>152</v>
      </c>
    </row>
    <row r="424" spans="1:6" x14ac:dyDescent="0.2">
      <c r="A424" t="s">
        <v>1701</v>
      </c>
      <c r="B424">
        <v>16.936</v>
      </c>
      <c r="C424">
        <v>119.85299999999999</v>
      </c>
      <c r="D424">
        <v>15.6</v>
      </c>
      <c r="E424">
        <v>4.5999999999999996</v>
      </c>
      <c r="F424" t="s">
        <v>152</v>
      </c>
    </row>
    <row r="425" spans="1:6" x14ac:dyDescent="0.2">
      <c r="A425" t="s">
        <v>1705</v>
      </c>
      <c r="B425">
        <v>16.431000000000001</v>
      </c>
      <c r="C425">
        <v>122.53100000000001</v>
      </c>
      <c r="D425">
        <v>33</v>
      </c>
      <c r="E425">
        <v>4.5999999999999996</v>
      </c>
      <c r="F425" t="s">
        <v>152</v>
      </c>
    </row>
    <row r="426" spans="1:6" x14ac:dyDescent="0.2">
      <c r="A426" t="s">
        <v>1709</v>
      </c>
      <c r="B426">
        <v>17.914000000000001</v>
      </c>
      <c r="C426">
        <v>121.384</v>
      </c>
      <c r="D426">
        <v>33.9</v>
      </c>
      <c r="E426">
        <v>5.0999999999999996</v>
      </c>
      <c r="F426" t="s">
        <v>152</v>
      </c>
    </row>
    <row r="427" spans="1:6" x14ac:dyDescent="0.2">
      <c r="A427" t="s">
        <v>1713</v>
      </c>
      <c r="B427">
        <v>13.734</v>
      </c>
      <c r="C427">
        <v>120.76600000000001</v>
      </c>
      <c r="D427">
        <v>132.30000000000001</v>
      </c>
      <c r="E427">
        <v>4.5999999999999996</v>
      </c>
      <c r="F427" t="s">
        <v>152</v>
      </c>
    </row>
    <row r="428" spans="1:6" x14ac:dyDescent="0.2">
      <c r="A428" t="s">
        <v>1717</v>
      </c>
      <c r="B428">
        <v>14.942</v>
      </c>
      <c r="C428">
        <v>120.13500000000001</v>
      </c>
      <c r="D428">
        <v>49.7</v>
      </c>
      <c r="E428">
        <v>5.9</v>
      </c>
      <c r="F428" t="s">
        <v>23</v>
      </c>
    </row>
    <row r="429" spans="1:6" x14ac:dyDescent="0.2">
      <c r="A429" t="s">
        <v>1721</v>
      </c>
      <c r="B429">
        <v>14.853</v>
      </c>
      <c r="C429">
        <v>120.16500000000001</v>
      </c>
      <c r="D429">
        <v>78.599999999999994</v>
      </c>
      <c r="E429">
        <v>5.2</v>
      </c>
      <c r="F429" t="s">
        <v>152</v>
      </c>
    </row>
    <row r="430" spans="1:6" x14ac:dyDescent="0.2">
      <c r="A430" t="s">
        <v>1725</v>
      </c>
      <c r="B430">
        <v>14.792999999999999</v>
      </c>
      <c r="C430">
        <v>119.589</v>
      </c>
      <c r="D430">
        <v>33</v>
      </c>
      <c r="E430">
        <v>4.5</v>
      </c>
      <c r="F430" t="s">
        <v>152</v>
      </c>
    </row>
    <row r="431" spans="1:6" x14ac:dyDescent="0.2">
      <c r="A431" t="s">
        <v>1729</v>
      </c>
      <c r="B431">
        <v>18.606000000000002</v>
      </c>
      <c r="C431">
        <v>121.01300000000001</v>
      </c>
      <c r="D431">
        <v>53.4</v>
      </c>
      <c r="E431">
        <v>5.7</v>
      </c>
      <c r="F431" t="s">
        <v>23</v>
      </c>
    </row>
    <row r="432" spans="1:6" x14ac:dyDescent="0.2">
      <c r="A432" t="s">
        <v>1733</v>
      </c>
      <c r="B432">
        <v>17.805</v>
      </c>
      <c r="C432">
        <v>122.82599999999999</v>
      </c>
      <c r="D432">
        <v>33</v>
      </c>
      <c r="E432">
        <v>5</v>
      </c>
      <c r="F432" t="s">
        <v>245</v>
      </c>
    </row>
    <row r="433" spans="1:6" x14ac:dyDescent="0.2">
      <c r="A433" t="s">
        <v>1737</v>
      </c>
      <c r="B433">
        <v>15.071</v>
      </c>
      <c r="C433">
        <v>119.855</v>
      </c>
      <c r="D433">
        <v>47</v>
      </c>
      <c r="E433">
        <v>5.6</v>
      </c>
      <c r="F433" t="s">
        <v>245</v>
      </c>
    </row>
    <row r="434" spans="1:6" x14ac:dyDescent="0.2">
      <c r="A434" t="s">
        <v>1741</v>
      </c>
      <c r="B434">
        <v>14.906000000000001</v>
      </c>
      <c r="C434">
        <v>119.872</v>
      </c>
      <c r="D434">
        <v>38.299999999999997</v>
      </c>
      <c r="E434">
        <v>5</v>
      </c>
      <c r="F434" t="s">
        <v>23</v>
      </c>
    </row>
    <row r="435" spans="1:6" x14ac:dyDescent="0.2">
      <c r="A435" t="s">
        <v>1744</v>
      </c>
      <c r="B435">
        <v>13.76</v>
      </c>
      <c r="C435">
        <v>120.577</v>
      </c>
      <c r="D435">
        <v>93.6</v>
      </c>
      <c r="E435">
        <v>5.5</v>
      </c>
      <c r="F435" t="s">
        <v>23</v>
      </c>
    </row>
    <row r="436" spans="1:6" x14ac:dyDescent="0.2">
      <c r="A436" t="s">
        <v>1748</v>
      </c>
      <c r="B436">
        <v>14.912000000000001</v>
      </c>
      <c r="C436">
        <v>119.887</v>
      </c>
      <c r="D436">
        <v>42.4</v>
      </c>
      <c r="E436">
        <v>5</v>
      </c>
      <c r="F436" t="s">
        <v>152</v>
      </c>
    </row>
    <row r="437" spans="1:6" x14ac:dyDescent="0.2">
      <c r="A437" t="s">
        <v>1751</v>
      </c>
      <c r="B437">
        <v>15.962999999999999</v>
      </c>
      <c r="C437">
        <v>120.18</v>
      </c>
      <c r="D437">
        <v>34</v>
      </c>
      <c r="E437">
        <v>5</v>
      </c>
      <c r="F437" t="s">
        <v>152</v>
      </c>
    </row>
    <row r="438" spans="1:6" x14ac:dyDescent="0.2">
      <c r="A438" t="s">
        <v>1755</v>
      </c>
      <c r="B438">
        <v>14.914999999999999</v>
      </c>
      <c r="C438">
        <v>123.133</v>
      </c>
      <c r="D438">
        <v>36.9</v>
      </c>
      <c r="E438">
        <v>4.8</v>
      </c>
      <c r="F438" t="s">
        <v>152</v>
      </c>
    </row>
    <row r="439" spans="1:6" x14ac:dyDescent="0.2">
      <c r="A439" t="s">
        <v>1759</v>
      </c>
      <c r="B439">
        <v>13.608000000000001</v>
      </c>
      <c r="C439">
        <v>120.922</v>
      </c>
      <c r="D439">
        <v>135</v>
      </c>
      <c r="E439">
        <v>5.2</v>
      </c>
      <c r="F439" t="s">
        <v>23</v>
      </c>
    </row>
    <row r="440" spans="1:6" x14ac:dyDescent="0.2">
      <c r="A440" t="s">
        <v>1763</v>
      </c>
      <c r="B440">
        <v>13.646000000000001</v>
      </c>
      <c r="C440">
        <v>120.605</v>
      </c>
      <c r="D440">
        <v>213.3</v>
      </c>
      <c r="E440">
        <v>4.7</v>
      </c>
      <c r="F440" t="s">
        <v>152</v>
      </c>
    </row>
    <row r="441" spans="1:6" x14ac:dyDescent="0.2">
      <c r="A441" t="s">
        <v>1767</v>
      </c>
      <c r="B441">
        <v>14.64</v>
      </c>
      <c r="C441">
        <v>119.51300000000001</v>
      </c>
      <c r="D441">
        <v>33</v>
      </c>
      <c r="E441">
        <v>4.5</v>
      </c>
      <c r="F441" t="s">
        <v>152</v>
      </c>
    </row>
    <row r="442" spans="1:6" x14ac:dyDescent="0.2">
      <c r="A442" t="s">
        <v>1771</v>
      </c>
      <c r="B442">
        <v>16.832000000000001</v>
      </c>
      <c r="C442">
        <v>120.29600000000001</v>
      </c>
      <c r="D442">
        <v>83.3</v>
      </c>
      <c r="E442">
        <v>4.5999999999999996</v>
      </c>
      <c r="F442" t="s">
        <v>152</v>
      </c>
    </row>
    <row r="443" spans="1:6" x14ac:dyDescent="0.2">
      <c r="A443" t="s">
        <v>1775</v>
      </c>
      <c r="B443">
        <v>17.434000000000001</v>
      </c>
      <c r="C443">
        <v>119.739</v>
      </c>
      <c r="D443">
        <v>33</v>
      </c>
      <c r="E443">
        <v>4.5999999999999996</v>
      </c>
      <c r="F443" t="s">
        <v>152</v>
      </c>
    </row>
    <row r="444" spans="1:6" x14ac:dyDescent="0.2">
      <c r="A444" t="s">
        <v>1779</v>
      </c>
      <c r="B444">
        <v>13.571999999999999</v>
      </c>
      <c r="C444">
        <v>120.337</v>
      </c>
      <c r="D444">
        <v>33</v>
      </c>
      <c r="E444">
        <v>4.8</v>
      </c>
      <c r="F444" t="s">
        <v>152</v>
      </c>
    </row>
    <row r="445" spans="1:6" x14ac:dyDescent="0.2">
      <c r="A445" t="s">
        <v>1783</v>
      </c>
      <c r="B445">
        <v>14.166</v>
      </c>
      <c r="C445">
        <v>120.934</v>
      </c>
      <c r="D445">
        <v>151.19999999999999</v>
      </c>
      <c r="E445">
        <v>4.9000000000000004</v>
      </c>
      <c r="F445" t="s">
        <v>152</v>
      </c>
    </row>
    <row r="446" spans="1:6" x14ac:dyDescent="0.2">
      <c r="A446" t="s">
        <v>1787</v>
      </c>
      <c r="B446">
        <v>13.673</v>
      </c>
      <c r="C446">
        <v>120.815</v>
      </c>
      <c r="D446">
        <v>136.5</v>
      </c>
      <c r="E446">
        <v>5.5</v>
      </c>
      <c r="F446" t="s">
        <v>23</v>
      </c>
    </row>
    <row r="447" spans="1:6" x14ac:dyDescent="0.2">
      <c r="A447" t="s">
        <v>1791</v>
      </c>
      <c r="B447">
        <v>17.271000000000001</v>
      </c>
      <c r="C447">
        <v>121.358</v>
      </c>
      <c r="D447">
        <v>52.2</v>
      </c>
      <c r="E447">
        <v>4.9000000000000004</v>
      </c>
      <c r="F447" t="s">
        <v>152</v>
      </c>
    </row>
    <row r="448" spans="1:6" x14ac:dyDescent="0.2">
      <c r="A448" t="s">
        <v>1795</v>
      </c>
      <c r="B448">
        <v>16.111999999999998</v>
      </c>
      <c r="C448">
        <v>119.71299999999999</v>
      </c>
      <c r="D448">
        <v>34.9</v>
      </c>
      <c r="E448">
        <v>5</v>
      </c>
      <c r="F448" t="s">
        <v>152</v>
      </c>
    </row>
    <row r="449" spans="1:6" x14ac:dyDescent="0.2">
      <c r="A449" t="s">
        <v>1799</v>
      </c>
      <c r="B449">
        <v>16.428999999999998</v>
      </c>
      <c r="C449">
        <v>119.916</v>
      </c>
      <c r="D449">
        <v>53.9</v>
      </c>
      <c r="E449">
        <v>4.9000000000000004</v>
      </c>
      <c r="F449" t="s">
        <v>152</v>
      </c>
    </row>
    <row r="450" spans="1:6" x14ac:dyDescent="0.2">
      <c r="A450" t="s">
        <v>1803</v>
      </c>
      <c r="B450">
        <v>13.587</v>
      </c>
      <c r="C450">
        <v>120.378</v>
      </c>
      <c r="D450">
        <v>33</v>
      </c>
      <c r="E450">
        <v>4.5999999999999996</v>
      </c>
      <c r="F450" t="s">
        <v>152</v>
      </c>
    </row>
    <row r="451" spans="1:6" x14ac:dyDescent="0.2">
      <c r="A451" t="s">
        <v>1807</v>
      </c>
      <c r="B451">
        <v>16.366</v>
      </c>
      <c r="C451">
        <v>122.19799999999999</v>
      </c>
      <c r="D451">
        <v>61.3</v>
      </c>
      <c r="E451">
        <v>4.7</v>
      </c>
      <c r="F451" t="s">
        <v>152</v>
      </c>
    </row>
    <row r="452" spans="1:6" x14ac:dyDescent="0.2">
      <c r="A452" t="s">
        <v>1811</v>
      </c>
      <c r="B452">
        <v>17.076000000000001</v>
      </c>
      <c r="C452">
        <v>120.77800000000001</v>
      </c>
      <c r="D452">
        <v>33</v>
      </c>
      <c r="E452">
        <v>4.8</v>
      </c>
      <c r="F452" t="s">
        <v>152</v>
      </c>
    </row>
    <row r="453" spans="1:6" x14ac:dyDescent="0.2">
      <c r="A453" t="s">
        <v>1815</v>
      </c>
      <c r="B453">
        <v>13.612</v>
      </c>
      <c r="C453">
        <v>120.908</v>
      </c>
      <c r="D453">
        <v>174.8</v>
      </c>
      <c r="E453">
        <v>4.5999999999999996</v>
      </c>
      <c r="F453" t="s">
        <v>152</v>
      </c>
    </row>
    <row r="454" spans="1:6" x14ac:dyDescent="0.2">
      <c r="A454" t="s">
        <v>1819</v>
      </c>
      <c r="B454">
        <v>13.965</v>
      </c>
      <c r="C454">
        <v>121.00700000000001</v>
      </c>
      <c r="D454">
        <v>33</v>
      </c>
      <c r="E454">
        <v>4.5999999999999996</v>
      </c>
      <c r="F454" t="s">
        <v>152</v>
      </c>
    </row>
    <row r="455" spans="1:6" x14ac:dyDescent="0.2">
      <c r="A455" t="s">
        <v>1823</v>
      </c>
      <c r="B455">
        <v>13.601000000000001</v>
      </c>
      <c r="C455">
        <v>120.508</v>
      </c>
      <c r="D455">
        <v>33</v>
      </c>
      <c r="E455">
        <v>4.9000000000000004</v>
      </c>
      <c r="F455" t="s">
        <v>152</v>
      </c>
    </row>
    <row r="456" spans="1:6" x14ac:dyDescent="0.2">
      <c r="A456" t="s">
        <v>1827</v>
      </c>
      <c r="B456">
        <v>15.164</v>
      </c>
      <c r="C456">
        <v>120.354</v>
      </c>
      <c r="D456">
        <v>34.6</v>
      </c>
      <c r="E456">
        <v>4.5</v>
      </c>
      <c r="F456" t="s">
        <v>152</v>
      </c>
    </row>
    <row r="457" spans="1:6" x14ac:dyDescent="0.2">
      <c r="A457" t="s">
        <v>1831</v>
      </c>
      <c r="B457">
        <v>18.337</v>
      </c>
      <c r="C457">
        <v>120.482</v>
      </c>
      <c r="D457">
        <v>70.599999999999994</v>
      </c>
      <c r="E457">
        <v>4.5999999999999996</v>
      </c>
      <c r="F457" t="s">
        <v>152</v>
      </c>
    </row>
    <row r="458" spans="1:6" x14ac:dyDescent="0.2">
      <c r="A458" t="s">
        <v>1835</v>
      </c>
      <c r="B458">
        <v>14.512</v>
      </c>
      <c r="C458">
        <v>119.593</v>
      </c>
      <c r="D458">
        <v>10</v>
      </c>
      <c r="E458">
        <v>4.5999999999999996</v>
      </c>
      <c r="F458" t="s">
        <v>152</v>
      </c>
    </row>
    <row r="459" spans="1:6" x14ac:dyDescent="0.2">
      <c r="A459" t="s">
        <v>1839</v>
      </c>
      <c r="B459">
        <v>15.419</v>
      </c>
      <c r="C459">
        <v>120.08199999999999</v>
      </c>
      <c r="D459">
        <v>33</v>
      </c>
      <c r="E459">
        <v>4.8</v>
      </c>
      <c r="F459" t="s">
        <v>152</v>
      </c>
    </row>
    <row r="460" spans="1:6" x14ac:dyDescent="0.2">
      <c r="A460" t="s">
        <v>1843</v>
      </c>
      <c r="B460">
        <v>13.622</v>
      </c>
      <c r="C460">
        <v>120.783</v>
      </c>
      <c r="D460">
        <v>152.30000000000001</v>
      </c>
      <c r="E460">
        <v>5</v>
      </c>
      <c r="F460" t="s">
        <v>152</v>
      </c>
    </row>
    <row r="461" spans="1:6" x14ac:dyDescent="0.2">
      <c r="A461" t="s">
        <v>1847</v>
      </c>
      <c r="B461">
        <v>15.324999999999999</v>
      </c>
      <c r="C461">
        <v>120.94499999999999</v>
      </c>
      <c r="D461">
        <v>50.2</v>
      </c>
      <c r="E461">
        <v>4.5999999999999996</v>
      </c>
      <c r="F461" t="s">
        <v>152</v>
      </c>
    </row>
    <row r="462" spans="1:6" x14ac:dyDescent="0.2">
      <c r="A462" t="s">
        <v>1851</v>
      </c>
      <c r="B462">
        <v>15.367000000000001</v>
      </c>
      <c r="C462">
        <v>120.042</v>
      </c>
      <c r="D462">
        <v>34.799999999999997</v>
      </c>
      <c r="E462">
        <v>4.7</v>
      </c>
      <c r="F462" t="s">
        <v>152</v>
      </c>
    </row>
    <row r="463" spans="1:6" x14ac:dyDescent="0.2">
      <c r="A463" t="s">
        <v>1855</v>
      </c>
      <c r="B463">
        <v>13.952999999999999</v>
      </c>
      <c r="C463">
        <v>120.94499999999999</v>
      </c>
      <c r="D463">
        <v>10</v>
      </c>
      <c r="E463">
        <v>4.8</v>
      </c>
      <c r="F463" t="s">
        <v>152</v>
      </c>
    </row>
    <row r="464" spans="1:6" x14ac:dyDescent="0.2">
      <c r="A464" t="s">
        <v>1859</v>
      </c>
      <c r="B464">
        <v>14.603</v>
      </c>
      <c r="C464">
        <v>119.437</v>
      </c>
      <c r="D464">
        <v>23.1</v>
      </c>
      <c r="E464">
        <v>5.9</v>
      </c>
      <c r="F464" t="s">
        <v>23</v>
      </c>
    </row>
    <row r="465" spans="1:6" x14ac:dyDescent="0.2">
      <c r="A465" t="s">
        <v>1863</v>
      </c>
      <c r="B465">
        <v>16.971</v>
      </c>
      <c r="C465">
        <v>122.08</v>
      </c>
      <c r="D465">
        <v>33</v>
      </c>
      <c r="E465">
        <v>4.5999999999999996</v>
      </c>
      <c r="F465" t="s">
        <v>152</v>
      </c>
    </row>
    <row r="466" spans="1:6" x14ac:dyDescent="0.2">
      <c r="A466" t="s">
        <v>1867</v>
      </c>
      <c r="B466">
        <v>14.612</v>
      </c>
      <c r="C466">
        <v>120.19199999999999</v>
      </c>
      <c r="D466">
        <v>33</v>
      </c>
      <c r="E466">
        <v>4.5</v>
      </c>
      <c r="F466" t="s">
        <v>152</v>
      </c>
    </row>
    <row r="467" spans="1:6" x14ac:dyDescent="0.2">
      <c r="A467" t="s">
        <v>1871</v>
      </c>
      <c r="B467">
        <v>16.108000000000001</v>
      </c>
      <c r="C467">
        <v>122.453</v>
      </c>
      <c r="D467">
        <v>42</v>
      </c>
      <c r="E467">
        <v>4.7</v>
      </c>
      <c r="F467" t="s">
        <v>152</v>
      </c>
    </row>
    <row r="468" spans="1:6" x14ac:dyDescent="0.2">
      <c r="A468" t="s">
        <v>1875</v>
      </c>
      <c r="B468">
        <v>16.021999999999998</v>
      </c>
      <c r="C468">
        <v>122.407</v>
      </c>
      <c r="D468">
        <v>55.4</v>
      </c>
      <c r="E468">
        <v>4.5</v>
      </c>
      <c r="F468" t="s">
        <v>152</v>
      </c>
    </row>
    <row r="469" spans="1:6" x14ac:dyDescent="0.2">
      <c r="A469" t="s">
        <v>1879</v>
      </c>
      <c r="B469">
        <v>16.183</v>
      </c>
      <c r="C469">
        <v>122.45099999999999</v>
      </c>
      <c r="D469">
        <v>39.1</v>
      </c>
      <c r="E469">
        <v>4.9000000000000004</v>
      </c>
      <c r="F469" t="s">
        <v>152</v>
      </c>
    </row>
    <row r="470" spans="1:6" x14ac:dyDescent="0.2">
      <c r="A470" t="s">
        <v>1883</v>
      </c>
      <c r="B470">
        <v>17.317</v>
      </c>
      <c r="C470">
        <v>121.425</v>
      </c>
      <c r="D470">
        <v>27.7</v>
      </c>
      <c r="E470">
        <v>4.8</v>
      </c>
      <c r="F470" t="s">
        <v>152</v>
      </c>
    </row>
    <row r="471" spans="1:6" x14ac:dyDescent="0.2">
      <c r="A471" t="s">
        <v>1887</v>
      </c>
      <c r="B471">
        <v>13.872</v>
      </c>
      <c r="C471">
        <v>120.803</v>
      </c>
      <c r="D471">
        <v>204.5</v>
      </c>
      <c r="E471">
        <v>4.5999999999999996</v>
      </c>
      <c r="F471" t="s">
        <v>152</v>
      </c>
    </row>
    <row r="472" spans="1:6" x14ac:dyDescent="0.2">
      <c r="A472" t="s">
        <v>1891</v>
      </c>
      <c r="B472">
        <v>15.855</v>
      </c>
      <c r="C472">
        <v>121.197</v>
      </c>
      <c r="D472">
        <v>33</v>
      </c>
      <c r="E472">
        <v>4.8</v>
      </c>
      <c r="F472" t="s">
        <v>152</v>
      </c>
    </row>
    <row r="473" spans="1:6" x14ac:dyDescent="0.2">
      <c r="A473" t="s">
        <v>1895</v>
      </c>
      <c r="B473">
        <v>13.749000000000001</v>
      </c>
      <c r="C473">
        <v>120.681</v>
      </c>
      <c r="D473">
        <v>78.3</v>
      </c>
      <c r="E473">
        <v>4.9000000000000004</v>
      </c>
      <c r="F473" t="s">
        <v>152</v>
      </c>
    </row>
    <row r="474" spans="1:6" x14ac:dyDescent="0.2">
      <c r="A474" t="s">
        <v>1899</v>
      </c>
      <c r="B474">
        <v>15.97</v>
      </c>
      <c r="C474">
        <v>120.23699999999999</v>
      </c>
      <c r="D474">
        <v>45.9</v>
      </c>
      <c r="E474">
        <v>5.2</v>
      </c>
      <c r="F474" t="s">
        <v>23</v>
      </c>
    </row>
    <row r="475" spans="1:6" x14ac:dyDescent="0.2">
      <c r="A475" t="s">
        <v>1903</v>
      </c>
      <c r="B475">
        <v>17.876000000000001</v>
      </c>
      <c r="C475">
        <v>122.40600000000001</v>
      </c>
      <c r="D475">
        <v>32.6</v>
      </c>
      <c r="E475">
        <v>5.4</v>
      </c>
      <c r="F475" t="s">
        <v>23</v>
      </c>
    </row>
    <row r="476" spans="1:6" x14ac:dyDescent="0.2">
      <c r="A476" t="s">
        <v>1907</v>
      </c>
      <c r="B476">
        <v>15.679</v>
      </c>
      <c r="C476">
        <v>121.172</v>
      </c>
      <c r="D476">
        <v>25.1</v>
      </c>
      <c r="E476">
        <v>7.7</v>
      </c>
      <c r="F476" t="s">
        <v>23</v>
      </c>
    </row>
    <row r="477" spans="1:6" x14ac:dyDescent="0.2">
      <c r="A477" t="s">
        <v>1911</v>
      </c>
      <c r="B477">
        <v>16.619</v>
      </c>
      <c r="C477">
        <v>120.404</v>
      </c>
      <c r="D477">
        <v>33</v>
      </c>
      <c r="E477">
        <v>5.3</v>
      </c>
      <c r="F477" t="s">
        <v>152</v>
      </c>
    </row>
    <row r="478" spans="1:6" x14ac:dyDescent="0.2">
      <c r="A478" t="s">
        <v>1915</v>
      </c>
      <c r="B478">
        <v>16.856999999999999</v>
      </c>
      <c r="C478">
        <v>120.35</v>
      </c>
      <c r="D478">
        <v>33</v>
      </c>
      <c r="E478">
        <v>5.3</v>
      </c>
      <c r="F478" t="s">
        <v>152</v>
      </c>
    </row>
    <row r="479" spans="1:6" x14ac:dyDescent="0.2">
      <c r="A479" t="s">
        <v>1919</v>
      </c>
      <c r="B479">
        <v>15.664</v>
      </c>
      <c r="C479">
        <v>121.178</v>
      </c>
      <c r="D479">
        <v>33</v>
      </c>
      <c r="E479">
        <v>5.2</v>
      </c>
      <c r="F479" t="s">
        <v>152</v>
      </c>
    </row>
    <row r="480" spans="1:6" x14ac:dyDescent="0.2">
      <c r="A480" t="s">
        <v>1923</v>
      </c>
      <c r="B480">
        <v>16.292999999999999</v>
      </c>
      <c r="C480">
        <v>120.408</v>
      </c>
      <c r="D480">
        <v>33</v>
      </c>
      <c r="E480">
        <v>5.4</v>
      </c>
      <c r="F480" t="s">
        <v>152</v>
      </c>
    </row>
    <row r="481" spans="1:6" x14ac:dyDescent="0.2">
      <c r="A481" t="s">
        <v>1927</v>
      </c>
      <c r="B481">
        <v>15.762</v>
      </c>
      <c r="C481">
        <v>121.038</v>
      </c>
      <c r="D481">
        <v>33</v>
      </c>
      <c r="E481">
        <v>4.9000000000000004</v>
      </c>
      <c r="F481" t="s">
        <v>152</v>
      </c>
    </row>
    <row r="482" spans="1:6" x14ac:dyDescent="0.2">
      <c r="A482" t="s">
        <v>1931</v>
      </c>
      <c r="B482">
        <v>16.498999999999999</v>
      </c>
      <c r="C482">
        <v>120.24</v>
      </c>
      <c r="D482">
        <v>33</v>
      </c>
      <c r="E482">
        <v>5.2</v>
      </c>
      <c r="F482" t="s">
        <v>152</v>
      </c>
    </row>
    <row r="483" spans="1:6" x14ac:dyDescent="0.2">
      <c r="A483" t="s">
        <v>1935</v>
      </c>
      <c r="B483">
        <v>16.207000000000001</v>
      </c>
      <c r="C483">
        <v>120.61199999999999</v>
      </c>
      <c r="D483">
        <v>33</v>
      </c>
      <c r="E483">
        <v>4.8</v>
      </c>
      <c r="F483" t="s">
        <v>152</v>
      </c>
    </row>
    <row r="484" spans="1:6" x14ac:dyDescent="0.2">
      <c r="A484" t="s">
        <v>1939</v>
      </c>
      <c r="B484">
        <v>15.752000000000001</v>
      </c>
      <c r="C484">
        <v>120.747</v>
      </c>
      <c r="D484">
        <v>33</v>
      </c>
      <c r="E484">
        <v>4.5999999999999996</v>
      </c>
      <c r="F484" t="s">
        <v>152</v>
      </c>
    </row>
    <row r="485" spans="1:6" x14ac:dyDescent="0.2">
      <c r="A485" t="s">
        <v>1943</v>
      </c>
      <c r="B485">
        <v>15.462999999999999</v>
      </c>
      <c r="C485">
        <v>120.756</v>
      </c>
      <c r="D485">
        <v>33</v>
      </c>
      <c r="E485">
        <v>4.5999999999999996</v>
      </c>
      <c r="F485" t="s">
        <v>152</v>
      </c>
    </row>
    <row r="486" spans="1:6" x14ac:dyDescent="0.2">
      <c r="A486" t="s">
        <v>1947</v>
      </c>
      <c r="B486">
        <v>16.332000000000001</v>
      </c>
      <c r="C486">
        <v>121.014</v>
      </c>
      <c r="D486">
        <v>33</v>
      </c>
      <c r="E486">
        <v>4.8</v>
      </c>
      <c r="F486" t="s">
        <v>152</v>
      </c>
    </row>
    <row r="487" spans="1:6" x14ac:dyDescent="0.2">
      <c r="A487" t="s">
        <v>1951</v>
      </c>
      <c r="B487">
        <v>16.164999999999999</v>
      </c>
      <c r="C487">
        <v>120.179</v>
      </c>
      <c r="D487">
        <v>33</v>
      </c>
      <c r="E487">
        <v>5</v>
      </c>
      <c r="F487" t="s">
        <v>152</v>
      </c>
    </row>
    <row r="488" spans="1:6" x14ac:dyDescent="0.2">
      <c r="A488" t="s">
        <v>1955</v>
      </c>
      <c r="B488">
        <v>16.753</v>
      </c>
      <c r="C488">
        <v>120.471</v>
      </c>
      <c r="D488">
        <v>33</v>
      </c>
      <c r="E488">
        <v>5</v>
      </c>
      <c r="F488" t="s">
        <v>152</v>
      </c>
    </row>
    <row r="489" spans="1:6" x14ac:dyDescent="0.2">
      <c r="A489" t="s">
        <v>1959</v>
      </c>
      <c r="B489">
        <v>16.18</v>
      </c>
      <c r="C489">
        <v>120.857</v>
      </c>
      <c r="D489">
        <v>33</v>
      </c>
      <c r="E489">
        <v>5.3</v>
      </c>
      <c r="F489" t="s">
        <v>152</v>
      </c>
    </row>
    <row r="490" spans="1:6" x14ac:dyDescent="0.2">
      <c r="A490" t="s">
        <v>1963</v>
      </c>
      <c r="B490">
        <v>15.672000000000001</v>
      </c>
      <c r="C490">
        <v>120.91200000000001</v>
      </c>
      <c r="D490">
        <v>33</v>
      </c>
      <c r="E490">
        <v>4.9000000000000004</v>
      </c>
      <c r="F490" t="s">
        <v>152</v>
      </c>
    </row>
    <row r="491" spans="1:6" x14ac:dyDescent="0.2">
      <c r="A491" t="s">
        <v>1967</v>
      </c>
      <c r="B491">
        <v>16.407</v>
      </c>
      <c r="C491">
        <v>121.072</v>
      </c>
      <c r="D491">
        <v>33</v>
      </c>
      <c r="E491">
        <v>5.2</v>
      </c>
      <c r="F491" t="s">
        <v>152</v>
      </c>
    </row>
    <row r="492" spans="1:6" x14ac:dyDescent="0.2">
      <c r="A492" t="s">
        <v>1971</v>
      </c>
      <c r="B492">
        <v>15.978999999999999</v>
      </c>
      <c r="C492">
        <v>120.434</v>
      </c>
      <c r="D492">
        <v>33</v>
      </c>
      <c r="E492">
        <v>4.5</v>
      </c>
      <c r="F492" t="s">
        <v>152</v>
      </c>
    </row>
    <row r="493" spans="1:6" x14ac:dyDescent="0.2">
      <c r="A493" t="s">
        <v>1975</v>
      </c>
      <c r="B493">
        <v>16.309000000000001</v>
      </c>
      <c r="C493">
        <v>120.333</v>
      </c>
      <c r="D493">
        <v>33</v>
      </c>
      <c r="E493">
        <v>4.5999999999999996</v>
      </c>
      <c r="F493" t="s">
        <v>152</v>
      </c>
    </row>
    <row r="494" spans="1:6" x14ac:dyDescent="0.2">
      <c r="A494" t="s">
        <v>1979</v>
      </c>
      <c r="B494">
        <v>16.477</v>
      </c>
      <c r="C494">
        <v>120.46899999999999</v>
      </c>
      <c r="D494">
        <v>33</v>
      </c>
      <c r="E494">
        <v>4.8</v>
      </c>
      <c r="F494" t="s">
        <v>152</v>
      </c>
    </row>
    <row r="495" spans="1:6" x14ac:dyDescent="0.2">
      <c r="A495" t="s">
        <v>1983</v>
      </c>
      <c r="B495">
        <v>15.785</v>
      </c>
      <c r="C495">
        <v>120.66</v>
      </c>
      <c r="D495">
        <v>33</v>
      </c>
      <c r="E495">
        <v>4.8</v>
      </c>
      <c r="F495" t="s">
        <v>152</v>
      </c>
    </row>
    <row r="496" spans="1:6" x14ac:dyDescent="0.2">
      <c r="A496" t="s">
        <v>1987</v>
      </c>
      <c r="B496">
        <v>16.34</v>
      </c>
      <c r="C496">
        <v>120.88800000000001</v>
      </c>
      <c r="D496">
        <v>23.4</v>
      </c>
      <c r="E496">
        <v>5.3</v>
      </c>
      <c r="F496" t="s">
        <v>152</v>
      </c>
    </row>
    <row r="497" spans="1:6" x14ac:dyDescent="0.2">
      <c r="A497" t="s">
        <v>1991</v>
      </c>
      <c r="B497">
        <v>15.532999999999999</v>
      </c>
      <c r="C497">
        <v>120.955</v>
      </c>
      <c r="D497">
        <v>33</v>
      </c>
      <c r="E497">
        <v>4.9000000000000004</v>
      </c>
      <c r="F497" t="s">
        <v>152</v>
      </c>
    </row>
    <row r="498" spans="1:6" x14ac:dyDescent="0.2">
      <c r="A498" t="s">
        <v>1995</v>
      </c>
      <c r="B498">
        <v>16.385000000000002</v>
      </c>
      <c r="C498">
        <v>120.41200000000001</v>
      </c>
      <c r="D498">
        <v>18.2</v>
      </c>
      <c r="E498">
        <v>5.6</v>
      </c>
      <c r="F498" t="s">
        <v>152</v>
      </c>
    </row>
    <row r="499" spans="1:6" x14ac:dyDescent="0.2">
      <c r="A499" t="s">
        <v>1999</v>
      </c>
      <c r="B499">
        <v>16.359000000000002</v>
      </c>
      <c r="C499">
        <v>120.527</v>
      </c>
      <c r="D499">
        <v>33</v>
      </c>
      <c r="E499">
        <v>4.9000000000000004</v>
      </c>
      <c r="F499" t="s">
        <v>152</v>
      </c>
    </row>
    <row r="500" spans="1:6" x14ac:dyDescent="0.2">
      <c r="A500" t="s">
        <v>2003</v>
      </c>
      <c r="B500">
        <v>16.521000000000001</v>
      </c>
      <c r="C500">
        <v>120.93</v>
      </c>
      <c r="D500">
        <v>15.7</v>
      </c>
      <c r="E500">
        <v>5.6</v>
      </c>
      <c r="F500" t="s">
        <v>152</v>
      </c>
    </row>
    <row r="501" spans="1:6" x14ac:dyDescent="0.2">
      <c r="A501" t="s">
        <v>2007</v>
      </c>
      <c r="B501">
        <v>16.765000000000001</v>
      </c>
      <c r="C501">
        <v>120.806</v>
      </c>
      <c r="D501">
        <v>33</v>
      </c>
      <c r="E501">
        <v>4.5</v>
      </c>
      <c r="F501" t="s">
        <v>152</v>
      </c>
    </row>
    <row r="502" spans="1:6" x14ac:dyDescent="0.2">
      <c r="A502" t="s">
        <v>2011</v>
      </c>
      <c r="B502">
        <v>16.263000000000002</v>
      </c>
      <c r="C502">
        <v>121.074</v>
      </c>
      <c r="D502">
        <v>33</v>
      </c>
      <c r="E502">
        <v>4.7</v>
      </c>
      <c r="F502" t="s">
        <v>152</v>
      </c>
    </row>
    <row r="503" spans="1:6" x14ac:dyDescent="0.2">
      <c r="A503" t="s">
        <v>2015</v>
      </c>
      <c r="B503">
        <v>16.363</v>
      </c>
      <c r="C503">
        <v>121.848</v>
      </c>
      <c r="D503">
        <v>33</v>
      </c>
      <c r="E503">
        <v>4.5999999999999996</v>
      </c>
      <c r="F503" t="s">
        <v>152</v>
      </c>
    </row>
    <row r="504" spans="1:6" x14ac:dyDescent="0.2">
      <c r="A504" t="s">
        <v>2019</v>
      </c>
      <c r="B504">
        <v>15.108000000000001</v>
      </c>
      <c r="C504">
        <v>120.413</v>
      </c>
      <c r="D504">
        <v>33</v>
      </c>
      <c r="E504">
        <v>4.8</v>
      </c>
      <c r="F504" t="s">
        <v>152</v>
      </c>
    </row>
    <row r="505" spans="1:6" x14ac:dyDescent="0.2">
      <c r="A505" t="s">
        <v>2023</v>
      </c>
      <c r="B505">
        <v>16.445</v>
      </c>
      <c r="C505">
        <v>120.94499999999999</v>
      </c>
      <c r="D505">
        <v>33</v>
      </c>
      <c r="E505">
        <v>5.2</v>
      </c>
      <c r="F505" t="s">
        <v>152</v>
      </c>
    </row>
    <row r="506" spans="1:6" x14ac:dyDescent="0.2">
      <c r="A506" t="s">
        <v>2027</v>
      </c>
      <c r="B506">
        <v>16.420999999999999</v>
      </c>
      <c r="C506">
        <v>120.215</v>
      </c>
      <c r="D506">
        <v>33</v>
      </c>
      <c r="E506">
        <v>4.5999999999999996</v>
      </c>
      <c r="F506" t="s">
        <v>152</v>
      </c>
    </row>
    <row r="507" spans="1:6" x14ac:dyDescent="0.2">
      <c r="A507" t="s">
        <v>2031</v>
      </c>
      <c r="B507">
        <v>16.056999999999999</v>
      </c>
      <c r="C507">
        <v>120.47199999999999</v>
      </c>
      <c r="D507">
        <v>33</v>
      </c>
      <c r="E507">
        <v>4.5</v>
      </c>
      <c r="F507" t="s">
        <v>152</v>
      </c>
    </row>
    <row r="508" spans="1:6" x14ac:dyDescent="0.2">
      <c r="A508" t="s">
        <v>2035</v>
      </c>
      <c r="B508">
        <v>16.382999999999999</v>
      </c>
      <c r="C508">
        <v>121.123</v>
      </c>
      <c r="D508">
        <v>33</v>
      </c>
      <c r="E508">
        <v>4.5</v>
      </c>
      <c r="F508" t="s">
        <v>152</v>
      </c>
    </row>
    <row r="509" spans="1:6" x14ac:dyDescent="0.2">
      <c r="A509" t="s">
        <v>2039</v>
      </c>
      <c r="B509">
        <v>15.683</v>
      </c>
      <c r="C509">
        <v>120.39100000000001</v>
      </c>
      <c r="D509">
        <v>33</v>
      </c>
      <c r="E509">
        <v>4.5999999999999996</v>
      </c>
      <c r="F509" t="s">
        <v>152</v>
      </c>
    </row>
    <row r="510" spans="1:6" x14ac:dyDescent="0.2">
      <c r="A510" t="s">
        <v>2043</v>
      </c>
      <c r="B510">
        <v>16.291</v>
      </c>
      <c r="C510">
        <v>120.496</v>
      </c>
      <c r="D510">
        <v>33</v>
      </c>
      <c r="E510">
        <v>4.8</v>
      </c>
      <c r="F510" t="s">
        <v>152</v>
      </c>
    </row>
    <row r="511" spans="1:6" x14ac:dyDescent="0.2">
      <c r="A511" t="s">
        <v>2047</v>
      </c>
      <c r="B511">
        <v>16.202999999999999</v>
      </c>
      <c r="C511">
        <v>120.473</v>
      </c>
      <c r="D511">
        <v>33</v>
      </c>
      <c r="E511">
        <v>4.7</v>
      </c>
      <c r="F511" t="s">
        <v>152</v>
      </c>
    </row>
    <row r="512" spans="1:6" x14ac:dyDescent="0.2">
      <c r="A512" t="s">
        <v>2051</v>
      </c>
      <c r="B512">
        <v>16.344999999999999</v>
      </c>
      <c r="C512">
        <v>121.191</v>
      </c>
      <c r="D512">
        <v>33</v>
      </c>
      <c r="E512">
        <v>4.5999999999999996</v>
      </c>
      <c r="F512" t="s">
        <v>152</v>
      </c>
    </row>
    <row r="513" spans="1:6" x14ac:dyDescent="0.2">
      <c r="A513" t="s">
        <v>2055</v>
      </c>
      <c r="B513">
        <v>16.076000000000001</v>
      </c>
      <c r="C513">
        <v>120.983</v>
      </c>
      <c r="D513">
        <v>33</v>
      </c>
      <c r="E513">
        <v>4.8</v>
      </c>
      <c r="F513" t="s">
        <v>152</v>
      </c>
    </row>
    <row r="514" spans="1:6" x14ac:dyDescent="0.2">
      <c r="A514" t="s">
        <v>2059</v>
      </c>
      <c r="B514">
        <v>16.207999999999998</v>
      </c>
      <c r="C514">
        <v>120.797</v>
      </c>
      <c r="D514">
        <v>33</v>
      </c>
      <c r="E514">
        <v>5</v>
      </c>
      <c r="F514" t="s">
        <v>152</v>
      </c>
    </row>
    <row r="515" spans="1:6" x14ac:dyDescent="0.2">
      <c r="A515" t="s">
        <v>2063</v>
      </c>
      <c r="B515">
        <v>15.746</v>
      </c>
      <c r="C515">
        <v>121.224</v>
      </c>
      <c r="D515">
        <v>33</v>
      </c>
      <c r="E515">
        <v>5.4</v>
      </c>
      <c r="F515" t="s">
        <v>152</v>
      </c>
    </row>
    <row r="516" spans="1:6" x14ac:dyDescent="0.2">
      <c r="A516" t="s">
        <v>2067</v>
      </c>
      <c r="B516">
        <v>16.225999999999999</v>
      </c>
      <c r="C516">
        <v>120.375</v>
      </c>
      <c r="D516">
        <v>33</v>
      </c>
      <c r="E516">
        <v>4.9000000000000004</v>
      </c>
      <c r="F516" t="s">
        <v>152</v>
      </c>
    </row>
    <row r="517" spans="1:6" x14ac:dyDescent="0.2">
      <c r="A517" t="s">
        <v>2071</v>
      </c>
      <c r="B517">
        <v>16.285</v>
      </c>
      <c r="C517">
        <v>120.45699999999999</v>
      </c>
      <c r="D517">
        <v>12.7</v>
      </c>
      <c r="E517">
        <v>5.7</v>
      </c>
      <c r="F517" t="s">
        <v>245</v>
      </c>
    </row>
    <row r="518" spans="1:6" x14ac:dyDescent="0.2">
      <c r="A518" t="s">
        <v>2075</v>
      </c>
      <c r="B518">
        <v>16.303999999999998</v>
      </c>
      <c r="C518">
        <v>120.505</v>
      </c>
      <c r="D518">
        <v>33</v>
      </c>
      <c r="E518">
        <v>4.9000000000000004</v>
      </c>
      <c r="F518" t="s">
        <v>152</v>
      </c>
    </row>
    <row r="519" spans="1:6" x14ac:dyDescent="0.2">
      <c r="A519" t="s">
        <v>2079</v>
      </c>
      <c r="B519">
        <v>15.532</v>
      </c>
      <c r="C519">
        <v>120.858</v>
      </c>
      <c r="D519">
        <v>33</v>
      </c>
      <c r="E519">
        <v>4.5</v>
      </c>
      <c r="F519" t="s">
        <v>152</v>
      </c>
    </row>
    <row r="520" spans="1:6" x14ac:dyDescent="0.2">
      <c r="A520" t="s">
        <v>2083</v>
      </c>
      <c r="B520">
        <v>15.457000000000001</v>
      </c>
      <c r="C520">
        <v>120.998</v>
      </c>
      <c r="D520">
        <v>33</v>
      </c>
      <c r="E520">
        <v>4.5</v>
      </c>
      <c r="F520" t="s">
        <v>152</v>
      </c>
    </row>
    <row r="521" spans="1:6" x14ac:dyDescent="0.2">
      <c r="A521" t="s">
        <v>2087</v>
      </c>
      <c r="B521">
        <v>16.309999999999999</v>
      </c>
      <c r="C521">
        <v>120.443</v>
      </c>
      <c r="D521">
        <v>33</v>
      </c>
      <c r="E521">
        <v>5.4</v>
      </c>
      <c r="F521" t="s">
        <v>152</v>
      </c>
    </row>
    <row r="522" spans="1:6" x14ac:dyDescent="0.2">
      <c r="A522" t="s">
        <v>2091</v>
      </c>
      <c r="B522">
        <v>16.509</v>
      </c>
      <c r="C522">
        <v>120.62</v>
      </c>
      <c r="D522">
        <v>33</v>
      </c>
      <c r="E522">
        <v>5.3</v>
      </c>
      <c r="F522" t="s">
        <v>152</v>
      </c>
    </row>
    <row r="523" spans="1:6" x14ac:dyDescent="0.2">
      <c r="A523" t="s">
        <v>2095</v>
      </c>
      <c r="B523">
        <v>16.116</v>
      </c>
      <c r="C523">
        <v>120.369</v>
      </c>
      <c r="D523">
        <v>33</v>
      </c>
      <c r="E523">
        <v>4.5</v>
      </c>
      <c r="F523" t="s">
        <v>152</v>
      </c>
    </row>
    <row r="524" spans="1:6" x14ac:dyDescent="0.2">
      <c r="A524" t="s">
        <v>2099</v>
      </c>
      <c r="B524">
        <v>15.606</v>
      </c>
      <c r="C524">
        <v>121.35299999999999</v>
      </c>
      <c r="D524">
        <v>33</v>
      </c>
      <c r="E524">
        <v>4.9000000000000004</v>
      </c>
      <c r="F524" t="s">
        <v>152</v>
      </c>
    </row>
    <row r="525" spans="1:6" x14ac:dyDescent="0.2">
      <c r="A525" t="s">
        <v>2103</v>
      </c>
      <c r="B525">
        <v>16.047999999999998</v>
      </c>
      <c r="C525">
        <v>120.348</v>
      </c>
      <c r="D525">
        <v>33</v>
      </c>
      <c r="E525">
        <v>4.5</v>
      </c>
      <c r="F525" t="s">
        <v>152</v>
      </c>
    </row>
    <row r="526" spans="1:6" x14ac:dyDescent="0.2">
      <c r="A526" t="s">
        <v>2107</v>
      </c>
      <c r="B526">
        <v>17.213000000000001</v>
      </c>
      <c r="C526">
        <v>120.864</v>
      </c>
      <c r="D526">
        <v>33</v>
      </c>
      <c r="E526">
        <v>4.5999999999999996</v>
      </c>
      <c r="F526" t="s">
        <v>152</v>
      </c>
    </row>
    <row r="527" spans="1:6" x14ac:dyDescent="0.2">
      <c r="A527" t="s">
        <v>2111</v>
      </c>
      <c r="B527">
        <v>13.853</v>
      </c>
      <c r="C527">
        <v>120.702</v>
      </c>
      <c r="D527">
        <v>175.9</v>
      </c>
      <c r="E527">
        <v>4.7</v>
      </c>
      <c r="F527" t="s">
        <v>152</v>
      </c>
    </row>
    <row r="528" spans="1:6" x14ac:dyDescent="0.2">
      <c r="A528" t="s">
        <v>2115</v>
      </c>
      <c r="B528">
        <v>16.338000000000001</v>
      </c>
      <c r="C528">
        <v>120.42400000000001</v>
      </c>
      <c r="D528">
        <v>33</v>
      </c>
      <c r="E528">
        <v>5.3</v>
      </c>
      <c r="F528" t="s">
        <v>152</v>
      </c>
    </row>
    <row r="529" spans="1:6" x14ac:dyDescent="0.2">
      <c r="A529" t="s">
        <v>2119</v>
      </c>
      <c r="B529">
        <v>16.073</v>
      </c>
      <c r="C529">
        <v>120.265</v>
      </c>
      <c r="D529">
        <v>33</v>
      </c>
      <c r="E529">
        <v>4.5</v>
      </c>
      <c r="F529" t="s">
        <v>152</v>
      </c>
    </row>
    <row r="530" spans="1:6" x14ac:dyDescent="0.2">
      <c r="A530" t="s">
        <v>2123</v>
      </c>
      <c r="B530">
        <v>15.802</v>
      </c>
      <c r="C530">
        <v>121.258</v>
      </c>
      <c r="D530">
        <v>33</v>
      </c>
      <c r="E530">
        <v>4.7</v>
      </c>
      <c r="F530" t="s">
        <v>152</v>
      </c>
    </row>
    <row r="531" spans="1:6" x14ac:dyDescent="0.2">
      <c r="A531" t="s">
        <v>2127</v>
      </c>
      <c r="B531">
        <v>16.315000000000001</v>
      </c>
      <c r="C531">
        <v>120.607</v>
      </c>
      <c r="D531">
        <v>33</v>
      </c>
      <c r="E531">
        <v>4.5999999999999996</v>
      </c>
      <c r="F531" t="s">
        <v>152</v>
      </c>
    </row>
    <row r="532" spans="1:6" x14ac:dyDescent="0.2">
      <c r="A532" t="s">
        <v>2131</v>
      </c>
      <c r="B532">
        <v>15.753</v>
      </c>
      <c r="C532">
        <v>121.294</v>
      </c>
      <c r="D532">
        <v>33</v>
      </c>
      <c r="E532">
        <v>4.8</v>
      </c>
      <c r="F532" t="s">
        <v>152</v>
      </c>
    </row>
    <row r="533" spans="1:6" x14ac:dyDescent="0.2">
      <c r="A533" t="s">
        <v>2135</v>
      </c>
      <c r="B533">
        <v>15.999000000000001</v>
      </c>
      <c r="C533">
        <v>121.127</v>
      </c>
      <c r="D533">
        <v>33</v>
      </c>
      <c r="E533">
        <v>4.5999999999999996</v>
      </c>
      <c r="F533" t="s">
        <v>152</v>
      </c>
    </row>
    <row r="534" spans="1:6" x14ac:dyDescent="0.2">
      <c r="A534" t="s">
        <v>2139</v>
      </c>
      <c r="B534">
        <v>16.385000000000002</v>
      </c>
      <c r="C534">
        <v>120.724</v>
      </c>
      <c r="D534">
        <v>33</v>
      </c>
      <c r="E534">
        <v>4.5</v>
      </c>
      <c r="F534" t="s">
        <v>152</v>
      </c>
    </row>
    <row r="535" spans="1:6" x14ac:dyDescent="0.2">
      <c r="A535" t="s">
        <v>2143</v>
      </c>
      <c r="B535">
        <v>16.364999999999998</v>
      </c>
      <c r="C535">
        <v>120.54600000000001</v>
      </c>
      <c r="D535">
        <v>33</v>
      </c>
      <c r="E535">
        <v>5.4</v>
      </c>
      <c r="F535" t="s">
        <v>23</v>
      </c>
    </row>
    <row r="536" spans="1:6" x14ac:dyDescent="0.2">
      <c r="A536" t="s">
        <v>2147</v>
      </c>
      <c r="B536">
        <v>16.425000000000001</v>
      </c>
      <c r="C536">
        <v>120.547</v>
      </c>
      <c r="D536">
        <v>12.9</v>
      </c>
      <c r="E536">
        <v>5.2</v>
      </c>
      <c r="F536" t="s">
        <v>152</v>
      </c>
    </row>
    <row r="537" spans="1:6" x14ac:dyDescent="0.2">
      <c r="A537" t="s">
        <v>2151</v>
      </c>
      <c r="B537">
        <v>17.518999999999998</v>
      </c>
      <c r="C537">
        <v>121.048</v>
      </c>
      <c r="D537">
        <v>33</v>
      </c>
      <c r="E537">
        <v>5.0999999999999996</v>
      </c>
      <c r="F537" t="s">
        <v>152</v>
      </c>
    </row>
    <row r="538" spans="1:6" x14ac:dyDescent="0.2">
      <c r="A538" t="s">
        <v>2155</v>
      </c>
      <c r="B538">
        <v>17.302</v>
      </c>
      <c r="C538">
        <v>120.86</v>
      </c>
      <c r="D538">
        <v>33</v>
      </c>
      <c r="E538">
        <v>4.5</v>
      </c>
      <c r="F538" t="s">
        <v>152</v>
      </c>
    </row>
    <row r="539" spans="1:6" x14ac:dyDescent="0.2">
      <c r="A539" t="s">
        <v>2159</v>
      </c>
      <c r="B539">
        <v>15.47</v>
      </c>
      <c r="C539">
        <v>121.31699999999999</v>
      </c>
      <c r="D539">
        <v>33</v>
      </c>
      <c r="E539">
        <v>5</v>
      </c>
      <c r="F539" t="s">
        <v>152</v>
      </c>
    </row>
    <row r="540" spans="1:6" x14ac:dyDescent="0.2">
      <c r="A540" t="s">
        <v>2163</v>
      </c>
      <c r="B540">
        <v>16.280999999999999</v>
      </c>
      <c r="C540">
        <v>120.488</v>
      </c>
      <c r="D540">
        <v>33</v>
      </c>
      <c r="E540">
        <v>5</v>
      </c>
      <c r="F540" t="s">
        <v>152</v>
      </c>
    </row>
    <row r="541" spans="1:6" x14ac:dyDescent="0.2">
      <c r="A541" t="s">
        <v>2167</v>
      </c>
      <c r="B541">
        <v>16.47</v>
      </c>
      <c r="C541">
        <v>120.31699999999999</v>
      </c>
      <c r="D541">
        <v>33</v>
      </c>
      <c r="E541">
        <v>5</v>
      </c>
      <c r="F541" t="s">
        <v>152</v>
      </c>
    </row>
    <row r="542" spans="1:6" x14ac:dyDescent="0.2">
      <c r="A542" t="s">
        <v>2171</v>
      </c>
      <c r="B542">
        <v>15.397</v>
      </c>
      <c r="C542">
        <v>121.57899999999999</v>
      </c>
      <c r="D542">
        <v>33</v>
      </c>
      <c r="E542">
        <v>4.8</v>
      </c>
      <c r="F542" t="s">
        <v>152</v>
      </c>
    </row>
    <row r="543" spans="1:6" x14ac:dyDescent="0.2">
      <c r="A543" t="s">
        <v>2175</v>
      </c>
      <c r="B543">
        <v>16.120999999999999</v>
      </c>
      <c r="C543">
        <v>120.19</v>
      </c>
      <c r="D543">
        <v>24.9</v>
      </c>
      <c r="E543">
        <v>4.9000000000000004</v>
      </c>
      <c r="F543" t="s">
        <v>152</v>
      </c>
    </row>
    <row r="544" spans="1:6" x14ac:dyDescent="0.2">
      <c r="A544" t="s">
        <v>2179</v>
      </c>
      <c r="B544">
        <v>17.155000000000001</v>
      </c>
      <c r="C544">
        <v>120.962</v>
      </c>
      <c r="D544">
        <v>33</v>
      </c>
      <c r="E544">
        <v>4.8</v>
      </c>
      <c r="F544" t="s">
        <v>245</v>
      </c>
    </row>
    <row r="545" spans="1:6" x14ac:dyDescent="0.2">
      <c r="A545" t="s">
        <v>2183</v>
      </c>
      <c r="B545">
        <v>16.067</v>
      </c>
      <c r="C545">
        <v>120.62</v>
      </c>
      <c r="D545">
        <v>33</v>
      </c>
      <c r="E545">
        <v>4.9000000000000004</v>
      </c>
      <c r="F545" t="s">
        <v>152</v>
      </c>
    </row>
    <row r="546" spans="1:6" x14ac:dyDescent="0.2">
      <c r="A546" t="s">
        <v>2187</v>
      </c>
      <c r="B546">
        <v>15.882999999999999</v>
      </c>
      <c r="C546">
        <v>121.039</v>
      </c>
      <c r="D546">
        <v>33</v>
      </c>
      <c r="E546">
        <v>4.5</v>
      </c>
      <c r="F546" t="s">
        <v>152</v>
      </c>
    </row>
    <row r="547" spans="1:6" x14ac:dyDescent="0.2">
      <c r="A547" t="s">
        <v>2191</v>
      </c>
      <c r="B547">
        <v>15.696999999999999</v>
      </c>
      <c r="C547">
        <v>121.179</v>
      </c>
      <c r="D547">
        <v>33</v>
      </c>
      <c r="E547">
        <v>4.8</v>
      </c>
      <c r="F547" t="s">
        <v>152</v>
      </c>
    </row>
    <row r="548" spans="1:6" x14ac:dyDescent="0.2">
      <c r="A548" t="s">
        <v>2195</v>
      </c>
      <c r="B548">
        <v>15.351000000000001</v>
      </c>
      <c r="C548">
        <v>121.364</v>
      </c>
      <c r="D548">
        <v>33</v>
      </c>
      <c r="E548">
        <v>4.7</v>
      </c>
      <c r="F548" t="s">
        <v>152</v>
      </c>
    </row>
    <row r="549" spans="1:6" x14ac:dyDescent="0.2">
      <c r="A549" t="s">
        <v>2199</v>
      </c>
      <c r="B549">
        <v>16.248000000000001</v>
      </c>
      <c r="C549">
        <v>120.985</v>
      </c>
      <c r="D549">
        <v>12.8</v>
      </c>
      <c r="E549">
        <v>5.4</v>
      </c>
      <c r="F549" t="s">
        <v>23</v>
      </c>
    </row>
    <row r="550" spans="1:6" x14ac:dyDescent="0.2">
      <c r="A550" t="s">
        <v>2203</v>
      </c>
      <c r="B550">
        <v>16.114999999999998</v>
      </c>
      <c r="C550">
        <v>120.483</v>
      </c>
      <c r="D550">
        <v>33</v>
      </c>
      <c r="E550">
        <v>4.5999999999999996</v>
      </c>
      <c r="F550" t="s">
        <v>152</v>
      </c>
    </row>
    <row r="551" spans="1:6" x14ac:dyDescent="0.2">
      <c r="A551" t="s">
        <v>2207</v>
      </c>
      <c r="B551">
        <v>15.689</v>
      </c>
      <c r="C551">
        <v>121.19799999999999</v>
      </c>
      <c r="D551">
        <v>33</v>
      </c>
      <c r="E551">
        <v>4.5999999999999996</v>
      </c>
      <c r="F551" t="s">
        <v>152</v>
      </c>
    </row>
    <row r="552" spans="1:6" x14ac:dyDescent="0.2">
      <c r="A552" t="s">
        <v>2211</v>
      </c>
      <c r="B552">
        <v>16.190999999999999</v>
      </c>
      <c r="C552">
        <v>120.77</v>
      </c>
      <c r="D552">
        <v>33</v>
      </c>
      <c r="E552">
        <v>4.5</v>
      </c>
      <c r="F552" t="s">
        <v>152</v>
      </c>
    </row>
    <row r="553" spans="1:6" x14ac:dyDescent="0.2">
      <c r="A553" t="s">
        <v>2215</v>
      </c>
      <c r="B553">
        <v>16.222999999999999</v>
      </c>
      <c r="C553">
        <v>121.31</v>
      </c>
      <c r="D553">
        <v>33</v>
      </c>
      <c r="E553">
        <v>4.5999999999999996</v>
      </c>
      <c r="F553" t="s">
        <v>152</v>
      </c>
    </row>
    <row r="554" spans="1:6" x14ac:dyDescent="0.2">
      <c r="A554" t="s">
        <v>2219</v>
      </c>
      <c r="B554">
        <v>16.38</v>
      </c>
      <c r="C554">
        <v>121.04</v>
      </c>
      <c r="D554">
        <v>33</v>
      </c>
      <c r="E554">
        <v>4.5</v>
      </c>
      <c r="F554" t="s">
        <v>152</v>
      </c>
    </row>
    <row r="555" spans="1:6" x14ac:dyDescent="0.2">
      <c r="A555" t="s">
        <v>2223</v>
      </c>
      <c r="B555">
        <v>16.433</v>
      </c>
      <c r="C555">
        <v>120.83799999999999</v>
      </c>
      <c r="D555">
        <v>18.3</v>
      </c>
      <c r="E555">
        <v>6.1</v>
      </c>
      <c r="F555" t="s">
        <v>23</v>
      </c>
    </row>
    <row r="556" spans="1:6" x14ac:dyDescent="0.2">
      <c r="A556" t="s">
        <v>2227</v>
      </c>
      <c r="B556">
        <v>17.376999999999999</v>
      </c>
      <c r="C556">
        <v>121.053</v>
      </c>
      <c r="D556">
        <v>33</v>
      </c>
      <c r="E556">
        <v>5</v>
      </c>
      <c r="F556" t="s">
        <v>152</v>
      </c>
    </row>
    <row r="557" spans="1:6" x14ac:dyDescent="0.2">
      <c r="A557" t="s">
        <v>2231</v>
      </c>
      <c r="B557">
        <v>16.071999999999999</v>
      </c>
      <c r="C557">
        <v>120.819</v>
      </c>
      <c r="D557">
        <v>33</v>
      </c>
      <c r="E557">
        <v>4.5999999999999996</v>
      </c>
      <c r="F557" t="s">
        <v>152</v>
      </c>
    </row>
    <row r="558" spans="1:6" x14ac:dyDescent="0.2">
      <c r="A558" t="s">
        <v>2235</v>
      </c>
      <c r="B558">
        <v>16.495000000000001</v>
      </c>
      <c r="C558">
        <v>120.98099999999999</v>
      </c>
      <c r="D558">
        <v>23.1</v>
      </c>
      <c r="E558">
        <v>6.5</v>
      </c>
      <c r="F558" t="s">
        <v>23</v>
      </c>
    </row>
    <row r="559" spans="1:6" x14ac:dyDescent="0.2">
      <c r="A559" t="s">
        <v>2239</v>
      </c>
      <c r="B559">
        <v>16.251999999999999</v>
      </c>
      <c r="C559">
        <v>120.922</v>
      </c>
      <c r="D559">
        <v>33</v>
      </c>
      <c r="E559">
        <v>5</v>
      </c>
      <c r="F559" t="s">
        <v>152</v>
      </c>
    </row>
    <row r="560" spans="1:6" x14ac:dyDescent="0.2">
      <c r="A560" t="s">
        <v>2242</v>
      </c>
      <c r="B560">
        <v>17.277000000000001</v>
      </c>
      <c r="C560">
        <v>120.86799999999999</v>
      </c>
      <c r="D560">
        <v>33</v>
      </c>
      <c r="E560">
        <v>5</v>
      </c>
      <c r="F560" t="s">
        <v>152</v>
      </c>
    </row>
    <row r="561" spans="1:6" x14ac:dyDescent="0.2">
      <c r="A561" t="s">
        <v>2246</v>
      </c>
      <c r="B561">
        <v>15.619</v>
      </c>
      <c r="C561">
        <v>121.557</v>
      </c>
      <c r="D561">
        <v>33</v>
      </c>
      <c r="E561">
        <v>4.8</v>
      </c>
      <c r="F561" t="s">
        <v>152</v>
      </c>
    </row>
    <row r="562" spans="1:6" x14ac:dyDescent="0.2">
      <c r="A562" t="s">
        <v>2250</v>
      </c>
      <c r="B562">
        <v>16.376999999999999</v>
      </c>
      <c r="C562">
        <v>121.10299999999999</v>
      </c>
      <c r="D562">
        <v>33</v>
      </c>
      <c r="E562">
        <v>4.8</v>
      </c>
      <c r="F562" t="s">
        <v>152</v>
      </c>
    </row>
    <row r="563" spans="1:6" x14ac:dyDescent="0.2">
      <c r="A563" t="s">
        <v>2254</v>
      </c>
      <c r="B563">
        <v>16.024999999999999</v>
      </c>
      <c r="C563">
        <v>120.41200000000001</v>
      </c>
      <c r="D563">
        <v>33</v>
      </c>
      <c r="E563">
        <v>4.5</v>
      </c>
      <c r="F563" t="s">
        <v>152</v>
      </c>
    </row>
    <row r="564" spans="1:6" x14ac:dyDescent="0.2">
      <c r="A564" t="s">
        <v>2258</v>
      </c>
      <c r="B564">
        <v>16.338000000000001</v>
      </c>
      <c r="C564">
        <v>121.063</v>
      </c>
      <c r="D564">
        <v>33</v>
      </c>
      <c r="E564">
        <v>4.7</v>
      </c>
      <c r="F564" t="s">
        <v>152</v>
      </c>
    </row>
    <row r="565" spans="1:6" x14ac:dyDescent="0.2">
      <c r="A565" t="s">
        <v>2262</v>
      </c>
      <c r="B565">
        <v>16.343</v>
      </c>
      <c r="C565">
        <v>121.235</v>
      </c>
      <c r="D565">
        <v>33</v>
      </c>
      <c r="E565">
        <v>5</v>
      </c>
      <c r="F565" t="s">
        <v>152</v>
      </c>
    </row>
    <row r="566" spans="1:6" x14ac:dyDescent="0.2">
      <c r="A566" t="s">
        <v>2266</v>
      </c>
      <c r="B566">
        <v>16.286999999999999</v>
      </c>
      <c r="C566">
        <v>120.986</v>
      </c>
      <c r="D566">
        <v>33</v>
      </c>
      <c r="E566">
        <v>4.7</v>
      </c>
      <c r="F566" t="s">
        <v>152</v>
      </c>
    </row>
    <row r="567" spans="1:6" x14ac:dyDescent="0.2">
      <c r="A567" t="s">
        <v>2270</v>
      </c>
      <c r="B567">
        <v>16.212</v>
      </c>
      <c r="C567">
        <v>120.959</v>
      </c>
      <c r="D567">
        <v>33</v>
      </c>
      <c r="E567">
        <v>5</v>
      </c>
      <c r="F567" t="s">
        <v>152</v>
      </c>
    </row>
    <row r="568" spans="1:6" x14ac:dyDescent="0.2">
      <c r="A568" t="s">
        <v>2274</v>
      </c>
      <c r="B568">
        <v>16.420000000000002</v>
      </c>
      <c r="C568">
        <v>120.87</v>
      </c>
      <c r="D568">
        <v>33</v>
      </c>
      <c r="E568">
        <v>5</v>
      </c>
      <c r="F568" t="s">
        <v>152</v>
      </c>
    </row>
    <row r="569" spans="1:6" x14ac:dyDescent="0.2">
      <c r="A569" t="s">
        <v>2278</v>
      </c>
      <c r="B569">
        <v>16.451000000000001</v>
      </c>
      <c r="C569">
        <v>121.247</v>
      </c>
      <c r="D569">
        <v>33</v>
      </c>
      <c r="E569">
        <v>4.9000000000000004</v>
      </c>
      <c r="F569" t="s">
        <v>152</v>
      </c>
    </row>
    <row r="570" spans="1:6" x14ac:dyDescent="0.2">
      <c r="A570" t="s">
        <v>2282</v>
      </c>
      <c r="B570">
        <v>16.172999999999998</v>
      </c>
      <c r="C570">
        <v>120.54600000000001</v>
      </c>
      <c r="D570">
        <v>33</v>
      </c>
      <c r="E570">
        <v>4.8</v>
      </c>
      <c r="F570" t="s">
        <v>152</v>
      </c>
    </row>
    <row r="571" spans="1:6" x14ac:dyDescent="0.2">
      <c r="A571" t="s">
        <v>2286</v>
      </c>
      <c r="B571">
        <v>16.306999999999999</v>
      </c>
      <c r="C571">
        <v>121.357</v>
      </c>
      <c r="D571">
        <v>33</v>
      </c>
      <c r="E571">
        <v>4.5999999999999996</v>
      </c>
      <c r="F571" t="s">
        <v>152</v>
      </c>
    </row>
    <row r="572" spans="1:6" x14ac:dyDescent="0.2">
      <c r="A572" t="s">
        <v>2290</v>
      </c>
      <c r="B572">
        <v>16.481999999999999</v>
      </c>
      <c r="C572">
        <v>120.99299999999999</v>
      </c>
      <c r="D572">
        <v>18.600000000000001</v>
      </c>
      <c r="E572">
        <v>5.0999999999999996</v>
      </c>
      <c r="F572" t="s">
        <v>152</v>
      </c>
    </row>
    <row r="573" spans="1:6" x14ac:dyDescent="0.2">
      <c r="A573" t="s">
        <v>2294</v>
      </c>
      <c r="B573">
        <v>16.402000000000001</v>
      </c>
      <c r="C573">
        <v>121.092</v>
      </c>
      <c r="D573">
        <v>33</v>
      </c>
      <c r="E573">
        <v>5.2</v>
      </c>
      <c r="F573" t="s">
        <v>152</v>
      </c>
    </row>
    <row r="574" spans="1:6" x14ac:dyDescent="0.2">
      <c r="A574" t="s">
        <v>2298</v>
      </c>
      <c r="B574">
        <v>16.536999999999999</v>
      </c>
      <c r="C574">
        <v>120.709</v>
      </c>
      <c r="D574">
        <v>33</v>
      </c>
      <c r="E574">
        <v>4.9000000000000004</v>
      </c>
      <c r="F574" t="s">
        <v>152</v>
      </c>
    </row>
    <row r="575" spans="1:6" x14ac:dyDescent="0.2">
      <c r="A575" t="s">
        <v>2302</v>
      </c>
      <c r="B575">
        <v>16.292000000000002</v>
      </c>
      <c r="C575">
        <v>120.833</v>
      </c>
      <c r="D575">
        <v>33</v>
      </c>
      <c r="E575">
        <v>4.5</v>
      </c>
      <c r="F575" t="s">
        <v>152</v>
      </c>
    </row>
    <row r="576" spans="1:6" x14ac:dyDescent="0.2">
      <c r="A576" t="s">
        <v>2306</v>
      </c>
      <c r="B576">
        <v>14.44</v>
      </c>
      <c r="C576">
        <v>121.776</v>
      </c>
      <c r="D576">
        <v>24.1</v>
      </c>
      <c r="E576">
        <v>4.9000000000000004</v>
      </c>
      <c r="F576" t="s">
        <v>152</v>
      </c>
    </row>
    <row r="577" spans="1:6" x14ac:dyDescent="0.2">
      <c r="A577" t="s">
        <v>2310</v>
      </c>
      <c r="B577">
        <v>14.343</v>
      </c>
      <c r="C577">
        <v>121.815</v>
      </c>
      <c r="D577">
        <v>27.9</v>
      </c>
      <c r="E577">
        <v>5.0999999999999996</v>
      </c>
      <c r="F577" t="s">
        <v>152</v>
      </c>
    </row>
    <row r="578" spans="1:6" x14ac:dyDescent="0.2">
      <c r="A578" t="s">
        <v>2314</v>
      </c>
      <c r="B578">
        <v>16.317</v>
      </c>
      <c r="C578">
        <v>121.434</v>
      </c>
      <c r="D578">
        <v>33</v>
      </c>
      <c r="E578">
        <v>4.5</v>
      </c>
      <c r="F578" t="s">
        <v>152</v>
      </c>
    </row>
    <row r="579" spans="1:6" x14ac:dyDescent="0.2">
      <c r="A579" t="s">
        <v>2318</v>
      </c>
      <c r="B579">
        <v>16.218</v>
      </c>
      <c r="C579">
        <v>120.405</v>
      </c>
      <c r="D579">
        <v>33</v>
      </c>
      <c r="E579">
        <v>4.7</v>
      </c>
      <c r="F579" t="s">
        <v>152</v>
      </c>
    </row>
    <row r="580" spans="1:6" x14ac:dyDescent="0.2">
      <c r="A580" t="s">
        <v>2322</v>
      </c>
      <c r="B580">
        <v>16.373000000000001</v>
      </c>
      <c r="C580">
        <v>121.01300000000001</v>
      </c>
      <c r="D580">
        <v>33</v>
      </c>
      <c r="E580">
        <v>4.5999999999999996</v>
      </c>
      <c r="F580" t="s">
        <v>152</v>
      </c>
    </row>
    <row r="581" spans="1:6" x14ac:dyDescent="0.2">
      <c r="A581" t="s">
        <v>2326</v>
      </c>
      <c r="B581">
        <v>16.227</v>
      </c>
      <c r="C581">
        <v>120.998</v>
      </c>
      <c r="D581">
        <v>33</v>
      </c>
      <c r="E581">
        <v>4.5</v>
      </c>
      <c r="F581" t="s">
        <v>152</v>
      </c>
    </row>
    <row r="582" spans="1:6" x14ac:dyDescent="0.2">
      <c r="A582" t="s">
        <v>2330</v>
      </c>
      <c r="B582">
        <v>16.542999999999999</v>
      </c>
      <c r="C582">
        <v>120.76</v>
      </c>
      <c r="D582">
        <v>31.3</v>
      </c>
      <c r="E582">
        <v>5.2</v>
      </c>
      <c r="F582" t="s">
        <v>152</v>
      </c>
    </row>
    <row r="583" spans="1:6" x14ac:dyDescent="0.2">
      <c r="A583" t="s">
        <v>2334</v>
      </c>
      <c r="B583">
        <v>16.510999999999999</v>
      </c>
      <c r="C583">
        <v>121.00700000000001</v>
      </c>
      <c r="D583">
        <v>13.5</v>
      </c>
      <c r="E583">
        <v>5.6</v>
      </c>
      <c r="F583" t="s">
        <v>23</v>
      </c>
    </row>
    <row r="584" spans="1:6" x14ac:dyDescent="0.2">
      <c r="A584" t="s">
        <v>2338</v>
      </c>
      <c r="B584">
        <v>16.146000000000001</v>
      </c>
      <c r="C584">
        <v>120.268</v>
      </c>
      <c r="D584">
        <v>33</v>
      </c>
      <c r="E584">
        <v>4.5</v>
      </c>
      <c r="F584" t="s">
        <v>152</v>
      </c>
    </row>
    <row r="585" spans="1:6" x14ac:dyDescent="0.2">
      <c r="A585" t="s">
        <v>2342</v>
      </c>
      <c r="B585">
        <v>16.332000000000001</v>
      </c>
      <c r="C585">
        <v>120.681</v>
      </c>
      <c r="D585">
        <v>33</v>
      </c>
      <c r="E585">
        <v>4.5999999999999996</v>
      </c>
      <c r="F585" t="s">
        <v>152</v>
      </c>
    </row>
    <row r="586" spans="1:6" x14ac:dyDescent="0.2">
      <c r="A586" t="s">
        <v>2346</v>
      </c>
      <c r="B586">
        <v>16.420999999999999</v>
      </c>
      <c r="C586">
        <v>121.288</v>
      </c>
      <c r="D586">
        <v>33</v>
      </c>
      <c r="E586">
        <v>4.5</v>
      </c>
      <c r="F586" t="s">
        <v>152</v>
      </c>
    </row>
    <row r="587" spans="1:6" x14ac:dyDescent="0.2">
      <c r="A587" t="s">
        <v>2350</v>
      </c>
      <c r="B587">
        <v>16.308</v>
      </c>
      <c r="C587">
        <v>120.926</v>
      </c>
      <c r="D587">
        <v>33</v>
      </c>
      <c r="E587">
        <v>4.9000000000000004</v>
      </c>
      <c r="F587" t="s">
        <v>152</v>
      </c>
    </row>
    <row r="588" spans="1:6" x14ac:dyDescent="0.2">
      <c r="A588" t="s">
        <v>2354</v>
      </c>
      <c r="B588">
        <v>15.766</v>
      </c>
      <c r="C588">
        <v>121.416</v>
      </c>
      <c r="D588">
        <v>33</v>
      </c>
      <c r="E588">
        <v>4.5999999999999996</v>
      </c>
      <c r="F588" t="s">
        <v>152</v>
      </c>
    </row>
    <row r="589" spans="1:6" x14ac:dyDescent="0.2">
      <c r="A589" t="s">
        <v>2358</v>
      </c>
      <c r="B589">
        <v>15.617000000000001</v>
      </c>
      <c r="C589">
        <v>120.721</v>
      </c>
      <c r="D589">
        <v>33</v>
      </c>
      <c r="E589">
        <v>4.5</v>
      </c>
      <c r="F589" t="s">
        <v>152</v>
      </c>
    </row>
    <row r="590" spans="1:6" x14ac:dyDescent="0.2">
      <c r="A590" t="s">
        <v>2362</v>
      </c>
      <c r="B590">
        <v>16.216000000000001</v>
      </c>
      <c r="C590">
        <v>120.947</v>
      </c>
      <c r="D590">
        <v>33</v>
      </c>
      <c r="E590">
        <v>4.9000000000000004</v>
      </c>
      <c r="F590" t="s">
        <v>152</v>
      </c>
    </row>
    <row r="591" spans="1:6" x14ac:dyDescent="0.2">
      <c r="A591" t="s">
        <v>2366</v>
      </c>
      <c r="B591">
        <v>16.265999999999998</v>
      </c>
      <c r="C591">
        <v>121.077</v>
      </c>
      <c r="D591">
        <v>33</v>
      </c>
      <c r="E591">
        <v>4.8</v>
      </c>
      <c r="F591" t="s">
        <v>152</v>
      </c>
    </row>
    <row r="592" spans="1:6" x14ac:dyDescent="0.2">
      <c r="A592" t="s">
        <v>2370</v>
      </c>
      <c r="B592">
        <v>16.244</v>
      </c>
      <c r="C592">
        <v>121.018</v>
      </c>
      <c r="D592">
        <v>33</v>
      </c>
      <c r="E592">
        <v>4.5999999999999996</v>
      </c>
      <c r="F592" t="s">
        <v>152</v>
      </c>
    </row>
    <row r="593" spans="1:6" x14ac:dyDescent="0.2">
      <c r="A593" t="s">
        <v>2374</v>
      </c>
      <c r="B593">
        <v>17.321999999999999</v>
      </c>
      <c r="C593">
        <v>121.042</v>
      </c>
      <c r="D593">
        <v>31.3</v>
      </c>
      <c r="E593">
        <v>5.0999999999999996</v>
      </c>
      <c r="F593" t="s">
        <v>152</v>
      </c>
    </row>
    <row r="594" spans="1:6" x14ac:dyDescent="0.2">
      <c r="A594" t="s">
        <v>2378</v>
      </c>
      <c r="B594">
        <v>15.48</v>
      </c>
      <c r="C594">
        <v>121.664</v>
      </c>
      <c r="D594">
        <v>33</v>
      </c>
      <c r="E594">
        <v>4.5999999999999996</v>
      </c>
      <c r="F594" t="s">
        <v>152</v>
      </c>
    </row>
    <row r="595" spans="1:6" x14ac:dyDescent="0.2">
      <c r="A595" t="s">
        <v>2382</v>
      </c>
      <c r="B595">
        <v>16.178999999999998</v>
      </c>
      <c r="C595">
        <v>121.098</v>
      </c>
      <c r="D595">
        <v>33</v>
      </c>
      <c r="E595">
        <v>4.7</v>
      </c>
      <c r="F595" t="s">
        <v>152</v>
      </c>
    </row>
    <row r="596" spans="1:6" x14ac:dyDescent="0.2">
      <c r="A596" t="s">
        <v>2386</v>
      </c>
      <c r="B596">
        <v>16.385999999999999</v>
      </c>
      <c r="C596">
        <v>120.938</v>
      </c>
      <c r="D596">
        <v>17</v>
      </c>
      <c r="E596">
        <v>5.8</v>
      </c>
      <c r="F596" t="s">
        <v>23</v>
      </c>
    </row>
    <row r="597" spans="1:6" x14ac:dyDescent="0.2">
      <c r="A597" t="s">
        <v>2390</v>
      </c>
      <c r="B597">
        <v>16.221</v>
      </c>
      <c r="C597">
        <v>121.124</v>
      </c>
      <c r="D597">
        <v>33</v>
      </c>
      <c r="E597">
        <v>5</v>
      </c>
      <c r="F597" t="s">
        <v>152</v>
      </c>
    </row>
    <row r="598" spans="1:6" x14ac:dyDescent="0.2">
      <c r="A598" t="s">
        <v>2394</v>
      </c>
      <c r="B598">
        <v>16.364000000000001</v>
      </c>
      <c r="C598">
        <v>121.001</v>
      </c>
      <c r="D598">
        <v>33</v>
      </c>
      <c r="E598">
        <v>4.8</v>
      </c>
      <c r="F598" t="s">
        <v>152</v>
      </c>
    </row>
    <row r="599" spans="1:6" x14ac:dyDescent="0.2">
      <c r="A599" t="s">
        <v>2398</v>
      </c>
      <c r="B599">
        <v>16.399999999999999</v>
      </c>
      <c r="C599">
        <v>120.919</v>
      </c>
      <c r="D599">
        <v>26.3</v>
      </c>
      <c r="E599">
        <v>5.7</v>
      </c>
      <c r="F599" t="s">
        <v>23</v>
      </c>
    </row>
    <row r="600" spans="1:6" x14ac:dyDescent="0.2">
      <c r="A600" t="s">
        <v>2402</v>
      </c>
      <c r="B600">
        <v>16.445</v>
      </c>
      <c r="C600">
        <v>121.059</v>
      </c>
      <c r="D600">
        <v>12.7</v>
      </c>
      <c r="E600">
        <v>5.4</v>
      </c>
      <c r="F600" t="s">
        <v>23</v>
      </c>
    </row>
    <row r="601" spans="1:6" x14ac:dyDescent="0.2">
      <c r="A601" t="s">
        <v>2406</v>
      </c>
      <c r="B601">
        <v>15.946999999999999</v>
      </c>
      <c r="C601">
        <v>120.935</v>
      </c>
      <c r="D601">
        <v>45.3</v>
      </c>
      <c r="E601">
        <v>5.0999999999999996</v>
      </c>
      <c r="F601" t="s">
        <v>152</v>
      </c>
    </row>
    <row r="602" spans="1:6" x14ac:dyDescent="0.2">
      <c r="A602" t="s">
        <v>2410</v>
      </c>
      <c r="B602">
        <v>16.532</v>
      </c>
      <c r="C602">
        <v>121.045</v>
      </c>
      <c r="D602">
        <v>33</v>
      </c>
      <c r="E602">
        <v>5.3</v>
      </c>
      <c r="F602" t="s">
        <v>152</v>
      </c>
    </row>
    <row r="603" spans="1:6" x14ac:dyDescent="0.2">
      <c r="A603" t="s">
        <v>2414</v>
      </c>
      <c r="B603">
        <v>16.460999999999999</v>
      </c>
      <c r="C603">
        <v>120.825</v>
      </c>
      <c r="D603">
        <v>33</v>
      </c>
      <c r="E603">
        <v>4.7</v>
      </c>
      <c r="F603" t="s">
        <v>152</v>
      </c>
    </row>
    <row r="604" spans="1:6" x14ac:dyDescent="0.2">
      <c r="A604" t="s">
        <v>2418</v>
      </c>
      <c r="B604">
        <v>16.286999999999999</v>
      </c>
      <c r="C604">
        <v>120.842</v>
      </c>
      <c r="D604">
        <v>10</v>
      </c>
      <c r="E604">
        <v>4.5999999999999996</v>
      </c>
      <c r="F604" t="s">
        <v>152</v>
      </c>
    </row>
    <row r="605" spans="1:6" x14ac:dyDescent="0.2">
      <c r="A605" t="s">
        <v>2422</v>
      </c>
      <c r="B605">
        <v>16.099</v>
      </c>
      <c r="C605">
        <v>121.581</v>
      </c>
      <c r="D605">
        <v>33</v>
      </c>
      <c r="E605">
        <v>4.7</v>
      </c>
      <c r="F605" t="s">
        <v>152</v>
      </c>
    </row>
    <row r="606" spans="1:6" x14ac:dyDescent="0.2">
      <c r="A606" t="s">
        <v>2426</v>
      </c>
      <c r="B606">
        <v>16.385000000000002</v>
      </c>
      <c r="C606">
        <v>120.55200000000001</v>
      </c>
      <c r="D606">
        <v>33</v>
      </c>
      <c r="E606">
        <v>4.7</v>
      </c>
      <c r="F606" t="s">
        <v>152</v>
      </c>
    </row>
    <row r="607" spans="1:6" x14ac:dyDescent="0.2">
      <c r="A607" t="s">
        <v>2430</v>
      </c>
      <c r="B607">
        <v>16.488</v>
      </c>
      <c r="C607">
        <v>120.658</v>
      </c>
      <c r="D607">
        <v>19.5</v>
      </c>
      <c r="E607">
        <v>5.6</v>
      </c>
      <c r="F607" t="s">
        <v>23</v>
      </c>
    </row>
    <row r="608" spans="1:6" x14ac:dyDescent="0.2">
      <c r="A608" t="s">
        <v>2434</v>
      </c>
      <c r="B608">
        <v>15.497</v>
      </c>
      <c r="C608">
        <v>121.45</v>
      </c>
      <c r="D608">
        <v>33</v>
      </c>
      <c r="E608">
        <v>5</v>
      </c>
      <c r="F608" t="s">
        <v>152</v>
      </c>
    </row>
    <row r="609" spans="1:6" x14ac:dyDescent="0.2">
      <c r="A609" t="s">
        <v>2438</v>
      </c>
      <c r="B609">
        <v>15.657</v>
      </c>
      <c r="C609">
        <v>121.16</v>
      </c>
      <c r="D609">
        <v>33</v>
      </c>
      <c r="E609">
        <v>4.5999999999999996</v>
      </c>
      <c r="F609" t="s">
        <v>152</v>
      </c>
    </row>
    <row r="610" spans="1:6" x14ac:dyDescent="0.2">
      <c r="A610" t="s">
        <v>2442</v>
      </c>
      <c r="B610">
        <v>16.100000000000001</v>
      </c>
      <c r="C610">
        <v>119.64</v>
      </c>
      <c r="D610">
        <v>18</v>
      </c>
      <c r="E610">
        <v>5.4</v>
      </c>
      <c r="F610" t="s">
        <v>23</v>
      </c>
    </row>
    <row r="611" spans="1:6" x14ac:dyDescent="0.2">
      <c r="A611" t="s">
        <v>2446</v>
      </c>
      <c r="B611">
        <v>16.082999999999998</v>
      </c>
      <c r="C611">
        <v>120.196</v>
      </c>
      <c r="D611">
        <v>33</v>
      </c>
      <c r="E611">
        <v>4.7</v>
      </c>
      <c r="F611" t="s">
        <v>152</v>
      </c>
    </row>
    <row r="612" spans="1:6" x14ac:dyDescent="0.2">
      <c r="A612" t="s">
        <v>2450</v>
      </c>
      <c r="B612">
        <v>16.094999999999999</v>
      </c>
      <c r="C612">
        <v>120.596</v>
      </c>
      <c r="D612">
        <v>10</v>
      </c>
      <c r="E612">
        <v>4.5</v>
      </c>
      <c r="F612" t="s">
        <v>152</v>
      </c>
    </row>
    <row r="613" spans="1:6" x14ac:dyDescent="0.2">
      <c r="A613" t="s">
        <v>2454</v>
      </c>
      <c r="B613">
        <v>16.359000000000002</v>
      </c>
      <c r="C613">
        <v>121.053</v>
      </c>
      <c r="D613">
        <v>33</v>
      </c>
      <c r="E613">
        <v>4.8</v>
      </c>
      <c r="F613" t="s">
        <v>152</v>
      </c>
    </row>
    <row r="614" spans="1:6" x14ac:dyDescent="0.2">
      <c r="A614" t="s">
        <v>2458</v>
      </c>
      <c r="B614">
        <v>16.318999999999999</v>
      </c>
      <c r="C614">
        <v>120.90300000000001</v>
      </c>
      <c r="D614">
        <v>25.8</v>
      </c>
      <c r="E614">
        <v>4.5</v>
      </c>
      <c r="F614" t="s">
        <v>152</v>
      </c>
    </row>
    <row r="615" spans="1:6" x14ac:dyDescent="0.2">
      <c r="A615" t="s">
        <v>2462</v>
      </c>
      <c r="B615">
        <v>16.405999999999999</v>
      </c>
      <c r="C615">
        <v>120.745</v>
      </c>
      <c r="D615">
        <v>23</v>
      </c>
      <c r="E615">
        <v>4.5</v>
      </c>
      <c r="F615" t="s">
        <v>152</v>
      </c>
    </row>
    <row r="616" spans="1:6" x14ac:dyDescent="0.2">
      <c r="A616" t="s">
        <v>2466</v>
      </c>
      <c r="B616">
        <v>17.943999999999999</v>
      </c>
      <c r="C616">
        <v>121.386</v>
      </c>
      <c r="D616">
        <v>10</v>
      </c>
      <c r="E616">
        <v>4.7</v>
      </c>
      <c r="F616" t="s">
        <v>152</v>
      </c>
    </row>
    <row r="617" spans="1:6" x14ac:dyDescent="0.2">
      <c r="A617" t="s">
        <v>2470</v>
      </c>
      <c r="B617">
        <v>17.158000000000001</v>
      </c>
      <c r="C617">
        <v>121</v>
      </c>
      <c r="D617">
        <v>23.2</v>
      </c>
      <c r="E617">
        <v>4.9000000000000004</v>
      </c>
      <c r="F617" t="s">
        <v>152</v>
      </c>
    </row>
    <row r="618" spans="1:6" x14ac:dyDescent="0.2">
      <c r="A618" t="s">
        <v>2474</v>
      </c>
      <c r="B618">
        <v>17.314</v>
      </c>
      <c r="C618">
        <v>121.068</v>
      </c>
      <c r="D618">
        <v>10</v>
      </c>
      <c r="E618">
        <v>4.9000000000000004</v>
      </c>
      <c r="F618" t="s">
        <v>152</v>
      </c>
    </row>
    <row r="619" spans="1:6" x14ac:dyDescent="0.2">
      <c r="A619" t="s">
        <v>2478</v>
      </c>
      <c r="B619">
        <v>16.27</v>
      </c>
      <c r="C619">
        <v>120.75</v>
      </c>
      <c r="D619">
        <v>20.2</v>
      </c>
      <c r="E619">
        <v>4.5</v>
      </c>
      <c r="F619" t="s">
        <v>152</v>
      </c>
    </row>
    <row r="620" spans="1:6" x14ac:dyDescent="0.2">
      <c r="A620" t="s">
        <v>2482</v>
      </c>
      <c r="B620">
        <v>16.152999999999999</v>
      </c>
      <c r="C620">
        <v>120.462</v>
      </c>
      <c r="D620">
        <v>41.4</v>
      </c>
      <c r="E620">
        <v>4.8</v>
      </c>
      <c r="F620" t="s">
        <v>152</v>
      </c>
    </row>
    <row r="621" spans="1:6" x14ac:dyDescent="0.2">
      <c r="A621" t="s">
        <v>2486</v>
      </c>
      <c r="B621">
        <v>15.334</v>
      </c>
      <c r="C621">
        <v>121.27500000000001</v>
      </c>
      <c r="D621">
        <v>23.8</v>
      </c>
      <c r="E621">
        <v>4.9000000000000004</v>
      </c>
      <c r="F621" t="s">
        <v>152</v>
      </c>
    </row>
    <row r="622" spans="1:6" x14ac:dyDescent="0.2">
      <c r="A622" t="s">
        <v>2490</v>
      </c>
      <c r="B622">
        <v>16.23</v>
      </c>
      <c r="C622">
        <v>120.498</v>
      </c>
      <c r="D622">
        <v>39.299999999999997</v>
      </c>
      <c r="E622">
        <v>5.0999999999999996</v>
      </c>
      <c r="F622" t="s">
        <v>23</v>
      </c>
    </row>
    <row r="623" spans="1:6" x14ac:dyDescent="0.2">
      <c r="A623" t="s">
        <v>2494</v>
      </c>
      <c r="B623">
        <v>17.337</v>
      </c>
      <c r="C623">
        <v>120.831</v>
      </c>
      <c r="D623">
        <v>10</v>
      </c>
      <c r="E623">
        <v>4.5</v>
      </c>
      <c r="F623" t="s">
        <v>152</v>
      </c>
    </row>
    <row r="624" spans="1:6" x14ac:dyDescent="0.2">
      <c r="A624" t="s">
        <v>2498</v>
      </c>
      <c r="B624">
        <v>16.286000000000001</v>
      </c>
      <c r="C624">
        <v>120.642</v>
      </c>
      <c r="D624">
        <v>19.8</v>
      </c>
      <c r="E624">
        <v>5</v>
      </c>
      <c r="F624" t="s">
        <v>152</v>
      </c>
    </row>
    <row r="625" spans="1:6" x14ac:dyDescent="0.2">
      <c r="A625" t="s">
        <v>2502</v>
      </c>
      <c r="B625">
        <v>16.472999999999999</v>
      </c>
      <c r="C625">
        <v>121.026</v>
      </c>
      <c r="D625">
        <v>10</v>
      </c>
      <c r="E625">
        <v>4.7</v>
      </c>
      <c r="F625" t="s">
        <v>152</v>
      </c>
    </row>
    <row r="626" spans="1:6" x14ac:dyDescent="0.2">
      <c r="A626" t="s">
        <v>2506</v>
      </c>
      <c r="B626">
        <v>17.5</v>
      </c>
      <c r="C626">
        <v>121.41200000000001</v>
      </c>
      <c r="D626">
        <v>35.5</v>
      </c>
      <c r="E626">
        <v>4.8</v>
      </c>
      <c r="F626" t="s">
        <v>152</v>
      </c>
    </row>
    <row r="627" spans="1:6" x14ac:dyDescent="0.2">
      <c r="A627" t="s">
        <v>2510</v>
      </c>
      <c r="B627">
        <v>16.352</v>
      </c>
      <c r="C627">
        <v>120.414</v>
      </c>
      <c r="D627">
        <v>30.4</v>
      </c>
      <c r="E627">
        <v>5</v>
      </c>
      <c r="F627" t="s">
        <v>23</v>
      </c>
    </row>
    <row r="628" spans="1:6" x14ac:dyDescent="0.2">
      <c r="A628" t="s">
        <v>2514</v>
      </c>
      <c r="B628">
        <v>15.996</v>
      </c>
      <c r="C628">
        <v>122.63200000000001</v>
      </c>
      <c r="D628">
        <v>33</v>
      </c>
      <c r="E628">
        <v>4.5999999999999996</v>
      </c>
      <c r="F628" t="s">
        <v>152</v>
      </c>
    </row>
    <row r="629" spans="1:6" x14ac:dyDescent="0.2">
      <c r="A629" t="s">
        <v>2518</v>
      </c>
      <c r="B629">
        <v>16.004999999999999</v>
      </c>
      <c r="C629">
        <v>120.76</v>
      </c>
      <c r="D629">
        <v>33</v>
      </c>
      <c r="E629">
        <v>4.7</v>
      </c>
      <c r="F629" t="s">
        <v>152</v>
      </c>
    </row>
    <row r="630" spans="1:6" x14ac:dyDescent="0.2">
      <c r="A630" t="s">
        <v>2522</v>
      </c>
      <c r="B630">
        <v>17.202999999999999</v>
      </c>
      <c r="C630">
        <v>120.131</v>
      </c>
      <c r="D630">
        <v>24</v>
      </c>
      <c r="E630">
        <v>5.3</v>
      </c>
      <c r="F630" t="s">
        <v>152</v>
      </c>
    </row>
    <row r="631" spans="1:6" x14ac:dyDescent="0.2">
      <c r="A631" t="s">
        <v>2526</v>
      </c>
      <c r="B631">
        <v>16.076000000000001</v>
      </c>
      <c r="C631">
        <v>120.68600000000001</v>
      </c>
      <c r="D631">
        <v>33.700000000000003</v>
      </c>
      <c r="E631">
        <v>4.8</v>
      </c>
      <c r="F631" t="s">
        <v>152</v>
      </c>
    </row>
    <row r="632" spans="1:6" x14ac:dyDescent="0.2">
      <c r="A632" t="s">
        <v>2530</v>
      </c>
      <c r="B632">
        <v>15.516</v>
      </c>
      <c r="C632">
        <v>121.95699999999999</v>
      </c>
      <c r="D632">
        <v>30.2</v>
      </c>
      <c r="E632">
        <v>4.5999999999999996</v>
      </c>
      <c r="F632" t="s">
        <v>152</v>
      </c>
    </row>
    <row r="633" spans="1:6" x14ac:dyDescent="0.2">
      <c r="A633" t="s">
        <v>2534</v>
      </c>
      <c r="B633">
        <v>16.48</v>
      </c>
      <c r="C633">
        <v>121.14700000000001</v>
      </c>
      <c r="D633">
        <v>10</v>
      </c>
      <c r="E633">
        <v>4.5999999999999996</v>
      </c>
      <c r="F633" t="s">
        <v>152</v>
      </c>
    </row>
    <row r="634" spans="1:6" x14ac:dyDescent="0.2">
      <c r="A634" t="s">
        <v>2538</v>
      </c>
      <c r="B634">
        <v>16.309999999999999</v>
      </c>
      <c r="C634">
        <v>120.71</v>
      </c>
      <c r="D634">
        <v>24.5</v>
      </c>
      <c r="E634">
        <v>5.3</v>
      </c>
      <c r="F634" t="s">
        <v>152</v>
      </c>
    </row>
    <row r="635" spans="1:6" x14ac:dyDescent="0.2">
      <c r="A635" t="s">
        <v>2542</v>
      </c>
      <c r="B635">
        <v>17.146000000000001</v>
      </c>
      <c r="C635">
        <v>120.592</v>
      </c>
      <c r="D635">
        <v>33</v>
      </c>
      <c r="E635">
        <v>4.5999999999999996</v>
      </c>
      <c r="F635" t="s">
        <v>152</v>
      </c>
    </row>
    <row r="636" spans="1:6" x14ac:dyDescent="0.2">
      <c r="A636" t="s">
        <v>2546</v>
      </c>
      <c r="B636">
        <v>16.454000000000001</v>
      </c>
      <c r="C636">
        <v>120.828</v>
      </c>
      <c r="D636">
        <v>10</v>
      </c>
      <c r="E636">
        <v>4.7</v>
      </c>
      <c r="F636" t="s">
        <v>152</v>
      </c>
    </row>
    <row r="637" spans="1:6" x14ac:dyDescent="0.2">
      <c r="A637" t="s">
        <v>2549</v>
      </c>
      <c r="B637">
        <v>16.43</v>
      </c>
      <c r="C637">
        <v>120.069</v>
      </c>
      <c r="D637">
        <v>10</v>
      </c>
      <c r="E637">
        <v>5</v>
      </c>
      <c r="F637" t="s">
        <v>152</v>
      </c>
    </row>
    <row r="638" spans="1:6" x14ac:dyDescent="0.2">
      <c r="A638" t="s">
        <v>2553</v>
      </c>
      <c r="B638">
        <v>16.216999999999999</v>
      </c>
      <c r="C638">
        <v>120.258</v>
      </c>
      <c r="D638">
        <v>19.899999999999999</v>
      </c>
      <c r="E638">
        <v>4.9000000000000004</v>
      </c>
      <c r="F638" t="s">
        <v>152</v>
      </c>
    </row>
    <row r="639" spans="1:6" x14ac:dyDescent="0.2">
      <c r="A639" t="s">
        <v>2557</v>
      </c>
      <c r="B639">
        <v>16.224</v>
      </c>
      <c r="C639">
        <v>120.396</v>
      </c>
      <c r="D639">
        <v>33</v>
      </c>
      <c r="E639">
        <v>4.7</v>
      </c>
      <c r="F639" t="s">
        <v>152</v>
      </c>
    </row>
    <row r="640" spans="1:6" x14ac:dyDescent="0.2">
      <c r="A640" t="s">
        <v>2561</v>
      </c>
      <c r="B640">
        <v>14.606999999999999</v>
      </c>
      <c r="C640">
        <v>123.343</v>
      </c>
      <c r="D640">
        <v>71.599999999999994</v>
      </c>
      <c r="E640">
        <v>4.9000000000000004</v>
      </c>
      <c r="F640" t="s">
        <v>152</v>
      </c>
    </row>
    <row r="641" spans="1:6" x14ac:dyDescent="0.2">
      <c r="A641" t="s">
        <v>2565</v>
      </c>
      <c r="B641">
        <v>17</v>
      </c>
      <c r="C641">
        <v>121.108</v>
      </c>
      <c r="D641">
        <v>33</v>
      </c>
      <c r="E641">
        <v>4.7</v>
      </c>
      <c r="F641" t="s">
        <v>152</v>
      </c>
    </row>
    <row r="642" spans="1:6" x14ac:dyDescent="0.2">
      <c r="A642" t="s">
        <v>2569</v>
      </c>
      <c r="B642">
        <v>16.379000000000001</v>
      </c>
      <c r="C642">
        <v>121.03700000000001</v>
      </c>
      <c r="D642">
        <v>33</v>
      </c>
      <c r="E642">
        <v>5.0999999999999996</v>
      </c>
      <c r="F642" t="s">
        <v>152</v>
      </c>
    </row>
    <row r="643" spans="1:6" x14ac:dyDescent="0.2">
      <c r="A643" t="s">
        <v>2572</v>
      </c>
      <c r="B643">
        <v>15.393000000000001</v>
      </c>
      <c r="C643">
        <v>119.605</v>
      </c>
      <c r="D643">
        <v>47.9</v>
      </c>
      <c r="E643">
        <v>5</v>
      </c>
      <c r="F643" t="s">
        <v>152</v>
      </c>
    </row>
    <row r="644" spans="1:6" x14ac:dyDescent="0.2">
      <c r="A644" t="s">
        <v>2576</v>
      </c>
      <c r="B644">
        <v>16.087</v>
      </c>
      <c r="C644">
        <v>120.512</v>
      </c>
      <c r="D644">
        <v>36.6</v>
      </c>
      <c r="E644">
        <v>4.9000000000000004</v>
      </c>
      <c r="F644" t="s">
        <v>152</v>
      </c>
    </row>
    <row r="645" spans="1:6" x14ac:dyDescent="0.2">
      <c r="A645" t="s">
        <v>2580</v>
      </c>
      <c r="B645">
        <v>17.928999999999998</v>
      </c>
      <c r="C645">
        <v>122.10899999999999</v>
      </c>
      <c r="D645">
        <v>33</v>
      </c>
      <c r="E645">
        <v>4.5999999999999996</v>
      </c>
      <c r="F645" t="s">
        <v>152</v>
      </c>
    </row>
    <row r="646" spans="1:6" x14ac:dyDescent="0.2">
      <c r="A646" t="s">
        <v>2584</v>
      </c>
      <c r="B646">
        <v>16.209</v>
      </c>
      <c r="C646">
        <v>120.501</v>
      </c>
      <c r="D646">
        <v>26.9</v>
      </c>
      <c r="E646">
        <v>4.8</v>
      </c>
      <c r="F646" t="s">
        <v>152</v>
      </c>
    </row>
    <row r="647" spans="1:6" x14ac:dyDescent="0.2">
      <c r="A647" t="s">
        <v>2588</v>
      </c>
      <c r="B647">
        <v>17.212</v>
      </c>
      <c r="C647">
        <v>121.05</v>
      </c>
      <c r="D647">
        <v>33</v>
      </c>
      <c r="E647">
        <v>4.5</v>
      </c>
      <c r="F647" t="s">
        <v>152</v>
      </c>
    </row>
    <row r="648" spans="1:6" x14ac:dyDescent="0.2">
      <c r="A648" t="s">
        <v>2591</v>
      </c>
      <c r="B648">
        <v>13.74</v>
      </c>
      <c r="C648">
        <v>121.029</v>
      </c>
      <c r="D648">
        <v>33</v>
      </c>
      <c r="E648">
        <v>5.0999999999999996</v>
      </c>
      <c r="F648" t="s">
        <v>152</v>
      </c>
    </row>
    <row r="649" spans="1:6" x14ac:dyDescent="0.2">
      <c r="A649" t="s">
        <v>2595</v>
      </c>
      <c r="B649">
        <v>16.335999999999999</v>
      </c>
      <c r="C649">
        <v>121.095</v>
      </c>
      <c r="D649">
        <v>10</v>
      </c>
      <c r="E649">
        <v>5</v>
      </c>
      <c r="F649" t="s">
        <v>152</v>
      </c>
    </row>
    <row r="650" spans="1:6" x14ac:dyDescent="0.2">
      <c r="A650" t="s">
        <v>2599</v>
      </c>
      <c r="B650">
        <v>15.023999999999999</v>
      </c>
      <c r="C650">
        <v>122.036</v>
      </c>
      <c r="D650">
        <v>22.1</v>
      </c>
      <c r="E650">
        <v>4.9000000000000004</v>
      </c>
      <c r="F650" t="s">
        <v>152</v>
      </c>
    </row>
    <row r="651" spans="1:6" x14ac:dyDescent="0.2">
      <c r="A651" t="s">
        <v>2603</v>
      </c>
      <c r="B651">
        <v>17.103000000000002</v>
      </c>
      <c r="C651">
        <v>120.09099999999999</v>
      </c>
      <c r="D651">
        <v>65.3</v>
      </c>
      <c r="E651">
        <v>4.7</v>
      </c>
      <c r="F651" t="s">
        <v>152</v>
      </c>
    </row>
    <row r="652" spans="1:6" x14ac:dyDescent="0.2">
      <c r="A652" t="s">
        <v>2607</v>
      </c>
      <c r="B652">
        <v>13.746</v>
      </c>
      <c r="C652">
        <v>120.217</v>
      </c>
      <c r="D652">
        <v>59.1</v>
      </c>
      <c r="E652">
        <v>4.8</v>
      </c>
      <c r="F652" t="s">
        <v>152</v>
      </c>
    </row>
    <row r="653" spans="1:6" x14ac:dyDescent="0.2">
      <c r="A653" t="s">
        <v>2611</v>
      </c>
      <c r="B653">
        <v>18.122</v>
      </c>
      <c r="C653">
        <v>122.821</v>
      </c>
      <c r="D653">
        <v>33</v>
      </c>
      <c r="E653">
        <v>4.7</v>
      </c>
      <c r="F653" t="s">
        <v>152</v>
      </c>
    </row>
    <row r="654" spans="1:6" x14ac:dyDescent="0.2">
      <c r="A654" t="s">
        <v>2615</v>
      </c>
      <c r="B654">
        <v>15.398</v>
      </c>
      <c r="C654">
        <v>121.238</v>
      </c>
      <c r="D654">
        <v>42.2</v>
      </c>
      <c r="E654">
        <v>4.9000000000000004</v>
      </c>
      <c r="F654" t="s">
        <v>152</v>
      </c>
    </row>
    <row r="655" spans="1:6" x14ac:dyDescent="0.2">
      <c r="A655" t="s">
        <v>2619</v>
      </c>
      <c r="B655">
        <v>16.518000000000001</v>
      </c>
      <c r="C655">
        <v>121.14</v>
      </c>
      <c r="D655">
        <v>10</v>
      </c>
      <c r="E655">
        <v>5.2</v>
      </c>
      <c r="F655" t="s">
        <v>152</v>
      </c>
    </row>
    <row r="656" spans="1:6" x14ac:dyDescent="0.2">
      <c r="A656" t="s">
        <v>2623</v>
      </c>
      <c r="B656">
        <v>13.698</v>
      </c>
      <c r="C656">
        <v>120.645</v>
      </c>
      <c r="D656">
        <v>33</v>
      </c>
      <c r="E656">
        <v>4.7</v>
      </c>
      <c r="F656" t="s">
        <v>152</v>
      </c>
    </row>
    <row r="657" spans="1:6" x14ac:dyDescent="0.2">
      <c r="A657" t="s">
        <v>2627</v>
      </c>
      <c r="B657">
        <v>17.324000000000002</v>
      </c>
      <c r="C657">
        <v>121.313</v>
      </c>
      <c r="D657">
        <v>33</v>
      </c>
      <c r="E657">
        <v>4.8</v>
      </c>
      <c r="F657" t="s">
        <v>152</v>
      </c>
    </row>
    <row r="658" spans="1:6" x14ac:dyDescent="0.2">
      <c r="A658" t="s">
        <v>2630</v>
      </c>
      <c r="B658">
        <v>15.435</v>
      </c>
      <c r="C658">
        <v>120.902</v>
      </c>
      <c r="D658">
        <v>33</v>
      </c>
      <c r="E658">
        <v>4.7</v>
      </c>
      <c r="F658" t="s">
        <v>152</v>
      </c>
    </row>
    <row r="659" spans="1:6" x14ac:dyDescent="0.2">
      <c r="A659" t="s">
        <v>2634</v>
      </c>
      <c r="B659">
        <v>16.337</v>
      </c>
      <c r="C659">
        <v>120.42400000000001</v>
      </c>
      <c r="D659">
        <v>10</v>
      </c>
      <c r="E659">
        <v>4.5999999999999996</v>
      </c>
      <c r="F659" t="s">
        <v>152</v>
      </c>
    </row>
    <row r="660" spans="1:6" x14ac:dyDescent="0.2">
      <c r="A660" t="s">
        <v>2637</v>
      </c>
      <c r="B660">
        <v>17.858000000000001</v>
      </c>
      <c r="C660">
        <v>122.98</v>
      </c>
      <c r="D660">
        <v>33</v>
      </c>
      <c r="E660">
        <v>4.7</v>
      </c>
      <c r="F660" t="s">
        <v>152</v>
      </c>
    </row>
    <row r="661" spans="1:6" x14ac:dyDescent="0.2">
      <c r="A661" t="s">
        <v>2641</v>
      </c>
      <c r="B661">
        <v>13.654</v>
      </c>
      <c r="C661">
        <v>120.581</v>
      </c>
      <c r="D661">
        <v>33</v>
      </c>
      <c r="E661">
        <v>4.5</v>
      </c>
      <c r="F661" t="s">
        <v>152</v>
      </c>
    </row>
    <row r="662" spans="1:6" x14ac:dyDescent="0.2">
      <c r="A662" t="s">
        <v>2645</v>
      </c>
      <c r="B662">
        <v>13.775</v>
      </c>
      <c r="C662">
        <v>120.723</v>
      </c>
      <c r="D662">
        <v>171.6</v>
      </c>
      <c r="E662">
        <v>5.3</v>
      </c>
      <c r="F662" t="s">
        <v>23</v>
      </c>
    </row>
    <row r="663" spans="1:6" x14ac:dyDescent="0.2">
      <c r="A663" t="s">
        <v>2648</v>
      </c>
      <c r="B663">
        <v>17.175000000000001</v>
      </c>
      <c r="C663">
        <v>120.878</v>
      </c>
      <c r="D663">
        <v>29.4</v>
      </c>
      <c r="E663">
        <v>4.5</v>
      </c>
      <c r="F663" t="s">
        <v>152</v>
      </c>
    </row>
    <row r="664" spans="1:6" x14ac:dyDescent="0.2">
      <c r="A664" t="s">
        <v>2652</v>
      </c>
      <c r="B664">
        <v>16.760000000000002</v>
      </c>
      <c r="C664">
        <v>120.709</v>
      </c>
      <c r="D664">
        <v>116.2</v>
      </c>
      <c r="E664">
        <v>5</v>
      </c>
      <c r="F664" t="s">
        <v>152</v>
      </c>
    </row>
    <row r="665" spans="1:6" x14ac:dyDescent="0.2">
      <c r="A665" t="s">
        <v>2656</v>
      </c>
      <c r="B665">
        <v>15.170999999999999</v>
      </c>
      <c r="C665">
        <v>120.31</v>
      </c>
      <c r="D665">
        <v>10</v>
      </c>
      <c r="E665">
        <v>5.0999999999999996</v>
      </c>
      <c r="F665" t="s">
        <v>152</v>
      </c>
    </row>
    <row r="666" spans="1:6" x14ac:dyDescent="0.2">
      <c r="A666" t="s">
        <v>2660</v>
      </c>
      <c r="B666">
        <v>14.811999999999999</v>
      </c>
      <c r="C666">
        <v>119.783</v>
      </c>
      <c r="D666">
        <v>10</v>
      </c>
      <c r="E666">
        <v>4.5</v>
      </c>
      <c r="F666" t="s">
        <v>152</v>
      </c>
    </row>
    <row r="667" spans="1:6" x14ac:dyDescent="0.2">
      <c r="A667" t="s">
        <v>2664</v>
      </c>
      <c r="B667">
        <v>15.077999999999999</v>
      </c>
      <c r="C667">
        <v>120.741</v>
      </c>
      <c r="D667">
        <v>10</v>
      </c>
      <c r="E667">
        <v>4.5</v>
      </c>
      <c r="F667" t="s">
        <v>152</v>
      </c>
    </row>
    <row r="668" spans="1:6" x14ac:dyDescent="0.2">
      <c r="A668" t="s">
        <v>2668</v>
      </c>
      <c r="B668">
        <v>15.188000000000001</v>
      </c>
      <c r="C668">
        <v>120.53400000000001</v>
      </c>
      <c r="D668">
        <v>10</v>
      </c>
      <c r="E668">
        <v>4.5</v>
      </c>
      <c r="F668" t="s">
        <v>152</v>
      </c>
    </row>
    <row r="669" spans="1:6" x14ac:dyDescent="0.2">
      <c r="A669" t="s">
        <v>2672</v>
      </c>
      <c r="B669">
        <v>14.86</v>
      </c>
      <c r="C669">
        <v>119.706</v>
      </c>
      <c r="D669">
        <v>10</v>
      </c>
      <c r="E669">
        <v>4.5</v>
      </c>
      <c r="F669" t="s">
        <v>152</v>
      </c>
    </row>
    <row r="670" spans="1:6" x14ac:dyDescent="0.2">
      <c r="A670" t="s">
        <v>2676</v>
      </c>
      <c r="B670">
        <v>15.177</v>
      </c>
      <c r="C670">
        <v>120.176</v>
      </c>
      <c r="D670">
        <v>10</v>
      </c>
      <c r="E670">
        <v>4.9000000000000004</v>
      </c>
      <c r="F670" t="s">
        <v>152</v>
      </c>
    </row>
    <row r="671" spans="1:6" x14ac:dyDescent="0.2">
      <c r="A671" t="s">
        <v>2680</v>
      </c>
      <c r="B671">
        <v>15.382999999999999</v>
      </c>
      <c r="C671">
        <v>120.47799999999999</v>
      </c>
      <c r="D671">
        <v>10</v>
      </c>
      <c r="E671">
        <v>4.7</v>
      </c>
      <c r="F671" t="s">
        <v>152</v>
      </c>
    </row>
    <row r="672" spans="1:6" x14ac:dyDescent="0.2">
      <c r="A672" t="s">
        <v>2684</v>
      </c>
      <c r="B672">
        <v>15.316000000000001</v>
      </c>
      <c r="C672">
        <v>120.52200000000001</v>
      </c>
      <c r="D672">
        <v>10</v>
      </c>
      <c r="E672">
        <v>5.7</v>
      </c>
      <c r="F672" t="s">
        <v>23</v>
      </c>
    </row>
    <row r="673" spans="1:6" x14ac:dyDescent="0.2">
      <c r="A673" t="s">
        <v>2688</v>
      </c>
      <c r="B673">
        <v>15.156000000000001</v>
      </c>
      <c r="C673">
        <v>120.468</v>
      </c>
      <c r="D673">
        <v>10</v>
      </c>
      <c r="E673">
        <v>4.8</v>
      </c>
      <c r="F673" t="s">
        <v>152</v>
      </c>
    </row>
    <row r="674" spans="1:6" x14ac:dyDescent="0.2">
      <c r="A674" t="s">
        <v>2692</v>
      </c>
      <c r="B674">
        <v>14.952</v>
      </c>
      <c r="C674">
        <v>120.239</v>
      </c>
      <c r="D674">
        <v>10</v>
      </c>
      <c r="E674">
        <v>4.7</v>
      </c>
      <c r="F674" t="s">
        <v>152</v>
      </c>
    </row>
    <row r="675" spans="1:6" x14ac:dyDescent="0.2">
      <c r="A675" t="s">
        <v>2696</v>
      </c>
      <c r="B675">
        <v>15.061</v>
      </c>
      <c r="C675">
        <v>120.54300000000001</v>
      </c>
      <c r="D675">
        <v>10</v>
      </c>
      <c r="E675">
        <v>5</v>
      </c>
      <c r="F675" t="s">
        <v>152</v>
      </c>
    </row>
    <row r="676" spans="1:6" x14ac:dyDescent="0.2">
      <c r="A676" t="s">
        <v>2700</v>
      </c>
      <c r="B676">
        <v>15.119</v>
      </c>
      <c r="C676">
        <v>120.355</v>
      </c>
      <c r="D676">
        <v>10</v>
      </c>
      <c r="E676">
        <v>5.6</v>
      </c>
      <c r="F676" t="s">
        <v>23</v>
      </c>
    </row>
    <row r="677" spans="1:6" x14ac:dyDescent="0.2">
      <c r="A677" t="s">
        <v>2704</v>
      </c>
      <c r="B677">
        <v>14.599</v>
      </c>
      <c r="C677">
        <v>120.73399999999999</v>
      </c>
      <c r="D677">
        <v>10</v>
      </c>
      <c r="E677">
        <v>4.5999999999999996</v>
      </c>
      <c r="F677" t="s">
        <v>152</v>
      </c>
    </row>
    <row r="678" spans="1:6" x14ac:dyDescent="0.2">
      <c r="A678" t="s">
        <v>2708</v>
      </c>
      <c r="B678">
        <v>15.214</v>
      </c>
      <c r="C678">
        <v>120.336</v>
      </c>
      <c r="D678">
        <v>10</v>
      </c>
      <c r="E678">
        <v>5</v>
      </c>
      <c r="F678" t="s">
        <v>152</v>
      </c>
    </row>
    <row r="679" spans="1:6" x14ac:dyDescent="0.2">
      <c r="A679" t="s">
        <v>2712</v>
      </c>
      <c r="B679">
        <v>15.11</v>
      </c>
      <c r="C679">
        <v>120.733</v>
      </c>
      <c r="D679">
        <v>10</v>
      </c>
      <c r="E679">
        <v>4.5</v>
      </c>
      <c r="F679" t="s">
        <v>152</v>
      </c>
    </row>
    <row r="680" spans="1:6" x14ac:dyDescent="0.2">
      <c r="A680" t="s">
        <v>2716</v>
      </c>
      <c r="B680">
        <v>14.65</v>
      </c>
      <c r="C680">
        <v>121.038</v>
      </c>
      <c r="D680">
        <v>10</v>
      </c>
      <c r="E680">
        <v>4.7</v>
      </c>
      <c r="F680" t="s">
        <v>152</v>
      </c>
    </row>
    <row r="681" spans="1:6" x14ac:dyDescent="0.2">
      <c r="A681" t="s">
        <v>2720</v>
      </c>
      <c r="B681">
        <v>15.262</v>
      </c>
      <c r="C681">
        <v>120.75700000000001</v>
      </c>
      <c r="D681">
        <v>10</v>
      </c>
      <c r="E681">
        <v>4.7</v>
      </c>
      <c r="F681" t="s">
        <v>152</v>
      </c>
    </row>
    <row r="682" spans="1:6" x14ac:dyDescent="0.2">
      <c r="A682" t="s">
        <v>2724</v>
      </c>
      <c r="B682">
        <v>14.903</v>
      </c>
      <c r="C682">
        <v>120.5</v>
      </c>
      <c r="D682">
        <v>10</v>
      </c>
      <c r="E682">
        <v>4.5999999999999996</v>
      </c>
      <c r="F682" t="s">
        <v>152</v>
      </c>
    </row>
    <row r="683" spans="1:6" x14ac:dyDescent="0.2">
      <c r="A683" t="s">
        <v>2728</v>
      </c>
      <c r="B683">
        <v>15.079000000000001</v>
      </c>
      <c r="C683">
        <v>120.503</v>
      </c>
      <c r="D683">
        <v>10</v>
      </c>
      <c r="E683">
        <v>4.7</v>
      </c>
      <c r="F683" t="s">
        <v>152</v>
      </c>
    </row>
    <row r="684" spans="1:6" x14ac:dyDescent="0.2">
      <c r="A684" t="s">
        <v>2732</v>
      </c>
      <c r="B684">
        <v>15.196</v>
      </c>
      <c r="C684">
        <v>120.767</v>
      </c>
      <c r="D684">
        <v>10</v>
      </c>
      <c r="E684">
        <v>4.5</v>
      </c>
      <c r="F684" t="s">
        <v>152</v>
      </c>
    </row>
    <row r="685" spans="1:6" x14ac:dyDescent="0.2">
      <c r="A685" t="s">
        <v>2736</v>
      </c>
      <c r="B685">
        <v>15.045999999999999</v>
      </c>
      <c r="C685">
        <v>120.57299999999999</v>
      </c>
      <c r="D685">
        <v>10</v>
      </c>
      <c r="E685">
        <v>5</v>
      </c>
      <c r="F685" t="s">
        <v>152</v>
      </c>
    </row>
    <row r="686" spans="1:6" x14ac:dyDescent="0.2">
      <c r="A686" t="s">
        <v>2740</v>
      </c>
      <c r="B686">
        <v>15.173999999999999</v>
      </c>
      <c r="C686">
        <v>120.294</v>
      </c>
      <c r="D686">
        <v>10</v>
      </c>
      <c r="E686">
        <v>4.7</v>
      </c>
      <c r="F686" t="s">
        <v>152</v>
      </c>
    </row>
    <row r="687" spans="1:6" x14ac:dyDescent="0.2">
      <c r="A687" t="s">
        <v>2743</v>
      </c>
      <c r="B687">
        <v>14.81</v>
      </c>
      <c r="C687">
        <v>119.732</v>
      </c>
      <c r="D687">
        <v>10</v>
      </c>
      <c r="E687">
        <v>4.5999999999999996</v>
      </c>
      <c r="F687" t="s">
        <v>152</v>
      </c>
    </row>
    <row r="688" spans="1:6" x14ac:dyDescent="0.2">
      <c r="A688" t="s">
        <v>2747</v>
      </c>
      <c r="B688">
        <v>14.708</v>
      </c>
      <c r="C688">
        <v>120.976</v>
      </c>
      <c r="D688">
        <v>10</v>
      </c>
      <c r="E688">
        <v>4.5</v>
      </c>
      <c r="F688" t="s">
        <v>152</v>
      </c>
    </row>
    <row r="689" spans="1:6" x14ac:dyDescent="0.2">
      <c r="A689" t="s">
        <v>2751</v>
      </c>
      <c r="B689">
        <v>14.917</v>
      </c>
      <c r="C689">
        <v>119.813</v>
      </c>
      <c r="D689">
        <v>10</v>
      </c>
      <c r="E689">
        <v>4.5</v>
      </c>
      <c r="F689" t="s">
        <v>152</v>
      </c>
    </row>
    <row r="690" spans="1:6" x14ac:dyDescent="0.2">
      <c r="A690" t="s">
        <v>2755</v>
      </c>
      <c r="B690">
        <v>15.119</v>
      </c>
      <c r="C690">
        <v>120.57299999999999</v>
      </c>
      <c r="D690">
        <v>10</v>
      </c>
      <c r="E690">
        <v>4.5999999999999996</v>
      </c>
      <c r="F690" t="s">
        <v>152</v>
      </c>
    </row>
    <row r="691" spans="1:6" x14ac:dyDescent="0.2">
      <c r="A691" t="s">
        <v>2759</v>
      </c>
      <c r="B691">
        <v>15.114000000000001</v>
      </c>
      <c r="C691">
        <v>120.351</v>
      </c>
      <c r="D691">
        <v>10</v>
      </c>
      <c r="E691">
        <v>4.5999999999999996</v>
      </c>
      <c r="F691" t="s">
        <v>152</v>
      </c>
    </row>
    <row r="692" spans="1:6" x14ac:dyDescent="0.2">
      <c r="A692" t="s">
        <v>2763</v>
      </c>
      <c r="B692">
        <v>15.074999999999999</v>
      </c>
      <c r="C692">
        <v>120.607</v>
      </c>
      <c r="D692">
        <v>10</v>
      </c>
      <c r="E692">
        <v>4.9000000000000004</v>
      </c>
      <c r="F692" t="s">
        <v>152</v>
      </c>
    </row>
    <row r="693" spans="1:6" x14ac:dyDescent="0.2">
      <c r="A693" t="s">
        <v>2767</v>
      </c>
      <c r="B693">
        <v>14.974</v>
      </c>
      <c r="C693">
        <v>120.545</v>
      </c>
      <c r="D693">
        <v>10</v>
      </c>
      <c r="E693">
        <v>4.7</v>
      </c>
      <c r="F693" t="s">
        <v>152</v>
      </c>
    </row>
    <row r="694" spans="1:6" x14ac:dyDescent="0.2">
      <c r="A694" t="s">
        <v>2771</v>
      </c>
      <c r="B694">
        <v>15.244</v>
      </c>
      <c r="C694">
        <v>120.565</v>
      </c>
      <c r="D694">
        <v>10</v>
      </c>
      <c r="E694">
        <v>4.5</v>
      </c>
      <c r="F694" t="s">
        <v>152</v>
      </c>
    </row>
    <row r="695" spans="1:6" x14ac:dyDescent="0.2">
      <c r="A695" t="s">
        <v>2775</v>
      </c>
      <c r="B695">
        <v>15.05</v>
      </c>
      <c r="C695">
        <v>120.636</v>
      </c>
      <c r="D695">
        <v>10</v>
      </c>
      <c r="E695">
        <v>4.5</v>
      </c>
      <c r="F695" t="s">
        <v>152</v>
      </c>
    </row>
    <row r="696" spans="1:6" x14ac:dyDescent="0.2">
      <c r="A696" t="s">
        <v>2779</v>
      </c>
      <c r="B696">
        <v>15.211</v>
      </c>
      <c r="C696">
        <v>120.267</v>
      </c>
      <c r="D696">
        <v>8.5</v>
      </c>
      <c r="E696">
        <v>5</v>
      </c>
      <c r="F696" t="s">
        <v>152</v>
      </c>
    </row>
    <row r="697" spans="1:6" x14ac:dyDescent="0.2">
      <c r="A697" t="s">
        <v>2783</v>
      </c>
      <c r="B697">
        <v>15.199</v>
      </c>
      <c r="C697">
        <v>120.42700000000001</v>
      </c>
      <c r="D697">
        <v>15.6</v>
      </c>
      <c r="E697">
        <v>4.9000000000000004</v>
      </c>
      <c r="F697" t="s">
        <v>152</v>
      </c>
    </row>
    <row r="698" spans="1:6" x14ac:dyDescent="0.2">
      <c r="A698" t="s">
        <v>2787</v>
      </c>
      <c r="B698">
        <v>15.198</v>
      </c>
      <c r="C698">
        <v>120.33199999999999</v>
      </c>
      <c r="D698">
        <v>10</v>
      </c>
      <c r="E698">
        <v>5.4</v>
      </c>
      <c r="F698" t="s">
        <v>23</v>
      </c>
    </row>
    <row r="699" spans="1:6" x14ac:dyDescent="0.2">
      <c r="A699" t="s">
        <v>2791</v>
      </c>
      <c r="B699">
        <v>15.25</v>
      </c>
      <c r="C699">
        <v>120.59099999999999</v>
      </c>
      <c r="D699">
        <v>12.6</v>
      </c>
      <c r="E699">
        <v>5.0999999999999996</v>
      </c>
      <c r="F699" t="s">
        <v>152</v>
      </c>
    </row>
    <row r="700" spans="1:6" x14ac:dyDescent="0.2">
      <c r="A700" t="s">
        <v>2795</v>
      </c>
      <c r="B700">
        <v>15.177</v>
      </c>
      <c r="C700">
        <v>120.355</v>
      </c>
      <c r="D700">
        <v>15</v>
      </c>
      <c r="E700">
        <v>5</v>
      </c>
      <c r="F700" t="s">
        <v>152</v>
      </c>
    </row>
    <row r="701" spans="1:6" x14ac:dyDescent="0.2">
      <c r="A701" t="s">
        <v>2799</v>
      </c>
      <c r="B701">
        <v>15.03</v>
      </c>
      <c r="C701">
        <v>120.223</v>
      </c>
      <c r="D701">
        <v>12.6</v>
      </c>
      <c r="E701">
        <v>5</v>
      </c>
      <c r="F701" t="s">
        <v>152</v>
      </c>
    </row>
    <row r="702" spans="1:6" x14ac:dyDescent="0.2">
      <c r="A702" t="s">
        <v>2803</v>
      </c>
      <c r="B702">
        <v>15.234</v>
      </c>
      <c r="C702">
        <v>120.291</v>
      </c>
      <c r="D702">
        <v>10</v>
      </c>
      <c r="E702">
        <v>5</v>
      </c>
      <c r="F702" t="s">
        <v>152</v>
      </c>
    </row>
    <row r="703" spans="1:6" x14ac:dyDescent="0.2">
      <c r="A703" t="s">
        <v>2807</v>
      </c>
      <c r="B703">
        <v>15.08</v>
      </c>
      <c r="C703">
        <v>120.58499999999999</v>
      </c>
      <c r="D703">
        <v>10</v>
      </c>
      <c r="E703">
        <v>5.5</v>
      </c>
      <c r="F703" t="s">
        <v>152</v>
      </c>
    </row>
    <row r="704" spans="1:6" x14ac:dyDescent="0.2">
      <c r="A704" t="s">
        <v>2811</v>
      </c>
      <c r="B704">
        <v>15.17</v>
      </c>
      <c r="C704">
        <v>120.32299999999999</v>
      </c>
      <c r="D704">
        <v>10</v>
      </c>
      <c r="E704">
        <v>5.2</v>
      </c>
      <c r="F704" t="s">
        <v>152</v>
      </c>
    </row>
    <row r="705" spans="1:6" x14ac:dyDescent="0.2">
      <c r="A705" t="s">
        <v>2815</v>
      </c>
      <c r="B705">
        <v>15.211</v>
      </c>
      <c r="C705">
        <v>120.34</v>
      </c>
      <c r="D705">
        <v>10</v>
      </c>
      <c r="E705">
        <v>4.8</v>
      </c>
      <c r="F705" t="s">
        <v>152</v>
      </c>
    </row>
    <row r="706" spans="1:6" x14ac:dyDescent="0.2">
      <c r="A706" t="s">
        <v>2818</v>
      </c>
      <c r="B706">
        <v>15.193</v>
      </c>
      <c r="C706">
        <v>120.25</v>
      </c>
      <c r="D706">
        <v>10</v>
      </c>
      <c r="E706">
        <v>4.5999999999999996</v>
      </c>
      <c r="F706" t="s">
        <v>152</v>
      </c>
    </row>
    <row r="707" spans="1:6" x14ac:dyDescent="0.2">
      <c r="A707" t="s">
        <v>2821</v>
      </c>
      <c r="B707">
        <v>15.218999999999999</v>
      </c>
      <c r="C707">
        <v>120.322</v>
      </c>
      <c r="D707">
        <v>10</v>
      </c>
      <c r="E707">
        <v>4.9000000000000004</v>
      </c>
      <c r="F707" t="s">
        <v>152</v>
      </c>
    </row>
    <row r="708" spans="1:6" x14ac:dyDescent="0.2">
      <c r="A708" t="s">
        <v>2824</v>
      </c>
      <c r="B708">
        <v>15.231</v>
      </c>
      <c r="C708">
        <v>120.29300000000001</v>
      </c>
      <c r="D708">
        <v>10</v>
      </c>
      <c r="E708">
        <v>4.8</v>
      </c>
      <c r="F708" t="s">
        <v>152</v>
      </c>
    </row>
    <row r="709" spans="1:6" x14ac:dyDescent="0.2">
      <c r="A709" t="s">
        <v>2827</v>
      </c>
      <c r="B709">
        <v>18.425000000000001</v>
      </c>
      <c r="C709">
        <v>120.637</v>
      </c>
      <c r="D709">
        <v>43.5</v>
      </c>
      <c r="E709">
        <v>5.2</v>
      </c>
      <c r="F709" t="s">
        <v>152</v>
      </c>
    </row>
    <row r="710" spans="1:6" x14ac:dyDescent="0.2">
      <c r="A710" t="s">
        <v>2831</v>
      </c>
      <c r="B710">
        <v>15.087</v>
      </c>
      <c r="C710">
        <v>120.241</v>
      </c>
      <c r="D710">
        <v>10</v>
      </c>
      <c r="E710">
        <v>4.8</v>
      </c>
      <c r="F710" t="s">
        <v>152</v>
      </c>
    </row>
    <row r="711" spans="1:6" x14ac:dyDescent="0.2">
      <c r="A711" t="s">
        <v>2835</v>
      </c>
      <c r="B711">
        <v>15.276999999999999</v>
      </c>
      <c r="C711">
        <v>120.36199999999999</v>
      </c>
      <c r="D711">
        <v>10</v>
      </c>
      <c r="E711">
        <v>4.7</v>
      </c>
      <c r="F711" t="s">
        <v>152</v>
      </c>
    </row>
    <row r="712" spans="1:6" x14ac:dyDescent="0.2">
      <c r="A712" t="s">
        <v>2839</v>
      </c>
      <c r="B712">
        <v>14.646000000000001</v>
      </c>
      <c r="C712">
        <v>120.29300000000001</v>
      </c>
      <c r="D712">
        <v>53.8</v>
      </c>
      <c r="E712">
        <v>4.5999999999999996</v>
      </c>
      <c r="F712" t="s">
        <v>152</v>
      </c>
    </row>
    <row r="713" spans="1:6" x14ac:dyDescent="0.2">
      <c r="A713" t="s">
        <v>2843</v>
      </c>
      <c r="B713">
        <v>14.961</v>
      </c>
      <c r="C713">
        <v>120.443</v>
      </c>
      <c r="D713">
        <v>10</v>
      </c>
      <c r="E713">
        <v>4.9000000000000004</v>
      </c>
      <c r="F713" t="s">
        <v>152</v>
      </c>
    </row>
    <row r="714" spans="1:6" x14ac:dyDescent="0.2">
      <c r="A714" t="s">
        <v>2847</v>
      </c>
      <c r="B714">
        <v>14.956</v>
      </c>
      <c r="C714">
        <v>120.313</v>
      </c>
      <c r="D714">
        <v>25.9</v>
      </c>
      <c r="E714">
        <v>4.5999999999999996</v>
      </c>
      <c r="F714" t="s">
        <v>152</v>
      </c>
    </row>
    <row r="715" spans="1:6" x14ac:dyDescent="0.2">
      <c r="A715" t="s">
        <v>2851</v>
      </c>
      <c r="B715">
        <v>15.27</v>
      </c>
      <c r="C715">
        <v>120.521</v>
      </c>
      <c r="D715">
        <v>26</v>
      </c>
      <c r="E715">
        <v>4.7</v>
      </c>
      <c r="F715" t="s">
        <v>152</v>
      </c>
    </row>
    <row r="716" spans="1:6" x14ac:dyDescent="0.2">
      <c r="A716" t="s">
        <v>2855</v>
      </c>
      <c r="B716">
        <v>14.922000000000001</v>
      </c>
      <c r="C716">
        <v>120.72799999999999</v>
      </c>
      <c r="D716">
        <v>79.900000000000006</v>
      </c>
      <c r="E716">
        <v>4.5999999999999996</v>
      </c>
      <c r="F716" t="s">
        <v>152</v>
      </c>
    </row>
    <row r="717" spans="1:6" x14ac:dyDescent="0.2">
      <c r="A717" t="s">
        <v>2859</v>
      </c>
      <c r="B717">
        <v>15.611000000000001</v>
      </c>
      <c r="C717">
        <v>120.98099999999999</v>
      </c>
      <c r="D717">
        <v>28</v>
      </c>
      <c r="E717">
        <v>4.8</v>
      </c>
      <c r="F717" t="s">
        <v>152</v>
      </c>
    </row>
    <row r="718" spans="1:6" x14ac:dyDescent="0.2">
      <c r="A718" t="s">
        <v>2863</v>
      </c>
      <c r="B718">
        <v>14.513</v>
      </c>
      <c r="C718">
        <v>119.611</v>
      </c>
      <c r="D718">
        <v>67.8</v>
      </c>
      <c r="E718">
        <v>4.5</v>
      </c>
      <c r="F718" t="s">
        <v>152</v>
      </c>
    </row>
    <row r="719" spans="1:6" x14ac:dyDescent="0.2">
      <c r="A719" t="s">
        <v>2867</v>
      </c>
      <c r="B719">
        <v>15.074999999999999</v>
      </c>
      <c r="C719">
        <v>120.42100000000001</v>
      </c>
      <c r="D719">
        <v>33</v>
      </c>
      <c r="E719">
        <v>4.7</v>
      </c>
      <c r="F719" t="s">
        <v>152</v>
      </c>
    </row>
    <row r="720" spans="1:6" x14ac:dyDescent="0.2">
      <c r="A720" t="s">
        <v>2871</v>
      </c>
      <c r="B720">
        <v>15.137</v>
      </c>
      <c r="C720">
        <v>119.947</v>
      </c>
      <c r="D720">
        <v>33</v>
      </c>
      <c r="E720">
        <v>4.5</v>
      </c>
      <c r="F720" t="s">
        <v>152</v>
      </c>
    </row>
    <row r="721" spans="1:6" x14ac:dyDescent="0.2">
      <c r="A721" t="s">
        <v>2875</v>
      </c>
      <c r="B721">
        <v>15.036</v>
      </c>
      <c r="C721">
        <v>120.06399999999999</v>
      </c>
      <c r="D721">
        <v>33</v>
      </c>
      <c r="E721">
        <v>4.7</v>
      </c>
      <c r="F721" t="s">
        <v>152</v>
      </c>
    </row>
    <row r="722" spans="1:6" x14ac:dyDescent="0.2">
      <c r="A722" t="s">
        <v>2879</v>
      </c>
      <c r="B722">
        <v>15.141999999999999</v>
      </c>
      <c r="C722">
        <v>120.637</v>
      </c>
      <c r="D722">
        <v>33</v>
      </c>
      <c r="E722">
        <v>4.5999999999999996</v>
      </c>
      <c r="F722" t="s">
        <v>152</v>
      </c>
    </row>
    <row r="723" spans="1:6" x14ac:dyDescent="0.2">
      <c r="A723" t="s">
        <v>2883</v>
      </c>
      <c r="B723">
        <v>14.334</v>
      </c>
      <c r="C723">
        <v>121.069</v>
      </c>
      <c r="D723">
        <v>33</v>
      </c>
      <c r="E723">
        <v>4.8</v>
      </c>
      <c r="F723" t="s">
        <v>152</v>
      </c>
    </row>
    <row r="724" spans="1:6" x14ac:dyDescent="0.2">
      <c r="A724" t="s">
        <v>2887</v>
      </c>
      <c r="B724">
        <v>15.007999999999999</v>
      </c>
      <c r="C724">
        <v>120.39</v>
      </c>
      <c r="D724">
        <v>10</v>
      </c>
      <c r="E724">
        <v>4.7</v>
      </c>
      <c r="F724" t="s">
        <v>152</v>
      </c>
    </row>
    <row r="725" spans="1:6" x14ac:dyDescent="0.2">
      <c r="A725" t="s">
        <v>2891</v>
      </c>
      <c r="B725">
        <v>15.000999999999999</v>
      </c>
      <c r="C725">
        <v>120.29300000000001</v>
      </c>
      <c r="D725">
        <v>10</v>
      </c>
      <c r="E725">
        <v>4.7</v>
      </c>
      <c r="F725" t="s">
        <v>152</v>
      </c>
    </row>
    <row r="726" spans="1:6" x14ac:dyDescent="0.2">
      <c r="A726" t="s">
        <v>2895</v>
      </c>
      <c r="B726">
        <v>15.097</v>
      </c>
      <c r="C726">
        <v>120.191</v>
      </c>
      <c r="D726">
        <v>10</v>
      </c>
      <c r="E726">
        <v>4.8</v>
      </c>
      <c r="F726" t="s">
        <v>152</v>
      </c>
    </row>
    <row r="727" spans="1:6" x14ac:dyDescent="0.2">
      <c r="A727" t="s">
        <v>2899</v>
      </c>
      <c r="B727">
        <v>15.058</v>
      </c>
      <c r="C727">
        <v>120.07899999999999</v>
      </c>
      <c r="D727">
        <v>10</v>
      </c>
      <c r="E727">
        <v>4.8</v>
      </c>
      <c r="F727" t="s">
        <v>152</v>
      </c>
    </row>
    <row r="728" spans="1:6" x14ac:dyDescent="0.2">
      <c r="A728" t="s">
        <v>2903</v>
      </c>
      <c r="B728">
        <v>15.066000000000001</v>
      </c>
      <c r="C728">
        <v>120.283</v>
      </c>
      <c r="D728">
        <v>10</v>
      </c>
      <c r="E728">
        <v>4.9000000000000004</v>
      </c>
      <c r="F728" t="s">
        <v>152</v>
      </c>
    </row>
    <row r="729" spans="1:6" x14ac:dyDescent="0.2">
      <c r="A729" t="s">
        <v>2907</v>
      </c>
      <c r="B729">
        <v>14.916</v>
      </c>
      <c r="C729">
        <v>120.646</v>
      </c>
      <c r="D729">
        <v>33</v>
      </c>
      <c r="E729">
        <v>5</v>
      </c>
      <c r="F729" t="s">
        <v>152</v>
      </c>
    </row>
    <row r="730" spans="1:6" x14ac:dyDescent="0.2">
      <c r="A730" t="s">
        <v>2911</v>
      </c>
      <c r="B730">
        <v>15.204000000000001</v>
      </c>
      <c r="C730">
        <v>120.404</v>
      </c>
      <c r="D730">
        <v>20.9</v>
      </c>
      <c r="E730">
        <v>5.5</v>
      </c>
      <c r="F730" t="s">
        <v>23</v>
      </c>
    </row>
    <row r="731" spans="1:6" x14ac:dyDescent="0.2">
      <c r="A731" t="s">
        <v>2914</v>
      </c>
      <c r="B731">
        <v>15.888999999999999</v>
      </c>
      <c r="C731">
        <v>120.967</v>
      </c>
      <c r="D731">
        <v>29.9</v>
      </c>
      <c r="E731">
        <v>4.7</v>
      </c>
      <c r="F731" t="s">
        <v>152</v>
      </c>
    </row>
    <row r="732" spans="1:6" x14ac:dyDescent="0.2">
      <c r="A732" t="s">
        <v>2918</v>
      </c>
      <c r="B732">
        <v>14.925000000000001</v>
      </c>
      <c r="C732">
        <v>119.69499999999999</v>
      </c>
      <c r="D732">
        <v>33</v>
      </c>
      <c r="E732">
        <v>4.7</v>
      </c>
      <c r="F732" t="s">
        <v>152</v>
      </c>
    </row>
    <row r="733" spans="1:6" x14ac:dyDescent="0.2">
      <c r="A733" t="s">
        <v>2922</v>
      </c>
      <c r="B733">
        <v>16.728000000000002</v>
      </c>
      <c r="C733">
        <v>120.16</v>
      </c>
      <c r="D733">
        <v>33</v>
      </c>
      <c r="E733">
        <v>4.5</v>
      </c>
      <c r="F733" t="s">
        <v>152</v>
      </c>
    </row>
    <row r="734" spans="1:6" x14ac:dyDescent="0.2">
      <c r="A734" t="s">
        <v>2926</v>
      </c>
      <c r="B734">
        <v>16.786000000000001</v>
      </c>
      <c r="C734">
        <v>121.04300000000001</v>
      </c>
      <c r="D734">
        <v>33</v>
      </c>
      <c r="E734">
        <v>4.8</v>
      </c>
      <c r="F734" t="s">
        <v>152</v>
      </c>
    </row>
    <row r="735" spans="1:6" x14ac:dyDescent="0.2">
      <c r="A735" t="s">
        <v>2930</v>
      </c>
      <c r="B735">
        <v>15.791</v>
      </c>
      <c r="C735">
        <v>121.08499999999999</v>
      </c>
      <c r="D735">
        <v>22.6</v>
      </c>
      <c r="E735">
        <v>4.5999999999999996</v>
      </c>
      <c r="F735" t="s">
        <v>152</v>
      </c>
    </row>
    <row r="736" spans="1:6" x14ac:dyDescent="0.2">
      <c r="A736" t="s">
        <v>2934</v>
      </c>
      <c r="B736">
        <v>16.157</v>
      </c>
      <c r="C736">
        <v>120.92400000000001</v>
      </c>
      <c r="D736">
        <v>33</v>
      </c>
      <c r="E736">
        <v>4.5999999999999996</v>
      </c>
      <c r="F736" t="s">
        <v>152</v>
      </c>
    </row>
    <row r="737" spans="1:6" x14ac:dyDescent="0.2">
      <c r="A737" t="s">
        <v>2937</v>
      </c>
      <c r="B737">
        <v>13.641999999999999</v>
      </c>
      <c r="C737">
        <v>120.81699999999999</v>
      </c>
      <c r="D737">
        <v>143.80000000000001</v>
      </c>
      <c r="E737">
        <v>5.0999999999999996</v>
      </c>
      <c r="F737" t="s">
        <v>23</v>
      </c>
    </row>
    <row r="738" spans="1:6" x14ac:dyDescent="0.2">
      <c r="A738" t="s">
        <v>2941</v>
      </c>
      <c r="B738">
        <v>17.957999999999998</v>
      </c>
      <c r="C738">
        <v>121.63500000000001</v>
      </c>
      <c r="D738">
        <v>22.5</v>
      </c>
      <c r="E738">
        <v>5</v>
      </c>
      <c r="F738" t="s">
        <v>152</v>
      </c>
    </row>
    <row r="739" spans="1:6" x14ac:dyDescent="0.2">
      <c r="A739" t="s">
        <v>2945</v>
      </c>
      <c r="B739">
        <v>13.939</v>
      </c>
      <c r="C739">
        <v>120.667</v>
      </c>
      <c r="D739">
        <v>146.9</v>
      </c>
      <c r="E739">
        <v>5.2</v>
      </c>
      <c r="F739" t="s">
        <v>23</v>
      </c>
    </row>
    <row r="740" spans="1:6" x14ac:dyDescent="0.2">
      <c r="A740" t="s">
        <v>2949</v>
      </c>
      <c r="B740">
        <v>14.077</v>
      </c>
      <c r="C740">
        <v>121.111</v>
      </c>
      <c r="D740">
        <v>33</v>
      </c>
      <c r="E740">
        <v>4.8</v>
      </c>
      <c r="F740" t="s">
        <v>152</v>
      </c>
    </row>
    <row r="741" spans="1:6" x14ac:dyDescent="0.2">
      <c r="A741" t="s">
        <v>2953</v>
      </c>
      <c r="B741">
        <v>16.061</v>
      </c>
      <c r="C741">
        <v>119.919</v>
      </c>
      <c r="D741">
        <v>33</v>
      </c>
      <c r="E741">
        <v>4.5</v>
      </c>
      <c r="F741" t="s">
        <v>152</v>
      </c>
    </row>
    <row r="742" spans="1:6" x14ac:dyDescent="0.2">
      <c r="A742" t="s">
        <v>2957</v>
      </c>
      <c r="B742">
        <v>14.21</v>
      </c>
      <c r="C742">
        <v>120.83499999999999</v>
      </c>
      <c r="D742">
        <v>33</v>
      </c>
      <c r="E742">
        <v>4.7</v>
      </c>
      <c r="F742" t="s">
        <v>152</v>
      </c>
    </row>
    <row r="743" spans="1:6" x14ac:dyDescent="0.2">
      <c r="A743" t="s">
        <v>2961</v>
      </c>
      <c r="B743">
        <v>14.093999999999999</v>
      </c>
      <c r="C743">
        <v>121.813</v>
      </c>
      <c r="D743">
        <v>33</v>
      </c>
      <c r="E743">
        <v>4.8</v>
      </c>
      <c r="F743" t="s">
        <v>152</v>
      </c>
    </row>
    <row r="744" spans="1:6" x14ac:dyDescent="0.2">
      <c r="A744" t="s">
        <v>2965</v>
      </c>
      <c r="B744">
        <v>17.155000000000001</v>
      </c>
      <c r="C744">
        <v>120.827</v>
      </c>
      <c r="D744">
        <v>15.4</v>
      </c>
      <c r="E744">
        <v>6.3</v>
      </c>
      <c r="F744" t="s">
        <v>2966</v>
      </c>
    </row>
    <row r="745" spans="1:6" x14ac:dyDescent="0.2">
      <c r="A745" t="s">
        <v>2970</v>
      </c>
      <c r="B745">
        <v>16.905000000000001</v>
      </c>
      <c r="C745">
        <v>120.762</v>
      </c>
      <c r="D745">
        <v>33</v>
      </c>
      <c r="E745">
        <v>4.5999999999999996</v>
      </c>
      <c r="F745" t="s">
        <v>152</v>
      </c>
    </row>
    <row r="746" spans="1:6" x14ac:dyDescent="0.2">
      <c r="A746" t="s">
        <v>2974</v>
      </c>
      <c r="B746">
        <v>17.076000000000001</v>
      </c>
      <c r="C746">
        <v>121.027</v>
      </c>
      <c r="D746">
        <v>19.399999999999999</v>
      </c>
      <c r="E746">
        <v>4.8</v>
      </c>
      <c r="F746" t="s">
        <v>152</v>
      </c>
    </row>
    <row r="747" spans="1:6" x14ac:dyDescent="0.2">
      <c r="A747" t="s">
        <v>2978</v>
      </c>
      <c r="B747">
        <v>17.146000000000001</v>
      </c>
      <c r="C747">
        <v>120.782</v>
      </c>
      <c r="D747">
        <v>13.3</v>
      </c>
      <c r="E747">
        <v>4.9000000000000004</v>
      </c>
      <c r="F747" t="s">
        <v>152</v>
      </c>
    </row>
    <row r="748" spans="1:6" x14ac:dyDescent="0.2">
      <c r="A748" t="s">
        <v>2982</v>
      </c>
      <c r="B748">
        <v>17.507999999999999</v>
      </c>
      <c r="C748">
        <v>119.986</v>
      </c>
      <c r="D748">
        <v>64.900000000000006</v>
      </c>
      <c r="E748">
        <v>4.9000000000000004</v>
      </c>
      <c r="F748" t="s">
        <v>152</v>
      </c>
    </row>
    <row r="749" spans="1:6" x14ac:dyDescent="0.2">
      <c r="A749" t="s">
        <v>2986</v>
      </c>
      <c r="B749">
        <v>14.964</v>
      </c>
      <c r="C749">
        <v>120.435</v>
      </c>
      <c r="D749">
        <v>42.1</v>
      </c>
      <c r="E749">
        <v>4.7</v>
      </c>
      <c r="F749" t="s">
        <v>152</v>
      </c>
    </row>
    <row r="750" spans="1:6" x14ac:dyDescent="0.2">
      <c r="A750" t="s">
        <v>2990</v>
      </c>
      <c r="B750">
        <v>13.911</v>
      </c>
      <c r="C750">
        <v>120.702</v>
      </c>
      <c r="D750">
        <v>219.4</v>
      </c>
      <c r="E750">
        <v>4.7</v>
      </c>
      <c r="F750" t="s">
        <v>152</v>
      </c>
    </row>
    <row r="751" spans="1:6" x14ac:dyDescent="0.2">
      <c r="A751" t="s">
        <v>2994</v>
      </c>
      <c r="B751">
        <v>13.855</v>
      </c>
      <c r="C751">
        <v>120.47199999999999</v>
      </c>
      <c r="D751">
        <v>86.6</v>
      </c>
      <c r="E751">
        <v>4.5</v>
      </c>
      <c r="F751" t="s">
        <v>152</v>
      </c>
    </row>
    <row r="752" spans="1:6" x14ac:dyDescent="0.2">
      <c r="A752" t="s">
        <v>2998</v>
      </c>
      <c r="B752">
        <v>13.997</v>
      </c>
      <c r="C752">
        <v>120.45699999999999</v>
      </c>
      <c r="D752">
        <v>111.8</v>
      </c>
      <c r="E752">
        <v>4.9000000000000004</v>
      </c>
      <c r="F752" t="s">
        <v>152</v>
      </c>
    </row>
    <row r="753" spans="1:6" x14ac:dyDescent="0.2">
      <c r="A753" t="s">
        <v>3002</v>
      </c>
      <c r="B753">
        <v>17.559999999999999</v>
      </c>
      <c r="C753">
        <v>121.685</v>
      </c>
      <c r="D753">
        <v>33</v>
      </c>
      <c r="E753">
        <v>4.9000000000000004</v>
      </c>
      <c r="F753" t="s">
        <v>152</v>
      </c>
    </row>
    <row r="754" spans="1:6" x14ac:dyDescent="0.2">
      <c r="A754" t="s">
        <v>3006</v>
      </c>
      <c r="B754">
        <v>16.414000000000001</v>
      </c>
      <c r="C754">
        <v>122.52</v>
      </c>
      <c r="D754">
        <v>33</v>
      </c>
      <c r="E754">
        <v>4.7</v>
      </c>
      <c r="F754" t="s">
        <v>152</v>
      </c>
    </row>
    <row r="755" spans="1:6" x14ac:dyDescent="0.2">
      <c r="A755" t="s">
        <v>3010</v>
      </c>
      <c r="B755">
        <v>14.925000000000001</v>
      </c>
      <c r="C755">
        <v>119.65900000000001</v>
      </c>
      <c r="D755">
        <v>62</v>
      </c>
      <c r="E755">
        <v>4.5</v>
      </c>
      <c r="F755" t="s">
        <v>152</v>
      </c>
    </row>
    <row r="756" spans="1:6" x14ac:dyDescent="0.2">
      <c r="A756" t="s">
        <v>3014</v>
      </c>
      <c r="B756">
        <v>13.734999999999999</v>
      </c>
      <c r="C756">
        <v>120.137</v>
      </c>
      <c r="D756">
        <v>76.3</v>
      </c>
      <c r="E756">
        <v>4.5999999999999996</v>
      </c>
      <c r="F756" t="s">
        <v>152</v>
      </c>
    </row>
    <row r="757" spans="1:6" x14ac:dyDescent="0.2">
      <c r="A757" t="s">
        <v>3018</v>
      </c>
      <c r="B757">
        <v>14.782999999999999</v>
      </c>
      <c r="C757">
        <v>119.80800000000001</v>
      </c>
      <c r="D757">
        <v>71.5</v>
      </c>
      <c r="E757">
        <v>4.5</v>
      </c>
      <c r="F757" t="s">
        <v>152</v>
      </c>
    </row>
    <row r="758" spans="1:6" x14ac:dyDescent="0.2">
      <c r="A758" t="s">
        <v>3022</v>
      </c>
      <c r="B758">
        <v>15.013999999999999</v>
      </c>
      <c r="C758">
        <v>119.983</v>
      </c>
      <c r="D758">
        <v>33</v>
      </c>
      <c r="E758">
        <v>4.5999999999999996</v>
      </c>
      <c r="F758" t="s">
        <v>152</v>
      </c>
    </row>
    <row r="759" spans="1:6" x14ac:dyDescent="0.2">
      <c r="A759" t="s">
        <v>3026</v>
      </c>
      <c r="B759">
        <v>17.126000000000001</v>
      </c>
      <c r="C759">
        <v>119.943</v>
      </c>
      <c r="D759">
        <v>33</v>
      </c>
      <c r="E759">
        <v>4.5</v>
      </c>
      <c r="F759" t="s">
        <v>152</v>
      </c>
    </row>
    <row r="760" spans="1:6" x14ac:dyDescent="0.2">
      <c r="A760" t="s">
        <v>3030</v>
      </c>
      <c r="B760">
        <v>18.135000000000002</v>
      </c>
      <c r="C760">
        <v>121.023</v>
      </c>
      <c r="D760">
        <v>25.3</v>
      </c>
      <c r="E760">
        <v>5.4</v>
      </c>
      <c r="F760" t="s">
        <v>152</v>
      </c>
    </row>
    <row r="761" spans="1:6" x14ac:dyDescent="0.2">
      <c r="A761" t="s">
        <v>3034</v>
      </c>
      <c r="B761">
        <v>15.65</v>
      </c>
      <c r="C761">
        <v>120.93600000000001</v>
      </c>
      <c r="D761">
        <v>210.3</v>
      </c>
      <c r="E761">
        <v>4.5</v>
      </c>
      <c r="F761" t="s">
        <v>152</v>
      </c>
    </row>
    <row r="762" spans="1:6" x14ac:dyDescent="0.2">
      <c r="A762" t="s">
        <v>3038</v>
      </c>
      <c r="B762">
        <v>13.619</v>
      </c>
      <c r="C762">
        <v>123.072</v>
      </c>
      <c r="D762">
        <v>17.899999999999999</v>
      </c>
      <c r="E762">
        <v>5.6</v>
      </c>
      <c r="F762" t="s">
        <v>23</v>
      </c>
    </row>
    <row r="763" spans="1:6" x14ac:dyDescent="0.2">
      <c r="A763" t="s">
        <v>3042</v>
      </c>
      <c r="B763">
        <v>13.670999999999999</v>
      </c>
      <c r="C763">
        <v>120.807</v>
      </c>
      <c r="D763">
        <v>110.5</v>
      </c>
      <c r="E763">
        <v>4.8</v>
      </c>
      <c r="F763" t="s">
        <v>152</v>
      </c>
    </row>
    <row r="764" spans="1:6" x14ac:dyDescent="0.2">
      <c r="A764" t="s">
        <v>3046</v>
      </c>
      <c r="B764">
        <v>15.073</v>
      </c>
      <c r="C764">
        <v>123.015</v>
      </c>
      <c r="D764">
        <v>25.6</v>
      </c>
      <c r="E764">
        <v>4.9000000000000004</v>
      </c>
      <c r="F764" t="s">
        <v>152</v>
      </c>
    </row>
    <row r="765" spans="1:6" x14ac:dyDescent="0.2">
      <c r="A765" t="s">
        <v>3050</v>
      </c>
      <c r="B765">
        <v>14.936999999999999</v>
      </c>
      <c r="C765">
        <v>120.51</v>
      </c>
      <c r="D765">
        <v>33.700000000000003</v>
      </c>
      <c r="E765">
        <v>5.6</v>
      </c>
      <c r="F765" t="s">
        <v>23</v>
      </c>
    </row>
    <row r="766" spans="1:6" x14ac:dyDescent="0.2">
      <c r="A766" t="s">
        <v>3054</v>
      </c>
      <c r="B766">
        <v>15.114000000000001</v>
      </c>
      <c r="C766">
        <v>123.045</v>
      </c>
      <c r="D766">
        <v>28.4</v>
      </c>
      <c r="E766">
        <v>4.5999999999999996</v>
      </c>
      <c r="F766" t="s">
        <v>152</v>
      </c>
    </row>
    <row r="767" spans="1:6" x14ac:dyDescent="0.2">
      <c r="A767" t="s">
        <v>3058</v>
      </c>
      <c r="B767">
        <v>14.851000000000001</v>
      </c>
      <c r="C767">
        <v>120.54</v>
      </c>
      <c r="D767">
        <v>56.4</v>
      </c>
      <c r="E767">
        <v>4.7</v>
      </c>
      <c r="F767" t="s">
        <v>152</v>
      </c>
    </row>
    <row r="768" spans="1:6" x14ac:dyDescent="0.2">
      <c r="A768" t="s">
        <v>3062</v>
      </c>
      <c r="B768">
        <v>13.948</v>
      </c>
      <c r="C768">
        <v>120.705</v>
      </c>
      <c r="D768">
        <v>197.2</v>
      </c>
      <c r="E768">
        <v>4.9000000000000004</v>
      </c>
      <c r="F768" t="s">
        <v>152</v>
      </c>
    </row>
    <row r="769" spans="1:6" x14ac:dyDescent="0.2">
      <c r="A769" t="s">
        <v>3066</v>
      </c>
      <c r="B769">
        <v>14.99</v>
      </c>
      <c r="C769">
        <v>120.498</v>
      </c>
      <c r="D769">
        <v>106.1</v>
      </c>
      <c r="E769">
        <v>4.5</v>
      </c>
      <c r="F769" t="s">
        <v>152</v>
      </c>
    </row>
    <row r="770" spans="1:6" x14ac:dyDescent="0.2">
      <c r="A770" t="s">
        <v>3069</v>
      </c>
      <c r="B770">
        <v>17.132999999999999</v>
      </c>
      <c r="C770">
        <v>119.807</v>
      </c>
      <c r="D770">
        <v>31.3</v>
      </c>
      <c r="E770">
        <v>4.7</v>
      </c>
      <c r="F770" t="s">
        <v>152</v>
      </c>
    </row>
    <row r="771" spans="1:6" x14ac:dyDescent="0.2">
      <c r="A771" t="s">
        <v>3073</v>
      </c>
      <c r="B771">
        <v>13.693</v>
      </c>
      <c r="C771">
        <v>123.67400000000001</v>
      </c>
      <c r="D771">
        <v>40.4</v>
      </c>
      <c r="E771">
        <v>5.7</v>
      </c>
      <c r="F771" t="s">
        <v>245</v>
      </c>
    </row>
    <row r="772" spans="1:6" x14ac:dyDescent="0.2">
      <c r="A772" t="s">
        <v>3077</v>
      </c>
      <c r="B772">
        <v>18.597999999999999</v>
      </c>
      <c r="C772">
        <v>119.52200000000001</v>
      </c>
      <c r="D772">
        <v>10</v>
      </c>
      <c r="E772">
        <v>4.5999999999999996</v>
      </c>
      <c r="F772" t="s">
        <v>152</v>
      </c>
    </row>
    <row r="773" spans="1:6" x14ac:dyDescent="0.2">
      <c r="A773" t="s">
        <v>3081</v>
      </c>
      <c r="B773">
        <v>13.694000000000001</v>
      </c>
      <c r="C773">
        <v>119.95099999999999</v>
      </c>
      <c r="D773">
        <v>62.8</v>
      </c>
      <c r="E773">
        <v>5</v>
      </c>
      <c r="F773" t="s">
        <v>152</v>
      </c>
    </row>
    <row r="774" spans="1:6" x14ac:dyDescent="0.2">
      <c r="A774" t="s">
        <v>3085</v>
      </c>
      <c r="B774">
        <v>13.747999999999999</v>
      </c>
      <c r="C774">
        <v>120.217</v>
      </c>
      <c r="D774">
        <v>91.6</v>
      </c>
      <c r="E774">
        <v>4.8</v>
      </c>
      <c r="F774" t="s">
        <v>152</v>
      </c>
    </row>
    <row r="775" spans="1:6" x14ac:dyDescent="0.2">
      <c r="A775" t="s">
        <v>3088</v>
      </c>
      <c r="B775">
        <v>13.96</v>
      </c>
      <c r="C775">
        <v>120.795</v>
      </c>
      <c r="D775">
        <v>231.5</v>
      </c>
      <c r="E775">
        <v>4.5999999999999996</v>
      </c>
      <c r="F775" t="s">
        <v>152</v>
      </c>
    </row>
    <row r="776" spans="1:6" x14ac:dyDescent="0.2">
      <c r="A776" t="s">
        <v>3092</v>
      </c>
      <c r="B776">
        <v>13.786</v>
      </c>
      <c r="C776">
        <v>120.762</v>
      </c>
      <c r="D776">
        <v>161.9</v>
      </c>
      <c r="E776">
        <v>4.8</v>
      </c>
      <c r="F776" t="s">
        <v>152</v>
      </c>
    </row>
    <row r="777" spans="1:6" x14ac:dyDescent="0.2">
      <c r="A777" t="s">
        <v>3096</v>
      </c>
      <c r="B777">
        <v>16.782</v>
      </c>
      <c r="C777">
        <v>121.67700000000001</v>
      </c>
      <c r="D777">
        <v>25.1</v>
      </c>
      <c r="E777">
        <v>4.7</v>
      </c>
      <c r="F777" t="s">
        <v>152</v>
      </c>
    </row>
    <row r="778" spans="1:6" x14ac:dyDescent="0.2">
      <c r="A778" t="s">
        <v>3100</v>
      </c>
      <c r="B778">
        <v>13.801</v>
      </c>
      <c r="C778">
        <v>120.715</v>
      </c>
      <c r="D778">
        <v>125.6</v>
      </c>
      <c r="E778">
        <v>5.0999999999999996</v>
      </c>
      <c r="F778" t="s">
        <v>152</v>
      </c>
    </row>
    <row r="779" spans="1:6" x14ac:dyDescent="0.2">
      <c r="A779" t="s">
        <v>3104</v>
      </c>
      <c r="B779">
        <v>15.436999999999999</v>
      </c>
      <c r="C779">
        <v>121.785</v>
      </c>
      <c r="D779">
        <v>38.6</v>
      </c>
      <c r="E779">
        <v>5.5</v>
      </c>
      <c r="F779" t="s">
        <v>23</v>
      </c>
    </row>
    <row r="780" spans="1:6" x14ac:dyDescent="0.2">
      <c r="A780" t="s">
        <v>3108</v>
      </c>
      <c r="B780">
        <v>13.73</v>
      </c>
      <c r="C780">
        <v>123.203</v>
      </c>
      <c r="D780">
        <v>14.5</v>
      </c>
      <c r="E780">
        <v>4.5</v>
      </c>
      <c r="F780" t="s">
        <v>152</v>
      </c>
    </row>
    <row r="781" spans="1:6" x14ac:dyDescent="0.2">
      <c r="A781" t="s">
        <v>3112</v>
      </c>
      <c r="B781">
        <v>14.846</v>
      </c>
      <c r="C781">
        <v>119.967</v>
      </c>
      <c r="D781">
        <v>33</v>
      </c>
      <c r="E781">
        <v>4.5999999999999996</v>
      </c>
      <c r="F781" t="s">
        <v>152</v>
      </c>
    </row>
    <row r="782" spans="1:6" x14ac:dyDescent="0.2">
      <c r="A782" t="s">
        <v>3116</v>
      </c>
      <c r="B782">
        <v>13.565</v>
      </c>
      <c r="C782">
        <v>120.33199999999999</v>
      </c>
      <c r="D782">
        <v>33</v>
      </c>
      <c r="E782">
        <v>4.8</v>
      </c>
      <c r="F782" t="s">
        <v>152</v>
      </c>
    </row>
    <row r="783" spans="1:6" x14ac:dyDescent="0.2">
      <c r="A783" t="s">
        <v>3120</v>
      </c>
      <c r="B783">
        <v>13.693</v>
      </c>
      <c r="C783">
        <v>123.035</v>
      </c>
      <c r="D783">
        <v>21.9</v>
      </c>
      <c r="E783">
        <v>5.6</v>
      </c>
      <c r="F783" t="s">
        <v>23</v>
      </c>
    </row>
    <row r="784" spans="1:6" x14ac:dyDescent="0.2">
      <c r="A784" t="s">
        <v>3124</v>
      </c>
      <c r="B784">
        <v>16.625</v>
      </c>
      <c r="C784">
        <v>120.51900000000001</v>
      </c>
      <c r="D784">
        <v>106.1</v>
      </c>
      <c r="E784">
        <v>4.5</v>
      </c>
      <c r="F784" t="s">
        <v>152</v>
      </c>
    </row>
    <row r="785" spans="1:6" x14ac:dyDescent="0.2">
      <c r="A785" t="s">
        <v>3128</v>
      </c>
      <c r="B785">
        <v>13.61</v>
      </c>
      <c r="C785">
        <v>120.477</v>
      </c>
      <c r="D785">
        <v>71.900000000000006</v>
      </c>
      <c r="E785">
        <v>4.8</v>
      </c>
      <c r="F785" t="s">
        <v>152</v>
      </c>
    </row>
    <row r="786" spans="1:6" x14ac:dyDescent="0.2">
      <c r="A786" t="s">
        <v>3131</v>
      </c>
      <c r="B786">
        <v>15.69</v>
      </c>
      <c r="C786">
        <v>120.89700000000001</v>
      </c>
      <c r="D786">
        <v>195.5</v>
      </c>
      <c r="E786">
        <v>4.5</v>
      </c>
      <c r="F786" t="s">
        <v>152</v>
      </c>
    </row>
    <row r="787" spans="1:6" x14ac:dyDescent="0.2">
      <c r="A787" t="s">
        <v>3135</v>
      </c>
      <c r="B787">
        <v>13.645</v>
      </c>
      <c r="C787">
        <v>120.85299999999999</v>
      </c>
      <c r="D787">
        <v>192.6</v>
      </c>
      <c r="E787">
        <v>4.8</v>
      </c>
      <c r="F787" t="s">
        <v>152</v>
      </c>
    </row>
    <row r="788" spans="1:6" x14ac:dyDescent="0.2">
      <c r="A788" t="s">
        <v>3139</v>
      </c>
      <c r="B788">
        <v>13.691000000000001</v>
      </c>
      <c r="C788">
        <v>120.78700000000001</v>
      </c>
      <c r="D788">
        <v>206.5</v>
      </c>
      <c r="E788">
        <v>5.9</v>
      </c>
      <c r="F788" t="s">
        <v>23</v>
      </c>
    </row>
    <row r="789" spans="1:6" x14ac:dyDescent="0.2">
      <c r="A789" t="s">
        <v>3142</v>
      </c>
      <c r="B789">
        <v>13.728</v>
      </c>
      <c r="C789">
        <v>120.747</v>
      </c>
      <c r="D789">
        <v>215.5</v>
      </c>
      <c r="E789">
        <v>4.9000000000000004</v>
      </c>
      <c r="F789" t="s">
        <v>152</v>
      </c>
    </row>
    <row r="790" spans="1:6" x14ac:dyDescent="0.2">
      <c r="A790" t="s">
        <v>3146</v>
      </c>
      <c r="B790">
        <v>17.149999999999999</v>
      </c>
      <c r="C790">
        <v>120.05800000000001</v>
      </c>
      <c r="D790">
        <v>71.3</v>
      </c>
      <c r="E790">
        <v>4.9000000000000004</v>
      </c>
      <c r="F790" t="s">
        <v>152</v>
      </c>
    </row>
    <row r="791" spans="1:6" x14ac:dyDescent="0.2">
      <c r="A791" t="s">
        <v>3150</v>
      </c>
      <c r="B791">
        <v>15.635999999999999</v>
      </c>
      <c r="C791">
        <v>119.511</v>
      </c>
      <c r="D791">
        <v>33</v>
      </c>
      <c r="E791">
        <v>4.9000000000000004</v>
      </c>
      <c r="F791" t="s">
        <v>152</v>
      </c>
    </row>
    <row r="792" spans="1:6" x14ac:dyDescent="0.2">
      <c r="A792" t="s">
        <v>3154</v>
      </c>
      <c r="B792">
        <v>14.018000000000001</v>
      </c>
      <c r="C792">
        <v>120.61799999999999</v>
      </c>
      <c r="D792">
        <v>105.2</v>
      </c>
      <c r="E792">
        <v>5</v>
      </c>
      <c r="F792" t="s">
        <v>152</v>
      </c>
    </row>
    <row r="793" spans="1:6" x14ac:dyDescent="0.2">
      <c r="A793" t="s">
        <v>3158</v>
      </c>
      <c r="B793">
        <v>17.946999999999999</v>
      </c>
      <c r="C793">
        <v>122.80500000000001</v>
      </c>
      <c r="D793">
        <v>33</v>
      </c>
      <c r="E793">
        <v>4.5</v>
      </c>
      <c r="F793" t="s">
        <v>152</v>
      </c>
    </row>
    <row r="794" spans="1:6" x14ac:dyDescent="0.2">
      <c r="A794" t="s">
        <v>3162</v>
      </c>
      <c r="B794">
        <v>13.711</v>
      </c>
      <c r="C794">
        <v>120.77500000000001</v>
      </c>
      <c r="D794">
        <v>214.1</v>
      </c>
      <c r="E794">
        <v>4.5999999999999996</v>
      </c>
      <c r="F794" t="s">
        <v>152</v>
      </c>
    </row>
    <row r="795" spans="1:6" x14ac:dyDescent="0.2">
      <c r="A795" t="s">
        <v>3165</v>
      </c>
      <c r="B795">
        <v>16.914999999999999</v>
      </c>
      <c r="C795">
        <v>119.57599999999999</v>
      </c>
      <c r="D795">
        <v>17.5</v>
      </c>
      <c r="E795">
        <v>4.5999999999999996</v>
      </c>
      <c r="F795" t="s">
        <v>152</v>
      </c>
    </row>
    <row r="796" spans="1:6" x14ac:dyDescent="0.2">
      <c r="A796" t="s">
        <v>3169</v>
      </c>
      <c r="B796">
        <v>18.181999999999999</v>
      </c>
      <c r="C796">
        <v>120.11799999999999</v>
      </c>
      <c r="D796">
        <v>39.4</v>
      </c>
      <c r="E796">
        <v>4.5999999999999996</v>
      </c>
      <c r="F796" t="s">
        <v>152</v>
      </c>
    </row>
    <row r="797" spans="1:6" x14ac:dyDescent="0.2">
      <c r="A797" t="s">
        <v>3173</v>
      </c>
      <c r="B797">
        <v>15.404</v>
      </c>
      <c r="C797">
        <v>119.72799999999999</v>
      </c>
      <c r="D797">
        <v>33</v>
      </c>
      <c r="E797">
        <v>4.5999999999999996</v>
      </c>
      <c r="F797" t="s">
        <v>152</v>
      </c>
    </row>
    <row r="798" spans="1:6" x14ac:dyDescent="0.2">
      <c r="A798" t="s">
        <v>3177</v>
      </c>
      <c r="B798">
        <v>13.643000000000001</v>
      </c>
      <c r="C798">
        <v>120.92400000000001</v>
      </c>
      <c r="D798">
        <v>33</v>
      </c>
      <c r="E798">
        <v>4.8</v>
      </c>
      <c r="F798" t="s">
        <v>152</v>
      </c>
    </row>
    <row r="799" spans="1:6" x14ac:dyDescent="0.2">
      <c r="A799" t="s">
        <v>3181</v>
      </c>
      <c r="B799">
        <v>13.63</v>
      </c>
      <c r="C799">
        <v>121.04</v>
      </c>
      <c r="D799">
        <v>33</v>
      </c>
      <c r="E799">
        <v>4.5</v>
      </c>
      <c r="F799" t="s">
        <v>152</v>
      </c>
    </row>
    <row r="800" spans="1:6" x14ac:dyDescent="0.2">
      <c r="A800" t="s">
        <v>3185</v>
      </c>
      <c r="B800">
        <v>13.57</v>
      </c>
      <c r="C800">
        <v>121.19799999999999</v>
      </c>
      <c r="D800">
        <v>33</v>
      </c>
      <c r="E800">
        <v>4.8</v>
      </c>
      <c r="F800" t="s">
        <v>152</v>
      </c>
    </row>
    <row r="801" spans="1:6" x14ac:dyDescent="0.2">
      <c r="A801" t="s">
        <v>3189</v>
      </c>
      <c r="B801">
        <v>17.451000000000001</v>
      </c>
      <c r="C801">
        <v>120.973</v>
      </c>
      <c r="D801">
        <v>33</v>
      </c>
      <c r="E801">
        <v>4.7</v>
      </c>
      <c r="F801" t="s">
        <v>152</v>
      </c>
    </row>
    <row r="802" spans="1:6" x14ac:dyDescent="0.2">
      <c r="A802" t="s">
        <v>3193</v>
      </c>
      <c r="B802">
        <v>13.791</v>
      </c>
      <c r="C802">
        <v>120.69799999999999</v>
      </c>
      <c r="D802">
        <v>155.69999999999999</v>
      </c>
      <c r="E802">
        <v>5.4</v>
      </c>
      <c r="F802" t="s">
        <v>152</v>
      </c>
    </row>
    <row r="803" spans="1:6" x14ac:dyDescent="0.2">
      <c r="A803" t="s">
        <v>3196</v>
      </c>
      <c r="B803">
        <v>16.664000000000001</v>
      </c>
      <c r="C803">
        <v>122.267</v>
      </c>
      <c r="D803">
        <v>18.3</v>
      </c>
      <c r="E803">
        <v>4.8</v>
      </c>
      <c r="F803" t="s">
        <v>152</v>
      </c>
    </row>
    <row r="804" spans="1:6" x14ac:dyDescent="0.2">
      <c r="A804" t="s">
        <v>3200</v>
      </c>
      <c r="B804">
        <v>15.657999999999999</v>
      </c>
      <c r="C804">
        <v>119.624</v>
      </c>
      <c r="D804">
        <v>53.6</v>
      </c>
      <c r="E804">
        <v>5.2</v>
      </c>
      <c r="F804" t="s">
        <v>23</v>
      </c>
    </row>
    <row r="805" spans="1:6" x14ac:dyDescent="0.2">
      <c r="A805" t="s">
        <v>3204</v>
      </c>
      <c r="B805">
        <v>13.577</v>
      </c>
      <c r="C805">
        <v>120.834</v>
      </c>
      <c r="D805">
        <v>150.69999999999999</v>
      </c>
      <c r="E805">
        <v>5</v>
      </c>
      <c r="F805" t="s">
        <v>152</v>
      </c>
    </row>
    <row r="806" spans="1:6" x14ac:dyDescent="0.2">
      <c r="A806" t="s">
        <v>3208</v>
      </c>
      <c r="B806">
        <v>18.405000000000001</v>
      </c>
      <c r="C806">
        <v>120.87</v>
      </c>
      <c r="D806">
        <v>33</v>
      </c>
      <c r="E806">
        <v>5</v>
      </c>
      <c r="F806" t="s">
        <v>152</v>
      </c>
    </row>
    <row r="807" spans="1:6" x14ac:dyDescent="0.2">
      <c r="A807" t="s">
        <v>3212</v>
      </c>
      <c r="B807">
        <v>17.667999999999999</v>
      </c>
      <c r="C807">
        <v>119.49299999999999</v>
      </c>
      <c r="D807">
        <v>30.8</v>
      </c>
      <c r="E807">
        <v>4.8</v>
      </c>
      <c r="F807" t="s">
        <v>152</v>
      </c>
    </row>
    <row r="808" spans="1:6" x14ac:dyDescent="0.2">
      <c r="A808" t="s">
        <v>3216</v>
      </c>
      <c r="B808">
        <v>18.434999999999999</v>
      </c>
      <c r="C808">
        <v>120.852</v>
      </c>
      <c r="D808">
        <v>47.9</v>
      </c>
      <c r="E808">
        <v>5.8</v>
      </c>
      <c r="F808" t="s">
        <v>2966</v>
      </c>
    </row>
    <row r="809" spans="1:6" x14ac:dyDescent="0.2">
      <c r="A809" t="s">
        <v>3219</v>
      </c>
      <c r="B809">
        <v>13.565</v>
      </c>
      <c r="C809">
        <v>122.78700000000001</v>
      </c>
      <c r="D809">
        <v>29.9</v>
      </c>
      <c r="E809">
        <v>4.7</v>
      </c>
      <c r="F809" t="s">
        <v>152</v>
      </c>
    </row>
    <row r="810" spans="1:6" x14ac:dyDescent="0.2">
      <c r="A810" t="s">
        <v>3223</v>
      </c>
      <c r="B810">
        <v>17.111000000000001</v>
      </c>
      <c r="C810">
        <v>121.741</v>
      </c>
      <c r="D810">
        <v>33</v>
      </c>
      <c r="E810">
        <v>4.5</v>
      </c>
      <c r="F810" t="s">
        <v>152</v>
      </c>
    </row>
    <row r="811" spans="1:6" x14ac:dyDescent="0.2">
      <c r="A811" t="s">
        <v>3227</v>
      </c>
      <c r="B811">
        <v>14.734999999999999</v>
      </c>
      <c r="C811">
        <v>122.095</v>
      </c>
      <c r="D811">
        <v>20.8</v>
      </c>
      <c r="E811">
        <v>5.2</v>
      </c>
      <c r="F811" t="s">
        <v>23</v>
      </c>
    </row>
    <row r="812" spans="1:6" x14ac:dyDescent="0.2">
      <c r="A812" t="s">
        <v>3231</v>
      </c>
      <c r="B812">
        <v>13.577999999999999</v>
      </c>
      <c r="C812">
        <v>120.202</v>
      </c>
      <c r="D812">
        <v>24</v>
      </c>
      <c r="E812">
        <v>4.9000000000000004</v>
      </c>
      <c r="F812" t="s">
        <v>152</v>
      </c>
    </row>
    <row r="813" spans="1:6" x14ac:dyDescent="0.2">
      <c r="A813" t="s">
        <v>3235</v>
      </c>
      <c r="B813">
        <v>15.015000000000001</v>
      </c>
      <c r="C813">
        <v>122.593</v>
      </c>
      <c r="D813">
        <v>33</v>
      </c>
      <c r="E813">
        <v>4.7</v>
      </c>
      <c r="F813" t="s">
        <v>152</v>
      </c>
    </row>
    <row r="814" spans="1:6" x14ac:dyDescent="0.2">
      <c r="A814" t="s">
        <v>3239</v>
      </c>
      <c r="B814">
        <v>13.568</v>
      </c>
      <c r="C814">
        <v>120.45099999999999</v>
      </c>
      <c r="D814">
        <v>78.099999999999994</v>
      </c>
      <c r="E814">
        <v>4.7</v>
      </c>
      <c r="F814" t="s">
        <v>152</v>
      </c>
    </row>
    <row r="815" spans="1:6" x14ac:dyDescent="0.2">
      <c r="A815" t="s">
        <v>3243</v>
      </c>
      <c r="B815">
        <v>18.588000000000001</v>
      </c>
      <c r="C815">
        <v>121.10299999999999</v>
      </c>
      <c r="D815">
        <v>33</v>
      </c>
      <c r="E815">
        <v>5.5</v>
      </c>
      <c r="F815" t="s">
        <v>23</v>
      </c>
    </row>
    <row r="816" spans="1:6" x14ac:dyDescent="0.2">
      <c r="A816" t="s">
        <v>3247</v>
      </c>
      <c r="B816">
        <v>13.715999999999999</v>
      </c>
      <c r="C816">
        <v>120.801</v>
      </c>
      <c r="D816">
        <v>215.5</v>
      </c>
      <c r="E816">
        <v>4.5999999999999996</v>
      </c>
      <c r="F816" t="s">
        <v>152</v>
      </c>
    </row>
    <row r="817" spans="1:6" x14ac:dyDescent="0.2">
      <c r="A817" t="s">
        <v>3251</v>
      </c>
      <c r="B817">
        <v>13.906000000000001</v>
      </c>
      <c r="C817">
        <v>120.754</v>
      </c>
      <c r="D817">
        <v>242.4</v>
      </c>
      <c r="E817">
        <v>5.6</v>
      </c>
      <c r="F817" t="s">
        <v>23</v>
      </c>
    </row>
    <row r="818" spans="1:6" x14ac:dyDescent="0.2">
      <c r="A818" t="s">
        <v>3255</v>
      </c>
      <c r="B818">
        <v>16.75</v>
      </c>
      <c r="C818">
        <v>119.622</v>
      </c>
      <c r="D818">
        <v>31.6</v>
      </c>
      <c r="E818">
        <v>4.7</v>
      </c>
      <c r="F818" t="s">
        <v>152</v>
      </c>
    </row>
    <row r="819" spans="1:6" x14ac:dyDescent="0.2">
      <c r="A819" t="s">
        <v>3259</v>
      </c>
      <c r="B819">
        <v>15.058999999999999</v>
      </c>
      <c r="C819">
        <v>120.126</v>
      </c>
      <c r="D819">
        <v>62.6</v>
      </c>
      <c r="E819">
        <v>4.5999999999999996</v>
      </c>
      <c r="F819" t="s">
        <v>152</v>
      </c>
    </row>
    <row r="820" spans="1:6" x14ac:dyDescent="0.2">
      <c r="A820" t="s">
        <v>3263</v>
      </c>
      <c r="B820">
        <v>13.612</v>
      </c>
      <c r="C820">
        <v>120.883</v>
      </c>
      <c r="D820">
        <v>165.6</v>
      </c>
      <c r="E820">
        <v>4.5999999999999996</v>
      </c>
      <c r="F820" t="s">
        <v>152</v>
      </c>
    </row>
    <row r="821" spans="1:6" x14ac:dyDescent="0.2">
      <c r="A821" t="s">
        <v>3267</v>
      </c>
      <c r="B821">
        <v>13.976000000000001</v>
      </c>
      <c r="C821">
        <v>120.92</v>
      </c>
      <c r="D821">
        <v>33</v>
      </c>
      <c r="E821">
        <v>4.5</v>
      </c>
      <c r="F821" t="s">
        <v>152</v>
      </c>
    </row>
    <row r="822" spans="1:6" x14ac:dyDescent="0.2">
      <c r="A822" t="s">
        <v>3271</v>
      </c>
      <c r="B822">
        <v>17.202999999999999</v>
      </c>
      <c r="C822">
        <v>121.128</v>
      </c>
      <c r="D822">
        <v>33</v>
      </c>
      <c r="E822">
        <v>5.2</v>
      </c>
      <c r="F822" t="s">
        <v>3272</v>
      </c>
    </row>
    <row r="823" spans="1:6" x14ac:dyDescent="0.2">
      <c r="A823" t="s">
        <v>3276</v>
      </c>
      <c r="B823">
        <v>13.852</v>
      </c>
      <c r="C823">
        <v>120.009</v>
      </c>
      <c r="D823">
        <v>33</v>
      </c>
      <c r="E823">
        <v>4.5</v>
      </c>
      <c r="F823" t="s">
        <v>152</v>
      </c>
    </row>
    <row r="824" spans="1:6" x14ac:dyDescent="0.2">
      <c r="A824" t="s">
        <v>3280</v>
      </c>
      <c r="B824">
        <v>16.13</v>
      </c>
      <c r="C824">
        <v>120.6</v>
      </c>
      <c r="D824">
        <v>33</v>
      </c>
      <c r="E824">
        <v>5.5</v>
      </c>
      <c r="F824" t="s">
        <v>3272</v>
      </c>
    </row>
    <row r="825" spans="1:6" x14ac:dyDescent="0.2">
      <c r="A825" t="s">
        <v>3284</v>
      </c>
      <c r="B825">
        <v>13.856</v>
      </c>
      <c r="C825">
        <v>120.67100000000001</v>
      </c>
      <c r="D825">
        <v>110.1</v>
      </c>
      <c r="E825">
        <v>5.9</v>
      </c>
      <c r="F825" t="s">
        <v>3272</v>
      </c>
    </row>
    <row r="826" spans="1:6" x14ac:dyDescent="0.2">
      <c r="A826" t="s">
        <v>3287</v>
      </c>
      <c r="B826">
        <v>14.509</v>
      </c>
      <c r="C826">
        <v>119.95399999999999</v>
      </c>
      <c r="D826">
        <v>33</v>
      </c>
      <c r="E826">
        <v>6.1</v>
      </c>
      <c r="F826" t="s">
        <v>2966</v>
      </c>
    </row>
    <row r="827" spans="1:6" x14ac:dyDescent="0.2">
      <c r="A827" t="s">
        <v>3291</v>
      </c>
      <c r="B827">
        <v>13.647</v>
      </c>
      <c r="C827">
        <v>120.861</v>
      </c>
      <c r="D827">
        <v>129.6</v>
      </c>
      <c r="E827">
        <v>5.4</v>
      </c>
      <c r="F827" t="s">
        <v>3272</v>
      </c>
    </row>
    <row r="828" spans="1:6" x14ac:dyDescent="0.2">
      <c r="A828" t="s">
        <v>3295</v>
      </c>
      <c r="B828">
        <v>16.094000000000001</v>
      </c>
      <c r="C828">
        <v>120.349</v>
      </c>
      <c r="D828">
        <v>85.6</v>
      </c>
      <c r="E828">
        <v>4.9000000000000004</v>
      </c>
      <c r="F828" t="s">
        <v>152</v>
      </c>
    </row>
    <row r="829" spans="1:6" x14ac:dyDescent="0.2">
      <c r="A829" t="s">
        <v>3299</v>
      </c>
      <c r="B829">
        <v>13.866</v>
      </c>
      <c r="C829">
        <v>120.462</v>
      </c>
      <c r="D829">
        <v>33</v>
      </c>
      <c r="E829">
        <v>4.5999999999999996</v>
      </c>
      <c r="F829" t="s">
        <v>152</v>
      </c>
    </row>
    <row r="830" spans="1:6" x14ac:dyDescent="0.2">
      <c r="A830" t="s">
        <v>3302</v>
      </c>
      <c r="B830">
        <v>15.602</v>
      </c>
      <c r="C830">
        <v>120.45699999999999</v>
      </c>
      <c r="D830">
        <v>33</v>
      </c>
      <c r="E830">
        <v>4.8</v>
      </c>
      <c r="F830" t="s">
        <v>152</v>
      </c>
    </row>
    <row r="831" spans="1:6" x14ac:dyDescent="0.2">
      <c r="A831" t="s">
        <v>3306</v>
      </c>
      <c r="B831">
        <v>13.769</v>
      </c>
      <c r="C831">
        <v>120.878</v>
      </c>
      <c r="D831">
        <v>100</v>
      </c>
      <c r="E831">
        <v>5</v>
      </c>
      <c r="F831" t="s">
        <v>152</v>
      </c>
    </row>
    <row r="832" spans="1:6" x14ac:dyDescent="0.2">
      <c r="A832" t="s">
        <v>3310</v>
      </c>
      <c r="B832">
        <v>14.496</v>
      </c>
      <c r="C832">
        <v>120.066</v>
      </c>
      <c r="D832">
        <v>61.3</v>
      </c>
      <c r="E832">
        <v>5</v>
      </c>
      <c r="F832" t="s">
        <v>152</v>
      </c>
    </row>
    <row r="833" spans="1:6" x14ac:dyDescent="0.2">
      <c r="A833" t="s">
        <v>3314</v>
      </c>
      <c r="B833">
        <v>18.471</v>
      </c>
      <c r="C833">
        <v>121.32599999999999</v>
      </c>
      <c r="D833">
        <v>33</v>
      </c>
      <c r="E833">
        <v>4.5</v>
      </c>
      <c r="F833" t="s">
        <v>152</v>
      </c>
    </row>
    <row r="834" spans="1:6" x14ac:dyDescent="0.2">
      <c r="A834" t="s">
        <v>3318</v>
      </c>
      <c r="B834">
        <v>18.052</v>
      </c>
      <c r="C834">
        <v>120.571</v>
      </c>
      <c r="D834">
        <v>33</v>
      </c>
      <c r="E834">
        <v>4.5</v>
      </c>
      <c r="F834" t="s">
        <v>152</v>
      </c>
    </row>
    <row r="835" spans="1:6" x14ac:dyDescent="0.2">
      <c r="A835" t="s">
        <v>3322</v>
      </c>
      <c r="B835">
        <v>18.440000000000001</v>
      </c>
      <c r="C835">
        <v>120.027</v>
      </c>
      <c r="D835">
        <v>33</v>
      </c>
      <c r="E835">
        <v>4.5</v>
      </c>
      <c r="F835" t="s">
        <v>152</v>
      </c>
    </row>
    <row r="836" spans="1:6" x14ac:dyDescent="0.2">
      <c r="A836" t="s">
        <v>3326</v>
      </c>
      <c r="B836">
        <v>16.347999999999999</v>
      </c>
      <c r="C836">
        <v>120.527</v>
      </c>
      <c r="D836">
        <v>33</v>
      </c>
      <c r="E836">
        <v>5.9</v>
      </c>
      <c r="F836" t="s">
        <v>3272</v>
      </c>
    </row>
    <row r="837" spans="1:6" x14ac:dyDescent="0.2">
      <c r="A837" t="s">
        <v>3330</v>
      </c>
      <c r="B837">
        <v>17.062000000000001</v>
      </c>
      <c r="C837">
        <v>120.009</v>
      </c>
      <c r="D837">
        <v>33</v>
      </c>
      <c r="E837">
        <v>4.5</v>
      </c>
      <c r="F837" t="s">
        <v>152</v>
      </c>
    </row>
    <row r="838" spans="1:6" x14ac:dyDescent="0.2">
      <c r="A838" t="s">
        <v>3334</v>
      </c>
      <c r="B838">
        <v>16.254999999999999</v>
      </c>
      <c r="C838">
        <v>120.515</v>
      </c>
      <c r="D838">
        <v>33</v>
      </c>
      <c r="E838">
        <v>5.2</v>
      </c>
      <c r="F838" t="s">
        <v>3272</v>
      </c>
    </row>
    <row r="839" spans="1:6" x14ac:dyDescent="0.2">
      <c r="A839" t="s">
        <v>3338</v>
      </c>
      <c r="B839">
        <v>14.976000000000001</v>
      </c>
      <c r="C839">
        <v>120.053</v>
      </c>
      <c r="D839">
        <v>33</v>
      </c>
      <c r="E839">
        <v>4.5999999999999996</v>
      </c>
      <c r="F839" t="s">
        <v>152</v>
      </c>
    </row>
    <row r="840" spans="1:6" x14ac:dyDescent="0.2">
      <c r="A840" t="s">
        <v>3342</v>
      </c>
      <c r="B840">
        <v>17.678999999999998</v>
      </c>
      <c r="C840">
        <v>120.247</v>
      </c>
      <c r="D840">
        <v>53.2</v>
      </c>
      <c r="E840">
        <v>4.9000000000000004</v>
      </c>
      <c r="F840" t="s">
        <v>152</v>
      </c>
    </row>
    <row r="841" spans="1:6" x14ac:dyDescent="0.2">
      <c r="A841" t="s">
        <v>3346</v>
      </c>
      <c r="B841">
        <v>17.821000000000002</v>
      </c>
      <c r="C841">
        <v>120.205</v>
      </c>
      <c r="D841">
        <v>33</v>
      </c>
      <c r="E841">
        <v>5.0999999999999996</v>
      </c>
      <c r="F841" t="s">
        <v>3272</v>
      </c>
    </row>
    <row r="842" spans="1:6" x14ac:dyDescent="0.2">
      <c r="A842" t="s">
        <v>3350</v>
      </c>
      <c r="B842">
        <v>14.882999999999999</v>
      </c>
      <c r="C842">
        <v>119.91800000000001</v>
      </c>
      <c r="D842">
        <v>33</v>
      </c>
      <c r="E842">
        <v>4.8</v>
      </c>
      <c r="F842" t="s">
        <v>152</v>
      </c>
    </row>
    <row r="843" spans="1:6" x14ac:dyDescent="0.2">
      <c r="A843" t="s">
        <v>3354</v>
      </c>
      <c r="B843">
        <v>18.315000000000001</v>
      </c>
      <c r="C843">
        <v>120.953</v>
      </c>
      <c r="D843">
        <v>70.599999999999994</v>
      </c>
      <c r="E843">
        <v>5.8</v>
      </c>
      <c r="F843" t="s">
        <v>3272</v>
      </c>
    </row>
    <row r="844" spans="1:6" x14ac:dyDescent="0.2">
      <c r="A844" t="s">
        <v>3358</v>
      </c>
      <c r="B844">
        <v>17.82</v>
      </c>
      <c r="C844">
        <v>120.224</v>
      </c>
      <c r="D844">
        <v>33</v>
      </c>
      <c r="E844">
        <v>4.5999999999999996</v>
      </c>
      <c r="F844" t="s">
        <v>152</v>
      </c>
    </row>
    <row r="845" spans="1:6" x14ac:dyDescent="0.2">
      <c r="A845" t="s">
        <v>3362</v>
      </c>
      <c r="B845">
        <v>14.885999999999999</v>
      </c>
      <c r="C845">
        <v>119.709</v>
      </c>
      <c r="D845">
        <v>33</v>
      </c>
      <c r="E845">
        <v>4.7</v>
      </c>
      <c r="F845" t="s">
        <v>152</v>
      </c>
    </row>
    <row r="846" spans="1:6" x14ac:dyDescent="0.2">
      <c r="A846" t="s">
        <v>3366</v>
      </c>
      <c r="B846">
        <v>14.906000000000001</v>
      </c>
      <c r="C846">
        <v>119.889</v>
      </c>
      <c r="D846">
        <v>33</v>
      </c>
      <c r="E846">
        <v>5.5</v>
      </c>
      <c r="F846" t="s">
        <v>3272</v>
      </c>
    </row>
    <row r="847" spans="1:6" x14ac:dyDescent="0.2">
      <c r="A847" t="s">
        <v>3369</v>
      </c>
      <c r="B847">
        <v>16.591999999999999</v>
      </c>
      <c r="C847">
        <v>120.04900000000001</v>
      </c>
      <c r="D847">
        <v>33</v>
      </c>
      <c r="E847">
        <v>4.5999999999999996</v>
      </c>
      <c r="F847" t="s">
        <v>152</v>
      </c>
    </row>
    <row r="848" spans="1:6" x14ac:dyDescent="0.2">
      <c r="A848" t="s">
        <v>3373</v>
      </c>
      <c r="B848">
        <v>13.967000000000001</v>
      </c>
      <c r="C848">
        <v>120.989</v>
      </c>
      <c r="D848">
        <v>33</v>
      </c>
      <c r="E848">
        <v>4.7</v>
      </c>
      <c r="F848" t="s">
        <v>152</v>
      </c>
    </row>
    <row r="849" spans="1:6" x14ac:dyDescent="0.2">
      <c r="A849" t="s">
        <v>3377</v>
      </c>
      <c r="B849">
        <v>13.579000000000001</v>
      </c>
      <c r="C849">
        <v>121.086</v>
      </c>
      <c r="D849">
        <v>33</v>
      </c>
      <c r="E849">
        <v>4.5999999999999996</v>
      </c>
      <c r="F849" t="s">
        <v>152</v>
      </c>
    </row>
    <row r="850" spans="1:6" x14ac:dyDescent="0.2">
      <c r="A850" t="s">
        <v>3381</v>
      </c>
      <c r="B850">
        <v>15.08</v>
      </c>
      <c r="C850">
        <v>122.596</v>
      </c>
      <c r="D850">
        <v>33</v>
      </c>
      <c r="E850">
        <v>4.5</v>
      </c>
      <c r="F850" t="s">
        <v>152</v>
      </c>
    </row>
    <row r="851" spans="1:6" x14ac:dyDescent="0.2">
      <c r="A851" t="s">
        <v>3385</v>
      </c>
      <c r="B851">
        <v>13.574999999999999</v>
      </c>
      <c r="C851">
        <v>120.88</v>
      </c>
      <c r="D851">
        <v>150</v>
      </c>
      <c r="E851">
        <v>4.5999999999999996</v>
      </c>
      <c r="F851" t="s">
        <v>152</v>
      </c>
    </row>
    <row r="852" spans="1:6" x14ac:dyDescent="0.2">
      <c r="A852" t="s">
        <v>3389</v>
      </c>
      <c r="B852">
        <v>15.026999999999999</v>
      </c>
      <c r="C852">
        <v>122.55200000000001</v>
      </c>
      <c r="D852">
        <v>33</v>
      </c>
      <c r="E852">
        <v>5.0999999999999996</v>
      </c>
      <c r="F852" t="s">
        <v>152</v>
      </c>
    </row>
    <row r="853" spans="1:6" x14ac:dyDescent="0.2">
      <c r="A853" t="s">
        <v>3393</v>
      </c>
      <c r="B853">
        <v>13.723000000000001</v>
      </c>
      <c r="C853">
        <v>120.742</v>
      </c>
      <c r="D853">
        <v>108.5</v>
      </c>
      <c r="E853">
        <v>4.7</v>
      </c>
      <c r="F853" t="s">
        <v>152</v>
      </c>
    </row>
    <row r="854" spans="1:6" x14ac:dyDescent="0.2">
      <c r="A854" t="s">
        <v>3397</v>
      </c>
      <c r="B854">
        <v>13.765000000000001</v>
      </c>
      <c r="C854">
        <v>120.726</v>
      </c>
      <c r="D854">
        <v>104.3</v>
      </c>
      <c r="E854">
        <v>5</v>
      </c>
      <c r="F854" t="s">
        <v>3272</v>
      </c>
    </row>
    <row r="855" spans="1:6" x14ac:dyDescent="0.2">
      <c r="A855" t="s">
        <v>3401</v>
      </c>
      <c r="B855">
        <v>14.151999999999999</v>
      </c>
      <c r="C855">
        <v>120.751</v>
      </c>
      <c r="D855">
        <v>200</v>
      </c>
      <c r="E855">
        <v>4.9000000000000004</v>
      </c>
      <c r="F855" t="s">
        <v>152</v>
      </c>
    </row>
    <row r="856" spans="1:6" x14ac:dyDescent="0.2">
      <c r="A856" t="s">
        <v>3405</v>
      </c>
      <c r="B856">
        <v>14.898999999999999</v>
      </c>
      <c r="C856">
        <v>119.84699999999999</v>
      </c>
      <c r="D856">
        <v>33</v>
      </c>
      <c r="E856">
        <v>4.5</v>
      </c>
      <c r="F856" t="s">
        <v>152</v>
      </c>
    </row>
    <row r="857" spans="1:6" x14ac:dyDescent="0.2">
      <c r="A857" t="s">
        <v>3409</v>
      </c>
      <c r="B857">
        <v>17.053999999999998</v>
      </c>
      <c r="C857">
        <v>120.09699999999999</v>
      </c>
      <c r="D857">
        <v>33</v>
      </c>
      <c r="E857">
        <v>4.8</v>
      </c>
      <c r="F857" t="s">
        <v>152</v>
      </c>
    </row>
    <row r="858" spans="1:6" x14ac:dyDescent="0.2">
      <c r="A858" t="s">
        <v>3413</v>
      </c>
      <c r="B858">
        <v>14.901</v>
      </c>
      <c r="C858">
        <v>119.92100000000001</v>
      </c>
      <c r="D858">
        <v>33</v>
      </c>
      <c r="E858">
        <v>5.6</v>
      </c>
      <c r="F858" t="s">
        <v>3272</v>
      </c>
    </row>
    <row r="859" spans="1:6" x14ac:dyDescent="0.2">
      <c r="A859" t="s">
        <v>3416</v>
      </c>
      <c r="B859">
        <v>14.706</v>
      </c>
      <c r="C859">
        <v>122.006</v>
      </c>
      <c r="D859">
        <v>33</v>
      </c>
      <c r="E859">
        <v>4.7</v>
      </c>
      <c r="F859" t="s">
        <v>152</v>
      </c>
    </row>
    <row r="860" spans="1:6" x14ac:dyDescent="0.2">
      <c r="A860" t="s">
        <v>3420</v>
      </c>
      <c r="B860">
        <v>16.125</v>
      </c>
      <c r="C860">
        <v>120.95699999999999</v>
      </c>
      <c r="D860">
        <v>33</v>
      </c>
      <c r="E860">
        <v>4.8</v>
      </c>
      <c r="F860" t="s">
        <v>152</v>
      </c>
    </row>
    <row r="861" spans="1:6" x14ac:dyDescent="0.2">
      <c r="A861" t="s">
        <v>3424</v>
      </c>
      <c r="B861">
        <v>14.226000000000001</v>
      </c>
      <c r="C861">
        <v>119.54900000000001</v>
      </c>
      <c r="D861">
        <v>33</v>
      </c>
      <c r="E861">
        <v>4.5</v>
      </c>
      <c r="F861" t="s">
        <v>152</v>
      </c>
    </row>
    <row r="862" spans="1:6" x14ac:dyDescent="0.2">
      <c r="A862" t="s">
        <v>3428</v>
      </c>
      <c r="B862">
        <v>13.933999999999999</v>
      </c>
      <c r="C862">
        <v>120.883</v>
      </c>
      <c r="D862">
        <v>200</v>
      </c>
      <c r="E862">
        <v>4.5999999999999996</v>
      </c>
      <c r="F862" t="s">
        <v>152</v>
      </c>
    </row>
    <row r="863" spans="1:6" x14ac:dyDescent="0.2">
      <c r="A863" t="s">
        <v>3432</v>
      </c>
      <c r="B863">
        <v>14.97</v>
      </c>
      <c r="C863">
        <v>122.63500000000001</v>
      </c>
      <c r="D863">
        <v>80.400000000000006</v>
      </c>
      <c r="E863">
        <v>4.5</v>
      </c>
      <c r="F863" t="s">
        <v>152</v>
      </c>
    </row>
    <row r="864" spans="1:6" x14ac:dyDescent="0.2">
      <c r="A864" t="s">
        <v>3436</v>
      </c>
      <c r="B864">
        <v>17.117000000000001</v>
      </c>
      <c r="C864">
        <v>120.126</v>
      </c>
      <c r="D864">
        <v>33</v>
      </c>
      <c r="E864">
        <v>4.9000000000000004</v>
      </c>
      <c r="F864" t="s">
        <v>152</v>
      </c>
    </row>
    <row r="865" spans="1:6" x14ac:dyDescent="0.2">
      <c r="A865" t="s">
        <v>3440</v>
      </c>
      <c r="B865">
        <v>13.68</v>
      </c>
      <c r="C865">
        <v>120.703</v>
      </c>
      <c r="D865">
        <v>33</v>
      </c>
      <c r="E865">
        <v>4.5</v>
      </c>
      <c r="F865" t="s">
        <v>152</v>
      </c>
    </row>
    <row r="866" spans="1:6" x14ac:dyDescent="0.2">
      <c r="A866" t="s">
        <v>3444</v>
      </c>
      <c r="B866">
        <v>16.984000000000002</v>
      </c>
      <c r="C866">
        <v>119.935</v>
      </c>
      <c r="D866">
        <v>33</v>
      </c>
      <c r="E866">
        <v>4.5999999999999996</v>
      </c>
      <c r="F866" t="s">
        <v>152</v>
      </c>
    </row>
    <row r="867" spans="1:6" x14ac:dyDescent="0.2">
      <c r="A867" t="s">
        <v>3447</v>
      </c>
      <c r="B867">
        <v>14.874000000000001</v>
      </c>
      <c r="C867">
        <v>120.402</v>
      </c>
      <c r="D867">
        <v>33</v>
      </c>
      <c r="E867">
        <v>4.5999999999999996</v>
      </c>
      <c r="F867" t="s">
        <v>152</v>
      </c>
    </row>
    <row r="868" spans="1:6" x14ac:dyDescent="0.2">
      <c r="A868" t="s">
        <v>3451</v>
      </c>
      <c r="B868">
        <v>13.598000000000001</v>
      </c>
      <c r="C868">
        <v>120.753</v>
      </c>
      <c r="D868">
        <v>204.8</v>
      </c>
      <c r="E868">
        <v>4.5</v>
      </c>
      <c r="F868" t="s">
        <v>152</v>
      </c>
    </row>
    <row r="869" spans="1:6" x14ac:dyDescent="0.2">
      <c r="A869" t="s">
        <v>3455</v>
      </c>
      <c r="B869">
        <v>15.577</v>
      </c>
      <c r="C869">
        <v>119.4</v>
      </c>
      <c r="D869">
        <v>33</v>
      </c>
      <c r="E869">
        <v>5.4</v>
      </c>
      <c r="F869" t="s">
        <v>3272</v>
      </c>
    </row>
    <row r="870" spans="1:6" x14ac:dyDescent="0.2">
      <c r="A870" t="s">
        <v>3459</v>
      </c>
      <c r="B870">
        <v>14.696999999999999</v>
      </c>
      <c r="C870">
        <v>120.04600000000001</v>
      </c>
      <c r="D870">
        <v>70.099999999999994</v>
      </c>
      <c r="E870">
        <v>6.1</v>
      </c>
      <c r="F870" t="s">
        <v>2966</v>
      </c>
    </row>
    <row r="871" spans="1:6" x14ac:dyDescent="0.2">
      <c r="A871" t="s">
        <v>3463</v>
      </c>
      <c r="B871">
        <v>14.944000000000001</v>
      </c>
      <c r="C871">
        <v>120.196</v>
      </c>
      <c r="D871">
        <v>67.7</v>
      </c>
      <c r="E871">
        <v>5.4</v>
      </c>
      <c r="F871" t="s">
        <v>3272</v>
      </c>
    </row>
    <row r="872" spans="1:6" x14ac:dyDescent="0.2">
      <c r="A872" t="s">
        <v>3467</v>
      </c>
      <c r="B872">
        <v>14.132999999999999</v>
      </c>
      <c r="C872">
        <v>123.13200000000001</v>
      </c>
      <c r="D872">
        <v>28.8</v>
      </c>
      <c r="E872">
        <v>4.9000000000000004</v>
      </c>
      <c r="F872" t="s">
        <v>152</v>
      </c>
    </row>
    <row r="873" spans="1:6" x14ac:dyDescent="0.2">
      <c r="A873" t="s">
        <v>3471</v>
      </c>
      <c r="B873">
        <v>14.510999999999999</v>
      </c>
      <c r="C873">
        <v>120.01900000000001</v>
      </c>
      <c r="D873">
        <v>76</v>
      </c>
      <c r="E873">
        <v>4.9000000000000004</v>
      </c>
      <c r="F873" t="s">
        <v>152</v>
      </c>
    </row>
    <row r="874" spans="1:6" x14ac:dyDescent="0.2">
      <c r="A874" t="s">
        <v>3475</v>
      </c>
      <c r="B874">
        <v>13.84</v>
      </c>
      <c r="C874">
        <v>120.729</v>
      </c>
      <c r="D874">
        <v>100.2</v>
      </c>
      <c r="E874">
        <v>4.7</v>
      </c>
      <c r="F874" t="s">
        <v>152</v>
      </c>
    </row>
    <row r="875" spans="1:6" x14ac:dyDescent="0.2">
      <c r="A875" t="s">
        <v>3479</v>
      </c>
      <c r="B875">
        <v>14.048</v>
      </c>
      <c r="C875">
        <v>120.33</v>
      </c>
      <c r="D875">
        <v>33</v>
      </c>
      <c r="E875">
        <v>4.5</v>
      </c>
      <c r="F875" t="s">
        <v>152</v>
      </c>
    </row>
    <row r="876" spans="1:6" x14ac:dyDescent="0.2">
      <c r="A876" t="s">
        <v>3483</v>
      </c>
      <c r="B876">
        <v>13.752000000000001</v>
      </c>
      <c r="C876">
        <v>120.84</v>
      </c>
      <c r="D876">
        <v>127.7</v>
      </c>
      <c r="E876">
        <v>4.7</v>
      </c>
      <c r="F876" t="s">
        <v>152</v>
      </c>
    </row>
    <row r="877" spans="1:6" x14ac:dyDescent="0.2">
      <c r="A877" t="s">
        <v>3487</v>
      </c>
      <c r="B877">
        <v>13.728999999999999</v>
      </c>
      <c r="C877">
        <v>120.809</v>
      </c>
      <c r="D877">
        <v>200</v>
      </c>
      <c r="E877">
        <v>4.5999999999999996</v>
      </c>
      <c r="F877" t="s">
        <v>152</v>
      </c>
    </row>
    <row r="878" spans="1:6" x14ac:dyDescent="0.2">
      <c r="A878" t="s">
        <v>3491</v>
      </c>
      <c r="B878">
        <v>17.231000000000002</v>
      </c>
      <c r="C878">
        <v>122.494</v>
      </c>
      <c r="D878">
        <v>33</v>
      </c>
      <c r="E878">
        <v>4.8</v>
      </c>
      <c r="F878" t="s">
        <v>152</v>
      </c>
    </row>
    <row r="879" spans="1:6" x14ac:dyDescent="0.2">
      <c r="A879" t="s">
        <v>3495</v>
      </c>
      <c r="B879">
        <v>16.425000000000001</v>
      </c>
      <c r="C879">
        <v>121.126</v>
      </c>
      <c r="D879">
        <v>33</v>
      </c>
      <c r="E879">
        <v>4.5999999999999996</v>
      </c>
      <c r="F879" t="s">
        <v>152</v>
      </c>
    </row>
    <row r="880" spans="1:6" x14ac:dyDescent="0.2">
      <c r="A880" t="s">
        <v>3499</v>
      </c>
      <c r="B880">
        <v>17.785</v>
      </c>
      <c r="C880">
        <v>120.851</v>
      </c>
      <c r="D880">
        <v>84.9</v>
      </c>
      <c r="E880">
        <v>4.5</v>
      </c>
      <c r="F880" t="s">
        <v>152</v>
      </c>
    </row>
    <row r="881" spans="1:6" x14ac:dyDescent="0.2">
      <c r="A881" t="s">
        <v>3503</v>
      </c>
      <c r="B881">
        <v>17.792000000000002</v>
      </c>
      <c r="C881">
        <v>120.685</v>
      </c>
      <c r="D881">
        <v>95.2</v>
      </c>
      <c r="E881">
        <v>4.8</v>
      </c>
      <c r="F881" t="s">
        <v>152</v>
      </c>
    </row>
    <row r="882" spans="1:6" x14ac:dyDescent="0.2">
      <c r="A882" t="s">
        <v>3507</v>
      </c>
      <c r="B882">
        <v>15.941000000000001</v>
      </c>
      <c r="C882">
        <v>120.068</v>
      </c>
      <c r="D882">
        <v>33</v>
      </c>
      <c r="E882">
        <v>4.5</v>
      </c>
      <c r="F882" t="s">
        <v>152</v>
      </c>
    </row>
    <row r="883" spans="1:6" x14ac:dyDescent="0.2">
      <c r="A883" t="s">
        <v>3511</v>
      </c>
      <c r="B883">
        <v>16.756</v>
      </c>
      <c r="C883">
        <v>121.496</v>
      </c>
      <c r="D883">
        <v>33</v>
      </c>
      <c r="E883">
        <v>4.8</v>
      </c>
      <c r="F883" t="s">
        <v>152</v>
      </c>
    </row>
    <row r="884" spans="1:6" x14ac:dyDescent="0.2">
      <c r="A884" t="s">
        <v>3515</v>
      </c>
      <c r="B884">
        <v>13.64</v>
      </c>
      <c r="C884">
        <v>120.764</v>
      </c>
      <c r="D884">
        <v>128.5</v>
      </c>
      <c r="E884">
        <v>5</v>
      </c>
      <c r="F884" t="s">
        <v>152</v>
      </c>
    </row>
    <row r="885" spans="1:6" x14ac:dyDescent="0.2">
      <c r="A885" t="s">
        <v>3518</v>
      </c>
      <c r="B885">
        <v>13.951000000000001</v>
      </c>
      <c r="C885">
        <v>121.324</v>
      </c>
      <c r="D885">
        <v>33</v>
      </c>
      <c r="E885">
        <v>4.5999999999999996</v>
      </c>
      <c r="F885" t="s">
        <v>152</v>
      </c>
    </row>
    <row r="886" spans="1:6" x14ac:dyDescent="0.2">
      <c r="A886" t="s">
        <v>3522</v>
      </c>
      <c r="B886">
        <v>13.675000000000001</v>
      </c>
      <c r="C886">
        <v>120.645</v>
      </c>
      <c r="D886">
        <v>115.7</v>
      </c>
      <c r="E886">
        <v>4.5999999999999996</v>
      </c>
      <c r="F886" t="s">
        <v>152</v>
      </c>
    </row>
    <row r="887" spans="1:6" x14ac:dyDescent="0.2">
      <c r="A887" t="s">
        <v>3526</v>
      </c>
      <c r="B887">
        <v>15.287000000000001</v>
      </c>
      <c r="C887">
        <v>119.96299999999999</v>
      </c>
      <c r="D887">
        <v>33</v>
      </c>
      <c r="E887">
        <v>5.2</v>
      </c>
      <c r="F887" t="s">
        <v>3272</v>
      </c>
    </row>
    <row r="888" spans="1:6" x14ac:dyDescent="0.2">
      <c r="A888" t="s">
        <v>3530</v>
      </c>
      <c r="B888">
        <v>17.57</v>
      </c>
      <c r="C888">
        <v>121.399</v>
      </c>
      <c r="D888">
        <v>43.2</v>
      </c>
      <c r="E888">
        <v>4.7</v>
      </c>
      <c r="F888" t="s">
        <v>152</v>
      </c>
    </row>
    <row r="889" spans="1:6" x14ac:dyDescent="0.2">
      <c r="A889" t="s">
        <v>3534</v>
      </c>
      <c r="B889">
        <v>13.672000000000001</v>
      </c>
      <c r="C889">
        <v>120.807</v>
      </c>
      <c r="D889">
        <v>137.5</v>
      </c>
      <c r="E889">
        <v>4.8</v>
      </c>
      <c r="F889" t="s">
        <v>152</v>
      </c>
    </row>
    <row r="890" spans="1:6" x14ac:dyDescent="0.2">
      <c r="A890" t="s">
        <v>3537</v>
      </c>
      <c r="B890">
        <v>15.606999999999999</v>
      </c>
      <c r="C890">
        <v>119.553</v>
      </c>
      <c r="D890">
        <v>33</v>
      </c>
      <c r="E890">
        <v>4.5999999999999996</v>
      </c>
      <c r="F890" t="s">
        <v>152</v>
      </c>
    </row>
    <row r="891" spans="1:6" x14ac:dyDescent="0.2">
      <c r="A891" t="s">
        <v>3541</v>
      </c>
      <c r="B891">
        <v>13.989000000000001</v>
      </c>
      <c r="C891">
        <v>120.66200000000001</v>
      </c>
      <c r="D891">
        <v>159.4</v>
      </c>
      <c r="E891">
        <v>4.5999999999999996</v>
      </c>
      <c r="F891" t="s">
        <v>152</v>
      </c>
    </row>
    <row r="892" spans="1:6" x14ac:dyDescent="0.2">
      <c r="A892" t="s">
        <v>3545</v>
      </c>
      <c r="B892">
        <v>16.606000000000002</v>
      </c>
      <c r="C892">
        <v>120.06699999999999</v>
      </c>
      <c r="D892">
        <v>60</v>
      </c>
      <c r="E892">
        <v>4.7</v>
      </c>
      <c r="F892" t="s">
        <v>152</v>
      </c>
    </row>
    <row r="893" spans="1:6" x14ac:dyDescent="0.2">
      <c r="A893" t="s">
        <v>3549</v>
      </c>
      <c r="B893">
        <v>16.186</v>
      </c>
      <c r="C893">
        <v>120.53400000000001</v>
      </c>
      <c r="D893">
        <v>44.5</v>
      </c>
      <c r="E893">
        <v>4.5</v>
      </c>
      <c r="F893" t="s">
        <v>152</v>
      </c>
    </row>
    <row r="894" spans="1:6" x14ac:dyDescent="0.2">
      <c r="A894" t="s">
        <v>3553</v>
      </c>
      <c r="B894">
        <v>13.827</v>
      </c>
      <c r="C894">
        <v>120.759</v>
      </c>
      <c r="D894">
        <v>171.1</v>
      </c>
      <c r="E894">
        <v>4.8</v>
      </c>
      <c r="F894" t="s">
        <v>152</v>
      </c>
    </row>
    <row r="895" spans="1:6" x14ac:dyDescent="0.2">
      <c r="A895" t="s">
        <v>3557</v>
      </c>
      <c r="B895">
        <v>16.468</v>
      </c>
      <c r="C895">
        <v>121.113</v>
      </c>
      <c r="D895">
        <v>33</v>
      </c>
      <c r="E895">
        <v>4.5</v>
      </c>
      <c r="F895" t="s">
        <v>152</v>
      </c>
    </row>
    <row r="896" spans="1:6" x14ac:dyDescent="0.2">
      <c r="A896" t="s">
        <v>3561</v>
      </c>
      <c r="B896">
        <v>15.766</v>
      </c>
      <c r="C896">
        <v>119.74</v>
      </c>
      <c r="D896">
        <v>33</v>
      </c>
      <c r="E896">
        <v>7.3</v>
      </c>
      <c r="F896" t="s">
        <v>3272</v>
      </c>
    </row>
    <row r="897" spans="1:6" x14ac:dyDescent="0.2">
      <c r="A897" t="s">
        <v>3565</v>
      </c>
      <c r="B897">
        <v>15.835000000000001</v>
      </c>
      <c r="C897">
        <v>119.68899999999999</v>
      </c>
      <c r="D897">
        <v>33</v>
      </c>
      <c r="E897">
        <v>4.7</v>
      </c>
      <c r="F897" t="s">
        <v>152</v>
      </c>
    </row>
    <row r="898" spans="1:6" x14ac:dyDescent="0.2">
      <c r="A898" t="s">
        <v>3569</v>
      </c>
      <c r="B898">
        <v>15.932</v>
      </c>
      <c r="C898">
        <v>119.83499999999999</v>
      </c>
      <c r="D898">
        <v>33</v>
      </c>
      <c r="E898">
        <v>4.8</v>
      </c>
      <c r="F898" t="s">
        <v>152</v>
      </c>
    </row>
    <row r="899" spans="1:6" x14ac:dyDescent="0.2">
      <c r="A899" t="s">
        <v>3573</v>
      </c>
      <c r="B899">
        <v>16.033999999999999</v>
      </c>
      <c r="C899">
        <v>119.8</v>
      </c>
      <c r="D899">
        <v>33</v>
      </c>
      <c r="E899">
        <v>5.0999999999999996</v>
      </c>
      <c r="F899" t="s">
        <v>152</v>
      </c>
    </row>
    <row r="900" spans="1:6" x14ac:dyDescent="0.2">
      <c r="A900" t="s">
        <v>3577</v>
      </c>
      <c r="B900">
        <v>16.041</v>
      </c>
      <c r="C900">
        <v>119.938</v>
      </c>
      <c r="D900">
        <v>33</v>
      </c>
      <c r="E900">
        <v>4.7</v>
      </c>
      <c r="F900" t="s">
        <v>152</v>
      </c>
    </row>
    <row r="901" spans="1:6" x14ac:dyDescent="0.2">
      <c r="A901" t="s">
        <v>3581</v>
      </c>
      <c r="B901">
        <v>16.047999999999998</v>
      </c>
      <c r="C901">
        <v>120.011</v>
      </c>
      <c r="D901">
        <v>33</v>
      </c>
      <c r="E901">
        <v>4.7</v>
      </c>
      <c r="F901" t="s">
        <v>152</v>
      </c>
    </row>
    <row r="902" spans="1:6" x14ac:dyDescent="0.2">
      <c r="A902" t="s">
        <v>3585</v>
      </c>
      <c r="B902">
        <v>15.975</v>
      </c>
      <c r="C902">
        <v>119.86199999999999</v>
      </c>
      <c r="D902">
        <v>33</v>
      </c>
      <c r="E902">
        <v>4.5999999999999996</v>
      </c>
      <c r="F902" t="s">
        <v>152</v>
      </c>
    </row>
    <row r="903" spans="1:6" x14ac:dyDescent="0.2">
      <c r="A903" t="s">
        <v>3589</v>
      </c>
      <c r="B903">
        <v>15.246</v>
      </c>
      <c r="C903">
        <v>119.792</v>
      </c>
      <c r="D903">
        <v>33</v>
      </c>
      <c r="E903">
        <v>4.5999999999999996</v>
      </c>
      <c r="F903" t="s">
        <v>152</v>
      </c>
    </row>
    <row r="904" spans="1:6" x14ac:dyDescent="0.2">
      <c r="A904" t="s">
        <v>3593</v>
      </c>
      <c r="B904">
        <v>15.733000000000001</v>
      </c>
      <c r="C904">
        <v>119.84699999999999</v>
      </c>
      <c r="D904">
        <v>33</v>
      </c>
      <c r="E904">
        <v>5</v>
      </c>
      <c r="F904" t="s">
        <v>152</v>
      </c>
    </row>
    <row r="905" spans="1:6" x14ac:dyDescent="0.2">
      <c r="A905" t="s">
        <v>3597</v>
      </c>
      <c r="B905">
        <v>13.955</v>
      </c>
      <c r="C905">
        <v>120.542</v>
      </c>
      <c r="D905">
        <v>33</v>
      </c>
      <c r="E905">
        <v>4.5999999999999996</v>
      </c>
      <c r="F905" t="s">
        <v>152</v>
      </c>
    </row>
    <row r="906" spans="1:6" x14ac:dyDescent="0.2">
      <c r="A906" t="s">
        <v>3601</v>
      </c>
      <c r="B906">
        <v>16.472999999999999</v>
      </c>
      <c r="C906">
        <v>119.45099999999999</v>
      </c>
      <c r="D906">
        <v>33</v>
      </c>
      <c r="E906">
        <v>4.5</v>
      </c>
      <c r="F906" t="s">
        <v>152</v>
      </c>
    </row>
    <row r="907" spans="1:6" x14ac:dyDescent="0.2">
      <c r="A907" t="s">
        <v>3605</v>
      </c>
      <c r="B907">
        <v>17.709</v>
      </c>
      <c r="C907">
        <v>120.18899999999999</v>
      </c>
      <c r="D907">
        <v>46.6</v>
      </c>
      <c r="E907">
        <v>5.4</v>
      </c>
      <c r="F907" t="s">
        <v>3272</v>
      </c>
    </row>
    <row r="908" spans="1:6" x14ac:dyDescent="0.2">
      <c r="A908" t="s">
        <v>3609</v>
      </c>
      <c r="B908">
        <v>16.094999999999999</v>
      </c>
      <c r="C908">
        <v>119.48399999999999</v>
      </c>
      <c r="D908">
        <v>33</v>
      </c>
      <c r="E908">
        <v>6.2</v>
      </c>
      <c r="F908" t="s">
        <v>3272</v>
      </c>
    </row>
    <row r="909" spans="1:6" x14ac:dyDescent="0.2">
      <c r="A909" t="s">
        <v>3612</v>
      </c>
      <c r="B909">
        <v>15.957000000000001</v>
      </c>
      <c r="C909">
        <v>119.459</v>
      </c>
      <c r="D909">
        <v>33</v>
      </c>
      <c r="E909">
        <v>4.5</v>
      </c>
      <c r="F909" t="s">
        <v>152</v>
      </c>
    </row>
    <row r="910" spans="1:6" x14ac:dyDescent="0.2">
      <c r="A910" t="s">
        <v>3616</v>
      </c>
      <c r="B910">
        <v>16.834</v>
      </c>
      <c r="C910">
        <v>122.452</v>
      </c>
      <c r="D910">
        <v>33</v>
      </c>
      <c r="E910">
        <v>4.9000000000000004</v>
      </c>
      <c r="F910" t="s">
        <v>152</v>
      </c>
    </row>
    <row r="911" spans="1:6" x14ac:dyDescent="0.2">
      <c r="A911" t="s">
        <v>3619</v>
      </c>
      <c r="B911">
        <v>15.731999999999999</v>
      </c>
      <c r="C911">
        <v>119.79600000000001</v>
      </c>
      <c r="D911">
        <v>33</v>
      </c>
      <c r="E911">
        <v>4.5999999999999996</v>
      </c>
      <c r="F911" t="s">
        <v>152</v>
      </c>
    </row>
    <row r="912" spans="1:6" x14ac:dyDescent="0.2">
      <c r="A912" t="s">
        <v>3623</v>
      </c>
      <c r="B912">
        <v>13.57</v>
      </c>
      <c r="C912">
        <v>121.35899999999999</v>
      </c>
      <c r="D912">
        <v>33</v>
      </c>
      <c r="E912">
        <v>4.5999999999999996</v>
      </c>
      <c r="F912" t="s">
        <v>152</v>
      </c>
    </row>
    <row r="913" spans="1:6" x14ac:dyDescent="0.2">
      <c r="A913" t="s">
        <v>3627</v>
      </c>
      <c r="B913">
        <v>13.608000000000001</v>
      </c>
      <c r="C913">
        <v>121.602</v>
      </c>
      <c r="D913">
        <v>33</v>
      </c>
      <c r="E913">
        <v>4.7</v>
      </c>
      <c r="F913" t="s">
        <v>152</v>
      </c>
    </row>
    <row r="914" spans="1:6" x14ac:dyDescent="0.2">
      <c r="A914" t="s">
        <v>3631</v>
      </c>
      <c r="B914">
        <v>13.571999999999999</v>
      </c>
      <c r="C914">
        <v>121.54600000000001</v>
      </c>
      <c r="D914">
        <v>33</v>
      </c>
      <c r="E914">
        <v>5.5</v>
      </c>
      <c r="F914" t="s">
        <v>3272</v>
      </c>
    </row>
    <row r="915" spans="1:6" x14ac:dyDescent="0.2">
      <c r="A915" t="s">
        <v>3635</v>
      </c>
      <c r="B915">
        <v>15.063000000000001</v>
      </c>
      <c r="C915">
        <v>119.55800000000001</v>
      </c>
      <c r="D915">
        <v>33</v>
      </c>
      <c r="E915">
        <v>4.9000000000000004</v>
      </c>
      <c r="F915" t="s">
        <v>152</v>
      </c>
    </row>
    <row r="916" spans="1:6" x14ac:dyDescent="0.2">
      <c r="A916" t="s">
        <v>3639</v>
      </c>
      <c r="B916">
        <v>16.202999999999999</v>
      </c>
      <c r="C916">
        <v>119.535</v>
      </c>
      <c r="D916">
        <v>61.5</v>
      </c>
      <c r="E916">
        <v>4.7</v>
      </c>
      <c r="F916" t="s">
        <v>152</v>
      </c>
    </row>
    <row r="917" spans="1:6" x14ac:dyDescent="0.2">
      <c r="A917" t="s">
        <v>3643</v>
      </c>
      <c r="B917">
        <v>14.391999999999999</v>
      </c>
      <c r="C917">
        <v>119.599</v>
      </c>
      <c r="D917">
        <v>43</v>
      </c>
      <c r="E917">
        <v>4.5</v>
      </c>
      <c r="F917" t="s">
        <v>152</v>
      </c>
    </row>
    <row r="918" spans="1:6" x14ac:dyDescent="0.2">
      <c r="A918" t="s">
        <v>3647</v>
      </c>
      <c r="B918">
        <v>14.522</v>
      </c>
      <c r="C918">
        <v>119.80200000000001</v>
      </c>
      <c r="D918">
        <v>63.8</v>
      </c>
      <c r="E918">
        <v>4.7</v>
      </c>
      <c r="F918" t="s">
        <v>152</v>
      </c>
    </row>
    <row r="919" spans="1:6" x14ac:dyDescent="0.2">
      <c r="A919" t="s">
        <v>3651</v>
      </c>
      <c r="B919">
        <v>16.004999999999999</v>
      </c>
      <c r="C919">
        <v>122.066</v>
      </c>
      <c r="D919">
        <v>60.1</v>
      </c>
      <c r="E919">
        <v>4.5</v>
      </c>
      <c r="F919" t="s">
        <v>152</v>
      </c>
    </row>
    <row r="920" spans="1:6" x14ac:dyDescent="0.2">
      <c r="A920" t="s">
        <v>3655</v>
      </c>
      <c r="B920">
        <v>13.814</v>
      </c>
      <c r="C920">
        <v>120.533</v>
      </c>
      <c r="D920">
        <v>91.8</v>
      </c>
      <c r="E920">
        <v>5.0999999999999996</v>
      </c>
      <c r="F920" t="s">
        <v>3272</v>
      </c>
    </row>
    <row r="921" spans="1:6" x14ac:dyDescent="0.2">
      <c r="A921" t="s">
        <v>3659</v>
      </c>
      <c r="B921">
        <v>17.315000000000001</v>
      </c>
      <c r="C921">
        <v>120.2</v>
      </c>
      <c r="D921">
        <v>63</v>
      </c>
      <c r="E921">
        <v>5.7</v>
      </c>
      <c r="F921" t="s">
        <v>3272</v>
      </c>
    </row>
    <row r="922" spans="1:6" x14ac:dyDescent="0.2">
      <c r="A922" t="s">
        <v>3663</v>
      </c>
      <c r="B922">
        <v>16.966999999999999</v>
      </c>
      <c r="C922">
        <v>120.408</v>
      </c>
      <c r="D922">
        <v>33</v>
      </c>
      <c r="E922">
        <v>5.7</v>
      </c>
      <c r="F922" t="s">
        <v>3272</v>
      </c>
    </row>
    <row r="923" spans="1:6" x14ac:dyDescent="0.2">
      <c r="A923" t="s">
        <v>3667</v>
      </c>
      <c r="B923">
        <v>14.010999999999999</v>
      </c>
      <c r="C923">
        <v>120.532</v>
      </c>
      <c r="D923">
        <v>115</v>
      </c>
      <c r="E923">
        <v>5.6</v>
      </c>
      <c r="F923" t="s">
        <v>3272</v>
      </c>
    </row>
    <row r="924" spans="1:6" x14ac:dyDescent="0.2">
      <c r="A924" t="s">
        <v>3671</v>
      </c>
      <c r="B924">
        <v>15.298999999999999</v>
      </c>
      <c r="C924">
        <v>119.79600000000001</v>
      </c>
      <c r="D924">
        <v>68.3</v>
      </c>
      <c r="E924">
        <v>5.0999999999999996</v>
      </c>
      <c r="F924" t="s">
        <v>152</v>
      </c>
    </row>
    <row r="925" spans="1:6" x14ac:dyDescent="0.2">
      <c r="A925" t="s">
        <v>3674</v>
      </c>
      <c r="B925">
        <v>17.905000000000001</v>
      </c>
      <c r="C925">
        <v>120.782</v>
      </c>
      <c r="D925">
        <v>33</v>
      </c>
      <c r="E925">
        <v>5.7</v>
      </c>
      <c r="F925" t="s">
        <v>3272</v>
      </c>
    </row>
    <row r="926" spans="1:6" x14ac:dyDescent="0.2">
      <c r="A926" t="s">
        <v>3678</v>
      </c>
      <c r="B926">
        <v>13.726000000000001</v>
      </c>
      <c r="C926">
        <v>119.94799999999999</v>
      </c>
      <c r="D926">
        <v>73.7</v>
      </c>
      <c r="E926">
        <v>4.7</v>
      </c>
      <c r="F926" t="s">
        <v>152</v>
      </c>
    </row>
    <row r="927" spans="1:6" x14ac:dyDescent="0.2">
      <c r="A927" t="s">
        <v>3682</v>
      </c>
      <c r="B927">
        <v>15.055999999999999</v>
      </c>
      <c r="C927">
        <v>122.351</v>
      </c>
      <c r="D927">
        <v>59.5</v>
      </c>
      <c r="E927">
        <v>5.4</v>
      </c>
      <c r="F927" t="s">
        <v>3272</v>
      </c>
    </row>
    <row r="928" spans="1:6" x14ac:dyDescent="0.2">
      <c r="A928" t="s">
        <v>3686</v>
      </c>
      <c r="B928">
        <v>14.01</v>
      </c>
      <c r="C928">
        <v>120.581</v>
      </c>
      <c r="D928">
        <v>127</v>
      </c>
      <c r="E928">
        <v>4.7</v>
      </c>
      <c r="F928" t="s">
        <v>152</v>
      </c>
    </row>
    <row r="929" spans="1:6" x14ac:dyDescent="0.2">
      <c r="A929" t="s">
        <v>3690</v>
      </c>
      <c r="B929">
        <v>13.69</v>
      </c>
      <c r="C929">
        <v>120.17400000000001</v>
      </c>
      <c r="D929">
        <v>65.599999999999994</v>
      </c>
      <c r="E929">
        <v>5.5</v>
      </c>
      <c r="F929" t="s">
        <v>3272</v>
      </c>
    </row>
    <row r="930" spans="1:6" x14ac:dyDescent="0.2">
      <c r="A930" t="s">
        <v>3694</v>
      </c>
      <c r="B930">
        <v>13.584</v>
      </c>
      <c r="C930">
        <v>120.155</v>
      </c>
      <c r="D930">
        <v>67.3</v>
      </c>
      <c r="E930">
        <v>4.5999999999999996</v>
      </c>
      <c r="F930" t="s">
        <v>152</v>
      </c>
    </row>
    <row r="931" spans="1:6" x14ac:dyDescent="0.2">
      <c r="A931" t="s">
        <v>3698</v>
      </c>
      <c r="B931">
        <v>15.753</v>
      </c>
      <c r="C931">
        <v>121.911</v>
      </c>
      <c r="D931">
        <v>33</v>
      </c>
      <c r="E931">
        <v>4.8</v>
      </c>
      <c r="F931" t="s">
        <v>152</v>
      </c>
    </row>
    <row r="932" spans="1:6" x14ac:dyDescent="0.2">
      <c r="A932" t="s">
        <v>3702</v>
      </c>
      <c r="B932">
        <v>13.762</v>
      </c>
      <c r="C932">
        <v>120.628</v>
      </c>
      <c r="D932">
        <v>125.1</v>
      </c>
      <c r="E932">
        <v>5.0999999999999996</v>
      </c>
      <c r="F932" t="s">
        <v>3272</v>
      </c>
    </row>
    <row r="933" spans="1:6" x14ac:dyDescent="0.2">
      <c r="A933" t="s">
        <v>3706</v>
      </c>
      <c r="B933">
        <v>13.75</v>
      </c>
      <c r="C933">
        <v>120.732</v>
      </c>
      <c r="D933">
        <v>136.6</v>
      </c>
      <c r="E933">
        <v>4.5</v>
      </c>
      <c r="F933" t="s">
        <v>152</v>
      </c>
    </row>
    <row r="934" spans="1:6" x14ac:dyDescent="0.2">
      <c r="A934" t="s">
        <v>3710</v>
      </c>
      <c r="B934">
        <v>13.679</v>
      </c>
      <c r="C934">
        <v>120.729</v>
      </c>
      <c r="D934">
        <v>151.80000000000001</v>
      </c>
      <c r="E934">
        <v>5.9</v>
      </c>
      <c r="F934" t="s">
        <v>3272</v>
      </c>
    </row>
    <row r="935" spans="1:6" x14ac:dyDescent="0.2">
      <c r="A935" t="s">
        <v>3714</v>
      </c>
      <c r="B935">
        <v>18.393000000000001</v>
      </c>
      <c r="C935">
        <v>120.91</v>
      </c>
      <c r="D935">
        <v>54.3</v>
      </c>
      <c r="E935">
        <v>4.5999999999999996</v>
      </c>
      <c r="F935" t="s">
        <v>152</v>
      </c>
    </row>
    <row r="936" spans="1:6" x14ac:dyDescent="0.2">
      <c r="A936" t="s">
        <v>3718</v>
      </c>
      <c r="B936">
        <v>18.498000000000001</v>
      </c>
      <c r="C936">
        <v>120.91800000000001</v>
      </c>
      <c r="D936">
        <v>70.7</v>
      </c>
      <c r="E936">
        <v>4.5</v>
      </c>
      <c r="F936" t="s">
        <v>152</v>
      </c>
    </row>
    <row r="937" spans="1:6" x14ac:dyDescent="0.2">
      <c r="A937" t="s">
        <v>3722</v>
      </c>
      <c r="B937">
        <v>18.628</v>
      </c>
      <c r="C937">
        <v>123.224</v>
      </c>
      <c r="D937">
        <v>33</v>
      </c>
      <c r="E937">
        <v>4.5999999999999996</v>
      </c>
      <c r="F937" t="s">
        <v>152</v>
      </c>
    </row>
    <row r="938" spans="1:6" x14ac:dyDescent="0.2">
      <c r="A938" t="s">
        <v>3726</v>
      </c>
      <c r="B938">
        <v>17.341999999999999</v>
      </c>
      <c r="C938">
        <v>119.78700000000001</v>
      </c>
      <c r="D938">
        <v>54.5</v>
      </c>
      <c r="E938">
        <v>5.5</v>
      </c>
      <c r="F938" t="s">
        <v>3272</v>
      </c>
    </row>
    <row r="939" spans="1:6" x14ac:dyDescent="0.2">
      <c r="A939" t="s">
        <v>3730</v>
      </c>
      <c r="B939">
        <v>13.775</v>
      </c>
      <c r="C939">
        <v>120.657</v>
      </c>
      <c r="D939">
        <v>117.5</v>
      </c>
      <c r="E939">
        <v>5.5</v>
      </c>
      <c r="F939" t="s">
        <v>3272</v>
      </c>
    </row>
    <row r="940" spans="1:6" x14ac:dyDescent="0.2">
      <c r="A940" t="s">
        <v>3734</v>
      </c>
      <c r="B940">
        <v>15.087</v>
      </c>
      <c r="C940">
        <v>120.122</v>
      </c>
      <c r="D940">
        <v>33</v>
      </c>
      <c r="E940">
        <v>4.9000000000000004</v>
      </c>
      <c r="F940" t="s">
        <v>152</v>
      </c>
    </row>
    <row r="941" spans="1:6" x14ac:dyDescent="0.2">
      <c r="A941" t="s">
        <v>3738</v>
      </c>
      <c r="B941">
        <v>18.239999999999998</v>
      </c>
      <c r="C941">
        <v>120.099</v>
      </c>
      <c r="D941">
        <v>33</v>
      </c>
      <c r="E941">
        <v>4.5</v>
      </c>
      <c r="F941" t="s">
        <v>152</v>
      </c>
    </row>
    <row r="943" spans="1:6" x14ac:dyDescent="0.2">
      <c r="A943" t="s">
        <v>3742</v>
      </c>
      <c r="B943">
        <v>15.069000000000001</v>
      </c>
      <c r="C943">
        <v>122.55800000000001</v>
      </c>
      <c r="D943">
        <v>83.3</v>
      </c>
      <c r="E943">
        <v>4.8</v>
      </c>
      <c r="F943" t="s">
        <v>152</v>
      </c>
    </row>
    <row r="944" spans="1:6" x14ac:dyDescent="0.2">
      <c r="A944" t="s">
        <v>3746</v>
      </c>
      <c r="B944">
        <v>17.332999999999998</v>
      </c>
      <c r="C944">
        <v>120.908</v>
      </c>
      <c r="D944">
        <v>33</v>
      </c>
      <c r="E944">
        <v>5.5</v>
      </c>
      <c r="F944" t="s">
        <v>3272</v>
      </c>
    </row>
    <row r="945" spans="1:6" x14ac:dyDescent="0.2">
      <c r="A945" t="s">
        <v>3750</v>
      </c>
      <c r="B945">
        <v>16.617000000000001</v>
      </c>
      <c r="C945">
        <v>122.038</v>
      </c>
      <c r="D945">
        <v>33</v>
      </c>
      <c r="E945">
        <v>4.8</v>
      </c>
      <c r="F945" t="s">
        <v>152</v>
      </c>
    </row>
    <row r="946" spans="1:6" x14ac:dyDescent="0.2">
      <c r="A946" t="s">
        <v>3754</v>
      </c>
      <c r="B946">
        <v>13.824999999999999</v>
      </c>
      <c r="C946">
        <v>120.71899999999999</v>
      </c>
      <c r="D946">
        <v>157.6</v>
      </c>
      <c r="E946">
        <v>4.5</v>
      </c>
      <c r="F946" t="s">
        <v>152</v>
      </c>
    </row>
    <row r="947" spans="1:6" x14ac:dyDescent="0.2">
      <c r="A947" t="s">
        <v>3758</v>
      </c>
      <c r="B947">
        <v>16.244</v>
      </c>
      <c r="C947">
        <v>120.339</v>
      </c>
      <c r="D947">
        <v>33</v>
      </c>
      <c r="E947">
        <v>4.5</v>
      </c>
      <c r="F947" t="s">
        <v>152</v>
      </c>
    </row>
    <row r="948" spans="1:6" x14ac:dyDescent="0.2">
      <c r="A948" t="s">
        <v>3762</v>
      </c>
      <c r="B948">
        <v>18.626999999999999</v>
      </c>
      <c r="C948">
        <v>120.946</v>
      </c>
      <c r="D948">
        <v>33</v>
      </c>
      <c r="E948">
        <v>4.5</v>
      </c>
      <c r="F948" t="s">
        <v>152</v>
      </c>
    </row>
    <row r="949" spans="1:6" x14ac:dyDescent="0.2">
      <c r="A949" t="s">
        <v>3766</v>
      </c>
      <c r="B949">
        <v>18.449000000000002</v>
      </c>
      <c r="C949">
        <v>120.658</v>
      </c>
      <c r="D949">
        <v>50.8</v>
      </c>
      <c r="E949">
        <v>5.5</v>
      </c>
      <c r="F949" t="s">
        <v>3272</v>
      </c>
    </row>
    <row r="950" spans="1:6" x14ac:dyDescent="0.2">
      <c r="A950" t="s">
        <v>3770</v>
      </c>
      <c r="B950">
        <v>15.525</v>
      </c>
      <c r="C950">
        <v>120.095</v>
      </c>
      <c r="D950">
        <v>33</v>
      </c>
      <c r="E950">
        <v>4.5</v>
      </c>
      <c r="F950" t="s">
        <v>152</v>
      </c>
    </row>
    <row r="951" spans="1:6" x14ac:dyDescent="0.2">
      <c r="A951" t="s">
        <v>3774</v>
      </c>
      <c r="B951">
        <v>17.113</v>
      </c>
      <c r="C951">
        <v>120.05500000000001</v>
      </c>
      <c r="D951">
        <v>33</v>
      </c>
      <c r="E951">
        <v>4.8</v>
      </c>
      <c r="F951" t="s">
        <v>152</v>
      </c>
    </row>
    <row r="952" spans="1:6" x14ac:dyDescent="0.2">
      <c r="A952" t="s">
        <v>3778</v>
      </c>
      <c r="B952">
        <v>16.469000000000001</v>
      </c>
      <c r="C952">
        <v>121.173</v>
      </c>
      <c r="D952">
        <v>33</v>
      </c>
      <c r="E952">
        <v>4.9000000000000004</v>
      </c>
      <c r="F952" t="s">
        <v>152</v>
      </c>
    </row>
    <row r="953" spans="1:6" x14ac:dyDescent="0.2">
      <c r="A953" t="s">
        <v>3782</v>
      </c>
      <c r="B953">
        <v>13.57</v>
      </c>
      <c r="C953">
        <v>120.922</v>
      </c>
      <c r="D953">
        <v>33</v>
      </c>
      <c r="E953">
        <v>5.4</v>
      </c>
      <c r="F953" t="s">
        <v>3272</v>
      </c>
    </row>
    <row r="954" spans="1:6" x14ac:dyDescent="0.2">
      <c r="A954" t="s">
        <v>3786</v>
      </c>
      <c r="B954">
        <v>13.878</v>
      </c>
      <c r="C954">
        <v>120.71599999999999</v>
      </c>
      <c r="D954">
        <v>108.4</v>
      </c>
      <c r="E954">
        <v>5.4</v>
      </c>
      <c r="F954" t="s">
        <v>3272</v>
      </c>
    </row>
    <row r="955" spans="1:6" x14ac:dyDescent="0.2">
      <c r="A955" t="s">
        <v>3790</v>
      </c>
      <c r="B955">
        <v>14.359</v>
      </c>
      <c r="C955">
        <v>120.503</v>
      </c>
      <c r="D955">
        <v>128</v>
      </c>
      <c r="E955">
        <v>4.7</v>
      </c>
      <c r="F955" t="s">
        <v>152</v>
      </c>
    </row>
    <row r="956" spans="1:6" x14ac:dyDescent="0.2">
      <c r="A956" t="s">
        <v>3794</v>
      </c>
      <c r="B956">
        <v>14.163</v>
      </c>
      <c r="C956">
        <v>120.75</v>
      </c>
      <c r="D956">
        <v>164</v>
      </c>
      <c r="E956">
        <v>4.5999999999999996</v>
      </c>
      <c r="F956" t="s">
        <v>152</v>
      </c>
    </row>
    <row r="957" spans="1:6" x14ac:dyDescent="0.2">
      <c r="A957" t="s">
        <v>3798</v>
      </c>
      <c r="B957">
        <v>14.516999999999999</v>
      </c>
      <c r="C957">
        <v>122.069</v>
      </c>
      <c r="D957">
        <v>33</v>
      </c>
      <c r="E957">
        <v>4.5999999999999996</v>
      </c>
      <c r="F957" t="s">
        <v>152</v>
      </c>
    </row>
    <row r="958" spans="1:6" x14ac:dyDescent="0.2">
      <c r="A958" t="s">
        <v>3802</v>
      </c>
      <c r="B958">
        <v>16.768999999999998</v>
      </c>
      <c r="C958">
        <v>119.98099999999999</v>
      </c>
      <c r="D958">
        <v>33</v>
      </c>
      <c r="E958">
        <v>4.7</v>
      </c>
      <c r="F958" t="s">
        <v>152</v>
      </c>
    </row>
    <row r="959" spans="1:6" x14ac:dyDescent="0.2">
      <c r="A959" t="s">
        <v>3806</v>
      </c>
      <c r="B959">
        <v>18.129000000000001</v>
      </c>
      <c r="C959">
        <v>120.985</v>
      </c>
      <c r="D959">
        <v>81.2</v>
      </c>
      <c r="E959">
        <v>4.8</v>
      </c>
      <c r="F959" t="s">
        <v>152</v>
      </c>
    </row>
    <row r="960" spans="1:6" x14ac:dyDescent="0.2">
      <c r="A960" t="s">
        <v>3810</v>
      </c>
      <c r="B960">
        <v>14.946999999999999</v>
      </c>
      <c r="C960">
        <v>120.18600000000001</v>
      </c>
      <c r="D960">
        <v>33</v>
      </c>
      <c r="E960">
        <v>4.5</v>
      </c>
      <c r="F960" t="s">
        <v>152</v>
      </c>
    </row>
    <row r="961" spans="1:6" x14ac:dyDescent="0.2">
      <c r="A961" t="s">
        <v>3814</v>
      </c>
      <c r="B961">
        <v>18.489000000000001</v>
      </c>
      <c r="C961">
        <v>121.154</v>
      </c>
      <c r="D961">
        <v>33</v>
      </c>
      <c r="E961">
        <v>5.4</v>
      </c>
      <c r="F961" t="s">
        <v>3272</v>
      </c>
    </row>
    <row r="962" spans="1:6" x14ac:dyDescent="0.2">
      <c r="A962" t="s">
        <v>3818</v>
      </c>
      <c r="B962">
        <v>18.251000000000001</v>
      </c>
      <c r="C962">
        <v>121.217</v>
      </c>
      <c r="D962">
        <v>33</v>
      </c>
      <c r="E962">
        <v>4.5</v>
      </c>
      <c r="F962" t="s">
        <v>152</v>
      </c>
    </row>
    <row r="963" spans="1:6" x14ac:dyDescent="0.2">
      <c r="A963" t="s">
        <v>3822</v>
      </c>
      <c r="B963">
        <v>13.68</v>
      </c>
      <c r="C963">
        <v>120.63500000000001</v>
      </c>
      <c r="D963">
        <v>79.099999999999994</v>
      </c>
      <c r="E963">
        <v>5.3</v>
      </c>
      <c r="F963" t="s">
        <v>152</v>
      </c>
    </row>
    <row r="964" spans="1:6" x14ac:dyDescent="0.2">
      <c r="A964" t="s">
        <v>3826</v>
      </c>
      <c r="B964">
        <v>13.646000000000001</v>
      </c>
      <c r="C964">
        <v>120.69</v>
      </c>
      <c r="D964">
        <v>74.599999999999994</v>
      </c>
      <c r="E964">
        <v>5</v>
      </c>
      <c r="F964" t="s">
        <v>152</v>
      </c>
    </row>
    <row r="965" spans="1:6" x14ac:dyDescent="0.2">
      <c r="A965" t="s">
        <v>3830</v>
      </c>
      <c r="B965">
        <v>16.766999999999999</v>
      </c>
      <c r="C965">
        <v>120.685</v>
      </c>
      <c r="D965">
        <v>33</v>
      </c>
      <c r="E965">
        <v>4.8</v>
      </c>
      <c r="F965" t="s">
        <v>152</v>
      </c>
    </row>
    <row r="966" spans="1:6" x14ac:dyDescent="0.2">
      <c r="A966" t="s">
        <v>3834</v>
      </c>
      <c r="B966">
        <v>18.152000000000001</v>
      </c>
      <c r="C966">
        <v>120.58199999999999</v>
      </c>
      <c r="D966">
        <v>33</v>
      </c>
      <c r="E966">
        <v>4.7</v>
      </c>
      <c r="F966" t="s">
        <v>152</v>
      </c>
    </row>
    <row r="967" spans="1:6" x14ac:dyDescent="0.2">
      <c r="A967" t="s">
        <v>3838</v>
      </c>
      <c r="B967">
        <v>16.474</v>
      </c>
      <c r="C967">
        <v>123.614</v>
      </c>
      <c r="D967">
        <v>33</v>
      </c>
      <c r="E967">
        <v>4.5999999999999996</v>
      </c>
      <c r="F967" t="s">
        <v>152</v>
      </c>
    </row>
    <row r="968" spans="1:6" x14ac:dyDescent="0.2">
      <c r="A968" t="s">
        <v>3842</v>
      </c>
      <c r="B968">
        <v>18.088000000000001</v>
      </c>
      <c r="C968">
        <v>120.61</v>
      </c>
      <c r="D968">
        <v>33</v>
      </c>
      <c r="E968">
        <v>4.8</v>
      </c>
      <c r="F968" t="s">
        <v>152</v>
      </c>
    </row>
    <row r="969" spans="1:6" x14ac:dyDescent="0.2">
      <c r="A969" t="s">
        <v>3846</v>
      </c>
      <c r="B969">
        <v>17.716000000000001</v>
      </c>
      <c r="C969">
        <v>120.828</v>
      </c>
      <c r="D969">
        <v>77.5</v>
      </c>
      <c r="E969">
        <v>4.5</v>
      </c>
      <c r="F969" t="s">
        <v>152</v>
      </c>
    </row>
    <row r="970" spans="1:6" x14ac:dyDescent="0.2">
      <c r="A970" t="s">
        <v>3850</v>
      </c>
      <c r="B970">
        <v>17.102</v>
      </c>
      <c r="C970">
        <v>120.131</v>
      </c>
      <c r="D970">
        <v>33</v>
      </c>
      <c r="E970">
        <v>4.7</v>
      </c>
      <c r="F970" t="s">
        <v>152</v>
      </c>
    </row>
    <row r="971" spans="1:6" x14ac:dyDescent="0.2">
      <c r="A971" t="s">
        <v>3854</v>
      </c>
      <c r="B971">
        <v>17.863</v>
      </c>
      <c r="C971">
        <v>120.596</v>
      </c>
      <c r="D971">
        <v>33</v>
      </c>
      <c r="E971">
        <v>4.5999999999999996</v>
      </c>
      <c r="F971" t="s">
        <v>152</v>
      </c>
    </row>
    <row r="972" spans="1:6" x14ac:dyDescent="0.2">
      <c r="A972" t="s">
        <v>3858</v>
      </c>
      <c r="B972">
        <v>14.872999999999999</v>
      </c>
      <c r="C972">
        <v>119.976</v>
      </c>
      <c r="D972">
        <v>33</v>
      </c>
      <c r="E972">
        <v>4.5999999999999996</v>
      </c>
      <c r="F972" t="s">
        <v>152</v>
      </c>
    </row>
    <row r="973" spans="1:6" x14ac:dyDescent="0.2">
      <c r="A973" t="s">
        <v>3862</v>
      </c>
      <c r="B973">
        <v>14.579000000000001</v>
      </c>
      <c r="C973">
        <v>120.313</v>
      </c>
      <c r="D973">
        <v>100</v>
      </c>
      <c r="E973">
        <v>4.9000000000000004</v>
      </c>
      <c r="F973" t="s">
        <v>152</v>
      </c>
    </row>
    <row r="974" spans="1:6" x14ac:dyDescent="0.2">
      <c r="A974" t="s">
        <v>3866</v>
      </c>
      <c r="B974">
        <v>17.73</v>
      </c>
      <c r="C974">
        <v>120.50700000000001</v>
      </c>
      <c r="D974">
        <v>78</v>
      </c>
      <c r="E974">
        <v>4.5</v>
      </c>
      <c r="F974" t="s">
        <v>152</v>
      </c>
    </row>
    <row r="975" spans="1:6" x14ac:dyDescent="0.2">
      <c r="A975" t="s">
        <v>3870</v>
      </c>
      <c r="B975">
        <v>14.420999999999999</v>
      </c>
      <c r="C975">
        <v>121.72</v>
      </c>
      <c r="D975">
        <v>37</v>
      </c>
      <c r="E975">
        <v>4.8</v>
      </c>
      <c r="F975" t="s">
        <v>152</v>
      </c>
    </row>
    <row r="976" spans="1:6" x14ac:dyDescent="0.2">
      <c r="A976" t="s">
        <v>3874</v>
      </c>
      <c r="B976">
        <v>13.989000000000001</v>
      </c>
      <c r="C976">
        <v>120.72499999999999</v>
      </c>
      <c r="D976">
        <v>206.5</v>
      </c>
      <c r="E976">
        <v>5.0999999999999996</v>
      </c>
      <c r="F976" t="s">
        <v>3272</v>
      </c>
    </row>
    <row r="977" spans="1:6" x14ac:dyDescent="0.2">
      <c r="A977" t="s">
        <v>3878</v>
      </c>
      <c r="B977">
        <v>17.599</v>
      </c>
      <c r="C977">
        <v>123.13</v>
      </c>
      <c r="D977">
        <v>33</v>
      </c>
      <c r="E977">
        <v>4.5</v>
      </c>
      <c r="F977" t="s">
        <v>152</v>
      </c>
    </row>
    <row r="978" spans="1:6" x14ac:dyDescent="0.2">
      <c r="A978" t="s">
        <v>3882</v>
      </c>
      <c r="B978">
        <v>15.17</v>
      </c>
      <c r="C978">
        <v>122.099</v>
      </c>
      <c r="D978">
        <v>63</v>
      </c>
      <c r="E978">
        <v>4.9000000000000004</v>
      </c>
      <c r="F978" t="s">
        <v>152</v>
      </c>
    </row>
    <row r="979" spans="1:6" x14ac:dyDescent="0.2">
      <c r="A979" t="s">
        <v>3886</v>
      </c>
      <c r="B979">
        <v>15.52</v>
      </c>
      <c r="C979">
        <v>120.295</v>
      </c>
      <c r="D979">
        <v>33</v>
      </c>
      <c r="E979">
        <v>4.5</v>
      </c>
      <c r="F979" t="s">
        <v>152</v>
      </c>
    </row>
    <row r="980" spans="1:6" x14ac:dyDescent="0.2">
      <c r="A980" t="s">
        <v>3890</v>
      </c>
      <c r="B980">
        <v>17.033999999999999</v>
      </c>
      <c r="C980">
        <v>119.997</v>
      </c>
      <c r="D980">
        <v>33</v>
      </c>
      <c r="E980">
        <v>5.3</v>
      </c>
      <c r="F980" t="s">
        <v>3272</v>
      </c>
    </row>
    <row r="981" spans="1:6" x14ac:dyDescent="0.2">
      <c r="A981" t="s">
        <v>3894</v>
      </c>
      <c r="B981">
        <v>15.651</v>
      </c>
      <c r="C981">
        <v>119.658</v>
      </c>
      <c r="D981">
        <v>10</v>
      </c>
      <c r="E981">
        <v>6</v>
      </c>
      <c r="F981" t="s">
        <v>2966</v>
      </c>
    </row>
    <row r="982" spans="1:6" x14ac:dyDescent="0.2">
      <c r="A982" t="s">
        <v>3898</v>
      </c>
      <c r="B982">
        <v>15.58</v>
      </c>
      <c r="C982">
        <v>119.69</v>
      </c>
      <c r="D982">
        <v>10</v>
      </c>
      <c r="E982">
        <v>4.8</v>
      </c>
      <c r="F982" t="s">
        <v>152</v>
      </c>
    </row>
    <row r="983" spans="1:6" x14ac:dyDescent="0.2">
      <c r="A983" t="s">
        <v>3902</v>
      </c>
      <c r="B983">
        <v>15.513999999999999</v>
      </c>
      <c r="C983">
        <v>121.922</v>
      </c>
      <c r="D983">
        <v>80.099999999999994</v>
      </c>
      <c r="E983">
        <v>4.7</v>
      </c>
      <c r="F983" t="s">
        <v>152</v>
      </c>
    </row>
    <row r="984" spans="1:6" x14ac:dyDescent="0.2">
      <c r="A984" t="s">
        <v>3906</v>
      </c>
      <c r="B984">
        <v>15.577999999999999</v>
      </c>
      <c r="C984">
        <v>121.917</v>
      </c>
      <c r="D984">
        <v>50.2</v>
      </c>
      <c r="E984">
        <v>5.5</v>
      </c>
      <c r="F984" t="s">
        <v>3272</v>
      </c>
    </row>
    <row r="985" spans="1:6" x14ac:dyDescent="0.2">
      <c r="A985" t="s">
        <v>3910</v>
      </c>
      <c r="B985">
        <v>13.878</v>
      </c>
      <c r="C985">
        <v>120.116</v>
      </c>
      <c r="D985">
        <v>70.599999999999994</v>
      </c>
      <c r="E985">
        <v>4.7</v>
      </c>
      <c r="F985" t="s">
        <v>152</v>
      </c>
    </row>
    <row r="986" spans="1:6" x14ac:dyDescent="0.2">
      <c r="A986" t="s">
        <v>3914</v>
      </c>
      <c r="B986">
        <v>16.681999999999999</v>
      </c>
      <c r="C986">
        <v>120.396</v>
      </c>
      <c r="D986">
        <v>83</v>
      </c>
      <c r="E986">
        <v>4.5999999999999996</v>
      </c>
      <c r="F986" t="s">
        <v>152</v>
      </c>
    </row>
    <row r="987" spans="1:6" x14ac:dyDescent="0.2">
      <c r="A987" t="s">
        <v>3918</v>
      </c>
      <c r="B987">
        <v>13.839</v>
      </c>
      <c r="C987">
        <v>120.774</v>
      </c>
      <c r="D987">
        <v>131.30000000000001</v>
      </c>
      <c r="E987">
        <v>5.4</v>
      </c>
      <c r="F987" t="s">
        <v>2966</v>
      </c>
    </row>
    <row r="988" spans="1:6" x14ac:dyDescent="0.2">
      <c r="A988" t="s">
        <v>3922</v>
      </c>
      <c r="B988">
        <v>15.436</v>
      </c>
      <c r="C988">
        <v>120.38500000000001</v>
      </c>
      <c r="D988">
        <v>82.4</v>
      </c>
      <c r="E988">
        <v>4.5</v>
      </c>
      <c r="F988" t="s">
        <v>152</v>
      </c>
    </row>
    <row r="989" spans="1:6" x14ac:dyDescent="0.2">
      <c r="A989" t="s">
        <v>3925</v>
      </c>
      <c r="B989">
        <v>13.815</v>
      </c>
      <c r="C989">
        <v>120.048</v>
      </c>
      <c r="D989">
        <v>61</v>
      </c>
      <c r="E989">
        <v>4.5</v>
      </c>
      <c r="F989" t="s">
        <v>152</v>
      </c>
    </row>
    <row r="990" spans="1:6" x14ac:dyDescent="0.2">
      <c r="A990" t="s">
        <v>3929</v>
      </c>
      <c r="B990">
        <v>17.25</v>
      </c>
      <c r="C990">
        <v>122.55800000000001</v>
      </c>
      <c r="D990">
        <v>28.4</v>
      </c>
      <c r="E990">
        <v>5.3</v>
      </c>
      <c r="F990" t="s">
        <v>3272</v>
      </c>
    </row>
    <row r="991" spans="1:6" x14ac:dyDescent="0.2">
      <c r="A991" t="s">
        <v>3933</v>
      </c>
      <c r="B991">
        <v>18.001000000000001</v>
      </c>
      <c r="C991">
        <v>119.8</v>
      </c>
      <c r="D991">
        <v>132.19999999999999</v>
      </c>
      <c r="E991">
        <v>4.5999999999999996</v>
      </c>
      <c r="F991" t="s">
        <v>152</v>
      </c>
    </row>
    <row r="992" spans="1:6" x14ac:dyDescent="0.2">
      <c r="A992" t="s">
        <v>3937</v>
      </c>
      <c r="B992">
        <v>13.593999999999999</v>
      </c>
      <c r="C992">
        <v>120.803</v>
      </c>
      <c r="D992">
        <v>115.8</v>
      </c>
      <c r="E992">
        <v>4.5999999999999996</v>
      </c>
      <c r="F992" t="s">
        <v>152</v>
      </c>
    </row>
    <row r="993" spans="1:6" x14ac:dyDescent="0.2">
      <c r="A993" t="s">
        <v>3941</v>
      </c>
      <c r="B993">
        <v>18.059999999999999</v>
      </c>
      <c r="C993">
        <v>119.673</v>
      </c>
      <c r="D993">
        <v>33</v>
      </c>
      <c r="E993">
        <v>4.5</v>
      </c>
      <c r="F993" t="s">
        <v>152</v>
      </c>
    </row>
    <row r="994" spans="1:6" x14ac:dyDescent="0.2">
      <c r="A994" t="s">
        <v>3945</v>
      </c>
      <c r="B994">
        <v>17.954999999999998</v>
      </c>
      <c r="C994">
        <v>119.66200000000001</v>
      </c>
      <c r="D994">
        <v>33</v>
      </c>
      <c r="E994">
        <v>4.8</v>
      </c>
      <c r="F994" t="s">
        <v>152</v>
      </c>
    </row>
    <row r="995" spans="1:6" x14ac:dyDescent="0.2">
      <c r="A995" t="s">
        <v>3949</v>
      </c>
      <c r="B995">
        <v>18.010000000000002</v>
      </c>
      <c r="C995">
        <v>119.693</v>
      </c>
      <c r="D995">
        <v>42.8</v>
      </c>
      <c r="E995">
        <v>5.2</v>
      </c>
      <c r="F995" t="s">
        <v>152</v>
      </c>
    </row>
    <row r="996" spans="1:6" x14ac:dyDescent="0.2">
      <c r="A996" t="s">
        <v>3952</v>
      </c>
      <c r="B996">
        <v>13.773</v>
      </c>
      <c r="C996">
        <v>120.875</v>
      </c>
      <c r="D996">
        <v>120.5</v>
      </c>
      <c r="E996">
        <v>4.5999999999999996</v>
      </c>
      <c r="F996" t="s">
        <v>152</v>
      </c>
    </row>
    <row r="997" spans="1:6" x14ac:dyDescent="0.2">
      <c r="A997" t="s">
        <v>3956</v>
      </c>
      <c r="B997">
        <v>15.442</v>
      </c>
      <c r="C997">
        <v>121.492</v>
      </c>
      <c r="D997">
        <v>100</v>
      </c>
      <c r="E997">
        <v>4.8</v>
      </c>
      <c r="F997" t="s">
        <v>152</v>
      </c>
    </row>
    <row r="998" spans="1:6" x14ac:dyDescent="0.2">
      <c r="A998" t="s">
        <v>3960</v>
      </c>
      <c r="B998">
        <v>13.59</v>
      </c>
      <c r="C998">
        <v>120.617</v>
      </c>
      <c r="D998">
        <v>77.2</v>
      </c>
      <c r="E998">
        <v>4.5999999999999996</v>
      </c>
      <c r="F998" t="s">
        <v>152</v>
      </c>
    </row>
    <row r="999" spans="1:6" x14ac:dyDescent="0.2">
      <c r="A999" t="s">
        <v>3964</v>
      </c>
      <c r="B999">
        <v>18.010999999999999</v>
      </c>
      <c r="C999">
        <v>122.621</v>
      </c>
      <c r="D999">
        <v>39.700000000000003</v>
      </c>
      <c r="E999">
        <v>4.7</v>
      </c>
      <c r="F999" t="s">
        <v>152</v>
      </c>
    </row>
    <row r="1000" spans="1:6" x14ac:dyDescent="0.2">
      <c r="A1000" t="s">
        <v>3968</v>
      </c>
      <c r="B1000">
        <v>13.86</v>
      </c>
      <c r="C1000">
        <v>119.751</v>
      </c>
      <c r="D1000">
        <v>55.2</v>
      </c>
      <c r="E1000">
        <v>5.2</v>
      </c>
      <c r="F1000" t="s">
        <v>3272</v>
      </c>
    </row>
    <row r="1001" spans="1:6" x14ac:dyDescent="0.2">
      <c r="A1001" t="s">
        <v>3972</v>
      </c>
      <c r="B1001">
        <v>13.855</v>
      </c>
      <c r="C1001">
        <v>119.708</v>
      </c>
      <c r="D1001">
        <v>51.5</v>
      </c>
      <c r="E1001">
        <v>4.8</v>
      </c>
      <c r="F1001" t="s">
        <v>152</v>
      </c>
    </row>
    <row r="1002" spans="1:6" x14ac:dyDescent="0.2">
      <c r="A1002" t="s">
        <v>3976</v>
      </c>
      <c r="B1002">
        <v>17.977</v>
      </c>
      <c r="C1002">
        <v>119.515</v>
      </c>
      <c r="D1002">
        <v>33</v>
      </c>
      <c r="E1002">
        <v>4.5</v>
      </c>
      <c r="F1002" t="s">
        <v>152</v>
      </c>
    </row>
    <row r="1003" spans="1:6" x14ac:dyDescent="0.2">
      <c r="A1003" t="s">
        <v>3980</v>
      </c>
      <c r="B1003">
        <v>17.911999999999999</v>
      </c>
      <c r="C1003">
        <v>119.505</v>
      </c>
      <c r="D1003">
        <v>47.4</v>
      </c>
      <c r="E1003">
        <v>4.7</v>
      </c>
      <c r="F1003" t="s">
        <v>152</v>
      </c>
    </row>
    <row r="1004" spans="1:6" x14ac:dyDescent="0.2">
      <c r="A1004" t="s">
        <v>3984</v>
      </c>
      <c r="B1004">
        <v>17.858000000000001</v>
      </c>
      <c r="C1004">
        <v>119.51300000000001</v>
      </c>
      <c r="D1004">
        <v>59.2</v>
      </c>
      <c r="E1004">
        <v>4.5999999999999996</v>
      </c>
      <c r="F1004" t="s">
        <v>152</v>
      </c>
    </row>
    <row r="1005" spans="1:6" x14ac:dyDescent="0.2">
      <c r="A1005" t="s">
        <v>3988</v>
      </c>
      <c r="B1005">
        <v>17.835000000000001</v>
      </c>
      <c r="C1005">
        <v>119.508</v>
      </c>
      <c r="D1005">
        <v>38.9</v>
      </c>
      <c r="E1005">
        <v>4.7</v>
      </c>
      <c r="F1005" t="s">
        <v>152</v>
      </c>
    </row>
    <row r="1006" spans="1:6" x14ac:dyDescent="0.2">
      <c r="A1006" t="s">
        <v>3991</v>
      </c>
      <c r="B1006">
        <v>13.755000000000001</v>
      </c>
      <c r="C1006">
        <v>119.93899999999999</v>
      </c>
      <c r="D1006">
        <v>33</v>
      </c>
      <c r="E1006">
        <v>6.2</v>
      </c>
      <c r="F1006" t="s">
        <v>2966</v>
      </c>
    </row>
    <row r="1007" spans="1:6" x14ac:dyDescent="0.2">
      <c r="A1007" t="s">
        <v>3995</v>
      </c>
      <c r="B1007">
        <v>13.664</v>
      </c>
      <c r="C1007">
        <v>119.752</v>
      </c>
      <c r="D1007">
        <v>45.4</v>
      </c>
      <c r="E1007">
        <v>4.5999999999999996</v>
      </c>
      <c r="F1007" t="s">
        <v>152</v>
      </c>
    </row>
    <row r="1008" spans="1:6" x14ac:dyDescent="0.2">
      <c r="A1008" t="s">
        <v>3999</v>
      </c>
      <c r="B1008">
        <v>18.081</v>
      </c>
      <c r="C1008">
        <v>120.12</v>
      </c>
      <c r="D1008">
        <v>51.1</v>
      </c>
      <c r="E1008">
        <v>4.5999999999999996</v>
      </c>
      <c r="F1008" t="s">
        <v>152</v>
      </c>
    </row>
    <row r="1009" spans="1:6" x14ac:dyDescent="0.2">
      <c r="A1009" t="s">
        <v>4003</v>
      </c>
      <c r="B1009">
        <v>15.3</v>
      </c>
      <c r="C1009">
        <v>120.724</v>
      </c>
      <c r="D1009">
        <v>47.6</v>
      </c>
      <c r="E1009">
        <v>4.5</v>
      </c>
      <c r="F1009" t="s">
        <v>152</v>
      </c>
    </row>
    <row r="1010" spans="1:6" x14ac:dyDescent="0.2">
      <c r="A1010" t="s">
        <v>4007</v>
      </c>
      <c r="B1010">
        <v>15.176</v>
      </c>
      <c r="C1010">
        <v>122.1</v>
      </c>
      <c r="D1010">
        <v>33</v>
      </c>
      <c r="E1010">
        <v>4.7</v>
      </c>
      <c r="F1010" t="s">
        <v>152</v>
      </c>
    </row>
    <row r="1011" spans="1:6" x14ac:dyDescent="0.2">
      <c r="A1011" t="s">
        <v>4011</v>
      </c>
      <c r="B1011">
        <v>15.189</v>
      </c>
      <c r="C1011">
        <v>122.16800000000001</v>
      </c>
      <c r="D1011">
        <v>33</v>
      </c>
      <c r="E1011">
        <v>4.5999999999999996</v>
      </c>
      <c r="F1011" t="s">
        <v>152</v>
      </c>
    </row>
    <row r="1012" spans="1:6" x14ac:dyDescent="0.2">
      <c r="A1012" t="s">
        <v>4015</v>
      </c>
      <c r="B1012">
        <v>15.973000000000001</v>
      </c>
      <c r="C1012">
        <v>119.42400000000001</v>
      </c>
      <c r="D1012">
        <v>33</v>
      </c>
      <c r="E1012">
        <v>5.2</v>
      </c>
      <c r="F1012" t="s">
        <v>3272</v>
      </c>
    </row>
    <row r="1013" spans="1:6" x14ac:dyDescent="0.2">
      <c r="A1013" t="s">
        <v>4019</v>
      </c>
      <c r="B1013">
        <v>13.946</v>
      </c>
      <c r="C1013">
        <v>120.18</v>
      </c>
      <c r="D1013">
        <v>84.3</v>
      </c>
      <c r="E1013">
        <v>4.5</v>
      </c>
      <c r="F1013" t="s">
        <v>152</v>
      </c>
    </row>
    <row r="1014" spans="1:6" x14ac:dyDescent="0.2">
      <c r="A1014" t="s">
        <v>4023</v>
      </c>
      <c r="B1014">
        <v>13.692</v>
      </c>
      <c r="C1014">
        <v>121.11199999999999</v>
      </c>
      <c r="D1014">
        <v>127.4</v>
      </c>
      <c r="E1014">
        <v>4.5</v>
      </c>
      <c r="F1014" t="s">
        <v>152</v>
      </c>
    </row>
    <row r="1015" spans="1:6" x14ac:dyDescent="0.2">
      <c r="A1015" t="s">
        <v>4027</v>
      </c>
      <c r="B1015">
        <v>14.106</v>
      </c>
      <c r="C1015">
        <v>121.691</v>
      </c>
      <c r="D1015">
        <v>137</v>
      </c>
      <c r="E1015">
        <v>4.5</v>
      </c>
      <c r="F1015" t="s">
        <v>152</v>
      </c>
    </row>
    <row r="1016" spans="1:6" x14ac:dyDescent="0.2">
      <c r="A1016" t="s">
        <v>4031</v>
      </c>
      <c r="B1016">
        <v>17.597999999999999</v>
      </c>
      <c r="C1016">
        <v>121.09</v>
      </c>
      <c r="D1016">
        <v>33</v>
      </c>
      <c r="E1016">
        <v>4.5</v>
      </c>
      <c r="F1016" t="s">
        <v>152</v>
      </c>
    </row>
    <row r="1017" spans="1:6" x14ac:dyDescent="0.2">
      <c r="A1017" t="s">
        <v>4035</v>
      </c>
      <c r="B1017">
        <v>15.090999999999999</v>
      </c>
      <c r="C1017">
        <v>122.884</v>
      </c>
      <c r="D1017">
        <v>33</v>
      </c>
      <c r="E1017">
        <v>4.5</v>
      </c>
      <c r="F1017" t="s">
        <v>152</v>
      </c>
    </row>
    <row r="1018" spans="1:6" x14ac:dyDescent="0.2">
      <c r="A1018" t="s">
        <v>4038</v>
      </c>
      <c r="B1018">
        <v>17.641999999999999</v>
      </c>
      <c r="C1018">
        <v>120.892</v>
      </c>
      <c r="D1018">
        <v>33</v>
      </c>
      <c r="E1018">
        <v>5.5</v>
      </c>
      <c r="F1018" t="s">
        <v>3272</v>
      </c>
    </row>
    <row r="1019" spans="1:6" x14ac:dyDescent="0.2">
      <c r="A1019" t="s">
        <v>4042</v>
      </c>
      <c r="B1019">
        <v>14.276</v>
      </c>
      <c r="C1019">
        <v>123.2</v>
      </c>
      <c r="D1019">
        <v>33</v>
      </c>
      <c r="E1019">
        <v>4.7</v>
      </c>
      <c r="F1019" t="s">
        <v>152</v>
      </c>
    </row>
    <row r="1020" spans="1:6" x14ac:dyDescent="0.2">
      <c r="A1020" t="s">
        <v>4046</v>
      </c>
      <c r="B1020">
        <v>14.919</v>
      </c>
      <c r="C1020">
        <v>119.68300000000001</v>
      </c>
      <c r="D1020">
        <v>50.7</v>
      </c>
      <c r="E1020">
        <v>4.8</v>
      </c>
      <c r="F1020" t="s">
        <v>152</v>
      </c>
    </row>
    <row r="1021" spans="1:6" x14ac:dyDescent="0.2">
      <c r="A1021" t="s">
        <v>4050</v>
      </c>
      <c r="B1021">
        <v>16.521000000000001</v>
      </c>
      <c r="C1021">
        <v>120.83199999999999</v>
      </c>
      <c r="D1021">
        <v>66.2</v>
      </c>
      <c r="E1021">
        <v>4.5</v>
      </c>
      <c r="F1021" t="s">
        <v>152</v>
      </c>
    </row>
    <row r="1022" spans="1:6" x14ac:dyDescent="0.2">
      <c r="A1022" t="s">
        <v>4054</v>
      </c>
      <c r="B1022">
        <v>14.254</v>
      </c>
      <c r="C1022">
        <v>120.809</v>
      </c>
      <c r="D1022">
        <v>203.2</v>
      </c>
      <c r="E1022">
        <v>4.5</v>
      </c>
      <c r="F1022" t="s">
        <v>152</v>
      </c>
    </row>
    <row r="1023" spans="1:6" x14ac:dyDescent="0.2">
      <c r="A1023" t="s">
        <v>4058</v>
      </c>
      <c r="B1023">
        <v>13.78</v>
      </c>
      <c r="C1023">
        <v>119.833</v>
      </c>
      <c r="D1023">
        <v>38</v>
      </c>
      <c r="E1023">
        <v>4.5</v>
      </c>
      <c r="F1023" t="s">
        <v>152</v>
      </c>
    </row>
    <row r="1024" spans="1:6" x14ac:dyDescent="0.2">
      <c r="A1024" t="s">
        <v>4062</v>
      </c>
      <c r="B1024">
        <v>13.817</v>
      </c>
      <c r="C1024">
        <v>120.748</v>
      </c>
      <c r="D1024">
        <v>179.4</v>
      </c>
      <c r="E1024">
        <v>5</v>
      </c>
      <c r="F1024" t="s">
        <v>152</v>
      </c>
    </row>
    <row r="1025" spans="1:6" x14ac:dyDescent="0.2">
      <c r="A1025" t="s">
        <v>4065</v>
      </c>
      <c r="B1025">
        <v>15.364000000000001</v>
      </c>
      <c r="C1025">
        <v>120.816</v>
      </c>
      <c r="D1025">
        <v>198.3</v>
      </c>
      <c r="E1025">
        <v>4.5</v>
      </c>
      <c r="F1025" t="s">
        <v>152</v>
      </c>
    </row>
    <row r="1026" spans="1:6" x14ac:dyDescent="0.2">
      <c r="A1026" t="s">
        <v>4069</v>
      </c>
      <c r="B1026">
        <v>15.867000000000001</v>
      </c>
      <c r="C1026">
        <v>120.149</v>
      </c>
      <c r="D1026">
        <v>77.2</v>
      </c>
      <c r="E1026">
        <v>4.5</v>
      </c>
      <c r="F1026" t="s">
        <v>152</v>
      </c>
    </row>
    <row r="1027" spans="1:6" x14ac:dyDescent="0.2">
      <c r="A1027" t="s">
        <v>4073</v>
      </c>
      <c r="B1027">
        <v>17.114999999999998</v>
      </c>
      <c r="C1027">
        <v>121.54900000000001</v>
      </c>
      <c r="D1027">
        <v>50.1</v>
      </c>
      <c r="E1027">
        <v>5.2</v>
      </c>
      <c r="F1027" t="s">
        <v>3272</v>
      </c>
    </row>
    <row r="1028" spans="1:6" x14ac:dyDescent="0.2">
      <c r="A1028" t="s">
        <v>4077</v>
      </c>
      <c r="B1028">
        <v>14.145</v>
      </c>
      <c r="C1028">
        <v>120.79300000000001</v>
      </c>
      <c r="D1028">
        <v>206.6</v>
      </c>
      <c r="E1028">
        <v>4.5</v>
      </c>
      <c r="F1028" t="s">
        <v>152</v>
      </c>
    </row>
    <row r="1029" spans="1:6" x14ac:dyDescent="0.2">
      <c r="A1029" t="s">
        <v>4081</v>
      </c>
      <c r="B1029">
        <v>14.436999999999999</v>
      </c>
      <c r="C1029">
        <v>123.57</v>
      </c>
      <c r="D1029">
        <v>73.5</v>
      </c>
      <c r="E1029">
        <v>4.5999999999999996</v>
      </c>
      <c r="F1029" t="s">
        <v>152</v>
      </c>
    </row>
    <row r="1030" spans="1:6" x14ac:dyDescent="0.2">
      <c r="A1030" t="s">
        <v>4085</v>
      </c>
      <c r="B1030">
        <v>16.818999999999999</v>
      </c>
      <c r="C1030">
        <v>119.896</v>
      </c>
      <c r="D1030">
        <v>54.6</v>
      </c>
      <c r="E1030">
        <v>4.5999999999999996</v>
      </c>
      <c r="F1030" t="s">
        <v>152</v>
      </c>
    </row>
    <row r="1031" spans="1:6" x14ac:dyDescent="0.2">
      <c r="A1031" t="s">
        <v>4089</v>
      </c>
      <c r="B1031">
        <v>14.938000000000001</v>
      </c>
      <c r="C1031">
        <v>119.94</v>
      </c>
      <c r="D1031">
        <v>45</v>
      </c>
      <c r="E1031">
        <v>4.5</v>
      </c>
      <c r="F1031" t="s">
        <v>152</v>
      </c>
    </row>
    <row r="1032" spans="1:6" x14ac:dyDescent="0.2">
      <c r="A1032" t="s">
        <v>4093</v>
      </c>
      <c r="B1032">
        <v>18.364000000000001</v>
      </c>
      <c r="C1032">
        <v>119.79900000000001</v>
      </c>
      <c r="D1032">
        <v>31.2</v>
      </c>
      <c r="E1032">
        <v>4.8</v>
      </c>
      <c r="F1032" t="s">
        <v>152</v>
      </c>
    </row>
    <row r="1033" spans="1:6" x14ac:dyDescent="0.2">
      <c r="A1033" t="s">
        <v>4097</v>
      </c>
      <c r="B1033">
        <v>13.917</v>
      </c>
      <c r="C1033">
        <v>120.82</v>
      </c>
      <c r="D1033">
        <v>115.8</v>
      </c>
      <c r="E1033">
        <v>4.7</v>
      </c>
      <c r="F1033" t="s">
        <v>3272</v>
      </c>
    </row>
    <row r="1034" spans="1:6" x14ac:dyDescent="0.2">
      <c r="A1034" t="s">
        <v>4101</v>
      </c>
      <c r="B1034">
        <v>14.22</v>
      </c>
      <c r="C1034">
        <v>120.411</v>
      </c>
      <c r="D1034">
        <v>115.4</v>
      </c>
      <c r="E1034">
        <v>6</v>
      </c>
      <c r="F1034" t="s">
        <v>2966</v>
      </c>
    </row>
    <row r="1035" spans="1:6" x14ac:dyDescent="0.2">
      <c r="A1035" t="s">
        <v>4105</v>
      </c>
      <c r="B1035">
        <v>13.632999999999999</v>
      </c>
      <c r="C1035">
        <v>120.629</v>
      </c>
      <c r="D1035">
        <v>65.099999999999994</v>
      </c>
      <c r="E1035">
        <v>4.5999999999999996</v>
      </c>
      <c r="F1035" t="s">
        <v>152</v>
      </c>
    </row>
    <row r="1036" spans="1:6" x14ac:dyDescent="0.2">
      <c r="A1036" t="s">
        <v>4109</v>
      </c>
      <c r="B1036">
        <v>14.077</v>
      </c>
      <c r="C1036">
        <v>120.623</v>
      </c>
      <c r="D1036">
        <v>149.5</v>
      </c>
      <c r="E1036">
        <v>4.7</v>
      </c>
      <c r="F1036" t="s">
        <v>152</v>
      </c>
    </row>
    <row r="1037" spans="1:6" x14ac:dyDescent="0.2">
      <c r="A1037" t="s">
        <v>4113</v>
      </c>
      <c r="B1037">
        <v>13.925000000000001</v>
      </c>
      <c r="C1037">
        <v>120.53400000000001</v>
      </c>
      <c r="D1037">
        <v>105</v>
      </c>
      <c r="E1037">
        <v>6.5</v>
      </c>
      <c r="F1037" t="s">
        <v>2966</v>
      </c>
    </row>
    <row r="1038" spans="1:6" x14ac:dyDescent="0.2">
      <c r="A1038" t="s">
        <v>4117</v>
      </c>
      <c r="B1038">
        <v>13.848000000000001</v>
      </c>
      <c r="C1038">
        <v>120.85899999999999</v>
      </c>
      <c r="D1038">
        <v>100</v>
      </c>
      <c r="E1038">
        <v>4.5999999999999996</v>
      </c>
      <c r="F1038" t="s">
        <v>152</v>
      </c>
    </row>
    <row r="1039" spans="1:6" x14ac:dyDescent="0.2">
      <c r="A1039" t="s">
        <v>4121</v>
      </c>
      <c r="B1039">
        <v>13.789</v>
      </c>
      <c r="C1039">
        <v>120.762</v>
      </c>
      <c r="D1039">
        <v>117</v>
      </c>
      <c r="E1039">
        <v>4.5999999999999996</v>
      </c>
      <c r="F1039" t="s">
        <v>152</v>
      </c>
    </row>
    <row r="1040" spans="1:6" x14ac:dyDescent="0.2">
      <c r="A1040" t="s">
        <v>4125</v>
      </c>
      <c r="B1040">
        <v>13.804</v>
      </c>
      <c r="C1040">
        <v>120.776</v>
      </c>
      <c r="D1040">
        <v>107.1</v>
      </c>
      <c r="E1040">
        <v>4.8</v>
      </c>
      <c r="F1040" t="s">
        <v>152</v>
      </c>
    </row>
    <row r="1041" spans="1:6" x14ac:dyDescent="0.2">
      <c r="A1041" t="s">
        <v>4129</v>
      </c>
      <c r="B1041">
        <v>15.611000000000001</v>
      </c>
      <c r="C1041">
        <v>119.667</v>
      </c>
      <c r="D1041">
        <v>5.4</v>
      </c>
      <c r="E1041">
        <v>5.0999999999999996</v>
      </c>
      <c r="F1041" t="s">
        <v>3272</v>
      </c>
    </row>
    <row r="1042" spans="1:6" x14ac:dyDescent="0.2">
      <c r="A1042" t="s">
        <v>4133</v>
      </c>
      <c r="B1042">
        <v>15.622</v>
      </c>
      <c r="C1042">
        <v>119.72499999999999</v>
      </c>
      <c r="D1042">
        <v>15</v>
      </c>
      <c r="E1042">
        <v>4.5999999999999996</v>
      </c>
      <c r="F1042" t="s">
        <v>152</v>
      </c>
    </row>
    <row r="1043" spans="1:6" x14ac:dyDescent="0.2">
      <c r="A1043" t="s">
        <v>4136</v>
      </c>
      <c r="B1043">
        <v>13.762</v>
      </c>
      <c r="C1043">
        <v>120.85599999999999</v>
      </c>
      <c r="D1043">
        <v>100</v>
      </c>
      <c r="E1043">
        <v>4.5999999999999996</v>
      </c>
      <c r="F1043" t="s">
        <v>152</v>
      </c>
    </row>
    <row r="1044" spans="1:6" x14ac:dyDescent="0.2">
      <c r="A1044" t="s">
        <v>4140</v>
      </c>
      <c r="B1044">
        <v>13.836</v>
      </c>
      <c r="C1044">
        <v>120.70699999999999</v>
      </c>
      <c r="D1044">
        <v>132.1</v>
      </c>
      <c r="E1044">
        <v>4.9000000000000004</v>
      </c>
      <c r="F1044" t="s">
        <v>3272</v>
      </c>
    </row>
    <row r="1045" spans="1:6" x14ac:dyDescent="0.2">
      <c r="A1045" t="s">
        <v>4144</v>
      </c>
      <c r="B1045">
        <v>18.495999999999999</v>
      </c>
      <c r="C1045">
        <v>122.33499999999999</v>
      </c>
      <c r="D1045">
        <v>20.9</v>
      </c>
      <c r="E1045">
        <v>5.0999999999999996</v>
      </c>
      <c r="F1045" t="s">
        <v>3272</v>
      </c>
    </row>
    <row r="1046" spans="1:6" x14ac:dyDescent="0.2">
      <c r="A1046" t="s">
        <v>4148</v>
      </c>
      <c r="B1046">
        <v>13.9</v>
      </c>
      <c r="C1046">
        <v>120.798</v>
      </c>
      <c r="D1046">
        <v>172.1</v>
      </c>
      <c r="E1046">
        <v>4.5</v>
      </c>
      <c r="F1046" t="s">
        <v>152</v>
      </c>
    </row>
    <row r="1047" spans="1:6" x14ac:dyDescent="0.2">
      <c r="A1047" t="s">
        <v>4152</v>
      </c>
      <c r="B1047">
        <v>16.195</v>
      </c>
      <c r="C1047">
        <v>119.791</v>
      </c>
      <c r="D1047">
        <v>103.5</v>
      </c>
      <c r="E1047">
        <v>4.5999999999999996</v>
      </c>
      <c r="F1047" t="s">
        <v>152</v>
      </c>
    </row>
    <row r="1048" spans="1:6" x14ac:dyDescent="0.2">
      <c r="A1048" t="s">
        <v>4155</v>
      </c>
      <c r="B1048">
        <v>16.216000000000001</v>
      </c>
      <c r="C1048">
        <v>119.756</v>
      </c>
      <c r="D1048">
        <v>102.5</v>
      </c>
      <c r="E1048">
        <v>4.7</v>
      </c>
      <c r="F1048" t="s">
        <v>152</v>
      </c>
    </row>
    <row r="1049" spans="1:6" x14ac:dyDescent="0.2">
      <c r="A1049" t="s">
        <v>4159</v>
      </c>
      <c r="B1049">
        <v>16.260000000000002</v>
      </c>
      <c r="C1049">
        <v>119.815</v>
      </c>
      <c r="D1049">
        <v>95</v>
      </c>
      <c r="E1049">
        <v>4.5</v>
      </c>
      <c r="F1049" t="s">
        <v>152</v>
      </c>
    </row>
    <row r="1050" spans="1:6" x14ac:dyDescent="0.2">
      <c r="A1050" t="s">
        <v>4163</v>
      </c>
      <c r="B1050">
        <v>14.002000000000001</v>
      </c>
      <c r="C1050">
        <v>120.819</v>
      </c>
      <c r="D1050">
        <v>112.9</v>
      </c>
      <c r="E1050">
        <v>4.5</v>
      </c>
      <c r="F1050" t="s">
        <v>152</v>
      </c>
    </row>
    <row r="1051" spans="1:6" x14ac:dyDescent="0.2">
      <c r="A1051" t="s">
        <v>4167</v>
      </c>
      <c r="B1051">
        <v>13.843</v>
      </c>
      <c r="C1051">
        <v>120.724</v>
      </c>
      <c r="D1051">
        <v>108.9</v>
      </c>
      <c r="E1051">
        <v>4.7</v>
      </c>
      <c r="F1051" t="s">
        <v>152</v>
      </c>
    </row>
    <row r="1052" spans="1:6" x14ac:dyDescent="0.2">
      <c r="A1052" t="s">
        <v>4171</v>
      </c>
      <c r="B1052">
        <v>14.468999999999999</v>
      </c>
      <c r="C1052">
        <v>120.051</v>
      </c>
      <c r="D1052">
        <v>58.1</v>
      </c>
      <c r="E1052">
        <v>4.8</v>
      </c>
      <c r="F1052" t="s">
        <v>152</v>
      </c>
    </row>
    <row r="1053" spans="1:6" x14ac:dyDescent="0.2">
      <c r="A1053" t="s">
        <v>4175</v>
      </c>
      <c r="B1053">
        <v>18.018000000000001</v>
      </c>
      <c r="C1053">
        <v>120.405</v>
      </c>
      <c r="D1053">
        <v>17.3</v>
      </c>
      <c r="E1053">
        <v>4.7</v>
      </c>
      <c r="F1053" t="s">
        <v>152</v>
      </c>
    </row>
    <row r="1054" spans="1:6" x14ac:dyDescent="0.2">
      <c r="A1054" t="s">
        <v>4179</v>
      </c>
      <c r="B1054">
        <v>13.625</v>
      </c>
      <c r="C1054">
        <v>120.473</v>
      </c>
      <c r="D1054">
        <v>60.4</v>
      </c>
      <c r="E1054">
        <v>4.5999999999999996</v>
      </c>
      <c r="F1054" t="s">
        <v>152</v>
      </c>
    </row>
    <row r="1055" spans="1:6" x14ac:dyDescent="0.2">
      <c r="A1055" t="s">
        <v>4183</v>
      </c>
      <c r="B1055">
        <v>15.477</v>
      </c>
      <c r="C1055">
        <v>119.81</v>
      </c>
      <c r="D1055">
        <v>68.099999999999994</v>
      </c>
      <c r="E1055">
        <v>4.9000000000000004</v>
      </c>
      <c r="F1055" t="s">
        <v>152</v>
      </c>
    </row>
    <row r="1056" spans="1:6" x14ac:dyDescent="0.2">
      <c r="A1056" t="s">
        <v>4187</v>
      </c>
      <c r="B1056">
        <v>16.568000000000001</v>
      </c>
      <c r="C1056">
        <v>122.913</v>
      </c>
      <c r="D1056">
        <v>62.2</v>
      </c>
      <c r="E1056">
        <v>4.5</v>
      </c>
      <c r="F1056" t="s">
        <v>152</v>
      </c>
    </row>
    <row r="1057" spans="1:6" x14ac:dyDescent="0.2">
      <c r="A1057" t="s">
        <v>4191</v>
      </c>
      <c r="B1057">
        <v>13.757999999999999</v>
      </c>
      <c r="C1057">
        <v>120.831</v>
      </c>
      <c r="D1057">
        <v>113.8</v>
      </c>
      <c r="E1057">
        <v>4.7</v>
      </c>
      <c r="F1057" t="s">
        <v>152</v>
      </c>
    </row>
    <row r="1058" spans="1:6" x14ac:dyDescent="0.2">
      <c r="A1058" t="s">
        <v>4195</v>
      </c>
      <c r="B1058">
        <v>13.686</v>
      </c>
      <c r="C1058">
        <v>120.791</v>
      </c>
      <c r="D1058">
        <v>102.4</v>
      </c>
      <c r="E1058">
        <v>5.5</v>
      </c>
      <c r="F1058" t="s">
        <v>3272</v>
      </c>
    </row>
    <row r="1059" spans="1:6" x14ac:dyDescent="0.2">
      <c r="A1059" t="s">
        <v>4198</v>
      </c>
      <c r="B1059">
        <v>16.164999999999999</v>
      </c>
      <c r="C1059">
        <v>119.736</v>
      </c>
      <c r="D1059">
        <v>62</v>
      </c>
      <c r="E1059">
        <v>4.9000000000000004</v>
      </c>
      <c r="F1059" t="s">
        <v>3272</v>
      </c>
    </row>
    <row r="1060" spans="1:6" x14ac:dyDescent="0.2">
      <c r="A1060" t="s">
        <v>4202</v>
      </c>
      <c r="B1060">
        <v>15.824</v>
      </c>
      <c r="C1060">
        <v>121.221</v>
      </c>
      <c r="D1060">
        <v>45</v>
      </c>
      <c r="E1060">
        <v>4.5</v>
      </c>
      <c r="F1060" t="s">
        <v>152</v>
      </c>
    </row>
    <row r="1061" spans="1:6" x14ac:dyDescent="0.2">
      <c r="A1061" t="s">
        <v>4206</v>
      </c>
      <c r="B1061">
        <v>13.715999999999999</v>
      </c>
      <c r="C1061">
        <v>120.271</v>
      </c>
      <c r="D1061">
        <v>24.5</v>
      </c>
      <c r="E1061">
        <v>5.0999999999999996</v>
      </c>
      <c r="F1061" t="s">
        <v>3272</v>
      </c>
    </row>
    <row r="1062" spans="1:6" x14ac:dyDescent="0.2">
      <c r="A1062" t="s">
        <v>4210</v>
      </c>
      <c r="B1062">
        <v>13.917999999999999</v>
      </c>
      <c r="C1062">
        <v>120.71</v>
      </c>
      <c r="D1062">
        <v>173.6</v>
      </c>
      <c r="E1062">
        <v>5</v>
      </c>
      <c r="F1062" t="s">
        <v>3272</v>
      </c>
    </row>
    <row r="1063" spans="1:6" x14ac:dyDescent="0.2">
      <c r="A1063" t="s">
        <v>4214</v>
      </c>
      <c r="B1063">
        <v>16.972000000000001</v>
      </c>
      <c r="C1063">
        <v>120.393</v>
      </c>
      <c r="D1063">
        <v>46.4</v>
      </c>
      <c r="E1063">
        <v>4.7</v>
      </c>
      <c r="F1063" t="s">
        <v>152</v>
      </c>
    </row>
    <row r="1064" spans="1:6" x14ac:dyDescent="0.2">
      <c r="A1064" t="s">
        <v>4218</v>
      </c>
      <c r="B1064">
        <v>18.510000000000002</v>
      </c>
      <c r="C1064">
        <v>121.28400000000001</v>
      </c>
      <c r="D1064">
        <v>40.9</v>
      </c>
      <c r="E1064">
        <v>4.5</v>
      </c>
      <c r="F1064" t="s">
        <v>152</v>
      </c>
    </row>
    <row r="1065" spans="1:6" x14ac:dyDescent="0.2">
      <c r="A1065" t="s">
        <v>4222</v>
      </c>
      <c r="B1065">
        <v>13.603</v>
      </c>
      <c r="C1065">
        <v>120.908</v>
      </c>
      <c r="D1065">
        <v>117.8</v>
      </c>
      <c r="E1065">
        <v>4.5999999999999996</v>
      </c>
      <c r="F1065" t="s">
        <v>152</v>
      </c>
    </row>
    <row r="1066" spans="1:6" x14ac:dyDescent="0.2">
      <c r="A1066" t="s">
        <v>4225</v>
      </c>
      <c r="B1066">
        <v>14.154</v>
      </c>
      <c r="C1066">
        <v>119.407</v>
      </c>
      <c r="D1066">
        <v>50</v>
      </c>
      <c r="E1066">
        <v>4.5</v>
      </c>
      <c r="F1066" t="s">
        <v>152</v>
      </c>
    </row>
    <row r="1067" spans="1:6" x14ac:dyDescent="0.2">
      <c r="A1067" t="s">
        <v>4229</v>
      </c>
      <c r="B1067">
        <v>14.738</v>
      </c>
      <c r="C1067">
        <v>119.636</v>
      </c>
      <c r="D1067">
        <v>50</v>
      </c>
      <c r="E1067">
        <v>4.7</v>
      </c>
      <c r="F1067" t="s">
        <v>152</v>
      </c>
    </row>
    <row r="1068" spans="1:6" x14ac:dyDescent="0.2">
      <c r="A1068" t="s">
        <v>4233</v>
      </c>
      <c r="B1068">
        <v>15.215</v>
      </c>
      <c r="C1068">
        <v>122.093</v>
      </c>
      <c r="D1068">
        <v>33.299999999999997</v>
      </c>
      <c r="E1068">
        <v>4.7</v>
      </c>
      <c r="F1068" t="s">
        <v>152</v>
      </c>
    </row>
    <row r="1069" spans="1:6" x14ac:dyDescent="0.2">
      <c r="A1069" t="s">
        <v>4236</v>
      </c>
      <c r="B1069">
        <v>15.279</v>
      </c>
      <c r="C1069">
        <v>120.685</v>
      </c>
      <c r="D1069">
        <v>144.69999999999999</v>
      </c>
      <c r="E1069">
        <v>4.5</v>
      </c>
      <c r="F1069" t="s">
        <v>152</v>
      </c>
    </row>
    <row r="1070" spans="1:6" x14ac:dyDescent="0.2">
      <c r="A1070" t="s">
        <v>4240</v>
      </c>
      <c r="B1070">
        <v>13.694000000000001</v>
      </c>
      <c r="C1070">
        <v>122.59</v>
      </c>
      <c r="D1070">
        <v>35</v>
      </c>
      <c r="E1070">
        <v>4.5999999999999996</v>
      </c>
      <c r="F1070" t="s">
        <v>152</v>
      </c>
    </row>
    <row r="1071" spans="1:6" x14ac:dyDescent="0.2">
      <c r="A1071" t="s">
        <v>4244</v>
      </c>
      <c r="B1071">
        <v>14.840999999999999</v>
      </c>
      <c r="C1071">
        <v>119.776</v>
      </c>
      <c r="D1071">
        <v>50</v>
      </c>
      <c r="E1071">
        <v>4.5</v>
      </c>
      <c r="F1071" t="s">
        <v>152</v>
      </c>
    </row>
    <row r="1072" spans="1:6" x14ac:dyDescent="0.2">
      <c r="A1072" t="s">
        <v>4247</v>
      </c>
      <c r="B1072">
        <v>15.013999999999999</v>
      </c>
      <c r="C1072">
        <v>120.027</v>
      </c>
      <c r="D1072">
        <v>10</v>
      </c>
      <c r="E1072">
        <v>4.5</v>
      </c>
      <c r="F1072" t="s">
        <v>152</v>
      </c>
    </row>
    <row r="1073" spans="1:6" x14ac:dyDescent="0.2">
      <c r="A1073" t="s">
        <v>4251</v>
      </c>
      <c r="B1073">
        <v>14.914999999999999</v>
      </c>
      <c r="C1073">
        <v>119.755</v>
      </c>
      <c r="D1073">
        <v>50</v>
      </c>
      <c r="E1073">
        <v>4.5999999999999996</v>
      </c>
      <c r="F1073" t="s">
        <v>152</v>
      </c>
    </row>
    <row r="1074" spans="1:6" x14ac:dyDescent="0.2">
      <c r="A1074" t="s">
        <v>4255</v>
      </c>
      <c r="B1074">
        <v>15.061</v>
      </c>
      <c r="C1074">
        <v>120.258</v>
      </c>
      <c r="D1074">
        <v>35</v>
      </c>
      <c r="E1074">
        <v>4.5</v>
      </c>
      <c r="F1074" t="s">
        <v>152</v>
      </c>
    </row>
    <row r="1075" spans="1:6" x14ac:dyDescent="0.2">
      <c r="A1075" t="s">
        <v>4259</v>
      </c>
      <c r="B1075">
        <v>17.239999999999998</v>
      </c>
      <c r="C1075">
        <v>121.828</v>
      </c>
      <c r="D1075">
        <v>35</v>
      </c>
      <c r="E1075">
        <v>4.5999999999999996</v>
      </c>
      <c r="F1075" t="s">
        <v>152</v>
      </c>
    </row>
    <row r="1076" spans="1:6" x14ac:dyDescent="0.2">
      <c r="A1076" t="s">
        <v>4263</v>
      </c>
      <c r="B1076">
        <v>13.781000000000001</v>
      </c>
      <c r="C1076">
        <v>120.777</v>
      </c>
      <c r="D1076">
        <v>145.6</v>
      </c>
      <c r="E1076">
        <v>4.9000000000000004</v>
      </c>
      <c r="F1076" t="s">
        <v>3272</v>
      </c>
    </row>
    <row r="1077" spans="1:6" x14ac:dyDescent="0.2">
      <c r="A1077" t="s">
        <v>4267</v>
      </c>
      <c r="B1077">
        <v>13.698</v>
      </c>
      <c r="C1077">
        <v>120.81399999999999</v>
      </c>
      <c r="D1077">
        <v>203.6</v>
      </c>
      <c r="E1077">
        <v>4.5</v>
      </c>
      <c r="F1077" t="s">
        <v>152</v>
      </c>
    </row>
    <row r="1078" spans="1:6" x14ac:dyDescent="0.2">
      <c r="A1078" t="s">
        <v>4271</v>
      </c>
      <c r="B1078">
        <v>13.786</v>
      </c>
      <c r="C1078">
        <v>120.04600000000001</v>
      </c>
      <c r="D1078">
        <v>10</v>
      </c>
      <c r="E1078">
        <v>4.7</v>
      </c>
      <c r="F1078" t="s">
        <v>152</v>
      </c>
    </row>
    <row r="1079" spans="1:6" x14ac:dyDescent="0.2">
      <c r="A1079" t="s">
        <v>4275</v>
      </c>
      <c r="B1079">
        <v>17.077999999999999</v>
      </c>
      <c r="C1079">
        <v>119.994</v>
      </c>
      <c r="D1079">
        <v>59.4</v>
      </c>
      <c r="E1079">
        <v>4.9000000000000004</v>
      </c>
      <c r="F1079" t="s">
        <v>3272</v>
      </c>
    </row>
    <row r="1080" spans="1:6" x14ac:dyDescent="0.2">
      <c r="A1080" t="s">
        <v>4279</v>
      </c>
      <c r="B1080">
        <v>14.282</v>
      </c>
      <c r="C1080">
        <v>120.678</v>
      </c>
      <c r="D1080">
        <v>127.4</v>
      </c>
      <c r="E1080">
        <v>4.5999999999999996</v>
      </c>
      <c r="F1080" t="s">
        <v>152</v>
      </c>
    </row>
    <row r="1081" spans="1:6" x14ac:dyDescent="0.2">
      <c r="A1081" t="s">
        <v>4283</v>
      </c>
      <c r="B1081">
        <v>13.586</v>
      </c>
      <c r="C1081">
        <v>120.71599999999999</v>
      </c>
      <c r="D1081">
        <v>29.2</v>
      </c>
      <c r="E1081">
        <v>4.8</v>
      </c>
      <c r="F1081" t="s">
        <v>3272</v>
      </c>
    </row>
    <row r="1082" spans="1:6" x14ac:dyDescent="0.2">
      <c r="A1082" t="s">
        <v>4287</v>
      </c>
      <c r="B1082">
        <v>17.856999999999999</v>
      </c>
      <c r="C1082">
        <v>120.745</v>
      </c>
      <c r="D1082">
        <v>90.8</v>
      </c>
      <c r="E1082">
        <v>4.5999999999999996</v>
      </c>
      <c r="F1082" t="s">
        <v>152</v>
      </c>
    </row>
    <row r="1083" spans="1:6" x14ac:dyDescent="0.2">
      <c r="A1083" t="s">
        <v>4291</v>
      </c>
      <c r="B1083">
        <v>14.71</v>
      </c>
      <c r="C1083">
        <v>123.65900000000001</v>
      </c>
      <c r="D1083">
        <v>10</v>
      </c>
      <c r="E1083">
        <v>4.5999999999999996</v>
      </c>
      <c r="F1083" t="s">
        <v>152</v>
      </c>
    </row>
    <row r="1084" spans="1:6" x14ac:dyDescent="0.2">
      <c r="A1084" t="s">
        <v>4295</v>
      </c>
      <c r="B1084">
        <v>14.638999999999999</v>
      </c>
      <c r="C1084">
        <v>123.285</v>
      </c>
      <c r="D1084">
        <v>46.1</v>
      </c>
      <c r="E1084">
        <v>5.0999999999999996</v>
      </c>
      <c r="F1084" t="s">
        <v>3272</v>
      </c>
    </row>
    <row r="1085" spans="1:6" x14ac:dyDescent="0.2">
      <c r="A1085" t="s">
        <v>4299</v>
      </c>
      <c r="B1085">
        <v>13.725</v>
      </c>
      <c r="C1085">
        <v>120.78400000000001</v>
      </c>
      <c r="D1085">
        <v>129.30000000000001</v>
      </c>
      <c r="E1085">
        <v>4.7</v>
      </c>
      <c r="F1085" t="s">
        <v>152</v>
      </c>
    </row>
    <row r="1086" spans="1:6" x14ac:dyDescent="0.2">
      <c r="A1086" t="s">
        <v>4303</v>
      </c>
      <c r="B1086">
        <v>14.018000000000001</v>
      </c>
      <c r="C1086">
        <v>120.717</v>
      </c>
      <c r="D1086">
        <v>201.6</v>
      </c>
      <c r="E1086">
        <v>5.6</v>
      </c>
      <c r="F1086" t="s">
        <v>3272</v>
      </c>
    </row>
    <row r="1087" spans="1:6" x14ac:dyDescent="0.2">
      <c r="A1087" t="s">
        <v>4307</v>
      </c>
      <c r="B1087">
        <v>18.199000000000002</v>
      </c>
      <c r="C1087">
        <v>119.941</v>
      </c>
      <c r="D1087">
        <v>45</v>
      </c>
      <c r="E1087">
        <v>4.5</v>
      </c>
      <c r="F1087" t="s">
        <v>152</v>
      </c>
    </row>
    <row r="1088" spans="1:6" x14ac:dyDescent="0.2">
      <c r="A1088" t="s">
        <v>4311</v>
      </c>
      <c r="B1088">
        <v>13.938000000000001</v>
      </c>
      <c r="C1088">
        <v>120.762</v>
      </c>
      <c r="D1088">
        <v>229.1</v>
      </c>
      <c r="E1088">
        <v>4.5999999999999996</v>
      </c>
      <c r="F1088" t="s">
        <v>152</v>
      </c>
    </row>
    <row r="1089" spans="1:6" x14ac:dyDescent="0.2">
      <c r="A1089" t="s">
        <v>4315</v>
      </c>
      <c r="B1089">
        <v>15.836</v>
      </c>
      <c r="C1089">
        <v>120.61799999999999</v>
      </c>
      <c r="D1089">
        <v>148</v>
      </c>
      <c r="E1089">
        <v>4.7</v>
      </c>
      <c r="F1089" t="s">
        <v>152</v>
      </c>
    </row>
    <row r="1090" spans="1:6" x14ac:dyDescent="0.2">
      <c r="A1090" t="s">
        <v>4319</v>
      </c>
      <c r="B1090">
        <v>13.978999999999999</v>
      </c>
      <c r="C1090">
        <v>120.871</v>
      </c>
      <c r="D1090">
        <v>113.2</v>
      </c>
      <c r="E1090">
        <v>4.5999999999999996</v>
      </c>
      <c r="F1090" t="s">
        <v>152</v>
      </c>
    </row>
    <row r="1091" spans="1:6" x14ac:dyDescent="0.2">
      <c r="A1091" t="s">
        <v>4323</v>
      </c>
      <c r="B1091">
        <v>17.684000000000001</v>
      </c>
      <c r="C1091">
        <v>121.46599999999999</v>
      </c>
      <c r="D1091">
        <v>27.8</v>
      </c>
      <c r="E1091">
        <v>4.7</v>
      </c>
      <c r="F1091" t="s">
        <v>3272</v>
      </c>
    </row>
    <row r="1092" spans="1:6" x14ac:dyDescent="0.2">
      <c r="A1092" t="s">
        <v>4327</v>
      </c>
      <c r="B1092">
        <v>13.661</v>
      </c>
      <c r="C1092">
        <v>120.702</v>
      </c>
      <c r="D1092">
        <v>103.2</v>
      </c>
      <c r="E1092">
        <v>4.5</v>
      </c>
      <c r="F1092" t="s">
        <v>152</v>
      </c>
    </row>
    <row r="1093" spans="1:6" x14ac:dyDescent="0.2">
      <c r="A1093" t="s">
        <v>4330</v>
      </c>
      <c r="B1093">
        <v>15.393000000000001</v>
      </c>
      <c r="C1093">
        <v>121.94799999999999</v>
      </c>
      <c r="D1093">
        <v>46.8</v>
      </c>
      <c r="E1093">
        <v>4.5</v>
      </c>
      <c r="F1093" t="s">
        <v>152</v>
      </c>
    </row>
    <row r="1094" spans="1:6" x14ac:dyDescent="0.2">
      <c r="A1094" t="s">
        <v>4334</v>
      </c>
      <c r="B1094">
        <v>14.231999999999999</v>
      </c>
      <c r="C1094">
        <v>122.07599999999999</v>
      </c>
      <c r="D1094">
        <v>16</v>
      </c>
      <c r="E1094">
        <v>4.5999999999999996</v>
      </c>
      <c r="F1094" t="s">
        <v>152</v>
      </c>
    </row>
    <row r="1095" spans="1:6" x14ac:dyDescent="0.2">
      <c r="A1095" t="s">
        <v>4338</v>
      </c>
      <c r="B1095">
        <v>15.007999999999999</v>
      </c>
      <c r="C1095">
        <v>120.40600000000001</v>
      </c>
      <c r="D1095">
        <v>136.4</v>
      </c>
      <c r="E1095">
        <v>4.7</v>
      </c>
      <c r="F1095" t="s">
        <v>152</v>
      </c>
    </row>
    <row r="1096" spans="1:6" x14ac:dyDescent="0.2">
      <c r="A1096" t="s">
        <v>4342</v>
      </c>
      <c r="B1096">
        <v>14.721</v>
      </c>
      <c r="C1096">
        <v>119.72</v>
      </c>
      <c r="D1096">
        <v>71.599999999999994</v>
      </c>
      <c r="E1096">
        <v>4.5</v>
      </c>
      <c r="F1096" t="s">
        <v>152</v>
      </c>
    </row>
    <row r="1097" spans="1:6" x14ac:dyDescent="0.2">
      <c r="A1097" t="s">
        <v>4346</v>
      </c>
      <c r="B1097">
        <v>18.530999999999999</v>
      </c>
      <c r="C1097">
        <v>122.371</v>
      </c>
      <c r="D1097">
        <v>37.700000000000003</v>
      </c>
      <c r="E1097">
        <v>4.8</v>
      </c>
      <c r="F1097" t="s">
        <v>152</v>
      </c>
    </row>
    <row r="1098" spans="1:6" x14ac:dyDescent="0.2">
      <c r="A1098" t="s">
        <v>4350</v>
      </c>
      <c r="B1098">
        <v>18.46</v>
      </c>
      <c r="C1098">
        <v>122.318</v>
      </c>
      <c r="D1098">
        <v>6.8</v>
      </c>
      <c r="E1098">
        <v>4.5999999999999996</v>
      </c>
      <c r="F1098" t="s">
        <v>152</v>
      </c>
    </row>
    <row r="1099" spans="1:6" x14ac:dyDescent="0.2">
      <c r="A1099" t="s">
        <v>4354</v>
      </c>
      <c r="B1099">
        <v>13.952999999999999</v>
      </c>
      <c r="C1099">
        <v>120.157</v>
      </c>
      <c r="D1099">
        <v>10</v>
      </c>
      <c r="E1099">
        <v>4.7</v>
      </c>
      <c r="F1099" t="s">
        <v>152</v>
      </c>
    </row>
    <row r="1100" spans="1:6" x14ac:dyDescent="0.2">
      <c r="A1100" t="s">
        <v>4357</v>
      </c>
      <c r="B1100">
        <v>13.832000000000001</v>
      </c>
      <c r="C1100">
        <v>120.255</v>
      </c>
      <c r="D1100">
        <v>68.3</v>
      </c>
      <c r="E1100">
        <v>4.8</v>
      </c>
      <c r="F1100" t="s">
        <v>152</v>
      </c>
    </row>
    <row r="1101" spans="1:6" x14ac:dyDescent="0.2">
      <c r="A1101" t="s">
        <v>4361</v>
      </c>
      <c r="B1101">
        <v>13.664999999999999</v>
      </c>
      <c r="C1101">
        <v>120.61799999999999</v>
      </c>
      <c r="D1101">
        <v>84.6</v>
      </c>
      <c r="E1101">
        <v>5</v>
      </c>
      <c r="F1101" t="s">
        <v>152</v>
      </c>
    </row>
    <row r="1102" spans="1:6" x14ac:dyDescent="0.2">
      <c r="A1102" t="s">
        <v>4365</v>
      </c>
      <c r="B1102">
        <v>14.605</v>
      </c>
      <c r="C1102">
        <v>120.212</v>
      </c>
      <c r="D1102">
        <v>25</v>
      </c>
      <c r="E1102">
        <v>4.9000000000000004</v>
      </c>
      <c r="F1102" t="s">
        <v>152</v>
      </c>
    </row>
    <row r="1103" spans="1:6" x14ac:dyDescent="0.2">
      <c r="A1103" t="s">
        <v>4368</v>
      </c>
      <c r="B1103">
        <v>14.901</v>
      </c>
      <c r="C1103">
        <v>119.901</v>
      </c>
      <c r="D1103">
        <v>67.900000000000006</v>
      </c>
      <c r="E1103">
        <v>4.7</v>
      </c>
      <c r="F1103" t="s">
        <v>152</v>
      </c>
    </row>
    <row r="1104" spans="1:6" x14ac:dyDescent="0.2">
      <c r="A1104" t="s">
        <v>4372</v>
      </c>
      <c r="B1104">
        <v>17.501000000000001</v>
      </c>
      <c r="C1104">
        <v>119.754</v>
      </c>
      <c r="D1104">
        <v>75.400000000000006</v>
      </c>
      <c r="E1104">
        <v>4.7</v>
      </c>
      <c r="F1104" t="s">
        <v>152</v>
      </c>
    </row>
    <row r="1105" spans="1:6" x14ac:dyDescent="0.2">
      <c r="A1105" t="s">
        <v>4376</v>
      </c>
      <c r="B1105">
        <v>18.065999999999999</v>
      </c>
      <c r="C1105">
        <v>120.751</v>
      </c>
      <c r="D1105">
        <v>113.3</v>
      </c>
      <c r="E1105">
        <v>4.5999999999999996</v>
      </c>
      <c r="F1105" t="s">
        <v>152</v>
      </c>
    </row>
    <row r="1106" spans="1:6" x14ac:dyDescent="0.2">
      <c r="A1106" t="s">
        <v>4380</v>
      </c>
      <c r="B1106">
        <v>17.442</v>
      </c>
      <c r="C1106">
        <v>120.31399999999999</v>
      </c>
      <c r="D1106">
        <v>52.5</v>
      </c>
      <c r="E1106">
        <v>4.9000000000000004</v>
      </c>
      <c r="F1106" t="s">
        <v>3272</v>
      </c>
    </row>
    <row r="1107" spans="1:6" x14ac:dyDescent="0.2">
      <c r="A1107" t="s">
        <v>4384</v>
      </c>
      <c r="B1107">
        <v>18.088000000000001</v>
      </c>
      <c r="C1107">
        <v>120.504</v>
      </c>
      <c r="D1107">
        <v>26.2</v>
      </c>
      <c r="E1107">
        <v>4.9000000000000004</v>
      </c>
      <c r="F1107" t="s">
        <v>3272</v>
      </c>
    </row>
    <row r="1108" spans="1:6" x14ac:dyDescent="0.2">
      <c r="A1108" t="s">
        <v>4388</v>
      </c>
      <c r="B1108">
        <v>18.038</v>
      </c>
      <c r="C1108">
        <v>121.142</v>
      </c>
      <c r="D1108">
        <v>34.5</v>
      </c>
      <c r="E1108">
        <v>4.7</v>
      </c>
      <c r="F1108" t="s">
        <v>152</v>
      </c>
    </row>
    <row r="1109" spans="1:6" x14ac:dyDescent="0.2">
      <c r="A1109" t="s">
        <v>4392</v>
      </c>
      <c r="B1109">
        <v>14.945</v>
      </c>
      <c r="C1109">
        <v>120.11</v>
      </c>
      <c r="D1109">
        <v>71.8</v>
      </c>
      <c r="E1109">
        <v>4.9000000000000004</v>
      </c>
      <c r="F1109" t="s">
        <v>3272</v>
      </c>
    </row>
    <row r="1110" spans="1:6" x14ac:dyDescent="0.2">
      <c r="A1110" t="s">
        <v>4396</v>
      </c>
      <c r="B1110">
        <v>15.071</v>
      </c>
      <c r="C1110">
        <v>120.143</v>
      </c>
      <c r="D1110">
        <v>84.9</v>
      </c>
      <c r="E1110">
        <v>4.5</v>
      </c>
      <c r="F1110" t="s">
        <v>152</v>
      </c>
    </row>
    <row r="1111" spans="1:6" x14ac:dyDescent="0.2">
      <c r="A1111" t="s">
        <v>4400</v>
      </c>
      <c r="B1111">
        <v>13.86</v>
      </c>
      <c r="C1111">
        <v>120.514</v>
      </c>
      <c r="D1111">
        <v>78.599999999999994</v>
      </c>
      <c r="E1111">
        <v>5</v>
      </c>
      <c r="F1111" t="s">
        <v>152</v>
      </c>
    </row>
    <row r="1112" spans="1:6" x14ac:dyDescent="0.2">
      <c r="A1112" t="s">
        <v>4404</v>
      </c>
      <c r="B1112">
        <v>13.561</v>
      </c>
      <c r="C1112">
        <v>120.57</v>
      </c>
      <c r="D1112">
        <v>70.099999999999994</v>
      </c>
      <c r="E1112">
        <v>4.5</v>
      </c>
      <c r="F1112" t="s">
        <v>152</v>
      </c>
    </row>
    <row r="1113" spans="1:6" x14ac:dyDescent="0.2">
      <c r="A1113" t="s">
        <v>4408</v>
      </c>
      <c r="B1113">
        <v>16.904</v>
      </c>
      <c r="C1113">
        <v>121.895</v>
      </c>
      <c r="D1113">
        <v>53.8</v>
      </c>
      <c r="E1113">
        <v>4.5999999999999996</v>
      </c>
      <c r="F1113" t="s">
        <v>152</v>
      </c>
    </row>
    <row r="1114" spans="1:6" x14ac:dyDescent="0.2">
      <c r="A1114" t="s">
        <v>4412</v>
      </c>
      <c r="B1114">
        <v>14.864000000000001</v>
      </c>
      <c r="C1114">
        <v>119.739</v>
      </c>
      <c r="D1114">
        <v>49.3</v>
      </c>
      <c r="E1114">
        <v>4.5999999999999996</v>
      </c>
      <c r="F1114" t="s">
        <v>152</v>
      </c>
    </row>
    <row r="1115" spans="1:6" x14ac:dyDescent="0.2">
      <c r="A1115" t="s">
        <v>4416</v>
      </c>
      <c r="B1115">
        <v>15.259</v>
      </c>
      <c r="C1115">
        <v>119.756</v>
      </c>
      <c r="D1115">
        <v>68.8</v>
      </c>
      <c r="E1115">
        <v>4.5</v>
      </c>
      <c r="F1115" t="s">
        <v>152</v>
      </c>
    </row>
    <row r="1116" spans="1:6" x14ac:dyDescent="0.2">
      <c r="A1116" t="s">
        <v>4420</v>
      </c>
      <c r="B1116">
        <v>15.786</v>
      </c>
      <c r="C1116">
        <v>121.42100000000001</v>
      </c>
      <c r="D1116">
        <v>36.700000000000003</v>
      </c>
      <c r="E1116">
        <v>4.5</v>
      </c>
      <c r="F1116" t="s">
        <v>152</v>
      </c>
    </row>
    <row r="1117" spans="1:6" x14ac:dyDescent="0.2">
      <c r="A1117" t="s">
        <v>4424</v>
      </c>
      <c r="B1117">
        <v>18.349</v>
      </c>
      <c r="C1117">
        <v>119.474</v>
      </c>
      <c r="D1117">
        <v>28.7</v>
      </c>
      <c r="E1117">
        <v>4.5999999999999996</v>
      </c>
      <c r="F1117" t="s">
        <v>152</v>
      </c>
    </row>
    <row r="1118" spans="1:6" x14ac:dyDescent="0.2">
      <c r="A1118" t="s">
        <v>4428</v>
      </c>
      <c r="B1118">
        <v>13.784000000000001</v>
      </c>
      <c r="C1118">
        <v>120.69</v>
      </c>
      <c r="D1118">
        <v>121.9</v>
      </c>
      <c r="E1118">
        <v>5.2</v>
      </c>
      <c r="F1118" t="s">
        <v>3272</v>
      </c>
    </row>
    <row r="1119" spans="1:6" x14ac:dyDescent="0.2">
      <c r="A1119" t="s">
        <v>4433</v>
      </c>
      <c r="B1119">
        <v>15.340999999999999</v>
      </c>
      <c r="C1119">
        <v>120.004</v>
      </c>
      <c r="D1119">
        <v>30.9</v>
      </c>
      <c r="E1119">
        <v>4.5</v>
      </c>
      <c r="F1119" t="s">
        <v>152</v>
      </c>
    </row>
    <row r="1120" spans="1:6" x14ac:dyDescent="0.2">
      <c r="A1120" t="s">
        <v>4437</v>
      </c>
      <c r="B1120">
        <v>13.792999999999999</v>
      </c>
      <c r="C1120">
        <v>120.333</v>
      </c>
      <c r="D1120">
        <v>76</v>
      </c>
      <c r="E1120">
        <v>4.7</v>
      </c>
      <c r="F1120" t="s">
        <v>152</v>
      </c>
    </row>
    <row r="1121" spans="1:6" x14ac:dyDescent="0.2">
      <c r="A1121" t="s">
        <v>4441</v>
      </c>
      <c r="B1121">
        <v>17.071000000000002</v>
      </c>
      <c r="C1121">
        <v>120.166</v>
      </c>
      <c r="D1121">
        <v>33.1</v>
      </c>
      <c r="E1121">
        <v>4.8</v>
      </c>
      <c r="F1121" t="s">
        <v>152</v>
      </c>
    </row>
    <row r="1122" spans="1:6" x14ac:dyDescent="0.2">
      <c r="A1122" t="s">
        <v>4445</v>
      </c>
      <c r="B1122">
        <v>13.805999999999999</v>
      </c>
      <c r="C1122">
        <v>120.92</v>
      </c>
      <c r="D1122">
        <v>125.4</v>
      </c>
      <c r="E1122">
        <v>4.7</v>
      </c>
      <c r="F1122" t="s">
        <v>152</v>
      </c>
    </row>
    <row r="1123" spans="1:6" x14ac:dyDescent="0.2">
      <c r="A1123" t="s">
        <v>4449</v>
      </c>
      <c r="B1123">
        <v>14.118</v>
      </c>
      <c r="C1123">
        <v>123.559</v>
      </c>
      <c r="D1123">
        <v>72.400000000000006</v>
      </c>
      <c r="E1123">
        <v>4.9000000000000004</v>
      </c>
      <c r="F1123" t="s">
        <v>152</v>
      </c>
    </row>
    <row r="1124" spans="1:6" x14ac:dyDescent="0.2">
      <c r="A1124" t="s">
        <v>4453</v>
      </c>
      <c r="B1124">
        <v>18.247</v>
      </c>
      <c r="C1124">
        <v>121.14700000000001</v>
      </c>
      <c r="D1124">
        <v>35</v>
      </c>
      <c r="E1124">
        <v>4.8</v>
      </c>
      <c r="F1124" t="s">
        <v>152</v>
      </c>
    </row>
    <row r="1125" spans="1:6" x14ac:dyDescent="0.2">
      <c r="A1125" t="s">
        <v>4457</v>
      </c>
      <c r="B1125">
        <v>14.101000000000001</v>
      </c>
      <c r="C1125">
        <v>120.55</v>
      </c>
      <c r="D1125">
        <v>25</v>
      </c>
      <c r="E1125">
        <v>4.5999999999999996</v>
      </c>
      <c r="F1125" t="s">
        <v>152</v>
      </c>
    </row>
    <row r="1126" spans="1:6" x14ac:dyDescent="0.2">
      <c r="A1126" t="s">
        <v>4461</v>
      </c>
      <c r="B1126">
        <v>13.662000000000001</v>
      </c>
      <c r="C1126">
        <v>120.703</v>
      </c>
      <c r="D1126">
        <v>35</v>
      </c>
      <c r="E1126">
        <v>4.5999999999999996</v>
      </c>
      <c r="F1126" t="s">
        <v>152</v>
      </c>
    </row>
    <row r="1127" spans="1:6" x14ac:dyDescent="0.2">
      <c r="A1127" t="s">
        <v>4464</v>
      </c>
      <c r="B1127">
        <v>18.350000000000001</v>
      </c>
      <c r="C1127">
        <v>120.791</v>
      </c>
      <c r="D1127">
        <v>36.5</v>
      </c>
      <c r="E1127">
        <v>4.8</v>
      </c>
      <c r="F1127" t="s">
        <v>152</v>
      </c>
    </row>
    <row r="1128" spans="1:6" x14ac:dyDescent="0.2">
      <c r="A1128" t="s">
        <v>4467</v>
      </c>
      <c r="B1128">
        <v>13.819000000000001</v>
      </c>
      <c r="C1128">
        <v>121.068</v>
      </c>
      <c r="D1128">
        <v>35</v>
      </c>
      <c r="E1128">
        <v>4.5</v>
      </c>
      <c r="F1128" t="s">
        <v>152</v>
      </c>
    </row>
    <row r="1129" spans="1:6" x14ac:dyDescent="0.2">
      <c r="A1129" t="s">
        <v>4471</v>
      </c>
      <c r="B1129">
        <v>16.369</v>
      </c>
      <c r="C1129">
        <v>121.13200000000001</v>
      </c>
      <c r="D1129">
        <v>49.8</v>
      </c>
      <c r="E1129">
        <v>4.5</v>
      </c>
      <c r="F1129" t="s">
        <v>152</v>
      </c>
    </row>
    <row r="1130" spans="1:6" x14ac:dyDescent="0.2">
      <c r="A1130" t="s">
        <v>4475</v>
      </c>
      <c r="B1130">
        <v>17.306999999999999</v>
      </c>
      <c r="C1130">
        <v>120.20099999999999</v>
      </c>
      <c r="D1130">
        <v>55</v>
      </c>
      <c r="E1130">
        <v>5.5</v>
      </c>
      <c r="F1130" t="s">
        <v>3272</v>
      </c>
    </row>
    <row r="1131" spans="1:6" x14ac:dyDescent="0.2">
      <c r="A1131" t="s">
        <v>4478</v>
      </c>
      <c r="B1131">
        <v>14.044</v>
      </c>
      <c r="C1131">
        <v>120.571</v>
      </c>
      <c r="D1131">
        <v>35</v>
      </c>
      <c r="E1131">
        <v>4.7</v>
      </c>
      <c r="F1131" t="s">
        <v>152</v>
      </c>
    </row>
    <row r="1132" spans="1:6" x14ac:dyDescent="0.2">
      <c r="A1132" t="s">
        <v>4482</v>
      </c>
      <c r="B1132">
        <v>13.875</v>
      </c>
      <c r="C1132">
        <v>122.68600000000001</v>
      </c>
      <c r="D1132">
        <v>30.4</v>
      </c>
      <c r="E1132">
        <v>5.3</v>
      </c>
      <c r="F1132" t="s">
        <v>3272</v>
      </c>
    </row>
    <row r="1133" spans="1:6" x14ac:dyDescent="0.2">
      <c r="A1133" t="s">
        <v>4486</v>
      </c>
      <c r="B1133">
        <v>17.565999999999999</v>
      </c>
      <c r="C1133">
        <v>120.34</v>
      </c>
      <c r="D1133">
        <v>45.1</v>
      </c>
      <c r="E1133">
        <v>4.7</v>
      </c>
      <c r="F1133" t="s">
        <v>152</v>
      </c>
    </row>
    <row r="1134" spans="1:6" x14ac:dyDescent="0.2">
      <c r="A1134" t="s">
        <v>4490</v>
      </c>
      <c r="B1134">
        <v>17.898</v>
      </c>
      <c r="C1134">
        <v>121.02200000000001</v>
      </c>
      <c r="D1134">
        <v>62.7</v>
      </c>
      <c r="E1134">
        <v>4.5999999999999996</v>
      </c>
      <c r="F1134" t="s">
        <v>152</v>
      </c>
    </row>
    <row r="1135" spans="1:6" x14ac:dyDescent="0.2">
      <c r="A1135" t="s">
        <v>4494</v>
      </c>
      <c r="B1135">
        <v>18.202999999999999</v>
      </c>
      <c r="C1135">
        <v>119.447</v>
      </c>
      <c r="D1135">
        <v>30.9</v>
      </c>
      <c r="E1135">
        <v>5.2</v>
      </c>
      <c r="F1135" t="s">
        <v>3272</v>
      </c>
    </row>
    <row r="1136" spans="1:6" x14ac:dyDescent="0.2">
      <c r="A1136" t="s">
        <v>4498</v>
      </c>
      <c r="B1136">
        <v>16.077999999999999</v>
      </c>
      <c r="C1136">
        <v>120.20399999999999</v>
      </c>
      <c r="D1136">
        <v>63.5</v>
      </c>
      <c r="E1136">
        <v>4.5</v>
      </c>
      <c r="F1136" t="s">
        <v>152</v>
      </c>
    </row>
    <row r="1137" spans="1:6" x14ac:dyDescent="0.2">
      <c r="A1137" t="s">
        <v>4502</v>
      </c>
      <c r="B1137">
        <v>13.577999999999999</v>
      </c>
      <c r="C1137">
        <v>120.593</v>
      </c>
      <c r="D1137">
        <v>35</v>
      </c>
      <c r="E1137">
        <v>4.5</v>
      </c>
      <c r="F1137" t="s">
        <v>152</v>
      </c>
    </row>
    <row r="1138" spans="1:6" x14ac:dyDescent="0.2">
      <c r="A1138" t="s">
        <v>4506</v>
      </c>
      <c r="B1138">
        <v>14.731999999999999</v>
      </c>
      <c r="C1138">
        <v>120.488</v>
      </c>
      <c r="D1138">
        <v>131.69999999999999</v>
      </c>
      <c r="E1138">
        <v>4.5</v>
      </c>
      <c r="F1138" t="s">
        <v>152</v>
      </c>
    </row>
    <row r="1139" spans="1:6" x14ac:dyDescent="0.2">
      <c r="A1139" t="s">
        <v>4510</v>
      </c>
      <c r="B1139">
        <v>15.015000000000001</v>
      </c>
      <c r="C1139">
        <v>120.13200000000001</v>
      </c>
      <c r="D1139">
        <v>62.9</v>
      </c>
      <c r="E1139">
        <v>4.5999999999999996</v>
      </c>
      <c r="F1139" t="s">
        <v>152</v>
      </c>
    </row>
    <row r="1140" spans="1:6" x14ac:dyDescent="0.2">
      <c r="A1140" t="s">
        <v>4514</v>
      </c>
      <c r="B1140">
        <v>15.372999999999999</v>
      </c>
      <c r="C1140">
        <v>121.812</v>
      </c>
      <c r="D1140">
        <v>10</v>
      </c>
      <c r="E1140">
        <v>4.8</v>
      </c>
      <c r="F1140" t="s">
        <v>152</v>
      </c>
    </row>
    <row r="1141" spans="1:6" x14ac:dyDescent="0.2">
      <c r="A1141" t="s">
        <v>4518</v>
      </c>
      <c r="B1141">
        <v>17.053999999999998</v>
      </c>
      <c r="C1141">
        <v>120.087</v>
      </c>
      <c r="D1141">
        <v>32.700000000000003</v>
      </c>
      <c r="E1141">
        <v>4.7</v>
      </c>
      <c r="F1141" t="s">
        <v>152</v>
      </c>
    </row>
    <row r="1142" spans="1:6" x14ac:dyDescent="0.2">
      <c r="A1142" t="s">
        <v>4522</v>
      </c>
      <c r="B1142">
        <v>13.577999999999999</v>
      </c>
      <c r="C1142">
        <v>121.10899999999999</v>
      </c>
      <c r="D1142">
        <v>118</v>
      </c>
      <c r="E1142">
        <v>4.5999999999999996</v>
      </c>
      <c r="F1142" t="s">
        <v>152</v>
      </c>
    </row>
    <row r="1143" spans="1:6" x14ac:dyDescent="0.2">
      <c r="A1143" t="s">
        <v>4526</v>
      </c>
      <c r="B1143">
        <v>18.433</v>
      </c>
      <c r="C1143">
        <v>121.20399999999999</v>
      </c>
      <c r="D1143">
        <v>21.4</v>
      </c>
      <c r="E1143">
        <v>4.5999999999999996</v>
      </c>
      <c r="F1143" t="s">
        <v>152</v>
      </c>
    </row>
    <row r="1144" spans="1:6" x14ac:dyDescent="0.2">
      <c r="A1144" t="s">
        <v>4530</v>
      </c>
      <c r="B1144">
        <v>16.72</v>
      </c>
      <c r="C1144">
        <v>122.568</v>
      </c>
      <c r="D1144">
        <v>35</v>
      </c>
      <c r="E1144">
        <v>4.7</v>
      </c>
      <c r="F1144" t="s">
        <v>152</v>
      </c>
    </row>
    <row r="1145" spans="1:6" x14ac:dyDescent="0.2">
      <c r="A1145" t="s">
        <v>4534</v>
      </c>
      <c r="B1145">
        <v>15.242000000000001</v>
      </c>
      <c r="C1145">
        <v>122.529</v>
      </c>
      <c r="D1145">
        <v>25.3</v>
      </c>
      <c r="E1145">
        <v>5</v>
      </c>
      <c r="F1145" t="s">
        <v>152</v>
      </c>
    </row>
    <row r="1146" spans="1:6" x14ac:dyDescent="0.2">
      <c r="A1146" t="s">
        <v>4538</v>
      </c>
      <c r="B1146">
        <v>15.172000000000001</v>
      </c>
      <c r="C1146">
        <v>122.46299999999999</v>
      </c>
      <c r="D1146">
        <v>35</v>
      </c>
      <c r="E1146">
        <v>4.7</v>
      </c>
      <c r="F1146" t="s">
        <v>152</v>
      </c>
    </row>
    <row r="1147" spans="1:6" x14ac:dyDescent="0.2">
      <c r="A1147" t="s">
        <v>4542</v>
      </c>
      <c r="B1147">
        <v>17.881</v>
      </c>
      <c r="C1147">
        <v>122.29</v>
      </c>
      <c r="D1147">
        <v>29</v>
      </c>
      <c r="E1147">
        <v>4.9000000000000004</v>
      </c>
      <c r="F1147" t="s">
        <v>3272</v>
      </c>
    </row>
    <row r="1148" spans="1:6" x14ac:dyDescent="0.2">
      <c r="A1148" t="s">
        <v>4546</v>
      </c>
      <c r="B1148">
        <v>13.741</v>
      </c>
      <c r="C1148">
        <v>120.816</v>
      </c>
      <c r="D1148">
        <v>146.4</v>
      </c>
      <c r="E1148">
        <v>5.3</v>
      </c>
      <c r="F1148" t="s">
        <v>152</v>
      </c>
    </row>
    <row r="1149" spans="1:6" x14ac:dyDescent="0.2">
      <c r="A1149" t="s">
        <v>4549</v>
      </c>
      <c r="B1149">
        <v>18.599</v>
      </c>
      <c r="C1149">
        <v>121.08799999999999</v>
      </c>
      <c r="D1149">
        <v>14.5</v>
      </c>
      <c r="E1149">
        <v>5.2</v>
      </c>
      <c r="F1149" t="s">
        <v>3272</v>
      </c>
    </row>
    <row r="1150" spans="1:6" x14ac:dyDescent="0.2">
      <c r="A1150" t="s">
        <v>4553</v>
      </c>
      <c r="B1150">
        <v>15.227</v>
      </c>
      <c r="C1150">
        <v>119.84399999999999</v>
      </c>
      <c r="D1150">
        <v>106.1</v>
      </c>
      <c r="E1150">
        <v>4.5</v>
      </c>
      <c r="F1150" t="s">
        <v>152</v>
      </c>
    </row>
    <row r="1151" spans="1:6" x14ac:dyDescent="0.2">
      <c r="A1151" t="s">
        <v>4557</v>
      </c>
      <c r="B1151">
        <v>14.074999999999999</v>
      </c>
      <c r="C1151">
        <v>120.911</v>
      </c>
      <c r="D1151">
        <v>10</v>
      </c>
      <c r="E1151">
        <v>4.5999999999999996</v>
      </c>
      <c r="F1151" t="s">
        <v>152</v>
      </c>
    </row>
    <row r="1152" spans="1:6" x14ac:dyDescent="0.2">
      <c r="A1152" t="s">
        <v>4561</v>
      </c>
      <c r="B1152">
        <v>13.957000000000001</v>
      </c>
      <c r="C1152">
        <v>120.232</v>
      </c>
      <c r="D1152">
        <v>10</v>
      </c>
      <c r="E1152">
        <v>4.7</v>
      </c>
      <c r="F1152" t="s">
        <v>152</v>
      </c>
    </row>
    <row r="1153" spans="1:6" x14ac:dyDescent="0.2">
      <c r="A1153" t="s">
        <v>4565</v>
      </c>
      <c r="B1153">
        <v>16.058</v>
      </c>
      <c r="C1153">
        <v>119.83799999999999</v>
      </c>
      <c r="D1153">
        <v>35</v>
      </c>
      <c r="E1153">
        <v>5.9</v>
      </c>
      <c r="F1153" t="s">
        <v>3272</v>
      </c>
    </row>
    <row r="1154" spans="1:6" x14ac:dyDescent="0.2">
      <c r="A1154" t="s">
        <v>4569</v>
      </c>
      <c r="B1154">
        <v>18.335999999999999</v>
      </c>
      <c r="C1154">
        <v>122.49</v>
      </c>
      <c r="D1154">
        <v>41.3</v>
      </c>
      <c r="E1154">
        <v>5</v>
      </c>
      <c r="F1154" t="s">
        <v>3272</v>
      </c>
    </row>
    <row r="1155" spans="1:6" x14ac:dyDescent="0.2">
      <c r="A1155" t="s">
        <v>4573</v>
      </c>
      <c r="B1155">
        <v>16.539000000000001</v>
      </c>
      <c r="C1155">
        <v>122.60899999999999</v>
      </c>
      <c r="D1155">
        <v>35</v>
      </c>
      <c r="E1155">
        <v>4.8</v>
      </c>
      <c r="F1155" t="s">
        <v>152</v>
      </c>
    </row>
    <row r="1156" spans="1:6" x14ac:dyDescent="0.2">
      <c r="A1156" t="s">
        <v>4577</v>
      </c>
      <c r="B1156">
        <v>17.841000000000001</v>
      </c>
      <c r="C1156">
        <v>120.556</v>
      </c>
      <c r="D1156">
        <v>52.9</v>
      </c>
      <c r="E1156">
        <v>4.5</v>
      </c>
      <c r="F1156" t="s">
        <v>152</v>
      </c>
    </row>
    <row r="1157" spans="1:6" x14ac:dyDescent="0.2">
      <c r="A1157" t="s">
        <v>4581</v>
      </c>
      <c r="B1157">
        <v>15.340999999999999</v>
      </c>
      <c r="C1157">
        <v>119.88800000000001</v>
      </c>
      <c r="D1157">
        <v>62.9</v>
      </c>
      <c r="E1157">
        <v>5</v>
      </c>
      <c r="F1157" t="s">
        <v>152</v>
      </c>
    </row>
    <row r="1158" spans="1:6" x14ac:dyDescent="0.2">
      <c r="A1158" t="s">
        <v>4585</v>
      </c>
      <c r="B1158">
        <v>16.562999999999999</v>
      </c>
      <c r="C1158">
        <v>122.58</v>
      </c>
      <c r="D1158">
        <v>35</v>
      </c>
      <c r="E1158">
        <v>4.7</v>
      </c>
      <c r="F1158" t="s">
        <v>152</v>
      </c>
    </row>
    <row r="1159" spans="1:6" x14ac:dyDescent="0.2">
      <c r="A1159" t="s">
        <v>4589</v>
      </c>
      <c r="B1159">
        <v>14.801</v>
      </c>
      <c r="C1159">
        <v>119.83499999999999</v>
      </c>
      <c r="D1159">
        <v>89.6</v>
      </c>
      <c r="E1159">
        <v>4.7</v>
      </c>
      <c r="F1159" t="s">
        <v>152</v>
      </c>
    </row>
    <row r="1160" spans="1:6" x14ac:dyDescent="0.2">
      <c r="A1160" t="s">
        <v>4593</v>
      </c>
      <c r="B1160">
        <v>13.775</v>
      </c>
      <c r="C1160">
        <v>120.029</v>
      </c>
      <c r="D1160">
        <v>40.799999999999997</v>
      </c>
      <c r="E1160">
        <v>4.7</v>
      </c>
      <c r="F1160" t="s">
        <v>152</v>
      </c>
    </row>
    <row r="1161" spans="1:6" x14ac:dyDescent="0.2">
      <c r="A1161" t="s">
        <v>4597</v>
      </c>
      <c r="B1161">
        <v>17.507000000000001</v>
      </c>
      <c r="C1161">
        <v>122.348</v>
      </c>
      <c r="D1161">
        <v>36.5</v>
      </c>
      <c r="E1161">
        <v>4.9000000000000004</v>
      </c>
      <c r="F1161" t="s">
        <v>152</v>
      </c>
    </row>
    <row r="1162" spans="1:6" x14ac:dyDescent="0.2">
      <c r="A1162" t="s">
        <v>4601</v>
      </c>
      <c r="B1162">
        <v>15.302</v>
      </c>
      <c r="C1162">
        <v>122.773</v>
      </c>
      <c r="D1162">
        <v>32.4</v>
      </c>
      <c r="E1162">
        <v>4.5</v>
      </c>
      <c r="F1162" t="s">
        <v>152</v>
      </c>
    </row>
    <row r="1163" spans="1:6" x14ac:dyDescent="0.2">
      <c r="A1163" t="s">
        <v>4605</v>
      </c>
      <c r="B1163">
        <v>15.305</v>
      </c>
      <c r="C1163">
        <v>122.863</v>
      </c>
      <c r="D1163">
        <v>32.1</v>
      </c>
      <c r="E1163">
        <v>4.5</v>
      </c>
      <c r="F1163" t="s">
        <v>152</v>
      </c>
    </row>
    <row r="1164" spans="1:6" x14ac:dyDescent="0.2">
      <c r="A1164" t="s">
        <v>4609</v>
      </c>
      <c r="B1164">
        <v>15.262</v>
      </c>
      <c r="C1164">
        <v>122.71299999999999</v>
      </c>
      <c r="D1164">
        <v>20.9</v>
      </c>
      <c r="E1164">
        <v>4.9000000000000004</v>
      </c>
      <c r="F1164" t="s">
        <v>152</v>
      </c>
    </row>
    <row r="1165" spans="1:6" x14ac:dyDescent="0.2">
      <c r="A1165" t="s">
        <v>4613</v>
      </c>
      <c r="B1165">
        <v>17.047999999999998</v>
      </c>
      <c r="C1165">
        <v>120.989</v>
      </c>
      <c r="D1165">
        <v>10</v>
      </c>
      <c r="E1165">
        <v>5.7</v>
      </c>
      <c r="F1165" t="s">
        <v>3272</v>
      </c>
    </row>
    <row r="1166" spans="1:6" x14ac:dyDescent="0.2">
      <c r="A1166" t="s">
        <v>4617</v>
      </c>
      <c r="B1166">
        <v>13.784000000000001</v>
      </c>
      <c r="C1166">
        <v>120.76600000000001</v>
      </c>
      <c r="D1166">
        <v>242.7</v>
      </c>
      <c r="E1166">
        <v>4.5</v>
      </c>
      <c r="F1166" t="s">
        <v>152</v>
      </c>
    </row>
    <row r="1167" spans="1:6" x14ac:dyDescent="0.2">
      <c r="A1167" t="s">
        <v>4620</v>
      </c>
      <c r="B1167">
        <v>16.048999999999999</v>
      </c>
      <c r="C1167">
        <v>119.93</v>
      </c>
      <c r="D1167">
        <v>74.7</v>
      </c>
      <c r="E1167">
        <v>5</v>
      </c>
      <c r="F1167" t="s">
        <v>3272</v>
      </c>
    </row>
    <row r="1168" spans="1:6" x14ac:dyDescent="0.2">
      <c r="A1168" t="s">
        <v>4624</v>
      </c>
      <c r="B1168">
        <v>18.146000000000001</v>
      </c>
      <c r="C1168">
        <v>122.53700000000001</v>
      </c>
      <c r="D1168">
        <v>20.399999999999999</v>
      </c>
      <c r="E1168">
        <v>5.0999999999999996</v>
      </c>
      <c r="F1168" t="s">
        <v>3272</v>
      </c>
    </row>
    <row r="1169" spans="1:6" x14ac:dyDescent="0.2">
      <c r="A1169" t="s">
        <v>4628</v>
      </c>
      <c r="B1169">
        <v>16.827000000000002</v>
      </c>
      <c r="C1169">
        <v>121.224</v>
      </c>
      <c r="D1169">
        <v>58.1</v>
      </c>
      <c r="E1169">
        <v>4.5</v>
      </c>
      <c r="F1169" t="s">
        <v>152</v>
      </c>
    </row>
    <row r="1170" spans="1:6" x14ac:dyDescent="0.2">
      <c r="A1170" t="s">
        <v>4632</v>
      </c>
      <c r="B1170">
        <v>15.286</v>
      </c>
      <c r="C1170">
        <v>122.572</v>
      </c>
      <c r="D1170">
        <v>15</v>
      </c>
      <c r="E1170">
        <v>4.7</v>
      </c>
      <c r="F1170" t="s">
        <v>152</v>
      </c>
    </row>
    <row r="1171" spans="1:6" x14ac:dyDescent="0.2">
      <c r="A1171" t="s">
        <v>4636</v>
      </c>
      <c r="B1171">
        <v>15.199</v>
      </c>
      <c r="C1171">
        <v>122.5</v>
      </c>
      <c r="D1171">
        <v>76.099999999999994</v>
      </c>
      <c r="E1171">
        <v>4.9000000000000004</v>
      </c>
      <c r="F1171" t="s">
        <v>152</v>
      </c>
    </row>
    <row r="1172" spans="1:6" x14ac:dyDescent="0.2">
      <c r="A1172" t="s">
        <v>4640</v>
      </c>
      <c r="B1172">
        <v>13.929</v>
      </c>
      <c r="C1172">
        <v>121.43300000000001</v>
      </c>
      <c r="D1172">
        <v>100</v>
      </c>
      <c r="E1172">
        <v>4.5</v>
      </c>
      <c r="F1172" t="s">
        <v>152</v>
      </c>
    </row>
    <row r="1173" spans="1:6" x14ac:dyDescent="0.2">
      <c r="A1173" t="s">
        <v>4644</v>
      </c>
      <c r="B1173">
        <v>18.309999999999999</v>
      </c>
      <c r="C1173">
        <v>119.551</v>
      </c>
      <c r="D1173">
        <v>35</v>
      </c>
      <c r="E1173">
        <v>4.5</v>
      </c>
      <c r="F1173" t="s">
        <v>152</v>
      </c>
    </row>
    <row r="1174" spans="1:6" x14ac:dyDescent="0.2">
      <c r="A1174" t="s">
        <v>4648</v>
      </c>
      <c r="B1174">
        <v>13.561999999999999</v>
      </c>
      <c r="C1174">
        <v>120.822</v>
      </c>
      <c r="D1174">
        <v>35</v>
      </c>
      <c r="E1174">
        <v>4.5</v>
      </c>
      <c r="F1174" t="s">
        <v>152</v>
      </c>
    </row>
    <row r="1175" spans="1:6" x14ac:dyDescent="0.2">
      <c r="A1175" t="s">
        <v>4652</v>
      </c>
      <c r="B1175">
        <v>17.478000000000002</v>
      </c>
      <c r="C1175">
        <v>122.547</v>
      </c>
      <c r="D1175">
        <v>38.5</v>
      </c>
      <c r="E1175">
        <v>4.5999999999999996</v>
      </c>
      <c r="F1175" t="s">
        <v>152</v>
      </c>
    </row>
    <row r="1176" spans="1:6" x14ac:dyDescent="0.2">
      <c r="A1176" t="s">
        <v>4655</v>
      </c>
      <c r="B1176">
        <v>17.491</v>
      </c>
      <c r="C1176">
        <v>122.48</v>
      </c>
      <c r="D1176">
        <v>49.2</v>
      </c>
      <c r="E1176">
        <v>4.5</v>
      </c>
      <c r="F1176" t="s">
        <v>152</v>
      </c>
    </row>
    <row r="1177" spans="1:6" x14ac:dyDescent="0.2">
      <c r="A1177" t="s">
        <v>4659</v>
      </c>
      <c r="B1177">
        <v>17.577000000000002</v>
      </c>
      <c r="C1177">
        <v>122.726</v>
      </c>
      <c r="D1177">
        <v>59.4</v>
      </c>
      <c r="E1177">
        <v>4.5</v>
      </c>
      <c r="F1177" t="s">
        <v>152</v>
      </c>
    </row>
    <row r="1178" spans="1:6" x14ac:dyDescent="0.2">
      <c r="A1178" t="s">
        <v>4663</v>
      </c>
      <c r="B1178">
        <v>17.559000000000001</v>
      </c>
      <c r="C1178">
        <v>122.621</v>
      </c>
      <c r="D1178">
        <v>46.9</v>
      </c>
      <c r="E1178">
        <v>4.5</v>
      </c>
      <c r="F1178" t="s">
        <v>152</v>
      </c>
    </row>
    <row r="1179" spans="1:6" x14ac:dyDescent="0.2">
      <c r="A1179" t="s">
        <v>4667</v>
      </c>
      <c r="B1179">
        <v>17.510999999999999</v>
      </c>
      <c r="C1179">
        <v>122.608</v>
      </c>
      <c r="D1179">
        <v>35</v>
      </c>
      <c r="E1179">
        <v>4.8</v>
      </c>
      <c r="F1179" t="s">
        <v>152</v>
      </c>
    </row>
    <row r="1180" spans="1:6" x14ac:dyDescent="0.2">
      <c r="A1180" t="s">
        <v>4671</v>
      </c>
      <c r="B1180">
        <v>17.5</v>
      </c>
      <c r="C1180">
        <v>122.642</v>
      </c>
      <c r="D1180">
        <v>41.6</v>
      </c>
      <c r="E1180">
        <v>4.8</v>
      </c>
      <c r="F1180" t="s">
        <v>152</v>
      </c>
    </row>
    <row r="1181" spans="1:6" x14ac:dyDescent="0.2">
      <c r="A1181" t="s">
        <v>4675</v>
      </c>
      <c r="B1181">
        <v>17.504000000000001</v>
      </c>
      <c r="C1181">
        <v>122.673</v>
      </c>
      <c r="D1181">
        <v>46.6</v>
      </c>
      <c r="E1181">
        <v>4.5999999999999996</v>
      </c>
      <c r="F1181" t="s">
        <v>152</v>
      </c>
    </row>
    <row r="1182" spans="1:6" x14ac:dyDescent="0.2">
      <c r="A1182" t="s">
        <v>4679</v>
      </c>
      <c r="B1182">
        <v>15.23</v>
      </c>
      <c r="C1182">
        <v>120.56100000000001</v>
      </c>
      <c r="D1182">
        <v>145.19999999999999</v>
      </c>
      <c r="E1182">
        <v>4.9000000000000004</v>
      </c>
      <c r="F1182" t="s">
        <v>3272</v>
      </c>
    </row>
    <row r="1183" spans="1:6" x14ac:dyDescent="0.2">
      <c r="A1183" t="s">
        <v>4683</v>
      </c>
      <c r="B1183">
        <v>18.571000000000002</v>
      </c>
      <c r="C1183">
        <v>121.139</v>
      </c>
      <c r="D1183">
        <v>39.1</v>
      </c>
      <c r="E1183">
        <v>4.5999999999999996</v>
      </c>
      <c r="F1183" t="s">
        <v>152</v>
      </c>
    </row>
    <row r="1184" spans="1:6" x14ac:dyDescent="0.2">
      <c r="A1184" t="s">
        <v>4687</v>
      </c>
      <c r="B1184">
        <v>16.457999999999998</v>
      </c>
      <c r="C1184">
        <v>122.255</v>
      </c>
      <c r="D1184">
        <v>44.2</v>
      </c>
      <c r="E1184">
        <v>5.2</v>
      </c>
      <c r="F1184" t="s">
        <v>3272</v>
      </c>
    </row>
    <row r="1185" spans="1:6" x14ac:dyDescent="0.2">
      <c r="A1185" t="s">
        <v>4691</v>
      </c>
      <c r="B1185">
        <v>16.370999999999999</v>
      </c>
      <c r="C1185">
        <v>122.136</v>
      </c>
      <c r="D1185">
        <v>48.6</v>
      </c>
      <c r="E1185">
        <v>4.5</v>
      </c>
      <c r="F1185" t="s">
        <v>152</v>
      </c>
    </row>
    <row r="1186" spans="1:6" x14ac:dyDescent="0.2">
      <c r="A1186" t="s">
        <v>4695</v>
      </c>
      <c r="B1186">
        <v>16.481000000000002</v>
      </c>
      <c r="C1186">
        <v>122.244</v>
      </c>
      <c r="D1186">
        <v>53.9</v>
      </c>
      <c r="E1186">
        <v>5.3</v>
      </c>
      <c r="F1186" t="s">
        <v>3272</v>
      </c>
    </row>
    <row r="1187" spans="1:6" x14ac:dyDescent="0.2">
      <c r="A1187" t="s">
        <v>4699</v>
      </c>
      <c r="B1187">
        <v>13.696999999999999</v>
      </c>
      <c r="C1187">
        <v>120.857</v>
      </c>
      <c r="D1187">
        <v>106.1</v>
      </c>
      <c r="E1187">
        <v>4.8</v>
      </c>
      <c r="F1187" t="s">
        <v>3272</v>
      </c>
    </row>
    <row r="1188" spans="1:6" x14ac:dyDescent="0.2">
      <c r="A1188" t="s">
        <v>4703</v>
      </c>
      <c r="B1188">
        <v>15.422000000000001</v>
      </c>
      <c r="C1188">
        <v>120.848</v>
      </c>
      <c r="D1188">
        <v>198.7</v>
      </c>
      <c r="E1188">
        <v>4.5999999999999996</v>
      </c>
      <c r="F1188" t="s">
        <v>152</v>
      </c>
    </row>
    <row r="1189" spans="1:6" x14ac:dyDescent="0.2">
      <c r="A1189" t="s">
        <v>4707</v>
      </c>
      <c r="B1189">
        <v>15.494999999999999</v>
      </c>
      <c r="C1189">
        <v>120.857</v>
      </c>
      <c r="D1189">
        <v>188</v>
      </c>
      <c r="E1189">
        <v>4.5</v>
      </c>
      <c r="F1189" t="s">
        <v>152</v>
      </c>
    </row>
    <row r="1190" spans="1:6" x14ac:dyDescent="0.2">
      <c r="A1190" t="s">
        <v>4711</v>
      </c>
      <c r="B1190">
        <v>15.286</v>
      </c>
      <c r="C1190">
        <v>122.423</v>
      </c>
      <c r="D1190">
        <v>26.4</v>
      </c>
      <c r="E1190">
        <v>5.4</v>
      </c>
      <c r="F1190" t="s">
        <v>3272</v>
      </c>
    </row>
    <row r="1191" spans="1:6" x14ac:dyDescent="0.2">
      <c r="A1191" t="s">
        <v>4715</v>
      </c>
      <c r="B1191">
        <v>15.313000000000001</v>
      </c>
      <c r="C1191">
        <v>122.66800000000001</v>
      </c>
      <c r="D1191">
        <v>35</v>
      </c>
      <c r="E1191">
        <v>4.8</v>
      </c>
      <c r="F1191" t="s">
        <v>152</v>
      </c>
    </row>
    <row r="1192" spans="1:6" x14ac:dyDescent="0.2">
      <c r="A1192" t="s">
        <v>4719</v>
      </c>
      <c r="B1192">
        <v>15.308999999999999</v>
      </c>
      <c r="C1192">
        <v>122.71</v>
      </c>
      <c r="D1192">
        <v>35</v>
      </c>
      <c r="E1192">
        <v>4.9000000000000004</v>
      </c>
      <c r="F1192" t="s">
        <v>152</v>
      </c>
    </row>
    <row r="1193" spans="1:6" x14ac:dyDescent="0.2">
      <c r="A1193" t="s">
        <v>4723</v>
      </c>
      <c r="B1193">
        <v>15.254</v>
      </c>
      <c r="C1193">
        <v>122.491</v>
      </c>
      <c r="D1193">
        <v>26.6</v>
      </c>
      <c r="E1193">
        <v>5</v>
      </c>
      <c r="F1193" t="s">
        <v>3272</v>
      </c>
    </row>
    <row r="1194" spans="1:6" x14ac:dyDescent="0.2">
      <c r="A1194" t="s">
        <v>4727</v>
      </c>
      <c r="B1194">
        <v>15.273</v>
      </c>
      <c r="C1194">
        <v>122.67700000000001</v>
      </c>
      <c r="D1194">
        <v>35</v>
      </c>
      <c r="E1194">
        <v>4.7</v>
      </c>
      <c r="F1194" t="s">
        <v>152</v>
      </c>
    </row>
    <row r="1195" spans="1:6" x14ac:dyDescent="0.2">
      <c r="A1195" t="s">
        <v>4731</v>
      </c>
      <c r="B1195">
        <v>15.391</v>
      </c>
      <c r="C1195">
        <v>122.753</v>
      </c>
      <c r="D1195">
        <v>35</v>
      </c>
      <c r="E1195">
        <v>4.5999999999999996</v>
      </c>
      <c r="F1195" t="s">
        <v>152</v>
      </c>
    </row>
    <row r="1196" spans="1:6" x14ac:dyDescent="0.2">
      <c r="A1196" t="s">
        <v>4735</v>
      </c>
      <c r="B1196">
        <v>15.179</v>
      </c>
      <c r="C1196">
        <v>122.604</v>
      </c>
      <c r="D1196">
        <v>35</v>
      </c>
      <c r="E1196">
        <v>4.5</v>
      </c>
      <c r="F1196" t="s">
        <v>152</v>
      </c>
    </row>
    <row r="1197" spans="1:6" x14ac:dyDescent="0.2">
      <c r="A1197" t="s">
        <v>4739</v>
      </c>
      <c r="B1197">
        <v>15.329000000000001</v>
      </c>
      <c r="C1197">
        <v>122.491</v>
      </c>
      <c r="D1197">
        <v>17.7</v>
      </c>
      <c r="E1197">
        <v>5.0999999999999996</v>
      </c>
      <c r="F1197" t="s">
        <v>3272</v>
      </c>
    </row>
    <row r="1198" spans="1:6" x14ac:dyDescent="0.2">
      <c r="A1198" t="s">
        <v>4743</v>
      </c>
      <c r="B1198">
        <v>15.250999999999999</v>
      </c>
      <c r="C1198">
        <v>122.553</v>
      </c>
      <c r="D1198">
        <v>45.7</v>
      </c>
      <c r="E1198">
        <v>4.9000000000000004</v>
      </c>
      <c r="F1198" t="s">
        <v>152</v>
      </c>
    </row>
    <row r="1199" spans="1:6" x14ac:dyDescent="0.2">
      <c r="A1199" t="s">
        <v>4747</v>
      </c>
      <c r="B1199">
        <v>15.055</v>
      </c>
      <c r="C1199">
        <v>120.682</v>
      </c>
      <c r="D1199">
        <v>154.6</v>
      </c>
      <c r="E1199">
        <v>4.8</v>
      </c>
      <c r="F1199" t="s">
        <v>152</v>
      </c>
    </row>
    <row r="1200" spans="1:6" x14ac:dyDescent="0.2">
      <c r="A1200" t="s">
        <v>4751</v>
      </c>
      <c r="B1200">
        <v>15.452</v>
      </c>
      <c r="C1200">
        <v>120.943</v>
      </c>
      <c r="D1200">
        <v>193.2</v>
      </c>
      <c r="E1200">
        <v>4.5</v>
      </c>
      <c r="F1200" t="s">
        <v>152</v>
      </c>
    </row>
    <row r="1201" spans="1:6" x14ac:dyDescent="0.2">
      <c r="A1201" t="s">
        <v>4755</v>
      </c>
      <c r="B1201">
        <v>14.906000000000001</v>
      </c>
      <c r="C1201">
        <v>119.995</v>
      </c>
      <c r="D1201">
        <v>35</v>
      </c>
      <c r="E1201">
        <v>5.0999999999999996</v>
      </c>
      <c r="F1201" t="s">
        <v>3272</v>
      </c>
    </row>
    <row r="1202" spans="1:6" x14ac:dyDescent="0.2">
      <c r="A1202" t="s">
        <v>4758</v>
      </c>
      <c r="B1202">
        <v>17.975999999999999</v>
      </c>
      <c r="C1202">
        <v>119.66500000000001</v>
      </c>
      <c r="D1202">
        <v>8.6999999999999993</v>
      </c>
      <c r="E1202">
        <v>4.5</v>
      </c>
      <c r="F1202" t="s">
        <v>152</v>
      </c>
    </row>
    <row r="1203" spans="1:6" x14ac:dyDescent="0.2">
      <c r="A1203" t="s">
        <v>4762</v>
      </c>
      <c r="B1203">
        <v>15.074999999999999</v>
      </c>
      <c r="C1203">
        <v>122.42</v>
      </c>
      <c r="D1203">
        <v>49.5</v>
      </c>
      <c r="E1203">
        <v>4.7</v>
      </c>
      <c r="F1203" t="s">
        <v>152</v>
      </c>
    </row>
    <row r="1204" spans="1:6" x14ac:dyDescent="0.2">
      <c r="A1204" t="s">
        <v>4766</v>
      </c>
      <c r="B1204">
        <v>18.395</v>
      </c>
      <c r="C1204">
        <v>120.715</v>
      </c>
      <c r="D1204">
        <v>45.7</v>
      </c>
      <c r="E1204">
        <v>4.5999999999999996</v>
      </c>
      <c r="F1204" t="s">
        <v>152</v>
      </c>
    </row>
    <row r="1205" spans="1:6" x14ac:dyDescent="0.2">
      <c r="A1205" t="s">
        <v>4770</v>
      </c>
      <c r="B1205">
        <v>13.654</v>
      </c>
      <c r="C1205">
        <v>120.80200000000001</v>
      </c>
      <c r="D1205">
        <v>66</v>
      </c>
      <c r="E1205">
        <v>4.7</v>
      </c>
      <c r="F1205" t="s">
        <v>152</v>
      </c>
    </row>
    <row r="1206" spans="1:6" x14ac:dyDescent="0.2">
      <c r="A1206" t="s">
        <v>4773</v>
      </c>
      <c r="B1206">
        <v>14.036</v>
      </c>
      <c r="C1206">
        <v>123.714</v>
      </c>
      <c r="D1206">
        <v>7.8</v>
      </c>
      <c r="E1206">
        <v>4.5999999999999996</v>
      </c>
      <c r="F1206" t="s">
        <v>152</v>
      </c>
    </row>
    <row r="1207" spans="1:6" x14ac:dyDescent="0.2">
      <c r="A1207" t="s">
        <v>4777</v>
      </c>
      <c r="B1207">
        <v>13.584</v>
      </c>
      <c r="C1207">
        <v>121.035</v>
      </c>
      <c r="D1207">
        <v>17.7</v>
      </c>
      <c r="E1207">
        <v>4.9000000000000004</v>
      </c>
      <c r="F1207" t="s">
        <v>152</v>
      </c>
    </row>
    <row r="1208" spans="1:6" x14ac:dyDescent="0.2">
      <c r="A1208" t="s">
        <v>4780</v>
      </c>
      <c r="B1208">
        <v>13.885999999999999</v>
      </c>
      <c r="C1208">
        <v>120.071</v>
      </c>
      <c r="D1208">
        <v>57.7</v>
      </c>
      <c r="E1208">
        <v>4.5999999999999996</v>
      </c>
      <c r="F1208" t="s">
        <v>152</v>
      </c>
    </row>
    <row r="1209" spans="1:6" x14ac:dyDescent="0.2">
      <c r="A1209" t="s">
        <v>4784</v>
      </c>
      <c r="B1209">
        <v>16.094000000000001</v>
      </c>
      <c r="C1209">
        <v>119.73699999999999</v>
      </c>
      <c r="D1209">
        <v>65.8</v>
      </c>
      <c r="E1209">
        <v>5</v>
      </c>
      <c r="F1209" t="s">
        <v>3272</v>
      </c>
    </row>
    <row r="1210" spans="1:6" x14ac:dyDescent="0.2">
      <c r="A1210" t="s">
        <v>4788</v>
      </c>
      <c r="B1210">
        <v>16.263999999999999</v>
      </c>
      <c r="C1210">
        <v>121.959</v>
      </c>
      <c r="D1210">
        <v>35</v>
      </c>
      <c r="E1210">
        <v>4.5</v>
      </c>
      <c r="F1210" t="s">
        <v>152</v>
      </c>
    </row>
    <row r="1211" spans="1:6" x14ac:dyDescent="0.2">
      <c r="A1211" t="s">
        <v>4792</v>
      </c>
      <c r="B1211">
        <v>17.670000000000002</v>
      </c>
      <c r="C1211">
        <v>120.44799999999999</v>
      </c>
      <c r="D1211">
        <v>67.099999999999994</v>
      </c>
      <c r="E1211">
        <v>4.8</v>
      </c>
      <c r="F1211" t="s">
        <v>152</v>
      </c>
    </row>
    <row r="1212" spans="1:6" x14ac:dyDescent="0.2">
      <c r="A1212" t="s">
        <v>4796</v>
      </c>
      <c r="B1212">
        <v>18.195</v>
      </c>
      <c r="C1212">
        <v>120.767</v>
      </c>
      <c r="D1212">
        <v>52.9</v>
      </c>
      <c r="E1212">
        <v>4.5</v>
      </c>
      <c r="F1212" t="s">
        <v>152</v>
      </c>
    </row>
    <row r="1213" spans="1:6" x14ac:dyDescent="0.2">
      <c r="A1213" t="s">
        <v>4800</v>
      </c>
      <c r="B1213">
        <v>18.582000000000001</v>
      </c>
      <c r="C1213">
        <v>121.935</v>
      </c>
      <c r="D1213">
        <v>129</v>
      </c>
      <c r="E1213">
        <v>4.7</v>
      </c>
      <c r="F1213" t="s">
        <v>152</v>
      </c>
    </row>
    <row r="1214" spans="1:6" x14ac:dyDescent="0.2">
      <c r="A1214" t="s">
        <v>4804</v>
      </c>
      <c r="B1214">
        <v>15.973000000000001</v>
      </c>
      <c r="C1214">
        <v>119.542</v>
      </c>
      <c r="D1214">
        <v>52.2</v>
      </c>
      <c r="E1214">
        <v>4.5</v>
      </c>
      <c r="F1214" t="s">
        <v>152</v>
      </c>
    </row>
    <row r="1215" spans="1:6" x14ac:dyDescent="0.2">
      <c r="A1215" t="s">
        <v>4808</v>
      </c>
      <c r="B1215">
        <v>15.387</v>
      </c>
      <c r="C1215">
        <v>120.238</v>
      </c>
      <c r="D1215">
        <v>50.2</v>
      </c>
      <c r="E1215">
        <v>5.2</v>
      </c>
      <c r="F1215" t="s">
        <v>3272</v>
      </c>
    </row>
    <row r="1216" spans="1:6" x14ac:dyDescent="0.2">
      <c r="A1216" t="s">
        <v>4812</v>
      </c>
      <c r="B1216">
        <v>14.846</v>
      </c>
      <c r="C1216">
        <v>119.798</v>
      </c>
      <c r="D1216">
        <v>58.5</v>
      </c>
      <c r="E1216">
        <v>5.4</v>
      </c>
      <c r="F1216" t="s">
        <v>3272</v>
      </c>
    </row>
    <row r="1217" spans="1:6" x14ac:dyDescent="0.2">
      <c r="A1217" t="s">
        <v>4816</v>
      </c>
      <c r="B1217">
        <v>18.193000000000001</v>
      </c>
      <c r="C1217">
        <v>122.292</v>
      </c>
      <c r="D1217">
        <v>35</v>
      </c>
      <c r="E1217">
        <v>4.5</v>
      </c>
      <c r="F1217" t="s">
        <v>152</v>
      </c>
    </row>
    <row r="1218" spans="1:6" x14ac:dyDescent="0.2">
      <c r="A1218" t="s">
        <v>4820</v>
      </c>
      <c r="B1218">
        <v>15.563000000000001</v>
      </c>
      <c r="C1218">
        <v>121.70399999999999</v>
      </c>
      <c r="D1218">
        <v>38.799999999999997</v>
      </c>
      <c r="E1218">
        <v>4.5</v>
      </c>
      <c r="F1218" t="s">
        <v>152</v>
      </c>
    </row>
    <row r="1219" spans="1:6" x14ac:dyDescent="0.2">
      <c r="A1219" t="s">
        <v>4824</v>
      </c>
      <c r="B1219">
        <v>13.644</v>
      </c>
      <c r="C1219">
        <v>120.741</v>
      </c>
      <c r="D1219">
        <v>127.4</v>
      </c>
      <c r="E1219">
        <v>5.2</v>
      </c>
      <c r="F1219" t="s">
        <v>3272</v>
      </c>
    </row>
    <row r="1220" spans="1:6" x14ac:dyDescent="0.2">
      <c r="A1220" t="s">
        <v>4828</v>
      </c>
      <c r="B1220">
        <v>13.628</v>
      </c>
      <c r="C1220">
        <v>120.64</v>
      </c>
      <c r="D1220">
        <v>76.400000000000006</v>
      </c>
      <c r="E1220">
        <v>4.7</v>
      </c>
      <c r="F1220" t="s">
        <v>152</v>
      </c>
    </row>
    <row r="1221" spans="1:6" x14ac:dyDescent="0.2">
      <c r="A1221" t="s">
        <v>4832</v>
      </c>
      <c r="B1221">
        <v>14.644</v>
      </c>
      <c r="C1221">
        <v>120.36499999999999</v>
      </c>
      <c r="D1221">
        <v>86.2</v>
      </c>
      <c r="E1221">
        <v>4.5999999999999996</v>
      </c>
      <c r="F1221" t="s">
        <v>152</v>
      </c>
    </row>
    <row r="1222" spans="1:6" x14ac:dyDescent="0.2">
      <c r="A1222" t="s">
        <v>4836</v>
      </c>
      <c r="B1222">
        <v>18.474</v>
      </c>
      <c r="C1222">
        <v>119.47799999999999</v>
      </c>
      <c r="D1222">
        <v>31.1</v>
      </c>
      <c r="E1222">
        <v>4.5999999999999996</v>
      </c>
      <c r="F1222" t="s">
        <v>152</v>
      </c>
    </row>
    <row r="1223" spans="1:6" x14ac:dyDescent="0.2">
      <c r="A1223" t="s">
        <v>4840</v>
      </c>
      <c r="B1223">
        <v>13.704000000000001</v>
      </c>
      <c r="C1223">
        <v>120.655</v>
      </c>
      <c r="D1223">
        <v>155.6</v>
      </c>
      <c r="E1223">
        <v>5.7</v>
      </c>
      <c r="F1223" t="s">
        <v>3272</v>
      </c>
    </row>
    <row r="1224" spans="1:6" x14ac:dyDescent="0.2">
      <c r="A1224" t="s">
        <v>4843</v>
      </c>
      <c r="B1224">
        <v>15.016999999999999</v>
      </c>
      <c r="C1224">
        <v>119.92100000000001</v>
      </c>
      <c r="D1224">
        <v>65.3</v>
      </c>
      <c r="E1224">
        <v>4.9000000000000004</v>
      </c>
      <c r="F1224" t="s">
        <v>152</v>
      </c>
    </row>
    <row r="1225" spans="1:6" x14ac:dyDescent="0.2">
      <c r="A1225" t="s">
        <v>4847</v>
      </c>
      <c r="B1225">
        <v>14.180999999999999</v>
      </c>
      <c r="C1225">
        <v>120.718</v>
      </c>
      <c r="D1225">
        <v>217.2</v>
      </c>
      <c r="E1225">
        <v>4.5</v>
      </c>
      <c r="F1225" t="s">
        <v>152</v>
      </c>
    </row>
    <row r="1226" spans="1:6" x14ac:dyDescent="0.2">
      <c r="A1226" t="s">
        <v>4851</v>
      </c>
      <c r="B1226">
        <v>17.283999999999999</v>
      </c>
      <c r="C1226">
        <v>121.485</v>
      </c>
      <c r="D1226">
        <v>10</v>
      </c>
      <c r="E1226">
        <v>5.3</v>
      </c>
      <c r="F1226" t="s">
        <v>3272</v>
      </c>
    </row>
    <row r="1227" spans="1:6" x14ac:dyDescent="0.2">
      <c r="A1227" t="s">
        <v>4855</v>
      </c>
      <c r="B1227">
        <v>14.59</v>
      </c>
      <c r="C1227">
        <v>120.43600000000001</v>
      </c>
      <c r="D1227">
        <v>114.9</v>
      </c>
      <c r="E1227">
        <v>4.8</v>
      </c>
      <c r="F1227" t="s">
        <v>152</v>
      </c>
    </row>
    <row r="1228" spans="1:6" x14ac:dyDescent="0.2">
      <c r="A1228" t="s">
        <v>4859</v>
      </c>
      <c r="B1228">
        <v>13.704000000000001</v>
      </c>
      <c r="C1228">
        <v>120.76600000000001</v>
      </c>
      <c r="D1228">
        <v>150</v>
      </c>
      <c r="E1228">
        <v>4.9000000000000004</v>
      </c>
      <c r="F1228" t="s">
        <v>3272</v>
      </c>
    </row>
    <row r="1229" spans="1:6" x14ac:dyDescent="0.2">
      <c r="A1229" t="s">
        <v>4863</v>
      </c>
      <c r="B1229">
        <v>13.816000000000001</v>
      </c>
      <c r="C1229">
        <v>120.239</v>
      </c>
      <c r="D1229">
        <v>10</v>
      </c>
      <c r="E1229">
        <v>4.5999999999999996</v>
      </c>
      <c r="F1229" t="s">
        <v>152</v>
      </c>
    </row>
    <row r="1230" spans="1:6" x14ac:dyDescent="0.2">
      <c r="A1230" t="s">
        <v>4867</v>
      </c>
      <c r="B1230">
        <v>18.181999999999999</v>
      </c>
      <c r="C1230">
        <v>122.399</v>
      </c>
      <c r="D1230">
        <v>17</v>
      </c>
      <c r="E1230">
        <v>5.8</v>
      </c>
      <c r="F1230" t="s">
        <v>3272</v>
      </c>
    </row>
    <row r="1231" spans="1:6" x14ac:dyDescent="0.2">
      <c r="A1231" t="s">
        <v>4870</v>
      </c>
      <c r="B1231">
        <v>18.451000000000001</v>
      </c>
      <c r="C1231">
        <v>120.742</v>
      </c>
      <c r="D1231">
        <v>32</v>
      </c>
      <c r="E1231">
        <v>5.9</v>
      </c>
      <c r="F1231" t="s">
        <v>2966</v>
      </c>
    </row>
    <row r="1232" spans="1:6" x14ac:dyDescent="0.2">
      <c r="A1232" t="s">
        <v>4874</v>
      </c>
      <c r="B1232">
        <v>13.827</v>
      </c>
      <c r="C1232">
        <v>120.071</v>
      </c>
      <c r="D1232">
        <v>16</v>
      </c>
      <c r="E1232">
        <v>6</v>
      </c>
      <c r="F1232" t="s">
        <v>3272</v>
      </c>
    </row>
    <row r="1233" spans="1:6" x14ac:dyDescent="0.2">
      <c r="A1233" t="s">
        <v>4878</v>
      </c>
      <c r="B1233">
        <v>17.939</v>
      </c>
      <c r="C1233">
        <v>122.503</v>
      </c>
      <c r="D1233">
        <v>10</v>
      </c>
      <c r="E1233">
        <v>4.5</v>
      </c>
      <c r="F1233" t="s">
        <v>152</v>
      </c>
    </row>
    <row r="1234" spans="1:6" x14ac:dyDescent="0.2">
      <c r="A1234" t="s">
        <v>4882</v>
      </c>
      <c r="B1234">
        <v>16.292999999999999</v>
      </c>
      <c r="C1234">
        <v>119.69</v>
      </c>
      <c r="D1234">
        <v>52.3</v>
      </c>
      <c r="E1234">
        <v>5</v>
      </c>
      <c r="F1234" t="s">
        <v>3272</v>
      </c>
    </row>
    <row r="1235" spans="1:6" x14ac:dyDescent="0.2">
      <c r="A1235" t="s">
        <v>4885</v>
      </c>
      <c r="B1235">
        <v>13.728999999999999</v>
      </c>
      <c r="C1235">
        <v>120.755</v>
      </c>
      <c r="D1235">
        <v>190</v>
      </c>
      <c r="E1235">
        <v>4.7</v>
      </c>
      <c r="F1235" t="s">
        <v>152</v>
      </c>
    </row>
    <row r="1236" spans="1:6" x14ac:dyDescent="0.2">
      <c r="A1236" t="s">
        <v>4888</v>
      </c>
      <c r="B1236">
        <v>15.162000000000001</v>
      </c>
      <c r="C1236">
        <v>120.179</v>
      </c>
      <c r="D1236">
        <v>85.6</v>
      </c>
      <c r="E1236">
        <v>4.5999999999999996</v>
      </c>
      <c r="F1236" t="s">
        <v>152</v>
      </c>
    </row>
    <row r="1237" spans="1:6" x14ac:dyDescent="0.2">
      <c r="A1237" t="s">
        <v>4892</v>
      </c>
      <c r="B1237">
        <v>15.128</v>
      </c>
      <c r="C1237">
        <v>121.768</v>
      </c>
      <c r="D1237">
        <v>43.5</v>
      </c>
      <c r="E1237">
        <v>4.7</v>
      </c>
      <c r="F1237" t="s">
        <v>152</v>
      </c>
    </row>
    <row r="1238" spans="1:6" x14ac:dyDescent="0.2">
      <c r="A1238" t="s">
        <v>4896</v>
      </c>
      <c r="B1238">
        <v>17.818999999999999</v>
      </c>
      <c r="C1238">
        <v>119.70699999999999</v>
      </c>
      <c r="D1238">
        <v>35</v>
      </c>
      <c r="E1238">
        <v>4.5999999999999996</v>
      </c>
      <c r="F1238" t="s">
        <v>152</v>
      </c>
    </row>
    <row r="1239" spans="1:6" x14ac:dyDescent="0.2">
      <c r="A1239" t="s">
        <v>4900</v>
      </c>
      <c r="B1239">
        <v>17.701000000000001</v>
      </c>
      <c r="C1239">
        <v>119.486</v>
      </c>
      <c r="D1239">
        <v>23.6</v>
      </c>
      <c r="E1239">
        <v>4.5</v>
      </c>
      <c r="F1239" t="s">
        <v>152</v>
      </c>
    </row>
    <row r="1240" spans="1:6" x14ac:dyDescent="0.2">
      <c r="A1240" t="s">
        <v>4904</v>
      </c>
      <c r="B1240">
        <v>17.745000000000001</v>
      </c>
      <c r="C1240">
        <v>119.43300000000001</v>
      </c>
      <c r="D1240">
        <v>19.5</v>
      </c>
      <c r="E1240">
        <v>4.9000000000000004</v>
      </c>
      <c r="F1240" t="s">
        <v>152</v>
      </c>
    </row>
    <row r="1241" spans="1:6" x14ac:dyDescent="0.2">
      <c r="A1241" t="s">
        <v>4908</v>
      </c>
      <c r="B1241">
        <v>15.308999999999999</v>
      </c>
      <c r="C1241">
        <v>121.62</v>
      </c>
      <c r="D1241">
        <v>44</v>
      </c>
      <c r="E1241">
        <v>4.5999999999999996</v>
      </c>
      <c r="F1241" t="s">
        <v>152</v>
      </c>
    </row>
    <row r="1242" spans="1:6" x14ac:dyDescent="0.2">
      <c r="A1242" t="s">
        <v>4912</v>
      </c>
      <c r="B1242">
        <v>15.118</v>
      </c>
      <c r="C1242">
        <v>120.096</v>
      </c>
      <c r="D1242">
        <v>80</v>
      </c>
      <c r="E1242">
        <v>4.5</v>
      </c>
      <c r="F1242" t="s">
        <v>152</v>
      </c>
    </row>
    <row r="1243" spans="1:6" x14ac:dyDescent="0.2">
      <c r="A1243" t="s">
        <v>4916</v>
      </c>
      <c r="B1243">
        <v>17.902000000000001</v>
      </c>
      <c r="C1243">
        <v>121.42</v>
      </c>
      <c r="D1243">
        <v>10</v>
      </c>
      <c r="E1243">
        <v>4.5</v>
      </c>
      <c r="F1243" t="s">
        <v>152</v>
      </c>
    </row>
    <row r="1244" spans="1:6" x14ac:dyDescent="0.2">
      <c r="A1244" t="s">
        <v>4920</v>
      </c>
      <c r="B1244">
        <v>13.943</v>
      </c>
      <c r="C1244">
        <v>123.72799999999999</v>
      </c>
      <c r="D1244">
        <v>67.8</v>
      </c>
      <c r="E1244">
        <v>4.5999999999999996</v>
      </c>
      <c r="F1244" t="s">
        <v>152</v>
      </c>
    </row>
    <row r="1245" spans="1:6" x14ac:dyDescent="0.2">
      <c r="A1245" t="s">
        <v>4924</v>
      </c>
      <c r="B1245">
        <v>14.311</v>
      </c>
      <c r="C1245">
        <v>120.343</v>
      </c>
      <c r="D1245">
        <v>89.2</v>
      </c>
      <c r="E1245">
        <v>4.8</v>
      </c>
      <c r="F1245" t="s">
        <v>152</v>
      </c>
    </row>
    <row r="1246" spans="1:6" x14ac:dyDescent="0.2">
      <c r="A1246" t="s">
        <v>4928</v>
      </c>
      <c r="B1246">
        <v>15.475</v>
      </c>
      <c r="C1246">
        <v>120.76600000000001</v>
      </c>
      <c r="D1246">
        <v>39.700000000000003</v>
      </c>
      <c r="E1246">
        <v>4.7</v>
      </c>
      <c r="F1246" t="s">
        <v>152</v>
      </c>
    </row>
    <row r="1247" spans="1:6" x14ac:dyDescent="0.2">
      <c r="A1247" t="s">
        <v>4932</v>
      </c>
      <c r="B1247">
        <v>15.012</v>
      </c>
      <c r="C1247">
        <v>122.437</v>
      </c>
      <c r="D1247">
        <v>94.8</v>
      </c>
      <c r="E1247">
        <v>4.8</v>
      </c>
      <c r="F1247" t="s">
        <v>152</v>
      </c>
    </row>
    <row r="1248" spans="1:6" x14ac:dyDescent="0.2">
      <c r="A1248" t="s">
        <v>4936</v>
      </c>
      <c r="B1248">
        <v>14.923</v>
      </c>
      <c r="C1248">
        <v>119.86799999999999</v>
      </c>
      <c r="D1248">
        <v>21</v>
      </c>
      <c r="E1248">
        <v>5.5</v>
      </c>
      <c r="F1248" t="s">
        <v>3272</v>
      </c>
    </row>
    <row r="1249" spans="1:6" x14ac:dyDescent="0.2">
      <c r="A1249" t="s">
        <v>4940</v>
      </c>
      <c r="B1249">
        <v>18.349</v>
      </c>
      <c r="C1249">
        <v>121.095</v>
      </c>
      <c r="D1249">
        <v>10</v>
      </c>
      <c r="E1249">
        <v>4.5999999999999996</v>
      </c>
      <c r="F1249" t="s">
        <v>152</v>
      </c>
    </row>
    <row r="1250" spans="1:6" x14ac:dyDescent="0.2">
      <c r="A1250" t="s">
        <v>4944</v>
      </c>
      <c r="B1250">
        <v>16.472000000000001</v>
      </c>
      <c r="C1250">
        <v>121.289</v>
      </c>
      <c r="D1250">
        <v>54.9</v>
      </c>
      <c r="E1250">
        <v>4.8</v>
      </c>
      <c r="F1250" t="s">
        <v>152</v>
      </c>
    </row>
    <row r="1251" spans="1:6" x14ac:dyDescent="0.2">
      <c r="A1251" t="s">
        <v>4948</v>
      </c>
      <c r="B1251">
        <v>15.031000000000001</v>
      </c>
      <c r="C1251">
        <v>119.928</v>
      </c>
      <c r="D1251">
        <v>35</v>
      </c>
      <c r="E1251">
        <v>4.5</v>
      </c>
      <c r="F1251" t="s">
        <v>152</v>
      </c>
    </row>
    <row r="1252" spans="1:6" x14ac:dyDescent="0.2">
      <c r="A1252" t="s">
        <v>4952</v>
      </c>
      <c r="B1252">
        <v>16.462</v>
      </c>
      <c r="C1252">
        <v>121.21</v>
      </c>
      <c r="D1252">
        <v>28.2</v>
      </c>
      <c r="E1252">
        <v>4.5999999999999996</v>
      </c>
      <c r="F1252" t="s">
        <v>152</v>
      </c>
    </row>
    <row r="1253" spans="1:6" x14ac:dyDescent="0.2">
      <c r="A1253" t="s">
        <v>4956</v>
      </c>
      <c r="B1253">
        <v>15.731999999999999</v>
      </c>
      <c r="C1253">
        <v>119.669</v>
      </c>
      <c r="D1253">
        <v>35</v>
      </c>
      <c r="E1253">
        <v>4.5999999999999996</v>
      </c>
      <c r="F1253" t="s">
        <v>152</v>
      </c>
    </row>
    <row r="1254" spans="1:6" x14ac:dyDescent="0.2">
      <c r="A1254" t="s">
        <v>4960</v>
      </c>
      <c r="B1254">
        <v>17.824999999999999</v>
      </c>
      <c r="C1254">
        <v>121.005</v>
      </c>
      <c r="D1254">
        <v>62.1</v>
      </c>
      <c r="E1254">
        <v>4.5</v>
      </c>
      <c r="F1254" t="s">
        <v>152</v>
      </c>
    </row>
    <row r="1255" spans="1:6" x14ac:dyDescent="0.2">
      <c r="A1255" t="s">
        <v>4964</v>
      </c>
      <c r="B1255">
        <v>14.763999999999999</v>
      </c>
      <c r="C1255">
        <v>119.614</v>
      </c>
      <c r="D1255">
        <v>35</v>
      </c>
      <c r="E1255">
        <v>4.7</v>
      </c>
      <c r="F1255" t="s">
        <v>152</v>
      </c>
    </row>
    <row r="1256" spans="1:6" x14ac:dyDescent="0.2">
      <c r="A1256" t="s">
        <v>4968</v>
      </c>
      <c r="B1256">
        <v>16.535</v>
      </c>
      <c r="C1256">
        <v>120.45399999999999</v>
      </c>
      <c r="D1256">
        <v>67.5</v>
      </c>
      <c r="E1256">
        <v>4.5999999999999996</v>
      </c>
      <c r="F1256" t="s">
        <v>152</v>
      </c>
    </row>
    <row r="1257" spans="1:6" x14ac:dyDescent="0.2">
      <c r="A1257" t="s">
        <v>4972</v>
      </c>
      <c r="B1257">
        <v>14.311</v>
      </c>
      <c r="C1257">
        <v>120.672</v>
      </c>
      <c r="D1257">
        <v>152.4</v>
      </c>
      <c r="E1257">
        <v>4.7</v>
      </c>
      <c r="F1257" t="s">
        <v>152</v>
      </c>
    </row>
    <row r="1258" spans="1:6" x14ac:dyDescent="0.2">
      <c r="A1258" t="s">
        <v>4976</v>
      </c>
      <c r="B1258">
        <v>14.127000000000001</v>
      </c>
      <c r="C1258">
        <v>120.648</v>
      </c>
      <c r="D1258">
        <v>140.9</v>
      </c>
      <c r="E1258">
        <v>5.2</v>
      </c>
      <c r="F1258" t="s">
        <v>3272</v>
      </c>
    </row>
    <row r="1259" spans="1:6" x14ac:dyDescent="0.2">
      <c r="A1259" t="s">
        <v>4980</v>
      </c>
      <c r="B1259">
        <v>15.32</v>
      </c>
      <c r="C1259">
        <v>119.58499999999999</v>
      </c>
      <c r="D1259">
        <v>35</v>
      </c>
      <c r="E1259">
        <v>4.5999999999999996</v>
      </c>
      <c r="F1259" t="s">
        <v>152</v>
      </c>
    </row>
    <row r="1260" spans="1:6" x14ac:dyDescent="0.2">
      <c r="A1260" t="s">
        <v>4984</v>
      </c>
      <c r="B1260">
        <v>15.244</v>
      </c>
      <c r="C1260">
        <v>119.42100000000001</v>
      </c>
      <c r="D1260">
        <v>35</v>
      </c>
      <c r="E1260">
        <v>4.5999999999999996</v>
      </c>
      <c r="F1260" t="s">
        <v>152</v>
      </c>
    </row>
    <row r="1261" spans="1:6" x14ac:dyDescent="0.2">
      <c r="A1261" t="s">
        <v>4988</v>
      </c>
      <c r="B1261">
        <v>13.734999999999999</v>
      </c>
      <c r="C1261">
        <v>120.739</v>
      </c>
      <c r="D1261">
        <v>103.3</v>
      </c>
      <c r="E1261">
        <v>5</v>
      </c>
      <c r="F1261" t="s">
        <v>152</v>
      </c>
    </row>
    <row r="1262" spans="1:6" x14ac:dyDescent="0.2">
      <c r="A1262" t="s">
        <v>4992</v>
      </c>
      <c r="B1262">
        <v>13.914999999999999</v>
      </c>
      <c r="C1262">
        <v>120.566</v>
      </c>
      <c r="D1262">
        <v>101.8</v>
      </c>
      <c r="E1262">
        <v>5.5</v>
      </c>
      <c r="F1262" t="s">
        <v>2966</v>
      </c>
    </row>
    <row r="1263" spans="1:6" x14ac:dyDescent="0.2">
      <c r="A1263" t="s">
        <v>4996</v>
      </c>
      <c r="B1263">
        <v>13.8</v>
      </c>
      <c r="C1263">
        <v>120.569</v>
      </c>
      <c r="D1263">
        <v>79.7</v>
      </c>
      <c r="E1263">
        <v>4.5999999999999996</v>
      </c>
      <c r="F1263" t="s">
        <v>152</v>
      </c>
    </row>
    <row r="1264" spans="1:6" x14ac:dyDescent="0.2">
      <c r="A1264" t="s">
        <v>5000</v>
      </c>
      <c r="B1264">
        <v>13.872</v>
      </c>
      <c r="C1264">
        <v>120.126</v>
      </c>
      <c r="D1264">
        <v>64.400000000000006</v>
      </c>
      <c r="E1264">
        <v>5.2</v>
      </c>
      <c r="F1264" t="s">
        <v>3272</v>
      </c>
    </row>
    <row r="1265" spans="1:6" x14ac:dyDescent="0.2">
      <c r="A1265" t="s">
        <v>5004</v>
      </c>
      <c r="B1265">
        <v>17.187999999999999</v>
      </c>
      <c r="C1265">
        <v>121.71599999999999</v>
      </c>
      <c r="D1265">
        <v>35.4</v>
      </c>
      <c r="E1265">
        <v>5.0999999999999996</v>
      </c>
      <c r="F1265" t="s">
        <v>3272</v>
      </c>
    </row>
    <row r="1266" spans="1:6" x14ac:dyDescent="0.2">
      <c r="A1266" t="s">
        <v>5008</v>
      </c>
      <c r="B1266">
        <v>13.595000000000001</v>
      </c>
      <c r="C1266">
        <v>120.754</v>
      </c>
      <c r="D1266">
        <v>148.6</v>
      </c>
      <c r="E1266">
        <v>5.7</v>
      </c>
      <c r="F1266" t="s">
        <v>5009</v>
      </c>
    </row>
    <row r="1267" spans="1:6" x14ac:dyDescent="0.2">
      <c r="A1267" t="s">
        <v>5012</v>
      </c>
      <c r="B1267">
        <v>17.399999999999999</v>
      </c>
      <c r="C1267">
        <v>120.53100000000001</v>
      </c>
      <c r="D1267">
        <v>10</v>
      </c>
      <c r="E1267">
        <v>4.5</v>
      </c>
      <c r="F1267" t="s">
        <v>152</v>
      </c>
    </row>
    <row r="1268" spans="1:6" x14ac:dyDescent="0.2">
      <c r="A1268" t="s">
        <v>5016</v>
      </c>
      <c r="B1268">
        <v>14.946999999999999</v>
      </c>
      <c r="C1268">
        <v>120.04300000000001</v>
      </c>
      <c r="D1268">
        <v>35</v>
      </c>
      <c r="E1268">
        <v>5.9</v>
      </c>
      <c r="F1268" t="s">
        <v>5009</v>
      </c>
    </row>
    <row r="1269" spans="1:6" x14ac:dyDescent="0.2">
      <c r="A1269" t="s">
        <v>5019</v>
      </c>
      <c r="B1269">
        <v>13.773</v>
      </c>
      <c r="C1269">
        <v>120.62</v>
      </c>
      <c r="D1269">
        <v>136.1</v>
      </c>
      <c r="E1269">
        <v>4.5999999999999996</v>
      </c>
      <c r="F1269" t="s">
        <v>152</v>
      </c>
    </row>
    <row r="1270" spans="1:6" x14ac:dyDescent="0.2">
      <c r="A1270" t="s">
        <v>5023</v>
      </c>
      <c r="B1270">
        <v>17.614000000000001</v>
      </c>
      <c r="C1270">
        <v>121.569</v>
      </c>
      <c r="D1270">
        <v>44.5</v>
      </c>
      <c r="E1270">
        <v>4.7</v>
      </c>
      <c r="F1270" t="s">
        <v>152</v>
      </c>
    </row>
    <row r="1271" spans="1:6" x14ac:dyDescent="0.2">
      <c r="A1271" t="s">
        <v>5027</v>
      </c>
      <c r="B1271">
        <v>18.457000000000001</v>
      </c>
      <c r="C1271">
        <v>122.43899999999999</v>
      </c>
      <c r="D1271">
        <v>40.799999999999997</v>
      </c>
      <c r="E1271">
        <v>4.7</v>
      </c>
      <c r="F1271" t="s">
        <v>152</v>
      </c>
    </row>
    <row r="1272" spans="1:6" x14ac:dyDescent="0.2">
      <c r="A1272" t="s">
        <v>5031</v>
      </c>
      <c r="B1272">
        <v>15.26</v>
      </c>
      <c r="C1272">
        <v>119.893</v>
      </c>
      <c r="D1272">
        <v>69</v>
      </c>
      <c r="E1272">
        <v>4.8</v>
      </c>
      <c r="F1272" t="s">
        <v>152</v>
      </c>
    </row>
    <row r="1273" spans="1:6" x14ac:dyDescent="0.2">
      <c r="A1273" t="s">
        <v>5035</v>
      </c>
      <c r="B1273">
        <v>18.3</v>
      </c>
      <c r="C1273">
        <v>120.773</v>
      </c>
      <c r="D1273">
        <v>54.6</v>
      </c>
      <c r="E1273">
        <v>4.5</v>
      </c>
      <c r="F1273" t="s">
        <v>152</v>
      </c>
    </row>
    <row r="1274" spans="1:6" x14ac:dyDescent="0.2">
      <c r="A1274" t="s">
        <v>5039</v>
      </c>
      <c r="B1274">
        <v>17.843</v>
      </c>
      <c r="C1274">
        <v>120.93899999999999</v>
      </c>
      <c r="D1274">
        <v>85.8</v>
      </c>
      <c r="E1274">
        <v>4.5999999999999996</v>
      </c>
      <c r="F1274" t="s">
        <v>152</v>
      </c>
    </row>
    <row r="1275" spans="1:6" x14ac:dyDescent="0.2">
      <c r="A1275" t="s">
        <v>5043</v>
      </c>
      <c r="B1275">
        <v>16.494</v>
      </c>
      <c r="C1275">
        <v>121.137</v>
      </c>
      <c r="D1275">
        <v>42.6</v>
      </c>
      <c r="E1275">
        <v>4.5999999999999996</v>
      </c>
      <c r="F1275" t="s">
        <v>152</v>
      </c>
    </row>
    <row r="1276" spans="1:6" x14ac:dyDescent="0.2">
      <c r="A1276" t="s">
        <v>5047</v>
      </c>
      <c r="B1276">
        <v>13.811</v>
      </c>
      <c r="C1276">
        <v>120.04900000000001</v>
      </c>
      <c r="D1276">
        <v>47.7</v>
      </c>
      <c r="E1276">
        <v>5</v>
      </c>
      <c r="F1276" t="s">
        <v>3272</v>
      </c>
    </row>
    <row r="1277" spans="1:6" x14ac:dyDescent="0.2">
      <c r="A1277" t="s">
        <v>5050</v>
      </c>
      <c r="B1277">
        <v>13.786</v>
      </c>
      <c r="C1277">
        <v>120.982</v>
      </c>
      <c r="D1277">
        <v>125.4</v>
      </c>
      <c r="E1277">
        <v>4.7</v>
      </c>
      <c r="F1277" t="s">
        <v>152</v>
      </c>
    </row>
    <row r="1278" spans="1:6" x14ac:dyDescent="0.2">
      <c r="A1278" t="s">
        <v>5054</v>
      </c>
      <c r="B1278">
        <v>13.98</v>
      </c>
      <c r="C1278">
        <v>119.437</v>
      </c>
      <c r="D1278">
        <v>40.299999999999997</v>
      </c>
      <c r="E1278">
        <v>4.9000000000000004</v>
      </c>
      <c r="F1278" t="s">
        <v>3272</v>
      </c>
    </row>
    <row r="1279" spans="1:6" x14ac:dyDescent="0.2">
      <c r="A1279" t="s">
        <v>5058</v>
      </c>
      <c r="B1279">
        <v>18.616</v>
      </c>
      <c r="C1279">
        <v>121.08799999999999</v>
      </c>
      <c r="D1279">
        <v>35.9</v>
      </c>
      <c r="E1279">
        <v>4.7</v>
      </c>
      <c r="F1279" t="s">
        <v>152</v>
      </c>
    </row>
    <row r="1280" spans="1:6" x14ac:dyDescent="0.2">
      <c r="A1280" t="s">
        <v>5062</v>
      </c>
      <c r="B1280">
        <v>13.742000000000001</v>
      </c>
      <c r="C1280">
        <v>120.782</v>
      </c>
      <c r="D1280">
        <v>115.5</v>
      </c>
      <c r="E1280">
        <v>4.7</v>
      </c>
      <c r="F1280" t="s">
        <v>152</v>
      </c>
    </row>
    <row r="1281" spans="1:6" x14ac:dyDescent="0.2">
      <c r="A1281" t="s">
        <v>5066</v>
      </c>
      <c r="B1281">
        <v>13.641999999999999</v>
      </c>
      <c r="C1281">
        <v>120.797</v>
      </c>
      <c r="D1281">
        <v>159.30000000000001</v>
      </c>
      <c r="E1281">
        <v>4.8</v>
      </c>
      <c r="F1281" t="s">
        <v>152</v>
      </c>
    </row>
    <row r="1282" spans="1:6" x14ac:dyDescent="0.2">
      <c r="A1282" t="s">
        <v>5070</v>
      </c>
      <c r="B1282">
        <v>18.263999999999999</v>
      </c>
      <c r="C1282">
        <v>122.545</v>
      </c>
      <c r="D1282">
        <v>35</v>
      </c>
      <c r="E1282">
        <v>4.7</v>
      </c>
      <c r="F1282" t="s">
        <v>152</v>
      </c>
    </row>
    <row r="1283" spans="1:6" x14ac:dyDescent="0.2">
      <c r="A1283" t="s">
        <v>5074</v>
      </c>
      <c r="B1283">
        <v>13.776999999999999</v>
      </c>
      <c r="C1283">
        <v>120.664</v>
      </c>
      <c r="D1283">
        <v>121.3</v>
      </c>
      <c r="E1283">
        <v>4.7</v>
      </c>
      <c r="F1283" t="s">
        <v>152</v>
      </c>
    </row>
    <row r="1284" spans="1:6" x14ac:dyDescent="0.2">
      <c r="A1284" t="s">
        <v>5078</v>
      </c>
      <c r="B1284">
        <v>14.239000000000001</v>
      </c>
      <c r="C1284">
        <v>120.626</v>
      </c>
      <c r="D1284">
        <v>150.69999999999999</v>
      </c>
      <c r="E1284">
        <v>4.5</v>
      </c>
      <c r="F1284" t="s">
        <v>152</v>
      </c>
    </row>
    <row r="1285" spans="1:6" x14ac:dyDescent="0.2">
      <c r="A1285" t="s">
        <v>5082</v>
      </c>
      <c r="B1285">
        <v>18.266999999999999</v>
      </c>
      <c r="C1285">
        <v>119.444</v>
      </c>
      <c r="D1285">
        <v>12.3</v>
      </c>
      <c r="E1285">
        <v>4.8</v>
      </c>
      <c r="F1285" t="s">
        <v>152</v>
      </c>
    </row>
    <row r="1286" spans="1:6" x14ac:dyDescent="0.2">
      <c r="A1286" t="s">
        <v>5086</v>
      </c>
      <c r="B1286">
        <v>13.592000000000001</v>
      </c>
      <c r="C1286">
        <v>120.556</v>
      </c>
      <c r="D1286">
        <v>49.5</v>
      </c>
      <c r="E1286">
        <v>5.0999999999999996</v>
      </c>
      <c r="F1286" t="s">
        <v>152</v>
      </c>
    </row>
    <row r="1287" spans="1:6" x14ac:dyDescent="0.2">
      <c r="A1287" t="s">
        <v>5090</v>
      </c>
      <c r="B1287">
        <v>13.57</v>
      </c>
      <c r="C1287">
        <v>120.51900000000001</v>
      </c>
      <c r="D1287">
        <v>49.4</v>
      </c>
      <c r="E1287">
        <v>5.3</v>
      </c>
      <c r="F1287" t="s">
        <v>152</v>
      </c>
    </row>
    <row r="1288" spans="1:6" x14ac:dyDescent="0.2">
      <c r="A1288" t="s">
        <v>5094</v>
      </c>
      <c r="B1288">
        <v>13.849</v>
      </c>
      <c r="C1288">
        <v>120.746</v>
      </c>
      <c r="D1288">
        <v>193.7</v>
      </c>
      <c r="E1288">
        <v>4.5999999999999996</v>
      </c>
      <c r="F1288" t="s">
        <v>152</v>
      </c>
    </row>
    <row r="1289" spans="1:6" x14ac:dyDescent="0.2">
      <c r="A1289" t="s">
        <v>5098</v>
      </c>
      <c r="B1289">
        <v>18.177</v>
      </c>
      <c r="C1289">
        <v>122.298</v>
      </c>
      <c r="D1289">
        <v>32.299999999999997</v>
      </c>
      <c r="E1289">
        <v>4.5999999999999996</v>
      </c>
      <c r="F1289" t="s">
        <v>152</v>
      </c>
    </row>
    <row r="1290" spans="1:6" x14ac:dyDescent="0.2">
      <c r="A1290" t="s">
        <v>5102</v>
      </c>
      <c r="B1290">
        <v>14.065</v>
      </c>
      <c r="C1290">
        <v>120.676</v>
      </c>
      <c r="D1290">
        <v>131.69999999999999</v>
      </c>
      <c r="E1290">
        <v>4.9000000000000004</v>
      </c>
      <c r="F1290" t="s">
        <v>152</v>
      </c>
    </row>
    <row r="1291" spans="1:6" x14ac:dyDescent="0.2">
      <c r="A1291" t="s">
        <v>5106</v>
      </c>
      <c r="B1291">
        <v>13.840999999999999</v>
      </c>
      <c r="C1291">
        <v>120.762</v>
      </c>
      <c r="D1291">
        <v>154.9</v>
      </c>
      <c r="E1291">
        <v>4.5999999999999996</v>
      </c>
      <c r="F1291" t="s">
        <v>152</v>
      </c>
    </row>
    <row r="1292" spans="1:6" x14ac:dyDescent="0.2">
      <c r="A1292" t="s">
        <v>5110</v>
      </c>
      <c r="B1292">
        <v>18.545000000000002</v>
      </c>
      <c r="C1292">
        <v>121.062</v>
      </c>
      <c r="D1292">
        <v>18.600000000000001</v>
      </c>
      <c r="E1292">
        <v>4.5999999999999996</v>
      </c>
      <c r="F1292" t="s">
        <v>152</v>
      </c>
    </row>
    <row r="1293" spans="1:6" x14ac:dyDescent="0.2">
      <c r="A1293" t="s">
        <v>5114</v>
      </c>
      <c r="B1293">
        <v>15.071999999999999</v>
      </c>
      <c r="C1293">
        <v>122.389</v>
      </c>
      <c r="D1293">
        <v>45.7</v>
      </c>
      <c r="E1293">
        <v>4.7</v>
      </c>
      <c r="F1293" t="s">
        <v>152</v>
      </c>
    </row>
    <row r="1294" spans="1:6" x14ac:dyDescent="0.2">
      <c r="A1294" t="s">
        <v>5118</v>
      </c>
      <c r="B1294">
        <v>18.335000000000001</v>
      </c>
      <c r="C1294">
        <v>122.357</v>
      </c>
      <c r="D1294">
        <v>49.2</v>
      </c>
      <c r="E1294">
        <v>4.5</v>
      </c>
      <c r="F1294" t="s">
        <v>152</v>
      </c>
    </row>
    <row r="1295" spans="1:6" x14ac:dyDescent="0.2">
      <c r="A1295" t="s">
        <v>5122</v>
      </c>
      <c r="B1295">
        <v>15.593</v>
      </c>
      <c r="C1295">
        <v>119.563</v>
      </c>
      <c r="D1295">
        <v>28</v>
      </c>
      <c r="E1295">
        <v>5.9</v>
      </c>
      <c r="F1295" t="s">
        <v>5009</v>
      </c>
    </row>
    <row r="1296" spans="1:6" x14ac:dyDescent="0.2">
      <c r="A1296" t="s">
        <v>5125</v>
      </c>
      <c r="B1296">
        <v>17.23</v>
      </c>
      <c r="C1296">
        <v>121.045</v>
      </c>
      <c r="D1296">
        <v>51.3</v>
      </c>
      <c r="E1296">
        <v>4.5999999999999996</v>
      </c>
      <c r="F1296" t="s">
        <v>152</v>
      </c>
    </row>
    <row r="1297" spans="1:6" x14ac:dyDescent="0.2">
      <c r="A1297" t="s">
        <v>5129</v>
      </c>
      <c r="B1297">
        <v>14.911</v>
      </c>
      <c r="C1297">
        <v>119.83799999999999</v>
      </c>
      <c r="D1297">
        <v>49.9</v>
      </c>
      <c r="E1297">
        <v>4.8</v>
      </c>
      <c r="F1297" t="s">
        <v>152</v>
      </c>
    </row>
    <row r="1298" spans="1:6" x14ac:dyDescent="0.2">
      <c r="A1298" t="s">
        <v>5133</v>
      </c>
      <c r="B1298">
        <v>18.213000000000001</v>
      </c>
      <c r="C1298">
        <v>121.158</v>
      </c>
      <c r="D1298">
        <v>25.6</v>
      </c>
      <c r="E1298">
        <v>4.5</v>
      </c>
      <c r="F1298" t="s">
        <v>152</v>
      </c>
    </row>
    <row r="1299" spans="1:6" x14ac:dyDescent="0.2">
      <c r="A1299" t="s">
        <v>5137</v>
      </c>
      <c r="B1299">
        <v>13.852</v>
      </c>
      <c r="C1299">
        <v>120.033</v>
      </c>
      <c r="D1299">
        <v>54.7</v>
      </c>
      <c r="E1299">
        <v>4.8</v>
      </c>
      <c r="F1299" t="s">
        <v>152</v>
      </c>
    </row>
    <row r="1300" spans="1:6" x14ac:dyDescent="0.2">
      <c r="A1300" t="s">
        <v>5141</v>
      </c>
      <c r="B1300">
        <v>17.768000000000001</v>
      </c>
      <c r="C1300">
        <v>120.994</v>
      </c>
      <c r="D1300">
        <v>64.599999999999994</v>
      </c>
      <c r="E1300">
        <v>4.5999999999999996</v>
      </c>
      <c r="F1300" t="s">
        <v>152</v>
      </c>
    </row>
    <row r="1301" spans="1:6" x14ac:dyDescent="0.2">
      <c r="A1301" t="s">
        <v>5145</v>
      </c>
      <c r="B1301">
        <v>15.129</v>
      </c>
      <c r="C1301">
        <v>123.05800000000001</v>
      </c>
      <c r="D1301">
        <v>33.200000000000003</v>
      </c>
      <c r="E1301">
        <v>4.5</v>
      </c>
      <c r="F1301" t="s">
        <v>152</v>
      </c>
    </row>
    <row r="1302" spans="1:6" x14ac:dyDescent="0.2">
      <c r="A1302" t="s">
        <v>5149</v>
      </c>
      <c r="B1302">
        <v>13.760999999999999</v>
      </c>
      <c r="C1302">
        <v>120.76</v>
      </c>
      <c r="D1302">
        <v>130.19999999999999</v>
      </c>
      <c r="E1302">
        <v>4.7</v>
      </c>
      <c r="F1302" t="s">
        <v>152</v>
      </c>
    </row>
    <row r="1303" spans="1:6" x14ac:dyDescent="0.2">
      <c r="A1303" t="s">
        <v>5153</v>
      </c>
      <c r="B1303">
        <v>13.847</v>
      </c>
      <c r="C1303">
        <v>120.723</v>
      </c>
      <c r="D1303">
        <v>154</v>
      </c>
      <c r="E1303">
        <v>5</v>
      </c>
      <c r="F1303" t="s">
        <v>152</v>
      </c>
    </row>
    <row r="1304" spans="1:6" x14ac:dyDescent="0.2">
      <c r="A1304" t="s">
        <v>5156</v>
      </c>
      <c r="B1304">
        <v>18.542999999999999</v>
      </c>
      <c r="C1304">
        <v>120.93899999999999</v>
      </c>
      <c r="D1304">
        <v>40.4</v>
      </c>
      <c r="E1304">
        <v>5.6</v>
      </c>
      <c r="F1304" t="s">
        <v>2966</v>
      </c>
    </row>
    <row r="1305" spans="1:6" x14ac:dyDescent="0.2">
      <c r="A1305" t="s">
        <v>5160</v>
      </c>
      <c r="B1305">
        <v>14.388999999999999</v>
      </c>
      <c r="C1305">
        <v>120.633</v>
      </c>
      <c r="D1305">
        <v>110.4</v>
      </c>
      <c r="E1305">
        <v>4.8</v>
      </c>
      <c r="F1305" t="s">
        <v>152</v>
      </c>
    </row>
    <row r="1306" spans="1:6" x14ac:dyDescent="0.2">
      <c r="A1306" t="s">
        <v>5164</v>
      </c>
      <c r="B1306">
        <v>14.904999999999999</v>
      </c>
      <c r="C1306">
        <v>121.56699999999999</v>
      </c>
      <c r="D1306">
        <v>35</v>
      </c>
      <c r="E1306">
        <v>4.5</v>
      </c>
      <c r="F1306" t="s">
        <v>152</v>
      </c>
    </row>
    <row r="1307" spans="1:6" x14ac:dyDescent="0.2">
      <c r="A1307" t="s">
        <v>5168</v>
      </c>
      <c r="B1307">
        <v>13.999000000000001</v>
      </c>
      <c r="C1307">
        <v>120.741</v>
      </c>
      <c r="D1307">
        <v>148</v>
      </c>
      <c r="E1307">
        <v>4.5</v>
      </c>
      <c r="F1307" t="s">
        <v>152</v>
      </c>
    </row>
    <row r="1308" spans="1:6" x14ac:dyDescent="0.2">
      <c r="A1308" t="s">
        <v>5172</v>
      </c>
      <c r="B1308">
        <v>14.069000000000001</v>
      </c>
      <c r="C1308">
        <v>120.708</v>
      </c>
      <c r="D1308">
        <v>208.6</v>
      </c>
      <c r="E1308">
        <v>5.0999999999999996</v>
      </c>
      <c r="F1308" t="s">
        <v>152</v>
      </c>
    </row>
    <row r="1309" spans="1:6" x14ac:dyDescent="0.2">
      <c r="A1309" t="s">
        <v>5176</v>
      </c>
      <c r="B1309">
        <v>14.933</v>
      </c>
      <c r="C1309">
        <v>119.929</v>
      </c>
      <c r="D1309">
        <v>60.2</v>
      </c>
      <c r="E1309">
        <v>4.8</v>
      </c>
      <c r="F1309" t="s">
        <v>152</v>
      </c>
    </row>
    <row r="1310" spans="1:6" x14ac:dyDescent="0.2">
      <c r="A1310" t="s">
        <v>5180</v>
      </c>
      <c r="B1310">
        <v>13.926</v>
      </c>
      <c r="C1310">
        <v>120.732</v>
      </c>
      <c r="D1310">
        <v>219</v>
      </c>
      <c r="E1310">
        <v>4.8</v>
      </c>
      <c r="F1310" t="s">
        <v>152</v>
      </c>
    </row>
    <row r="1311" spans="1:6" x14ac:dyDescent="0.2">
      <c r="A1311" t="s">
        <v>5184</v>
      </c>
      <c r="B1311">
        <v>16.25</v>
      </c>
      <c r="C1311">
        <v>120.633</v>
      </c>
      <c r="D1311">
        <v>61.1</v>
      </c>
      <c r="E1311">
        <v>4.5</v>
      </c>
      <c r="F1311" t="s">
        <v>152</v>
      </c>
    </row>
    <row r="1312" spans="1:6" x14ac:dyDescent="0.2">
      <c r="A1312" t="s">
        <v>5188</v>
      </c>
      <c r="B1312">
        <v>17.573</v>
      </c>
      <c r="C1312">
        <v>120.482</v>
      </c>
      <c r="D1312">
        <v>49.8</v>
      </c>
      <c r="E1312">
        <v>4.5</v>
      </c>
      <c r="F1312" t="s">
        <v>152</v>
      </c>
    </row>
    <row r="1313" spans="1:6" x14ac:dyDescent="0.2">
      <c r="A1313" t="s">
        <v>5192</v>
      </c>
      <c r="B1313">
        <v>14.196</v>
      </c>
      <c r="C1313">
        <v>120.64100000000001</v>
      </c>
      <c r="D1313">
        <v>110.1</v>
      </c>
      <c r="E1313">
        <v>4.5</v>
      </c>
      <c r="F1313" t="s">
        <v>152</v>
      </c>
    </row>
    <row r="1314" spans="1:6" x14ac:dyDescent="0.2">
      <c r="A1314" t="s">
        <v>5196</v>
      </c>
      <c r="B1314">
        <v>15.852</v>
      </c>
      <c r="C1314">
        <v>121.702</v>
      </c>
      <c r="D1314">
        <v>47.4</v>
      </c>
      <c r="E1314">
        <v>5.0999999999999996</v>
      </c>
      <c r="F1314" t="s">
        <v>152</v>
      </c>
    </row>
    <row r="1315" spans="1:6" x14ac:dyDescent="0.2">
      <c r="A1315" t="s">
        <v>5200</v>
      </c>
      <c r="B1315">
        <v>15.557</v>
      </c>
      <c r="C1315">
        <v>119.752</v>
      </c>
      <c r="D1315">
        <v>72.099999999999994</v>
      </c>
      <c r="E1315">
        <v>4.5</v>
      </c>
      <c r="F1315" t="s">
        <v>152</v>
      </c>
    </row>
    <row r="1316" spans="1:6" x14ac:dyDescent="0.2">
      <c r="A1316" t="s">
        <v>5204</v>
      </c>
      <c r="B1316">
        <v>17.202000000000002</v>
      </c>
      <c r="C1316">
        <v>120.123</v>
      </c>
      <c r="D1316">
        <v>35.299999999999997</v>
      </c>
      <c r="E1316">
        <v>4.7</v>
      </c>
      <c r="F1316" t="s">
        <v>152</v>
      </c>
    </row>
    <row r="1317" spans="1:6" x14ac:dyDescent="0.2">
      <c r="A1317" t="s">
        <v>5208</v>
      </c>
      <c r="B1317">
        <v>15.903</v>
      </c>
      <c r="C1317">
        <v>121.91200000000001</v>
      </c>
      <c r="D1317">
        <v>42.8</v>
      </c>
      <c r="E1317">
        <v>4.5</v>
      </c>
      <c r="F1317" t="s">
        <v>152</v>
      </c>
    </row>
    <row r="1318" spans="1:6" x14ac:dyDescent="0.2">
      <c r="A1318" t="s">
        <v>5212</v>
      </c>
      <c r="B1318">
        <v>14.92</v>
      </c>
      <c r="C1318">
        <v>123.325</v>
      </c>
      <c r="D1318">
        <v>28.2</v>
      </c>
      <c r="E1318">
        <v>5.3</v>
      </c>
      <c r="F1318" t="s">
        <v>152</v>
      </c>
    </row>
    <row r="1319" spans="1:6" x14ac:dyDescent="0.2">
      <c r="A1319" t="s">
        <v>5216</v>
      </c>
      <c r="B1319">
        <v>13.64</v>
      </c>
      <c r="C1319">
        <v>120.351</v>
      </c>
      <c r="D1319">
        <v>68.2</v>
      </c>
      <c r="E1319">
        <v>4.7</v>
      </c>
      <c r="F1319" t="s">
        <v>152</v>
      </c>
    </row>
    <row r="1320" spans="1:6" x14ac:dyDescent="0.2">
      <c r="A1320" t="s">
        <v>5220</v>
      </c>
      <c r="B1320">
        <v>17.7</v>
      </c>
      <c r="C1320">
        <v>120.864</v>
      </c>
      <c r="D1320">
        <v>19.899999999999999</v>
      </c>
      <c r="E1320">
        <v>5.0999999999999996</v>
      </c>
      <c r="F1320" t="s">
        <v>2966</v>
      </c>
    </row>
    <row r="1321" spans="1:6" x14ac:dyDescent="0.2">
      <c r="A1321" t="s">
        <v>5224</v>
      </c>
      <c r="B1321">
        <v>17.114000000000001</v>
      </c>
      <c r="C1321">
        <v>120.048</v>
      </c>
      <c r="D1321">
        <v>45.7</v>
      </c>
      <c r="E1321">
        <v>4.5999999999999996</v>
      </c>
      <c r="F1321" t="s">
        <v>152</v>
      </c>
    </row>
    <row r="1322" spans="1:6" x14ac:dyDescent="0.2">
      <c r="A1322" t="s">
        <v>5228</v>
      </c>
      <c r="B1322">
        <v>17.673999999999999</v>
      </c>
      <c r="C1322">
        <v>120.706</v>
      </c>
      <c r="D1322">
        <v>51.7</v>
      </c>
      <c r="E1322">
        <v>4.8</v>
      </c>
      <c r="F1322" t="s">
        <v>152</v>
      </c>
    </row>
    <row r="1323" spans="1:6" x14ac:dyDescent="0.2">
      <c r="A1323" t="s">
        <v>5232</v>
      </c>
      <c r="B1323">
        <v>14.866</v>
      </c>
      <c r="C1323">
        <v>121.976</v>
      </c>
      <c r="D1323">
        <v>35</v>
      </c>
      <c r="E1323">
        <v>4.7</v>
      </c>
      <c r="F1323" t="s">
        <v>152</v>
      </c>
    </row>
    <row r="1324" spans="1:6" x14ac:dyDescent="0.2">
      <c r="A1324" t="s">
        <v>5236</v>
      </c>
      <c r="B1324">
        <v>13.586</v>
      </c>
      <c r="C1324">
        <v>120.81699999999999</v>
      </c>
      <c r="D1324">
        <v>130.4</v>
      </c>
      <c r="E1324">
        <v>4.5999999999999996</v>
      </c>
      <c r="F1324" t="s">
        <v>152</v>
      </c>
    </row>
    <row r="1325" spans="1:6" x14ac:dyDescent="0.2">
      <c r="A1325" t="s">
        <v>5239</v>
      </c>
      <c r="B1325">
        <v>18.500900000000001</v>
      </c>
      <c r="C1325">
        <v>121.0121</v>
      </c>
      <c r="D1325">
        <v>34.979999999999997</v>
      </c>
      <c r="E1325">
        <v>4.5999999999999996</v>
      </c>
      <c r="F1325" t="s">
        <v>152</v>
      </c>
    </row>
    <row r="1326" spans="1:6" x14ac:dyDescent="0.2">
      <c r="A1326" t="s">
        <v>5243</v>
      </c>
      <c r="B1326">
        <v>18.074000000000002</v>
      </c>
      <c r="C1326">
        <v>120.2089</v>
      </c>
      <c r="D1326">
        <v>36.67</v>
      </c>
      <c r="E1326">
        <v>4.5</v>
      </c>
      <c r="F1326" t="s">
        <v>152</v>
      </c>
    </row>
    <row r="1327" spans="1:6" x14ac:dyDescent="0.2">
      <c r="A1327" t="s">
        <v>5247</v>
      </c>
      <c r="B1327">
        <v>13.8398</v>
      </c>
      <c r="C1327">
        <v>120.8475</v>
      </c>
      <c r="D1327">
        <v>216.29</v>
      </c>
      <c r="E1327">
        <v>4.5999999999999996</v>
      </c>
      <c r="F1327" t="s">
        <v>152</v>
      </c>
    </row>
    <row r="1328" spans="1:6" x14ac:dyDescent="0.2">
      <c r="A1328" t="s">
        <v>5251</v>
      </c>
      <c r="B1328">
        <v>15.355600000000001</v>
      </c>
      <c r="C1328">
        <v>122.5076</v>
      </c>
      <c r="D1328">
        <v>30.63</v>
      </c>
      <c r="E1328">
        <v>4.5</v>
      </c>
      <c r="F1328" t="s">
        <v>152</v>
      </c>
    </row>
    <row r="1329" spans="1:6" x14ac:dyDescent="0.2">
      <c r="A1329" t="s">
        <v>5255</v>
      </c>
      <c r="B1329">
        <v>16.636800000000001</v>
      </c>
      <c r="C1329">
        <v>122.1961</v>
      </c>
      <c r="D1329">
        <v>55.94</v>
      </c>
      <c r="E1329">
        <v>4.5</v>
      </c>
      <c r="F1329" t="s">
        <v>152</v>
      </c>
    </row>
    <row r="1330" spans="1:6" x14ac:dyDescent="0.2">
      <c r="A1330" t="s">
        <v>5258</v>
      </c>
      <c r="B1330">
        <v>13.803000000000001</v>
      </c>
      <c r="C1330">
        <v>120.7105</v>
      </c>
      <c r="D1330">
        <v>117.09</v>
      </c>
      <c r="E1330">
        <v>4.8</v>
      </c>
      <c r="F1330" t="s">
        <v>152</v>
      </c>
    </row>
    <row r="1331" spans="1:6" x14ac:dyDescent="0.2">
      <c r="A1331" t="s">
        <v>5262</v>
      </c>
      <c r="B1331">
        <v>16.0169</v>
      </c>
      <c r="C1331">
        <v>120.8943</v>
      </c>
      <c r="D1331">
        <v>51.43</v>
      </c>
      <c r="E1331">
        <v>4.9000000000000004</v>
      </c>
      <c r="F1331" t="s">
        <v>152</v>
      </c>
    </row>
    <row r="1332" spans="1:6" x14ac:dyDescent="0.2">
      <c r="A1332" t="s">
        <v>5266</v>
      </c>
      <c r="B1332">
        <v>13.714700000000001</v>
      </c>
      <c r="C1332">
        <v>120.28360000000001</v>
      </c>
      <c r="D1332">
        <v>35.5</v>
      </c>
      <c r="E1332">
        <v>4.7</v>
      </c>
      <c r="F1332" t="s">
        <v>152</v>
      </c>
    </row>
    <row r="1333" spans="1:6" x14ac:dyDescent="0.2">
      <c r="A1333" t="s">
        <v>5270</v>
      </c>
      <c r="B1333">
        <v>18.069400000000002</v>
      </c>
      <c r="C1333">
        <v>119.85550000000001</v>
      </c>
      <c r="D1333">
        <v>13.46</v>
      </c>
      <c r="E1333">
        <v>5</v>
      </c>
      <c r="F1333" t="s">
        <v>152</v>
      </c>
    </row>
    <row r="1334" spans="1:6" x14ac:dyDescent="0.2">
      <c r="A1334" t="s">
        <v>5274</v>
      </c>
      <c r="B1334">
        <v>18.4802</v>
      </c>
      <c r="C1334">
        <v>121.0466</v>
      </c>
      <c r="D1334">
        <v>70.17</v>
      </c>
      <c r="E1334">
        <v>4.5</v>
      </c>
      <c r="F1334" t="s">
        <v>152</v>
      </c>
    </row>
    <row r="1335" spans="1:6" x14ac:dyDescent="0.2">
      <c r="A1335" t="s">
        <v>5278</v>
      </c>
      <c r="B1335">
        <v>14.111800000000001</v>
      </c>
      <c r="C1335">
        <v>120.6178</v>
      </c>
      <c r="D1335">
        <v>121.06</v>
      </c>
      <c r="E1335">
        <v>4.5</v>
      </c>
      <c r="F1335" t="s">
        <v>152</v>
      </c>
    </row>
    <row r="1336" spans="1:6" x14ac:dyDescent="0.2">
      <c r="A1336" t="s">
        <v>5282</v>
      </c>
      <c r="B1336">
        <v>18.528500000000001</v>
      </c>
      <c r="C1336">
        <v>120.43049999999999</v>
      </c>
      <c r="D1336">
        <v>20.23</v>
      </c>
      <c r="E1336">
        <v>5.5</v>
      </c>
      <c r="F1336" t="s">
        <v>5009</v>
      </c>
    </row>
    <row r="1337" spans="1:6" x14ac:dyDescent="0.2">
      <c r="A1337" t="s">
        <v>5286</v>
      </c>
      <c r="B1337">
        <v>18.150400000000001</v>
      </c>
      <c r="C1337">
        <v>119.8445</v>
      </c>
      <c r="D1337">
        <v>19.05</v>
      </c>
      <c r="E1337">
        <v>5</v>
      </c>
      <c r="F1337" t="s">
        <v>152</v>
      </c>
    </row>
    <row r="1338" spans="1:6" x14ac:dyDescent="0.2">
      <c r="A1338" t="s">
        <v>5290</v>
      </c>
      <c r="B1338">
        <v>13.6492</v>
      </c>
      <c r="C1338">
        <v>120.80329999999999</v>
      </c>
      <c r="D1338">
        <v>147.51</v>
      </c>
      <c r="E1338">
        <v>4.5</v>
      </c>
      <c r="F1338" t="s">
        <v>152</v>
      </c>
    </row>
    <row r="1339" spans="1:6" x14ac:dyDescent="0.2">
      <c r="A1339" t="s">
        <v>5293</v>
      </c>
      <c r="B1339">
        <v>17.221699999999998</v>
      </c>
      <c r="C1339">
        <v>119.41849999999999</v>
      </c>
      <c r="D1339">
        <v>42.26</v>
      </c>
      <c r="E1339">
        <v>4.5</v>
      </c>
      <c r="F1339" t="s">
        <v>152</v>
      </c>
    </row>
    <row r="1340" spans="1:6" x14ac:dyDescent="0.2">
      <c r="A1340" t="s">
        <v>5297</v>
      </c>
      <c r="B1340">
        <v>17.165099999999999</v>
      </c>
      <c r="C1340">
        <v>119.4469</v>
      </c>
      <c r="D1340">
        <v>34.36</v>
      </c>
      <c r="E1340">
        <v>4.5999999999999996</v>
      </c>
      <c r="F1340" t="s">
        <v>152</v>
      </c>
    </row>
    <row r="1341" spans="1:6" x14ac:dyDescent="0.2">
      <c r="A1341" t="s">
        <v>5301</v>
      </c>
      <c r="B1341">
        <v>17.234000000000002</v>
      </c>
      <c r="C1341">
        <v>119.4297</v>
      </c>
      <c r="D1341">
        <v>7.76</v>
      </c>
      <c r="E1341">
        <v>4.7</v>
      </c>
      <c r="F1341" t="s">
        <v>152</v>
      </c>
    </row>
    <row r="1342" spans="1:6" x14ac:dyDescent="0.2">
      <c r="A1342" t="s">
        <v>5305</v>
      </c>
      <c r="B1342">
        <v>14.7949</v>
      </c>
      <c r="C1342">
        <v>120.3222</v>
      </c>
      <c r="D1342">
        <v>100.53</v>
      </c>
      <c r="E1342">
        <v>4.5999999999999996</v>
      </c>
      <c r="F1342" t="s">
        <v>152</v>
      </c>
    </row>
    <row r="1343" spans="1:6" x14ac:dyDescent="0.2">
      <c r="A1343" t="s">
        <v>5309</v>
      </c>
      <c r="B1343">
        <v>17.377500000000001</v>
      </c>
      <c r="C1343">
        <v>119.9499</v>
      </c>
      <c r="D1343">
        <v>9.48</v>
      </c>
      <c r="E1343">
        <v>5.4</v>
      </c>
      <c r="F1343" t="s">
        <v>2966</v>
      </c>
    </row>
    <row r="1344" spans="1:6" x14ac:dyDescent="0.2">
      <c r="A1344" t="s">
        <v>5313</v>
      </c>
      <c r="B1344">
        <v>14.5486</v>
      </c>
      <c r="C1344">
        <v>123.7239</v>
      </c>
      <c r="D1344">
        <v>14.71</v>
      </c>
      <c r="E1344">
        <v>4.8</v>
      </c>
      <c r="F1344" t="s">
        <v>152</v>
      </c>
    </row>
    <row r="1345" spans="1:6" x14ac:dyDescent="0.2">
      <c r="A1345" t="s">
        <v>5317</v>
      </c>
      <c r="B1345">
        <v>16.995799999999999</v>
      </c>
      <c r="C1345">
        <v>119.4212</v>
      </c>
      <c r="D1345">
        <v>45.55</v>
      </c>
      <c r="E1345">
        <v>4.5</v>
      </c>
      <c r="F1345" t="s">
        <v>152</v>
      </c>
    </row>
    <row r="1346" spans="1:6" x14ac:dyDescent="0.2">
      <c r="A1346" t="s">
        <v>5321</v>
      </c>
      <c r="B1346">
        <v>13.5968</v>
      </c>
      <c r="C1346">
        <v>120.65349999999999</v>
      </c>
      <c r="D1346">
        <v>73.41</v>
      </c>
      <c r="E1346">
        <v>5.4</v>
      </c>
      <c r="F1346" t="s">
        <v>5009</v>
      </c>
    </row>
    <row r="1347" spans="1:6" x14ac:dyDescent="0.2">
      <c r="A1347" t="s">
        <v>5325</v>
      </c>
      <c r="B1347">
        <v>17.973199999999999</v>
      </c>
      <c r="C1347">
        <v>120.7315</v>
      </c>
      <c r="D1347">
        <v>56.44</v>
      </c>
      <c r="E1347">
        <v>4.7</v>
      </c>
      <c r="F1347" t="s">
        <v>152</v>
      </c>
    </row>
    <row r="1348" spans="1:6" x14ac:dyDescent="0.2">
      <c r="A1348" t="s">
        <v>5329</v>
      </c>
      <c r="B1348">
        <v>14.014900000000001</v>
      </c>
      <c r="C1348">
        <v>122.52460000000001</v>
      </c>
      <c r="D1348">
        <v>43.09</v>
      </c>
      <c r="E1348">
        <v>4.5</v>
      </c>
      <c r="F1348" t="s">
        <v>152</v>
      </c>
    </row>
    <row r="1349" spans="1:6" x14ac:dyDescent="0.2">
      <c r="A1349" t="s">
        <v>5333</v>
      </c>
      <c r="B1349">
        <v>17.993500000000001</v>
      </c>
      <c r="C1349">
        <v>122.56910000000001</v>
      </c>
      <c r="D1349">
        <v>47.8</v>
      </c>
      <c r="E1349">
        <v>4.5999999999999996</v>
      </c>
      <c r="F1349" t="s">
        <v>152</v>
      </c>
    </row>
    <row r="1350" spans="1:6" x14ac:dyDescent="0.2">
      <c r="A1350" t="s">
        <v>5337</v>
      </c>
      <c r="B1350">
        <v>13.628299999999999</v>
      </c>
      <c r="C1350">
        <v>120.8456</v>
      </c>
      <c r="D1350">
        <v>82.9</v>
      </c>
      <c r="E1350">
        <v>4.5999999999999996</v>
      </c>
      <c r="F1350" t="s">
        <v>152</v>
      </c>
    </row>
    <row r="1351" spans="1:6" x14ac:dyDescent="0.2">
      <c r="A1351" t="s">
        <v>5341</v>
      </c>
      <c r="B1351">
        <v>15.1713</v>
      </c>
      <c r="C1351">
        <v>122.43470000000001</v>
      </c>
      <c r="D1351">
        <v>10</v>
      </c>
      <c r="E1351">
        <v>5.2</v>
      </c>
      <c r="F1351" t="s">
        <v>152</v>
      </c>
    </row>
    <row r="1352" spans="1:6" x14ac:dyDescent="0.2">
      <c r="A1352" t="s">
        <v>5345</v>
      </c>
      <c r="B1352">
        <v>15.3376</v>
      </c>
      <c r="C1352">
        <v>119.42010000000001</v>
      </c>
      <c r="D1352">
        <v>10</v>
      </c>
      <c r="E1352">
        <v>4.5</v>
      </c>
      <c r="F1352" t="s">
        <v>152</v>
      </c>
    </row>
    <row r="1353" spans="1:6" x14ac:dyDescent="0.2">
      <c r="A1353" t="s">
        <v>5349</v>
      </c>
      <c r="B1353">
        <v>15.1343</v>
      </c>
      <c r="C1353">
        <v>120.7411</v>
      </c>
      <c r="D1353">
        <v>203.56</v>
      </c>
      <c r="E1353">
        <v>4.7</v>
      </c>
      <c r="F1353" t="s">
        <v>152</v>
      </c>
    </row>
    <row r="1354" spans="1:6" x14ac:dyDescent="0.2">
      <c r="A1354" t="s">
        <v>5353</v>
      </c>
      <c r="B1354">
        <v>13.7263</v>
      </c>
      <c r="C1354">
        <v>121.08240000000001</v>
      </c>
      <c r="D1354">
        <v>29.41</v>
      </c>
      <c r="E1354">
        <v>4.7</v>
      </c>
      <c r="F1354" t="s">
        <v>152</v>
      </c>
    </row>
    <row r="1355" spans="1:6" x14ac:dyDescent="0.2">
      <c r="A1355" t="s">
        <v>5356</v>
      </c>
      <c r="B1355">
        <v>18.4529</v>
      </c>
      <c r="C1355">
        <v>121.3062</v>
      </c>
      <c r="D1355">
        <v>69.540000000000006</v>
      </c>
      <c r="E1355">
        <v>4.5</v>
      </c>
      <c r="F1355" t="s">
        <v>152</v>
      </c>
    </row>
    <row r="1356" spans="1:6" x14ac:dyDescent="0.2">
      <c r="A1356" t="s">
        <v>5360</v>
      </c>
      <c r="B1356">
        <v>13.976900000000001</v>
      </c>
      <c r="C1356">
        <v>119.9806</v>
      </c>
      <c r="D1356">
        <v>66.88</v>
      </c>
      <c r="E1356">
        <v>4.5</v>
      </c>
      <c r="F1356" t="s">
        <v>152</v>
      </c>
    </row>
    <row r="1357" spans="1:6" x14ac:dyDescent="0.2">
      <c r="A1357" t="s">
        <v>5364</v>
      </c>
      <c r="B1357">
        <v>13.5854</v>
      </c>
      <c r="C1357">
        <v>120.6961</v>
      </c>
      <c r="D1357">
        <v>72.63</v>
      </c>
      <c r="E1357">
        <v>4.7</v>
      </c>
      <c r="F1357" t="s">
        <v>152</v>
      </c>
    </row>
    <row r="1358" spans="1:6" x14ac:dyDescent="0.2">
      <c r="A1358" t="s">
        <v>5368</v>
      </c>
      <c r="B1358">
        <v>15.9963</v>
      </c>
      <c r="C1358">
        <v>120.0729</v>
      </c>
      <c r="D1358">
        <v>56.95</v>
      </c>
      <c r="E1358">
        <v>5</v>
      </c>
      <c r="F1358" t="s">
        <v>152</v>
      </c>
    </row>
    <row r="1359" spans="1:6" x14ac:dyDescent="0.2">
      <c r="A1359" t="s">
        <v>5371</v>
      </c>
      <c r="B1359">
        <v>13.7483</v>
      </c>
      <c r="C1359">
        <v>120.6673</v>
      </c>
      <c r="D1359">
        <v>110</v>
      </c>
      <c r="E1359">
        <v>5.5</v>
      </c>
      <c r="F1359" t="s">
        <v>2966</v>
      </c>
    </row>
    <row r="1360" spans="1:6" x14ac:dyDescent="0.2">
      <c r="A1360" t="s">
        <v>5374</v>
      </c>
      <c r="B1360">
        <v>13.7851</v>
      </c>
      <c r="C1360">
        <v>120.7236</v>
      </c>
      <c r="D1360">
        <v>155.6</v>
      </c>
      <c r="E1360">
        <v>4.5999999999999996</v>
      </c>
      <c r="F1360" t="s">
        <v>152</v>
      </c>
    </row>
    <row r="1361" spans="1:6" x14ac:dyDescent="0.2">
      <c r="A1361" t="s">
        <v>5378</v>
      </c>
      <c r="B1361">
        <v>14.770899999999999</v>
      </c>
      <c r="C1361">
        <v>120.2456</v>
      </c>
      <c r="D1361">
        <v>59</v>
      </c>
      <c r="E1361">
        <v>5.9</v>
      </c>
      <c r="F1361" t="s">
        <v>5009</v>
      </c>
    </row>
    <row r="1362" spans="1:6" x14ac:dyDescent="0.2">
      <c r="A1362" t="s">
        <v>5382</v>
      </c>
      <c r="B1362">
        <v>13.9467</v>
      </c>
      <c r="C1362">
        <v>120.64100000000001</v>
      </c>
      <c r="D1362">
        <v>145.97999999999999</v>
      </c>
      <c r="E1362">
        <v>5.3</v>
      </c>
      <c r="F1362" t="s">
        <v>152</v>
      </c>
    </row>
    <row r="1363" spans="1:6" x14ac:dyDescent="0.2">
      <c r="A1363" t="s">
        <v>5386</v>
      </c>
      <c r="B1363">
        <v>13.9268</v>
      </c>
      <c r="C1363">
        <v>120.6895</v>
      </c>
      <c r="D1363">
        <v>149.83000000000001</v>
      </c>
      <c r="E1363">
        <v>5.3</v>
      </c>
      <c r="F1363" t="s">
        <v>152</v>
      </c>
    </row>
    <row r="1364" spans="1:6" x14ac:dyDescent="0.2">
      <c r="A1364" t="s">
        <v>5390</v>
      </c>
      <c r="B1364">
        <v>18.572700000000001</v>
      </c>
      <c r="C1364">
        <v>121.2191</v>
      </c>
      <c r="D1364">
        <v>69.31</v>
      </c>
      <c r="E1364">
        <v>4.5999999999999996</v>
      </c>
      <c r="F1364" t="s">
        <v>152</v>
      </c>
    </row>
    <row r="1365" spans="1:6" x14ac:dyDescent="0.2">
      <c r="A1365" t="s">
        <v>5394</v>
      </c>
      <c r="B1365">
        <v>14.002800000000001</v>
      </c>
      <c r="C1365">
        <v>120.62260000000001</v>
      </c>
      <c r="D1365">
        <v>134.88999999999999</v>
      </c>
      <c r="E1365">
        <v>5.0999999999999996</v>
      </c>
      <c r="F1365" t="s">
        <v>152</v>
      </c>
    </row>
    <row r="1366" spans="1:6" x14ac:dyDescent="0.2">
      <c r="A1366" t="s">
        <v>5398</v>
      </c>
      <c r="B1366">
        <v>16.813400000000001</v>
      </c>
      <c r="C1366">
        <v>120.363</v>
      </c>
      <c r="D1366">
        <v>65.680000000000007</v>
      </c>
      <c r="E1366">
        <v>4.5</v>
      </c>
      <c r="F1366" t="s">
        <v>152</v>
      </c>
    </row>
    <row r="1367" spans="1:6" x14ac:dyDescent="0.2">
      <c r="A1367" t="s">
        <v>5402</v>
      </c>
      <c r="B1367">
        <v>15.7803</v>
      </c>
      <c r="C1367">
        <v>121.05</v>
      </c>
      <c r="D1367">
        <v>35.06</v>
      </c>
      <c r="E1367">
        <v>4.5999999999999996</v>
      </c>
      <c r="F1367" t="s">
        <v>152</v>
      </c>
    </row>
    <row r="1368" spans="1:6" x14ac:dyDescent="0.2">
      <c r="A1368" t="s">
        <v>5406</v>
      </c>
      <c r="B1368">
        <v>13.940799999999999</v>
      </c>
      <c r="C1368">
        <v>120.7792</v>
      </c>
      <c r="D1368">
        <v>222</v>
      </c>
      <c r="E1368">
        <v>4.5</v>
      </c>
      <c r="F1368" t="s">
        <v>152</v>
      </c>
    </row>
    <row r="1369" spans="1:6" x14ac:dyDescent="0.2">
      <c r="A1369" t="s">
        <v>5410</v>
      </c>
      <c r="B1369">
        <v>14.991400000000001</v>
      </c>
      <c r="C1369">
        <v>119.8095</v>
      </c>
      <c r="D1369">
        <v>65.3</v>
      </c>
      <c r="E1369">
        <v>4.8</v>
      </c>
      <c r="F1369" t="s">
        <v>152</v>
      </c>
    </row>
    <row r="1370" spans="1:6" x14ac:dyDescent="0.2">
      <c r="A1370" t="s">
        <v>5414</v>
      </c>
      <c r="B1370">
        <v>13.811199999999999</v>
      </c>
      <c r="C1370">
        <v>120.6866</v>
      </c>
      <c r="D1370">
        <v>137.22</v>
      </c>
      <c r="E1370">
        <v>5</v>
      </c>
      <c r="F1370" t="s">
        <v>152</v>
      </c>
    </row>
    <row r="1371" spans="1:6" x14ac:dyDescent="0.2">
      <c r="A1371" t="s">
        <v>5418</v>
      </c>
      <c r="B1371">
        <v>15.119</v>
      </c>
      <c r="C1371">
        <v>119.5309</v>
      </c>
      <c r="D1371">
        <v>25.63</v>
      </c>
      <c r="E1371">
        <v>4.8</v>
      </c>
      <c r="F1371" t="s">
        <v>152</v>
      </c>
    </row>
    <row r="1372" spans="1:6" x14ac:dyDescent="0.2">
      <c r="A1372" t="s">
        <v>5422</v>
      </c>
      <c r="B1372">
        <v>17.972000000000001</v>
      </c>
      <c r="C1372">
        <v>120.6844</v>
      </c>
      <c r="D1372">
        <v>13.14</v>
      </c>
      <c r="E1372">
        <v>5.2</v>
      </c>
      <c r="F1372" t="s">
        <v>5009</v>
      </c>
    </row>
    <row r="1373" spans="1:6" x14ac:dyDescent="0.2">
      <c r="A1373" t="s">
        <v>5426</v>
      </c>
      <c r="B1373">
        <v>17.8462</v>
      </c>
      <c r="C1373">
        <v>120.67789999999999</v>
      </c>
      <c r="D1373">
        <v>5.93</v>
      </c>
      <c r="E1373">
        <v>4.8</v>
      </c>
      <c r="F1373" t="s">
        <v>152</v>
      </c>
    </row>
    <row r="1374" spans="1:6" x14ac:dyDescent="0.2">
      <c r="A1374" t="s">
        <v>5430</v>
      </c>
      <c r="B1374">
        <v>16.636099999999999</v>
      </c>
      <c r="C1374">
        <v>122.0564</v>
      </c>
      <c r="D1374">
        <v>41.57</v>
      </c>
      <c r="E1374">
        <v>4.5</v>
      </c>
      <c r="F1374" t="s">
        <v>152</v>
      </c>
    </row>
    <row r="1375" spans="1:6" x14ac:dyDescent="0.2">
      <c r="A1375" t="s">
        <v>5434</v>
      </c>
      <c r="B1375">
        <v>14.937099999999999</v>
      </c>
      <c r="C1375">
        <v>120.34820000000001</v>
      </c>
      <c r="D1375">
        <v>66.36</v>
      </c>
      <c r="E1375">
        <v>4.5</v>
      </c>
      <c r="F1375" t="s">
        <v>152</v>
      </c>
    </row>
    <row r="1376" spans="1:6" x14ac:dyDescent="0.2">
      <c r="A1376" t="s">
        <v>5438</v>
      </c>
      <c r="B1376">
        <v>16.307600000000001</v>
      </c>
      <c r="C1376">
        <v>119.83759999999999</v>
      </c>
      <c r="D1376">
        <v>36.72</v>
      </c>
      <c r="E1376">
        <v>4.8</v>
      </c>
      <c r="F1376" t="s">
        <v>152</v>
      </c>
    </row>
    <row r="1377" spans="1:6" x14ac:dyDescent="0.2">
      <c r="A1377" t="s">
        <v>5442</v>
      </c>
      <c r="B1377">
        <v>14.251099999999999</v>
      </c>
      <c r="C1377">
        <v>121.05159999999999</v>
      </c>
      <c r="D1377">
        <v>35</v>
      </c>
      <c r="E1377">
        <v>4.5</v>
      </c>
      <c r="F1377" t="s">
        <v>152</v>
      </c>
    </row>
    <row r="1378" spans="1:6" x14ac:dyDescent="0.2">
      <c r="A1378" t="s">
        <v>5446</v>
      </c>
      <c r="B1378">
        <v>13.865399999999999</v>
      </c>
      <c r="C1378">
        <v>120.6172</v>
      </c>
      <c r="D1378">
        <v>106</v>
      </c>
      <c r="E1378">
        <v>5.8</v>
      </c>
      <c r="F1378" t="s">
        <v>5009</v>
      </c>
    </row>
    <row r="1379" spans="1:6" x14ac:dyDescent="0.2">
      <c r="A1379" t="s">
        <v>5450</v>
      </c>
      <c r="B1379">
        <v>16.4895</v>
      </c>
      <c r="C1379">
        <v>119.8464</v>
      </c>
      <c r="D1379">
        <v>37</v>
      </c>
      <c r="E1379">
        <v>5.5</v>
      </c>
      <c r="F1379" t="s">
        <v>5009</v>
      </c>
    </row>
    <row r="1380" spans="1:6" x14ac:dyDescent="0.2">
      <c r="A1380" t="s">
        <v>5454</v>
      </c>
      <c r="B1380">
        <v>18.540400000000002</v>
      </c>
      <c r="C1380">
        <v>120.8356</v>
      </c>
      <c r="D1380">
        <v>10</v>
      </c>
      <c r="E1380">
        <v>4.5999999999999996</v>
      </c>
      <c r="F1380" t="s">
        <v>152</v>
      </c>
    </row>
    <row r="1381" spans="1:6" x14ac:dyDescent="0.2">
      <c r="A1381" t="s">
        <v>5458</v>
      </c>
      <c r="B1381">
        <v>17.222999999999999</v>
      </c>
      <c r="C1381">
        <v>120.1981</v>
      </c>
      <c r="D1381">
        <v>58.74</v>
      </c>
      <c r="E1381">
        <v>4.5</v>
      </c>
      <c r="F1381" t="s">
        <v>152</v>
      </c>
    </row>
    <row r="1382" spans="1:6" x14ac:dyDescent="0.2">
      <c r="A1382" t="s">
        <v>5461</v>
      </c>
      <c r="B1382">
        <v>16.5748</v>
      </c>
      <c r="C1382">
        <v>119.72</v>
      </c>
      <c r="D1382">
        <v>55.81</v>
      </c>
      <c r="E1382">
        <v>4.9000000000000004</v>
      </c>
      <c r="F1382" t="s">
        <v>152</v>
      </c>
    </row>
    <row r="1383" spans="1:6" x14ac:dyDescent="0.2">
      <c r="A1383" t="s">
        <v>5465</v>
      </c>
      <c r="B1383">
        <v>17.753699999999998</v>
      </c>
      <c r="C1383">
        <v>120.58150000000001</v>
      </c>
      <c r="D1383">
        <v>69.650000000000006</v>
      </c>
      <c r="E1383">
        <v>5.3</v>
      </c>
      <c r="F1383" t="s">
        <v>5009</v>
      </c>
    </row>
    <row r="1384" spans="1:6" x14ac:dyDescent="0.2">
      <c r="A1384" t="s">
        <v>5469</v>
      </c>
      <c r="B1384">
        <v>18.4634</v>
      </c>
      <c r="C1384">
        <v>119.6044</v>
      </c>
      <c r="D1384">
        <v>10</v>
      </c>
      <c r="E1384">
        <v>4.7</v>
      </c>
      <c r="F1384" t="s">
        <v>152</v>
      </c>
    </row>
    <row r="1385" spans="1:6" x14ac:dyDescent="0.2">
      <c r="A1385" t="s">
        <v>5472</v>
      </c>
      <c r="B1385">
        <v>13.7597</v>
      </c>
      <c r="C1385">
        <v>120.9053</v>
      </c>
      <c r="D1385">
        <v>121.58</v>
      </c>
      <c r="E1385">
        <v>4.5999999999999996</v>
      </c>
      <c r="F1385" t="s">
        <v>152</v>
      </c>
    </row>
    <row r="1386" spans="1:6" x14ac:dyDescent="0.2">
      <c r="A1386" t="s">
        <v>5476</v>
      </c>
      <c r="B1386">
        <v>13.8147</v>
      </c>
      <c r="C1386">
        <v>122.2589</v>
      </c>
      <c r="D1386">
        <v>27.79</v>
      </c>
      <c r="E1386">
        <v>5.2</v>
      </c>
      <c r="F1386" t="s">
        <v>152</v>
      </c>
    </row>
    <row r="1387" spans="1:6" x14ac:dyDescent="0.2">
      <c r="A1387" t="s">
        <v>5480</v>
      </c>
      <c r="B1387">
        <v>13.7942</v>
      </c>
      <c r="C1387">
        <v>122.3308</v>
      </c>
      <c r="D1387">
        <v>10</v>
      </c>
      <c r="E1387">
        <v>5.3</v>
      </c>
      <c r="F1387" t="s">
        <v>152</v>
      </c>
    </row>
    <row r="1388" spans="1:6" x14ac:dyDescent="0.2">
      <c r="A1388" t="s">
        <v>5484</v>
      </c>
      <c r="B1388">
        <v>16.495100000000001</v>
      </c>
      <c r="C1388">
        <v>122.3087</v>
      </c>
      <c r="D1388">
        <v>56.18</v>
      </c>
      <c r="E1388">
        <v>4.5999999999999996</v>
      </c>
      <c r="F1388" t="s">
        <v>152</v>
      </c>
    </row>
    <row r="1389" spans="1:6" x14ac:dyDescent="0.2">
      <c r="A1389" t="s">
        <v>5488</v>
      </c>
      <c r="B1389">
        <v>15.0878</v>
      </c>
      <c r="C1389">
        <v>122.7119</v>
      </c>
      <c r="D1389">
        <v>41.86</v>
      </c>
      <c r="E1389">
        <v>4.8</v>
      </c>
      <c r="F1389" t="s">
        <v>152</v>
      </c>
    </row>
    <row r="1390" spans="1:6" x14ac:dyDescent="0.2">
      <c r="A1390" t="s">
        <v>5492</v>
      </c>
      <c r="B1390">
        <v>15.021599999999999</v>
      </c>
      <c r="C1390">
        <v>122.527</v>
      </c>
      <c r="D1390">
        <v>48.84</v>
      </c>
      <c r="E1390">
        <v>4.5999999999999996</v>
      </c>
      <c r="F1390" t="s">
        <v>152</v>
      </c>
    </row>
    <row r="1391" spans="1:6" x14ac:dyDescent="0.2">
      <c r="A1391" t="s">
        <v>5496</v>
      </c>
      <c r="B1391">
        <v>16.9953</v>
      </c>
      <c r="C1391">
        <v>122.858</v>
      </c>
      <c r="D1391">
        <v>40.950000000000003</v>
      </c>
      <c r="E1391">
        <v>4.7</v>
      </c>
      <c r="F1391" t="s">
        <v>152</v>
      </c>
    </row>
    <row r="1392" spans="1:6" x14ac:dyDescent="0.2">
      <c r="A1392" t="s">
        <v>5500</v>
      </c>
      <c r="B1392">
        <v>18.203800000000001</v>
      </c>
      <c r="C1392">
        <v>120.178</v>
      </c>
      <c r="D1392">
        <v>10</v>
      </c>
      <c r="E1392">
        <v>5.4</v>
      </c>
      <c r="F1392" t="s">
        <v>5009</v>
      </c>
    </row>
    <row r="1393" spans="1:6" x14ac:dyDescent="0.2">
      <c r="A1393" t="s">
        <v>5504</v>
      </c>
      <c r="B1393">
        <v>14.4528</v>
      </c>
      <c r="C1393">
        <v>123.1091</v>
      </c>
      <c r="D1393">
        <v>44.16</v>
      </c>
      <c r="E1393">
        <v>4.5999999999999996</v>
      </c>
      <c r="F1393" t="s">
        <v>152</v>
      </c>
    </row>
    <row r="1394" spans="1:6" x14ac:dyDescent="0.2">
      <c r="A1394" t="s">
        <v>5508</v>
      </c>
      <c r="B1394">
        <v>17.968699999999998</v>
      </c>
      <c r="C1394">
        <v>119.85469999999999</v>
      </c>
      <c r="D1394">
        <v>30.04</v>
      </c>
      <c r="E1394">
        <v>4.5</v>
      </c>
      <c r="F1394" t="s">
        <v>152</v>
      </c>
    </row>
    <row r="1395" spans="1:6" x14ac:dyDescent="0.2">
      <c r="A1395" t="s">
        <v>5512</v>
      </c>
      <c r="B1395">
        <v>15.1486</v>
      </c>
      <c r="C1395">
        <v>120.0442</v>
      </c>
      <c r="D1395">
        <v>45.61</v>
      </c>
      <c r="E1395">
        <v>4.7</v>
      </c>
      <c r="F1395" t="s">
        <v>152</v>
      </c>
    </row>
    <row r="1396" spans="1:6" x14ac:dyDescent="0.2">
      <c r="A1396" t="s">
        <v>5516</v>
      </c>
      <c r="B1396">
        <v>15.2475</v>
      </c>
      <c r="C1396">
        <v>122.78019999999999</v>
      </c>
      <c r="D1396">
        <v>10</v>
      </c>
      <c r="E1396">
        <v>4.9000000000000004</v>
      </c>
      <c r="F1396" t="s">
        <v>152</v>
      </c>
    </row>
    <row r="1397" spans="1:6" x14ac:dyDescent="0.2">
      <c r="A1397" t="s">
        <v>5520</v>
      </c>
      <c r="B1397">
        <v>15.005800000000001</v>
      </c>
      <c r="C1397">
        <v>122.0132</v>
      </c>
      <c r="D1397">
        <v>38.83</v>
      </c>
      <c r="E1397">
        <v>4.8</v>
      </c>
      <c r="F1397" t="s">
        <v>152</v>
      </c>
    </row>
    <row r="1398" spans="1:6" x14ac:dyDescent="0.2">
      <c r="A1398" t="s">
        <v>5524</v>
      </c>
      <c r="B1398">
        <v>17.391100000000002</v>
      </c>
      <c r="C1398">
        <v>120.5795</v>
      </c>
      <c r="D1398">
        <v>75.28</v>
      </c>
      <c r="E1398">
        <v>4.7</v>
      </c>
      <c r="F1398" t="s">
        <v>152</v>
      </c>
    </row>
    <row r="1399" spans="1:6" x14ac:dyDescent="0.2">
      <c r="A1399" t="s">
        <v>5528</v>
      </c>
      <c r="B1399">
        <v>13.6076</v>
      </c>
      <c r="C1399">
        <v>120.79810000000001</v>
      </c>
      <c r="D1399">
        <v>175.09</v>
      </c>
      <c r="E1399">
        <v>4.9000000000000004</v>
      </c>
      <c r="F1399" t="s">
        <v>152</v>
      </c>
    </row>
    <row r="1400" spans="1:6" x14ac:dyDescent="0.2">
      <c r="A1400" t="s">
        <v>5532</v>
      </c>
      <c r="B1400">
        <v>16.574200000000001</v>
      </c>
      <c r="C1400">
        <v>121.0986</v>
      </c>
      <c r="D1400">
        <v>8</v>
      </c>
      <c r="E1400">
        <v>5.4</v>
      </c>
      <c r="F1400" t="s">
        <v>5009</v>
      </c>
    </row>
    <row r="1401" spans="1:6" x14ac:dyDescent="0.2">
      <c r="A1401" t="s">
        <v>5536</v>
      </c>
      <c r="B1401">
        <v>16.554500000000001</v>
      </c>
      <c r="C1401">
        <v>121.01179999999999</v>
      </c>
      <c r="D1401">
        <v>36.67</v>
      </c>
      <c r="E1401">
        <v>5.0999999999999996</v>
      </c>
      <c r="F1401" t="s">
        <v>152</v>
      </c>
    </row>
    <row r="1402" spans="1:6" x14ac:dyDescent="0.2">
      <c r="A1402" t="s">
        <v>5540</v>
      </c>
      <c r="B1402">
        <v>13.7416</v>
      </c>
      <c r="C1402">
        <v>120.40349999999999</v>
      </c>
      <c r="D1402">
        <v>78.25</v>
      </c>
      <c r="E1402">
        <v>4.5999999999999996</v>
      </c>
      <c r="F1402" t="s">
        <v>152</v>
      </c>
    </row>
    <row r="1403" spans="1:6" x14ac:dyDescent="0.2">
      <c r="A1403" t="s">
        <v>5544</v>
      </c>
      <c r="B1403">
        <v>13.6471</v>
      </c>
      <c r="C1403">
        <v>122.7042</v>
      </c>
      <c r="D1403">
        <v>40.43</v>
      </c>
      <c r="E1403">
        <v>4.5</v>
      </c>
      <c r="F1403" t="s">
        <v>152</v>
      </c>
    </row>
    <row r="1404" spans="1:6" x14ac:dyDescent="0.2">
      <c r="A1404" t="s">
        <v>5548</v>
      </c>
      <c r="B1404">
        <v>16.5717</v>
      </c>
      <c r="C1404">
        <v>119.7958</v>
      </c>
      <c r="D1404">
        <v>78.959999999999994</v>
      </c>
      <c r="E1404">
        <v>4.5999999999999996</v>
      </c>
      <c r="F1404" t="s">
        <v>152</v>
      </c>
    </row>
    <row r="1405" spans="1:6" x14ac:dyDescent="0.2">
      <c r="A1405" t="s">
        <v>5552</v>
      </c>
      <c r="B1405">
        <v>13.802099999999999</v>
      </c>
      <c r="C1405">
        <v>120.798</v>
      </c>
      <c r="D1405">
        <v>72.62</v>
      </c>
      <c r="E1405">
        <v>4.5999999999999996</v>
      </c>
      <c r="F1405" t="s">
        <v>152</v>
      </c>
    </row>
    <row r="1406" spans="1:6" x14ac:dyDescent="0.2">
      <c r="A1406" t="s">
        <v>5556</v>
      </c>
      <c r="B1406">
        <v>14.9428</v>
      </c>
      <c r="C1406">
        <v>121.9712</v>
      </c>
      <c r="D1406">
        <v>44.45</v>
      </c>
      <c r="E1406">
        <v>4.5999999999999996</v>
      </c>
      <c r="F1406" t="s">
        <v>152</v>
      </c>
    </row>
    <row r="1407" spans="1:6" x14ac:dyDescent="0.2">
      <c r="A1407" t="s">
        <v>5560</v>
      </c>
      <c r="B1407">
        <v>14.872999999999999</v>
      </c>
      <c r="C1407">
        <v>122.133</v>
      </c>
      <c r="D1407">
        <v>41.21</v>
      </c>
      <c r="E1407">
        <v>4.7</v>
      </c>
      <c r="F1407" t="s">
        <v>152</v>
      </c>
    </row>
    <row r="1408" spans="1:6" x14ac:dyDescent="0.2">
      <c r="A1408" t="s">
        <v>5564</v>
      </c>
      <c r="B1408">
        <v>13.813800000000001</v>
      </c>
      <c r="C1408">
        <v>120.8291</v>
      </c>
      <c r="D1408">
        <v>110.94</v>
      </c>
      <c r="E1408">
        <v>4.5</v>
      </c>
      <c r="F1408" t="s">
        <v>152</v>
      </c>
    </row>
    <row r="1409" spans="1:6" x14ac:dyDescent="0.2">
      <c r="A1409" t="s">
        <v>5568</v>
      </c>
      <c r="B1409">
        <v>16.4787</v>
      </c>
      <c r="C1409">
        <v>119.74890000000001</v>
      </c>
      <c r="D1409">
        <v>10</v>
      </c>
      <c r="E1409">
        <v>5.4</v>
      </c>
      <c r="F1409" t="s">
        <v>5009</v>
      </c>
    </row>
    <row r="1410" spans="1:6" x14ac:dyDescent="0.2">
      <c r="A1410" t="s">
        <v>5572</v>
      </c>
      <c r="B1410">
        <v>13.6579</v>
      </c>
      <c r="C1410">
        <v>120.7072</v>
      </c>
      <c r="D1410">
        <v>118.7</v>
      </c>
      <c r="E1410">
        <v>5.0999999999999996</v>
      </c>
      <c r="F1410" t="s">
        <v>152</v>
      </c>
    </row>
    <row r="1411" spans="1:6" x14ac:dyDescent="0.2">
      <c r="A1411" t="s">
        <v>5576</v>
      </c>
      <c r="B1411">
        <v>13.878500000000001</v>
      </c>
      <c r="C1411">
        <v>120.6964</v>
      </c>
      <c r="D1411">
        <v>90.82</v>
      </c>
      <c r="E1411">
        <v>4.5999999999999996</v>
      </c>
      <c r="F1411" t="s">
        <v>152</v>
      </c>
    </row>
    <row r="1412" spans="1:6" x14ac:dyDescent="0.2">
      <c r="A1412" t="s">
        <v>5580</v>
      </c>
      <c r="B1412">
        <v>13.6122</v>
      </c>
      <c r="C1412">
        <v>120.7971</v>
      </c>
      <c r="D1412">
        <v>124.01</v>
      </c>
      <c r="E1412">
        <v>5.2</v>
      </c>
      <c r="F1412" t="s">
        <v>152</v>
      </c>
    </row>
    <row r="1413" spans="1:6" x14ac:dyDescent="0.2">
      <c r="A1413" t="s">
        <v>5583</v>
      </c>
      <c r="B1413">
        <v>14.7872</v>
      </c>
      <c r="C1413">
        <v>121.4228</v>
      </c>
      <c r="D1413">
        <v>59.24</v>
      </c>
      <c r="E1413">
        <v>4.8</v>
      </c>
      <c r="F1413" t="s">
        <v>152</v>
      </c>
    </row>
    <row r="1414" spans="1:6" x14ac:dyDescent="0.2">
      <c r="A1414" t="s">
        <v>5587</v>
      </c>
      <c r="B1414">
        <v>16.8626</v>
      </c>
      <c r="C1414">
        <v>121.6673</v>
      </c>
      <c r="D1414">
        <v>35</v>
      </c>
      <c r="E1414">
        <v>4.5999999999999996</v>
      </c>
      <c r="F1414" t="s">
        <v>152</v>
      </c>
    </row>
    <row r="1415" spans="1:6" x14ac:dyDescent="0.2">
      <c r="A1415" t="s">
        <v>5591</v>
      </c>
      <c r="B1415">
        <v>13.863899999999999</v>
      </c>
      <c r="C1415">
        <v>120.6737</v>
      </c>
      <c r="D1415">
        <v>126.54</v>
      </c>
      <c r="E1415">
        <v>4.7</v>
      </c>
      <c r="F1415" t="s">
        <v>152</v>
      </c>
    </row>
    <row r="1416" spans="1:6" x14ac:dyDescent="0.2">
      <c r="A1416" t="s">
        <v>5594</v>
      </c>
      <c r="B1416">
        <v>18.394400000000001</v>
      </c>
      <c r="C1416">
        <v>120.8228</v>
      </c>
      <c r="D1416">
        <v>16.28</v>
      </c>
      <c r="E1416">
        <v>4.9000000000000004</v>
      </c>
      <c r="F1416" t="s">
        <v>152</v>
      </c>
    </row>
    <row r="1417" spans="1:6" x14ac:dyDescent="0.2">
      <c r="A1417" t="s">
        <v>5597</v>
      </c>
      <c r="B1417">
        <v>16.016400000000001</v>
      </c>
      <c r="C1417">
        <v>119.73569999999999</v>
      </c>
      <c r="D1417">
        <v>39.76</v>
      </c>
      <c r="E1417">
        <v>4.5999999999999996</v>
      </c>
      <c r="F1417" t="s">
        <v>152</v>
      </c>
    </row>
    <row r="1418" spans="1:6" x14ac:dyDescent="0.2">
      <c r="A1418" t="s">
        <v>5601</v>
      </c>
      <c r="B1418">
        <v>16.090299999999999</v>
      </c>
      <c r="C1418">
        <v>119.6652</v>
      </c>
      <c r="D1418">
        <v>50.18</v>
      </c>
      <c r="E1418">
        <v>5</v>
      </c>
      <c r="F1418" t="s">
        <v>152</v>
      </c>
    </row>
    <row r="1419" spans="1:6" x14ac:dyDescent="0.2">
      <c r="A1419" t="s">
        <v>5605</v>
      </c>
      <c r="B1419">
        <v>16.0975</v>
      </c>
      <c r="C1419">
        <v>119.5973</v>
      </c>
      <c r="D1419">
        <v>56.75</v>
      </c>
      <c r="E1419">
        <v>5</v>
      </c>
      <c r="F1419" t="s">
        <v>152</v>
      </c>
    </row>
    <row r="1420" spans="1:6" x14ac:dyDescent="0.2">
      <c r="A1420" t="s">
        <v>5609</v>
      </c>
      <c r="B1420">
        <v>15.5175</v>
      </c>
      <c r="C1420">
        <v>120.0176</v>
      </c>
      <c r="D1420">
        <v>80.38</v>
      </c>
      <c r="E1420">
        <v>4.5999999999999996</v>
      </c>
      <c r="F1420" t="s">
        <v>152</v>
      </c>
    </row>
    <row r="1421" spans="1:6" x14ac:dyDescent="0.2">
      <c r="A1421" t="s">
        <v>5613</v>
      </c>
      <c r="B1421">
        <v>18.067</v>
      </c>
      <c r="C1421">
        <v>120.5605</v>
      </c>
      <c r="D1421">
        <v>36.86</v>
      </c>
      <c r="E1421">
        <v>4.8</v>
      </c>
      <c r="F1421" t="s">
        <v>152</v>
      </c>
    </row>
    <row r="1422" spans="1:6" x14ac:dyDescent="0.2">
      <c r="A1422" t="s">
        <v>5617</v>
      </c>
      <c r="B1422">
        <v>13.5776</v>
      </c>
      <c r="C1422">
        <v>120.47369999999999</v>
      </c>
      <c r="D1422">
        <v>61.42</v>
      </c>
      <c r="E1422">
        <v>4.5</v>
      </c>
      <c r="F1422" t="s">
        <v>152</v>
      </c>
    </row>
    <row r="1423" spans="1:6" x14ac:dyDescent="0.2">
      <c r="A1423" t="s">
        <v>5621</v>
      </c>
      <c r="B1423">
        <v>18.054200000000002</v>
      </c>
      <c r="C1423">
        <v>121.0441</v>
      </c>
      <c r="D1423">
        <v>10</v>
      </c>
      <c r="E1423">
        <v>4.5999999999999996</v>
      </c>
      <c r="F1423" t="s">
        <v>152</v>
      </c>
    </row>
    <row r="1424" spans="1:6" x14ac:dyDescent="0.2">
      <c r="A1424" t="s">
        <v>5625</v>
      </c>
      <c r="B1424">
        <v>13.8901</v>
      </c>
      <c r="C1424">
        <v>120.61069999999999</v>
      </c>
      <c r="D1424">
        <v>190.22</v>
      </c>
      <c r="E1424">
        <v>4.5</v>
      </c>
      <c r="F1424" t="s">
        <v>152</v>
      </c>
    </row>
    <row r="1425" spans="1:6" x14ac:dyDescent="0.2">
      <c r="A1425" t="s">
        <v>5629</v>
      </c>
      <c r="B1425">
        <v>13.919</v>
      </c>
      <c r="C1425">
        <v>120.6778</v>
      </c>
      <c r="D1425">
        <v>164.24</v>
      </c>
      <c r="E1425">
        <v>4.5999999999999996</v>
      </c>
      <c r="F1425" t="s">
        <v>152</v>
      </c>
    </row>
    <row r="1426" spans="1:6" x14ac:dyDescent="0.2">
      <c r="A1426" t="s">
        <v>5633</v>
      </c>
      <c r="B1426">
        <v>16.722300000000001</v>
      </c>
      <c r="C1426">
        <v>120.5949</v>
      </c>
      <c r="D1426">
        <v>93.7</v>
      </c>
      <c r="E1426">
        <v>4.5999999999999996</v>
      </c>
      <c r="F1426" t="s">
        <v>152</v>
      </c>
    </row>
    <row r="1427" spans="1:6" x14ac:dyDescent="0.2">
      <c r="A1427" t="s">
        <v>5637</v>
      </c>
      <c r="B1427">
        <v>13.5863</v>
      </c>
      <c r="C1427">
        <v>121.0513</v>
      </c>
      <c r="D1427">
        <v>18.16</v>
      </c>
      <c r="E1427">
        <v>5.0999999999999996</v>
      </c>
      <c r="F1427" t="s">
        <v>5009</v>
      </c>
    </row>
    <row r="1428" spans="1:6" x14ac:dyDescent="0.2">
      <c r="A1428" t="s">
        <v>5641</v>
      </c>
      <c r="B1428">
        <v>13.706</v>
      </c>
      <c r="C1428">
        <v>121.26990000000001</v>
      </c>
      <c r="D1428">
        <v>11.74</v>
      </c>
      <c r="E1428">
        <v>4.7</v>
      </c>
      <c r="F1428" t="s">
        <v>152</v>
      </c>
    </row>
    <row r="1429" spans="1:6" x14ac:dyDescent="0.2">
      <c r="A1429" t="s">
        <v>5645</v>
      </c>
      <c r="B1429">
        <v>13.5884</v>
      </c>
      <c r="C1429">
        <v>121.0822</v>
      </c>
      <c r="D1429">
        <v>10</v>
      </c>
      <c r="E1429">
        <v>4.9000000000000004</v>
      </c>
      <c r="F1429" t="s">
        <v>152</v>
      </c>
    </row>
    <row r="1430" spans="1:6" x14ac:dyDescent="0.2">
      <c r="A1430" t="s">
        <v>5649</v>
      </c>
      <c r="B1430">
        <v>13.682600000000001</v>
      </c>
      <c r="C1430">
        <v>121.1344</v>
      </c>
      <c r="D1430">
        <v>10</v>
      </c>
      <c r="E1430">
        <v>5.3</v>
      </c>
      <c r="F1430" t="s">
        <v>152</v>
      </c>
    </row>
    <row r="1431" spans="1:6" x14ac:dyDescent="0.2">
      <c r="A1431" t="s">
        <v>5653</v>
      </c>
      <c r="B1431">
        <v>13.7668</v>
      </c>
      <c r="C1431">
        <v>120.9709</v>
      </c>
      <c r="D1431">
        <v>10</v>
      </c>
      <c r="E1431">
        <v>5.2</v>
      </c>
      <c r="F1431" t="s">
        <v>152</v>
      </c>
    </row>
    <row r="1432" spans="1:6" x14ac:dyDescent="0.2">
      <c r="A1432" t="s">
        <v>5657</v>
      </c>
      <c r="B1432">
        <v>13.6561</v>
      </c>
      <c r="C1432">
        <v>121.17959999999999</v>
      </c>
      <c r="D1432">
        <v>9.76</v>
      </c>
      <c r="E1432">
        <v>4.5999999999999996</v>
      </c>
      <c r="F1432" t="s">
        <v>152</v>
      </c>
    </row>
    <row r="1433" spans="1:6" x14ac:dyDescent="0.2">
      <c r="A1433" t="s">
        <v>5661</v>
      </c>
      <c r="B1433">
        <v>13.7049</v>
      </c>
      <c r="C1433">
        <v>120.93049999999999</v>
      </c>
      <c r="D1433">
        <v>10.220000000000001</v>
      </c>
      <c r="E1433">
        <v>5.5</v>
      </c>
      <c r="F1433" t="s">
        <v>5009</v>
      </c>
    </row>
    <row r="1434" spans="1:6" x14ac:dyDescent="0.2">
      <c r="A1434" t="s">
        <v>5665</v>
      </c>
      <c r="B1434">
        <v>13.770099999999999</v>
      </c>
      <c r="C1434">
        <v>120.9354</v>
      </c>
      <c r="D1434">
        <v>14.26</v>
      </c>
      <c r="E1434">
        <v>5.9</v>
      </c>
      <c r="F1434" t="s">
        <v>5009</v>
      </c>
    </row>
    <row r="1435" spans="1:6" x14ac:dyDescent="0.2">
      <c r="A1435" t="s">
        <v>5668</v>
      </c>
      <c r="B1435">
        <v>13.776</v>
      </c>
      <c r="C1435">
        <v>121.11579999999999</v>
      </c>
      <c r="D1435">
        <v>10</v>
      </c>
      <c r="E1435">
        <v>5</v>
      </c>
      <c r="F1435" t="s">
        <v>152</v>
      </c>
    </row>
    <row r="1436" spans="1:6" x14ac:dyDescent="0.2">
      <c r="A1436" t="s">
        <v>5672</v>
      </c>
      <c r="B1436">
        <v>13.6486</v>
      </c>
      <c r="C1436">
        <v>121.1318</v>
      </c>
      <c r="D1436">
        <v>10</v>
      </c>
      <c r="E1436">
        <v>4.7</v>
      </c>
      <c r="F1436" t="s">
        <v>152</v>
      </c>
    </row>
    <row r="1437" spans="1:6" x14ac:dyDescent="0.2">
      <c r="A1437" t="s">
        <v>5676</v>
      </c>
      <c r="B1437">
        <v>13.641</v>
      </c>
      <c r="C1437">
        <v>120.8929</v>
      </c>
      <c r="D1437">
        <v>10</v>
      </c>
      <c r="E1437">
        <v>4.7</v>
      </c>
      <c r="F1437" t="s">
        <v>152</v>
      </c>
    </row>
    <row r="1438" spans="1:6" x14ac:dyDescent="0.2">
      <c r="A1438" t="s">
        <v>5679</v>
      </c>
      <c r="B1438">
        <v>13.7248</v>
      </c>
      <c r="C1438">
        <v>121.0604</v>
      </c>
      <c r="D1438">
        <v>15.48</v>
      </c>
      <c r="E1438">
        <v>4.5999999999999996</v>
      </c>
      <c r="F1438" t="s">
        <v>152</v>
      </c>
    </row>
    <row r="1439" spans="1:6" x14ac:dyDescent="0.2">
      <c r="A1439" t="s">
        <v>5682</v>
      </c>
      <c r="B1439">
        <v>13.767099999999999</v>
      </c>
      <c r="C1439">
        <v>120.864</v>
      </c>
      <c r="D1439">
        <v>24.1</v>
      </c>
      <c r="E1439">
        <v>4.5</v>
      </c>
      <c r="F1439" t="s">
        <v>152</v>
      </c>
    </row>
    <row r="1440" spans="1:6" x14ac:dyDescent="0.2">
      <c r="A1440" t="s">
        <v>5685</v>
      </c>
      <c r="B1440">
        <v>13.738</v>
      </c>
      <c r="C1440">
        <v>121.1016</v>
      </c>
      <c r="D1440">
        <v>10</v>
      </c>
      <c r="E1440">
        <v>4.8</v>
      </c>
      <c r="F1440" t="s">
        <v>152</v>
      </c>
    </row>
    <row r="1441" spans="1:6" x14ac:dyDescent="0.2">
      <c r="A1441" t="s">
        <v>5689</v>
      </c>
      <c r="B1441">
        <v>13.6403</v>
      </c>
      <c r="C1441">
        <v>121.2225</v>
      </c>
      <c r="D1441">
        <v>147.34</v>
      </c>
      <c r="E1441">
        <v>4.5999999999999996</v>
      </c>
      <c r="F1441" t="s">
        <v>152</v>
      </c>
    </row>
    <row r="1442" spans="1:6" x14ac:dyDescent="0.2">
      <c r="A1442" t="s">
        <v>5693</v>
      </c>
      <c r="B1442">
        <v>15.044700000000001</v>
      </c>
      <c r="C1442">
        <v>120.3494</v>
      </c>
      <c r="D1442">
        <v>75.459999999999994</v>
      </c>
      <c r="E1442">
        <v>5.3</v>
      </c>
      <c r="F1442" t="s">
        <v>5009</v>
      </c>
    </row>
    <row r="1443" spans="1:6" x14ac:dyDescent="0.2">
      <c r="A1443" t="s">
        <v>5697</v>
      </c>
      <c r="B1443">
        <v>16.645399999999999</v>
      </c>
      <c r="C1443">
        <v>121.8047</v>
      </c>
      <c r="D1443">
        <v>10</v>
      </c>
      <c r="E1443">
        <v>4.5999999999999996</v>
      </c>
      <c r="F1443" t="s">
        <v>152</v>
      </c>
    </row>
    <row r="1444" spans="1:6" x14ac:dyDescent="0.2">
      <c r="A1444" t="s">
        <v>5701</v>
      </c>
      <c r="B1444">
        <v>17.400099999999998</v>
      </c>
      <c r="C1444">
        <v>120.2085</v>
      </c>
      <c r="D1444">
        <v>41.35</v>
      </c>
      <c r="E1444">
        <v>4.9000000000000004</v>
      </c>
      <c r="F1444" t="s">
        <v>152</v>
      </c>
    </row>
    <row r="1445" spans="1:6" x14ac:dyDescent="0.2">
      <c r="A1445" t="s">
        <v>5704</v>
      </c>
      <c r="B1445">
        <v>17.189399999999999</v>
      </c>
      <c r="C1445">
        <v>121.07080000000001</v>
      </c>
      <c r="D1445">
        <v>47.92</v>
      </c>
      <c r="E1445">
        <v>4.7</v>
      </c>
      <c r="F1445" t="s">
        <v>152</v>
      </c>
    </row>
    <row r="1446" spans="1:6" x14ac:dyDescent="0.2">
      <c r="A1446" t="s">
        <v>5708</v>
      </c>
      <c r="B1446">
        <v>17.126899999999999</v>
      </c>
      <c r="C1446">
        <v>120.1245</v>
      </c>
      <c r="D1446">
        <v>55.24</v>
      </c>
      <c r="E1446">
        <v>4.5</v>
      </c>
      <c r="F1446" t="s">
        <v>152</v>
      </c>
    </row>
    <row r="1447" spans="1:6" x14ac:dyDescent="0.2">
      <c r="A1447" t="s">
        <v>5711</v>
      </c>
      <c r="B1447">
        <v>17.164300000000001</v>
      </c>
      <c r="C1447">
        <v>119.7692</v>
      </c>
      <c r="D1447">
        <v>32.71</v>
      </c>
      <c r="E1447">
        <v>4.7</v>
      </c>
      <c r="F1447" t="s">
        <v>152</v>
      </c>
    </row>
    <row r="1448" spans="1:6" x14ac:dyDescent="0.2">
      <c r="A1448" t="s">
        <v>5714</v>
      </c>
      <c r="B1448">
        <v>14.866</v>
      </c>
      <c r="C1448">
        <v>119.77760000000001</v>
      </c>
      <c r="D1448">
        <v>62.23</v>
      </c>
      <c r="E1448">
        <v>4.5</v>
      </c>
      <c r="F1448" t="s">
        <v>152</v>
      </c>
    </row>
    <row r="1449" spans="1:6" x14ac:dyDescent="0.2">
      <c r="A1449" t="s">
        <v>5718</v>
      </c>
      <c r="B1449">
        <v>14.006500000000001</v>
      </c>
      <c r="C1449">
        <v>120.73909999999999</v>
      </c>
      <c r="D1449">
        <v>172</v>
      </c>
      <c r="E1449">
        <v>6.2</v>
      </c>
      <c r="F1449" t="s">
        <v>5009</v>
      </c>
    </row>
    <row r="1450" spans="1:6" x14ac:dyDescent="0.2">
      <c r="A1450" t="s">
        <v>5722</v>
      </c>
      <c r="B1450">
        <v>13.9033</v>
      </c>
      <c r="C1450">
        <v>120.7109</v>
      </c>
      <c r="D1450">
        <v>110.25</v>
      </c>
      <c r="E1450">
        <v>4.5</v>
      </c>
      <c r="F1450" t="s">
        <v>152</v>
      </c>
    </row>
    <row r="1451" spans="1:6" x14ac:dyDescent="0.2">
      <c r="A1451" t="s">
        <v>5726</v>
      </c>
      <c r="B1451">
        <v>13.962</v>
      </c>
      <c r="C1451">
        <v>120.67019999999999</v>
      </c>
      <c r="D1451">
        <v>193.99</v>
      </c>
      <c r="E1451">
        <v>4.8</v>
      </c>
      <c r="F1451" t="s">
        <v>152</v>
      </c>
    </row>
    <row r="1452" spans="1:6" x14ac:dyDescent="0.2">
      <c r="A1452" t="s">
        <v>5730</v>
      </c>
      <c r="B1452">
        <v>14.72</v>
      </c>
      <c r="C1452">
        <v>120.149</v>
      </c>
      <c r="D1452">
        <v>51.33</v>
      </c>
      <c r="E1452">
        <v>4.7</v>
      </c>
      <c r="F1452" t="s">
        <v>152</v>
      </c>
    </row>
    <row r="1453" spans="1:6" x14ac:dyDescent="0.2">
      <c r="A1453" t="s">
        <v>5734</v>
      </c>
      <c r="B1453">
        <v>13.701000000000001</v>
      </c>
      <c r="C1453">
        <v>120.2572</v>
      </c>
      <c r="D1453">
        <v>65.59</v>
      </c>
      <c r="E1453">
        <v>4.5</v>
      </c>
      <c r="F1453" t="s">
        <v>152</v>
      </c>
    </row>
    <row r="1454" spans="1:6" x14ac:dyDescent="0.2">
      <c r="A1454" t="s">
        <v>5738</v>
      </c>
      <c r="B1454">
        <v>17.196200000000001</v>
      </c>
      <c r="C1454">
        <v>121.22450000000001</v>
      </c>
      <c r="D1454">
        <v>51.27</v>
      </c>
      <c r="E1454">
        <v>4.5</v>
      </c>
      <c r="F1454" t="s">
        <v>152</v>
      </c>
    </row>
    <row r="1455" spans="1:6" x14ac:dyDescent="0.2">
      <c r="A1455" t="s">
        <v>5742</v>
      </c>
      <c r="B1455">
        <v>13.6372</v>
      </c>
      <c r="C1455">
        <v>120.8302</v>
      </c>
      <c r="D1455">
        <v>165.98</v>
      </c>
      <c r="E1455">
        <v>5</v>
      </c>
      <c r="F1455" t="s">
        <v>152</v>
      </c>
    </row>
    <row r="1456" spans="1:6" x14ac:dyDescent="0.2">
      <c r="A1456" t="s">
        <v>5745</v>
      </c>
      <c r="B1456">
        <v>13.684100000000001</v>
      </c>
      <c r="C1456">
        <v>120.6718</v>
      </c>
      <c r="D1456">
        <v>113.35</v>
      </c>
      <c r="E1456">
        <v>4.5999999999999996</v>
      </c>
      <c r="F1456" t="s">
        <v>152</v>
      </c>
    </row>
    <row r="1457" spans="1:6" x14ac:dyDescent="0.2">
      <c r="A1457" t="s">
        <v>5749</v>
      </c>
      <c r="B1457">
        <v>17.493200000000002</v>
      </c>
      <c r="C1457">
        <v>120.20650000000001</v>
      </c>
      <c r="D1457">
        <v>10</v>
      </c>
      <c r="E1457">
        <v>4.8</v>
      </c>
      <c r="F1457" t="s">
        <v>152</v>
      </c>
    </row>
    <row r="1458" spans="1:6" x14ac:dyDescent="0.2">
      <c r="A1458" t="s">
        <v>5753</v>
      </c>
      <c r="B1458">
        <v>14.0002</v>
      </c>
      <c r="C1458">
        <v>120.7252</v>
      </c>
      <c r="D1458">
        <v>209.39</v>
      </c>
      <c r="E1458">
        <v>5.4</v>
      </c>
      <c r="F1458" t="s">
        <v>5009</v>
      </c>
    </row>
    <row r="1459" spans="1:6" x14ac:dyDescent="0.2">
      <c r="A1459" t="s">
        <v>5757</v>
      </c>
      <c r="B1459">
        <v>13.597099999999999</v>
      </c>
      <c r="C1459">
        <v>121.1789</v>
      </c>
      <c r="D1459">
        <v>105.37</v>
      </c>
      <c r="E1459">
        <v>4.5</v>
      </c>
      <c r="F1459" t="s">
        <v>152</v>
      </c>
    </row>
    <row r="1460" spans="1:6" x14ac:dyDescent="0.2">
      <c r="A1460" t="s">
        <v>5761</v>
      </c>
      <c r="B1460">
        <v>15.856999999999999</v>
      </c>
      <c r="C1460">
        <v>119.77209999999999</v>
      </c>
      <c r="D1460">
        <v>77.260000000000005</v>
      </c>
      <c r="E1460">
        <v>4.5</v>
      </c>
      <c r="F1460" t="s">
        <v>152</v>
      </c>
    </row>
    <row r="1461" spans="1:6" x14ac:dyDescent="0.2">
      <c r="A1461" t="s">
        <v>5765</v>
      </c>
      <c r="B1461">
        <v>13.615600000000001</v>
      </c>
      <c r="C1461">
        <v>120.59050000000001</v>
      </c>
      <c r="D1461">
        <v>116.38</v>
      </c>
      <c r="E1461">
        <v>4.5999999999999996</v>
      </c>
      <c r="F1461" t="s">
        <v>152</v>
      </c>
    </row>
    <row r="1462" spans="1:6" x14ac:dyDescent="0.2">
      <c r="A1462" t="s">
        <v>5769</v>
      </c>
      <c r="B1462">
        <v>16.415500000000002</v>
      </c>
      <c r="C1462">
        <v>121.1921</v>
      </c>
      <c r="D1462">
        <v>56.74</v>
      </c>
      <c r="E1462">
        <v>4.5</v>
      </c>
      <c r="F1462" t="s">
        <v>152</v>
      </c>
    </row>
    <row r="1463" spans="1:6" x14ac:dyDescent="0.2">
      <c r="A1463" t="s">
        <v>5773</v>
      </c>
      <c r="B1463">
        <v>17.085000000000001</v>
      </c>
      <c r="C1463">
        <v>120.0504</v>
      </c>
      <c r="D1463">
        <v>21.7</v>
      </c>
      <c r="E1463">
        <v>5</v>
      </c>
      <c r="F1463" t="s">
        <v>152</v>
      </c>
    </row>
    <row r="1464" spans="1:6" x14ac:dyDescent="0.2">
      <c r="A1464" t="s">
        <v>5777</v>
      </c>
      <c r="B1464">
        <v>18.232199999999999</v>
      </c>
      <c r="C1464">
        <v>120.7818</v>
      </c>
      <c r="D1464">
        <v>54.47</v>
      </c>
      <c r="E1464">
        <v>4.8</v>
      </c>
      <c r="F1464" t="s">
        <v>152</v>
      </c>
    </row>
    <row r="1465" spans="1:6" x14ac:dyDescent="0.2">
      <c r="A1465" t="s">
        <v>5781</v>
      </c>
      <c r="B1465">
        <v>15.4399</v>
      </c>
      <c r="C1465">
        <v>119.5322</v>
      </c>
      <c r="D1465">
        <v>19.53</v>
      </c>
      <c r="E1465">
        <v>4.5</v>
      </c>
      <c r="F1465" t="s">
        <v>152</v>
      </c>
    </row>
    <row r="1466" spans="1:6" x14ac:dyDescent="0.2">
      <c r="A1466" t="s">
        <v>5785</v>
      </c>
      <c r="B1466">
        <v>17.871200000000002</v>
      </c>
      <c r="C1466">
        <v>122.2684</v>
      </c>
      <c r="D1466">
        <v>46</v>
      </c>
      <c r="E1466">
        <v>5.0999999999999996</v>
      </c>
      <c r="F1466" t="s">
        <v>152</v>
      </c>
    </row>
    <row r="1467" spans="1:6" x14ac:dyDescent="0.2">
      <c r="A1467" t="s">
        <v>5789</v>
      </c>
      <c r="B1467">
        <v>18.005400000000002</v>
      </c>
      <c r="C1467">
        <v>120.6238</v>
      </c>
      <c r="D1467">
        <v>52.71</v>
      </c>
      <c r="E1467">
        <v>4.5999999999999996</v>
      </c>
      <c r="F1467" t="s">
        <v>152</v>
      </c>
    </row>
    <row r="1468" spans="1:6" x14ac:dyDescent="0.2">
      <c r="A1468" t="s">
        <v>5793</v>
      </c>
      <c r="B1468">
        <v>18.1219</v>
      </c>
      <c r="C1468">
        <v>120.6358</v>
      </c>
      <c r="D1468">
        <v>39.049999999999997</v>
      </c>
      <c r="E1468">
        <v>4.5</v>
      </c>
      <c r="F1468" t="s">
        <v>152</v>
      </c>
    </row>
    <row r="1469" spans="1:6" x14ac:dyDescent="0.2">
      <c r="A1469" t="s">
        <v>5797</v>
      </c>
      <c r="B1469">
        <v>17.450199999999999</v>
      </c>
      <c r="C1469">
        <v>121.76949999999999</v>
      </c>
      <c r="D1469">
        <v>183.34</v>
      </c>
      <c r="E1469">
        <v>4.5</v>
      </c>
      <c r="F1469" t="s">
        <v>152</v>
      </c>
    </row>
    <row r="1470" spans="1:6" x14ac:dyDescent="0.2">
      <c r="A1470" t="s">
        <v>5801</v>
      </c>
      <c r="B1470">
        <v>14.921200000000001</v>
      </c>
      <c r="C1470">
        <v>119.7097</v>
      </c>
      <c r="D1470">
        <v>25</v>
      </c>
      <c r="E1470">
        <v>5.4</v>
      </c>
      <c r="F1470" t="s">
        <v>5009</v>
      </c>
    </row>
    <row r="1471" spans="1:6" x14ac:dyDescent="0.2">
      <c r="A1471" t="s">
        <v>5804</v>
      </c>
      <c r="B1471">
        <v>14.0197</v>
      </c>
      <c r="C1471">
        <v>120.6404</v>
      </c>
      <c r="D1471">
        <v>126</v>
      </c>
      <c r="E1471">
        <v>5.2</v>
      </c>
      <c r="F1471" t="s">
        <v>5009</v>
      </c>
    </row>
    <row r="1472" spans="1:6" x14ac:dyDescent="0.2">
      <c r="A1472" t="s">
        <v>5808</v>
      </c>
      <c r="B1472">
        <v>15.088699999999999</v>
      </c>
      <c r="C1472">
        <v>120.2315</v>
      </c>
      <c r="D1472">
        <v>73</v>
      </c>
      <c r="E1472">
        <v>4.5</v>
      </c>
      <c r="F1472" t="s">
        <v>152</v>
      </c>
    </row>
    <row r="1473" spans="1:6" x14ac:dyDescent="0.2">
      <c r="A1473" t="s">
        <v>5812</v>
      </c>
      <c r="B1473">
        <v>17.334599999999998</v>
      </c>
      <c r="C1473">
        <v>121.9076</v>
      </c>
      <c r="D1473">
        <v>10</v>
      </c>
      <c r="E1473">
        <v>4.5999999999999996</v>
      </c>
      <c r="F1473" t="s">
        <v>152</v>
      </c>
    </row>
    <row r="1474" spans="1:6" x14ac:dyDescent="0.2">
      <c r="A1474" t="s">
        <v>5816</v>
      </c>
      <c r="B1474">
        <v>15.1112</v>
      </c>
      <c r="C1474">
        <v>122.9068</v>
      </c>
      <c r="D1474">
        <v>23.84</v>
      </c>
      <c r="E1474">
        <v>4.5</v>
      </c>
      <c r="F1474" t="s">
        <v>152</v>
      </c>
    </row>
    <row r="1475" spans="1:6" x14ac:dyDescent="0.2">
      <c r="A1475" t="s">
        <v>5820</v>
      </c>
      <c r="B1475">
        <v>13.6868</v>
      </c>
      <c r="C1475">
        <v>120.76090000000001</v>
      </c>
      <c r="D1475">
        <v>127.11</v>
      </c>
      <c r="E1475">
        <v>4.5999999999999996</v>
      </c>
      <c r="F1475" t="s">
        <v>152</v>
      </c>
    </row>
    <row r="1476" spans="1:6" x14ac:dyDescent="0.2">
      <c r="A1476" t="s">
        <v>5823</v>
      </c>
      <c r="B1476">
        <v>15.549200000000001</v>
      </c>
      <c r="C1476">
        <v>122.2032</v>
      </c>
      <c r="D1476">
        <v>57.25</v>
      </c>
      <c r="E1476">
        <v>4.5999999999999996</v>
      </c>
      <c r="F1476" t="s">
        <v>152</v>
      </c>
    </row>
    <row r="1477" spans="1:6" x14ac:dyDescent="0.2">
      <c r="A1477" t="s">
        <v>5827</v>
      </c>
      <c r="B1477">
        <v>13.6312</v>
      </c>
      <c r="C1477">
        <v>120.40600000000001</v>
      </c>
      <c r="D1477">
        <v>35</v>
      </c>
      <c r="E1477">
        <v>4.5</v>
      </c>
      <c r="F1477" t="s">
        <v>152</v>
      </c>
    </row>
    <row r="1478" spans="1:6" x14ac:dyDescent="0.2">
      <c r="A1478" t="s">
        <v>5831</v>
      </c>
      <c r="B1478">
        <v>15.9955</v>
      </c>
      <c r="C1478">
        <v>120.26519999999999</v>
      </c>
      <c r="D1478">
        <v>103.44</v>
      </c>
      <c r="E1478">
        <v>4.5</v>
      </c>
      <c r="F1478" t="s">
        <v>152</v>
      </c>
    </row>
    <row r="1479" spans="1:6" x14ac:dyDescent="0.2">
      <c r="A1479" t="s">
        <v>5835</v>
      </c>
      <c r="B1479">
        <v>14.873200000000001</v>
      </c>
      <c r="C1479">
        <v>121.8099</v>
      </c>
      <c r="D1479">
        <v>41.88</v>
      </c>
      <c r="E1479">
        <v>4.5</v>
      </c>
      <c r="F1479" t="s">
        <v>152</v>
      </c>
    </row>
    <row r="1480" spans="1:6" x14ac:dyDescent="0.2">
      <c r="A1480" t="s">
        <v>5839</v>
      </c>
      <c r="B1480">
        <v>18.0929</v>
      </c>
      <c r="C1480">
        <v>121.0493</v>
      </c>
      <c r="D1480">
        <v>10</v>
      </c>
      <c r="E1480">
        <v>4.8</v>
      </c>
      <c r="F1480" t="s">
        <v>152</v>
      </c>
    </row>
    <row r="1481" spans="1:6" x14ac:dyDescent="0.2">
      <c r="A1481" t="s">
        <v>5843</v>
      </c>
      <c r="B1481">
        <v>18.366099999999999</v>
      </c>
      <c r="C1481">
        <v>120.88339999999999</v>
      </c>
      <c r="D1481">
        <v>10</v>
      </c>
      <c r="E1481">
        <v>4.5999999999999996</v>
      </c>
      <c r="F1481" t="s">
        <v>152</v>
      </c>
    </row>
    <row r="1482" spans="1:6" x14ac:dyDescent="0.2">
      <c r="A1482" t="s">
        <v>5847</v>
      </c>
      <c r="B1482">
        <v>18.0687</v>
      </c>
      <c r="C1482">
        <v>120.47580000000001</v>
      </c>
      <c r="D1482">
        <v>35</v>
      </c>
      <c r="E1482">
        <v>4.5999999999999996</v>
      </c>
      <c r="F1482" t="s">
        <v>152</v>
      </c>
    </row>
    <row r="1483" spans="1:6" x14ac:dyDescent="0.2">
      <c r="A1483" t="s">
        <v>5851</v>
      </c>
      <c r="B1483">
        <v>13.6875</v>
      </c>
      <c r="C1483">
        <v>121.092</v>
      </c>
      <c r="D1483">
        <v>164.65</v>
      </c>
      <c r="E1483">
        <v>4.5</v>
      </c>
      <c r="F1483" t="s">
        <v>152</v>
      </c>
    </row>
    <row r="1484" spans="1:6" x14ac:dyDescent="0.2">
      <c r="A1484" t="s">
        <v>5855</v>
      </c>
      <c r="B1484">
        <v>17.889600000000002</v>
      </c>
      <c r="C1484">
        <v>120.6919</v>
      </c>
      <c r="D1484">
        <v>30.12</v>
      </c>
      <c r="E1484">
        <v>4.7</v>
      </c>
      <c r="F1484" t="s">
        <v>152</v>
      </c>
    </row>
    <row r="1485" spans="1:6" x14ac:dyDescent="0.2">
      <c r="A1485" t="s">
        <v>5859</v>
      </c>
      <c r="B1485">
        <v>14.789099999999999</v>
      </c>
      <c r="C1485">
        <v>119.95440000000001</v>
      </c>
      <c r="D1485">
        <v>55</v>
      </c>
      <c r="E1485">
        <v>4.5999999999999996</v>
      </c>
      <c r="F1485" t="s">
        <v>152</v>
      </c>
    </row>
    <row r="1486" spans="1:6" x14ac:dyDescent="0.2">
      <c r="A1486" t="s">
        <v>5863</v>
      </c>
      <c r="B1486">
        <v>13.812200000000001</v>
      </c>
      <c r="C1486">
        <v>120.7833</v>
      </c>
      <c r="D1486">
        <v>135.88</v>
      </c>
      <c r="E1486">
        <v>4.7</v>
      </c>
      <c r="F1486" t="s">
        <v>152</v>
      </c>
    </row>
    <row r="1487" spans="1:6" x14ac:dyDescent="0.2">
      <c r="A1487" t="s">
        <v>5866</v>
      </c>
      <c r="B1487">
        <v>13.570600000000001</v>
      </c>
      <c r="C1487">
        <v>120.6307</v>
      </c>
      <c r="D1487">
        <v>42.72</v>
      </c>
      <c r="E1487">
        <v>4.5</v>
      </c>
      <c r="F1487" t="s">
        <v>152</v>
      </c>
    </row>
    <row r="1488" spans="1:6" x14ac:dyDescent="0.2">
      <c r="A1488" t="s">
        <v>5870</v>
      </c>
      <c r="B1488">
        <v>15.3187</v>
      </c>
      <c r="C1488">
        <v>120.6703</v>
      </c>
      <c r="D1488">
        <v>165.92</v>
      </c>
      <c r="E1488">
        <v>4.5999999999999996</v>
      </c>
      <c r="F1488" t="s">
        <v>152</v>
      </c>
    </row>
    <row r="1489" spans="1:6" x14ac:dyDescent="0.2">
      <c r="A1489" t="s">
        <v>5874</v>
      </c>
      <c r="B1489">
        <v>17.783799999999999</v>
      </c>
      <c r="C1489">
        <v>122.90309999999999</v>
      </c>
      <c r="D1489">
        <v>42.17</v>
      </c>
      <c r="E1489">
        <v>4.8</v>
      </c>
      <c r="F1489" t="s">
        <v>152</v>
      </c>
    </row>
    <row r="1490" spans="1:6" x14ac:dyDescent="0.2">
      <c r="A1490" t="s">
        <v>5878</v>
      </c>
      <c r="B1490">
        <v>18.533999999999999</v>
      </c>
      <c r="C1490">
        <v>121.2816</v>
      </c>
      <c r="D1490">
        <v>56.26</v>
      </c>
      <c r="E1490">
        <v>4.5999999999999996</v>
      </c>
      <c r="F1490" t="s">
        <v>152</v>
      </c>
    </row>
    <row r="1491" spans="1:6" x14ac:dyDescent="0.2">
      <c r="A1491" t="s">
        <v>5882</v>
      </c>
      <c r="B1491">
        <v>18.0641</v>
      </c>
      <c r="C1491">
        <v>120.5825</v>
      </c>
      <c r="D1491">
        <v>49.24</v>
      </c>
      <c r="E1491">
        <v>4.7</v>
      </c>
      <c r="F1491" t="s">
        <v>152</v>
      </c>
    </row>
    <row r="1492" spans="1:6" x14ac:dyDescent="0.2">
      <c r="A1492" t="s">
        <v>5886</v>
      </c>
      <c r="B1492">
        <v>17.977399999999999</v>
      </c>
      <c r="C1492">
        <v>123.2243</v>
      </c>
      <c r="D1492">
        <v>35</v>
      </c>
      <c r="E1492">
        <v>4.5999999999999996</v>
      </c>
      <c r="F1492" t="s">
        <v>152</v>
      </c>
    </row>
    <row r="1493" spans="1:6" x14ac:dyDescent="0.2">
      <c r="A1493" t="s">
        <v>5890</v>
      </c>
      <c r="B1493">
        <v>17.138100000000001</v>
      </c>
      <c r="C1493">
        <v>120.67740000000001</v>
      </c>
      <c r="D1493">
        <v>92.28</v>
      </c>
      <c r="E1493">
        <v>4.7</v>
      </c>
      <c r="F1493" t="s">
        <v>152</v>
      </c>
    </row>
    <row r="1494" spans="1:6" x14ac:dyDescent="0.2">
      <c r="A1494" t="s">
        <v>5894</v>
      </c>
      <c r="B1494">
        <v>13.8652</v>
      </c>
      <c r="C1494">
        <v>121.8442</v>
      </c>
      <c r="D1494">
        <v>10</v>
      </c>
      <c r="E1494">
        <v>4.5999999999999996</v>
      </c>
      <c r="F1494" t="s">
        <v>152</v>
      </c>
    </row>
    <row r="1495" spans="1:6" x14ac:dyDescent="0.2">
      <c r="A1495" t="s">
        <v>5898</v>
      </c>
      <c r="B1495">
        <v>15.858000000000001</v>
      </c>
      <c r="C1495">
        <v>120.6186</v>
      </c>
      <c r="D1495">
        <v>130.19999999999999</v>
      </c>
      <c r="E1495">
        <v>5.5</v>
      </c>
      <c r="F1495" t="s">
        <v>5009</v>
      </c>
    </row>
    <row r="1496" spans="1:6" x14ac:dyDescent="0.2">
      <c r="A1496" t="s">
        <v>5902</v>
      </c>
      <c r="B1496">
        <v>18.068999999999999</v>
      </c>
      <c r="C1496">
        <v>121.81019999999999</v>
      </c>
      <c r="D1496">
        <v>82.35</v>
      </c>
      <c r="E1496">
        <v>4.5999999999999996</v>
      </c>
      <c r="F1496" t="s">
        <v>152</v>
      </c>
    </row>
    <row r="1497" spans="1:6" x14ac:dyDescent="0.2">
      <c r="A1497" t="s">
        <v>5906</v>
      </c>
      <c r="B1497">
        <v>14.882300000000001</v>
      </c>
      <c r="C1497">
        <v>120.1494</v>
      </c>
      <c r="D1497">
        <v>81.62</v>
      </c>
      <c r="E1497">
        <v>4.9000000000000004</v>
      </c>
      <c r="F1497" t="s">
        <v>152</v>
      </c>
    </row>
    <row r="1498" spans="1:6" x14ac:dyDescent="0.2">
      <c r="A1498" t="s">
        <v>5910</v>
      </c>
      <c r="B1498">
        <v>17.801400000000001</v>
      </c>
      <c r="C1498">
        <v>120.292</v>
      </c>
      <c r="D1498">
        <v>37.32</v>
      </c>
      <c r="E1498">
        <v>4.5</v>
      </c>
      <c r="F1498" t="s">
        <v>152</v>
      </c>
    </row>
    <row r="1499" spans="1:6" x14ac:dyDescent="0.2">
      <c r="A1499" t="s">
        <v>5914</v>
      </c>
      <c r="B1499">
        <v>17.058</v>
      </c>
      <c r="C1499">
        <v>120.6413</v>
      </c>
      <c r="D1499">
        <v>115.48</v>
      </c>
      <c r="E1499">
        <v>4.5</v>
      </c>
      <c r="F1499" t="s">
        <v>152</v>
      </c>
    </row>
    <row r="1500" spans="1:6" x14ac:dyDescent="0.2">
      <c r="A1500" t="s">
        <v>5918</v>
      </c>
      <c r="B1500">
        <v>18.625800000000002</v>
      </c>
      <c r="C1500">
        <v>120.346</v>
      </c>
      <c r="D1500">
        <v>10</v>
      </c>
      <c r="E1500">
        <v>4.9000000000000004</v>
      </c>
      <c r="F1500" t="s">
        <v>152</v>
      </c>
    </row>
    <row r="1501" spans="1:6" x14ac:dyDescent="0.2">
      <c r="A1501" t="s">
        <v>5922</v>
      </c>
      <c r="B1501">
        <v>15.7827</v>
      </c>
      <c r="C1501">
        <v>122.0968</v>
      </c>
      <c r="D1501">
        <v>39.71</v>
      </c>
      <c r="E1501">
        <v>4.5</v>
      </c>
      <c r="F1501" t="s">
        <v>152</v>
      </c>
    </row>
    <row r="1502" spans="1:6" x14ac:dyDescent="0.2">
      <c r="A1502" t="s">
        <v>5926</v>
      </c>
      <c r="B1502">
        <v>14.905799999999999</v>
      </c>
      <c r="C1502">
        <v>119.7916</v>
      </c>
      <c r="D1502">
        <v>49.06</v>
      </c>
      <c r="E1502">
        <v>4.5</v>
      </c>
      <c r="F1502" t="s">
        <v>152</v>
      </c>
    </row>
    <row r="1503" spans="1:6" x14ac:dyDescent="0.2">
      <c r="A1503" t="s">
        <v>5929</v>
      </c>
      <c r="B1503">
        <v>13.563800000000001</v>
      </c>
      <c r="C1503">
        <v>120.87</v>
      </c>
      <c r="D1503">
        <v>118.55</v>
      </c>
      <c r="E1503">
        <v>5.4</v>
      </c>
      <c r="F1503" t="s">
        <v>5009</v>
      </c>
    </row>
    <row r="1504" spans="1:6" x14ac:dyDescent="0.2">
      <c r="A1504" t="s">
        <v>5933</v>
      </c>
      <c r="B1504">
        <v>18.378699999999998</v>
      </c>
      <c r="C1504">
        <v>121.0467</v>
      </c>
      <c r="D1504">
        <v>44.77</v>
      </c>
      <c r="E1504">
        <v>4.5</v>
      </c>
      <c r="F1504" t="s">
        <v>152</v>
      </c>
    </row>
    <row r="1505" spans="1:6" x14ac:dyDescent="0.2">
      <c r="A1505" t="s">
        <v>5937</v>
      </c>
      <c r="B1505">
        <v>13.586600000000001</v>
      </c>
      <c r="C1505">
        <v>121.0179</v>
      </c>
      <c r="D1505">
        <v>153.91</v>
      </c>
      <c r="E1505">
        <v>4.5</v>
      </c>
      <c r="F1505" t="s">
        <v>152</v>
      </c>
    </row>
    <row r="1506" spans="1:6" x14ac:dyDescent="0.2">
      <c r="A1506" t="s">
        <v>5941</v>
      </c>
      <c r="B1506">
        <v>14.953799999999999</v>
      </c>
      <c r="C1506">
        <v>120.5149</v>
      </c>
      <c r="D1506">
        <v>21.84</v>
      </c>
      <c r="E1506">
        <v>6.1</v>
      </c>
      <c r="F1506" t="s">
        <v>5009</v>
      </c>
    </row>
    <row r="1507" spans="1:6" x14ac:dyDescent="0.2">
      <c r="A1507" t="s">
        <v>5945</v>
      </c>
      <c r="B1507">
        <v>14.9087</v>
      </c>
      <c r="C1507">
        <v>120.60639999999999</v>
      </c>
      <c r="D1507">
        <v>50.08</v>
      </c>
      <c r="E1507">
        <v>4.7</v>
      </c>
      <c r="F1507" t="s">
        <v>152</v>
      </c>
    </row>
    <row r="1508" spans="1:6" x14ac:dyDescent="0.2">
      <c r="A1508" t="s">
        <v>5949</v>
      </c>
      <c r="B1508">
        <v>18.231100000000001</v>
      </c>
      <c r="C1508">
        <v>120.729</v>
      </c>
      <c r="D1508">
        <v>35</v>
      </c>
      <c r="E1508">
        <v>4.5999999999999996</v>
      </c>
      <c r="F1508" t="s">
        <v>152</v>
      </c>
    </row>
    <row r="1509" spans="1:6" x14ac:dyDescent="0.2">
      <c r="A1509" t="s">
        <v>5953</v>
      </c>
      <c r="B1509">
        <v>18.115100000000002</v>
      </c>
      <c r="C1509">
        <v>120.0428</v>
      </c>
      <c r="D1509">
        <v>10</v>
      </c>
      <c r="E1509">
        <v>4.8</v>
      </c>
      <c r="F1509" t="s">
        <v>152</v>
      </c>
    </row>
    <row r="1510" spans="1:6" x14ac:dyDescent="0.2">
      <c r="A1510" t="s">
        <v>5957</v>
      </c>
      <c r="B1510">
        <v>18.186499999999999</v>
      </c>
      <c r="C1510">
        <v>120.09610000000001</v>
      </c>
      <c r="D1510">
        <v>10</v>
      </c>
      <c r="E1510">
        <v>4.5</v>
      </c>
      <c r="F1510" t="s">
        <v>152</v>
      </c>
    </row>
    <row r="1511" spans="1:6" x14ac:dyDescent="0.2">
      <c r="A1511" t="s">
        <v>5961</v>
      </c>
      <c r="B1511">
        <v>16.147200000000002</v>
      </c>
      <c r="C1511">
        <v>122.348</v>
      </c>
      <c r="D1511">
        <v>35</v>
      </c>
      <c r="E1511">
        <v>4.5</v>
      </c>
      <c r="F1511" t="s">
        <v>152</v>
      </c>
    </row>
    <row r="1512" spans="1:6" x14ac:dyDescent="0.2">
      <c r="A1512" t="s">
        <v>5965</v>
      </c>
      <c r="B1512">
        <v>16.3782</v>
      </c>
      <c r="C1512">
        <v>119.8522</v>
      </c>
      <c r="D1512">
        <v>10</v>
      </c>
      <c r="E1512">
        <v>4.5</v>
      </c>
      <c r="F1512" t="s">
        <v>152</v>
      </c>
    </row>
    <row r="1513" spans="1:6" x14ac:dyDescent="0.2">
      <c r="A1513" t="s">
        <v>5969</v>
      </c>
      <c r="B1513">
        <v>13.882400000000001</v>
      </c>
      <c r="C1513">
        <v>121.4803</v>
      </c>
      <c r="D1513">
        <v>10</v>
      </c>
      <c r="E1513">
        <v>4.5</v>
      </c>
      <c r="F1513" t="s">
        <v>152</v>
      </c>
    </row>
    <row r="1514" spans="1:6" x14ac:dyDescent="0.2">
      <c r="A1514" t="s">
        <v>5973</v>
      </c>
      <c r="B1514">
        <v>14.5526</v>
      </c>
      <c r="C1514">
        <v>119.42619999999999</v>
      </c>
      <c r="D1514">
        <v>10</v>
      </c>
      <c r="E1514">
        <v>4.5999999999999996</v>
      </c>
      <c r="F1514" t="s">
        <v>152</v>
      </c>
    </row>
    <row r="1515" spans="1:6" x14ac:dyDescent="0.2">
      <c r="A1515" t="s">
        <v>5977</v>
      </c>
      <c r="B1515">
        <v>18.616299999999999</v>
      </c>
      <c r="C1515">
        <v>119.4311</v>
      </c>
      <c r="D1515">
        <v>10</v>
      </c>
      <c r="E1515">
        <v>4.5999999999999996</v>
      </c>
      <c r="F1515" t="s">
        <v>152</v>
      </c>
    </row>
    <row r="1516" spans="1:6" x14ac:dyDescent="0.2">
      <c r="A1516" t="s">
        <v>5981</v>
      </c>
      <c r="B1516">
        <v>14.868399999999999</v>
      </c>
      <c r="C1516">
        <v>119.8982</v>
      </c>
      <c r="D1516">
        <v>35</v>
      </c>
      <c r="E1516">
        <v>4.5999999999999996</v>
      </c>
      <c r="F1516" t="s">
        <v>152</v>
      </c>
    </row>
    <row r="1517" spans="1:6" x14ac:dyDescent="0.2">
      <c r="A1517" t="s">
        <v>5985</v>
      </c>
      <c r="B1517">
        <v>13.791700000000001</v>
      </c>
      <c r="C1517">
        <v>119.9508</v>
      </c>
      <c r="D1517">
        <v>10</v>
      </c>
      <c r="E1517">
        <v>4.5999999999999996</v>
      </c>
      <c r="F1517" t="s">
        <v>152</v>
      </c>
    </row>
    <row r="1518" spans="1:6" x14ac:dyDescent="0.2">
      <c r="A1518" t="s">
        <v>5989</v>
      </c>
      <c r="B1518">
        <v>13.6197</v>
      </c>
      <c r="C1518">
        <v>120.7753</v>
      </c>
      <c r="D1518">
        <v>162.63</v>
      </c>
      <c r="E1518">
        <v>4.5</v>
      </c>
      <c r="F1518" t="s">
        <v>152</v>
      </c>
    </row>
    <row r="1519" spans="1:6" x14ac:dyDescent="0.2">
      <c r="A1519" t="s">
        <v>5992</v>
      </c>
      <c r="B1519">
        <v>13.632999999999999</v>
      </c>
      <c r="C1519">
        <v>120.8717</v>
      </c>
      <c r="D1519">
        <v>147.38</v>
      </c>
      <c r="E1519">
        <v>4.5</v>
      </c>
      <c r="F1519" t="s">
        <v>152</v>
      </c>
    </row>
    <row r="1520" spans="1:6" x14ac:dyDescent="0.2">
      <c r="A1520" t="s">
        <v>5996</v>
      </c>
      <c r="B1520">
        <v>13.7072</v>
      </c>
      <c r="C1520">
        <v>121.62869999999999</v>
      </c>
      <c r="D1520">
        <v>36.94</v>
      </c>
      <c r="E1520">
        <v>4.7</v>
      </c>
      <c r="F1520" t="s">
        <v>152</v>
      </c>
    </row>
    <row r="1521" spans="1:6" x14ac:dyDescent="0.2">
      <c r="A1521" t="s">
        <v>6000</v>
      </c>
      <c r="B1521">
        <v>16.229500000000002</v>
      </c>
      <c r="C1521">
        <v>122.4216</v>
      </c>
      <c r="D1521">
        <v>35</v>
      </c>
      <c r="E1521">
        <v>4.7</v>
      </c>
      <c r="F1521" t="s">
        <v>152</v>
      </c>
    </row>
    <row r="1522" spans="1:6" x14ac:dyDescent="0.2">
      <c r="A1522" t="s">
        <v>6004</v>
      </c>
      <c r="B1522">
        <v>13.887</v>
      </c>
      <c r="C1522">
        <v>120.6748</v>
      </c>
      <c r="D1522">
        <v>108.91</v>
      </c>
      <c r="E1522">
        <v>4.9000000000000004</v>
      </c>
      <c r="F1522" t="s">
        <v>5009</v>
      </c>
    </row>
    <row r="1523" spans="1:6" x14ac:dyDescent="0.2">
      <c r="A1523" t="s">
        <v>6008</v>
      </c>
      <c r="B1523">
        <v>16.200700000000001</v>
      </c>
      <c r="C1523">
        <v>122.4438</v>
      </c>
      <c r="D1523">
        <v>35</v>
      </c>
      <c r="E1523">
        <v>4.5</v>
      </c>
      <c r="F1523" t="s">
        <v>152</v>
      </c>
    </row>
    <row r="1524" spans="1:6" x14ac:dyDescent="0.2">
      <c r="A1524" t="s">
        <v>6012</v>
      </c>
      <c r="B1524">
        <v>13.6213</v>
      </c>
      <c r="C1524">
        <v>120.9785</v>
      </c>
      <c r="D1524">
        <v>146.94999999999999</v>
      </c>
      <c r="E1524">
        <v>4.5</v>
      </c>
      <c r="F1524" t="s">
        <v>152</v>
      </c>
    </row>
    <row r="1525" spans="1:6" x14ac:dyDescent="0.2">
      <c r="A1525" t="s">
        <v>6016</v>
      </c>
      <c r="B1525">
        <v>15.053000000000001</v>
      </c>
      <c r="C1525">
        <v>122.27460000000001</v>
      </c>
      <c r="D1525">
        <v>48.13</v>
      </c>
      <c r="E1525">
        <v>5.3</v>
      </c>
      <c r="F1525" t="s">
        <v>5009</v>
      </c>
    </row>
    <row r="1526" spans="1:6" x14ac:dyDescent="0.2">
      <c r="A1526" t="s">
        <v>6020</v>
      </c>
      <c r="B1526">
        <v>14.9473</v>
      </c>
      <c r="C1526">
        <v>122.0581</v>
      </c>
      <c r="D1526">
        <v>39.28</v>
      </c>
      <c r="E1526">
        <v>4.5999999999999996</v>
      </c>
      <c r="F1526" t="s">
        <v>152</v>
      </c>
    </row>
    <row r="1527" spans="1:6" x14ac:dyDescent="0.2">
      <c r="A1527" t="s">
        <v>6024</v>
      </c>
      <c r="B1527">
        <v>14.989699999999999</v>
      </c>
      <c r="C1527">
        <v>119.88800000000001</v>
      </c>
      <c r="D1527">
        <v>35</v>
      </c>
      <c r="E1527">
        <v>4.9000000000000004</v>
      </c>
      <c r="F1527" t="s">
        <v>152</v>
      </c>
    </row>
    <row r="1528" spans="1:6" x14ac:dyDescent="0.2">
      <c r="A1528" t="s">
        <v>6028</v>
      </c>
      <c r="B1528">
        <v>13.834099999999999</v>
      </c>
      <c r="C1528">
        <v>120.61450000000001</v>
      </c>
      <c r="D1528">
        <v>84.81</v>
      </c>
      <c r="E1528">
        <v>4.5</v>
      </c>
      <c r="F1528" t="s">
        <v>152</v>
      </c>
    </row>
    <row r="1529" spans="1:6" x14ac:dyDescent="0.2">
      <c r="A1529" t="s">
        <v>6032</v>
      </c>
      <c r="B1529">
        <v>13.6052</v>
      </c>
      <c r="C1529">
        <v>120.7991</v>
      </c>
      <c r="D1529">
        <v>137.86000000000001</v>
      </c>
      <c r="E1529">
        <v>4.5999999999999996</v>
      </c>
      <c r="F1529" t="s">
        <v>152</v>
      </c>
    </row>
    <row r="1530" spans="1:6" x14ac:dyDescent="0.2">
      <c r="A1530" t="s">
        <v>6035</v>
      </c>
      <c r="B1530">
        <v>13.963100000000001</v>
      </c>
      <c r="C1530">
        <v>120.6888</v>
      </c>
      <c r="D1530">
        <v>115.19</v>
      </c>
      <c r="E1530">
        <v>4.8</v>
      </c>
      <c r="F1530" t="s">
        <v>152</v>
      </c>
    </row>
    <row r="1531" spans="1:6" x14ac:dyDescent="0.2">
      <c r="A1531" t="s">
        <v>6039</v>
      </c>
      <c r="B1531">
        <v>14.646800000000001</v>
      </c>
      <c r="C1531">
        <v>119.71939999999999</v>
      </c>
      <c r="D1531">
        <v>35</v>
      </c>
      <c r="E1531">
        <v>4.9000000000000004</v>
      </c>
      <c r="F1531" t="s">
        <v>152</v>
      </c>
    </row>
    <row r="1532" spans="1:6" x14ac:dyDescent="0.2">
      <c r="A1532" t="s">
        <v>6043</v>
      </c>
      <c r="B1532">
        <v>14.8741</v>
      </c>
      <c r="C1532">
        <v>122.79510000000001</v>
      </c>
      <c r="D1532">
        <v>6.6</v>
      </c>
      <c r="E1532">
        <v>5.6</v>
      </c>
      <c r="F1532" t="s">
        <v>5009</v>
      </c>
    </row>
    <row r="1533" spans="1:6" x14ac:dyDescent="0.2">
      <c r="A1533" t="s">
        <v>6047</v>
      </c>
      <c r="B1533">
        <v>16.8306</v>
      </c>
      <c r="C1533">
        <v>122.50490000000001</v>
      </c>
      <c r="D1533">
        <v>35</v>
      </c>
      <c r="E1533">
        <v>4.5999999999999996</v>
      </c>
      <c r="F1533" t="s">
        <v>152</v>
      </c>
    </row>
    <row r="1534" spans="1:6" x14ac:dyDescent="0.2">
      <c r="A1534" t="s">
        <v>6051</v>
      </c>
      <c r="B1534">
        <v>16.299299999999999</v>
      </c>
      <c r="C1534">
        <v>121.7715</v>
      </c>
      <c r="D1534">
        <v>60.2</v>
      </c>
      <c r="E1534">
        <v>4.9000000000000004</v>
      </c>
      <c r="F1534" t="s">
        <v>152</v>
      </c>
    </row>
    <row r="1535" spans="1:6" x14ac:dyDescent="0.2">
      <c r="A1535" t="s">
        <v>6055</v>
      </c>
      <c r="B1535">
        <v>14.7982</v>
      </c>
      <c r="C1535">
        <v>119.7628</v>
      </c>
      <c r="D1535">
        <v>35</v>
      </c>
      <c r="E1535">
        <v>4.5999999999999996</v>
      </c>
      <c r="F1535" t="s">
        <v>152</v>
      </c>
    </row>
    <row r="1536" spans="1:6" x14ac:dyDescent="0.2">
      <c r="A1536" t="s">
        <v>6058</v>
      </c>
      <c r="B1536">
        <v>13.972899999999999</v>
      </c>
      <c r="C1536">
        <v>121.05719999999999</v>
      </c>
      <c r="D1536">
        <v>10</v>
      </c>
      <c r="E1536">
        <v>4.5</v>
      </c>
      <c r="F1536" t="s">
        <v>152</v>
      </c>
    </row>
    <row r="1537" spans="1:6" x14ac:dyDescent="0.2">
      <c r="A1537" t="s">
        <v>6061</v>
      </c>
      <c r="B1537">
        <v>13.9978</v>
      </c>
      <c r="C1537">
        <v>121.1765</v>
      </c>
      <c r="D1537">
        <v>4.45</v>
      </c>
      <c r="E1537">
        <v>4.5999999999999996</v>
      </c>
      <c r="F1537" t="s">
        <v>152</v>
      </c>
    </row>
    <row r="1538" spans="1:6" x14ac:dyDescent="0.2">
      <c r="A1538" t="s">
        <v>6065</v>
      </c>
      <c r="B1538">
        <v>13.977600000000001</v>
      </c>
      <c r="C1538">
        <v>121.19410000000001</v>
      </c>
      <c r="D1538">
        <v>3.18</v>
      </c>
      <c r="E1538">
        <v>4.5</v>
      </c>
      <c r="F1538" t="s">
        <v>152</v>
      </c>
    </row>
    <row r="1539" spans="1:6" x14ac:dyDescent="0.2">
      <c r="A1539" t="s">
        <v>6069</v>
      </c>
      <c r="B1539">
        <v>14.038399999999999</v>
      </c>
      <c r="C1539">
        <v>121.13630000000001</v>
      </c>
      <c r="D1539">
        <v>10</v>
      </c>
      <c r="E1539">
        <v>4.5999999999999996</v>
      </c>
      <c r="F1539" t="s">
        <v>152</v>
      </c>
    </row>
    <row r="1540" spans="1:6" x14ac:dyDescent="0.2">
      <c r="A1540" t="s">
        <v>6071</v>
      </c>
      <c r="B1540">
        <v>13.9366</v>
      </c>
      <c r="C1540">
        <v>121.0616</v>
      </c>
      <c r="D1540">
        <v>10</v>
      </c>
      <c r="E1540">
        <v>4.5</v>
      </c>
      <c r="F1540" t="s">
        <v>152</v>
      </c>
    </row>
    <row r="1541" spans="1:6" x14ac:dyDescent="0.2">
      <c r="A1541" t="s">
        <v>6075</v>
      </c>
      <c r="B1541">
        <v>13.9453</v>
      </c>
      <c r="C1541">
        <v>121.1919</v>
      </c>
      <c r="D1541">
        <v>10</v>
      </c>
      <c r="E1541">
        <v>4.7</v>
      </c>
      <c r="F1541" t="s">
        <v>152</v>
      </c>
    </row>
    <row r="1542" spans="1:6" x14ac:dyDescent="0.2">
      <c r="A1542" t="s">
        <v>6078</v>
      </c>
      <c r="B1542">
        <v>13.882300000000001</v>
      </c>
      <c r="C1542">
        <v>121.0478</v>
      </c>
      <c r="D1542">
        <v>10</v>
      </c>
      <c r="E1542">
        <v>4.5</v>
      </c>
      <c r="F1542" t="s">
        <v>152</v>
      </c>
    </row>
    <row r="1543" spans="1:6" x14ac:dyDescent="0.2">
      <c r="A1543" t="s">
        <v>6081</v>
      </c>
      <c r="B1543">
        <v>13.917999999999999</v>
      </c>
      <c r="C1543">
        <v>121.0868</v>
      </c>
      <c r="D1543">
        <v>10</v>
      </c>
      <c r="E1543">
        <v>4.5</v>
      </c>
      <c r="F1543" t="s">
        <v>152</v>
      </c>
    </row>
    <row r="1544" spans="1:6" x14ac:dyDescent="0.2">
      <c r="A1544" t="s">
        <v>6084</v>
      </c>
      <c r="B1544">
        <v>13.8575</v>
      </c>
      <c r="C1544">
        <v>120.9879</v>
      </c>
      <c r="D1544">
        <v>10</v>
      </c>
      <c r="E1544">
        <v>4.5</v>
      </c>
      <c r="F1544" t="s">
        <v>152</v>
      </c>
    </row>
    <row r="1545" spans="1:6" x14ac:dyDescent="0.2">
      <c r="A1545" t="s">
        <v>6087</v>
      </c>
      <c r="B1545">
        <v>14.0405</v>
      </c>
      <c r="C1545">
        <v>121.0736</v>
      </c>
      <c r="D1545">
        <v>10</v>
      </c>
      <c r="E1545">
        <v>4.5999999999999996</v>
      </c>
      <c r="F1545" t="s">
        <v>152</v>
      </c>
    </row>
    <row r="1546" spans="1:6" x14ac:dyDescent="0.2">
      <c r="A1546" t="s">
        <v>6091</v>
      </c>
      <c r="B1546">
        <v>13.9376</v>
      </c>
      <c r="C1546">
        <v>121.06270000000001</v>
      </c>
      <c r="D1546">
        <v>10</v>
      </c>
      <c r="E1546">
        <v>4.5999999999999996</v>
      </c>
      <c r="F1546" t="s">
        <v>152</v>
      </c>
    </row>
    <row r="1547" spans="1:6" x14ac:dyDescent="0.2">
      <c r="A1547" t="s">
        <v>6094</v>
      </c>
      <c r="B1547">
        <v>13.9612</v>
      </c>
      <c r="C1547">
        <v>121.1386</v>
      </c>
      <c r="D1547">
        <v>10</v>
      </c>
      <c r="E1547">
        <v>4.5999999999999996</v>
      </c>
      <c r="F1547" t="s">
        <v>152</v>
      </c>
    </row>
    <row r="1548" spans="1:6" x14ac:dyDescent="0.2">
      <c r="A1548" t="s">
        <v>6098</v>
      </c>
      <c r="B1548">
        <v>13.9087</v>
      </c>
      <c r="C1548">
        <v>121.0479</v>
      </c>
      <c r="D1548">
        <v>10</v>
      </c>
      <c r="E1548">
        <v>4.5999999999999996</v>
      </c>
      <c r="F1548" t="s">
        <v>152</v>
      </c>
    </row>
    <row r="1549" spans="1:6" x14ac:dyDescent="0.2">
      <c r="A1549" t="s">
        <v>6101</v>
      </c>
      <c r="B1549">
        <v>13.9635</v>
      </c>
      <c r="C1549">
        <v>121.11660000000001</v>
      </c>
      <c r="D1549">
        <v>10</v>
      </c>
      <c r="E1549">
        <v>4.5</v>
      </c>
      <c r="F1549" t="s">
        <v>152</v>
      </c>
    </row>
    <row r="1550" spans="1:6" x14ac:dyDescent="0.2">
      <c r="A1550" t="s">
        <v>6104</v>
      </c>
      <c r="B1550">
        <v>13.8628</v>
      </c>
      <c r="C1550">
        <v>120.9104</v>
      </c>
      <c r="D1550">
        <v>10</v>
      </c>
      <c r="E1550">
        <v>4.5</v>
      </c>
      <c r="F1550" t="s">
        <v>152</v>
      </c>
    </row>
    <row r="1551" spans="1:6" x14ac:dyDescent="0.2">
      <c r="A1551" t="s">
        <v>6108</v>
      </c>
      <c r="B1551">
        <v>13.993399999999999</v>
      </c>
      <c r="C1551">
        <v>120.8798</v>
      </c>
      <c r="D1551">
        <v>10</v>
      </c>
      <c r="E1551">
        <v>4.5999999999999996</v>
      </c>
      <c r="F1551" t="s">
        <v>152</v>
      </c>
    </row>
    <row r="1552" spans="1:6" x14ac:dyDescent="0.2">
      <c r="A1552" t="s">
        <v>6111</v>
      </c>
      <c r="B1552">
        <v>13.897600000000001</v>
      </c>
      <c r="C1552">
        <v>120.8501</v>
      </c>
      <c r="D1552">
        <v>10</v>
      </c>
      <c r="E1552">
        <v>4.5</v>
      </c>
      <c r="F1552" t="s">
        <v>152</v>
      </c>
    </row>
    <row r="1553" spans="1:6" x14ac:dyDescent="0.2">
      <c r="A1553" t="s">
        <v>6114</v>
      </c>
      <c r="B1553">
        <v>14.045</v>
      </c>
      <c r="C1553">
        <v>121.32340000000001</v>
      </c>
      <c r="D1553">
        <v>10</v>
      </c>
      <c r="E1553">
        <v>4.5999999999999996</v>
      </c>
      <c r="F1553" t="s">
        <v>152</v>
      </c>
    </row>
    <row r="1554" spans="1:6" x14ac:dyDescent="0.2">
      <c r="A1554" t="s">
        <v>6118</v>
      </c>
      <c r="B1554">
        <v>13.8492</v>
      </c>
      <c r="C1554">
        <v>120.9096</v>
      </c>
      <c r="D1554">
        <v>10</v>
      </c>
      <c r="E1554">
        <v>4.5999999999999996</v>
      </c>
      <c r="F1554" t="s">
        <v>152</v>
      </c>
    </row>
    <row r="1555" spans="1:6" x14ac:dyDescent="0.2">
      <c r="A1555" t="s">
        <v>6122</v>
      </c>
      <c r="B1555">
        <v>13.9093</v>
      </c>
      <c r="C1555">
        <v>121.1297</v>
      </c>
      <c r="D1555">
        <v>10</v>
      </c>
      <c r="E1555">
        <v>4.5</v>
      </c>
      <c r="F1555" t="s">
        <v>152</v>
      </c>
    </row>
    <row r="1556" spans="1:6" x14ac:dyDescent="0.2">
      <c r="A1556" t="s">
        <v>6126</v>
      </c>
      <c r="B1556">
        <v>13.9831</v>
      </c>
      <c r="C1556">
        <v>121.0421</v>
      </c>
      <c r="D1556">
        <v>10</v>
      </c>
      <c r="E1556">
        <v>4.5</v>
      </c>
      <c r="F1556" t="s">
        <v>152</v>
      </c>
    </row>
    <row r="1557" spans="1:6" x14ac:dyDescent="0.2">
      <c r="A1557" t="s">
        <v>6130</v>
      </c>
      <c r="B1557">
        <v>13.851800000000001</v>
      </c>
      <c r="C1557">
        <v>121.1114</v>
      </c>
      <c r="D1557">
        <v>10</v>
      </c>
      <c r="E1557">
        <v>4.5999999999999996</v>
      </c>
      <c r="F1557" t="s">
        <v>152</v>
      </c>
    </row>
    <row r="1558" spans="1:6" x14ac:dyDescent="0.2">
      <c r="A1558" t="s">
        <v>6134</v>
      </c>
      <c r="B1558">
        <v>14.015700000000001</v>
      </c>
      <c r="C1558">
        <v>120.8913</v>
      </c>
      <c r="D1558">
        <v>10</v>
      </c>
      <c r="E1558">
        <v>4.5</v>
      </c>
      <c r="F1558" t="s">
        <v>152</v>
      </c>
    </row>
    <row r="1559" spans="1:6" x14ac:dyDescent="0.2">
      <c r="A1559" t="s">
        <v>6138</v>
      </c>
      <c r="B1559">
        <v>17.598299999999998</v>
      </c>
      <c r="C1559">
        <v>119.875</v>
      </c>
      <c r="D1559">
        <v>10</v>
      </c>
      <c r="E1559">
        <v>4.5</v>
      </c>
      <c r="F1559" t="s">
        <v>152</v>
      </c>
    </row>
    <row r="1560" spans="1:6" x14ac:dyDescent="0.2">
      <c r="A1560" t="s">
        <v>6142</v>
      </c>
      <c r="B1560">
        <v>16.175000000000001</v>
      </c>
      <c r="C1560">
        <v>120.04519999999999</v>
      </c>
      <c r="D1560">
        <v>36.659999999999997</v>
      </c>
      <c r="E1560">
        <v>4.5</v>
      </c>
      <c r="F1560" t="s">
        <v>152</v>
      </c>
    </row>
    <row r="1561" spans="1:6" x14ac:dyDescent="0.2">
      <c r="A1561" t="s">
        <v>6146</v>
      </c>
      <c r="B1561">
        <v>13.5961</v>
      </c>
      <c r="C1561">
        <v>120.9151</v>
      </c>
      <c r="D1561">
        <v>124.15</v>
      </c>
      <c r="E1561">
        <v>4.5</v>
      </c>
      <c r="F1561" t="s">
        <v>152</v>
      </c>
    </row>
    <row r="1562" spans="1:6" x14ac:dyDescent="0.2">
      <c r="A1562" t="s">
        <v>6150</v>
      </c>
      <c r="B1562">
        <v>14.976599999999999</v>
      </c>
      <c r="C1562">
        <v>120.1444</v>
      </c>
      <c r="D1562">
        <v>65.06</v>
      </c>
      <c r="E1562">
        <v>4.5999999999999996</v>
      </c>
      <c r="F1562" t="s">
        <v>152</v>
      </c>
    </row>
    <row r="1563" spans="1:6" x14ac:dyDescent="0.2">
      <c r="A1563" t="s">
        <v>6154</v>
      </c>
      <c r="B1563">
        <v>13.7818</v>
      </c>
      <c r="C1563">
        <v>121.0754</v>
      </c>
      <c r="D1563">
        <v>10</v>
      </c>
      <c r="E1563">
        <v>4.5</v>
      </c>
      <c r="F1563" t="s">
        <v>152</v>
      </c>
    </row>
    <row r="1564" spans="1:6" x14ac:dyDescent="0.2">
      <c r="A1564" t="s">
        <v>6158</v>
      </c>
      <c r="B1564">
        <v>16.104099999999999</v>
      </c>
      <c r="C1564">
        <v>119.6823</v>
      </c>
      <c r="D1564">
        <v>35</v>
      </c>
      <c r="E1564">
        <v>4.5</v>
      </c>
      <c r="F1564" t="s">
        <v>152</v>
      </c>
    </row>
    <row r="1565" spans="1:6" x14ac:dyDescent="0.2">
      <c r="A1565" t="s">
        <v>6162</v>
      </c>
      <c r="B1565">
        <v>15.0052</v>
      </c>
      <c r="C1565">
        <v>122.56829999999999</v>
      </c>
      <c r="D1565">
        <v>35.29</v>
      </c>
      <c r="E1565">
        <v>4.5999999999999996</v>
      </c>
      <c r="F1565" t="s">
        <v>152</v>
      </c>
    </row>
    <row r="1566" spans="1:6" x14ac:dyDescent="0.2">
      <c r="A1566" t="s">
        <v>6166</v>
      </c>
      <c r="B1566">
        <v>14.0741</v>
      </c>
      <c r="C1566">
        <v>120.47029999999999</v>
      </c>
      <c r="D1566">
        <v>99.16</v>
      </c>
      <c r="E1566">
        <v>5.3</v>
      </c>
      <c r="F1566" t="s">
        <v>5009</v>
      </c>
    </row>
    <row r="1567" spans="1:6" x14ac:dyDescent="0.2">
      <c r="A1567" t="s">
        <v>6170</v>
      </c>
      <c r="B1567">
        <v>15.6287</v>
      </c>
      <c r="C1567">
        <v>121.5658</v>
      </c>
      <c r="D1567">
        <v>43.46</v>
      </c>
      <c r="E1567">
        <v>5.2</v>
      </c>
      <c r="F1567" t="s">
        <v>5009</v>
      </c>
    </row>
    <row r="1568" spans="1:6" x14ac:dyDescent="0.2">
      <c r="A1568" t="s">
        <v>6174</v>
      </c>
      <c r="B1568">
        <v>16.602699999999999</v>
      </c>
      <c r="C1568">
        <v>120.3749</v>
      </c>
      <c r="D1568">
        <v>77.459999999999994</v>
      </c>
      <c r="E1568">
        <v>5.0999999999999996</v>
      </c>
      <c r="F1568" t="s">
        <v>5009</v>
      </c>
    </row>
    <row r="1569" spans="1:6" x14ac:dyDescent="0.2">
      <c r="A1569" t="s">
        <v>6178</v>
      </c>
      <c r="B1569">
        <v>16.776700000000002</v>
      </c>
      <c r="C1569">
        <v>121.62609999999999</v>
      </c>
      <c r="D1569">
        <v>35</v>
      </c>
      <c r="E1569">
        <v>4.5</v>
      </c>
      <c r="F1569" t="s">
        <v>152</v>
      </c>
    </row>
    <row r="1570" spans="1:6" x14ac:dyDescent="0.2">
      <c r="A1570" t="s">
        <v>6182</v>
      </c>
      <c r="B1570">
        <v>17.238399999999999</v>
      </c>
      <c r="C1570">
        <v>119.8753</v>
      </c>
      <c r="D1570">
        <v>10</v>
      </c>
      <c r="E1570">
        <v>5</v>
      </c>
      <c r="F1570" t="s">
        <v>5009</v>
      </c>
    </row>
    <row r="1571" spans="1:6" x14ac:dyDescent="0.2">
      <c r="A1571" t="s">
        <v>6186</v>
      </c>
      <c r="B1571">
        <v>15.1854</v>
      </c>
      <c r="C1571">
        <v>120.2587</v>
      </c>
      <c r="D1571">
        <v>98.21</v>
      </c>
      <c r="E1571">
        <v>4.8</v>
      </c>
      <c r="F1571" t="s">
        <v>152</v>
      </c>
    </row>
    <row r="1572" spans="1:6" x14ac:dyDescent="0.2">
      <c r="A1572" t="s">
        <v>6189</v>
      </c>
      <c r="B1572">
        <v>13.9293</v>
      </c>
      <c r="C1572">
        <v>120.0321</v>
      </c>
      <c r="D1572">
        <v>58.47</v>
      </c>
      <c r="E1572">
        <v>4.5</v>
      </c>
      <c r="F1572" t="s">
        <v>152</v>
      </c>
    </row>
    <row r="1573" spans="1:6" x14ac:dyDescent="0.2">
      <c r="A1573" t="s">
        <v>6193</v>
      </c>
      <c r="B1573">
        <v>14.9057</v>
      </c>
      <c r="C1573">
        <v>119.5932</v>
      </c>
      <c r="D1573">
        <v>35</v>
      </c>
      <c r="E1573">
        <v>4.7</v>
      </c>
      <c r="F1573" t="s">
        <v>152</v>
      </c>
    </row>
    <row r="1574" spans="1:6" x14ac:dyDescent="0.2">
      <c r="A1574" t="s">
        <v>6197</v>
      </c>
      <c r="B1574">
        <v>16.5838</v>
      </c>
      <c r="C1574">
        <v>121.22150000000001</v>
      </c>
      <c r="D1574">
        <v>10</v>
      </c>
      <c r="E1574">
        <v>4.5</v>
      </c>
      <c r="F1574" t="s">
        <v>152</v>
      </c>
    </row>
    <row r="1575" spans="1:6" x14ac:dyDescent="0.2">
      <c r="A1575" t="s">
        <v>6201</v>
      </c>
      <c r="B1575">
        <v>15.0549</v>
      </c>
      <c r="C1575">
        <v>122.0351</v>
      </c>
      <c r="D1575">
        <v>10</v>
      </c>
      <c r="E1575">
        <v>4.5</v>
      </c>
      <c r="F1575" t="s">
        <v>152</v>
      </c>
    </row>
    <row r="1576" spans="1:6" x14ac:dyDescent="0.2">
      <c r="A1576" t="s">
        <v>6205</v>
      </c>
      <c r="B1576">
        <v>15.7829</v>
      </c>
      <c r="C1576">
        <v>119.93259999999999</v>
      </c>
      <c r="D1576">
        <v>40.86</v>
      </c>
      <c r="E1576">
        <v>4.7</v>
      </c>
      <c r="F1576" t="s">
        <v>152</v>
      </c>
    </row>
    <row r="1577" spans="1:6" x14ac:dyDescent="0.2">
      <c r="A1577" t="s">
        <v>6209</v>
      </c>
      <c r="B1577">
        <v>13.5738</v>
      </c>
      <c r="C1577">
        <v>120.93040000000001</v>
      </c>
      <c r="D1577">
        <v>177.14</v>
      </c>
      <c r="E1577">
        <v>4.7</v>
      </c>
      <c r="F1577" t="s">
        <v>152</v>
      </c>
    </row>
    <row r="1578" spans="1:6" x14ac:dyDescent="0.2">
      <c r="A1578" t="s">
        <v>6212</v>
      </c>
      <c r="B1578">
        <v>15.6235</v>
      </c>
      <c r="C1578">
        <v>120.273</v>
      </c>
      <c r="D1578">
        <v>45.51</v>
      </c>
      <c r="E1578">
        <v>4.7</v>
      </c>
      <c r="F1578" t="s">
        <v>152</v>
      </c>
    </row>
    <row r="1579" spans="1:6" x14ac:dyDescent="0.2">
      <c r="A1579" t="s">
        <v>6216</v>
      </c>
      <c r="B1579">
        <v>13.6082</v>
      </c>
      <c r="C1579">
        <v>120.7526</v>
      </c>
      <c r="D1579">
        <v>121</v>
      </c>
      <c r="E1579">
        <v>5.6</v>
      </c>
      <c r="F1579" t="s">
        <v>5009</v>
      </c>
    </row>
    <row r="1580" spans="1:6" x14ac:dyDescent="0.2">
      <c r="A1580" t="s">
        <v>6219</v>
      </c>
      <c r="B1580">
        <v>13.6785</v>
      </c>
      <c r="C1580">
        <v>120.2608</v>
      </c>
      <c r="D1580">
        <v>62.32</v>
      </c>
      <c r="E1580">
        <v>5.4</v>
      </c>
      <c r="F1580" t="s">
        <v>5009</v>
      </c>
    </row>
    <row r="1581" spans="1:6" x14ac:dyDescent="0.2">
      <c r="A1581" t="s">
        <v>6223</v>
      </c>
      <c r="B1581">
        <v>13.717700000000001</v>
      </c>
      <c r="C1581">
        <v>120.8742</v>
      </c>
      <c r="D1581">
        <v>76.900000000000006</v>
      </c>
      <c r="E1581">
        <v>4.8</v>
      </c>
      <c r="F1581" t="s">
        <v>152</v>
      </c>
    </row>
    <row r="1582" spans="1:6" x14ac:dyDescent="0.2">
      <c r="A1582" t="s">
        <v>6227</v>
      </c>
      <c r="B1582">
        <v>13.697800000000001</v>
      </c>
      <c r="C1582">
        <v>120.7783</v>
      </c>
      <c r="D1582">
        <v>98.29</v>
      </c>
      <c r="E1582">
        <v>4.5</v>
      </c>
      <c r="F1582" t="s">
        <v>152</v>
      </c>
    </row>
    <row r="1583" spans="1:6" x14ac:dyDescent="0.2">
      <c r="A1583" t="s">
        <v>6230</v>
      </c>
      <c r="B1583">
        <v>14.1868</v>
      </c>
      <c r="C1583">
        <v>120.70140000000001</v>
      </c>
      <c r="D1583">
        <v>165.98</v>
      </c>
      <c r="E1583">
        <v>4.5</v>
      </c>
      <c r="F1583" t="s">
        <v>152</v>
      </c>
    </row>
    <row r="1584" spans="1:6" x14ac:dyDescent="0.2">
      <c r="A1584" t="s">
        <v>6234</v>
      </c>
      <c r="B1584">
        <v>14.048400000000001</v>
      </c>
      <c r="C1584">
        <v>120.6726</v>
      </c>
      <c r="D1584">
        <v>145.9</v>
      </c>
      <c r="E1584">
        <v>4.5</v>
      </c>
      <c r="F1584" t="s">
        <v>152</v>
      </c>
    </row>
    <row r="1585" spans="1:6" x14ac:dyDescent="0.2">
      <c r="A1585" t="s">
        <v>6238</v>
      </c>
      <c r="B1585">
        <v>13.841699999999999</v>
      </c>
      <c r="C1585">
        <v>120.73309999999999</v>
      </c>
      <c r="D1585">
        <v>138</v>
      </c>
      <c r="E1585">
        <v>4.5</v>
      </c>
      <c r="F1585" t="s">
        <v>152</v>
      </c>
    </row>
    <row r="1586" spans="1:6" x14ac:dyDescent="0.2">
      <c r="A1586" t="s">
        <v>6242</v>
      </c>
      <c r="B1586">
        <v>16.607099999999999</v>
      </c>
      <c r="C1586">
        <v>120.3283</v>
      </c>
      <c r="D1586">
        <v>77.48</v>
      </c>
      <c r="E1586">
        <v>4.7</v>
      </c>
      <c r="F1586" t="s">
        <v>152</v>
      </c>
    </row>
    <row r="1587" spans="1:6" x14ac:dyDescent="0.2">
      <c r="A1587" t="s">
        <v>6246</v>
      </c>
      <c r="B1587">
        <v>14.771599999999999</v>
      </c>
      <c r="C1587">
        <v>121.6318</v>
      </c>
      <c r="D1587">
        <v>37.94</v>
      </c>
      <c r="E1587">
        <v>4.9000000000000004</v>
      </c>
      <c r="F1587" t="s">
        <v>152</v>
      </c>
    </row>
    <row r="1588" spans="1:6" x14ac:dyDescent="0.2">
      <c r="A1588" t="s">
        <v>6250</v>
      </c>
      <c r="B1588">
        <v>13.7471</v>
      </c>
      <c r="C1588">
        <v>120.9371</v>
      </c>
      <c r="D1588">
        <v>122.91</v>
      </c>
      <c r="E1588">
        <v>4.5</v>
      </c>
      <c r="F1588" t="s">
        <v>152</v>
      </c>
    </row>
    <row r="1589" spans="1:6" x14ac:dyDescent="0.2">
      <c r="A1589" t="s">
        <v>6253</v>
      </c>
      <c r="B1589">
        <v>13.82</v>
      </c>
      <c r="C1589">
        <v>120.65389999999999</v>
      </c>
      <c r="D1589">
        <v>109</v>
      </c>
      <c r="E1589">
        <v>6.3</v>
      </c>
      <c r="F1589" t="s">
        <v>5009</v>
      </c>
    </row>
    <row r="1590" spans="1:6" x14ac:dyDescent="0.2">
      <c r="A1590" t="s">
        <v>6257</v>
      </c>
      <c r="B1590">
        <v>13.7592</v>
      </c>
      <c r="C1590">
        <v>120.32170000000001</v>
      </c>
      <c r="D1590">
        <v>10</v>
      </c>
      <c r="E1590">
        <v>4.7</v>
      </c>
      <c r="F1590" t="s">
        <v>152</v>
      </c>
    </row>
    <row r="1591" spans="1:6" x14ac:dyDescent="0.2">
      <c r="A1591" t="s">
        <v>6261</v>
      </c>
      <c r="B1591">
        <v>13.7462</v>
      </c>
      <c r="C1591">
        <v>120.8312</v>
      </c>
      <c r="D1591">
        <v>121.32</v>
      </c>
      <c r="E1591">
        <v>4.7</v>
      </c>
      <c r="F1591" t="s">
        <v>152</v>
      </c>
    </row>
    <row r="1592" spans="1:6" x14ac:dyDescent="0.2">
      <c r="A1592" t="s">
        <v>6265</v>
      </c>
      <c r="B1592">
        <v>13.9939</v>
      </c>
      <c r="C1592">
        <v>120.69970000000001</v>
      </c>
      <c r="D1592">
        <v>154.22</v>
      </c>
      <c r="E1592">
        <v>4.5</v>
      </c>
      <c r="F1592" t="s">
        <v>152</v>
      </c>
    </row>
    <row r="1593" spans="1:6" x14ac:dyDescent="0.2">
      <c r="A1593" t="s">
        <v>6269</v>
      </c>
      <c r="B1593">
        <v>13.7845</v>
      </c>
      <c r="C1593">
        <v>120.7376</v>
      </c>
      <c r="D1593">
        <v>158.63999999999999</v>
      </c>
      <c r="E1593">
        <v>4.5999999999999996</v>
      </c>
      <c r="F1593" t="s">
        <v>152</v>
      </c>
    </row>
    <row r="1594" spans="1:6" x14ac:dyDescent="0.2">
      <c r="A1594" t="s">
        <v>6272</v>
      </c>
      <c r="B1594">
        <v>13.879300000000001</v>
      </c>
      <c r="C1594">
        <v>120.66719999999999</v>
      </c>
      <c r="D1594">
        <v>90.63</v>
      </c>
      <c r="E1594">
        <v>4.5999999999999996</v>
      </c>
      <c r="F1594" t="s">
        <v>152</v>
      </c>
    </row>
    <row r="1595" spans="1:6" x14ac:dyDescent="0.2">
      <c r="A1595" t="s">
        <v>6276</v>
      </c>
      <c r="B1595">
        <v>18.317399999999999</v>
      </c>
      <c r="C1595">
        <v>120.8233</v>
      </c>
      <c r="D1595">
        <v>43.78</v>
      </c>
      <c r="E1595">
        <v>4.5</v>
      </c>
      <c r="F1595" t="s">
        <v>152</v>
      </c>
    </row>
    <row r="1596" spans="1:6" x14ac:dyDescent="0.2">
      <c r="A1596" t="s">
        <v>6280</v>
      </c>
      <c r="B1596">
        <v>14.545199999999999</v>
      </c>
      <c r="C1596">
        <v>122.976</v>
      </c>
      <c r="D1596">
        <v>10</v>
      </c>
      <c r="E1596">
        <v>5.0999999999999996</v>
      </c>
      <c r="F1596" t="s">
        <v>5009</v>
      </c>
    </row>
    <row r="1597" spans="1:6" x14ac:dyDescent="0.2">
      <c r="A1597" t="s">
        <v>6284</v>
      </c>
      <c r="B1597">
        <v>14.4849</v>
      </c>
      <c r="C1597">
        <v>123.1486</v>
      </c>
      <c r="D1597">
        <v>10</v>
      </c>
      <c r="E1597">
        <v>4.5</v>
      </c>
      <c r="F1597" t="s">
        <v>152</v>
      </c>
    </row>
    <row r="1598" spans="1:6" x14ac:dyDescent="0.2">
      <c r="A1598" t="s">
        <v>6288</v>
      </c>
      <c r="B1598">
        <v>14.380699999999999</v>
      </c>
      <c r="C1598">
        <v>123.0941</v>
      </c>
      <c r="D1598">
        <v>10</v>
      </c>
      <c r="E1598">
        <v>4.5</v>
      </c>
      <c r="F1598" t="s">
        <v>152</v>
      </c>
    </row>
    <row r="1599" spans="1:6" x14ac:dyDescent="0.2">
      <c r="A1599" t="s">
        <v>6291</v>
      </c>
      <c r="B1599">
        <v>13.5954</v>
      </c>
      <c r="C1599">
        <v>120.8395</v>
      </c>
      <c r="D1599">
        <v>149.44999999999999</v>
      </c>
      <c r="E1599">
        <v>4.8</v>
      </c>
      <c r="F1599" t="s">
        <v>152</v>
      </c>
    </row>
    <row r="1600" spans="1:6" x14ac:dyDescent="0.2">
      <c r="A1600" t="s">
        <v>6295</v>
      </c>
      <c r="B1600">
        <v>15.99</v>
      </c>
      <c r="C1600">
        <v>119.5896</v>
      </c>
      <c r="D1600">
        <v>10</v>
      </c>
      <c r="E1600">
        <v>5</v>
      </c>
      <c r="F1600" t="s">
        <v>152</v>
      </c>
    </row>
    <row r="1601" spans="1:6" x14ac:dyDescent="0.2">
      <c r="A1601" t="s">
        <v>6299</v>
      </c>
      <c r="B1601">
        <v>15.609</v>
      </c>
      <c r="C1601">
        <v>119.43519999999999</v>
      </c>
      <c r="D1601">
        <v>10</v>
      </c>
      <c r="E1601">
        <v>5</v>
      </c>
      <c r="F1601" t="s">
        <v>5009</v>
      </c>
    </row>
    <row r="1602" spans="1:6" x14ac:dyDescent="0.2">
      <c r="A1602" t="s">
        <v>6303</v>
      </c>
      <c r="B1602">
        <v>15.6142</v>
      </c>
      <c r="C1602">
        <v>119.4235</v>
      </c>
      <c r="D1602">
        <v>10</v>
      </c>
      <c r="E1602">
        <v>4.9000000000000004</v>
      </c>
      <c r="F1602" t="s">
        <v>152</v>
      </c>
    </row>
    <row r="1603" spans="1:6" x14ac:dyDescent="0.2">
      <c r="A1603" t="s">
        <v>6307</v>
      </c>
      <c r="B1603">
        <v>15.138999999999999</v>
      </c>
      <c r="C1603">
        <v>120.0966</v>
      </c>
      <c r="D1603">
        <v>54.07</v>
      </c>
      <c r="E1603">
        <v>4.5999999999999996</v>
      </c>
      <c r="F1603" t="s">
        <v>152</v>
      </c>
    </row>
    <row r="1604" spans="1:6" x14ac:dyDescent="0.2">
      <c r="A1604" t="s">
        <v>6311</v>
      </c>
      <c r="B1604">
        <v>16.470400000000001</v>
      </c>
      <c r="C1604">
        <v>121.21129999999999</v>
      </c>
      <c r="D1604">
        <v>40.32</v>
      </c>
      <c r="E1604">
        <v>4.7</v>
      </c>
      <c r="F1604" t="s">
        <v>152</v>
      </c>
    </row>
    <row r="1605" spans="1:6" x14ac:dyDescent="0.2">
      <c r="A1605" t="s">
        <v>6315</v>
      </c>
      <c r="B1605">
        <v>13.8687</v>
      </c>
      <c r="C1605">
        <v>120.6771</v>
      </c>
      <c r="D1605">
        <v>202.61</v>
      </c>
      <c r="E1605">
        <v>4.8</v>
      </c>
      <c r="F1605" t="s">
        <v>152</v>
      </c>
    </row>
    <row r="1606" spans="1:6" x14ac:dyDescent="0.2">
      <c r="A1606" t="s">
        <v>6319</v>
      </c>
      <c r="B1606">
        <v>17.6218</v>
      </c>
      <c r="C1606">
        <v>123.06229999999999</v>
      </c>
      <c r="D1606">
        <v>10</v>
      </c>
      <c r="E1606">
        <v>4.8</v>
      </c>
      <c r="F1606" t="s">
        <v>152</v>
      </c>
    </row>
    <row r="1607" spans="1:6" x14ac:dyDescent="0.2">
      <c r="A1607" t="s">
        <v>6323</v>
      </c>
      <c r="B1607">
        <v>13.5716</v>
      </c>
      <c r="C1607">
        <v>120.84780000000001</v>
      </c>
      <c r="D1607">
        <v>113</v>
      </c>
      <c r="E1607">
        <v>5.8</v>
      </c>
      <c r="F1607" t="s">
        <v>5009</v>
      </c>
    </row>
    <row r="1608" spans="1:6" x14ac:dyDescent="0.2">
      <c r="A1608" t="s">
        <v>6326</v>
      </c>
      <c r="B1608">
        <v>15.9186</v>
      </c>
      <c r="C1608">
        <v>121.2026</v>
      </c>
      <c r="D1608">
        <v>52.02</v>
      </c>
      <c r="E1608">
        <v>4.5999999999999996</v>
      </c>
      <c r="F1608" t="s">
        <v>152</v>
      </c>
    </row>
    <row r="1609" spans="1:6" x14ac:dyDescent="0.2">
      <c r="A1609" t="s">
        <v>6330</v>
      </c>
      <c r="B1609">
        <v>13.793100000000001</v>
      </c>
      <c r="C1609">
        <v>120.7743</v>
      </c>
      <c r="D1609">
        <v>117.1</v>
      </c>
      <c r="E1609">
        <v>4.5999999999999996</v>
      </c>
      <c r="F1609" t="s">
        <v>152</v>
      </c>
    </row>
    <row r="1610" spans="1:6" x14ac:dyDescent="0.2">
      <c r="A1610" t="s">
        <v>6333</v>
      </c>
      <c r="B1610">
        <v>13.5749</v>
      </c>
      <c r="C1610">
        <v>120.9802</v>
      </c>
      <c r="D1610">
        <v>104.06</v>
      </c>
      <c r="E1610">
        <v>4.5</v>
      </c>
      <c r="F1610" t="s">
        <v>152</v>
      </c>
    </row>
    <row r="1611" spans="1:6" x14ac:dyDescent="0.2">
      <c r="A1611" t="s">
        <v>6337</v>
      </c>
      <c r="B1611">
        <v>17.116199999999999</v>
      </c>
      <c r="C1611">
        <v>120.2398</v>
      </c>
      <c r="D1611">
        <v>10</v>
      </c>
      <c r="E1611">
        <v>4.5</v>
      </c>
      <c r="F1611" t="s">
        <v>152</v>
      </c>
    </row>
    <row r="1612" spans="1:6" x14ac:dyDescent="0.2">
      <c r="A1612" t="s">
        <v>6341</v>
      </c>
      <c r="B1612">
        <v>13.6823</v>
      </c>
      <c r="C1612">
        <v>121.0073</v>
      </c>
      <c r="D1612">
        <v>120.61</v>
      </c>
      <c r="E1612">
        <v>4.5999999999999996</v>
      </c>
      <c r="F1612" t="s">
        <v>152</v>
      </c>
    </row>
    <row r="1613" spans="1:6" x14ac:dyDescent="0.2">
      <c r="A1613" t="s">
        <v>6345</v>
      </c>
      <c r="B1613">
        <v>18.296800000000001</v>
      </c>
      <c r="C1613">
        <v>121.0562</v>
      </c>
      <c r="D1613">
        <v>15.23</v>
      </c>
      <c r="E1613">
        <v>4.5</v>
      </c>
      <c r="F1613" t="s">
        <v>152</v>
      </c>
    </row>
    <row r="1614" spans="1:6" x14ac:dyDescent="0.2">
      <c r="A1614" t="s">
        <v>6349</v>
      </c>
      <c r="B1614">
        <v>13.8005</v>
      </c>
      <c r="C1614">
        <v>120.80289999999999</v>
      </c>
      <c r="D1614">
        <v>78.709999999999994</v>
      </c>
      <c r="E1614">
        <v>4.5999999999999996</v>
      </c>
      <c r="F1614" t="s">
        <v>152</v>
      </c>
    </row>
    <row r="1615" spans="1:6" x14ac:dyDescent="0.2">
      <c r="A1615" t="s">
        <v>6352</v>
      </c>
      <c r="B1615">
        <v>13.704700000000001</v>
      </c>
      <c r="C1615">
        <v>120.7259</v>
      </c>
      <c r="D1615">
        <v>110</v>
      </c>
      <c r="E1615">
        <v>6.7</v>
      </c>
      <c r="F1615" t="s">
        <v>5009</v>
      </c>
    </row>
    <row r="1616" spans="1:6" x14ac:dyDescent="0.2">
      <c r="A1616" t="s">
        <v>6356</v>
      </c>
      <c r="B1616">
        <v>13.797700000000001</v>
      </c>
      <c r="C1616">
        <v>120.74339999999999</v>
      </c>
      <c r="D1616">
        <v>120.58</v>
      </c>
      <c r="E1616">
        <v>5.8</v>
      </c>
      <c r="F1616" t="s">
        <v>5009</v>
      </c>
    </row>
    <row r="1617" spans="1:6" x14ac:dyDescent="0.2">
      <c r="A1617" t="s">
        <v>6360</v>
      </c>
      <c r="B1617">
        <v>13.7582</v>
      </c>
      <c r="C1617">
        <v>120.97190000000001</v>
      </c>
      <c r="D1617">
        <v>121.88</v>
      </c>
      <c r="E1617">
        <v>4.5</v>
      </c>
      <c r="F1617" t="s">
        <v>152</v>
      </c>
    </row>
    <row r="1618" spans="1:6" x14ac:dyDescent="0.2">
      <c r="A1618" t="s">
        <v>6364</v>
      </c>
      <c r="B1618">
        <v>17.157800000000002</v>
      </c>
      <c r="C1618">
        <v>119.9072</v>
      </c>
      <c r="D1618">
        <v>23.91</v>
      </c>
      <c r="E1618">
        <v>4.5</v>
      </c>
      <c r="F1618" t="s">
        <v>152</v>
      </c>
    </row>
    <row r="1619" spans="1:6" x14ac:dyDescent="0.2">
      <c r="A1619" t="s">
        <v>6368</v>
      </c>
      <c r="B1619">
        <v>14.744899999999999</v>
      </c>
      <c r="C1619">
        <v>119.66289999999999</v>
      </c>
      <c r="D1619">
        <v>10</v>
      </c>
      <c r="E1619">
        <v>4.7</v>
      </c>
      <c r="F1619" t="s">
        <v>152</v>
      </c>
    </row>
    <row r="1620" spans="1:6" x14ac:dyDescent="0.2">
      <c r="A1620" t="s">
        <v>6372</v>
      </c>
      <c r="B1620">
        <v>14.9237</v>
      </c>
      <c r="C1620">
        <v>119.7989</v>
      </c>
      <c r="D1620">
        <v>35</v>
      </c>
      <c r="E1620">
        <v>4.5999999999999996</v>
      </c>
      <c r="F1620" t="s">
        <v>152</v>
      </c>
    </row>
    <row r="1621" spans="1:6" x14ac:dyDescent="0.2">
      <c r="A1621" t="s">
        <v>6376</v>
      </c>
      <c r="B1621">
        <v>13.701599999999999</v>
      </c>
      <c r="C1621">
        <v>120.7817</v>
      </c>
      <c r="D1621">
        <v>121</v>
      </c>
      <c r="E1621">
        <v>5.9</v>
      </c>
      <c r="F1621" t="s">
        <v>5009</v>
      </c>
    </row>
    <row r="1622" spans="1:6" x14ac:dyDescent="0.2">
      <c r="A1622" t="s">
        <v>6379</v>
      </c>
      <c r="B1622">
        <v>14.4991</v>
      </c>
      <c r="C1622">
        <v>120.4117</v>
      </c>
      <c r="D1622">
        <v>74.17</v>
      </c>
      <c r="E1622">
        <v>4.5999999999999996</v>
      </c>
      <c r="F1622" t="s">
        <v>152</v>
      </c>
    </row>
    <row r="1623" spans="1:6" x14ac:dyDescent="0.2">
      <c r="A1623" t="s">
        <v>6383</v>
      </c>
      <c r="B1623">
        <v>13.8941</v>
      </c>
      <c r="C1623">
        <v>120.5097</v>
      </c>
      <c r="D1623">
        <v>83</v>
      </c>
      <c r="E1623">
        <v>5.7</v>
      </c>
      <c r="F1623" t="s">
        <v>5009</v>
      </c>
    </row>
    <row r="1624" spans="1:6" x14ac:dyDescent="0.2">
      <c r="A1624" t="s">
        <v>6387</v>
      </c>
      <c r="B1624">
        <v>13.900399999999999</v>
      </c>
      <c r="C1624">
        <v>120.837</v>
      </c>
      <c r="D1624">
        <v>90.8</v>
      </c>
      <c r="E1624">
        <v>4.8</v>
      </c>
      <c r="F1624" t="s">
        <v>152</v>
      </c>
    </row>
    <row r="1625" spans="1:6" x14ac:dyDescent="0.2">
      <c r="A1625" t="s">
        <v>6391</v>
      </c>
      <c r="B1625">
        <v>18.478999999999999</v>
      </c>
      <c r="C1625">
        <v>121.2436</v>
      </c>
      <c r="D1625">
        <v>66.13</v>
      </c>
      <c r="E1625">
        <v>4.5</v>
      </c>
      <c r="F1625" t="s">
        <v>152</v>
      </c>
    </row>
    <row r="1626" spans="1:6" x14ac:dyDescent="0.2">
      <c r="A1626" t="s">
        <v>6395</v>
      </c>
      <c r="B1626">
        <v>13.9389</v>
      </c>
      <c r="C1626">
        <v>120.6866</v>
      </c>
      <c r="D1626">
        <v>160.13999999999999</v>
      </c>
      <c r="E1626">
        <v>5.3</v>
      </c>
      <c r="F1626" t="s">
        <v>5009</v>
      </c>
    </row>
    <row r="1627" spans="1:6" x14ac:dyDescent="0.2">
      <c r="A1627" t="s">
        <v>6399</v>
      </c>
      <c r="B1627">
        <v>13.961</v>
      </c>
      <c r="C1627">
        <v>120.6694</v>
      </c>
      <c r="D1627">
        <v>10</v>
      </c>
      <c r="E1627">
        <v>4.5</v>
      </c>
      <c r="F1627" t="s">
        <v>152</v>
      </c>
    </row>
    <row r="1628" spans="1:6" x14ac:dyDescent="0.2">
      <c r="A1628" t="s">
        <v>6402</v>
      </c>
      <c r="B1628">
        <v>14.457100000000001</v>
      </c>
      <c r="C1628">
        <v>123.3593</v>
      </c>
      <c r="D1628">
        <v>68.290000000000006</v>
      </c>
      <c r="E1628">
        <v>4.5</v>
      </c>
      <c r="F1628" t="s">
        <v>152</v>
      </c>
    </row>
    <row r="1629" spans="1:6" x14ac:dyDescent="0.2">
      <c r="A1629" t="s">
        <v>6406</v>
      </c>
      <c r="B1629">
        <v>13.6934</v>
      </c>
      <c r="C1629">
        <v>120.86960000000001</v>
      </c>
      <c r="D1629">
        <v>148.9</v>
      </c>
      <c r="E1629">
        <v>4.5</v>
      </c>
      <c r="F1629" t="s">
        <v>152</v>
      </c>
    </row>
    <row r="1630" spans="1:6" x14ac:dyDescent="0.2">
      <c r="A1630" t="s">
        <v>6410</v>
      </c>
      <c r="B1630">
        <v>13.728300000000001</v>
      </c>
      <c r="C1630">
        <v>120.7627</v>
      </c>
      <c r="D1630">
        <v>167.09</v>
      </c>
      <c r="E1630">
        <v>4.5</v>
      </c>
      <c r="F1630" t="s">
        <v>152</v>
      </c>
    </row>
    <row r="1631" spans="1:6" x14ac:dyDescent="0.2">
      <c r="A1631" t="s">
        <v>6414</v>
      </c>
      <c r="B1631">
        <v>13.6205</v>
      </c>
      <c r="C1631">
        <v>120.7577</v>
      </c>
      <c r="D1631">
        <v>133.38999999999999</v>
      </c>
      <c r="E1631">
        <v>5.5</v>
      </c>
      <c r="F1631" t="s">
        <v>5009</v>
      </c>
    </row>
    <row r="1632" spans="1:6" x14ac:dyDescent="0.2">
      <c r="A1632" t="s">
        <v>6417</v>
      </c>
      <c r="B1632">
        <v>15.484299999999999</v>
      </c>
      <c r="C1632">
        <v>120.03830000000001</v>
      </c>
      <c r="D1632">
        <v>84.29</v>
      </c>
      <c r="E1632">
        <v>4.5</v>
      </c>
      <c r="F1632" t="s">
        <v>152</v>
      </c>
    </row>
    <row r="1633" spans="1:6" x14ac:dyDescent="0.2">
      <c r="A1633" t="s">
        <v>6421</v>
      </c>
      <c r="B1633">
        <v>16.110099999999999</v>
      </c>
      <c r="C1633">
        <v>119.4327</v>
      </c>
      <c r="D1633">
        <v>10</v>
      </c>
      <c r="E1633">
        <v>4.9000000000000004</v>
      </c>
      <c r="F1633" t="s">
        <v>152</v>
      </c>
    </row>
    <row r="1634" spans="1:6" x14ac:dyDescent="0.2">
      <c r="A1634" t="s">
        <v>6425</v>
      </c>
      <c r="B1634">
        <v>13.730499999999999</v>
      </c>
      <c r="C1634">
        <v>120.8305</v>
      </c>
      <c r="D1634">
        <v>137.76</v>
      </c>
      <c r="E1634">
        <v>4.9000000000000004</v>
      </c>
      <c r="F1634" t="s">
        <v>152</v>
      </c>
    </row>
    <row r="1635" spans="1:6" x14ac:dyDescent="0.2">
      <c r="A1635" t="s">
        <v>6429</v>
      </c>
      <c r="B1635">
        <v>13.6021</v>
      </c>
      <c r="C1635">
        <v>120.87390000000001</v>
      </c>
      <c r="D1635">
        <v>139.31</v>
      </c>
      <c r="E1635">
        <v>5.3</v>
      </c>
      <c r="F1635" t="s">
        <v>5009</v>
      </c>
    </row>
    <row r="1636" spans="1:6" x14ac:dyDescent="0.2">
      <c r="A1636" t="s">
        <v>6433</v>
      </c>
      <c r="B1636">
        <v>14.0839</v>
      </c>
      <c r="C1636">
        <v>119.4375</v>
      </c>
      <c r="D1636">
        <v>10</v>
      </c>
      <c r="E1636">
        <v>5.0999999999999996</v>
      </c>
      <c r="F1636" t="s">
        <v>152</v>
      </c>
    </row>
    <row r="1637" spans="1:6" x14ac:dyDescent="0.2">
      <c r="A1637" t="s">
        <v>6437</v>
      </c>
      <c r="B1637">
        <v>14.061</v>
      </c>
      <c r="C1637">
        <v>119.4413</v>
      </c>
      <c r="D1637">
        <v>10</v>
      </c>
      <c r="E1637">
        <v>4.7</v>
      </c>
      <c r="F1637" t="s">
        <v>152</v>
      </c>
    </row>
    <row r="1638" spans="1:6" x14ac:dyDescent="0.2">
      <c r="A1638" t="s">
        <v>6440</v>
      </c>
      <c r="B1638">
        <v>13.9605</v>
      </c>
      <c r="C1638">
        <v>119.5515</v>
      </c>
      <c r="D1638">
        <v>10</v>
      </c>
      <c r="E1638">
        <v>4.5</v>
      </c>
      <c r="F1638" t="s">
        <v>152</v>
      </c>
    </row>
    <row r="1639" spans="1:6" x14ac:dyDescent="0.2">
      <c r="A1639" t="s">
        <v>6444</v>
      </c>
      <c r="B1639">
        <v>14.0722</v>
      </c>
      <c r="C1639">
        <v>119.5667</v>
      </c>
      <c r="D1639">
        <v>10</v>
      </c>
      <c r="E1639">
        <v>4.7</v>
      </c>
      <c r="F1639" t="s">
        <v>152</v>
      </c>
    </row>
    <row r="1640" spans="1:6" x14ac:dyDescent="0.2">
      <c r="A1640" t="s">
        <v>6448</v>
      </c>
      <c r="B1640">
        <v>14.197800000000001</v>
      </c>
      <c r="C1640">
        <v>119.6532</v>
      </c>
      <c r="D1640">
        <v>10</v>
      </c>
      <c r="E1640">
        <v>4.5</v>
      </c>
      <c r="F1640" t="s">
        <v>152</v>
      </c>
    </row>
    <row r="1641" spans="1:6" x14ac:dyDescent="0.2">
      <c r="A1641" t="s">
        <v>6451</v>
      </c>
      <c r="B1641">
        <v>14.0787</v>
      </c>
      <c r="C1641">
        <v>119.40170000000001</v>
      </c>
      <c r="D1641">
        <v>10</v>
      </c>
      <c r="E1641">
        <v>4.8</v>
      </c>
      <c r="F1641" t="s">
        <v>152</v>
      </c>
    </row>
    <row r="1642" spans="1:6" x14ac:dyDescent="0.2">
      <c r="A1642" t="s">
        <v>6455</v>
      </c>
      <c r="B1642">
        <v>14.086399999999999</v>
      </c>
      <c r="C1642">
        <v>119.4371</v>
      </c>
      <c r="D1642">
        <v>10</v>
      </c>
      <c r="E1642">
        <v>4.9000000000000004</v>
      </c>
      <c r="F1642" t="s">
        <v>152</v>
      </c>
    </row>
    <row r="1643" spans="1:6" x14ac:dyDescent="0.2">
      <c r="A1643" t="s">
        <v>6457</v>
      </c>
      <c r="B1643">
        <v>13.938000000000001</v>
      </c>
      <c r="C1643">
        <v>119.40519999999999</v>
      </c>
      <c r="D1643">
        <v>10</v>
      </c>
      <c r="E1643">
        <v>4.5999999999999996</v>
      </c>
      <c r="F1643" t="s">
        <v>152</v>
      </c>
    </row>
    <row r="1644" spans="1:6" x14ac:dyDescent="0.2">
      <c r="A1644" t="s">
        <v>6460</v>
      </c>
      <c r="B1644">
        <v>14.1707</v>
      </c>
      <c r="C1644">
        <v>119.43940000000001</v>
      </c>
      <c r="D1644">
        <v>10</v>
      </c>
      <c r="E1644">
        <v>4.5</v>
      </c>
      <c r="F1644" t="s">
        <v>152</v>
      </c>
    </row>
    <row r="1645" spans="1:6" x14ac:dyDescent="0.2">
      <c r="A1645" t="s">
        <v>6464</v>
      </c>
      <c r="B1645">
        <v>14.1312</v>
      </c>
      <c r="C1645">
        <v>119.51649999999999</v>
      </c>
      <c r="D1645">
        <v>10</v>
      </c>
      <c r="E1645">
        <v>5</v>
      </c>
      <c r="F1645" t="s">
        <v>152</v>
      </c>
    </row>
    <row r="1646" spans="1:6" x14ac:dyDescent="0.2">
      <c r="A1646" t="s">
        <v>6467</v>
      </c>
      <c r="B1646">
        <v>14.108599999999999</v>
      </c>
      <c r="C1646">
        <v>119.4051</v>
      </c>
      <c r="D1646">
        <v>10</v>
      </c>
      <c r="E1646">
        <v>4.5999999999999996</v>
      </c>
      <c r="F1646" t="s">
        <v>152</v>
      </c>
    </row>
    <row r="1647" spans="1:6" x14ac:dyDescent="0.2">
      <c r="A1647" t="s">
        <v>6470</v>
      </c>
      <c r="B1647">
        <v>14.0082</v>
      </c>
      <c r="C1647">
        <v>119.4751</v>
      </c>
      <c r="D1647">
        <v>9.94</v>
      </c>
      <c r="E1647">
        <v>5</v>
      </c>
      <c r="F1647" t="s">
        <v>152</v>
      </c>
    </row>
    <row r="1648" spans="1:6" x14ac:dyDescent="0.2">
      <c r="A1648" t="s">
        <v>6474</v>
      </c>
      <c r="B1648">
        <v>13.9726</v>
      </c>
      <c r="C1648">
        <v>119.4862</v>
      </c>
      <c r="D1648">
        <v>10</v>
      </c>
      <c r="E1648">
        <v>4.5</v>
      </c>
      <c r="F1648" t="s">
        <v>152</v>
      </c>
    </row>
    <row r="1649" spans="1:6" x14ac:dyDescent="0.2">
      <c r="A1649" t="s">
        <v>6477</v>
      </c>
      <c r="B1649">
        <v>14.0863</v>
      </c>
      <c r="C1649">
        <v>119.4496</v>
      </c>
      <c r="D1649">
        <v>10</v>
      </c>
      <c r="E1649">
        <v>4.5999999999999996</v>
      </c>
      <c r="F1649" t="s">
        <v>152</v>
      </c>
    </row>
    <row r="1650" spans="1:6" x14ac:dyDescent="0.2">
      <c r="A1650" t="s">
        <v>6480</v>
      </c>
      <c r="B1650">
        <v>14.2311</v>
      </c>
      <c r="C1650">
        <v>119.4122</v>
      </c>
      <c r="D1650">
        <v>10</v>
      </c>
      <c r="E1650">
        <v>4.5</v>
      </c>
      <c r="F1650" t="s">
        <v>152</v>
      </c>
    </row>
    <row r="1651" spans="1:6" x14ac:dyDescent="0.2">
      <c r="A1651" t="s">
        <v>6484</v>
      </c>
      <c r="B1651">
        <v>13.9351</v>
      </c>
      <c r="C1651">
        <v>119.4044</v>
      </c>
      <c r="D1651">
        <v>10</v>
      </c>
      <c r="E1651">
        <v>4.5</v>
      </c>
      <c r="F1651" t="s">
        <v>152</v>
      </c>
    </row>
    <row r="1652" spans="1:6" x14ac:dyDescent="0.2">
      <c r="A1652" t="s">
        <v>6487</v>
      </c>
      <c r="B1652">
        <v>14.070399999999999</v>
      </c>
      <c r="C1652">
        <v>119.5642</v>
      </c>
      <c r="D1652">
        <v>10</v>
      </c>
      <c r="E1652">
        <v>4.5</v>
      </c>
      <c r="F1652" t="s">
        <v>152</v>
      </c>
    </row>
    <row r="1653" spans="1:6" x14ac:dyDescent="0.2">
      <c r="A1653" t="s">
        <v>6490</v>
      </c>
      <c r="B1653">
        <v>14.0389</v>
      </c>
      <c r="C1653">
        <v>119.4785</v>
      </c>
      <c r="D1653">
        <v>10</v>
      </c>
      <c r="E1653">
        <v>4.5999999999999996</v>
      </c>
      <c r="F1653" t="s">
        <v>152</v>
      </c>
    </row>
    <row r="1654" spans="1:6" x14ac:dyDescent="0.2">
      <c r="A1654" t="s">
        <v>6493</v>
      </c>
      <c r="B1654">
        <v>14.1835</v>
      </c>
      <c r="C1654">
        <v>119.40560000000001</v>
      </c>
      <c r="D1654">
        <v>10</v>
      </c>
      <c r="E1654">
        <v>4.5999999999999996</v>
      </c>
      <c r="F1654" t="s">
        <v>152</v>
      </c>
    </row>
    <row r="1655" spans="1:6" x14ac:dyDescent="0.2">
      <c r="A1655" t="s">
        <v>6497</v>
      </c>
      <c r="B1655">
        <v>14.2462</v>
      </c>
      <c r="C1655">
        <v>119.4038</v>
      </c>
      <c r="D1655">
        <v>10</v>
      </c>
      <c r="E1655">
        <v>4.5999999999999996</v>
      </c>
      <c r="F1655" t="s">
        <v>152</v>
      </c>
    </row>
    <row r="1656" spans="1:6" x14ac:dyDescent="0.2">
      <c r="A1656" t="s">
        <v>6501</v>
      </c>
      <c r="B1656">
        <v>14.1884</v>
      </c>
      <c r="C1656">
        <v>119.4816</v>
      </c>
      <c r="D1656">
        <v>10</v>
      </c>
      <c r="E1656">
        <v>4.5999999999999996</v>
      </c>
      <c r="F1656" t="s">
        <v>152</v>
      </c>
    </row>
    <row r="1657" spans="1:6" x14ac:dyDescent="0.2">
      <c r="A1657" t="s">
        <v>6504</v>
      </c>
      <c r="B1657">
        <v>14.215400000000001</v>
      </c>
      <c r="C1657">
        <v>119.4691</v>
      </c>
      <c r="D1657">
        <v>10</v>
      </c>
      <c r="E1657">
        <v>4.5</v>
      </c>
      <c r="F1657" t="s">
        <v>152</v>
      </c>
    </row>
    <row r="1658" spans="1:6" x14ac:dyDescent="0.2">
      <c r="A1658" t="s">
        <v>6506</v>
      </c>
      <c r="B1658">
        <v>14.145200000000001</v>
      </c>
      <c r="C1658">
        <v>119.6174</v>
      </c>
      <c r="D1658">
        <v>10</v>
      </c>
      <c r="E1658">
        <v>4.5</v>
      </c>
      <c r="F1658" t="s">
        <v>152</v>
      </c>
    </row>
    <row r="1659" spans="1:6" x14ac:dyDescent="0.2">
      <c r="A1659" t="s">
        <v>6510</v>
      </c>
      <c r="B1659">
        <v>15.004099999999999</v>
      </c>
      <c r="C1659">
        <v>119.75190000000001</v>
      </c>
      <c r="D1659">
        <v>13.32</v>
      </c>
      <c r="E1659">
        <v>4.9000000000000004</v>
      </c>
      <c r="F1659" t="s">
        <v>152</v>
      </c>
    </row>
    <row r="1660" spans="1:6" x14ac:dyDescent="0.2">
      <c r="A1660" t="s">
        <v>6514</v>
      </c>
      <c r="B1660">
        <v>14.893800000000001</v>
      </c>
      <c r="C1660">
        <v>119.66419999999999</v>
      </c>
      <c r="D1660">
        <v>25.9</v>
      </c>
      <c r="E1660">
        <v>4.5</v>
      </c>
      <c r="F1660" t="s">
        <v>152</v>
      </c>
    </row>
    <row r="1661" spans="1:6" x14ac:dyDescent="0.2">
      <c r="A1661" t="s">
        <v>6518</v>
      </c>
      <c r="B1661">
        <v>15.0022</v>
      </c>
      <c r="C1661">
        <v>119.78019999999999</v>
      </c>
      <c r="D1661">
        <v>39.33</v>
      </c>
      <c r="E1661">
        <v>4.8</v>
      </c>
      <c r="F1661" t="s">
        <v>152</v>
      </c>
    </row>
    <row r="1662" spans="1:6" x14ac:dyDescent="0.2">
      <c r="A1662" t="s">
        <v>6521</v>
      </c>
      <c r="B1662">
        <v>14.1753</v>
      </c>
      <c r="C1662">
        <v>119.4419</v>
      </c>
      <c r="D1662">
        <v>10</v>
      </c>
      <c r="E1662">
        <v>4.7</v>
      </c>
      <c r="F1662" t="s">
        <v>152</v>
      </c>
    </row>
    <row r="1663" spans="1:6" x14ac:dyDescent="0.2">
      <c r="A1663" t="s">
        <v>6524</v>
      </c>
      <c r="B1663">
        <v>14.250400000000001</v>
      </c>
      <c r="C1663">
        <v>119.4691</v>
      </c>
      <c r="D1663">
        <v>10</v>
      </c>
      <c r="E1663">
        <v>4.5999999999999996</v>
      </c>
      <c r="F1663" t="s">
        <v>152</v>
      </c>
    </row>
    <row r="1664" spans="1:6" x14ac:dyDescent="0.2">
      <c r="A1664" t="s">
        <v>6528</v>
      </c>
      <c r="B1664">
        <v>14.2981</v>
      </c>
      <c r="C1664">
        <v>119.4464</v>
      </c>
      <c r="D1664">
        <v>10</v>
      </c>
      <c r="E1664">
        <v>4.5</v>
      </c>
      <c r="F1664" t="s">
        <v>152</v>
      </c>
    </row>
    <row r="1665" spans="1:6" x14ac:dyDescent="0.2">
      <c r="A1665" t="s">
        <v>6532</v>
      </c>
      <c r="B1665">
        <v>13.9474</v>
      </c>
      <c r="C1665">
        <v>119.4961</v>
      </c>
      <c r="D1665">
        <v>10</v>
      </c>
      <c r="E1665">
        <v>4.7</v>
      </c>
      <c r="F1665" t="s">
        <v>152</v>
      </c>
    </row>
    <row r="1666" spans="1:6" x14ac:dyDescent="0.2">
      <c r="A1666" t="s">
        <v>6536</v>
      </c>
      <c r="B1666">
        <v>13.762</v>
      </c>
      <c r="C1666">
        <v>120.76309999999999</v>
      </c>
      <c r="D1666">
        <v>141.68</v>
      </c>
      <c r="E1666">
        <v>4.5</v>
      </c>
      <c r="F1666" t="s">
        <v>152</v>
      </c>
    </row>
    <row r="1667" spans="1:6" x14ac:dyDescent="0.2">
      <c r="A1667" t="s">
        <v>6540</v>
      </c>
      <c r="B1667">
        <v>14.018700000000001</v>
      </c>
      <c r="C1667">
        <v>120.6494</v>
      </c>
      <c r="D1667">
        <v>129</v>
      </c>
      <c r="E1667">
        <v>6.1</v>
      </c>
      <c r="F1667" t="s">
        <v>5009</v>
      </c>
    </row>
    <row r="1668" spans="1:6" x14ac:dyDescent="0.2">
      <c r="A1668" t="s">
        <v>6544</v>
      </c>
      <c r="B1668">
        <v>13.6608</v>
      </c>
      <c r="C1668">
        <v>120.8501</v>
      </c>
      <c r="D1668">
        <v>200.68899999999999</v>
      </c>
      <c r="E1668">
        <v>4.5999999999999996</v>
      </c>
      <c r="F1668" t="s">
        <v>152</v>
      </c>
    </row>
    <row r="1669" spans="1:6" x14ac:dyDescent="0.2">
      <c r="A1669" t="s">
        <v>6548</v>
      </c>
      <c r="B1669">
        <v>17.125699999999998</v>
      </c>
      <c r="C1669">
        <v>119.95610000000001</v>
      </c>
      <c r="D1669">
        <v>23.7</v>
      </c>
      <c r="E1669">
        <v>5.2</v>
      </c>
      <c r="F1669" t="s">
        <v>5009</v>
      </c>
    </row>
    <row r="1670" spans="1:6" x14ac:dyDescent="0.2">
      <c r="A1670" t="s">
        <v>6552</v>
      </c>
      <c r="B1670">
        <v>13.890599999999999</v>
      </c>
      <c r="C1670">
        <v>120.06310000000001</v>
      </c>
      <c r="D1670">
        <v>35</v>
      </c>
      <c r="E1670">
        <v>4.5999999999999996</v>
      </c>
      <c r="F1670" t="s">
        <v>152</v>
      </c>
    </row>
    <row r="1671" spans="1:6" x14ac:dyDescent="0.2">
      <c r="A1671" t="s">
        <v>6556</v>
      </c>
      <c r="B1671">
        <v>13.897600000000001</v>
      </c>
      <c r="C1671">
        <v>120.7244</v>
      </c>
      <c r="D1671">
        <v>146.114</v>
      </c>
      <c r="E1671">
        <v>4.5</v>
      </c>
      <c r="F1671" t="s">
        <v>152</v>
      </c>
    </row>
    <row r="1672" spans="1:6" x14ac:dyDescent="0.2">
      <c r="A1672" t="s">
        <v>6560</v>
      </c>
      <c r="B1672">
        <v>15.5106</v>
      </c>
      <c r="C1672">
        <v>120.0844</v>
      </c>
      <c r="D1672">
        <v>78.87</v>
      </c>
      <c r="E1672">
        <v>4.7</v>
      </c>
      <c r="F1672" t="s">
        <v>152</v>
      </c>
    </row>
    <row r="1673" spans="1:6" x14ac:dyDescent="0.2">
      <c r="A1673" t="s">
        <v>6564</v>
      </c>
      <c r="B1673">
        <v>17.520700000000001</v>
      </c>
      <c r="C1673">
        <v>120.8181</v>
      </c>
      <c r="D1673">
        <v>33.728999999999999</v>
      </c>
      <c r="E1673">
        <v>7</v>
      </c>
      <c r="F1673" t="s">
        <v>5009</v>
      </c>
    </row>
    <row r="1674" spans="1:6" x14ac:dyDescent="0.2">
      <c r="A1674" t="s">
        <v>6568</v>
      </c>
      <c r="B1674">
        <v>17.4223</v>
      </c>
      <c r="C1674">
        <v>120.7906</v>
      </c>
      <c r="D1674">
        <v>10</v>
      </c>
      <c r="E1674">
        <v>4.9000000000000004</v>
      </c>
      <c r="F1674" t="s">
        <v>152</v>
      </c>
    </row>
    <row r="1675" spans="1:6" x14ac:dyDescent="0.2">
      <c r="A1675" t="s">
        <v>6572</v>
      </c>
      <c r="B1675">
        <v>17.3657</v>
      </c>
      <c r="C1675">
        <v>120.8002</v>
      </c>
      <c r="D1675">
        <v>10</v>
      </c>
      <c r="E1675">
        <v>4.7</v>
      </c>
      <c r="F1675" t="s">
        <v>152</v>
      </c>
    </row>
    <row r="1676" spans="1:6" x14ac:dyDescent="0.2">
      <c r="A1676" t="s">
        <v>6575</v>
      </c>
      <c r="B1676">
        <v>17.355</v>
      </c>
      <c r="C1676">
        <v>120.78100000000001</v>
      </c>
      <c r="D1676">
        <v>10</v>
      </c>
      <c r="E1676">
        <v>4.7</v>
      </c>
      <c r="F1676" t="s">
        <v>152</v>
      </c>
    </row>
    <row r="1677" spans="1:6" x14ac:dyDescent="0.2">
      <c r="A1677" t="s">
        <v>6577</v>
      </c>
      <c r="B1677">
        <v>17.3828</v>
      </c>
      <c r="C1677">
        <v>120.9944</v>
      </c>
      <c r="D1677">
        <v>10</v>
      </c>
      <c r="E1677">
        <v>4.8</v>
      </c>
      <c r="F1677" t="s">
        <v>152</v>
      </c>
    </row>
    <row r="1678" spans="1:6" x14ac:dyDescent="0.2">
      <c r="A1678" t="s">
        <v>6580</v>
      </c>
      <c r="B1678">
        <v>17.380600000000001</v>
      </c>
      <c r="C1678">
        <v>120.804</v>
      </c>
      <c r="D1678">
        <v>10</v>
      </c>
      <c r="E1678">
        <v>5.2</v>
      </c>
      <c r="F1678" t="s">
        <v>152</v>
      </c>
    </row>
    <row r="1679" spans="1:6" x14ac:dyDescent="0.2">
      <c r="A1679" t="s">
        <v>6584</v>
      </c>
      <c r="B1679">
        <v>16.286000000000001</v>
      </c>
      <c r="C1679">
        <v>123.0881</v>
      </c>
      <c r="D1679">
        <v>10</v>
      </c>
      <c r="E1679">
        <v>5</v>
      </c>
      <c r="F1679" t="s">
        <v>152</v>
      </c>
    </row>
    <row r="1680" spans="1:6" x14ac:dyDescent="0.2">
      <c r="A1680" t="s">
        <v>6586</v>
      </c>
      <c r="B1680">
        <v>17.4557</v>
      </c>
      <c r="C1680">
        <v>120.97669999999999</v>
      </c>
      <c r="D1680">
        <v>9.9160000000000004</v>
      </c>
      <c r="E1680">
        <v>4.5</v>
      </c>
      <c r="F1680" t="s">
        <v>152</v>
      </c>
    </row>
    <row r="1681" spans="1:6" x14ac:dyDescent="0.2">
      <c r="A1681" t="s">
        <v>6589</v>
      </c>
      <c r="B1681">
        <v>17.130199999999999</v>
      </c>
      <c r="C1681">
        <v>120.67059999999999</v>
      </c>
      <c r="D1681">
        <v>10</v>
      </c>
      <c r="E1681">
        <v>4.9000000000000004</v>
      </c>
      <c r="F1681" t="s">
        <v>152</v>
      </c>
    </row>
    <row r="1682" spans="1:6" x14ac:dyDescent="0.2">
      <c r="A1682" t="s">
        <v>6592</v>
      </c>
      <c r="B1682">
        <v>17.3339</v>
      </c>
      <c r="C1682">
        <v>120.7368</v>
      </c>
      <c r="D1682">
        <v>10</v>
      </c>
      <c r="E1682">
        <v>4.5999999999999996</v>
      </c>
      <c r="F1682" t="s">
        <v>152</v>
      </c>
    </row>
    <row r="1683" spans="1:6" x14ac:dyDescent="0.2">
      <c r="A1683" t="s">
        <v>6596</v>
      </c>
      <c r="B1683">
        <v>17.3065</v>
      </c>
      <c r="C1683">
        <v>120.9854</v>
      </c>
      <c r="D1683">
        <v>10</v>
      </c>
      <c r="E1683">
        <v>5</v>
      </c>
      <c r="F1683" t="s">
        <v>152</v>
      </c>
    </row>
    <row r="1684" spans="1:6" x14ac:dyDescent="0.2">
      <c r="A1684" t="s">
        <v>6599</v>
      </c>
      <c r="B1684">
        <v>17.299600000000002</v>
      </c>
      <c r="C1684">
        <v>120.71939999999999</v>
      </c>
      <c r="D1684">
        <v>10</v>
      </c>
      <c r="E1684">
        <v>4.5</v>
      </c>
      <c r="F1684" t="s">
        <v>152</v>
      </c>
    </row>
    <row r="1685" spans="1:6" x14ac:dyDescent="0.2">
      <c r="A1685" t="s">
        <v>6602</v>
      </c>
      <c r="B1685">
        <v>17.1952</v>
      </c>
      <c r="C1685">
        <v>120.5564</v>
      </c>
      <c r="D1685">
        <v>10</v>
      </c>
      <c r="E1685">
        <v>4.5</v>
      </c>
      <c r="F1685" t="s">
        <v>152</v>
      </c>
    </row>
    <row r="1686" spans="1:6" x14ac:dyDescent="0.2">
      <c r="A1686" t="s">
        <v>6605</v>
      </c>
      <c r="B1686">
        <v>17.149100000000001</v>
      </c>
      <c r="C1686">
        <v>120.8177</v>
      </c>
      <c r="D1686">
        <v>10</v>
      </c>
      <c r="E1686">
        <v>4.5</v>
      </c>
      <c r="F1686" t="s">
        <v>152</v>
      </c>
    </row>
    <row r="1687" spans="1:6" x14ac:dyDescent="0.2">
      <c r="A1687" t="s">
        <v>6609</v>
      </c>
      <c r="B1687">
        <v>17.375900000000001</v>
      </c>
      <c r="C1687">
        <v>120.7136</v>
      </c>
      <c r="D1687">
        <v>10</v>
      </c>
      <c r="E1687">
        <v>4.5999999999999996</v>
      </c>
      <c r="F1687" t="s">
        <v>152</v>
      </c>
    </row>
    <row r="1688" spans="1:6" x14ac:dyDescent="0.2">
      <c r="A1688" t="s">
        <v>6613</v>
      </c>
      <c r="B1688">
        <v>17.877700000000001</v>
      </c>
      <c r="C1688">
        <v>120.5835</v>
      </c>
      <c r="D1688">
        <v>54.292999999999999</v>
      </c>
      <c r="E1688">
        <v>4.5</v>
      </c>
      <c r="F1688" t="s">
        <v>152</v>
      </c>
    </row>
    <row r="1689" spans="1:6" x14ac:dyDescent="0.2">
      <c r="A1689" t="s">
        <v>6617</v>
      </c>
      <c r="B1689">
        <v>17.6631</v>
      </c>
      <c r="C1689">
        <v>120.621</v>
      </c>
      <c r="D1689">
        <v>10</v>
      </c>
      <c r="E1689">
        <v>4.7</v>
      </c>
      <c r="F1689" t="s">
        <v>152</v>
      </c>
    </row>
    <row r="1690" spans="1:6" x14ac:dyDescent="0.2">
      <c r="A1690" t="s">
        <v>6620</v>
      </c>
      <c r="B1690">
        <v>17.5108</v>
      </c>
      <c r="C1690">
        <v>120.7139</v>
      </c>
      <c r="D1690">
        <v>10</v>
      </c>
      <c r="E1690">
        <v>4.5</v>
      </c>
      <c r="F1690" t="s">
        <v>152</v>
      </c>
    </row>
    <row r="1691" spans="1:6" x14ac:dyDescent="0.2">
      <c r="A1691" t="s">
        <v>6624</v>
      </c>
      <c r="B1691">
        <v>17.654800000000002</v>
      </c>
      <c r="C1691">
        <v>120.7067</v>
      </c>
      <c r="D1691">
        <v>10</v>
      </c>
      <c r="E1691">
        <v>5</v>
      </c>
      <c r="F1691" t="s">
        <v>152</v>
      </c>
    </row>
    <row r="1692" spans="1:6" x14ac:dyDescent="0.2">
      <c r="A1692" t="s">
        <v>6628</v>
      </c>
      <c r="B1692">
        <v>17.364599999999999</v>
      </c>
      <c r="C1692">
        <v>120.76260000000001</v>
      </c>
      <c r="D1692">
        <v>10</v>
      </c>
      <c r="E1692">
        <v>4.9000000000000004</v>
      </c>
      <c r="F1692" t="s">
        <v>152</v>
      </c>
    </row>
    <row r="1693" spans="1:6" x14ac:dyDescent="0.2">
      <c r="A1693" t="s">
        <v>6632</v>
      </c>
      <c r="B1693">
        <v>17.8095</v>
      </c>
      <c r="C1693">
        <v>119.7907</v>
      </c>
      <c r="D1693">
        <v>10</v>
      </c>
      <c r="E1693">
        <v>4.5</v>
      </c>
      <c r="F1693" t="s">
        <v>152</v>
      </c>
    </row>
    <row r="1694" spans="1:6" x14ac:dyDescent="0.2">
      <c r="A1694" t="s">
        <v>6636</v>
      </c>
      <c r="B1694">
        <v>17.292000000000002</v>
      </c>
      <c r="C1694">
        <v>120.7158</v>
      </c>
      <c r="D1694">
        <v>10</v>
      </c>
      <c r="E1694">
        <v>5.0999999999999996</v>
      </c>
      <c r="F1694" t="s">
        <v>5009</v>
      </c>
    </row>
    <row r="1695" spans="1:6" x14ac:dyDescent="0.2">
      <c r="A1695" t="s">
        <v>6640</v>
      </c>
      <c r="B1695">
        <v>18.019400000000001</v>
      </c>
      <c r="C1695">
        <v>119.8202</v>
      </c>
      <c r="D1695">
        <v>10</v>
      </c>
      <c r="E1695">
        <v>4.5</v>
      </c>
      <c r="F1695" t="s">
        <v>152</v>
      </c>
    </row>
    <row r="1696" spans="1:6" x14ac:dyDescent="0.2">
      <c r="A1696" t="s">
        <v>6644</v>
      </c>
      <c r="B1696">
        <v>17.2666</v>
      </c>
      <c r="C1696">
        <v>121.02370000000001</v>
      </c>
      <c r="D1696">
        <v>10</v>
      </c>
      <c r="E1696">
        <v>4.5</v>
      </c>
      <c r="F1696" t="s">
        <v>152</v>
      </c>
    </row>
    <row r="1697" spans="1:6" x14ac:dyDescent="0.2">
      <c r="A1697" t="s">
        <v>6648</v>
      </c>
      <c r="B1697">
        <v>13.735799999999999</v>
      </c>
      <c r="C1697">
        <v>120.7668</v>
      </c>
      <c r="D1697">
        <v>138.232</v>
      </c>
      <c r="E1697">
        <v>4.5</v>
      </c>
      <c r="F1697" t="s">
        <v>152</v>
      </c>
    </row>
    <row r="1698" spans="1:6" x14ac:dyDescent="0.2">
      <c r="A1698" t="s">
        <v>6651</v>
      </c>
      <c r="B1698">
        <v>18.028199999999998</v>
      </c>
      <c r="C1698">
        <v>121.0998</v>
      </c>
      <c r="D1698">
        <v>88.093000000000004</v>
      </c>
      <c r="E1698">
        <v>4.9000000000000004</v>
      </c>
      <c r="F1698" t="s">
        <v>152</v>
      </c>
    </row>
    <row r="1699" spans="1:6" x14ac:dyDescent="0.2">
      <c r="A1699" t="s">
        <v>6655</v>
      </c>
      <c r="B1699">
        <v>15.178900000000001</v>
      </c>
      <c r="C1699">
        <v>122.3229</v>
      </c>
      <c r="D1699">
        <v>10</v>
      </c>
      <c r="E1699">
        <v>4.5</v>
      </c>
      <c r="F1699" t="s">
        <v>152</v>
      </c>
    </row>
    <row r="1700" spans="1:6" x14ac:dyDescent="0.2">
      <c r="A1700" t="s">
        <v>6659</v>
      </c>
      <c r="B1700">
        <v>13.599600000000001</v>
      </c>
      <c r="C1700">
        <v>120.8066</v>
      </c>
      <c r="D1700">
        <v>93.882999999999996</v>
      </c>
      <c r="E1700">
        <v>4.5</v>
      </c>
      <c r="F1700" t="s">
        <v>152</v>
      </c>
    </row>
    <row r="1701" spans="1:6" x14ac:dyDescent="0.2">
      <c r="A1701" t="s">
        <v>6662</v>
      </c>
      <c r="B1701">
        <v>17.293099999999999</v>
      </c>
      <c r="C1701">
        <v>120.7624</v>
      </c>
      <c r="D1701">
        <v>20.398</v>
      </c>
      <c r="E1701">
        <v>5.2</v>
      </c>
      <c r="F1701" t="s">
        <v>5009</v>
      </c>
    </row>
    <row r="1702" spans="1:6" x14ac:dyDescent="0.2">
      <c r="A1702" t="s">
        <v>6666</v>
      </c>
      <c r="B1702">
        <v>13.6648</v>
      </c>
      <c r="C1702">
        <v>120.65819999999999</v>
      </c>
      <c r="D1702">
        <v>10</v>
      </c>
      <c r="E1702">
        <v>4.5999999999999996</v>
      </c>
      <c r="F1702" t="s">
        <v>152</v>
      </c>
    </row>
    <row r="1703" spans="1:6" x14ac:dyDescent="0.2">
      <c r="A1703" t="s">
        <v>6669</v>
      </c>
      <c r="B1703">
        <v>18.4254</v>
      </c>
      <c r="C1703">
        <v>120.4992</v>
      </c>
      <c r="D1703">
        <v>29.821999999999999</v>
      </c>
      <c r="E1703">
        <v>4.5</v>
      </c>
      <c r="F1703" t="s">
        <v>152</v>
      </c>
    </row>
    <row r="1704" spans="1:6" x14ac:dyDescent="0.2">
      <c r="A1704" t="s">
        <v>6673</v>
      </c>
      <c r="B1704">
        <v>17.244499999999999</v>
      </c>
      <c r="C1704">
        <v>120.8432</v>
      </c>
      <c r="D1704">
        <v>10</v>
      </c>
      <c r="E1704">
        <v>4.5</v>
      </c>
      <c r="F1704" t="s">
        <v>152</v>
      </c>
    </row>
    <row r="1705" spans="1:6" x14ac:dyDescent="0.2">
      <c r="A1705" t="s">
        <v>6677</v>
      </c>
      <c r="B1705">
        <v>17.0473</v>
      </c>
      <c r="C1705">
        <v>121.2968</v>
      </c>
      <c r="D1705">
        <v>10</v>
      </c>
      <c r="E1705">
        <v>4.7</v>
      </c>
      <c r="F1705" t="s">
        <v>152</v>
      </c>
    </row>
    <row r="1706" spans="1:6" x14ac:dyDescent="0.2">
      <c r="A1706" t="s">
        <v>6681</v>
      </c>
      <c r="B1706">
        <v>17.2454</v>
      </c>
      <c r="C1706">
        <v>121.0301</v>
      </c>
      <c r="D1706">
        <v>10</v>
      </c>
      <c r="E1706">
        <v>4.8</v>
      </c>
      <c r="F1706" t="s">
        <v>152</v>
      </c>
    </row>
    <row r="1707" spans="1:6" x14ac:dyDescent="0.2">
      <c r="A1707" t="s">
        <v>6685</v>
      </c>
      <c r="B1707">
        <v>17.523299999999999</v>
      </c>
      <c r="C1707">
        <v>121.8091</v>
      </c>
      <c r="D1707">
        <v>180.61600000000001</v>
      </c>
      <c r="E1707">
        <v>4.5</v>
      </c>
      <c r="F1707" t="s">
        <v>152</v>
      </c>
    </row>
    <row r="1708" spans="1:6" x14ac:dyDescent="0.2">
      <c r="A1708" t="s">
        <v>6689</v>
      </c>
      <c r="B1708">
        <v>13.6143</v>
      </c>
      <c r="C1708">
        <v>120.6931</v>
      </c>
      <c r="D1708">
        <v>100.755</v>
      </c>
      <c r="E1708">
        <v>4.5999999999999996</v>
      </c>
      <c r="F1708" t="s">
        <v>152</v>
      </c>
    </row>
    <row r="1709" spans="1:6" x14ac:dyDescent="0.2">
      <c r="A1709" t="s">
        <v>6692</v>
      </c>
      <c r="B1709">
        <v>18.058299999999999</v>
      </c>
      <c r="C1709">
        <v>120.5966</v>
      </c>
      <c r="D1709">
        <v>35</v>
      </c>
      <c r="E1709">
        <v>4.5</v>
      </c>
      <c r="F1709" t="s">
        <v>152</v>
      </c>
    </row>
    <row r="1710" spans="1:6" x14ac:dyDescent="0.2">
      <c r="A1710" t="s">
        <v>6696</v>
      </c>
      <c r="B1710">
        <v>17.660900000000002</v>
      </c>
      <c r="C1710">
        <v>120.8147</v>
      </c>
      <c r="D1710">
        <v>6</v>
      </c>
      <c r="E1710">
        <v>6.4</v>
      </c>
      <c r="F1710" t="s">
        <v>5009</v>
      </c>
    </row>
    <row r="1711" spans="1:6" x14ac:dyDescent="0.2">
      <c r="A1711" t="s">
        <v>6700</v>
      </c>
      <c r="B1711">
        <v>17.4879</v>
      </c>
      <c r="C1711">
        <v>121.2195</v>
      </c>
      <c r="D1711">
        <v>10.172000000000001</v>
      </c>
      <c r="E1711">
        <v>4.7</v>
      </c>
      <c r="F1711" t="s">
        <v>152</v>
      </c>
    </row>
    <row r="1712" spans="1:6" x14ac:dyDescent="0.2">
      <c r="A1712" t="s">
        <v>6704</v>
      </c>
      <c r="B1712">
        <v>17.595099999999999</v>
      </c>
      <c r="C1712">
        <v>120.8901</v>
      </c>
      <c r="D1712">
        <v>10</v>
      </c>
      <c r="E1712">
        <v>4.5</v>
      </c>
      <c r="F1712" t="s">
        <v>152</v>
      </c>
    </row>
    <row r="1713" spans="1:6" x14ac:dyDescent="0.2">
      <c r="A1713" t="s">
        <v>6707</v>
      </c>
      <c r="B1713">
        <v>17.924499999999998</v>
      </c>
      <c r="C1713">
        <v>120.7668</v>
      </c>
      <c r="D1713">
        <v>40.491</v>
      </c>
      <c r="E1713">
        <v>4.7</v>
      </c>
      <c r="F1713" t="s">
        <v>152</v>
      </c>
    </row>
    <row r="1714" spans="1:6" x14ac:dyDescent="0.2">
      <c r="A1714" t="s">
        <v>6710</v>
      </c>
      <c r="B1714">
        <v>17.790700000000001</v>
      </c>
      <c r="C1714">
        <v>120.8663</v>
      </c>
      <c r="D1714">
        <v>29.033999999999999</v>
      </c>
      <c r="E1714">
        <v>4.8</v>
      </c>
      <c r="F1714" t="s">
        <v>152</v>
      </c>
    </row>
    <row r="1715" spans="1:6" x14ac:dyDescent="0.2">
      <c r="A1715" t="s">
        <v>6713</v>
      </c>
      <c r="B1715">
        <v>17.568200000000001</v>
      </c>
      <c r="C1715">
        <v>120.5783</v>
      </c>
      <c r="D1715">
        <v>10</v>
      </c>
      <c r="E1715">
        <v>4.5</v>
      </c>
      <c r="F1715" t="s">
        <v>152</v>
      </c>
    </row>
    <row r="1716" spans="1:6" x14ac:dyDescent="0.2">
      <c r="A1716" t="s">
        <v>6717</v>
      </c>
      <c r="B1716">
        <v>17.8718</v>
      </c>
      <c r="C1716">
        <v>120.85120000000001</v>
      </c>
      <c r="D1716">
        <v>35.369</v>
      </c>
      <c r="E1716">
        <v>4.9000000000000004</v>
      </c>
      <c r="F1716" t="s">
        <v>152</v>
      </c>
    </row>
    <row r="1717" spans="1:6" x14ac:dyDescent="0.2">
      <c r="A1717" t="s">
        <v>6721</v>
      </c>
      <c r="B1717">
        <v>15.309900000000001</v>
      </c>
      <c r="C1717">
        <v>120.8566</v>
      </c>
      <c r="D1717">
        <v>171.94800000000001</v>
      </c>
      <c r="E1717">
        <v>5.2</v>
      </c>
      <c r="F1717" t="s">
        <v>5009</v>
      </c>
    </row>
    <row r="1718" spans="1:6" x14ac:dyDescent="0.2">
      <c r="A1718" t="s">
        <v>6725</v>
      </c>
      <c r="B1718">
        <v>13.9351</v>
      </c>
      <c r="C1718">
        <v>120.7003</v>
      </c>
      <c r="D1718">
        <v>120.989</v>
      </c>
      <c r="E1718">
        <v>4.9000000000000004</v>
      </c>
      <c r="F1718" t="s">
        <v>152</v>
      </c>
    </row>
    <row r="1719" spans="1:6" x14ac:dyDescent="0.2">
      <c r="A1719" t="s">
        <v>6729</v>
      </c>
      <c r="B1719">
        <v>16.0337</v>
      </c>
      <c r="C1719">
        <v>119.4751</v>
      </c>
      <c r="D1719">
        <v>23.545999999999999</v>
      </c>
      <c r="E1719">
        <v>5</v>
      </c>
      <c r="F1719" t="s">
        <v>152</v>
      </c>
    </row>
    <row r="1720" spans="1:6" x14ac:dyDescent="0.2">
      <c r="A1720" t="s">
        <v>6733</v>
      </c>
      <c r="B1720">
        <v>15.7079</v>
      </c>
      <c r="C1720">
        <v>121.733</v>
      </c>
      <c r="D1720">
        <v>10</v>
      </c>
      <c r="E1720">
        <v>4.5</v>
      </c>
      <c r="F1720" t="s">
        <v>152</v>
      </c>
    </row>
    <row r="1721" spans="1:6" x14ac:dyDescent="0.2">
      <c r="A1721" t="s">
        <v>6737</v>
      </c>
      <c r="B1721">
        <v>17.714500000000001</v>
      </c>
      <c r="C1721">
        <v>120.71510000000001</v>
      </c>
      <c r="D1721">
        <v>42.811</v>
      </c>
      <c r="E1721">
        <v>4.7</v>
      </c>
      <c r="F1721" t="s">
        <v>152</v>
      </c>
    </row>
    <row r="1722" spans="1:6" x14ac:dyDescent="0.2">
      <c r="A1722" t="s">
        <v>6741</v>
      </c>
      <c r="B1722">
        <v>17.633700000000001</v>
      </c>
      <c r="C1722">
        <v>120.9064</v>
      </c>
      <c r="D1722">
        <v>35</v>
      </c>
      <c r="E1722">
        <v>4.5</v>
      </c>
      <c r="F1722" t="s">
        <v>152</v>
      </c>
    </row>
    <row r="1723" spans="1:6" x14ac:dyDescent="0.2">
      <c r="A1723" t="s">
        <v>6744</v>
      </c>
      <c r="B1723">
        <v>18.375800000000002</v>
      </c>
      <c r="C1723">
        <v>120.82340000000001</v>
      </c>
      <c r="D1723">
        <v>46.255000000000003</v>
      </c>
      <c r="E1723">
        <v>5.0999999999999996</v>
      </c>
      <c r="F1723" t="s">
        <v>5009</v>
      </c>
    </row>
    <row r="1724" spans="1:6" x14ac:dyDescent="0.2">
      <c r="A1724" t="s">
        <v>6747</v>
      </c>
      <c r="B1724">
        <v>17.3155</v>
      </c>
      <c r="C1724">
        <v>121.18980000000001</v>
      </c>
      <c r="D1724">
        <v>9.3140000000000001</v>
      </c>
      <c r="E1724">
        <v>4.7</v>
      </c>
      <c r="F1724" t="s">
        <v>152</v>
      </c>
    </row>
    <row r="1725" spans="1:6" x14ac:dyDescent="0.2">
      <c r="A1725" t="s">
        <v>6750</v>
      </c>
      <c r="B1725">
        <v>13.5829</v>
      </c>
      <c r="C1725">
        <v>121.07640000000001</v>
      </c>
      <c r="D1725">
        <v>10.321999999999999</v>
      </c>
      <c r="E1725">
        <v>4.5</v>
      </c>
      <c r="F1725" t="s">
        <v>152</v>
      </c>
    </row>
    <row r="1726" spans="1:6" x14ac:dyDescent="0.2">
      <c r="A1726" t="s">
        <v>6754</v>
      </c>
      <c r="B1726">
        <v>14.503</v>
      </c>
      <c r="C1726">
        <v>123.0492</v>
      </c>
      <c r="D1726">
        <v>10</v>
      </c>
      <c r="E1726">
        <v>5.2</v>
      </c>
      <c r="F1726" t="s">
        <v>5009</v>
      </c>
    </row>
    <row r="1727" spans="1:6" x14ac:dyDescent="0.2">
      <c r="A1727" t="s">
        <v>6758</v>
      </c>
      <c r="B1727">
        <v>13.6187</v>
      </c>
      <c r="C1727">
        <v>120.81789999999999</v>
      </c>
      <c r="D1727">
        <v>139.67599999999999</v>
      </c>
      <c r="E1727">
        <v>5</v>
      </c>
      <c r="F1727" t="s">
        <v>5009</v>
      </c>
    </row>
    <row r="1728" spans="1:6" x14ac:dyDescent="0.2">
      <c r="A1728" t="s">
        <v>6762</v>
      </c>
      <c r="B1728">
        <v>16.8004</v>
      </c>
      <c r="C1728">
        <v>123.0068</v>
      </c>
      <c r="D1728">
        <v>10</v>
      </c>
      <c r="E1728">
        <v>4.5</v>
      </c>
      <c r="F1728" t="s">
        <v>152</v>
      </c>
    </row>
    <row r="1729" spans="1:6" x14ac:dyDescent="0.2">
      <c r="A1729" t="s">
        <v>6766</v>
      </c>
      <c r="B1729">
        <v>15.671099999999999</v>
      </c>
      <c r="C1729">
        <v>119.57250000000001</v>
      </c>
      <c r="D1729">
        <v>10</v>
      </c>
      <c r="E1729">
        <v>5.2</v>
      </c>
      <c r="F1729" t="s">
        <v>5009</v>
      </c>
    </row>
    <row r="1730" spans="1:6" x14ac:dyDescent="0.2">
      <c r="A1730" t="s">
        <v>6770</v>
      </c>
      <c r="B1730">
        <v>17.245000000000001</v>
      </c>
      <c r="C1730">
        <v>120.7169</v>
      </c>
      <c r="D1730">
        <v>13.968</v>
      </c>
      <c r="E1730">
        <v>5</v>
      </c>
      <c r="F1730" t="s">
        <v>5009</v>
      </c>
    </row>
    <row r="1731" spans="1:6" x14ac:dyDescent="0.2">
      <c r="A1731" t="s">
        <v>6774</v>
      </c>
      <c r="B1731">
        <v>14.312200000000001</v>
      </c>
      <c r="C1731">
        <v>122.9606</v>
      </c>
      <c r="D1731">
        <v>10</v>
      </c>
      <c r="E1731">
        <v>4.5</v>
      </c>
      <c r="F1731" t="s">
        <v>152</v>
      </c>
    </row>
    <row r="1732" spans="1:6" x14ac:dyDescent="0.2">
      <c r="A1732" t="s">
        <v>6778</v>
      </c>
      <c r="B1732">
        <v>17.4697</v>
      </c>
      <c r="C1732">
        <v>119.6884</v>
      </c>
      <c r="D1732">
        <v>10</v>
      </c>
      <c r="E1732">
        <v>4.5</v>
      </c>
      <c r="F1732" t="s">
        <v>152</v>
      </c>
    </row>
    <row r="1733" spans="1:6" x14ac:dyDescent="0.2">
      <c r="A1733" t="s">
        <v>6782</v>
      </c>
      <c r="B1733">
        <v>13.996600000000001</v>
      </c>
      <c r="C1733">
        <v>120.5752</v>
      </c>
      <c r="D1733">
        <v>10.557</v>
      </c>
      <c r="E1733">
        <v>4.5</v>
      </c>
      <c r="F1733" t="s">
        <v>152</v>
      </c>
    </row>
    <row r="1734" spans="1:6" x14ac:dyDescent="0.2">
      <c r="A1734" t="s">
        <v>6786</v>
      </c>
      <c r="B1734">
        <v>14.4132</v>
      </c>
      <c r="C1734">
        <v>122.9785</v>
      </c>
      <c r="D1734">
        <v>10</v>
      </c>
      <c r="E1734">
        <v>5.0999999999999996</v>
      </c>
      <c r="F1734" t="s">
        <v>5009</v>
      </c>
    </row>
    <row r="1735" spans="1:6" x14ac:dyDescent="0.2">
      <c r="A1735" t="s">
        <v>6790</v>
      </c>
      <c r="B1735">
        <v>14.339499999999999</v>
      </c>
      <c r="C1735">
        <v>122.989</v>
      </c>
      <c r="D1735">
        <v>10</v>
      </c>
      <c r="E1735">
        <v>4.5999999999999996</v>
      </c>
      <c r="F1735" t="s">
        <v>152</v>
      </c>
    </row>
    <row r="1736" spans="1:6" x14ac:dyDescent="0.2">
      <c r="A1736" t="s">
        <v>6794</v>
      </c>
      <c r="B1736">
        <v>14.288600000000001</v>
      </c>
      <c r="C1736">
        <v>123.1735</v>
      </c>
      <c r="D1736">
        <v>10</v>
      </c>
      <c r="E1736">
        <v>4.5999999999999996</v>
      </c>
      <c r="F1736" t="s">
        <v>152</v>
      </c>
    </row>
    <row r="1737" spans="1:6" x14ac:dyDescent="0.2">
      <c r="A1737" t="s">
        <v>6798</v>
      </c>
      <c r="B1737">
        <v>14.2601</v>
      </c>
      <c r="C1737">
        <v>123.0134</v>
      </c>
      <c r="D1737">
        <v>10</v>
      </c>
      <c r="E1737">
        <v>4.5999999999999996</v>
      </c>
      <c r="F1737" t="s">
        <v>152</v>
      </c>
    </row>
    <row r="1738" spans="1:6" x14ac:dyDescent="0.2">
      <c r="A1738" t="s">
        <v>6802</v>
      </c>
      <c r="B1738">
        <v>14.2402</v>
      </c>
      <c r="C1738">
        <v>122.9879</v>
      </c>
      <c r="D1738">
        <v>10</v>
      </c>
      <c r="E1738">
        <v>4.5</v>
      </c>
      <c r="F1738" t="s">
        <v>152</v>
      </c>
    </row>
    <row r="1739" spans="1:6" x14ac:dyDescent="0.2">
      <c r="A1739" t="s">
        <v>6806</v>
      </c>
      <c r="B1739">
        <v>14.880599999999999</v>
      </c>
      <c r="C1739">
        <v>122.28489999999999</v>
      </c>
      <c r="D1739">
        <v>40.898000000000003</v>
      </c>
      <c r="E1739">
        <v>4.5</v>
      </c>
      <c r="F1739" t="s">
        <v>152</v>
      </c>
    </row>
    <row r="1740" spans="1:6" x14ac:dyDescent="0.2">
      <c r="A1740" t="s">
        <v>6810</v>
      </c>
      <c r="B1740">
        <v>13.7753</v>
      </c>
      <c r="C1740">
        <v>120.5562</v>
      </c>
      <c r="D1740">
        <v>117.53700000000001</v>
      </c>
      <c r="E1740">
        <v>4.5</v>
      </c>
      <c r="F1740" t="s">
        <v>152</v>
      </c>
    </row>
    <row r="1741" spans="1:6" x14ac:dyDescent="0.2">
      <c r="A1741" t="s">
        <v>6814</v>
      </c>
      <c r="B1741">
        <v>15.506600000000001</v>
      </c>
      <c r="C1741">
        <v>119.4087</v>
      </c>
      <c r="D1741">
        <v>26.504000000000001</v>
      </c>
      <c r="E1741">
        <v>4.5</v>
      </c>
      <c r="F1741" t="s">
        <v>152</v>
      </c>
    </row>
    <row r="1742" spans="1:6" x14ac:dyDescent="0.2">
      <c r="A1742" t="s">
        <v>6818</v>
      </c>
      <c r="B1742">
        <v>14.208299999999999</v>
      </c>
      <c r="C1742">
        <v>122.9667</v>
      </c>
      <c r="D1742">
        <v>10</v>
      </c>
      <c r="E1742">
        <v>4.5</v>
      </c>
      <c r="F1742" t="s">
        <v>152</v>
      </c>
    </row>
    <row r="1743" spans="1:6" x14ac:dyDescent="0.2">
      <c r="A1743" t="s">
        <v>6822</v>
      </c>
      <c r="B1743">
        <v>14.6538</v>
      </c>
      <c r="C1743">
        <v>119.5729</v>
      </c>
      <c r="D1743">
        <v>26.706</v>
      </c>
      <c r="E1743">
        <v>4.5999999999999996</v>
      </c>
      <c r="F1743" t="s">
        <v>152</v>
      </c>
    </row>
    <row r="1744" spans="1:6" x14ac:dyDescent="0.2">
      <c r="A1744" t="s">
        <v>6825</v>
      </c>
      <c r="B1744">
        <v>14.3575</v>
      </c>
      <c r="C1744">
        <v>122.9823</v>
      </c>
      <c r="D1744">
        <v>10</v>
      </c>
      <c r="E1744">
        <v>4.8</v>
      </c>
      <c r="F1744" t="s">
        <v>152</v>
      </c>
    </row>
    <row r="1745" spans="1:6" x14ac:dyDescent="0.2">
      <c r="A1745" t="s">
        <v>6828</v>
      </c>
      <c r="B1745">
        <v>14.8781</v>
      </c>
      <c r="C1745">
        <v>119.81480000000001</v>
      </c>
      <c r="D1745">
        <v>40.046999999999997</v>
      </c>
      <c r="E1745">
        <v>4.7</v>
      </c>
      <c r="F1745" t="s">
        <v>152</v>
      </c>
    </row>
    <row r="1746" spans="1:6" x14ac:dyDescent="0.2">
      <c r="A1746" t="s">
        <v>6832</v>
      </c>
      <c r="B1746">
        <v>14.973699999999999</v>
      </c>
      <c r="C1746">
        <v>119.83110000000001</v>
      </c>
      <c r="D1746">
        <v>46.506</v>
      </c>
      <c r="E1746">
        <v>5.0999999999999996</v>
      </c>
      <c r="F1746" t="s">
        <v>5009</v>
      </c>
    </row>
    <row r="1747" spans="1:6" x14ac:dyDescent="0.2">
      <c r="A1747" t="s">
        <v>6835</v>
      </c>
      <c r="B1747">
        <v>15.202199999999999</v>
      </c>
      <c r="C1747">
        <v>122.8013</v>
      </c>
      <c r="D1747">
        <v>10</v>
      </c>
      <c r="E1747">
        <v>5</v>
      </c>
      <c r="F1747" t="s">
        <v>152</v>
      </c>
    </row>
    <row r="1748" spans="1:6" x14ac:dyDescent="0.2">
      <c r="A1748" t="s">
        <v>6839</v>
      </c>
      <c r="B1748">
        <v>13.729900000000001</v>
      </c>
      <c r="C1748">
        <v>120.2291</v>
      </c>
      <c r="D1748">
        <v>48.741</v>
      </c>
      <c r="E1748">
        <v>4.5999999999999996</v>
      </c>
      <c r="F1748" t="s">
        <v>152</v>
      </c>
    </row>
    <row r="1749" spans="1:6" x14ac:dyDescent="0.2">
      <c r="A1749" t="s">
        <v>6843</v>
      </c>
      <c r="B1749">
        <v>13.707700000000001</v>
      </c>
      <c r="C1749">
        <v>120.7099</v>
      </c>
      <c r="D1749">
        <v>146.864</v>
      </c>
      <c r="E1749">
        <v>4.5</v>
      </c>
      <c r="F1749" t="s">
        <v>152</v>
      </c>
    </row>
    <row r="1750" spans="1:6" x14ac:dyDescent="0.2">
      <c r="A1750" t="s">
        <v>6846</v>
      </c>
      <c r="B1750">
        <v>17.4968</v>
      </c>
      <c r="C1750">
        <v>120.61190000000001</v>
      </c>
      <c r="D1750">
        <v>10</v>
      </c>
      <c r="E1750">
        <v>4.5</v>
      </c>
      <c r="F1750" t="s">
        <v>152</v>
      </c>
    </row>
    <row r="1751" spans="1:6" x14ac:dyDescent="0.2">
      <c r="A1751" t="s">
        <v>6850</v>
      </c>
      <c r="B1751">
        <v>14.407400000000001</v>
      </c>
      <c r="C1751">
        <v>123.01990000000001</v>
      </c>
      <c r="D1751">
        <v>28.64</v>
      </c>
      <c r="E1751">
        <v>4.5999999999999996</v>
      </c>
      <c r="F1751" t="s">
        <v>152</v>
      </c>
    </row>
    <row r="1752" spans="1:6" x14ac:dyDescent="0.2">
      <c r="A1752" t="s">
        <v>6854</v>
      </c>
      <c r="B1752">
        <v>14.3345</v>
      </c>
      <c r="C1752">
        <v>123.00109999999999</v>
      </c>
      <c r="D1752">
        <v>10</v>
      </c>
      <c r="E1752">
        <v>4.5</v>
      </c>
      <c r="F1752" t="s">
        <v>152</v>
      </c>
    </row>
    <row r="1753" spans="1:6" x14ac:dyDescent="0.2">
      <c r="A1753" t="s">
        <v>6858</v>
      </c>
      <c r="B1753">
        <v>15.530900000000001</v>
      </c>
      <c r="C1753">
        <v>120.12309999999999</v>
      </c>
      <c r="D1753">
        <v>58.018999999999998</v>
      </c>
      <c r="E1753">
        <v>4.8</v>
      </c>
      <c r="F1753" t="s">
        <v>152</v>
      </c>
    </row>
    <row r="1754" spans="1:6" x14ac:dyDescent="0.2">
      <c r="A1754" t="s">
        <v>6862</v>
      </c>
      <c r="B1754">
        <v>18.430499999999999</v>
      </c>
      <c r="C1754">
        <v>120.3745</v>
      </c>
      <c r="D1754">
        <v>23.843</v>
      </c>
      <c r="E1754">
        <v>4.9000000000000004</v>
      </c>
      <c r="F1754" t="s">
        <v>152</v>
      </c>
    </row>
    <row r="1755" spans="1:6" x14ac:dyDescent="0.2">
      <c r="A1755" t="s">
        <v>6865</v>
      </c>
      <c r="B1755">
        <v>14.5246</v>
      </c>
      <c r="C1755">
        <v>119.99299999999999</v>
      </c>
      <c r="D1755">
        <v>42.984999999999999</v>
      </c>
      <c r="E1755">
        <v>4.9000000000000004</v>
      </c>
      <c r="F1755" t="s">
        <v>152</v>
      </c>
    </row>
    <row r="1756" spans="1:6" x14ac:dyDescent="0.2">
      <c r="A1756" t="s">
        <v>6868</v>
      </c>
      <c r="B1756">
        <v>17.1036</v>
      </c>
      <c r="C1756">
        <v>120.93389999999999</v>
      </c>
      <c r="D1756">
        <v>10</v>
      </c>
      <c r="E1756">
        <v>4.5</v>
      </c>
      <c r="F1756" t="s">
        <v>152</v>
      </c>
    </row>
    <row r="1757" spans="1:6" x14ac:dyDescent="0.2">
      <c r="A1757" t="s">
        <v>6872</v>
      </c>
      <c r="B1757">
        <v>17.5778</v>
      </c>
      <c r="C1757">
        <v>120.7175</v>
      </c>
      <c r="D1757">
        <v>39.497999999999998</v>
      </c>
      <c r="E1757">
        <v>4.5999999999999996</v>
      </c>
      <c r="F1757" t="s">
        <v>152</v>
      </c>
    </row>
    <row r="1758" spans="1:6" x14ac:dyDescent="0.2">
      <c r="A1758" t="s">
        <v>6875</v>
      </c>
      <c r="B1758">
        <v>18.3383</v>
      </c>
      <c r="C1758">
        <v>120.45780000000001</v>
      </c>
      <c r="D1758">
        <v>25.13</v>
      </c>
      <c r="E1758">
        <v>5.0999999999999996</v>
      </c>
      <c r="F1758" t="s">
        <v>5009</v>
      </c>
    </row>
    <row r="1759" spans="1:6" x14ac:dyDescent="0.2">
      <c r="A1759" t="s">
        <v>6879</v>
      </c>
      <c r="B1759">
        <v>17.52</v>
      </c>
      <c r="C1759">
        <v>122.3026</v>
      </c>
      <c r="D1759">
        <v>36.524000000000001</v>
      </c>
      <c r="E1759">
        <v>5.3</v>
      </c>
      <c r="F1759" t="s">
        <v>5009</v>
      </c>
    </row>
    <row r="1760" spans="1:6" x14ac:dyDescent="0.2">
      <c r="A1760" t="s">
        <v>6883</v>
      </c>
      <c r="B1760">
        <v>17.541499999999999</v>
      </c>
      <c r="C1760">
        <v>122.3079</v>
      </c>
      <c r="D1760">
        <v>10.334</v>
      </c>
      <c r="E1760">
        <v>4.9000000000000004</v>
      </c>
      <c r="F1760" t="s">
        <v>152</v>
      </c>
    </row>
    <row r="1761" spans="1:6" x14ac:dyDescent="0.2">
      <c r="A1761" t="s">
        <v>6887</v>
      </c>
      <c r="B1761">
        <v>13.664400000000001</v>
      </c>
      <c r="C1761">
        <v>120.63330000000001</v>
      </c>
      <c r="D1761">
        <v>89.364000000000004</v>
      </c>
      <c r="E1761">
        <v>5.2</v>
      </c>
      <c r="F1761" t="s">
        <v>5009</v>
      </c>
    </row>
    <row r="1762" spans="1:6" x14ac:dyDescent="0.2">
      <c r="A1762" t="s">
        <v>6890</v>
      </c>
      <c r="B1762">
        <v>17.4696</v>
      </c>
      <c r="C1762">
        <v>122.34650000000001</v>
      </c>
      <c r="D1762">
        <v>19</v>
      </c>
      <c r="E1762">
        <v>5.4</v>
      </c>
      <c r="F1762" t="s">
        <v>5009</v>
      </c>
    </row>
    <row r="1763" spans="1:6" x14ac:dyDescent="0.2">
      <c r="A1763" t="s">
        <v>6893</v>
      </c>
      <c r="B1763">
        <v>17.507100000000001</v>
      </c>
      <c r="C1763">
        <v>122.3129</v>
      </c>
      <c r="D1763">
        <v>10.637</v>
      </c>
      <c r="E1763">
        <v>4.9000000000000004</v>
      </c>
      <c r="F1763" t="s">
        <v>152</v>
      </c>
    </row>
    <row r="1764" spans="1:6" x14ac:dyDescent="0.2">
      <c r="A1764" t="s">
        <v>6896</v>
      </c>
      <c r="B1764">
        <v>17.505600000000001</v>
      </c>
      <c r="C1764">
        <v>122.3053</v>
      </c>
      <c r="D1764">
        <v>10.461</v>
      </c>
      <c r="E1764">
        <v>4.8</v>
      </c>
      <c r="F1764" t="s">
        <v>152</v>
      </c>
    </row>
    <row r="1765" spans="1:6" x14ac:dyDescent="0.2">
      <c r="A1765" t="s">
        <v>6899</v>
      </c>
      <c r="B1765">
        <v>17.483799999999999</v>
      </c>
      <c r="C1765">
        <v>122.30719999999999</v>
      </c>
      <c r="D1765">
        <v>31.536999999999999</v>
      </c>
      <c r="E1765">
        <v>5.2</v>
      </c>
      <c r="F1765" t="s">
        <v>5009</v>
      </c>
    </row>
    <row r="1766" spans="1:6" x14ac:dyDescent="0.2">
      <c r="A1766" t="s">
        <v>6903</v>
      </c>
      <c r="B1766">
        <v>17.420300000000001</v>
      </c>
      <c r="C1766">
        <v>122.39449999999999</v>
      </c>
      <c r="D1766">
        <v>10</v>
      </c>
      <c r="E1766">
        <v>4.7</v>
      </c>
      <c r="F1766" t="s">
        <v>152</v>
      </c>
    </row>
    <row r="1767" spans="1:6" x14ac:dyDescent="0.2">
      <c r="A1767" t="s">
        <v>6907</v>
      </c>
      <c r="B1767">
        <v>17.551400000000001</v>
      </c>
      <c r="C1767">
        <v>122.28100000000001</v>
      </c>
      <c r="D1767">
        <v>10</v>
      </c>
      <c r="E1767">
        <v>4.5</v>
      </c>
      <c r="F1767" t="s">
        <v>152</v>
      </c>
    </row>
    <row r="1768" spans="1:6" x14ac:dyDescent="0.2">
      <c r="A1768" t="s">
        <v>6911</v>
      </c>
      <c r="B1768">
        <v>16.397099999999998</v>
      </c>
      <c r="C1768">
        <v>122.1957</v>
      </c>
      <c r="D1768">
        <v>38.485999999999997</v>
      </c>
      <c r="E1768">
        <v>4.5</v>
      </c>
      <c r="F1768" t="s">
        <v>152</v>
      </c>
    </row>
    <row r="1769" spans="1:6" x14ac:dyDescent="0.2">
      <c r="A1769" t="s">
        <v>6915</v>
      </c>
      <c r="B1769">
        <v>14.9361</v>
      </c>
      <c r="C1769">
        <v>121.71769999999999</v>
      </c>
      <c r="D1769">
        <v>10</v>
      </c>
      <c r="E1769">
        <v>4.5999999999999996</v>
      </c>
      <c r="F1769" t="s">
        <v>152</v>
      </c>
    </row>
    <row r="1770" spans="1:6" x14ac:dyDescent="0.2">
      <c r="A1770" t="s">
        <v>6919</v>
      </c>
      <c r="B1770">
        <v>13.8062</v>
      </c>
      <c r="C1770">
        <v>122.8763</v>
      </c>
      <c r="D1770">
        <v>21.012</v>
      </c>
      <c r="E1770">
        <v>4.5</v>
      </c>
      <c r="F1770" t="s">
        <v>152</v>
      </c>
    </row>
    <row r="1771" spans="1:6" x14ac:dyDescent="0.2">
      <c r="A1771" t="s">
        <v>6922</v>
      </c>
      <c r="B1771">
        <v>13.9338</v>
      </c>
      <c r="C1771">
        <v>119.9211</v>
      </c>
      <c r="D1771">
        <v>35</v>
      </c>
      <c r="E1771">
        <v>4.8</v>
      </c>
      <c r="F1771" t="s">
        <v>152</v>
      </c>
    </row>
    <row r="1772" spans="1:6" x14ac:dyDescent="0.2">
      <c r="A1772" t="s">
        <v>6926</v>
      </c>
      <c r="B1772">
        <v>13.7629</v>
      </c>
      <c r="C1772">
        <v>120.72029999999999</v>
      </c>
      <c r="D1772">
        <v>112</v>
      </c>
      <c r="E1772">
        <v>6.2</v>
      </c>
      <c r="F1772" t="s">
        <v>5009</v>
      </c>
    </row>
    <row r="1773" spans="1:6" x14ac:dyDescent="0.2">
      <c r="A1773" t="s">
        <v>6929</v>
      </c>
      <c r="B1773">
        <v>13.6877</v>
      </c>
      <c r="C1773">
        <v>120.6296</v>
      </c>
      <c r="D1773">
        <v>148.54400000000001</v>
      </c>
      <c r="E1773">
        <v>4.5</v>
      </c>
      <c r="F1773" t="s">
        <v>152</v>
      </c>
    </row>
    <row r="1774" spans="1:6" x14ac:dyDescent="0.2">
      <c r="A1774" t="s">
        <v>6933</v>
      </c>
      <c r="B1774">
        <v>15.284599999999999</v>
      </c>
      <c r="C1774">
        <v>119.8695</v>
      </c>
      <c r="D1774">
        <v>47.77</v>
      </c>
      <c r="E1774">
        <v>4.9000000000000004</v>
      </c>
      <c r="F1774" t="s">
        <v>152</v>
      </c>
    </row>
    <row r="1775" spans="1:6" x14ac:dyDescent="0.2">
      <c r="A1775" t="s">
        <v>6937</v>
      </c>
      <c r="B1775">
        <v>18.590399999999999</v>
      </c>
      <c r="C1775">
        <v>121.017</v>
      </c>
      <c r="D1775">
        <v>27.327000000000002</v>
      </c>
      <c r="E1775">
        <v>4.5</v>
      </c>
      <c r="F1775" t="s">
        <v>152</v>
      </c>
    </row>
    <row r="1776" spans="1:6" x14ac:dyDescent="0.2">
      <c r="A1776" t="s">
        <v>6941</v>
      </c>
      <c r="B1776">
        <v>17.891999999999999</v>
      </c>
      <c r="C1776">
        <v>122.4817</v>
      </c>
      <c r="D1776">
        <v>10.457000000000001</v>
      </c>
      <c r="E1776">
        <v>4.5999999999999996</v>
      </c>
      <c r="F1776" t="s">
        <v>152</v>
      </c>
    </row>
    <row r="1777" spans="1:6" x14ac:dyDescent="0.2">
      <c r="A1777" t="s">
        <v>6945</v>
      </c>
      <c r="B1777">
        <v>13.781499999999999</v>
      </c>
      <c r="C1777">
        <v>120.8353</v>
      </c>
      <c r="D1777">
        <v>10</v>
      </c>
      <c r="E1777">
        <v>5</v>
      </c>
      <c r="F1777" t="s">
        <v>5009</v>
      </c>
    </row>
    <row r="1778" spans="1:6" x14ac:dyDescent="0.2">
      <c r="A1778" t="s">
        <v>6949</v>
      </c>
      <c r="B1778">
        <v>13.908899999999999</v>
      </c>
      <c r="C1778">
        <v>120.5645</v>
      </c>
      <c r="D1778">
        <v>75</v>
      </c>
      <c r="E1778">
        <v>5.7</v>
      </c>
      <c r="F1778" t="s">
        <v>5009</v>
      </c>
    </row>
    <row r="1779" spans="1:6" x14ac:dyDescent="0.2">
      <c r="A1779" t="s">
        <v>6952</v>
      </c>
      <c r="B1779">
        <v>13.607699999999999</v>
      </c>
      <c r="C1779">
        <v>122.307</v>
      </c>
      <c r="D1779">
        <v>41.368000000000002</v>
      </c>
      <c r="E1779">
        <v>4.5999999999999996</v>
      </c>
      <c r="F1779" t="s">
        <v>152</v>
      </c>
    </row>
    <row r="1780" spans="1:6" x14ac:dyDescent="0.2">
      <c r="A1780" t="s">
        <v>6956</v>
      </c>
      <c r="B1780">
        <v>17.1111</v>
      </c>
      <c r="C1780">
        <v>120.17310000000001</v>
      </c>
      <c r="D1780">
        <v>47.706000000000003</v>
      </c>
      <c r="E1780">
        <v>5</v>
      </c>
      <c r="F1780" t="s">
        <v>152</v>
      </c>
    </row>
    <row r="1781" spans="1:6" x14ac:dyDescent="0.2">
      <c r="A1781" t="s">
        <v>6960</v>
      </c>
      <c r="B1781">
        <v>17.056000000000001</v>
      </c>
      <c r="C1781">
        <v>120.08839999999999</v>
      </c>
      <c r="D1781">
        <v>35</v>
      </c>
      <c r="E1781">
        <v>4.5</v>
      </c>
      <c r="F1781" t="s">
        <v>152</v>
      </c>
    </row>
    <row r="1782" spans="1:6" x14ac:dyDescent="0.2">
      <c r="A1782" t="s">
        <v>6963</v>
      </c>
      <c r="B1782">
        <v>13.6364</v>
      </c>
      <c r="C1782">
        <v>120.83110000000001</v>
      </c>
      <c r="D1782">
        <v>52.555999999999997</v>
      </c>
      <c r="E1782">
        <v>4.9000000000000004</v>
      </c>
      <c r="F1782" t="s">
        <v>152</v>
      </c>
    </row>
    <row r="1783" spans="1:6" x14ac:dyDescent="0.2">
      <c r="A1783" t="s">
        <v>6966</v>
      </c>
      <c r="B1783">
        <v>18.130099999999999</v>
      </c>
      <c r="C1783">
        <v>120.8758</v>
      </c>
      <c r="D1783">
        <v>10</v>
      </c>
      <c r="E1783">
        <v>4.7</v>
      </c>
      <c r="F1783" t="s">
        <v>152</v>
      </c>
    </row>
    <row r="1784" spans="1:6" x14ac:dyDescent="0.2">
      <c r="A1784" t="s">
        <v>6970</v>
      </c>
      <c r="B1784">
        <v>16.7806</v>
      </c>
      <c r="C1784">
        <v>121.002</v>
      </c>
      <c r="D1784">
        <v>10</v>
      </c>
      <c r="E1784">
        <v>4.5999999999999996</v>
      </c>
      <c r="F1784" t="s">
        <v>152</v>
      </c>
    </row>
    <row r="1785" spans="1:6" x14ac:dyDescent="0.2">
      <c r="A1785" t="s">
        <v>6974</v>
      </c>
      <c r="B1785">
        <v>18.504999999999999</v>
      </c>
      <c r="C1785">
        <v>120.9687</v>
      </c>
      <c r="D1785">
        <v>44</v>
      </c>
      <c r="E1785">
        <v>5.4</v>
      </c>
      <c r="F1785" t="s">
        <v>5009</v>
      </c>
    </row>
    <row r="1786" spans="1:6" x14ac:dyDescent="0.2">
      <c r="A1786" t="s">
        <v>6978</v>
      </c>
      <c r="B1786">
        <v>13.8643</v>
      </c>
      <c r="C1786">
        <v>120.2291</v>
      </c>
      <c r="D1786">
        <v>76.09</v>
      </c>
      <c r="E1786">
        <v>4.5999999999999996</v>
      </c>
      <c r="F1786" t="s">
        <v>152</v>
      </c>
    </row>
    <row r="1787" spans="1:6" x14ac:dyDescent="0.2">
      <c r="A1787" t="s">
        <v>6982</v>
      </c>
      <c r="B1787">
        <v>15.388299999999999</v>
      </c>
      <c r="C1787">
        <v>120.4978</v>
      </c>
      <c r="D1787">
        <v>139.46</v>
      </c>
      <c r="E1787">
        <v>4.5999999999999996</v>
      </c>
      <c r="F1787" t="s">
        <v>152</v>
      </c>
    </row>
    <row r="1788" spans="1:6" x14ac:dyDescent="0.2">
      <c r="A1788" t="s">
        <v>6986</v>
      </c>
      <c r="B1788">
        <v>13.825100000000001</v>
      </c>
      <c r="C1788">
        <v>120.60590000000001</v>
      </c>
      <c r="D1788">
        <v>129.71700000000001</v>
      </c>
      <c r="E1788">
        <v>4.5</v>
      </c>
      <c r="F1788" t="s">
        <v>152</v>
      </c>
    </row>
    <row r="1789" spans="1:6" x14ac:dyDescent="0.2">
      <c r="A1789" t="s">
        <v>6990</v>
      </c>
      <c r="B1789">
        <v>13.629</v>
      </c>
      <c r="C1789">
        <v>121.0622</v>
      </c>
      <c r="D1789">
        <v>111.05800000000001</v>
      </c>
      <c r="E1789">
        <v>4.5</v>
      </c>
      <c r="F1789" t="s">
        <v>152</v>
      </c>
    </row>
    <row r="1790" spans="1:6" x14ac:dyDescent="0.2">
      <c r="A1790" t="s">
        <v>6994</v>
      </c>
      <c r="B1790">
        <v>15.028700000000001</v>
      </c>
      <c r="C1790">
        <v>119.9468</v>
      </c>
      <c r="D1790">
        <v>35.875999999999998</v>
      </c>
      <c r="E1790">
        <v>4.8</v>
      </c>
      <c r="F1790" t="s">
        <v>152</v>
      </c>
    </row>
    <row r="1791" spans="1:6" x14ac:dyDescent="0.2">
      <c r="A1791" t="s">
        <v>6998</v>
      </c>
      <c r="B1791">
        <v>17.460899999999999</v>
      </c>
      <c r="C1791">
        <v>122.5693</v>
      </c>
      <c r="D1791">
        <v>10</v>
      </c>
      <c r="E1791">
        <v>4.5</v>
      </c>
      <c r="F1791" t="s">
        <v>152</v>
      </c>
    </row>
    <row r="1792" spans="1:6" x14ac:dyDescent="0.2">
      <c r="A1792" t="s">
        <v>7002</v>
      </c>
      <c r="B1792">
        <v>13.7005</v>
      </c>
      <c r="C1792">
        <v>120.5574</v>
      </c>
      <c r="D1792">
        <v>81.206999999999994</v>
      </c>
      <c r="E1792">
        <v>4.5999999999999996</v>
      </c>
      <c r="F1792" t="s">
        <v>152</v>
      </c>
    </row>
    <row r="1793" spans="1:6" x14ac:dyDescent="0.2">
      <c r="A1793" t="s">
        <v>7006</v>
      </c>
      <c r="B1793">
        <v>18.161200000000001</v>
      </c>
      <c r="C1793">
        <v>120.0021</v>
      </c>
      <c r="D1793">
        <v>20.997</v>
      </c>
      <c r="E1793">
        <v>4.5</v>
      </c>
      <c r="F1793" t="s">
        <v>152</v>
      </c>
    </row>
    <row r="1794" spans="1:6" x14ac:dyDescent="0.2">
      <c r="A1794" t="s">
        <v>7010</v>
      </c>
      <c r="B1794">
        <v>15.0543</v>
      </c>
      <c r="C1794">
        <v>122.7034</v>
      </c>
      <c r="D1794">
        <v>31.277000000000001</v>
      </c>
      <c r="E1794">
        <v>4.5</v>
      </c>
      <c r="F1794" t="s">
        <v>152</v>
      </c>
    </row>
    <row r="1795" spans="1:6" x14ac:dyDescent="0.2">
      <c r="A1795" t="s">
        <v>7014</v>
      </c>
      <c r="B1795">
        <v>18.3186</v>
      </c>
      <c r="C1795">
        <v>120.3646</v>
      </c>
      <c r="D1795">
        <v>32.981000000000002</v>
      </c>
      <c r="E1795">
        <v>4.8</v>
      </c>
      <c r="F1795" t="s">
        <v>152</v>
      </c>
    </row>
    <row r="1796" spans="1:6" x14ac:dyDescent="0.2">
      <c r="A1796" t="s">
        <v>7018</v>
      </c>
      <c r="B1796">
        <v>17.489799999999999</v>
      </c>
      <c r="C1796">
        <v>122.36490000000001</v>
      </c>
      <c r="D1796">
        <v>10</v>
      </c>
      <c r="E1796">
        <v>4.7</v>
      </c>
      <c r="F1796" t="s">
        <v>152</v>
      </c>
    </row>
    <row r="1797" spans="1:6" x14ac:dyDescent="0.2">
      <c r="A1797" t="s">
        <v>7021</v>
      </c>
      <c r="B1797">
        <v>13.9259</v>
      </c>
      <c r="C1797">
        <v>120.7856</v>
      </c>
      <c r="D1797">
        <v>98.308999999999997</v>
      </c>
      <c r="E1797">
        <v>4.5</v>
      </c>
      <c r="F1797" t="s">
        <v>152</v>
      </c>
    </row>
    <row r="1798" spans="1:6" x14ac:dyDescent="0.2">
      <c r="A1798" t="s">
        <v>7025</v>
      </c>
      <c r="B1798">
        <v>17.823499999999999</v>
      </c>
      <c r="C1798">
        <v>119.6835</v>
      </c>
      <c r="D1798">
        <v>10</v>
      </c>
      <c r="E1798">
        <v>4.8</v>
      </c>
      <c r="F1798" t="s">
        <v>152</v>
      </c>
    </row>
    <row r="1799" spans="1:6" x14ac:dyDescent="0.2">
      <c r="A1799" t="s">
        <v>7029</v>
      </c>
      <c r="B1799">
        <v>14.888500000000001</v>
      </c>
      <c r="C1799">
        <v>122.99769999999999</v>
      </c>
      <c r="D1799">
        <v>52.942999999999998</v>
      </c>
      <c r="E1799">
        <v>4.5</v>
      </c>
      <c r="F1799" t="s">
        <v>152</v>
      </c>
    </row>
    <row r="1800" spans="1:6" x14ac:dyDescent="0.2">
      <c r="A1800" t="s">
        <v>7033</v>
      </c>
      <c r="B1800">
        <v>18.392099999999999</v>
      </c>
      <c r="C1800">
        <v>120.7811</v>
      </c>
      <c r="D1800">
        <v>37.935000000000002</v>
      </c>
      <c r="E1800">
        <v>4.5999999999999996</v>
      </c>
      <c r="F1800" t="s">
        <v>152</v>
      </c>
    </row>
    <row r="1801" spans="1:6" x14ac:dyDescent="0.2">
      <c r="A1801" t="s">
        <v>7037</v>
      </c>
      <c r="B1801">
        <v>14.864000000000001</v>
      </c>
      <c r="C1801">
        <v>122.5951</v>
      </c>
      <c r="D1801">
        <v>16.815000000000001</v>
      </c>
      <c r="E1801">
        <v>5.3</v>
      </c>
      <c r="F1801" t="s">
        <v>5009</v>
      </c>
    </row>
    <row r="1802" spans="1:6" x14ac:dyDescent="0.2">
      <c r="A1802" t="s">
        <v>7041</v>
      </c>
      <c r="B1802">
        <v>14.8504</v>
      </c>
      <c r="C1802">
        <v>122.54040000000001</v>
      </c>
      <c r="D1802">
        <v>10</v>
      </c>
      <c r="E1802">
        <v>5</v>
      </c>
      <c r="F1802" t="s">
        <v>152</v>
      </c>
    </row>
    <row r="1803" spans="1:6" x14ac:dyDescent="0.2">
      <c r="A1803" t="s">
        <v>7044</v>
      </c>
      <c r="B1803">
        <v>17.873799999999999</v>
      </c>
      <c r="C1803">
        <v>119.8096</v>
      </c>
      <c r="D1803">
        <v>20.062000000000001</v>
      </c>
      <c r="E1803">
        <v>4.5</v>
      </c>
      <c r="F1803" t="s">
        <v>152</v>
      </c>
    </row>
    <row r="1804" spans="1:6" x14ac:dyDescent="0.2">
      <c r="A1804" t="s">
        <v>7047</v>
      </c>
      <c r="B1804">
        <v>17.863499999999998</v>
      </c>
      <c r="C1804">
        <v>119.6665</v>
      </c>
      <c r="D1804">
        <v>18.166</v>
      </c>
      <c r="E1804">
        <v>4.7</v>
      </c>
      <c r="F1804" t="s">
        <v>152</v>
      </c>
    </row>
    <row r="1805" spans="1:6" x14ac:dyDescent="0.2">
      <c r="A1805" t="s">
        <v>7051</v>
      </c>
      <c r="B1805">
        <v>17.869299999999999</v>
      </c>
      <c r="C1805">
        <v>119.71850000000001</v>
      </c>
      <c r="D1805">
        <v>10</v>
      </c>
      <c r="E1805">
        <v>4.7</v>
      </c>
      <c r="F1805" t="s">
        <v>152</v>
      </c>
    </row>
    <row r="1806" spans="1:6" x14ac:dyDescent="0.2">
      <c r="A1806" t="s">
        <v>7054</v>
      </c>
      <c r="B1806">
        <v>17.848600000000001</v>
      </c>
      <c r="C1806">
        <v>119.7388</v>
      </c>
      <c r="D1806">
        <v>10</v>
      </c>
      <c r="E1806">
        <v>4.5</v>
      </c>
      <c r="F1806" t="s">
        <v>152</v>
      </c>
    </row>
    <row r="1807" spans="1:6" x14ac:dyDescent="0.2">
      <c r="A1807" t="s">
        <v>7058</v>
      </c>
      <c r="B1807">
        <v>17.816700000000001</v>
      </c>
      <c r="C1807">
        <v>119.7659</v>
      </c>
      <c r="D1807">
        <v>10</v>
      </c>
      <c r="E1807">
        <v>4.5</v>
      </c>
      <c r="F1807" t="s">
        <v>152</v>
      </c>
    </row>
    <row r="1808" spans="1:6" x14ac:dyDescent="0.2">
      <c r="A1808" t="s">
        <v>7061</v>
      </c>
      <c r="B1808">
        <v>16.726900000000001</v>
      </c>
      <c r="C1808">
        <v>119.98990000000001</v>
      </c>
      <c r="D1808">
        <v>35</v>
      </c>
      <c r="E1808">
        <v>4.7</v>
      </c>
      <c r="F1808" t="s">
        <v>152</v>
      </c>
    </row>
    <row r="1809" spans="1:6" x14ac:dyDescent="0.2">
      <c r="A1809" t="s">
        <v>7065</v>
      </c>
      <c r="B1809">
        <v>15.059900000000001</v>
      </c>
      <c r="C1809">
        <v>120.13460000000001</v>
      </c>
      <c r="D1809">
        <v>69.766999999999996</v>
      </c>
      <c r="E1809">
        <v>4.5999999999999996</v>
      </c>
      <c r="F1809" t="s">
        <v>152</v>
      </c>
    </row>
    <row r="1810" spans="1:6" x14ac:dyDescent="0.2">
      <c r="A1810" t="s">
        <v>7068</v>
      </c>
      <c r="B1810">
        <v>17.995899999999999</v>
      </c>
      <c r="C1810">
        <v>120.0762</v>
      </c>
      <c r="D1810">
        <v>10</v>
      </c>
      <c r="E1810">
        <v>4.7</v>
      </c>
      <c r="F1810" t="s">
        <v>5009</v>
      </c>
    </row>
    <row r="1811" spans="1:6" x14ac:dyDescent="0.2">
      <c r="A1811" t="s">
        <v>7072</v>
      </c>
      <c r="B1811">
        <v>16.238199999999999</v>
      </c>
      <c r="C1811">
        <v>122.1919</v>
      </c>
      <c r="D1811">
        <v>35</v>
      </c>
      <c r="E1811">
        <v>4.7</v>
      </c>
      <c r="F1811" t="s">
        <v>152</v>
      </c>
    </row>
    <row r="1812" spans="1:6" x14ac:dyDescent="0.2">
      <c r="A1812" t="s">
        <v>7076</v>
      </c>
      <c r="B1812">
        <v>13.6508</v>
      </c>
      <c r="C1812">
        <v>120.8082</v>
      </c>
      <c r="D1812">
        <v>10</v>
      </c>
      <c r="E1812">
        <v>4.5</v>
      </c>
      <c r="F1812" t="s">
        <v>152</v>
      </c>
    </row>
    <row r="1813" spans="1:6" x14ac:dyDescent="0.2">
      <c r="A1813" t="s">
        <v>7080</v>
      </c>
      <c r="B1813">
        <v>17.597300000000001</v>
      </c>
      <c r="C1813">
        <v>119.51560000000001</v>
      </c>
      <c r="D1813">
        <v>10</v>
      </c>
      <c r="E1813">
        <v>4.7</v>
      </c>
      <c r="F1813" t="s">
        <v>152</v>
      </c>
    </row>
    <row r="1814" spans="1:6" x14ac:dyDescent="0.2">
      <c r="A1814" t="s">
        <v>7084</v>
      </c>
      <c r="B1814">
        <v>15.9222</v>
      </c>
      <c r="C1814">
        <v>120.2381</v>
      </c>
      <c r="D1814">
        <v>58.963000000000001</v>
      </c>
      <c r="E1814">
        <v>4.5</v>
      </c>
      <c r="F1814" t="s">
        <v>152</v>
      </c>
    </row>
    <row r="1815" spans="1:6" x14ac:dyDescent="0.2">
      <c r="A1815" t="s">
        <v>7088</v>
      </c>
      <c r="B1815">
        <v>15.460800000000001</v>
      </c>
      <c r="C1815">
        <v>120.80459999999999</v>
      </c>
      <c r="D1815">
        <v>182</v>
      </c>
      <c r="E1815">
        <v>5.7</v>
      </c>
      <c r="F1815" t="s">
        <v>5009</v>
      </c>
    </row>
    <row r="1816" spans="1:6" x14ac:dyDescent="0.2">
      <c r="A1816" t="s">
        <v>7092</v>
      </c>
      <c r="B1816">
        <v>17.620899999999999</v>
      </c>
      <c r="C1816">
        <v>119.5558</v>
      </c>
      <c r="D1816">
        <v>17.55</v>
      </c>
      <c r="E1816">
        <v>4.5999999999999996</v>
      </c>
      <c r="F1816" t="s">
        <v>152</v>
      </c>
    </row>
    <row r="1817" spans="1:6" x14ac:dyDescent="0.2">
      <c r="A1817" t="s">
        <v>7096</v>
      </c>
      <c r="B1817">
        <v>18.500299999999999</v>
      </c>
      <c r="C1817">
        <v>120.7963</v>
      </c>
      <c r="D1817">
        <v>34</v>
      </c>
      <c r="E1817">
        <v>5.7</v>
      </c>
      <c r="F1817" t="s">
        <v>5009</v>
      </c>
    </row>
    <row r="1818" spans="1:6" x14ac:dyDescent="0.2">
      <c r="A1818" t="s">
        <v>7100</v>
      </c>
      <c r="B1818">
        <v>13.846399999999999</v>
      </c>
      <c r="C1818">
        <v>120.75409999999999</v>
      </c>
      <c r="D1818">
        <v>213.63200000000001</v>
      </c>
      <c r="E1818">
        <v>4.7</v>
      </c>
      <c r="F1818" t="s">
        <v>152</v>
      </c>
    </row>
    <row r="1819" spans="1:6" x14ac:dyDescent="0.2">
      <c r="A1819" t="s">
        <v>7104</v>
      </c>
      <c r="B1819">
        <v>17.483000000000001</v>
      </c>
      <c r="C1819">
        <v>119.5326</v>
      </c>
      <c r="D1819">
        <v>10</v>
      </c>
      <c r="E1819">
        <v>4.5</v>
      </c>
      <c r="F1819" t="s">
        <v>152</v>
      </c>
    </row>
    <row r="1820" spans="1:6" x14ac:dyDescent="0.2">
      <c r="A1820" t="s">
        <v>7108</v>
      </c>
      <c r="B1820">
        <v>17.6053</v>
      </c>
      <c r="C1820">
        <v>119.4867</v>
      </c>
      <c r="D1820">
        <v>10</v>
      </c>
      <c r="E1820">
        <v>4.5</v>
      </c>
      <c r="F1820" t="s">
        <v>152</v>
      </c>
    </row>
    <row r="1821" spans="1:6" x14ac:dyDescent="0.2">
      <c r="A1821" t="s">
        <v>7111</v>
      </c>
      <c r="B1821">
        <v>17.595199999999998</v>
      </c>
      <c r="C1821">
        <v>119.4341</v>
      </c>
      <c r="D1821">
        <v>10</v>
      </c>
      <c r="E1821">
        <v>4.5</v>
      </c>
      <c r="F1821" t="s">
        <v>152</v>
      </c>
    </row>
    <row r="1822" spans="1:6" x14ac:dyDescent="0.2">
      <c r="A1822" t="s">
        <v>7114</v>
      </c>
      <c r="B1822">
        <v>17.611799999999999</v>
      </c>
      <c r="C1822">
        <v>119.50830000000001</v>
      </c>
      <c r="D1822">
        <v>10</v>
      </c>
      <c r="E1822">
        <v>4.7</v>
      </c>
      <c r="F1822" t="s">
        <v>152</v>
      </c>
    </row>
    <row r="1823" spans="1:6" x14ac:dyDescent="0.2">
      <c r="A1823" t="s">
        <v>7117</v>
      </c>
      <c r="B1823">
        <v>17.608000000000001</v>
      </c>
      <c r="C1823">
        <v>119.57380000000001</v>
      </c>
      <c r="D1823">
        <v>10</v>
      </c>
      <c r="E1823">
        <v>5.0999999999999996</v>
      </c>
      <c r="F1823" t="s">
        <v>152</v>
      </c>
    </row>
    <row r="1824" spans="1:6" x14ac:dyDescent="0.2">
      <c r="A1824" t="s">
        <v>7120</v>
      </c>
      <c r="B1824">
        <v>17.716100000000001</v>
      </c>
      <c r="C1824">
        <v>119.46210000000001</v>
      </c>
      <c r="D1824">
        <v>10</v>
      </c>
      <c r="E1824">
        <v>4.5999999999999996</v>
      </c>
      <c r="F1824" t="s">
        <v>152</v>
      </c>
    </row>
    <row r="1825" spans="1:6" x14ac:dyDescent="0.2">
      <c r="A1825" t="s">
        <v>7123</v>
      </c>
      <c r="B1825">
        <v>17.5823</v>
      </c>
      <c r="C1825">
        <v>119.55110000000001</v>
      </c>
      <c r="D1825">
        <v>10</v>
      </c>
      <c r="E1825">
        <v>4.5999999999999996</v>
      </c>
      <c r="F1825" t="s">
        <v>152</v>
      </c>
    </row>
    <row r="1826" spans="1:6" x14ac:dyDescent="0.2">
      <c r="A1826" t="s">
        <v>7125</v>
      </c>
      <c r="B1826">
        <v>17.601900000000001</v>
      </c>
      <c r="C1826">
        <v>119.52889999999999</v>
      </c>
      <c r="D1826">
        <v>10</v>
      </c>
      <c r="E1826">
        <v>5.0999999999999996</v>
      </c>
      <c r="F1826" t="s">
        <v>152</v>
      </c>
    </row>
    <row r="1827" spans="1:6" x14ac:dyDescent="0.2">
      <c r="A1827" t="s">
        <v>7128</v>
      </c>
      <c r="B1827">
        <v>17.622599999999998</v>
      </c>
      <c r="C1827">
        <v>119.6247</v>
      </c>
      <c r="D1827">
        <v>10</v>
      </c>
      <c r="E1827">
        <v>5.0999999999999996</v>
      </c>
      <c r="F1827" t="s">
        <v>152</v>
      </c>
    </row>
    <row r="1828" spans="1:6" x14ac:dyDescent="0.2">
      <c r="A1828" t="s">
        <v>7131</v>
      </c>
      <c r="B1828">
        <v>17.584199999999999</v>
      </c>
      <c r="C1828">
        <v>119.5736</v>
      </c>
      <c r="D1828">
        <v>10</v>
      </c>
      <c r="E1828">
        <v>4.5999999999999996</v>
      </c>
      <c r="F1828" t="s">
        <v>152</v>
      </c>
    </row>
    <row r="1829" spans="1:6" x14ac:dyDescent="0.2">
      <c r="A1829" t="s">
        <v>7133</v>
      </c>
      <c r="B1829">
        <v>17.587800000000001</v>
      </c>
      <c r="C1829">
        <v>119.646</v>
      </c>
      <c r="D1829">
        <v>10</v>
      </c>
      <c r="E1829">
        <v>4.5999999999999996</v>
      </c>
      <c r="F1829" t="s">
        <v>152</v>
      </c>
    </row>
    <row r="1830" spans="1:6" x14ac:dyDescent="0.2">
      <c r="A1830" t="s">
        <v>7136</v>
      </c>
      <c r="B1830">
        <v>17.594200000000001</v>
      </c>
      <c r="C1830">
        <v>119.68259999999999</v>
      </c>
      <c r="D1830">
        <v>10</v>
      </c>
      <c r="E1830">
        <v>4.9000000000000004</v>
      </c>
      <c r="F1830" t="s">
        <v>152</v>
      </c>
    </row>
    <row r="1831" spans="1:6" x14ac:dyDescent="0.2">
      <c r="A1831" t="s">
        <v>7140</v>
      </c>
      <c r="B1831">
        <v>17.721</v>
      </c>
      <c r="C1831">
        <v>119.52200000000001</v>
      </c>
      <c r="D1831">
        <v>10</v>
      </c>
      <c r="E1831">
        <v>4.9000000000000004</v>
      </c>
      <c r="F1831" t="s">
        <v>152</v>
      </c>
    </row>
    <row r="1832" spans="1:6" x14ac:dyDescent="0.2">
      <c r="A1832" t="s">
        <v>7143</v>
      </c>
      <c r="B1832">
        <v>18.538599999999999</v>
      </c>
      <c r="C1832">
        <v>121.1392</v>
      </c>
      <c r="D1832">
        <v>35</v>
      </c>
      <c r="E1832">
        <v>4.5</v>
      </c>
      <c r="F1832" t="s">
        <v>152</v>
      </c>
    </row>
    <row r="1833" spans="1:6" x14ac:dyDescent="0.2">
      <c r="A1833" t="s">
        <v>7147</v>
      </c>
      <c r="B1833">
        <v>18.4391</v>
      </c>
      <c r="C1833">
        <v>120.9038</v>
      </c>
      <c r="D1833">
        <v>34</v>
      </c>
      <c r="E1833">
        <v>5.5</v>
      </c>
      <c r="F1833" t="s">
        <v>5009</v>
      </c>
    </row>
    <row r="1834" spans="1:6" x14ac:dyDescent="0.2">
      <c r="A1834" t="s">
        <v>7150</v>
      </c>
      <c r="B1834">
        <v>13.903499999999999</v>
      </c>
      <c r="C1834">
        <v>120.5676</v>
      </c>
      <c r="D1834">
        <v>100</v>
      </c>
      <c r="E1834">
        <v>5.4</v>
      </c>
      <c r="F1834" t="s">
        <v>5009</v>
      </c>
    </row>
    <row r="1835" spans="1:6" x14ac:dyDescent="0.2">
      <c r="A1835" t="s">
        <v>7154</v>
      </c>
      <c r="B1835">
        <v>17.674099999999999</v>
      </c>
      <c r="C1835">
        <v>119.7814</v>
      </c>
      <c r="D1835">
        <v>10</v>
      </c>
      <c r="E1835">
        <v>4.5</v>
      </c>
      <c r="F1835" t="s">
        <v>152</v>
      </c>
    </row>
    <row r="1836" spans="1:6" x14ac:dyDescent="0.2">
      <c r="A1836" t="s">
        <v>7158</v>
      </c>
      <c r="B1836">
        <v>18.548100000000002</v>
      </c>
      <c r="C1836">
        <v>121.13590000000001</v>
      </c>
      <c r="D1836">
        <v>46.896999999999998</v>
      </c>
      <c r="E1836">
        <v>4.5</v>
      </c>
      <c r="F1836" t="s">
        <v>152</v>
      </c>
    </row>
    <row r="1837" spans="1:6" x14ac:dyDescent="0.2">
      <c r="A1837" t="s">
        <v>7162</v>
      </c>
      <c r="B1837">
        <v>15.120200000000001</v>
      </c>
      <c r="C1837">
        <v>122.8014</v>
      </c>
      <c r="D1837">
        <v>18.88</v>
      </c>
      <c r="E1837">
        <v>4.5</v>
      </c>
      <c r="F1837" t="s">
        <v>152</v>
      </c>
    </row>
    <row r="1838" spans="1:6" x14ac:dyDescent="0.2">
      <c r="A1838" t="s">
        <v>7166</v>
      </c>
      <c r="B1838">
        <v>17.409600000000001</v>
      </c>
      <c r="C1838">
        <v>120.6794</v>
      </c>
      <c r="D1838">
        <v>10</v>
      </c>
      <c r="E1838">
        <v>4.5</v>
      </c>
      <c r="F1838" t="s">
        <v>152</v>
      </c>
    </row>
    <row r="1839" spans="1:6" x14ac:dyDescent="0.2">
      <c r="A1839" t="s">
        <v>7170</v>
      </c>
      <c r="B1839">
        <v>13.6799</v>
      </c>
      <c r="C1839">
        <v>120.5745</v>
      </c>
      <c r="D1839">
        <v>104.21299999999999</v>
      </c>
      <c r="E1839">
        <v>4.5</v>
      </c>
      <c r="F1839" t="s">
        <v>152</v>
      </c>
    </row>
    <row r="1840" spans="1:6" x14ac:dyDescent="0.2">
      <c r="A1840" t="s">
        <v>7173</v>
      </c>
      <c r="B1840">
        <v>17.547000000000001</v>
      </c>
      <c r="C1840">
        <v>120.7124</v>
      </c>
      <c r="D1840">
        <v>10</v>
      </c>
      <c r="E1840">
        <v>4.5999999999999996</v>
      </c>
      <c r="F1840" t="s">
        <v>152</v>
      </c>
    </row>
    <row r="1841" spans="1:6" x14ac:dyDescent="0.2">
      <c r="A1841" t="s">
        <v>7177</v>
      </c>
      <c r="B1841">
        <v>15.531000000000001</v>
      </c>
      <c r="C1841">
        <v>121.7273</v>
      </c>
      <c r="D1841">
        <v>10</v>
      </c>
      <c r="E1841">
        <v>4.8</v>
      </c>
      <c r="F1841" t="s">
        <v>152</v>
      </c>
    </row>
    <row r="1842" spans="1:6" x14ac:dyDescent="0.2">
      <c r="A1842" t="s">
        <v>7181</v>
      </c>
      <c r="B1842">
        <v>13.6098</v>
      </c>
      <c r="C1842">
        <v>120.85420000000001</v>
      </c>
      <c r="D1842">
        <v>173.96600000000001</v>
      </c>
      <c r="E1842">
        <v>4.9000000000000004</v>
      </c>
      <c r="F1842" t="s">
        <v>152</v>
      </c>
    </row>
    <row r="1843" spans="1:6" x14ac:dyDescent="0.2">
      <c r="A1843" t="s">
        <v>7184</v>
      </c>
      <c r="B1843">
        <v>18.427099999999999</v>
      </c>
      <c r="C1843">
        <v>120.8313</v>
      </c>
      <c r="D1843">
        <v>37.841999999999999</v>
      </c>
      <c r="E1843">
        <v>4.5</v>
      </c>
      <c r="F1843" t="s">
        <v>152</v>
      </c>
    </row>
    <row r="1844" spans="1:6" x14ac:dyDescent="0.2">
      <c r="A1844" t="s">
        <v>7188</v>
      </c>
      <c r="B1844">
        <v>16.693200000000001</v>
      </c>
      <c r="C1844">
        <v>120.2389</v>
      </c>
      <c r="D1844">
        <v>35</v>
      </c>
      <c r="E1844">
        <v>5.2</v>
      </c>
      <c r="F1844" t="s">
        <v>5009</v>
      </c>
    </row>
    <row r="1845" spans="1:6" x14ac:dyDescent="0.2">
      <c r="A1845" t="s">
        <v>7192</v>
      </c>
      <c r="B1845">
        <v>14.678900000000001</v>
      </c>
      <c r="C1845">
        <v>121.45480000000001</v>
      </c>
      <c r="D1845">
        <v>10</v>
      </c>
      <c r="E1845">
        <v>4.8</v>
      </c>
      <c r="F1845" t="s">
        <v>152</v>
      </c>
    </row>
    <row r="1846" spans="1:6" x14ac:dyDescent="0.2">
      <c r="A1846" t="s">
        <v>7196</v>
      </c>
      <c r="B1846">
        <v>13.622400000000001</v>
      </c>
      <c r="C1846">
        <v>123.4808</v>
      </c>
      <c r="D1846">
        <v>35</v>
      </c>
      <c r="E1846">
        <v>4.7</v>
      </c>
      <c r="F1846" t="s">
        <v>152</v>
      </c>
    </row>
    <row r="1847" spans="1:6" x14ac:dyDescent="0.2">
      <c r="A1847" t="s">
        <v>7200</v>
      </c>
      <c r="B1847">
        <v>13.6999</v>
      </c>
      <c r="C1847">
        <v>120.7166</v>
      </c>
      <c r="D1847">
        <v>167.51499999999999</v>
      </c>
      <c r="E1847">
        <v>5.0999999999999996</v>
      </c>
      <c r="F1847" t="s">
        <v>5009</v>
      </c>
    </row>
    <row r="1848" spans="1:6" x14ac:dyDescent="0.2">
      <c r="A1848" t="s">
        <v>7204</v>
      </c>
      <c r="B1848">
        <v>17.8277</v>
      </c>
      <c r="C1848">
        <v>119.72709999999999</v>
      </c>
      <c r="D1848">
        <v>10</v>
      </c>
      <c r="E1848">
        <v>4.5999999999999996</v>
      </c>
      <c r="F1848" t="s">
        <v>152</v>
      </c>
    </row>
    <row r="1849" spans="1:6" x14ac:dyDescent="0.2">
      <c r="A1849" t="s">
        <v>7207</v>
      </c>
      <c r="B1849">
        <v>18.148199999999999</v>
      </c>
      <c r="C1849">
        <v>120.69889999999999</v>
      </c>
      <c r="D1849">
        <v>50</v>
      </c>
      <c r="E1849">
        <v>5.4</v>
      </c>
      <c r="F1849" t="s">
        <v>5009</v>
      </c>
    </row>
    <row r="1850" spans="1:6" x14ac:dyDescent="0.2">
      <c r="A1850" t="s">
        <v>7211</v>
      </c>
      <c r="B1850">
        <v>18.427700000000002</v>
      </c>
      <c r="C1850">
        <v>120.7461</v>
      </c>
      <c r="D1850">
        <v>43.148000000000003</v>
      </c>
      <c r="E1850">
        <v>4.5</v>
      </c>
      <c r="F1850" t="s">
        <v>152</v>
      </c>
    </row>
    <row r="1851" spans="1:6" x14ac:dyDescent="0.2">
      <c r="A1851" t="s">
        <v>7215</v>
      </c>
      <c r="B1851">
        <v>18.179300000000001</v>
      </c>
      <c r="C1851">
        <v>121.4718</v>
      </c>
      <c r="D1851">
        <v>125.483</v>
      </c>
      <c r="E1851">
        <v>4.7</v>
      </c>
      <c r="F1851" t="s">
        <v>152</v>
      </c>
    </row>
    <row r="1852" spans="1:6" x14ac:dyDescent="0.2">
      <c r="A1852" t="s">
        <v>7219</v>
      </c>
      <c r="B1852">
        <v>13.784800000000001</v>
      </c>
      <c r="C1852">
        <v>120.7204</v>
      </c>
      <c r="D1852">
        <v>148.78</v>
      </c>
      <c r="E1852">
        <v>4.9000000000000004</v>
      </c>
      <c r="F1852" t="s">
        <v>152</v>
      </c>
    </row>
    <row r="1853" spans="1:6" x14ac:dyDescent="0.2">
      <c r="A1853" t="s">
        <v>7223</v>
      </c>
      <c r="B1853">
        <v>14.3101</v>
      </c>
      <c r="C1853">
        <v>120.52209999999999</v>
      </c>
      <c r="D1853">
        <v>147.67699999999999</v>
      </c>
      <c r="E1853">
        <v>4.5</v>
      </c>
      <c r="F1853" t="s">
        <v>152</v>
      </c>
    </row>
    <row r="1854" spans="1:6" x14ac:dyDescent="0.2">
      <c r="A1854" t="s">
        <v>7227</v>
      </c>
      <c r="B1854">
        <v>13.9315</v>
      </c>
      <c r="C1854">
        <v>120.81659999999999</v>
      </c>
      <c r="D1854">
        <v>93.766000000000005</v>
      </c>
      <c r="E1854">
        <v>4.7</v>
      </c>
      <c r="F1854" t="s">
        <v>152</v>
      </c>
    </row>
    <row r="1855" spans="1:6" x14ac:dyDescent="0.2">
      <c r="A1855" t="s">
        <v>7231</v>
      </c>
      <c r="B1855">
        <v>13.583600000000001</v>
      </c>
      <c r="C1855">
        <v>122.9062</v>
      </c>
      <c r="D1855">
        <v>10</v>
      </c>
      <c r="E1855">
        <v>4.5</v>
      </c>
      <c r="F1855" t="s">
        <v>152</v>
      </c>
    </row>
    <row r="1856" spans="1:6" x14ac:dyDescent="0.2">
      <c r="A1856" t="s">
        <v>7235</v>
      </c>
      <c r="B1856">
        <v>15.1935</v>
      </c>
      <c r="C1856">
        <v>120.0363</v>
      </c>
      <c r="D1856">
        <v>65.313000000000002</v>
      </c>
      <c r="E1856">
        <v>4.5</v>
      </c>
      <c r="F1856" t="s">
        <v>152</v>
      </c>
    </row>
    <row r="1857" spans="1:6" x14ac:dyDescent="0.2">
      <c r="A1857" t="s">
        <v>7239</v>
      </c>
      <c r="B1857">
        <v>16.863499999999998</v>
      </c>
      <c r="C1857">
        <v>120.02679999999999</v>
      </c>
      <c r="D1857">
        <v>35</v>
      </c>
      <c r="E1857">
        <v>5.4</v>
      </c>
      <c r="F1857" t="s">
        <v>152</v>
      </c>
    </row>
    <row r="1858" spans="1:6" x14ac:dyDescent="0.2">
      <c r="A1858" t="s">
        <v>7243</v>
      </c>
      <c r="B1858">
        <v>18.124600000000001</v>
      </c>
      <c r="C1858">
        <v>119.8944</v>
      </c>
      <c r="D1858">
        <v>10</v>
      </c>
      <c r="E1858">
        <v>5.0999999999999996</v>
      </c>
      <c r="F1858" t="s">
        <v>152</v>
      </c>
    </row>
    <row r="1859" spans="1:6" x14ac:dyDescent="0.2">
      <c r="A1859" t="s">
        <v>7247</v>
      </c>
      <c r="B1859">
        <v>16.125599999999999</v>
      </c>
      <c r="C1859">
        <v>120.65389999999999</v>
      </c>
      <c r="D1859">
        <v>10</v>
      </c>
      <c r="E1859">
        <v>4.7</v>
      </c>
      <c r="F1859" t="s">
        <v>152</v>
      </c>
    </row>
    <row r="1860" spans="1:6" x14ac:dyDescent="0.2">
      <c r="A1860" t="s">
        <v>7251</v>
      </c>
      <c r="B1860">
        <v>17.480499999999999</v>
      </c>
      <c r="C1860">
        <v>122.29810000000001</v>
      </c>
      <c r="D1860">
        <v>10</v>
      </c>
      <c r="E1860">
        <v>4.7</v>
      </c>
      <c r="F1860" t="s">
        <v>152</v>
      </c>
    </row>
    <row r="1861" spans="1:6" x14ac:dyDescent="0.2">
      <c r="A1861" t="s">
        <v>7254</v>
      </c>
      <c r="B1861">
        <v>15.2256</v>
      </c>
      <c r="C1861">
        <v>120.42149999999999</v>
      </c>
      <c r="D1861">
        <v>126.217</v>
      </c>
      <c r="E1861">
        <v>5</v>
      </c>
      <c r="F1861" t="s">
        <v>152</v>
      </c>
    </row>
    <row r="1862" spans="1:6" x14ac:dyDescent="0.2">
      <c r="A1862" t="s">
        <v>7258</v>
      </c>
      <c r="B1862">
        <v>15.52</v>
      </c>
      <c r="C1862">
        <v>120.09350000000001</v>
      </c>
      <c r="D1862">
        <v>59.843000000000004</v>
      </c>
      <c r="E1862">
        <v>4.7</v>
      </c>
      <c r="F1862" t="s">
        <v>152</v>
      </c>
    </row>
    <row r="1863" spans="1:6" x14ac:dyDescent="0.2">
      <c r="A1863" t="s">
        <v>7261</v>
      </c>
      <c r="B1863">
        <v>18.6114</v>
      </c>
      <c r="C1863">
        <v>120.55240000000001</v>
      </c>
      <c r="D1863">
        <v>14.144</v>
      </c>
      <c r="E1863">
        <v>4.9000000000000004</v>
      </c>
      <c r="F1863" t="s">
        <v>152</v>
      </c>
    </row>
    <row r="1864" spans="1:6" x14ac:dyDescent="0.2">
      <c r="A1864" t="s">
        <v>7265</v>
      </c>
      <c r="B1864">
        <v>18.028199999999998</v>
      </c>
      <c r="C1864">
        <v>119.8266</v>
      </c>
      <c r="D1864">
        <v>10</v>
      </c>
      <c r="E1864">
        <v>4.9000000000000004</v>
      </c>
      <c r="F1864" t="s">
        <v>152</v>
      </c>
    </row>
    <row r="1865" spans="1:6" x14ac:dyDescent="0.2">
      <c r="A1865" t="s">
        <v>7269</v>
      </c>
      <c r="B1865">
        <v>15.9993</v>
      </c>
      <c r="C1865">
        <v>119.9288</v>
      </c>
      <c r="D1865">
        <v>55.585999999999999</v>
      </c>
      <c r="E1865">
        <v>4.5</v>
      </c>
      <c r="F1865" t="s">
        <v>152</v>
      </c>
    </row>
    <row r="1866" spans="1:6" x14ac:dyDescent="0.2">
      <c r="A1866" t="s">
        <v>7273</v>
      </c>
      <c r="B1866">
        <v>17.679400000000001</v>
      </c>
      <c r="C1866">
        <v>122.9543</v>
      </c>
      <c r="D1866">
        <v>10</v>
      </c>
      <c r="E1866">
        <v>4.5</v>
      </c>
      <c r="F1866" t="s">
        <v>152</v>
      </c>
    </row>
    <row r="1867" spans="1:6" x14ac:dyDescent="0.2">
      <c r="A1867" t="s">
        <v>7277</v>
      </c>
      <c r="B1867">
        <v>16.7087</v>
      </c>
      <c r="C1867">
        <v>120.39019999999999</v>
      </c>
      <c r="D1867">
        <v>71.960999999999999</v>
      </c>
      <c r="E1867">
        <v>4.5999999999999996</v>
      </c>
      <c r="F1867" t="s">
        <v>152</v>
      </c>
    </row>
    <row r="1868" spans="1:6" x14ac:dyDescent="0.2">
      <c r="A1868" t="s">
        <v>7281</v>
      </c>
      <c r="B1868">
        <v>15.672599999999999</v>
      </c>
      <c r="C1868">
        <v>122.2526</v>
      </c>
      <c r="D1868">
        <v>21.521000000000001</v>
      </c>
      <c r="E1868">
        <v>4.5999999999999996</v>
      </c>
      <c r="F1868" t="s">
        <v>152</v>
      </c>
    </row>
    <row r="1869" spans="1:6" x14ac:dyDescent="0.2">
      <c r="A1869" t="s">
        <v>7285</v>
      </c>
      <c r="B1869">
        <v>15.662599999999999</v>
      </c>
      <c r="C1869">
        <v>122.1174</v>
      </c>
      <c r="D1869">
        <v>39.470999999999997</v>
      </c>
      <c r="E1869">
        <v>4.9000000000000004</v>
      </c>
      <c r="F1869" t="s">
        <v>152</v>
      </c>
    </row>
    <row r="1870" spans="1:6" x14ac:dyDescent="0.2">
      <c r="A1870" t="s">
        <v>7289</v>
      </c>
      <c r="B1870">
        <v>17.8827</v>
      </c>
      <c r="C1870">
        <v>120.8943</v>
      </c>
      <c r="D1870">
        <v>10</v>
      </c>
      <c r="E1870">
        <v>4.5999999999999996</v>
      </c>
      <c r="F1870" t="s">
        <v>152</v>
      </c>
    </row>
    <row r="1871" spans="1:6" x14ac:dyDescent="0.2">
      <c r="A1871" t="s">
        <v>7293</v>
      </c>
      <c r="B1871">
        <v>18.366800000000001</v>
      </c>
      <c r="C1871">
        <v>120.89749999999999</v>
      </c>
      <c r="D1871">
        <v>37.594999999999999</v>
      </c>
      <c r="E1871">
        <v>4.9000000000000004</v>
      </c>
      <c r="F1871" t="s">
        <v>5009</v>
      </c>
    </row>
    <row r="1872" spans="1:6" x14ac:dyDescent="0.2">
      <c r="A1872" t="s">
        <v>7297</v>
      </c>
      <c r="B1872">
        <v>14.758699999999999</v>
      </c>
      <c r="C1872">
        <v>119.7692</v>
      </c>
      <c r="D1872">
        <v>10</v>
      </c>
      <c r="E1872">
        <v>4.5</v>
      </c>
      <c r="F1872" t="s">
        <v>152</v>
      </c>
    </row>
    <row r="1873" spans="1:6" x14ac:dyDescent="0.2">
      <c r="A1873" t="s">
        <v>7301</v>
      </c>
      <c r="B1873">
        <v>18.0289</v>
      </c>
      <c r="C1873">
        <v>120.8263</v>
      </c>
      <c r="D1873">
        <v>10</v>
      </c>
      <c r="E1873">
        <v>4.5</v>
      </c>
      <c r="F1873" t="s">
        <v>152</v>
      </c>
    </row>
    <row r="1874" spans="1:6" x14ac:dyDescent="0.2">
      <c r="A1874" t="s">
        <v>7305</v>
      </c>
      <c r="B1874">
        <v>16.6492</v>
      </c>
      <c r="C1874">
        <v>119.729</v>
      </c>
      <c r="D1874">
        <v>10</v>
      </c>
      <c r="E1874">
        <v>4.5999999999999996</v>
      </c>
      <c r="F1874" t="s">
        <v>152</v>
      </c>
    </row>
    <row r="1875" spans="1:6" x14ac:dyDescent="0.2">
      <c r="A1875" t="s">
        <v>7309</v>
      </c>
      <c r="B1875">
        <v>14.8483</v>
      </c>
      <c r="C1875">
        <v>119.8742</v>
      </c>
      <c r="D1875">
        <v>42.576999999999998</v>
      </c>
      <c r="E1875">
        <v>4.8</v>
      </c>
      <c r="F1875" t="s">
        <v>152</v>
      </c>
    </row>
    <row r="1876" spans="1:6" x14ac:dyDescent="0.2">
      <c r="A1876" t="s">
        <v>7313</v>
      </c>
      <c r="B1876">
        <v>15.3857</v>
      </c>
      <c r="C1876">
        <v>120.1378</v>
      </c>
      <c r="D1876">
        <v>64.159000000000006</v>
      </c>
      <c r="E1876">
        <v>4.9000000000000004</v>
      </c>
      <c r="F1876" t="s">
        <v>152</v>
      </c>
    </row>
    <row r="1877" spans="1:6" x14ac:dyDescent="0.2">
      <c r="A1877" t="s">
        <v>7317</v>
      </c>
      <c r="B1877">
        <v>16.0214</v>
      </c>
      <c r="C1877">
        <v>119.86499999999999</v>
      </c>
      <c r="D1877">
        <v>69.408000000000001</v>
      </c>
      <c r="E1877">
        <v>4.5999999999999996</v>
      </c>
      <c r="F1877" t="s">
        <v>152</v>
      </c>
    </row>
    <row r="1878" spans="1:6" x14ac:dyDescent="0.2">
      <c r="A1878" t="s">
        <v>7321</v>
      </c>
      <c r="B1878">
        <v>13.739000000000001</v>
      </c>
      <c r="C1878">
        <v>120.6521</v>
      </c>
      <c r="D1878">
        <v>104.755</v>
      </c>
      <c r="E1878">
        <v>4.5999999999999996</v>
      </c>
      <c r="F1878" t="s">
        <v>152</v>
      </c>
    </row>
    <row r="1879" spans="1:6" x14ac:dyDescent="0.2">
      <c r="A1879" t="s">
        <v>7324</v>
      </c>
      <c r="B1879">
        <v>17.1174</v>
      </c>
      <c r="C1879">
        <v>120.2199</v>
      </c>
      <c r="D1879">
        <v>45.076999999999998</v>
      </c>
      <c r="E1879">
        <v>4.8</v>
      </c>
      <c r="F1879" t="s">
        <v>152</v>
      </c>
    </row>
    <row r="1880" spans="1:6" x14ac:dyDescent="0.2">
      <c r="A1880" t="s">
        <v>7328</v>
      </c>
      <c r="B1880">
        <v>13.863899999999999</v>
      </c>
      <c r="C1880">
        <v>120.71429999999999</v>
      </c>
      <c r="D1880">
        <v>177.38</v>
      </c>
      <c r="E1880">
        <v>5</v>
      </c>
      <c r="F1880" t="s">
        <v>5009</v>
      </c>
    </row>
    <row r="1881" spans="1:6" x14ac:dyDescent="0.2">
      <c r="A1881" t="s">
        <v>7332</v>
      </c>
      <c r="B1881">
        <v>13.602</v>
      </c>
      <c r="C1881">
        <v>120.82</v>
      </c>
      <c r="D1881">
        <v>148.28200000000001</v>
      </c>
      <c r="E1881">
        <v>4.5999999999999996</v>
      </c>
      <c r="F1881" t="s">
        <v>152</v>
      </c>
    </row>
    <row r="1882" spans="1:6" x14ac:dyDescent="0.2">
      <c r="A1882" t="s">
        <v>7336</v>
      </c>
      <c r="B1882">
        <v>16.405799999999999</v>
      </c>
      <c r="C1882">
        <v>120.01439999999999</v>
      </c>
      <c r="D1882">
        <v>35</v>
      </c>
      <c r="E1882">
        <v>4.5</v>
      </c>
      <c r="F1882" t="s">
        <v>152</v>
      </c>
    </row>
    <row r="1883" spans="1:6" x14ac:dyDescent="0.2">
      <c r="A1883" t="s">
        <v>7340</v>
      </c>
      <c r="B1883">
        <v>14.8818</v>
      </c>
      <c r="C1883">
        <v>122.16970000000001</v>
      </c>
      <c r="D1883">
        <v>10</v>
      </c>
      <c r="E1883">
        <v>4.5</v>
      </c>
      <c r="F1883" t="s">
        <v>152</v>
      </c>
    </row>
    <row r="1884" spans="1:6" x14ac:dyDescent="0.2">
      <c r="A1884" t="s">
        <v>7344</v>
      </c>
      <c r="B1884">
        <v>15.035600000000001</v>
      </c>
      <c r="C1884">
        <v>122.2694</v>
      </c>
      <c r="D1884">
        <v>10</v>
      </c>
      <c r="E1884">
        <v>4.5999999999999996</v>
      </c>
      <c r="F1884" t="s">
        <v>152</v>
      </c>
    </row>
    <row r="1885" spans="1:6" x14ac:dyDescent="0.2">
      <c r="A1885" t="s">
        <v>7348</v>
      </c>
      <c r="B1885">
        <v>16.045999999999999</v>
      </c>
      <c r="C1885">
        <v>121.8164</v>
      </c>
      <c r="D1885">
        <v>10</v>
      </c>
      <c r="E1885">
        <v>4.5</v>
      </c>
      <c r="F1885" t="s">
        <v>152</v>
      </c>
    </row>
    <row r="1886" spans="1:6" x14ac:dyDescent="0.2">
      <c r="A1886" t="s">
        <v>7352</v>
      </c>
      <c r="B1886">
        <v>17.423100000000002</v>
      </c>
      <c r="C1886">
        <v>119.6433</v>
      </c>
      <c r="D1886">
        <v>10</v>
      </c>
      <c r="E1886">
        <v>4.5</v>
      </c>
      <c r="F1886" t="s">
        <v>152</v>
      </c>
    </row>
    <row r="1887" spans="1:6" x14ac:dyDescent="0.2">
      <c r="A1887" t="s">
        <v>7356</v>
      </c>
      <c r="B1887">
        <v>14.4168</v>
      </c>
      <c r="C1887">
        <v>122.7856</v>
      </c>
      <c r="D1887">
        <v>57.203000000000003</v>
      </c>
      <c r="E1887">
        <v>4.5</v>
      </c>
      <c r="F1887" t="s">
        <v>152</v>
      </c>
    </row>
    <row r="1888" spans="1:6" x14ac:dyDescent="0.2">
      <c r="A1888" t="s">
        <v>7360</v>
      </c>
      <c r="B1888">
        <v>13.6782</v>
      </c>
      <c r="C1888">
        <v>120.601</v>
      </c>
      <c r="D1888">
        <v>80.414000000000001</v>
      </c>
      <c r="E1888">
        <v>4.5</v>
      </c>
      <c r="F1888" t="s">
        <v>152</v>
      </c>
    </row>
    <row r="1889" spans="1:6" x14ac:dyDescent="0.2">
      <c r="A1889" t="s">
        <v>7363</v>
      </c>
      <c r="B1889">
        <v>13.7187</v>
      </c>
      <c r="C1889">
        <v>120.6409</v>
      </c>
      <c r="D1889">
        <v>157.35599999999999</v>
      </c>
      <c r="E1889">
        <v>4.5</v>
      </c>
      <c r="F1889" t="s">
        <v>152</v>
      </c>
    </row>
    <row r="1890" spans="1:6" x14ac:dyDescent="0.2">
      <c r="A1890" t="s">
        <v>7367</v>
      </c>
      <c r="B1890">
        <v>15.269399999999999</v>
      </c>
      <c r="C1890">
        <v>122.85250000000001</v>
      </c>
      <c r="D1890">
        <v>10</v>
      </c>
      <c r="E1890">
        <v>5.0999999999999996</v>
      </c>
      <c r="F1890" t="s">
        <v>5009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89"/>
  <sheetViews>
    <sheetView topLeftCell="B1658" zoomScale="82" zoomScaleNormal="82" workbookViewId="0">
      <selection activeCell="B1" sqref="B1:K1889"/>
    </sheetView>
  </sheetViews>
  <sheetFormatPr defaultRowHeight="14.25" x14ac:dyDescent="0.2"/>
  <cols>
    <col min="2" max="2" width="27" customWidth="1"/>
    <col min="3" max="3" width="20" customWidth="1"/>
    <col min="4" max="4" width="16.25" customWidth="1"/>
    <col min="5" max="5" width="17" customWidth="1"/>
    <col min="6" max="6" width="14" customWidth="1"/>
    <col min="7" max="7" width="13.75" customWidth="1"/>
    <col min="8" max="8" width="40.875" customWidth="1"/>
    <col min="9" max="9" width="15.375" customWidth="1"/>
    <col min="10" max="10" width="13.875" customWidth="1"/>
  </cols>
  <sheetData>
    <row r="1" spans="1:12" x14ac:dyDescent="0.2">
      <c r="A1" s="2" t="s">
        <v>10699</v>
      </c>
      <c r="B1" s="2" t="s">
        <v>7372</v>
      </c>
      <c r="C1" s="2" t="s">
        <v>7373</v>
      </c>
      <c r="D1" s="2" t="s">
        <v>10698</v>
      </c>
      <c r="E1" s="2" t="s">
        <v>10697</v>
      </c>
      <c r="F1" s="2" t="s">
        <v>10696</v>
      </c>
      <c r="G1" s="2" t="s">
        <v>10695</v>
      </c>
      <c r="H1" s="2" t="s">
        <v>10694</v>
      </c>
      <c r="I1" s="2" t="s">
        <v>10691</v>
      </c>
      <c r="J1" s="2" t="s">
        <v>10692</v>
      </c>
      <c r="K1" s="2" t="s">
        <v>10693</v>
      </c>
      <c r="L1" s="2" t="s">
        <v>10706</v>
      </c>
    </row>
    <row r="2" spans="1:12" ht="18" x14ac:dyDescent="0.4">
      <c r="A2" s="1">
        <v>1</v>
      </c>
      <c r="B2" s="1" t="s">
        <v>9240</v>
      </c>
      <c r="C2" s="1" t="s">
        <v>7374</v>
      </c>
      <c r="D2" s="1">
        <v>17.495000000000001</v>
      </c>
      <c r="E2" s="1">
        <v>122.209</v>
      </c>
      <c r="F2" s="1">
        <v>36.799999999999997</v>
      </c>
      <c r="G2" s="1">
        <v>5.7</v>
      </c>
      <c r="H2" s="3" t="s">
        <v>27</v>
      </c>
      <c r="I2" s="4" t="str">
        <f>IF(AND(HOUR(C2)&gt;=6, HOUR(C2)&lt;18),"กลางวัน","กลางคืน")</f>
        <v>กลางคืน</v>
      </c>
      <c r="J2" s="4" t="str">
        <f>IF(F2&lt;=10,"ตื้นมาก", IF(F2&lt;=30,"ตื้น",IF(F2&lt;=70,"กลาง", "ลึก")))</f>
        <v>กลาง</v>
      </c>
      <c r="K2">
        <f>F2*-1</f>
        <v>-36.799999999999997</v>
      </c>
    </row>
    <row r="3" spans="1:12" ht="18" x14ac:dyDescent="0.4">
      <c r="A3" s="1">
        <v>2</v>
      </c>
      <c r="B3" s="1" t="s">
        <v>9241</v>
      </c>
      <c r="C3" s="1" t="s">
        <v>7375</v>
      </c>
      <c r="D3" s="1">
        <v>15.786</v>
      </c>
      <c r="E3" s="1">
        <v>121.678</v>
      </c>
      <c r="F3" s="1">
        <v>30.9</v>
      </c>
      <c r="G3" s="1">
        <v>7.42</v>
      </c>
      <c r="H3" s="3" t="s">
        <v>33</v>
      </c>
      <c r="I3" s="4" t="str">
        <f t="shared" ref="I3:I66" si="0">IF(AND(HOUR(C3)&gt;=6, HOUR(C3)&lt;18),"กลางวัน","กลางคืน")</f>
        <v>กลางคืน</v>
      </c>
      <c r="J3" s="4" t="str">
        <f t="shared" ref="J3:J7" si="1">IF(F3&lt;=10,"ตื้นมาก", IF(F3&lt;=30,"ตื้น",IF(F3&lt;=70,"กลาง", "ลึก")))</f>
        <v>กลาง</v>
      </c>
      <c r="K3">
        <f t="shared" ref="K3:K66" si="2">F3*-1</f>
        <v>-30.9</v>
      </c>
    </row>
    <row r="4" spans="1:12" ht="18" x14ac:dyDescent="0.4">
      <c r="A4" s="1">
        <v>3</v>
      </c>
      <c r="B4" s="1" t="s">
        <v>9241</v>
      </c>
      <c r="C4" s="1" t="s">
        <v>7376</v>
      </c>
      <c r="D4" s="1">
        <v>15.776</v>
      </c>
      <c r="E4" s="1">
        <v>121.92700000000001</v>
      </c>
      <c r="F4" s="1">
        <v>15</v>
      </c>
      <c r="G4" s="1">
        <v>5.79</v>
      </c>
      <c r="H4" s="3" t="s">
        <v>38</v>
      </c>
      <c r="I4" s="4" t="str">
        <f t="shared" si="0"/>
        <v>กลางคืน</v>
      </c>
      <c r="J4" s="4" t="str">
        <f t="shared" si="1"/>
        <v>ตื้น</v>
      </c>
      <c r="K4">
        <f t="shared" si="2"/>
        <v>-15</v>
      </c>
    </row>
    <row r="5" spans="1:12" ht="18" x14ac:dyDescent="0.4">
      <c r="A5" s="1">
        <v>4</v>
      </c>
      <c r="B5" s="1" t="s">
        <v>9241</v>
      </c>
      <c r="C5" s="1" t="s">
        <v>7377</v>
      </c>
      <c r="D5" s="1">
        <v>15.662000000000001</v>
      </c>
      <c r="E5" s="1">
        <v>121.852</v>
      </c>
      <c r="F5" s="1">
        <v>25</v>
      </c>
      <c r="G5" s="1">
        <v>5.62</v>
      </c>
      <c r="H5" s="3" t="s">
        <v>42</v>
      </c>
      <c r="I5" s="4" t="str">
        <f t="shared" si="0"/>
        <v>กลางวัน</v>
      </c>
      <c r="J5" s="4" t="str">
        <f t="shared" si="1"/>
        <v>ตื้น</v>
      </c>
      <c r="K5">
        <f t="shared" si="2"/>
        <v>-25</v>
      </c>
    </row>
    <row r="6" spans="1:12" ht="18" x14ac:dyDescent="0.4">
      <c r="A6" s="1">
        <v>5</v>
      </c>
      <c r="B6" s="1" t="s">
        <v>9241</v>
      </c>
      <c r="C6" s="1" t="s">
        <v>7378</v>
      </c>
      <c r="D6" s="1">
        <v>15.526999999999999</v>
      </c>
      <c r="E6" s="1">
        <v>121.81100000000001</v>
      </c>
      <c r="F6" s="1">
        <v>25</v>
      </c>
      <c r="G6" s="1">
        <v>5.81</v>
      </c>
      <c r="H6" s="3" t="s">
        <v>46</v>
      </c>
      <c r="I6" s="4" t="str">
        <f t="shared" si="0"/>
        <v>กลางวัน</v>
      </c>
      <c r="J6" s="4" t="str">
        <f t="shared" si="1"/>
        <v>ตื้น</v>
      </c>
      <c r="K6">
        <f t="shared" si="2"/>
        <v>-25</v>
      </c>
    </row>
    <row r="7" spans="1:12" ht="18" x14ac:dyDescent="0.4">
      <c r="A7" s="1">
        <v>6</v>
      </c>
      <c r="B7" s="1" t="s">
        <v>9242</v>
      </c>
      <c r="C7" s="1" t="s">
        <v>7379</v>
      </c>
      <c r="D7" s="1">
        <v>15.446999999999999</v>
      </c>
      <c r="E7" s="1">
        <v>121.715</v>
      </c>
      <c r="F7" s="1">
        <v>27.5</v>
      </c>
      <c r="G7" s="1">
        <v>6.52</v>
      </c>
      <c r="H7" s="3" t="s">
        <v>50</v>
      </c>
      <c r="I7" s="4" t="str">
        <f t="shared" si="0"/>
        <v>กลางคืน</v>
      </c>
      <c r="J7" s="4" t="str">
        <f t="shared" si="1"/>
        <v>ตื้น</v>
      </c>
      <c r="K7">
        <f t="shared" si="2"/>
        <v>-27.5</v>
      </c>
    </row>
    <row r="8" spans="1:12" ht="18" x14ac:dyDescent="0.4">
      <c r="A8" s="1">
        <v>7</v>
      </c>
      <c r="B8" s="1" t="s">
        <v>9243</v>
      </c>
      <c r="C8" s="1" t="s">
        <v>7380</v>
      </c>
      <c r="D8" s="1">
        <v>15.131</v>
      </c>
      <c r="E8" s="1">
        <v>122.051</v>
      </c>
      <c r="F8" s="1">
        <v>14.8</v>
      </c>
      <c r="G8" s="1">
        <v>7.03</v>
      </c>
      <c r="H8" s="3" t="s">
        <v>54</v>
      </c>
      <c r="I8" s="4" t="str">
        <f t="shared" si="0"/>
        <v>กลางคืน</v>
      </c>
      <c r="J8" s="4" t="str">
        <f>IF(F8&lt;=10,"ตื้นมาก", IF(F8&lt;=30,"ตื้น",IF(F8&lt;=70,"กลาง", "ลึก")))</f>
        <v>ตื้น</v>
      </c>
      <c r="K8">
        <f t="shared" si="2"/>
        <v>-14.8</v>
      </c>
    </row>
    <row r="9" spans="1:12" ht="18" x14ac:dyDescent="0.4">
      <c r="A9" s="1">
        <v>8</v>
      </c>
      <c r="B9" s="1" t="s">
        <v>9243</v>
      </c>
      <c r="C9" s="1" t="s">
        <v>7381</v>
      </c>
      <c r="D9" s="1">
        <v>15.263</v>
      </c>
      <c r="E9" s="1">
        <v>122.063</v>
      </c>
      <c r="F9" s="1">
        <v>19.100000000000001</v>
      </c>
      <c r="G9" s="1">
        <v>5.73</v>
      </c>
      <c r="H9" s="3" t="s">
        <v>58</v>
      </c>
      <c r="I9" s="4" t="str">
        <f t="shared" si="0"/>
        <v>กลางคืน</v>
      </c>
      <c r="J9" s="4" t="str">
        <f t="shared" ref="J9:J72" si="3">IF(F9&lt;=10,"ตื้นมาก", IF(F9&lt;=30,"ตื้น",IF(F9&lt;=70,"กลาง", "ลึก")))</f>
        <v>ตื้น</v>
      </c>
      <c r="K9">
        <f t="shared" si="2"/>
        <v>-19.100000000000001</v>
      </c>
    </row>
    <row r="10" spans="1:12" ht="18" x14ac:dyDescent="0.4">
      <c r="A10" s="1">
        <v>9</v>
      </c>
      <c r="B10" s="1" t="s">
        <v>9243</v>
      </c>
      <c r="C10" s="1" t="s">
        <v>7382</v>
      </c>
      <c r="D10" s="1">
        <v>15.164</v>
      </c>
      <c r="E10" s="1">
        <v>122.443</v>
      </c>
      <c r="F10" s="1">
        <v>22.5</v>
      </c>
      <c r="G10" s="1">
        <v>5.56</v>
      </c>
      <c r="H10" s="3" t="s">
        <v>62</v>
      </c>
      <c r="I10" s="4" t="str">
        <f t="shared" si="0"/>
        <v>กลางคืน</v>
      </c>
      <c r="J10" s="4" t="str">
        <f t="shared" si="3"/>
        <v>ตื้น</v>
      </c>
      <c r="K10">
        <f t="shared" si="2"/>
        <v>-22.5</v>
      </c>
    </row>
    <row r="11" spans="1:12" ht="18" x14ac:dyDescent="0.4">
      <c r="A11" s="1">
        <v>10</v>
      </c>
      <c r="B11" s="1" t="s">
        <v>9243</v>
      </c>
      <c r="C11" s="1" t="s">
        <v>7383</v>
      </c>
      <c r="D11" s="1">
        <v>15.048</v>
      </c>
      <c r="E11" s="1">
        <v>122.43899999999999</v>
      </c>
      <c r="F11" s="1">
        <v>19</v>
      </c>
      <c r="G11" s="1">
        <v>5.65</v>
      </c>
      <c r="H11" s="3" t="s">
        <v>66</v>
      </c>
      <c r="I11" s="4" t="str">
        <f t="shared" si="0"/>
        <v>กลางวัน</v>
      </c>
      <c r="J11" s="4" t="str">
        <f t="shared" si="3"/>
        <v>ตื้น</v>
      </c>
      <c r="K11">
        <f t="shared" si="2"/>
        <v>-19</v>
      </c>
    </row>
    <row r="12" spans="1:12" ht="18" x14ac:dyDescent="0.4">
      <c r="A12" s="1">
        <v>11</v>
      </c>
      <c r="B12" s="1" t="s">
        <v>9243</v>
      </c>
      <c r="C12" s="1" t="s">
        <v>7384</v>
      </c>
      <c r="D12" s="1">
        <v>15.223000000000001</v>
      </c>
      <c r="E12" s="1">
        <v>122.35899999999999</v>
      </c>
      <c r="F12" s="1">
        <v>10.7</v>
      </c>
      <c r="G12" s="1">
        <v>5.53</v>
      </c>
      <c r="H12" s="3" t="s">
        <v>70</v>
      </c>
      <c r="I12" s="4" t="str">
        <f t="shared" si="0"/>
        <v>กลางคืน</v>
      </c>
      <c r="J12" s="4" t="str">
        <f t="shared" si="3"/>
        <v>ตื้น</v>
      </c>
      <c r="K12">
        <f t="shared" si="2"/>
        <v>-10.7</v>
      </c>
    </row>
    <row r="13" spans="1:12" ht="18" x14ac:dyDescent="0.4">
      <c r="A13" s="1">
        <v>12</v>
      </c>
      <c r="B13" s="1" t="s">
        <v>9244</v>
      </c>
      <c r="C13" s="1" t="s">
        <v>7385</v>
      </c>
      <c r="D13" s="1">
        <v>15.255000000000001</v>
      </c>
      <c r="E13" s="1">
        <v>122.19199999999999</v>
      </c>
      <c r="F13" s="1">
        <v>17.100000000000001</v>
      </c>
      <c r="G13" s="1">
        <v>5.68</v>
      </c>
      <c r="H13" s="3" t="s">
        <v>74</v>
      </c>
      <c r="I13" s="4" t="str">
        <f t="shared" si="0"/>
        <v>กลางวัน</v>
      </c>
      <c r="J13" s="4" t="str">
        <f t="shared" si="3"/>
        <v>ตื้น</v>
      </c>
      <c r="K13">
        <f t="shared" si="2"/>
        <v>-17.100000000000001</v>
      </c>
    </row>
    <row r="14" spans="1:12" ht="18" x14ac:dyDescent="0.4">
      <c r="A14" s="1">
        <v>13</v>
      </c>
      <c r="B14" s="1" t="s">
        <v>9245</v>
      </c>
      <c r="C14" s="1" t="s">
        <v>7386</v>
      </c>
      <c r="D14" s="1">
        <v>15.177</v>
      </c>
      <c r="E14" s="1">
        <v>122.66200000000001</v>
      </c>
      <c r="F14" s="1">
        <v>26</v>
      </c>
      <c r="G14" s="1">
        <v>6.24</v>
      </c>
      <c r="H14" s="3" t="s">
        <v>78</v>
      </c>
      <c r="I14" s="4" t="str">
        <f t="shared" si="0"/>
        <v>กลางวัน</v>
      </c>
      <c r="J14" s="4" t="str">
        <f t="shared" si="3"/>
        <v>ตื้น</v>
      </c>
      <c r="K14">
        <f t="shared" si="2"/>
        <v>-26</v>
      </c>
    </row>
    <row r="15" spans="1:12" ht="18" x14ac:dyDescent="0.4">
      <c r="A15" s="1">
        <v>14</v>
      </c>
      <c r="B15" s="1" t="s">
        <v>9246</v>
      </c>
      <c r="C15" s="1" t="s">
        <v>7387</v>
      </c>
      <c r="D15" s="1">
        <v>15.706</v>
      </c>
      <c r="E15" s="1">
        <v>121.74299999999999</v>
      </c>
      <c r="F15" s="1">
        <v>34</v>
      </c>
      <c r="G15" s="1">
        <v>5.88</v>
      </c>
      <c r="H15" s="3" t="s">
        <v>82</v>
      </c>
      <c r="I15" s="4" t="str">
        <f t="shared" si="0"/>
        <v>กลางคืน</v>
      </c>
      <c r="J15" s="4" t="str">
        <f t="shared" si="3"/>
        <v>กลาง</v>
      </c>
      <c r="K15">
        <f t="shared" si="2"/>
        <v>-34</v>
      </c>
    </row>
    <row r="16" spans="1:12" ht="18" x14ac:dyDescent="0.4">
      <c r="A16" s="1">
        <v>15</v>
      </c>
      <c r="B16" s="1" t="s">
        <v>9247</v>
      </c>
      <c r="C16" s="1" t="s">
        <v>7388</v>
      </c>
      <c r="D16" s="1">
        <v>13.938000000000001</v>
      </c>
      <c r="E16" s="1">
        <v>120.357</v>
      </c>
      <c r="F16" s="1">
        <v>84.8</v>
      </c>
      <c r="G16" s="1">
        <v>5.78</v>
      </c>
      <c r="H16" s="3" t="s">
        <v>86</v>
      </c>
      <c r="I16" s="4" t="str">
        <f t="shared" si="0"/>
        <v>กลางคืน</v>
      </c>
      <c r="J16" s="4" t="str">
        <f t="shared" si="3"/>
        <v>ลึก</v>
      </c>
      <c r="K16">
        <f t="shared" si="2"/>
        <v>-84.8</v>
      </c>
    </row>
    <row r="17" spans="1:11" ht="18" x14ac:dyDescent="0.4">
      <c r="A17" s="1">
        <v>16</v>
      </c>
      <c r="B17" s="1" t="s">
        <v>9248</v>
      </c>
      <c r="C17" s="1" t="s">
        <v>7389</v>
      </c>
      <c r="D17" s="1">
        <v>18.033999999999999</v>
      </c>
      <c r="E17" s="1">
        <v>120.464</v>
      </c>
      <c r="F17" s="1">
        <v>48.7</v>
      </c>
      <c r="G17" s="1">
        <v>5.88</v>
      </c>
      <c r="H17" s="3" t="s">
        <v>90</v>
      </c>
      <c r="I17" s="4" t="str">
        <f t="shared" si="0"/>
        <v>กลางวัน</v>
      </c>
      <c r="J17" s="4" t="str">
        <f t="shared" si="3"/>
        <v>กลาง</v>
      </c>
      <c r="K17">
        <f t="shared" si="2"/>
        <v>-48.7</v>
      </c>
    </row>
    <row r="18" spans="1:11" ht="18" x14ac:dyDescent="0.4">
      <c r="A18" s="1">
        <v>17</v>
      </c>
      <c r="B18" s="1" t="s">
        <v>9249</v>
      </c>
      <c r="C18" s="1" t="s">
        <v>7390</v>
      </c>
      <c r="D18" s="1">
        <v>18.332999999999998</v>
      </c>
      <c r="E18" s="1">
        <v>120.792</v>
      </c>
      <c r="F18" s="1">
        <v>32.5</v>
      </c>
      <c r="G18" s="1">
        <v>5.64</v>
      </c>
      <c r="H18" s="3" t="s">
        <v>94</v>
      </c>
      <c r="I18" s="4" t="str">
        <f t="shared" si="0"/>
        <v>กลางวัน</v>
      </c>
      <c r="J18" s="4" t="str">
        <f t="shared" si="3"/>
        <v>กลาง</v>
      </c>
      <c r="K18">
        <f t="shared" si="2"/>
        <v>-32.5</v>
      </c>
    </row>
    <row r="19" spans="1:11" ht="18" x14ac:dyDescent="0.4">
      <c r="A19" s="1">
        <v>18</v>
      </c>
      <c r="B19" s="1" t="s">
        <v>9250</v>
      </c>
      <c r="C19" s="1" t="s">
        <v>7391</v>
      </c>
      <c r="D19" s="1">
        <v>18.465</v>
      </c>
      <c r="E19" s="1">
        <v>120.876</v>
      </c>
      <c r="F19" s="1">
        <v>33.4</v>
      </c>
      <c r="G19" s="1">
        <v>5.71</v>
      </c>
      <c r="H19" s="3" t="s">
        <v>98</v>
      </c>
      <c r="I19" s="4" t="str">
        <f t="shared" si="0"/>
        <v>กลางคืน</v>
      </c>
      <c r="J19" s="4" t="str">
        <f t="shared" si="3"/>
        <v>กลาง</v>
      </c>
      <c r="K19">
        <f t="shared" si="2"/>
        <v>-33.4</v>
      </c>
    </row>
    <row r="20" spans="1:11" ht="18" x14ac:dyDescent="0.4">
      <c r="A20" s="1">
        <v>19</v>
      </c>
      <c r="B20" s="1" t="s">
        <v>9251</v>
      </c>
      <c r="C20" s="1" t="s">
        <v>7392</v>
      </c>
      <c r="D20" s="1">
        <v>15.053000000000001</v>
      </c>
      <c r="E20" s="1">
        <v>120.065</v>
      </c>
      <c r="F20" s="1">
        <v>55.3</v>
      </c>
      <c r="G20" s="1">
        <v>5.77</v>
      </c>
      <c r="H20" s="3" t="s">
        <v>102</v>
      </c>
      <c r="I20" s="4" t="str">
        <f t="shared" si="0"/>
        <v>กลางวัน</v>
      </c>
      <c r="J20" s="4" t="str">
        <f t="shared" si="3"/>
        <v>กลาง</v>
      </c>
      <c r="K20">
        <f t="shared" si="2"/>
        <v>-55.3</v>
      </c>
    </row>
    <row r="21" spans="1:11" ht="18" x14ac:dyDescent="0.4">
      <c r="A21" s="1">
        <v>20</v>
      </c>
      <c r="B21" s="1" t="s">
        <v>9252</v>
      </c>
      <c r="C21" s="1" t="s">
        <v>7393</v>
      </c>
      <c r="D21" s="1">
        <v>18.064</v>
      </c>
      <c r="E21" s="1">
        <v>120.724</v>
      </c>
      <c r="F21" s="1">
        <v>30.9</v>
      </c>
      <c r="G21" s="1">
        <v>5.5</v>
      </c>
      <c r="H21" s="3" t="s">
        <v>106</v>
      </c>
      <c r="I21" s="4" t="str">
        <f t="shared" si="0"/>
        <v>กลางคืน</v>
      </c>
      <c r="J21" s="4" t="str">
        <f t="shared" si="3"/>
        <v>กลาง</v>
      </c>
      <c r="K21">
        <f t="shared" si="2"/>
        <v>-30.9</v>
      </c>
    </row>
    <row r="22" spans="1:11" ht="18" x14ac:dyDescent="0.4">
      <c r="A22" s="1">
        <v>21</v>
      </c>
      <c r="B22" s="1" t="s">
        <v>9253</v>
      </c>
      <c r="C22" s="1" t="s">
        <v>7394</v>
      </c>
      <c r="D22" s="1">
        <v>18.006</v>
      </c>
      <c r="E22" s="1">
        <v>120.163</v>
      </c>
      <c r="F22" s="1">
        <v>30</v>
      </c>
      <c r="G22" s="1">
        <v>5.22</v>
      </c>
      <c r="H22" s="3" t="s">
        <v>110</v>
      </c>
      <c r="I22" s="4" t="str">
        <f t="shared" si="0"/>
        <v>กลางคืน</v>
      </c>
      <c r="J22" s="4" t="str">
        <f t="shared" si="3"/>
        <v>ตื้น</v>
      </c>
      <c r="K22">
        <f t="shared" si="2"/>
        <v>-30</v>
      </c>
    </row>
    <row r="23" spans="1:11" ht="18" x14ac:dyDescent="0.4">
      <c r="A23" s="1">
        <v>22</v>
      </c>
      <c r="B23" s="1" t="s">
        <v>9254</v>
      </c>
      <c r="C23" s="1" t="s">
        <v>7395</v>
      </c>
      <c r="D23" s="1">
        <v>18.018999999999998</v>
      </c>
      <c r="E23" s="1">
        <v>119.46599999999999</v>
      </c>
      <c r="F23" s="1">
        <v>14.4</v>
      </c>
      <c r="G23" s="1">
        <v>5.29</v>
      </c>
      <c r="H23" s="3" t="s">
        <v>114</v>
      </c>
      <c r="I23" s="4" t="str">
        <f t="shared" si="0"/>
        <v>กลางคืน</v>
      </c>
      <c r="J23" s="4" t="str">
        <f t="shared" si="3"/>
        <v>ตื้น</v>
      </c>
      <c r="K23">
        <f t="shared" si="2"/>
        <v>-14.4</v>
      </c>
    </row>
    <row r="24" spans="1:11" ht="18" x14ac:dyDescent="0.4">
      <c r="A24" s="1">
        <v>23</v>
      </c>
      <c r="B24" s="1" t="s">
        <v>9255</v>
      </c>
      <c r="C24" s="1" t="s">
        <v>7396</v>
      </c>
      <c r="D24" s="1">
        <v>15.583</v>
      </c>
      <c r="E24" s="1">
        <v>121.82</v>
      </c>
      <c r="F24" s="1">
        <v>32.200000000000003</v>
      </c>
      <c r="G24" s="1">
        <v>5.82</v>
      </c>
      <c r="H24" s="3" t="s">
        <v>118</v>
      </c>
      <c r="I24" s="4" t="str">
        <f t="shared" si="0"/>
        <v>กลางวัน</v>
      </c>
      <c r="J24" s="4" t="str">
        <f t="shared" si="3"/>
        <v>กลาง</v>
      </c>
      <c r="K24">
        <f t="shared" si="2"/>
        <v>-32.200000000000003</v>
      </c>
    </row>
    <row r="25" spans="1:11" ht="18" x14ac:dyDescent="0.4">
      <c r="A25" s="1">
        <v>24</v>
      </c>
      <c r="B25" s="1" t="s">
        <v>9256</v>
      </c>
      <c r="C25" s="1" t="s">
        <v>7397</v>
      </c>
      <c r="D25" s="1">
        <v>15.311</v>
      </c>
      <c r="E25" s="1">
        <v>120.17400000000001</v>
      </c>
      <c r="F25" s="1">
        <v>12.9</v>
      </c>
      <c r="G25" s="1">
        <v>5.35</v>
      </c>
      <c r="H25" s="3" t="s">
        <v>122</v>
      </c>
      <c r="I25" s="4" t="str">
        <f t="shared" si="0"/>
        <v>กลางวัน</v>
      </c>
      <c r="J25" s="4" t="str">
        <f t="shared" si="3"/>
        <v>ตื้น</v>
      </c>
      <c r="K25">
        <f t="shared" si="2"/>
        <v>-12.9</v>
      </c>
    </row>
    <row r="26" spans="1:11" ht="18" x14ac:dyDescent="0.4">
      <c r="A26" s="1">
        <v>25</v>
      </c>
      <c r="B26" s="1" t="s">
        <v>9257</v>
      </c>
      <c r="C26" s="1" t="s">
        <v>7398</v>
      </c>
      <c r="D26" s="1">
        <v>17.533000000000001</v>
      </c>
      <c r="E26" s="1">
        <v>120.136</v>
      </c>
      <c r="F26" s="1">
        <v>25.5</v>
      </c>
      <c r="G26" s="1">
        <v>5.84</v>
      </c>
      <c r="H26" s="3" t="s">
        <v>126</v>
      </c>
      <c r="I26" s="4" t="str">
        <f t="shared" si="0"/>
        <v>กลางวัน</v>
      </c>
      <c r="J26" s="4" t="str">
        <f t="shared" si="3"/>
        <v>ตื้น</v>
      </c>
      <c r="K26">
        <f t="shared" si="2"/>
        <v>-25.5</v>
      </c>
    </row>
    <row r="27" spans="1:11" ht="18" x14ac:dyDescent="0.4">
      <c r="A27" s="1">
        <v>26</v>
      </c>
      <c r="B27" s="1" t="s">
        <v>9258</v>
      </c>
      <c r="C27" s="1" t="s">
        <v>7399</v>
      </c>
      <c r="D27" s="1">
        <v>15.728</v>
      </c>
      <c r="E27" s="1">
        <v>121.77800000000001</v>
      </c>
      <c r="F27" s="1">
        <v>32.299999999999997</v>
      </c>
      <c r="G27" s="1">
        <v>5.36</v>
      </c>
      <c r="H27" s="3" t="s">
        <v>130</v>
      </c>
      <c r="I27" s="4" t="str">
        <f t="shared" si="0"/>
        <v>กลางคืน</v>
      </c>
      <c r="J27" s="4" t="str">
        <f t="shared" si="3"/>
        <v>กลาง</v>
      </c>
      <c r="K27">
        <f t="shared" si="2"/>
        <v>-32.299999999999997</v>
      </c>
    </row>
    <row r="28" spans="1:11" ht="18" x14ac:dyDescent="0.4">
      <c r="A28" s="1">
        <v>27</v>
      </c>
      <c r="B28" s="1" t="s">
        <v>9259</v>
      </c>
      <c r="C28" s="1" t="s">
        <v>7400</v>
      </c>
      <c r="D28" s="1">
        <v>13.563000000000001</v>
      </c>
      <c r="E28" s="1">
        <v>120.437</v>
      </c>
      <c r="F28" s="1">
        <v>31.9</v>
      </c>
      <c r="G28" s="1">
        <v>5.93</v>
      </c>
      <c r="H28" s="3" t="s">
        <v>134</v>
      </c>
      <c r="I28" s="4" t="str">
        <f t="shared" si="0"/>
        <v>กลางวัน</v>
      </c>
      <c r="J28" s="4" t="str">
        <f t="shared" si="3"/>
        <v>กลาง</v>
      </c>
      <c r="K28">
        <f t="shared" si="2"/>
        <v>-31.9</v>
      </c>
    </row>
    <row r="29" spans="1:11" ht="18" x14ac:dyDescent="0.4">
      <c r="A29" s="1">
        <v>28</v>
      </c>
      <c r="B29" s="1" t="s">
        <v>9260</v>
      </c>
      <c r="C29" s="1" t="s">
        <v>7401</v>
      </c>
      <c r="D29" s="1">
        <v>16.606999999999999</v>
      </c>
      <c r="E29" s="1">
        <v>122.239</v>
      </c>
      <c r="F29" s="1">
        <v>31.3</v>
      </c>
      <c r="G29" s="1">
        <v>6.91</v>
      </c>
      <c r="H29" s="3" t="s">
        <v>138</v>
      </c>
      <c r="I29" s="4" t="str">
        <f t="shared" si="0"/>
        <v>กลางวัน</v>
      </c>
      <c r="J29" s="4" t="str">
        <f t="shared" si="3"/>
        <v>กลาง</v>
      </c>
      <c r="K29">
        <f t="shared" si="2"/>
        <v>-31.3</v>
      </c>
    </row>
    <row r="30" spans="1:11" ht="18" x14ac:dyDescent="0.4">
      <c r="A30" s="1">
        <v>29</v>
      </c>
      <c r="B30" s="1" t="s">
        <v>9260</v>
      </c>
      <c r="C30" s="1" t="s">
        <v>7402</v>
      </c>
      <c r="D30" s="1">
        <v>16.663</v>
      </c>
      <c r="E30" s="1">
        <v>122.35299999999999</v>
      </c>
      <c r="F30" s="1">
        <v>15</v>
      </c>
      <c r="G30" s="1">
        <v>5.65</v>
      </c>
      <c r="H30" s="3" t="s">
        <v>142</v>
      </c>
      <c r="I30" s="4" t="str">
        <f t="shared" si="0"/>
        <v>กลางวัน</v>
      </c>
      <c r="J30" s="4" t="str">
        <f t="shared" si="3"/>
        <v>ตื้น</v>
      </c>
      <c r="K30">
        <f t="shared" si="2"/>
        <v>-15</v>
      </c>
    </row>
    <row r="31" spans="1:11" ht="18" x14ac:dyDescent="0.4">
      <c r="A31" s="1">
        <v>30</v>
      </c>
      <c r="B31" s="1" t="s">
        <v>9261</v>
      </c>
      <c r="C31" s="1" t="s">
        <v>7403</v>
      </c>
      <c r="D31" s="1">
        <v>16.71</v>
      </c>
      <c r="E31" s="1">
        <v>122.30500000000001</v>
      </c>
      <c r="F31" s="1">
        <v>15</v>
      </c>
      <c r="G31" s="1">
        <v>5.46</v>
      </c>
      <c r="H31" s="3" t="s">
        <v>146</v>
      </c>
      <c r="I31" s="4" t="str">
        <f t="shared" si="0"/>
        <v>กลางวัน</v>
      </c>
      <c r="J31" s="4" t="str">
        <f t="shared" si="3"/>
        <v>ตื้น</v>
      </c>
      <c r="K31">
        <f t="shared" si="2"/>
        <v>-15</v>
      </c>
    </row>
    <row r="32" spans="1:11" ht="18" x14ac:dyDescent="0.4">
      <c r="A32" s="1">
        <v>31</v>
      </c>
      <c r="B32" s="1" t="s">
        <v>9262</v>
      </c>
      <c r="C32" s="1" t="s">
        <v>7404</v>
      </c>
      <c r="D32" s="1">
        <v>16.687000000000001</v>
      </c>
      <c r="E32" s="1">
        <v>122.51600000000001</v>
      </c>
      <c r="F32" s="1">
        <v>15</v>
      </c>
      <c r="G32" s="1">
        <v>5.55</v>
      </c>
      <c r="H32" s="3" t="s">
        <v>150</v>
      </c>
      <c r="I32" s="4" t="str">
        <f t="shared" si="0"/>
        <v>กลางวัน</v>
      </c>
      <c r="J32" s="4" t="str">
        <f t="shared" si="3"/>
        <v>ตื้น</v>
      </c>
      <c r="K32">
        <f t="shared" si="2"/>
        <v>-15</v>
      </c>
    </row>
    <row r="33" spans="1:11" ht="18" x14ac:dyDescent="0.4">
      <c r="A33" s="1">
        <v>32</v>
      </c>
      <c r="B33" s="1" t="s">
        <v>9263</v>
      </c>
      <c r="C33" s="1" t="s">
        <v>7405</v>
      </c>
      <c r="D33" s="1">
        <v>14.994</v>
      </c>
      <c r="E33" s="1">
        <v>120.158</v>
      </c>
      <c r="F33" s="1">
        <v>67</v>
      </c>
      <c r="G33" s="1">
        <v>4.5</v>
      </c>
      <c r="H33" s="3" t="s">
        <v>156</v>
      </c>
      <c r="I33" s="4" t="str">
        <f t="shared" si="0"/>
        <v>กลางวัน</v>
      </c>
      <c r="J33" s="4" t="str">
        <f t="shared" si="3"/>
        <v>กลาง</v>
      </c>
      <c r="K33">
        <f t="shared" si="2"/>
        <v>-67</v>
      </c>
    </row>
    <row r="34" spans="1:11" ht="18" x14ac:dyDescent="0.4">
      <c r="A34" s="1">
        <v>33</v>
      </c>
      <c r="B34" s="1" t="s">
        <v>9264</v>
      </c>
      <c r="C34" s="1" t="s">
        <v>7406</v>
      </c>
      <c r="D34" s="1">
        <v>17.279</v>
      </c>
      <c r="E34" s="1">
        <v>119.968</v>
      </c>
      <c r="F34" s="1">
        <v>77</v>
      </c>
      <c r="G34" s="1">
        <v>4.8</v>
      </c>
      <c r="H34" s="3" t="s">
        <v>160</v>
      </c>
      <c r="I34" s="4" t="str">
        <f t="shared" si="0"/>
        <v>กลางวัน</v>
      </c>
      <c r="J34" s="4" t="str">
        <f t="shared" si="3"/>
        <v>ลึก</v>
      </c>
      <c r="K34">
        <f t="shared" si="2"/>
        <v>-77</v>
      </c>
    </row>
    <row r="35" spans="1:11" ht="18" x14ac:dyDescent="0.4">
      <c r="A35" s="1">
        <v>34</v>
      </c>
      <c r="B35" s="1" t="s">
        <v>9265</v>
      </c>
      <c r="C35" s="1" t="s">
        <v>7407</v>
      </c>
      <c r="D35" s="1">
        <v>13.82</v>
      </c>
      <c r="E35" s="1">
        <v>120.81399999999999</v>
      </c>
      <c r="F35" s="1">
        <v>233</v>
      </c>
      <c r="G35" s="1">
        <v>4.5999999999999996</v>
      </c>
      <c r="H35" s="3" t="s">
        <v>164</v>
      </c>
      <c r="I35" s="4" t="str">
        <f t="shared" si="0"/>
        <v>กลางวัน</v>
      </c>
      <c r="J35" s="4" t="str">
        <f t="shared" si="3"/>
        <v>ลึก</v>
      </c>
      <c r="K35">
        <f t="shared" si="2"/>
        <v>-233</v>
      </c>
    </row>
    <row r="36" spans="1:11" ht="18" x14ac:dyDescent="0.4">
      <c r="A36" s="1">
        <v>35</v>
      </c>
      <c r="B36" s="1" t="s">
        <v>9266</v>
      </c>
      <c r="C36" s="1" t="s">
        <v>7408</v>
      </c>
      <c r="D36" s="1">
        <v>18.111999999999998</v>
      </c>
      <c r="E36" s="1">
        <v>120.708</v>
      </c>
      <c r="F36" s="1">
        <v>98</v>
      </c>
      <c r="G36" s="1">
        <v>5.0999999999999996</v>
      </c>
      <c r="H36" s="3" t="s">
        <v>168</v>
      </c>
      <c r="I36" s="4" t="str">
        <f t="shared" si="0"/>
        <v>กลางคืน</v>
      </c>
      <c r="J36" s="4" t="str">
        <f t="shared" si="3"/>
        <v>ลึก</v>
      </c>
      <c r="K36">
        <f t="shared" si="2"/>
        <v>-98</v>
      </c>
    </row>
    <row r="37" spans="1:11" ht="18" x14ac:dyDescent="0.4">
      <c r="A37" s="1">
        <v>36</v>
      </c>
      <c r="B37" s="1" t="s">
        <v>9267</v>
      </c>
      <c r="C37" s="1" t="s">
        <v>7409</v>
      </c>
      <c r="D37" s="1">
        <v>13.936999999999999</v>
      </c>
      <c r="E37" s="1">
        <v>120.357</v>
      </c>
      <c r="F37" s="1">
        <v>113</v>
      </c>
      <c r="G37" s="1">
        <v>5.2</v>
      </c>
      <c r="H37" s="3" t="s">
        <v>86</v>
      </c>
      <c r="I37" s="4" t="str">
        <f t="shared" si="0"/>
        <v>กลางวัน</v>
      </c>
      <c r="J37" s="4" t="str">
        <f t="shared" si="3"/>
        <v>ลึก</v>
      </c>
      <c r="K37">
        <f t="shared" si="2"/>
        <v>-113</v>
      </c>
    </row>
    <row r="38" spans="1:11" ht="18" x14ac:dyDescent="0.4">
      <c r="A38" s="1">
        <v>37</v>
      </c>
      <c r="B38" s="1" t="s">
        <v>9268</v>
      </c>
      <c r="C38" s="1" t="s">
        <v>7410</v>
      </c>
      <c r="D38" s="1">
        <v>13.646000000000001</v>
      </c>
      <c r="E38" s="1">
        <v>120.749</v>
      </c>
      <c r="F38" s="1">
        <v>33</v>
      </c>
      <c r="G38" s="1">
        <v>4.5999999999999996</v>
      </c>
      <c r="H38" s="3" t="s">
        <v>175</v>
      </c>
      <c r="I38" s="4" t="str">
        <f t="shared" si="0"/>
        <v>กลางวัน</v>
      </c>
      <c r="J38" s="4" t="str">
        <f t="shared" si="3"/>
        <v>กลาง</v>
      </c>
      <c r="K38">
        <f t="shared" si="2"/>
        <v>-33</v>
      </c>
    </row>
    <row r="39" spans="1:11" ht="18" x14ac:dyDescent="0.4">
      <c r="A39" s="1">
        <v>38</v>
      </c>
      <c r="B39" s="1" t="s">
        <v>9269</v>
      </c>
      <c r="C39" s="1" t="s">
        <v>7411</v>
      </c>
      <c r="D39" s="1">
        <v>15.888</v>
      </c>
      <c r="E39" s="1">
        <v>119.559</v>
      </c>
      <c r="F39" s="1">
        <v>46</v>
      </c>
      <c r="G39" s="1">
        <v>4.8</v>
      </c>
      <c r="H39" s="3" t="s">
        <v>179</v>
      </c>
      <c r="I39" s="4" t="str">
        <f t="shared" si="0"/>
        <v>กลางวัน</v>
      </c>
      <c r="J39" s="4" t="str">
        <f t="shared" si="3"/>
        <v>กลาง</v>
      </c>
      <c r="K39">
        <f t="shared" si="2"/>
        <v>-46</v>
      </c>
    </row>
    <row r="40" spans="1:11" ht="18" x14ac:dyDescent="0.4">
      <c r="A40" s="1">
        <v>39</v>
      </c>
      <c r="B40" s="1" t="s">
        <v>9270</v>
      </c>
      <c r="C40" s="1" t="s">
        <v>7412</v>
      </c>
      <c r="D40" s="1">
        <v>13.63</v>
      </c>
      <c r="E40" s="1">
        <v>120.752</v>
      </c>
      <c r="F40" s="1">
        <v>1</v>
      </c>
      <c r="G40" s="1">
        <v>5.3</v>
      </c>
      <c r="H40" s="3" t="s">
        <v>183</v>
      </c>
      <c r="I40" s="4" t="str">
        <f t="shared" si="0"/>
        <v>กลางวัน</v>
      </c>
      <c r="J40" s="4" t="str">
        <f t="shared" si="3"/>
        <v>ตื้นมาก</v>
      </c>
      <c r="K40">
        <f t="shared" si="2"/>
        <v>-1</v>
      </c>
    </row>
    <row r="41" spans="1:11" ht="18" x14ac:dyDescent="0.4">
      <c r="A41" s="1">
        <v>40</v>
      </c>
      <c r="B41" s="1" t="s">
        <v>9271</v>
      </c>
      <c r="C41" s="1" t="s">
        <v>7413</v>
      </c>
      <c r="D41" s="1">
        <v>18.501000000000001</v>
      </c>
      <c r="E41" s="1">
        <v>121.1</v>
      </c>
      <c r="F41" s="1">
        <v>79</v>
      </c>
      <c r="G41" s="1">
        <v>4.7</v>
      </c>
      <c r="H41" s="3" t="s">
        <v>187</v>
      </c>
      <c r="I41" s="4" t="str">
        <f t="shared" si="0"/>
        <v>กลางคืน</v>
      </c>
      <c r="J41" s="4" t="str">
        <f t="shared" si="3"/>
        <v>ลึก</v>
      </c>
      <c r="K41">
        <f t="shared" si="2"/>
        <v>-79</v>
      </c>
    </row>
    <row r="42" spans="1:11" ht="18" x14ac:dyDescent="0.4">
      <c r="A42" s="1">
        <v>41</v>
      </c>
      <c r="B42" s="1" t="s">
        <v>9272</v>
      </c>
      <c r="C42" s="1" t="s">
        <v>7414</v>
      </c>
      <c r="D42" s="1">
        <v>16.405999999999999</v>
      </c>
      <c r="E42" s="1">
        <v>122.434</v>
      </c>
      <c r="F42" s="1">
        <v>33</v>
      </c>
      <c r="G42" s="1">
        <v>4.8</v>
      </c>
      <c r="H42" s="3" t="s">
        <v>191</v>
      </c>
      <c r="I42" s="4" t="str">
        <f t="shared" si="0"/>
        <v>กลางวัน</v>
      </c>
      <c r="J42" s="4" t="str">
        <f t="shared" si="3"/>
        <v>กลาง</v>
      </c>
      <c r="K42">
        <f t="shared" si="2"/>
        <v>-33</v>
      </c>
    </row>
    <row r="43" spans="1:11" ht="18" x14ac:dyDescent="0.4">
      <c r="A43" s="1">
        <v>42</v>
      </c>
      <c r="B43" s="1" t="s">
        <v>9273</v>
      </c>
      <c r="C43" s="1" t="s">
        <v>7415</v>
      </c>
      <c r="D43" s="1">
        <v>14.925000000000001</v>
      </c>
      <c r="E43" s="1">
        <v>119.855</v>
      </c>
      <c r="F43" s="1">
        <v>56</v>
      </c>
      <c r="G43" s="1">
        <v>5.0999999999999996</v>
      </c>
      <c r="H43" s="3" t="s">
        <v>195</v>
      </c>
      <c r="I43" s="4" t="str">
        <f t="shared" si="0"/>
        <v>กลางคืน</v>
      </c>
      <c r="J43" s="4" t="str">
        <f t="shared" si="3"/>
        <v>กลาง</v>
      </c>
      <c r="K43">
        <f t="shared" si="2"/>
        <v>-56</v>
      </c>
    </row>
    <row r="44" spans="1:11" ht="18" x14ac:dyDescent="0.4">
      <c r="A44" s="1">
        <v>43</v>
      </c>
      <c r="B44" s="1" t="s">
        <v>9274</v>
      </c>
      <c r="C44" s="1" t="s">
        <v>7416</v>
      </c>
      <c r="D44" s="1">
        <v>18.268000000000001</v>
      </c>
      <c r="E44" s="1">
        <v>120.764</v>
      </c>
      <c r="F44" s="1">
        <v>6</v>
      </c>
      <c r="G44" s="1">
        <v>4.5999999999999996</v>
      </c>
      <c r="H44" s="3" t="s">
        <v>199</v>
      </c>
      <c r="I44" s="4" t="str">
        <f t="shared" si="0"/>
        <v>กลางวัน</v>
      </c>
      <c r="J44" s="4" t="str">
        <f t="shared" si="3"/>
        <v>ตื้นมาก</v>
      </c>
      <c r="K44">
        <f t="shared" si="2"/>
        <v>-6</v>
      </c>
    </row>
    <row r="45" spans="1:11" ht="18" x14ac:dyDescent="0.4">
      <c r="A45" s="1">
        <v>44</v>
      </c>
      <c r="B45" s="1" t="s">
        <v>9275</v>
      </c>
      <c r="C45" s="1" t="s">
        <v>7417</v>
      </c>
      <c r="D45" s="1">
        <v>16.443999999999999</v>
      </c>
      <c r="E45" s="1">
        <v>121.977</v>
      </c>
      <c r="F45" s="1">
        <v>64</v>
      </c>
      <c r="G45" s="1">
        <v>5.0999999999999996</v>
      </c>
      <c r="H45" s="3" t="s">
        <v>203</v>
      </c>
      <c r="I45" s="4" t="str">
        <f t="shared" si="0"/>
        <v>กลางวัน</v>
      </c>
      <c r="J45" s="4" t="str">
        <f t="shared" si="3"/>
        <v>กลาง</v>
      </c>
      <c r="K45">
        <f t="shared" si="2"/>
        <v>-64</v>
      </c>
    </row>
    <row r="46" spans="1:11" ht="18" x14ac:dyDescent="0.4">
      <c r="A46" s="1">
        <v>45</v>
      </c>
      <c r="B46" s="1" t="s">
        <v>9276</v>
      </c>
      <c r="C46" s="1" t="s">
        <v>7418</v>
      </c>
      <c r="D46" s="1">
        <v>15.387</v>
      </c>
      <c r="E46" s="1">
        <v>120.521</v>
      </c>
      <c r="F46" s="1">
        <v>25</v>
      </c>
      <c r="G46" s="1">
        <v>4.5</v>
      </c>
      <c r="H46" s="3" t="s">
        <v>207</v>
      </c>
      <c r="I46" s="4" t="str">
        <f t="shared" si="0"/>
        <v>กลางวัน</v>
      </c>
      <c r="J46" s="4" t="str">
        <f t="shared" si="3"/>
        <v>ตื้น</v>
      </c>
      <c r="K46">
        <f t="shared" si="2"/>
        <v>-25</v>
      </c>
    </row>
    <row r="47" spans="1:11" ht="18" x14ac:dyDescent="0.4">
      <c r="A47" s="1">
        <v>46</v>
      </c>
      <c r="B47" s="1" t="s">
        <v>9277</v>
      </c>
      <c r="C47" s="1" t="s">
        <v>7419</v>
      </c>
      <c r="D47" s="1">
        <v>15.052</v>
      </c>
      <c r="E47" s="1">
        <v>119.69</v>
      </c>
      <c r="F47" s="1">
        <v>45</v>
      </c>
      <c r="G47" s="1">
        <v>4.9000000000000004</v>
      </c>
      <c r="H47" s="3" t="s">
        <v>211</v>
      </c>
      <c r="I47" s="4" t="str">
        <f t="shared" si="0"/>
        <v>กลางวัน</v>
      </c>
      <c r="J47" s="4" t="str">
        <f t="shared" si="3"/>
        <v>กลาง</v>
      </c>
      <c r="K47">
        <f t="shared" si="2"/>
        <v>-45</v>
      </c>
    </row>
    <row r="48" spans="1:11" ht="18" x14ac:dyDescent="0.4">
      <c r="A48" s="1">
        <v>47</v>
      </c>
      <c r="B48" s="1" t="s">
        <v>9278</v>
      </c>
      <c r="C48" s="1" t="s">
        <v>7420</v>
      </c>
      <c r="D48" s="1">
        <v>16.198</v>
      </c>
      <c r="E48" s="1">
        <v>122.169</v>
      </c>
      <c r="F48" s="1">
        <v>78</v>
      </c>
      <c r="G48" s="1">
        <v>4.8</v>
      </c>
      <c r="H48" s="3" t="s">
        <v>215</v>
      </c>
      <c r="I48" s="4" t="str">
        <f t="shared" si="0"/>
        <v>กลางวัน</v>
      </c>
      <c r="J48" s="4" t="str">
        <f t="shared" si="3"/>
        <v>ลึก</v>
      </c>
      <c r="K48">
        <f t="shared" si="2"/>
        <v>-78</v>
      </c>
    </row>
    <row r="49" spans="1:11" ht="18" x14ac:dyDescent="0.4">
      <c r="A49" s="1">
        <v>48</v>
      </c>
      <c r="B49" s="1" t="s">
        <v>9278</v>
      </c>
      <c r="C49" s="1" t="s">
        <v>7421</v>
      </c>
      <c r="D49" s="1">
        <v>16.212</v>
      </c>
      <c r="E49" s="1">
        <v>122.361</v>
      </c>
      <c r="F49" s="1">
        <v>62</v>
      </c>
      <c r="G49" s="1">
        <v>4.5999999999999996</v>
      </c>
      <c r="H49" s="3" t="s">
        <v>219</v>
      </c>
      <c r="I49" s="4" t="str">
        <f t="shared" si="0"/>
        <v>กลางวัน</v>
      </c>
      <c r="J49" s="4" t="str">
        <f t="shared" si="3"/>
        <v>กลาง</v>
      </c>
      <c r="K49">
        <f t="shared" si="2"/>
        <v>-62</v>
      </c>
    </row>
    <row r="50" spans="1:11" ht="18" x14ac:dyDescent="0.4">
      <c r="A50" s="1">
        <v>49</v>
      </c>
      <c r="B50" s="1" t="s">
        <v>9278</v>
      </c>
      <c r="C50" s="1" t="s">
        <v>7422</v>
      </c>
      <c r="D50" s="1">
        <v>16.327000000000002</v>
      </c>
      <c r="E50" s="1">
        <v>122.337</v>
      </c>
      <c r="F50" s="1">
        <v>33</v>
      </c>
      <c r="G50" s="1">
        <v>5</v>
      </c>
      <c r="H50" s="3" t="s">
        <v>223</v>
      </c>
      <c r="I50" s="4" t="str">
        <f t="shared" si="0"/>
        <v>กลางวัน</v>
      </c>
      <c r="J50" s="4" t="str">
        <f t="shared" si="3"/>
        <v>กลาง</v>
      </c>
      <c r="K50">
        <f t="shared" si="2"/>
        <v>-33</v>
      </c>
    </row>
    <row r="51" spans="1:11" ht="18" x14ac:dyDescent="0.4">
      <c r="A51" s="1">
        <v>50</v>
      </c>
      <c r="B51" s="1" t="s">
        <v>9278</v>
      </c>
      <c r="C51" s="1" t="s">
        <v>7423</v>
      </c>
      <c r="D51" s="1">
        <v>16.117999999999999</v>
      </c>
      <c r="E51" s="1">
        <v>122.35599999999999</v>
      </c>
      <c r="F51" s="1">
        <v>43</v>
      </c>
      <c r="G51" s="1">
        <v>4.5999999999999996</v>
      </c>
      <c r="H51" s="3" t="s">
        <v>227</v>
      </c>
      <c r="I51" s="4" t="str">
        <f t="shared" si="0"/>
        <v>กลางคืน</v>
      </c>
      <c r="J51" s="4" t="str">
        <f t="shared" si="3"/>
        <v>กลาง</v>
      </c>
      <c r="K51">
        <f t="shared" si="2"/>
        <v>-43</v>
      </c>
    </row>
    <row r="52" spans="1:11" ht="18" x14ac:dyDescent="0.4">
      <c r="A52" s="1">
        <v>51</v>
      </c>
      <c r="B52" s="1" t="s">
        <v>9279</v>
      </c>
      <c r="C52" s="1" t="s">
        <v>7424</v>
      </c>
      <c r="D52" s="1">
        <v>16.29</v>
      </c>
      <c r="E52" s="1">
        <v>122.35599999999999</v>
      </c>
      <c r="F52" s="1">
        <v>33</v>
      </c>
      <c r="G52" s="1">
        <v>5.2</v>
      </c>
      <c r="H52" s="3" t="s">
        <v>231</v>
      </c>
      <c r="I52" s="4" t="str">
        <f t="shared" si="0"/>
        <v>กลางคืน</v>
      </c>
      <c r="J52" s="4" t="str">
        <f t="shared" si="3"/>
        <v>กลาง</v>
      </c>
      <c r="K52">
        <f t="shared" si="2"/>
        <v>-33</v>
      </c>
    </row>
    <row r="53" spans="1:11" ht="18" x14ac:dyDescent="0.4">
      <c r="A53" s="1">
        <v>52</v>
      </c>
      <c r="B53" s="1" t="s">
        <v>9280</v>
      </c>
      <c r="C53" s="1" t="s">
        <v>7425</v>
      </c>
      <c r="D53" s="1">
        <v>13.797000000000001</v>
      </c>
      <c r="E53" s="1">
        <v>120.239</v>
      </c>
      <c r="F53" s="1">
        <v>63</v>
      </c>
      <c r="G53" s="1">
        <v>5.6</v>
      </c>
      <c r="H53" s="3" t="s">
        <v>235</v>
      </c>
      <c r="I53" s="4" t="str">
        <f t="shared" si="0"/>
        <v>กลางวัน</v>
      </c>
      <c r="J53" s="4" t="str">
        <f t="shared" si="3"/>
        <v>กลาง</v>
      </c>
      <c r="K53">
        <f t="shared" si="2"/>
        <v>-63</v>
      </c>
    </row>
    <row r="54" spans="1:11" ht="18" x14ac:dyDescent="0.4">
      <c r="A54" s="1">
        <v>53</v>
      </c>
      <c r="B54" s="1" t="s">
        <v>9281</v>
      </c>
      <c r="C54" s="1" t="s">
        <v>7426</v>
      </c>
      <c r="D54" s="1">
        <v>16.7</v>
      </c>
      <c r="E54" s="1">
        <v>119.899</v>
      </c>
      <c r="F54" s="1">
        <v>74</v>
      </c>
      <c r="G54" s="1">
        <v>5.2</v>
      </c>
      <c r="H54" s="3" t="s">
        <v>239</v>
      </c>
      <c r="I54" s="4" t="str">
        <f t="shared" si="0"/>
        <v>กลางคืน</v>
      </c>
      <c r="J54" s="4" t="str">
        <f t="shared" si="3"/>
        <v>ลึก</v>
      </c>
      <c r="K54">
        <f t="shared" si="2"/>
        <v>-74</v>
      </c>
    </row>
    <row r="55" spans="1:11" ht="18" x14ac:dyDescent="0.4">
      <c r="A55" s="1">
        <v>54</v>
      </c>
      <c r="B55" s="1" t="s">
        <v>9282</v>
      </c>
      <c r="C55" s="1" t="s">
        <v>7427</v>
      </c>
      <c r="D55" s="1">
        <v>15.933</v>
      </c>
      <c r="E55" s="1">
        <v>119.773</v>
      </c>
      <c r="F55" s="1">
        <v>65</v>
      </c>
      <c r="G55" s="1">
        <v>5.2</v>
      </c>
      <c r="H55" s="3" t="s">
        <v>243</v>
      </c>
      <c r="I55" s="4" t="str">
        <f t="shared" si="0"/>
        <v>กลางวัน</v>
      </c>
      <c r="J55" s="4" t="str">
        <f t="shared" si="3"/>
        <v>กลาง</v>
      </c>
      <c r="K55">
        <f t="shared" si="2"/>
        <v>-65</v>
      </c>
    </row>
    <row r="56" spans="1:11" ht="18" x14ac:dyDescent="0.4">
      <c r="A56" s="1">
        <v>55</v>
      </c>
      <c r="B56" s="1" t="s">
        <v>9283</v>
      </c>
      <c r="C56" s="1" t="s">
        <v>7428</v>
      </c>
      <c r="D56" s="1">
        <v>13.909000000000001</v>
      </c>
      <c r="E56" s="1">
        <v>122.116</v>
      </c>
      <c r="F56" s="1">
        <v>17</v>
      </c>
      <c r="G56" s="1">
        <v>6.1</v>
      </c>
      <c r="H56" s="3" t="s">
        <v>248</v>
      </c>
      <c r="I56" s="4" t="str">
        <f t="shared" si="0"/>
        <v>กลางคืน</v>
      </c>
      <c r="J56" s="4" t="str">
        <f t="shared" si="3"/>
        <v>ตื้น</v>
      </c>
      <c r="K56">
        <f t="shared" si="2"/>
        <v>-17</v>
      </c>
    </row>
    <row r="57" spans="1:11" ht="18" x14ac:dyDescent="0.4">
      <c r="A57" s="1">
        <v>56</v>
      </c>
      <c r="B57" s="1" t="s">
        <v>9283</v>
      </c>
      <c r="C57" s="1" t="s">
        <v>7429</v>
      </c>
      <c r="D57" s="1">
        <v>13.958</v>
      </c>
      <c r="E57" s="1">
        <v>122.071</v>
      </c>
      <c r="F57" s="1">
        <v>43</v>
      </c>
      <c r="G57" s="1">
        <v>4.7</v>
      </c>
      <c r="H57" s="3" t="s">
        <v>252</v>
      </c>
      <c r="I57" s="4" t="str">
        <f t="shared" si="0"/>
        <v>กลางคืน</v>
      </c>
      <c r="J57" s="4" t="str">
        <f t="shared" si="3"/>
        <v>กลาง</v>
      </c>
      <c r="K57">
        <f t="shared" si="2"/>
        <v>-43</v>
      </c>
    </row>
    <row r="58" spans="1:11" ht="18" x14ac:dyDescent="0.4">
      <c r="A58" s="1">
        <v>57</v>
      </c>
      <c r="B58" s="1" t="s">
        <v>9284</v>
      </c>
      <c r="C58" s="1" t="s">
        <v>7430</v>
      </c>
      <c r="D58" s="1">
        <v>17.081</v>
      </c>
      <c r="E58" s="1">
        <v>119.71299999999999</v>
      </c>
      <c r="F58" s="1">
        <v>34</v>
      </c>
      <c r="G58" s="1">
        <v>5.0999999999999996</v>
      </c>
      <c r="H58" s="3" t="s">
        <v>256</v>
      </c>
      <c r="I58" s="4" t="str">
        <f t="shared" si="0"/>
        <v>กลางคืน</v>
      </c>
      <c r="J58" s="4" t="str">
        <f t="shared" si="3"/>
        <v>กลาง</v>
      </c>
      <c r="K58">
        <f t="shared" si="2"/>
        <v>-34</v>
      </c>
    </row>
    <row r="59" spans="1:11" ht="18" x14ac:dyDescent="0.4">
      <c r="A59" s="1">
        <v>58</v>
      </c>
      <c r="B59" s="1" t="s">
        <v>9285</v>
      </c>
      <c r="C59" s="1" t="s">
        <v>7431</v>
      </c>
      <c r="D59" s="1">
        <v>13.832000000000001</v>
      </c>
      <c r="E59" s="1">
        <v>120.646</v>
      </c>
      <c r="F59" s="1">
        <v>123</v>
      </c>
      <c r="G59" s="1">
        <v>5.4</v>
      </c>
      <c r="H59" s="3" t="s">
        <v>260</v>
      </c>
      <c r="I59" s="4" t="str">
        <f t="shared" si="0"/>
        <v>กลางวัน</v>
      </c>
      <c r="J59" s="4" t="str">
        <f t="shared" si="3"/>
        <v>ลึก</v>
      </c>
      <c r="K59">
        <f t="shared" si="2"/>
        <v>-123</v>
      </c>
    </row>
    <row r="60" spans="1:11" ht="18" x14ac:dyDescent="0.4">
      <c r="A60" s="1">
        <v>59</v>
      </c>
      <c r="B60" s="1" t="s">
        <v>9286</v>
      </c>
      <c r="C60" s="1" t="s">
        <v>7432</v>
      </c>
      <c r="D60" s="1">
        <v>15.65</v>
      </c>
      <c r="E60" s="1">
        <v>121.673</v>
      </c>
      <c r="F60" s="1">
        <v>47</v>
      </c>
      <c r="G60" s="1">
        <v>4.5999999999999996</v>
      </c>
      <c r="H60" s="3" t="s">
        <v>264</v>
      </c>
      <c r="I60" s="4" t="str">
        <f t="shared" si="0"/>
        <v>กลางวัน</v>
      </c>
      <c r="J60" s="4" t="str">
        <f t="shared" si="3"/>
        <v>กลาง</v>
      </c>
      <c r="K60">
        <f t="shared" si="2"/>
        <v>-47</v>
      </c>
    </row>
    <row r="61" spans="1:11" ht="18" x14ac:dyDescent="0.4">
      <c r="A61" s="1">
        <v>60</v>
      </c>
      <c r="B61" s="1" t="s">
        <v>9287</v>
      </c>
      <c r="C61" s="1" t="s">
        <v>7433</v>
      </c>
      <c r="D61" s="1">
        <v>18.292999999999999</v>
      </c>
      <c r="E61" s="1">
        <v>121.075</v>
      </c>
      <c r="F61" s="1">
        <v>33</v>
      </c>
      <c r="G61" s="1">
        <v>5</v>
      </c>
      <c r="H61" s="3" t="s">
        <v>268</v>
      </c>
      <c r="I61" s="4" t="str">
        <f t="shared" si="0"/>
        <v>กลางคืน</v>
      </c>
      <c r="J61" s="4" t="str">
        <f t="shared" si="3"/>
        <v>กลาง</v>
      </c>
      <c r="K61">
        <f t="shared" si="2"/>
        <v>-33</v>
      </c>
    </row>
    <row r="62" spans="1:11" ht="18" x14ac:dyDescent="0.4">
      <c r="A62" s="1">
        <v>61</v>
      </c>
      <c r="B62" s="1" t="s">
        <v>9288</v>
      </c>
      <c r="C62" s="1" t="s">
        <v>7434</v>
      </c>
      <c r="D62" s="1">
        <v>14.205</v>
      </c>
      <c r="E62" s="1">
        <v>120.57</v>
      </c>
      <c r="F62" s="1">
        <v>141</v>
      </c>
      <c r="G62" s="1">
        <v>4.7</v>
      </c>
      <c r="H62" s="3" t="s">
        <v>272</v>
      </c>
      <c r="I62" s="4" t="str">
        <f t="shared" si="0"/>
        <v>กลางคืน</v>
      </c>
      <c r="J62" s="4" t="str">
        <f t="shared" si="3"/>
        <v>ลึก</v>
      </c>
      <c r="K62">
        <f t="shared" si="2"/>
        <v>-141</v>
      </c>
    </row>
    <row r="63" spans="1:11" ht="18" x14ac:dyDescent="0.4">
      <c r="A63" s="1">
        <v>62</v>
      </c>
      <c r="B63" s="1" t="s">
        <v>9289</v>
      </c>
      <c r="C63" s="1" t="s">
        <v>7435</v>
      </c>
      <c r="D63" s="1">
        <v>18.457999999999998</v>
      </c>
      <c r="E63" s="1">
        <v>120.69199999999999</v>
      </c>
      <c r="F63" s="1">
        <v>33</v>
      </c>
      <c r="G63" s="1">
        <v>4.9000000000000004</v>
      </c>
      <c r="H63" s="3" t="s">
        <v>276</v>
      </c>
      <c r="I63" s="4" t="str">
        <f t="shared" si="0"/>
        <v>กลางคืน</v>
      </c>
      <c r="J63" s="4" t="str">
        <f t="shared" si="3"/>
        <v>กลาง</v>
      </c>
      <c r="K63">
        <f t="shared" si="2"/>
        <v>-33</v>
      </c>
    </row>
    <row r="64" spans="1:11" ht="18" x14ac:dyDescent="0.4">
      <c r="A64" s="1">
        <v>63</v>
      </c>
      <c r="B64" s="1" t="s">
        <v>9290</v>
      </c>
      <c r="C64" s="1" t="s">
        <v>7436</v>
      </c>
      <c r="D64" s="1">
        <v>16.138000000000002</v>
      </c>
      <c r="E64" s="1">
        <v>122.092</v>
      </c>
      <c r="F64" s="1">
        <v>45</v>
      </c>
      <c r="G64" s="1">
        <v>4.8</v>
      </c>
      <c r="H64" s="3" t="s">
        <v>280</v>
      </c>
      <c r="I64" s="4" t="str">
        <f t="shared" si="0"/>
        <v>กลางคืน</v>
      </c>
      <c r="J64" s="4" t="str">
        <f t="shared" si="3"/>
        <v>กลาง</v>
      </c>
      <c r="K64">
        <f t="shared" si="2"/>
        <v>-45</v>
      </c>
    </row>
    <row r="65" spans="1:11" ht="18" x14ac:dyDescent="0.4">
      <c r="A65" s="1">
        <v>64</v>
      </c>
      <c r="B65" s="1" t="s">
        <v>9291</v>
      </c>
      <c r="C65" s="1" t="s">
        <v>7437</v>
      </c>
      <c r="D65" s="1">
        <v>13.685</v>
      </c>
      <c r="E65" s="1">
        <v>120.586</v>
      </c>
      <c r="F65" s="1">
        <v>171</v>
      </c>
      <c r="G65" s="1">
        <v>4.9000000000000004</v>
      </c>
      <c r="H65" s="3" t="s">
        <v>284</v>
      </c>
      <c r="I65" s="4" t="str">
        <f t="shared" si="0"/>
        <v>กลางวัน</v>
      </c>
      <c r="J65" s="4" t="str">
        <f t="shared" si="3"/>
        <v>ลึก</v>
      </c>
      <c r="K65">
        <f t="shared" si="2"/>
        <v>-171</v>
      </c>
    </row>
    <row r="66" spans="1:11" ht="18" x14ac:dyDescent="0.4">
      <c r="A66" s="1">
        <v>65</v>
      </c>
      <c r="B66" s="1" t="s">
        <v>9292</v>
      </c>
      <c r="C66" s="1" t="s">
        <v>7438</v>
      </c>
      <c r="D66" s="1">
        <v>15.016999999999999</v>
      </c>
      <c r="E66" s="1">
        <v>122.67</v>
      </c>
      <c r="F66" s="1">
        <v>33</v>
      </c>
      <c r="G66" s="1">
        <v>5.0999999999999996</v>
      </c>
      <c r="H66" s="3" t="s">
        <v>288</v>
      </c>
      <c r="I66" s="4" t="str">
        <f t="shared" si="0"/>
        <v>กลางวัน</v>
      </c>
      <c r="J66" s="4" t="str">
        <f t="shared" si="3"/>
        <v>กลาง</v>
      </c>
      <c r="K66">
        <f t="shared" si="2"/>
        <v>-33</v>
      </c>
    </row>
    <row r="67" spans="1:11" ht="18" x14ac:dyDescent="0.4">
      <c r="A67" s="1">
        <v>66</v>
      </c>
      <c r="B67" s="1" t="s">
        <v>9293</v>
      </c>
      <c r="C67" s="1" t="s">
        <v>7439</v>
      </c>
      <c r="D67" s="1">
        <v>16.997</v>
      </c>
      <c r="E67" s="1">
        <v>121.277</v>
      </c>
      <c r="F67" s="1">
        <v>67</v>
      </c>
      <c r="G67" s="1">
        <v>4.7</v>
      </c>
      <c r="H67" s="3" t="s">
        <v>292</v>
      </c>
      <c r="I67" s="4" t="str">
        <f t="shared" ref="I67:I130" si="4">IF(AND(HOUR(C67)&gt;=6, HOUR(C67)&lt;18),"กลางวัน","กลางคืน")</f>
        <v>กลางคืน</v>
      </c>
      <c r="J67" s="4" t="str">
        <f t="shared" si="3"/>
        <v>กลาง</v>
      </c>
      <c r="K67">
        <f t="shared" ref="K67:K130" si="5">F67*-1</f>
        <v>-67</v>
      </c>
    </row>
    <row r="68" spans="1:11" ht="18" x14ac:dyDescent="0.4">
      <c r="A68" s="1">
        <v>67</v>
      </c>
      <c r="B68" s="1" t="s">
        <v>9294</v>
      </c>
      <c r="C68" s="1" t="s">
        <v>7440</v>
      </c>
      <c r="D68" s="1">
        <v>13.75</v>
      </c>
      <c r="E68" s="1">
        <v>119.916</v>
      </c>
      <c r="F68" s="1">
        <v>42</v>
      </c>
      <c r="G68" s="1">
        <v>4.7</v>
      </c>
      <c r="H68" s="3" t="s">
        <v>296</v>
      </c>
      <c r="I68" s="4" t="str">
        <f t="shared" si="4"/>
        <v>กลางคืน</v>
      </c>
      <c r="J68" s="4" t="str">
        <f t="shared" si="3"/>
        <v>กลาง</v>
      </c>
      <c r="K68">
        <f t="shared" si="5"/>
        <v>-42</v>
      </c>
    </row>
    <row r="69" spans="1:11" ht="18" x14ac:dyDescent="0.4">
      <c r="A69" s="1">
        <v>68</v>
      </c>
      <c r="B69" s="1" t="s">
        <v>9295</v>
      </c>
      <c r="C69" s="1" t="s">
        <v>7441</v>
      </c>
      <c r="D69" s="1">
        <v>16.971</v>
      </c>
      <c r="E69" s="1">
        <v>120.30200000000001</v>
      </c>
      <c r="F69" s="1">
        <v>83</v>
      </c>
      <c r="G69" s="1">
        <v>5.2</v>
      </c>
      <c r="H69" s="3" t="s">
        <v>300</v>
      </c>
      <c r="I69" s="4" t="str">
        <f t="shared" si="4"/>
        <v>กลางวัน</v>
      </c>
      <c r="J69" s="4" t="str">
        <f t="shared" si="3"/>
        <v>ลึก</v>
      </c>
      <c r="K69">
        <f t="shared" si="5"/>
        <v>-83</v>
      </c>
    </row>
    <row r="70" spans="1:11" ht="18" x14ac:dyDescent="0.4">
      <c r="A70" s="1">
        <v>69</v>
      </c>
      <c r="B70" s="1" t="s">
        <v>9296</v>
      </c>
      <c r="C70" s="1" t="s">
        <v>7442</v>
      </c>
      <c r="D70" s="1">
        <v>13.646000000000001</v>
      </c>
      <c r="E70" s="1">
        <v>120.804</v>
      </c>
      <c r="F70" s="1">
        <v>53</v>
      </c>
      <c r="G70" s="1">
        <v>5.2</v>
      </c>
      <c r="H70" s="3" t="s">
        <v>304</v>
      </c>
      <c r="I70" s="4" t="str">
        <f t="shared" si="4"/>
        <v>กลางวัน</v>
      </c>
      <c r="J70" s="4" t="str">
        <f t="shared" si="3"/>
        <v>กลาง</v>
      </c>
      <c r="K70">
        <f t="shared" si="5"/>
        <v>-53</v>
      </c>
    </row>
    <row r="71" spans="1:11" ht="18" x14ac:dyDescent="0.4">
      <c r="A71" s="1">
        <v>70</v>
      </c>
      <c r="B71" s="1" t="s">
        <v>9296</v>
      </c>
      <c r="C71" s="1" t="s">
        <v>7443</v>
      </c>
      <c r="D71" s="1">
        <v>13.750999999999999</v>
      </c>
      <c r="E71" s="1">
        <v>120.88500000000001</v>
      </c>
      <c r="F71" s="1">
        <v>50</v>
      </c>
      <c r="G71" s="1">
        <v>5</v>
      </c>
      <c r="H71" s="3" t="s">
        <v>308</v>
      </c>
      <c r="I71" s="4" t="str">
        <f t="shared" si="4"/>
        <v>กลางวัน</v>
      </c>
      <c r="J71" s="4" t="str">
        <f t="shared" si="3"/>
        <v>กลาง</v>
      </c>
      <c r="K71">
        <f t="shared" si="5"/>
        <v>-50</v>
      </c>
    </row>
    <row r="72" spans="1:11" ht="18" x14ac:dyDescent="0.4">
      <c r="A72" s="1">
        <v>71</v>
      </c>
      <c r="B72" s="1" t="s">
        <v>9297</v>
      </c>
      <c r="C72" s="1" t="s">
        <v>7444</v>
      </c>
      <c r="D72" s="1">
        <v>13.683</v>
      </c>
      <c r="E72" s="1">
        <v>120.785</v>
      </c>
      <c r="F72" s="1">
        <v>50</v>
      </c>
      <c r="G72" s="1">
        <v>4.9000000000000004</v>
      </c>
      <c r="H72" s="3" t="s">
        <v>312</v>
      </c>
      <c r="I72" s="4" t="str">
        <f t="shared" si="4"/>
        <v>กลางวัน</v>
      </c>
      <c r="J72" s="4" t="str">
        <f t="shared" si="3"/>
        <v>กลาง</v>
      </c>
      <c r="K72">
        <f t="shared" si="5"/>
        <v>-50</v>
      </c>
    </row>
    <row r="73" spans="1:11" ht="18" x14ac:dyDescent="0.4">
      <c r="A73" s="1">
        <v>72</v>
      </c>
      <c r="B73" s="1" t="s">
        <v>9297</v>
      </c>
      <c r="C73" s="1" t="s">
        <v>7445</v>
      </c>
      <c r="D73" s="1">
        <v>13.624000000000001</v>
      </c>
      <c r="E73" s="1">
        <v>120.768</v>
      </c>
      <c r="F73" s="1">
        <v>48</v>
      </c>
      <c r="G73" s="1">
        <v>5.0999999999999996</v>
      </c>
      <c r="H73" s="3" t="s">
        <v>316</v>
      </c>
      <c r="I73" s="4" t="str">
        <f t="shared" si="4"/>
        <v>กลางคืน</v>
      </c>
      <c r="J73" s="4" t="str">
        <f t="shared" ref="J73:J136" si="6">IF(F73&lt;=10,"ตื้นมาก", IF(F73&lt;=30,"ตื้น",IF(F73&lt;=70,"กลาง", "ลึก")))</f>
        <v>กลาง</v>
      </c>
      <c r="K73">
        <f t="shared" si="5"/>
        <v>-48</v>
      </c>
    </row>
    <row r="74" spans="1:11" ht="18" x14ac:dyDescent="0.4">
      <c r="A74" s="1">
        <v>73</v>
      </c>
      <c r="B74" s="1" t="s">
        <v>9298</v>
      </c>
      <c r="C74" s="1" t="s">
        <v>7446</v>
      </c>
      <c r="D74" s="1">
        <v>16.181000000000001</v>
      </c>
      <c r="E74" s="1">
        <v>122.17100000000001</v>
      </c>
      <c r="F74" s="1">
        <v>64</v>
      </c>
      <c r="G74" s="1">
        <v>4.8</v>
      </c>
      <c r="H74" s="3" t="s">
        <v>320</v>
      </c>
      <c r="I74" s="4" t="str">
        <f t="shared" si="4"/>
        <v>กลางคืน</v>
      </c>
      <c r="J74" s="4" t="str">
        <f t="shared" si="6"/>
        <v>กลาง</v>
      </c>
      <c r="K74">
        <f t="shared" si="5"/>
        <v>-64</v>
      </c>
    </row>
    <row r="75" spans="1:11" ht="18" x14ac:dyDescent="0.4">
      <c r="A75" s="1">
        <v>74</v>
      </c>
      <c r="B75" s="1" t="s">
        <v>9299</v>
      </c>
      <c r="C75" s="1" t="s">
        <v>7447</v>
      </c>
      <c r="D75" s="1">
        <v>13.612</v>
      </c>
      <c r="E75" s="1">
        <v>120.852</v>
      </c>
      <c r="F75" s="1">
        <v>41</v>
      </c>
      <c r="G75" s="1">
        <v>5</v>
      </c>
      <c r="H75" s="3" t="s">
        <v>324</v>
      </c>
      <c r="I75" s="4" t="str">
        <f t="shared" si="4"/>
        <v>กลางคืน</v>
      </c>
      <c r="J75" s="4" t="str">
        <f t="shared" si="6"/>
        <v>กลาง</v>
      </c>
      <c r="K75">
        <f t="shared" si="5"/>
        <v>-41</v>
      </c>
    </row>
    <row r="76" spans="1:11" ht="18" x14ac:dyDescent="0.4">
      <c r="A76" s="1">
        <v>75</v>
      </c>
      <c r="B76" s="1" t="s">
        <v>9300</v>
      </c>
      <c r="C76" s="1" t="s">
        <v>7448</v>
      </c>
      <c r="D76" s="1">
        <v>14.332000000000001</v>
      </c>
      <c r="E76" s="1">
        <v>120.09699999999999</v>
      </c>
      <c r="F76" s="1">
        <v>44</v>
      </c>
      <c r="G76" s="1">
        <v>4.8</v>
      </c>
      <c r="H76" s="3" t="s">
        <v>328</v>
      </c>
      <c r="I76" s="4" t="str">
        <f t="shared" si="4"/>
        <v>กลางคืน</v>
      </c>
      <c r="J76" s="4" t="str">
        <f t="shared" si="6"/>
        <v>กลาง</v>
      </c>
      <c r="K76">
        <f t="shared" si="5"/>
        <v>-44</v>
      </c>
    </row>
    <row r="77" spans="1:11" ht="18" x14ac:dyDescent="0.4">
      <c r="A77" s="1">
        <v>76</v>
      </c>
      <c r="B77" s="1" t="s">
        <v>9301</v>
      </c>
      <c r="C77" s="1" t="s">
        <v>7449</v>
      </c>
      <c r="D77" s="1">
        <v>13.94</v>
      </c>
      <c r="E77" s="1">
        <v>120.64700000000001</v>
      </c>
      <c r="F77" s="1">
        <v>134</v>
      </c>
      <c r="G77" s="1">
        <v>5.4</v>
      </c>
      <c r="H77" s="3" t="s">
        <v>332</v>
      </c>
      <c r="I77" s="4" t="str">
        <f t="shared" si="4"/>
        <v>กลางคืน</v>
      </c>
      <c r="J77" s="4" t="str">
        <f t="shared" si="6"/>
        <v>ลึก</v>
      </c>
      <c r="K77">
        <f t="shared" si="5"/>
        <v>-134</v>
      </c>
    </row>
    <row r="78" spans="1:11" ht="18" x14ac:dyDescent="0.4">
      <c r="A78" s="1">
        <v>77</v>
      </c>
      <c r="B78" s="1" t="s">
        <v>9301</v>
      </c>
      <c r="C78" s="1" t="s">
        <v>7450</v>
      </c>
      <c r="D78" s="1">
        <v>17.29</v>
      </c>
      <c r="E78" s="1">
        <v>122.15900000000001</v>
      </c>
      <c r="F78" s="1">
        <v>77</v>
      </c>
      <c r="G78" s="1">
        <v>4.7</v>
      </c>
      <c r="H78" s="3" t="s">
        <v>336</v>
      </c>
      <c r="I78" s="4" t="str">
        <f t="shared" si="4"/>
        <v>กลางวัน</v>
      </c>
      <c r="J78" s="4" t="str">
        <f t="shared" si="6"/>
        <v>ลึก</v>
      </c>
      <c r="K78">
        <f t="shared" si="5"/>
        <v>-77</v>
      </c>
    </row>
    <row r="79" spans="1:11" ht="18" x14ac:dyDescent="0.4">
      <c r="A79" s="1">
        <v>78</v>
      </c>
      <c r="B79" s="1" t="s">
        <v>9302</v>
      </c>
      <c r="C79" s="1" t="s">
        <v>7451</v>
      </c>
      <c r="D79" s="1">
        <v>16.89</v>
      </c>
      <c r="E79" s="1">
        <v>120.532</v>
      </c>
      <c r="F79" s="1">
        <v>33</v>
      </c>
      <c r="G79" s="1">
        <v>4.8</v>
      </c>
      <c r="H79" s="3" t="s">
        <v>340</v>
      </c>
      <c r="I79" s="4" t="str">
        <f t="shared" si="4"/>
        <v>กลางวัน</v>
      </c>
      <c r="J79" s="4" t="str">
        <f t="shared" si="6"/>
        <v>กลาง</v>
      </c>
      <c r="K79">
        <f t="shared" si="5"/>
        <v>-33</v>
      </c>
    </row>
    <row r="80" spans="1:11" ht="18" x14ac:dyDescent="0.4">
      <c r="A80" s="1">
        <v>79</v>
      </c>
      <c r="B80" s="1" t="s">
        <v>9303</v>
      </c>
      <c r="C80" s="1" t="s">
        <v>7452</v>
      </c>
      <c r="D80" s="1">
        <v>16.864999999999998</v>
      </c>
      <c r="E80" s="1">
        <v>121.566</v>
      </c>
      <c r="F80" s="1">
        <v>53</v>
      </c>
      <c r="G80" s="1">
        <v>4.5</v>
      </c>
      <c r="H80" s="3" t="s">
        <v>344</v>
      </c>
      <c r="I80" s="4" t="str">
        <f t="shared" si="4"/>
        <v>กลางคืน</v>
      </c>
      <c r="J80" s="4" t="str">
        <f t="shared" si="6"/>
        <v>กลาง</v>
      </c>
      <c r="K80">
        <f t="shared" si="5"/>
        <v>-53</v>
      </c>
    </row>
    <row r="81" spans="1:11" ht="18" x14ac:dyDescent="0.4">
      <c r="A81" s="1">
        <v>80</v>
      </c>
      <c r="B81" s="1" t="s">
        <v>9304</v>
      </c>
      <c r="C81" s="1" t="s">
        <v>7453</v>
      </c>
      <c r="D81" s="1">
        <v>14.21</v>
      </c>
      <c r="E81" s="1">
        <v>121.925</v>
      </c>
      <c r="F81" s="1">
        <v>33</v>
      </c>
      <c r="G81" s="1">
        <v>5</v>
      </c>
      <c r="H81" s="3" t="s">
        <v>348</v>
      </c>
      <c r="I81" s="4" t="str">
        <f t="shared" si="4"/>
        <v>กลางวัน</v>
      </c>
      <c r="J81" s="4" t="str">
        <f t="shared" si="6"/>
        <v>กลาง</v>
      </c>
      <c r="K81">
        <f t="shared" si="5"/>
        <v>-33</v>
      </c>
    </row>
    <row r="82" spans="1:11" ht="18" x14ac:dyDescent="0.4">
      <c r="A82" s="1">
        <v>81</v>
      </c>
      <c r="B82" s="1" t="s">
        <v>9305</v>
      </c>
      <c r="C82" s="1" t="s">
        <v>7454</v>
      </c>
      <c r="D82" s="1">
        <v>13.938000000000001</v>
      </c>
      <c r="E82" s="1">
        <v>120.157</v>
      </c>
      <c r="F82" s="1">
        <v>68</v>
      </c>
      <c r="G82" s="1">
        <v>5.3</v>
      </c>
      <c r="H82" s="3" t="s">
        <v>352</v>
      </c>
      <c r="I82" s="4" t="str">
        <f t="shared" si="4"/>
        <v>กลางวัน</v>
      </c>
      <c r="J82" s="4" t="str">
        <f t="shared" si="6"/>
        <v>กลาง</v>
      </c>
      <c r="K82">
        <f t="shared" si="5"/>
        <v>-68</v>
      </c>
    </row>
    <row r="83" spans="1:11" ht="18" x14ac:dyDescent="0.4">
      <c r="A83" s="1">
        <v>82</v>
      </c>
      <c r="B83" s="1" t="s">
        <v>9306</v>
      </c>
      <c r="C83" s="1" t="s">
        <v>7455</v>
      </c>
      <c r="D83" s="1">
        <v>17.416</v>
      </c>
      <c r="E83" s="1">
        <v>119.682</v>
      </c>
      <c r="F83" s="1">
        <v>19</v>
      </c>
      <c r="G83" s="1">
        <v>5.8</v>
      </c>
      <c r="H83" s="3" t="s">
        <v>356</v>
      </c>
      <c r="I83" s="4" t="str">
        <f t="shared" si="4"/>
        <v>กลางคืน</v>
      </c>
      <c r="J83" s="4" t="str">
        <f t="shared" si="6"/>
        <v>ตื้น</v>
      </c>
      <c r="K83">
        <f t="shared" si="5"/>
        <v>-19</v>
      </c>
    </row>
    <row r="84" spans="1:11" ht="18" x14ac:dyDescent="0.4">
      <c r="A84" s="1">
        <v>83</v>
      </c>
      <c r="B84" s="1" t="s">
        <v>9306</v>
      </c>
      <c r="C84" s="1" t="s">
        <v>7456</v>
      </c>
      <c r="D84" s="1">
        <v>17.388999999999999</v>
      </c>
      <c r="E84" s="1">
        <v>119.664</v>
      </c>
      <c r="F84" s="1">
        <v>46</v>
      </c>
      <c r="G84" s="1">
        <v>5</v>
      </c>
      <c r="H84" s="3" t="s">
        <v>360</v>
      </c>
      <c r="I84" s="4" t="str">
        <f t="shared" si="4"/>
        <v>กลางคืน</v>
      </c>
      <c r="J84" s="4" t="str">
        <f t="shared" si="6"/>
        <v>กลาง</v>
      </c>
      <c r="K84">
        <f t="shared" si="5"/>
        <v>-46</v>
      </c>
    </row>
    <row r="85" spans="1:11" ht="18" x14ac:dyDescent="0.4">
      <c r="A85" s="1">
        <v>84</v>
      </c>
      <c r="B85" s="1" t="s">
        <v>9306</v>
      </c>
      <c r="C85" s="1" t="s">
        <v>7457</v>
      </c>
      <c r="D85" s="1">
        <v>17.431999999999999</v>
      </c>
      <c r="E85" s="1">
        <v>119.80800000000001</v>
      </c>
      <c r="F85" s="1">
        <v>52</v>
      </c>
      <c r="G85" s="1">
        <v>4.9000000000000004</v>
      </c>
      <c r="H85" s="3" t="s">
        <v>364</v>
      </c>
      <c r="I85" s="4" t="str">
        <f t="shared" si="4"/>
        <v>กลางวัน</v>
      </c>
      <c r="J85" s="4" t="str">
        <f t="shared" si="6"/>
        <v>กลาง</v>
      </c>
      <c r="K85">
        <f t="shared" si="5"/>
        <v>-52</v>
      </c>
    </row>
    <row r="86" spans="1:11" ht="18" x14ac:dyDescent="0.4">
      <c r="A86" s="1">
        <v>85</v>
      </c>
      <c r="B86" s="1" t="s">
        <v>9307</v>
      </c>
      <c r="C86" s="1" t="s">
        <v>7458</v>
      </c>
      <c r="D86" s="1">
        <v>17.379000000000001</v>
      </c>
      <c r="E86" s="1">
        <v>120.134</v>
      </c>
      <c r="F86" s="1">
        <v>56</v>
      </c>
      <c r="G86" s="1">
        <v>4.8</v>
      </c>
      <c r="H86" s="3" t="s">
        <v>368</v>
      </c>
      <c r="I86" s="4" t="str">
        <f t="shared" si="4"/>
        <v>กลางวัน</v>
      </c>
      <c r="J86" s="4" t="str">
        <f t="shared" si="6"/>
        <v>กลาง</v>
      </c>
      <c r="K86">
        <f t="shared" si="5"/>
        <v>-56</v>
      </c>
    </row>
    <row r="87" spans="1:11" ht="18" x14ac:dyDescent="0.4">
      <c r="A87" s="1">
        <v>86</v>
      </c>
      <c r="B87" s="1" t="s">
        <v>9308</v>
      </c>
      <c r="C87" s="1" t="s">
        <v>7459</v>
      </c>
      <c r="D87" s="1">
        <v>16.158000000000001</v>
      </c>
      <c r="E87" s="1">
        <v>121.90600000000001</v>
      </c>
      <c r="F87" s="1">
        <v>52</v>
      </c>
      <c r="G87" s="1">
        <v>4.5999999999999996</v>
      </c>
      <c r="H87" s="3" t="s">
        <v>372</v>
      </c>
      <c r="I87" s="4" t="str">
        <f t="shared" si="4"/>
        <v>กลางคืน</v>
      </c>
      <c r="J87" s="4" t="str">
        <f t="shared" si="6"/>
        <v>กลาง</v>
      </c>
      <c r="K87">
        <f t="shared" si="5"/>
        <v>-52</v>
      </c>
    </row>
    <row r="88" spans="1:11" ht="18" x14ac:dyDescent="0.4">
      <c r="A88" s="1">
        <v>87</v>
      </c>
      <c r="B88" s="1" t="s">
        <v>9309</v>
      </c>
      <c r="C88" s="1" t="s">
        <v>7460</v>
      </c>
      <c r="D88" s="1">
        <v>15.67</v>
      </c>
      <c r="E88" s="1">
        <v>121.703</v>
      </c>
      <c r="F88" s="1">
        <v>47</v>
      </c>
      <c r="G88" s="1">
        <v>5.5</v>
      </c>
      <c r="H88" s="3" t="s">
        <v>376</v>
      </c>
      <c r="I88" s="4" t="str">
        <f t="shared" si="4"/>
        <v>กลางวัน</v>
      </c>
      <c r="J88" s="4" t="str">
        <f t="shared" si="6"/>
        <v>กลาง</v>
      </c>
      <c r="K88">
        <f t="shared" si="5"/>
        <v>-47</v>
      </c>
    </row>
    <row r="89" spans="1:11" ht="18" x14ac:dyDescent="0.4">
      <c r="A89" s="1">
        <v>88</v>
      </c>
      <c r="B89" s="1" t="s">
        <v>9309</v>
      </c>
      <c r="C89" s="1" t="s">
        <v>7461</v>
      </c>
      <c r="D89" s="1">
        <v>13.916</v>
      </c>
      <c r="E89" s="1">
        <v>120.123</v>
      </c>
      <c r="F89" s="1">
        <v>29</v>
      </c>
      <c r="G89" s="1">
        <v>5.8</v>
      </c>
      <c r="H89" s="3" t="s">
        <v>380</v>
      </c>
      <c r="I89" s="4" t="str">
        <f t="shared" si="4"/>
        <v>กลางวัน</v>
      </c>
      <c r="J89" s="4" t="str">
        <f t="shared" si="6"/>
        <v>ตื้น</v>
      </c>
      <c r="K89">
        <f t="shared" si="5"/>
        <v>-29</v>
      </c>
    </row>
    <row r="90" spans="1:11" ht="18" x14ac:dyDescent="0.4">
      <c r="A90" s="1">
        <v>89</v>
      </c>
      <c r="B90" s="1" t="s">
        <v>9310</v>
      </c>
      <c r="C90" s="1" t="s">
        <v>7462</v>
      </c>
      <c r="D90" s="1">
        <v>14.922000000000001</v>
      </c>
      <c r="E90" s="1">
        <v>120.02</v>
      </c>
      <c r="F90" s="1">
        <v>33</v>
      </c>
      <c r="G90" s="1">
        <v>4.9000000000000004</v>
      </c>
      <c r="H90" s="3" t="s">
        <v>384</v>
      </c>
      <c r="I90" s="4" t="str">
        <f t="shared" si="4"/>
        <v>กลางคืน</v>
      </c>
      <c r="J90" s="4" t="str">
        <f t="shared" si="6"/>
        <v>กลาง</v>
      </c>
      <c r="K90">
        <f t="shared" si="5"/>
        <v>-33</v>
      </c>
    </row>
    <row r="91" spans="1:11" ht="18" x14ac:dyDescent="0.4">
      <c r="A91" s="1">
        <v>90</v>
      </c>
      <c r="B91" s="1" t="s">
        <v>9311</v>
      </c>
      <c r="C91" s="1" t="s">
        <v>7463</v>
      </c>
      <c r="D91" s="1">
        <v>13.977</v>
      </c>
      <c r="E91" s="1">
        <v>120.628</v>
      </c>
      <c r="F91" s="1">
        <v>160</v>
      </c>
      <c r="G91" s="1">
        <v>4.9000000000000004</v>
      </c>
      <c r="H91" s="3" t="s">
        <v>388</v>
      </c>
      <c r="I91" s="4" t="str">
        <f t="shared" si="4"/>
        <v>กลางคืน</v>
      </c>
      <c r="J91" s="4" t="str">
        <f t="shared" si="6"/>
        <v>ลึก</v>
      </c>
      <c r="K91">
        <f t="shared" si="5"/>
        <v>-160</v>
      </c>
    </row>
    <row r="92" spans="1:11" ht="18" x14ac:dyDescent="0.4">
      <c r="A92" s="1">
        <v>91</v>
      </c>
      <c r="B92" s="1" t="s">
        <v>9312</v>
      </c>
      <c r="C92" s="1" t="s">
        <v>7464</v>
      </c>
      <c r="D92" s="1">
        <v>18.323</v>
      </c>
      <c r="E92" s="1">
        <v>120.977</v>
      </c>
      <c r="F92" s="1">
        <v>33</v>
      </c>
      <c r="G92" s="1">
        <v>4.5999999999999996</v>
      </c>
      <c r="H92" s="3" t="s">
        <v>392</v>
      </c>
      <c r="I92" s="4" t="str">
        <f t="shared" si="4"/>
        <v>กลางคืน</v>
      </c>
      <c r="J92" s="4" t="str">
        <f t="shared" si="6"/>
        <v>กลาง</v>
      </c>
      <c r="K92">
        <f t="shared" si="5"/>
        <v>-33</v>
      </c>
    </row>
    <row r="93" spans="1:11" ht="18" x14ac:dyDescent="0.4">
      <c r="A93" s="1">
        <v>92</v>
      </c>
      <c r="B93" s="1" t="s">
        <v>9313</v>
      </c>
      <c r="C93" s="1" t="s">
        <v>7465</v>
      </c>
      <c r="D93" s="1">
        <v>16.858000000000001</v>
      </c>
      <c r="E93" s="1">
        <v>120.527</v>
      </c>
      <c r="F93" s="1">
        <v>101</v>
      </c>
      <c r="G93" s="1">
        <v>4.8</v>
      </c>
      <c r="H93" s="3" t="s">
        <v>396</v>
      </c>
      <c r="I93" s="4" t="str">
        <f t="shared" si="4"/>
        <v>กลางวัน</v>
      </c>
      <c r="J93" s="4" t="str">
        <f t="shared" si="6"/>
        <v>ลึก</v>
      </c>
      <c r="K93">
        <f t="shared" si="5"/>
        <v>-101</v>
      </c>
    </row>
    <row r="94" spans="1:11" ht="18" x14ac:dyDescent="0.4">
      <c r="A94" s="1">
        <v>93</v>
      </c>
      <c r="B94" s="1" t="s">
        <v>9314</v>
      </c>
      <c r="C94" s="1" t="s">
        <v>7466</v>
      </c>
      <c r="D94" s="1">
        <v>17.029</v>
      </c>
      <c r="E94" s="1">
        <v>121.52</v>
      </c>
      <c r="F94" s="1">
        <v>33</v>
      </c>
      <c r="G94" s="1">
        <v>4.7</v>
      </c>
      <c r="H94" s="3" t="s">
        <v>400</v>
      </c>
      <c r="I94" s="4" t="str">
        <f t="shared" si="4"/>
        <v>กลางคืน</v>
      </c>
      <c r="J94" s="4" t="str">
        <f t="shared" si="6"/>
        <v>กลาง</v>
      </c>
      <c r="K94">
        <f t="shared" si="5"/>
        <v>-33</v>
      </c>
    </row>
    <row r="95" spans="1:11" ht="18" x14ac:dyDescent="0.4">
      <c r="A95" s="1">
        <v>94</v>
      </c>
      <c r="B95" s="1" t="s">
        <v>9315</v>
      </c>
      <c r="C95" s="1" t="s">
        <v>7467</v>
      </c>
      <c r="D95" s="1">
        <v>15.055</v>
      </c>
      <c r="E95" s="1">
        <v>119.96299999999999</v>
      </c>
      <c r="F95" s="1">
        <v>33</v>
      </c>
      <c r="G95" s="1">
        <v>4.9000000000000004</v>
      </c>
      <c r="H95" s="3" t="s">
        <v>404</v>
      </c>
      <c r="I95" s="4" t="str">
        <f t="shared" si="4"/>
        <v>กลางคืน</v>
      </c>
      <c r="J95" s="4" t="str">
        <f t="shared" si="6"/>
        <v>กลาง</v>
      </c>
      <c r="K95">
        <f t="shared" si="5"/>
        <v>-33</v>
      </c>
    </row>
    <row r="96" spans="1:11" ht="18" x14ac:dyDescent="0.4">
      <c r="A96" s="1">
        <v>95</v>
      </c>
      <c r="B96" s="1" t="s">
        <v>9316</v>
      </c>
      <c r="C96" s="1" t="s">
        <v>7468</v>
      </c>
      <c r="D96" s="1">
        <v>15.962999999999999</v>
      </c>
      <c r="E96" s="1">
        <v>119.53100000000001</v>
      </c>
      <c r="F96" s="1">
        <v>56</v>
      </c>
      <c r="G96" s="1">
        <v>4.7</v>
      </c>
      <c r="H96" s="3" t="s">
        <v>408</v>
      </c>
      <c r="I96" s="4" t="str">
        <f t="shared" si="4"/>
        <v>กลางวัน</v>
      </c>
      <c r="J96" s="4" t="str">
        <f t="shared" si="6"/>
        <v>กลาง</v>
      </c>
      <c r="K96">
        <f t="shared" si="5"/>
        <v>-56</v>
      </c>
    </row>
    <row r="97" spans="1:11" ht="18" x14ac:dyDescent="0.4">
      <c r="A97" s="1">
        <v>96</v>
      </c>
      <c r="B97" s="1" t="s">
        <v>9317</v>
      </c>
      <c r="C97" s="1" t="s">
        <v>7469</v>
      </c>
      <c r="D97" s="1">
        <v>13.786</v>
      </c>
      <c r="E97" s="1">
        <v>120.71299999999999</v>
      </c>
      <c r="F97" s="1">
        <v>125</v>
      </c>
      <c r="G97" s="1">
        <v>5.2</v>
      </c>
      <c r="H97" s="3" t="s">
        <v>412</v>
      </c>
      <c r="I97" s="4" t="str">
        <f t="shared" si="4"/>
        <v>กลางวัน</v>
      </c>
      <c r="J97" s="4" t="str">
        <f t="shared" si="6"/>
        <v>ลึก</v>
      </c>
      <c r="K97">
        <f t="shared" si="5"/>
        <v>-125</v>
      </c>
    </row>
    <row r="98" spans="1:11" ht="18" x14ac:dyDescent="0.4">
      <c r="A98" s="1">
        <v>97</v>
      </c>
      <c r="B98" s="1" t="s">
        <v>9318</v>
      </c>
      <c r="C98" s="1" t="s">
        <v>7470</v>
      </c>
      <c r="D98" s="1">
        <v>15.571</v>
      </c>
      <c r="E98" s="1">
        <v>120.977</v>
      </c>
      <c r="F98" s="1">
        <v>208</v>
      </c>
      <c r="G98" s="1">
        <v>4.7</v>
      </c>
      <c r="H98" s="3" t="s">
        <v>416</v>
      </c>
      <c r="I98" s="4" t="str">
        <f t="shared" si="4"/>
        <v>กลางคืน</v>
      </c>
      <c r="J98" s="4" t="str">
        <f t="shared" si="6"/>
        <v>ลึก</v>
      </c>
      <c r="K98">
        <f t="shared" si="5"/>
        <v>-208</v>
      </c>
    </row>
    <row r="99" spans="1:11" ht="18" x14ac:dyDescent="0.4">
      <c r="A99" s="1">
        <v>98</v>
      </c>
      <c r="B99" s="1" t="s">
        <v>9319</v>
      </c>
      <c r="C99" s="1" t="s">
        <v>7471</v>
      </c>
      <c r="D99" s="1">
        <v>13.695</v>
      </c>
      <c r="E99" s="1">
        <v>120.083</v>
      </c>
      <c r="F99" s="1">
        <v>63</v>
      </c>
      <c r="G99" s="1">
        <v>4.7</v>
      </c>
      <c r="H99" s="3" t="s">
        <v>420</v>
      </c>
      <c r="I99" s="4" t="str">
        <f t="shared" si="4"/>
        <v>กลางคืน</v>
      </c>
      <c r="J99" s="4" t="str">
        <f t="shared" si="6"/>
        <v>กลาง</v>
      </c>
      <c r="K99">
        <f t="shared" si="5"/>
        <v>-63</v>
      </c>
    </row>
    <row r="100" spans="1:11" ht="18" x14ac:dyDescent="0.4">
      <c r="A100" s="1">
        <v>99</v>
      </c>
      <c r="B100" s="1" t="s">
        <v>9320</v>
      </c>
      <c r="C100" s="1" t="s">
        <v>7472</v>
      </c>
      <c r="D100" s="1">
        <v>17.396000000000001</v>
      </c>
      <c r="E100" s="1">
        <v>120.07</v>
      </c>
      <c r="F100" s="1">
        <v>42</v>
      </c>
      <c r="G100" s="1">
        <v>5</v>
      </c>
      <c r="H100" s="3" t="s">
        <v>424</v>
      </c>
      <c r="I100" s="4" t="str">
        <f t="shared" si="4"/>
        <v>กลางคืน</v>
      </c>
      <c r="J100" s="4" t="str">
        <f t="shared" si="6"/>
        <v>กลาง</v>
      </c>
      <c r="K100">
        <f t="shared" si="5"/>
        <v>-42</v>
      </c>
    </row>
    <row r="101" spans="1:11" ht="18" x14ac:dyDescent="0.4">
      <c r="A101" s="1">
        <v>100</v>
      </c>
      <c r="B101" s="1" t="s">
        <v>9321</v>
      </c>
      <c r="C101" s="1" t="s">
        <v>7473</v>
      </c>
      <c r="D101" s="1">
        <v>15.324</v>
      </c>
      <c r="E101" s="1">
        <v>121.90600000000001</v>
      </c>
      <c r="F101" s="1">
        <v>36</v>
      </c>
      <c r="G101" s="1">
        <v>5.3</v>
      </c>
      <c r="H101" s="3" t="s">
        <v>428</v>
      </c>
      <c r="I101" s="4" t="str">
        <f t="shared" si="4"/>
        <v>กลางวัน</v>
      </c>
      <c r="J101" s="4" t="str">
        <f t="shared" si="6"/>
        <v>กลาง</v>
      </c>
      <c r="K101">
        <f t="shared" si="5"/>
        <v>-36</v>
      </c>
    </row>
    <row r="102" spans="1:11" ht="18" x14ac:dyDescent="0.4">
      <c r="A102" s="1">
        <v>101</v>
      </c>
      <c r="B102" s="1" t="s">
        <v>9322</v>
      </c>
      <c r="C102" s="1" t="s">
        <v>7474</v>
      </c>
      <c r="D102" s="1">
        <v>15.332000000000001</v>
      </c>
      <c r="E102" s="1">
        <v>121.85899999999999</v>
      </c>
      <c r="F102" s="1">
        <v>47</v>
      </c>
      <c r="G102" s="1">
        <v>5</v>
      </c>
      <c r="H102" s="3" t="s">
        <v>432</v>
      </c>
      <c r="I102" s="4" t="str">
        <f t="shared" si="4"/>
        <v>กลางคืน</v>
      </c>
      <c r="J102" s="4" t="str">
        <f t="shared" si="6"/>
        <v>กลาง</v>
      </c>
      <c r="K102">
        <f t="shared" si="5"/>
        <v>-47</v>
      </c>
    </row>
    <row r="103" spans="1:11" ht="18" x14ac:dyDescent="0.4">
      <c r="A103" s="1">
        <v>102</v>
      </c>
      <c r="B103" s="1" t="s">
        <v>9323</v>
      </c>
      <c r="C103" s="1" t="s">
        <v>7475</v>
      </c>
      <c r="D103" s="1">
        <v>18.172999999999998</v>
      </c>
      <c r="E103" s="1">
        <v>120.42100000000001</v>
      </c>
      <c r="F103" s="1">
        <v>33</v>
      </c>
      <c r="G103" s="1">
        <v>4.5999999999999996</v>
      </c>
      <c r="H103" s="3" t="s">
        <v>436</v>
      </c>
      <c r="I103" s="4" t="str">
        <f t="shared" si="4"/>
        <v>กลางวัน</v>
      </c>
      <c r="J103" s="4" t="str">
        <f t="shared" si="6"/>
        <v>กลาง</v>
      </c>
      <c r="K103">
        <f t="shared" si="5"/>
        <v>-33</v>
      </c>
    </row>
    <row r="104" spans="1:11" ht="18" x14ac:dyDescent="0.4">
      <c r="A104" s="1">
        <v>103</v>
      </c>
      <c r="B104" s="1" t="s">
        <v>9323</v>
      </c>
      <c r="C104" s="1" t="s">
        <v>7476</v>
      </c>
      <c r="D104" s="1">
        <v>17.353999999999999</v>
      </c>
      <c r="E104" s="1">
        <v>119.72</v>
      </c>
      <c r="F104" s="1">
        <v>48</v>
      </c>
      <c r="G104" s="1">
        <v>5.2</v>
      </c>
      <c r="H104" s="3" t="s">
        <v>440</v>
      </c>
      <c r="I104" s="4" t="str">
        <f t="shared" si="4"/>
        <v>กลางวัน</v>
      </c>
      <c r="J104" s="4" t="str">
        <f t="shared" si="6"/>
        <v>กลาง</v>
      </c>
      <c r="K104">
        <f t="shared" si="5"/>
        <v>-48</v>
      </c>
    </row>
    <row r="105" spans="1:11" ht="18" x14ac:dyDescent="0.4">
      <c r="A105" s="1">
        <v>104</v>
      </c>
      <c r="B105" s="1" t="s">
        <v>9323</v>
      </c>
      <c r="C105" s="1" t="s">
        <v>7477</v>
      </c>
      <c r="D105" s="1">
        <v>17.349</v>
      </c>
      <c r="E105" s="1">
        <v>120.182</v>
      </c>
      <c r="F105" s="1">
        <v>67</v>
      </c>
      <c r="G105" s="1">
        <v>4.9000000000000004</v>
      </c>
      <c r="H105" s="3" t="s">
        <v>444</v>
      </c>
      <c r="I105" s="4" t="str">
        <f t="shared" si="4"/>
        <v>กลางวัน</v>
      </c>
      <c r="J105" s="4" t="str">
        <f t="shared" si="6"/>
        <v>กลาง</v>
      </c>
      <c r="K105">
        <f t="shared" si="5"/>
        <v>-67</v>
      </c>
    </row>
    <row r="106" spans="1:11" ht="18" x14ac:dyDescent="0.4">
      <c r="A106" s="1">
        <v>105</v>
      </c>
      <c r="B106" s="1" t="s">
        <v>9323</v>
      </c>
      <c r="C106" s="1" t="s">
        <v>7478</v>
      </c>
      <c r="D106" s="1">
        <v>16.795000000000002</v>
      </c>
      <c r="E106" s="1">
        <v>120.914</v>
      </c>
      <c r="F106" s="1">
        <v>132</v>
      </c>
      <c r="G106" s="1">
        <v>4.8</v>
      </c>
      <c r="H106" s="3" t="s">
        <v>448</v>
      </c>
      <c r="I106" s="4" t="str">
        <f t="shared" si="4"/>
        <v>กลางคืน</v>
      </c>
      <c r="J106" s="4" t="str">
        <f t="shared" si="6"/>
        <v>ลึก</v>
      </c>
      <c r="K106">
        <f t="shared" si="5"/>
        <v>-132</v>
      </c>
    </row>
    <row r="107" spans="1:11" ht="18" x14ac:dyDescent="0.4">
      <c r="A107" s="1">
        <v>106</v>
      </c>
      <c r="B107" s="1" t="s">
        <v>9324</v>
      </c>
      <c r="C107" s="1" t="s">
        <v>7479</v>
      </c>
      <c r="D107" s="1">
        <v>16.773</v>
      </c>
      <c r="E107" s="1">
        <v>122.327</v>
      </c>
      <c r="F107" s="1">
        <v>37</v>
      </c>
      <c r="G107" s="1">
        <v>7</v>
      </c>
      <c r="H107" s="3" t="s">
        <v>452</v>
      </c>
      <c r="I107" s="4" t="str">
        <f t="shared" si="4"/>
        <v>กลางคืน</v>
      </c>
      <c r="J107" s="4" t="str">
        <f t="shared" si="6"/>
        <v>กลาง</v>
      </c>
      <c r="K107">
        <f t="shared" si="5"/>
        <v>-37</v>
      </c>
    </row>
    <row r="108" spans="1:11" ht="18" x14ac:dyDescent="0.4">
      <c r="A108" s="1">
        <v>107</v>
      </c>
      <c r="B108" s="1" t="s">
        <v>9324</v>
      </c>
      <c r="C108" s="1" t="s">
        <v>7480</v>
      </c>
      <c r="D108" s="1">
        <v>16.704000000000001</v>
      </c>
      <c r="E108" s="1">
        <v>122.38</v>
      </c>
      <c r="F108" s="1">
        <v>15</v>
      </c>
      <c r="G108" s="1">
        <v>5.55</v>
      </c>
      <c r="H108" s="3" t="s">
        <v>456</v>
      </c>
      <c r="I108" s="4" t="str">
        <f t="shared" si="4"/>
        <v>กลางคืน</v>
      </c>
      <c r="J108" s="4" t="str">
        <f t="shared" si="6"/>
        <v>ตื้น</v>
      </c>
      <c r="K108">
        <f t="shared" si="5"/>
        <v>-15</v>
      </c>
    </row>
    <row r="109" spans="1:11" ht="18" x14ac:dyDescent="0.4">
      <c r="A109" s="1">
        <v>108</v>
      </c>
      <c r="B109" s="1" t="s">
        <v>9324</v>
      </c>
      <c r="C109" s="1" t="s">
        <v>7481</v>
      </c>
      <c r="D109" s="1">
        <v>16.739000000000001</v>
      </c>
      <c r="E109" s="1">
        <v>122.438</v>
      </c>
      <c r="F109" s="1">
        <v>15</v>
      </c>
      <c r="G109" s="1">
        <v>5.52</v>
      </c>
      <c r="H109" s="3" t="s">
        <v>460</v>
      </c>
      <c r="I109" s="4" t="str">
        <f t="shared" si="4"/>
        <v>กลางคืน</v>
      </c>
      <c r="J109" s="4" t="str">
        <f t="shared" si="6"/>
        <v>ตื้น</v>
      </c>
      <c r="K109">
        <f t="shared" si="5"/>
        <v>-15</v>
      </c>
    </row>
    <row r="110" spans="1:11" ht="18" x14ac:dyDescent="0.4">
      <c r="A110" s="1">
        <v>109</v>
      </c>
      <c r="B110" s="1" t="s">
        <v>9324</v>
      </c>
      <c r="C110" s="1" t="s">
        <v>7482</v>
      </c>
      <c r="D110" s="1">
        <v>16.611999999999998</v>
      </c>
      <c r="E110" s="1">
        <v>122.16500000000001</v>
      </c>
      <c r="F110" s="1">
        <v>33</v>
      </c>
      <c r="G110" s="1">
        <v>5.2</v>
      </c>
      <c r="H110" s="3" t="s">
        <v>464</v>
      </c>
      <c r="I110" s="4" t="str">
        <f t="shared" si="4"/>
        <v>กลางคืน</v>
      </c>
      <c r="J110" s="4" t="str">
        <f t="shared" si="6"/>
        <v>กลาง</v>
      </c>
      <c r="K110">
        <f t="shared" si="5"/>
        <v>-33</v>
      </c>
    </row>
    <row r="111" spans="1:11" ht="18" x14ac:dyDescent="0.4">
      <c r="A111" s="1">
        <v>110</v>
      </c>
      <c r="B111" s="1" t="s">
        <v>9324</v>
      </c>
      <c r="C111" s="1" t="s">
        <v>7483</v>
      </c>
      <c r="D111" s="1">
        <v>16.942</v>
      </c>
      <c r="E111" s="1">
        <v>122.524</v>
      </c>
      <c r="F111" s="1">
        <v>33</v>
      </c>
      <c r="G111" s="1">
        <v>5</v>
      </c>
      <c r="H111" s="3" t="s">
        <v>468</v>
      </c>
      <c r="I111" s="4" t="str">
        <f t="shared" si="4"/>
        <v>กลางคืน</v>
      </c>
      <c r="J111" s="4" t="str">
        <f t="shared" si="6"/>
        <v>กลาง</v>
      </c>
      <c r="K111">
        <f t="shared" si="5"/>
        <v>-33</v>
      </c>
    </row>
    <row r="112" spans="1:11" ht="18" x14ac:dyDescent="0.4">
      <c r="A112" s="1">
        <v>111</v>
      </c>
      <c r="B112" s="1" t="s">
        <v>9324</v>
      </c>
      <c r="C112" s="1" t="s">
        <v>7484</v>
      </c>
      <c r="D112" s="1">
        <v>16.763999999999999</v>
      </c>
      <c r="E112" s="1">
        <v>122.52200000000001</v>
      </c>
      <c r="F112" s="1">
        <v>33</v>
      </c>
      <c r="G112" s="1">
        <v>5.3</v>
      </c>
      <c r="H112" s="3" t="s">
        <v>472</v>
      </c>
      <c r="I112" s="4" t="str">
        <f t="shared" si="4"/>
        <v>กลางคืน</v>
      </c>
      <c r="J112" s="4" t="str">
        <f t="shared" si="6"/>
        <v>กลาง</v>
      </c>
      <c r="K112">
        <f t="shared" si="5"/>
        <v>-33</v>
      </c>
    </row>
    <row r="113" spans="1:11" ht="18" x14ac:dyDescent="0.4">
      <c r="A113" s="1">
        <v>112</v>
      </c>
      <c r="B113" s="1" t="s">
        <v>9325</v>
      </c>
      <c r="C113" s="1" t="s">
        <v>7485</v>
      </c>
      <c r="D113" s="1">
        <v>16.832000000000001</v>
      </c>
      <c r="E113" s="1">
        <v>122.453</v>
      </c>
      <c r="F113" s="1">
        <v>33</v>
      </c>
      <c r="G113" s="1">
        <v>5.2</v>
      </c>
      <c r="H113" s="3" t="s">
        <v>476</v>
      </c>
      <c r="I113" s="4" t="str">
        <f t="shared" si="4"/>
        <v>กลางคืน</v>
      </c>
      <c r="J113" s="4" t="str">
        <f t="shared" si="6"/>
        <v>กลาง</v>
      </c>
      <c r="K113">
        <f t="shared" si="5"/>
        <v>-33</v>
      </c>
    </row>
    <row r="114" spans="1:11" ht="18" x14ac:dyDescent="0.4">
      <c r="A114" s="1">
        <v>113</v>
      </c>
      <c r="B114" s="1" t="s">
        <v>9325</v>
      </c>
      <c r="C114" s="1" t="s">
        <v>7486</v>
      </c>
      <c r="D114" s="1">
        <v>17.052</v>
      </c>
      <c r="E114" s="1">
        <v>122.41500000000001</v>
      </c>
      <c r="F114" s="1">
        <v>58</v>
      </c>
      <c r="G114" s="1">
        <v>5.0999999999999996</v>
      </c>
      <c r="H114" s="3" t="s">
        <v>480</v>
      </c>
      <c r="I114" s="4" t="str">
        <f t="shared" si="4"/>
        <v>กลางคืน</v>
      </c>
      <c r="J114" s="4" t="str">
        <f t="shared" si="6"/>
        <v>กลาง</v>
      </c>
      <c r="K114">
        <f t="shared" si="5"/>
        <v>-58</v>
      </c>
    </row>
    <row r="115" spans="1:11" ht="18" x14ac:dyDescent="0.4">
      <c r="A115" s="1">
        <v>114</v>
      </c>
      <c r="B115" s="1" t="s">
        <v>9325</v>
      </c>
      <c r="C115" s="1" t="s">
        <v>7487</v>
      </c>
      <c r="D115" s="1">
        <v>16.510000000000002</v>
      </c>
      <c r="E115" s="1">
        <v>122.42700000000001</v>
      </c>
      <c r="F115" s="1">
        <v>47</v>
      </c>
      <c r="G115" s="1">
        <v>4.9000000000000004</v>
      </c>
      <c r="H115" s="3" t="s">
        <v>484</v>
      </c>
      <c r="I115" s="4" t="str">
        <f t="shared" si="4"/>
        <v>กลางคืน</v>
      </c>
      <c r="J115" s="4" t="str">
        <f t="shared" si="6"/>
        <v>กลาง</v>
      </c>
      <c r="K115">
        <f t="shared" si="5"/>
        <v>-47</v>
      </c>
    </row>
    <row r="116" spans="1:11" ht="18" x14ac:dyDescent="0.4">
      <c r="A116" s="1">
        <v>115</v>
      </c>
      <c r="B116" s="1" t="s">
        <v>9325</v>
      </c>
      <c r="C116" s="1" t="s">
        <v>7488</v>
      </c>
      <c r="D116" s="1">
        <v>16.593</v>
      </c>
      <c r="E116" s="1">
        <v>122.367</v>
      </c>
      <c r="F116" s="1">
        <v>72</v>
      </c>
      <c r="G116" s="1">
        <v>4.9000000000000004</v>
      </c>
      <c r="H116" s="3" t="s">
        <v>488</v>
      </c>
      <c r="I116" s="4" t="str">
        <f t="shared" si="4"/>
        <v>กลางคืน</v>
      </c>
      <c r="J116" s="4" t="str">
        <f t="shared" si="6"/>
        <v>ลึก</v>
      </c>
      <c r="K116">
        <f t="shared" si="5"/>
        <v>-72</v>
      </c>
    </row>
    <row r="117" spans="1:11" ht="18" x14ac:dyDescent="0.4">
      <c r="A117" s="1">
        <v>116</v>
      </c>
      <c r="B117" s="1" t="s">
        <v>9325</v>
      </c>
      <c r="C117" s="1" t="s">
        <v>7489</v>
      </c>
      <c r="D117" s="1">
        <v>16.356999999999999</v>
      </c>
      <c r="E117" s="1">
        <v>122.396</v>
      </c>
      <c r="F117" s="1">
        <v>33</v>
      </c>
      <c r="G117" s="1">
        <v>5</v>
      </c>
      <c r="H117" s="3" t="s">
        <v>191</v>
      </c>
      <c r="I117" s="4" t="str">
        <f t="shared" si="4"/>
        <v>กลางคืน</v>
      </c>
      <c r="J117" s="4" t="str">
        <f t="shared" si="6"/>
        <v>กลาง</v>
      </c>
      <c r="K117">
        <f t="shared" si="5"/>
        <v>-33</v>
      </c>
    </row>
    <row r="118" spans="1:11" ht="18" x14ac:dyDescent="0.4">
      <c r="A118" s="1">
        <v>117</v>
      </c>
      <c r="B118" s="1" t="s">
        <v>9325</v>
      </c>
      <c r="C118" s="1" t="s">
        <v>7490</v>
      </c>
      <c r="D118" s="1">
        <v>17.138999999999999</v>
      </c>
      <c r="E118" s="1">
        <v>122.434</v>
      </c>
      <c r="F118" s="1">
        <v>49</v>
      </c>
      <c r="G118" s="1">
        <v>5.3</v>
      </c>
      <c r="H118" s="3" t="s">
        <v>494</v>
      </c>
      <c r="I118" s="4" t="str">
        <f t="shared" si="4"/>
        <v>กลางคืน</v>
      </c>
      <c r="J118" s="4" t="str">
        <f t="shared" si="6"/>
        <v>กลาง</v>
      </c>
      <c r="K118">
        <f t="shared" si="5"/>
        <v>-49</v>
      </c>
    </row>
    <row r="119" spans="1:11" ht="18" x14ac:dyDescent="0.4">
      <c r="A119" s="1">
        <v>118</v>
      </c>
      <c r="B119" s="1" t="s">
        <v>9325</v>
      </c>
      <c r="C119" s="1" t="s">
        <v>7491</v>
      </c>
      <c r="D119" s="1">
        <v>17.140999999999998</v>
      </c>
      <c r="E119" s="1">
        <v>122.508</v>
      </c>
      <c r="F119" s="1">
        <v>34</v>
      </c>
      <c r="G119" s="1">
        <v>5.0999999999999996</v>
      </c>
      <c r="H119" s="3" t="s">
        <v>498</v>
      </c>
      <c r="I119" s="4" t="str">
        <f t="shared" si="4"/>
        <v>กลางคืน</v>
      </c>
      <c r="J119" s="4" t="str">
        <f t="shared" si="6"/>
        <v>กลาง</v>
      </c>
      <c r="K119">
        <f t="shared" si="5"/>
        <v>-34</v>
      </c>
    </row>
    <row r="120" spans="1:11" ht="18" x14ac:dyDescent="0.4">
      <c r="A120" s="1">
        <v>119</v>
      </c>
      <c r="B120" s="1" t="s">
        <v>9325</v>
      </c>
      <c r="C120" s="1" t="s">
        <v>7492</v>
      </c>
      <c r="D120" s="1">
        <v>16.600000000000001</v>
      </c>
      <c r="E120" s="1">
        <v>122.667</v>
      </c>
      <c r="F120" s="1">
        <v>33</v>
      </c>
      <c r="G120" s="1">
        <v>5</v>
      </c>
      <c r="H120" s="3" t="s">
        <v>502</v>
      </c>
      <c r="I120" s="4" t="str">
        <f t="shared" si="4"/>
        <v>กลางคืน</v>
      </c>
      <c r="J120" s="4" t="str">
        <f t="shared" si="6"/>
        <v>กลาง</v>
      </c>
      <c r="K120">
        <f t="shared" si="5"/>
        <v>-33</v>
      </c>
    </row>
    <row r="121" spans="1:11" ht="18" x14ac:dyDescent="0.4">
      <c r="A121" s="1">
        <v>120</v>
      </c>
      <c r="B121" s="1" t="s">
        <v>9325</v>
      </c>
      <c r="C121" s="1" t="s">
        <v>7493</v>
      </c>
      <c r="D121" s="1">
        <v>16.768000000000001</v>
      </c>
      <c r="E121" s="1">
        <v>122.69199999999999</v>
      </c>
      <c r="F121" s="1">
        <v>33</v>
      </c>
      <c r="G121" s="1">
        <v>4.5999999999999996</v>
      </c>
      <c r="H121" s="3" t="s">
        <v>506</v>
      </c>
      <c r="I121" s="4" t="str">
        <f t="shared" si="4"/>
        <v>กลางคืน</v>
      </c>
      <c r="J121" s="4" t="str">
        <f t="shared" si="6"/>
        <v>กลาง</v>
      </c>
      <c r="K121">
        <f t="shared" si="5"/>
        <v>-33</v>
      </c>
    </row>
    <row r="122" spans="1:11" ht="18" x14ac:dyDescent="0.4">
      <c r="A122" s="1">
        <v>121</v>
      </c>
      <c r="B122" s="1" t="s">
        <v>9325</v>
      </c>
      <c r="C122" s="1" t="s">
        <v>7494</v>
      </c>
      <c r="D122" s="1">
        <v>16.677</v>
      </c>
      <c r="E122" s="1">
        <v>122.532</v>
      </c>
      <c r="F122" s="1">
        <v>33</v>
      </c>
      <c r="G122" s="1">
        <v>5.0999999999999996</v>
      </c>
      <c r="H122" s="3" t="s">
        <v>509</v>
      </c>
      <c r="I122" s="4" t="str">
        <f t="shared" si="4"/>
        <v>กลางวัน</v>
      </c>
      <c r="J122" s="4" t="str">
        <f t="shared" si="6"/>
        <v>กลาง</v>
      </c>
      <c r="K122">
        <f t="shared" si="5"/>
        <v>-33</v>
      </c>
    </row>
    <row r="123" spans="1:11" ht="18" x14ac:dyDescent="0.4">
      <c r="A123" s="1">
        <v>122</v>
      </c>
      <c r="B123" s="1" t="s">
        <v>9325</v>
      </c>
      <c r="C123" s="1" t="s">
        <v>7495</v>
      </c>
      <c r="D123" s="1">
        <v>16.605</v>
      </c>
      <c r="E123" s="1">
        <v>122.562</v>
      </c>
      <c r="F123" s="1">
        <v>33</v>
      </c>
      <c r="G123" s="1">
        <v>5.2</v>
      </c>
      <c r="H123" s="3" t="s">
        <v>513</v>
      </c>
      <c r="I123" s="4" t="str">
        <f t="shared" si="4"/>
        <v>กลางวัน</v>
      </c>
      <c r="J123" s="4" t="str">
        <f t="shared" si="6"/>
        <v>กลาง</v>
      </c>
      <c r="K123">
        <f t="shared" si="5"/>
        <v>-33</v>
      </c>
    </row>
    <row r="124" spans="1:11" ht="18" x14ac:dyDescent="0.4">
      <c r="A124" s="1">
        <v>123</v>
      </c>
      <c r="B124" s="1" t="s">
        <v>9325</v>
      </c>
      <c r="C124" s="1" t="s">
        <v>7496</v>
      </c>
      <c r="D124" s="1">
        <v>16.684000000000001</v>
      </c>
      <c r="E124" s="1">
        <v>122.411</v>
      </c>
      <c r="F124" s="1">
        <v>45</v>
      </c>
      <c r="G124" s="1">
        <v>4.9000000000000004</v>
      </c>
      <c r="H124" s="3" t="s">
        <v>517</v>
      </c>
      <c r="I124" s="4" t="str">
        <f t="shared" si="4"/>
        <v>กลางวัน</v>
      </c>
      <c r="J124" s="4" t="str">
        <f t="shared" si="6"/>
        <v>กลาง</v>
      </c>
      <c r="K124">
        <f t="shared" si="5"/>
        <v>-45</v>
      </c>
    </row>
    <row r="125" spans="1:11" ht="18" x14ac:dyDescent="0.4">
      <c r="A125" s="1">
        <v>124</v>
      </c>
      <c r="B125" s="1" t="s">
        <v>9325</v>
      </c>
      <c r="C125" s="1" t="s">
        <v>7497</v>
      </c>
      <c r="D125" s="1">
        <v>16.795000000000002</v>
      </c>
      <c r="E125" s="1">
        <v>122.331</v>
      </c>
      <c r="F125" s="1">
        <v>33</v>
      </c>
      <c r="G125" s="1">
        <v>5</v>
      </c>
      <c r="H125" s="3" t="s">
        <v>521</v>
      </c>
      <c r="I125" s="4" t="str">
        <f t="shared" si="4"/>
        <v>กลางวัน</v>
      </c>
      <c r="J125" s="4" t="str">
        <f t="shared" si="6"/>
        <v>กลาง</v>
      </c>
      <c r="K125">
        <f t="shared" si="5"/>
        <v>-33</v>
      </c>
    </row>
    <row r="126" spans="1:11" ht="18" x14ac:dyDescent="0.4">
      <c r="A126" s="1">
        <v>125</v>
      </c>
      <c r="B126" s="1" t="s">
        <v>9325</v>
      </c>
      <c r="C126" s="1" t="s">
        <v>7498</v>
      </c>
      <c r="D126" s="1">
        <v>16.605</v>
      </c>
      <c r="E126" s="1">
        <v>122.422</v>
      </c>
      <c r="F126" s="1">
        <v>33</v>
      </c>
      <c r="G126" s="1">
        <v>5.4</v>
      </c>
      <c r="H126" s="3" t="s">
        <v>525</v>
      </c>
      <c r="I126" s="4" t="str">
        <f t="shared" si="4"/>
        <v>กลางวัน</v>
      </c>
      <c r="J126" s="4" t="str">
        <f t="shared" si="6"/>
        <v>กลาง</v>
      </c>
      <c r="K126">
        <f t="shared" si="5"/>
        <v>-33</v>
      </c>
    </row>
    <row r="127" spans="1:11" ht="18" x14ac:dyDescent="0.4">
      <c r="A127" s="1">
        <v>126</v>
      </c>
      <c r="B127" s="1" t="s">
        <v>9325</v>
      </c>
      <c r="C127" s="1" t="s">
        <v>7499</v>
      </c>
      <c r="D127" s="1">
        <v>16.649999999999999</v>
      </c>
      <c r="E127" s="1">
        <v>122.461</v>
      </c>
      <c r="F127" s="1">
        <v>33</v>
      </c>
      <c r="G127" s="1">
        <v>5.3</v>
      </c>
      <c r="H127" s="3" t="s">
        <v>529</v>
      </c>
      <c r="I127" s="4" t="str">
        <f t="shared" si="4"/>
        <v>กลางวัน</v>
      </c>
      <c r="J127" s="4" t="str">
        <f t="shared" si="6"/>
        <v>กลาง</v>
      </c>
      <c r="K127">
        <f t="shared" si="5"/>
        <v>-33</v>
      </c>
    </row>
    <row r="128" spans="1:11" ht="18" x14ac:dyDescent="0.4">
      <c r="A128" s="1">
        <v>127</v>
      </c>
      <c r="B128" s="1" t="s">
        <v>9325</v>
      </c>
      <c r="C128" s="1" t="s">
        <v>7500</v>
      </c>
      <c r="D128" s="1">
        <v>16.742999999999999</v>
      </c>
      <c r="E128" s="1">
        <v>122.458</v>
      </c>
      <c r="F128" s="1">
        <v>33</v>
      </c>
      <c r="G128" s="1">
        <v>5.5</v>
      </c>
      <c r="H128" s="3" t="s">
        <v>533</v>
      </c>
      <c r="I128" s="4" t="str">
        <f t="shared" si="4"/>
        <v>กลางวัน</v>
      </c>
      <c r="J128" s="4" t="str">
        <f t="shared" si="6"/>
        <v>กลาง</v>
      </c>
      <c r="K128">
        <f t="shared" si="5"/>
        <v>-33</v>
      </c>
    </row>
    <row r="129" spans="1:11" ht="18" x14ac:dyDescent="0.4">
      <c r="A129" s="1">
        <v>128</v>
      </c>
      <c r="B129" s="1" t="s">
        <v>9325</v>
      </c>
      <c r="C129" s="1" t="s">
        <v>7501</v>
      </c>
      <c r="D129" s="1">
        <v>16.698</v>
      </c>
      <c r="E129" s="1">
        <v>122.458</v>
      </c>
      <c r="F129" s="1">
        <v>53</v>
      </c>
      <c r="G129" s="1">
        <v>4.7</v>
      </c>
      <c r="H129" s="3" t="s">
        <v>537</v>
      </c>
      <c r="I129" s="4" t="str">
        <f t="shared" si="4"/>
        <v>กลางวัน</v>
      </c>
      <c r="J129" s="4" t="str">
        <f t="shared" si="6"/>
        <v>กลาง</v>
      </c>
      <c r="K129">
        <f t="shared" si="5"/>
        <v>-53</v>
      </c>
    </row>
    <row r="130" spans="1:11" ht="18" x14ac:dyDescent="0.4">
      <c r="A130" s="1">
        <v>129</v>
      </c>
      <c r="B130" s="1" t="s">
        <v>9325</v>
      </c>
      <c r="C130" s="1" t="s">
        <v>7502</v>
      </c>
      <c r="D130" s="1">
        <v>17.062000000000001</v>
      </c>
      <c r="E130" s="1">
        <v>122.354</v>
      </c>
      <c r="F130" s="1">
        <v>33</v>
      </c>
      <c r="G130" s="1">
        <v>5.2</v>
      </c>
      <c r="H130" s="3" t="s">
        <v>541</v>
      </c>
      <c r="I130" s="4" t="str">
        <f t="shared" si="4"/>
        <v>กลางวัน</v>
      </c>
      <c r="J130" s="4" t="str">
        <f t="shared" si="6"/>
        <v>กลาง</v>
      </c>
      <c r="K130">
        <f t="shared" si="5"/>
        <v>-33</v>
      </c>
    </row>
    <row r="131" spans="1:11" ht="18" x14ac:dyDescent="0.4">
      <c r="A131" s="1">
        <v>130</v>
      </c>
      <c r="B131" s="1" t="s">
        <v>9325</v>
      </c>
      <c r="C131" s="1" t="s">
        <v>7503</v>
      </c>
      <c r="D131" s="1">
        <v>16.814</v>
      </c>
      <c r="E131" s="1">
        <v>122.354</v>
      </c>
      <c r="F131" s="1">
        <v>39</v>
      </c>
      <c r="G131" s="1">
        <v>5.8</v>
      </c>
      <c r="H131" s="3" t="s">
        <v>545</v>
      </c>
      <c r="I131" s="4" t="str">
        <f t="shared" ref="I131:I194" si="7">IF(AND(HOUR(C131)&gt;=6, HOUR(C131)&lt;18),"กลางวัน","กลางคืน")</f>
        <v>กลางคืน</v>
      </c>
      <c r="J131" s="4" t="str">
        <f t="shared" si="6"/>
        <v>กลาง</v>
      </c>
      <c r="K131">
        <f t="shared" ref="K131:K194" si="8">F131*-1</f>
        <v>-39</v>
      </c>
    </row>
    <row r="132" spans="1:11" ht="18" x14ac:dyDescent="0.4">
      <c r="A132" s="1">
        <v>131</v>
      </c>
      <c r="B132" s="1" t="s">
        <v>9326</v>
      </c>
      <c r="C132" s="1" t="s">
        <v>7504</v>
      </c>
      <c r="D132" s="1">
        <v>16.327000000000002</v>
      </c>
      <c r="E132" s="1">
        <v>122.241</v>
      </c>
      <c r="F132" s="1">
        <v>33</v>
      </c>
      <c r="G132" s="1">
        <v>4.8</v>
      </c>
      <c r="H132" s="3" t="s">
        <v>549</v>
      </c>
      <c r="I132" s="4" t="str">
        <f t="shared" si="7"/>
        <v>กลางวัน</v>
      </c>
      <c r="J132" s="4" t="str">
        <f t="shared" si="6"/>
        <v>กลาง</v>
      </c>
      <c r="K132">
        <f t="shared" si="8"/>
        <v>-33</v>
      </c>
    </row>
    <row r="133" spans="1:11" ht="18" x14ac:dyDescent="0.4">
      <c r="A133" s="1">
        <v>132</v>
      </c>
      <c r="B133" s="1" t="s">
        <v>9326</v>
      </c>
      <c r="C133" s="1" t="s">
        <v>7505</v>
      </c>
      <c r="D133" s="1">
        <v>16.507999999999999</v>
      </c>
      <c r="E133" s="1">
        <v>122.60899999999999</v>
      </c>
      <c r="F133" s="1">
        <v>27</v>
      </c>
      <c r="G133" s="1">
        <v>5</v>
      </c>
      <c r="H133" s="3" t="s">
        <v>553</v>
      </c>
      <c r="I133" s="4" t="str">
        <f t="shared" si="7"/>
        <v>กลางวัน</v>
      </c>
      <c r="J133" s="4" t="str">
        <f t="shared" si="6"/>
        <v>ตื้น</v>
      </c>
      <c r="K133">
        <f t="shared" si="8"/>
        <v>-27</v>
      </c>
    </row>
    <row r="134" spans="1:11" ht="18" x14ac:dyDescent="0.4">
      <c r="A134" s="1">
        <v>133</v>
      </c>
      <c r="B134" s="1" t="s">
        <v>9326</v>
      </c>
      <c r="C134" s="1" t="s">
        <v>7506</v>
      </c>
      <c r="D134" s="1">
        <v>16.675999999999998</v>
      </c>
      <c r="E134" s="1">
        <v>122.66</v>
      </c>
      <c r="F134" s="1">
        <v>33</v>
      </c>
      <c r="G134" s="1">
        <v>4.8</v>
      </c>
      <c r="H134" s="3" t="s">
        <v>557</v>
      </c>
      <c r="I134" s="4" t="str">
        <f t="shared" si="7"/>
        <v>กลางวัน</v>
      </c>
      <c r="J134" s="4" t="str">
        <f t="shared" si="6"/>
        <v>กลาง</v>
      </c>
      <c r="K134">
        <f t="shared" si="8"/>
        <v>-33</v>
      </c>
    </row>
    <row r="135" spans="1:11" ht="18" x14ac:dyDescent="0.4">
      <c r="A135" s="1">
        <v>134</v>
      </c>
      <c r="B135" s="1" t="s">
        <v>9327</v>
      </c>
      <c r="C135" s="1" t="s">
        <v>7507</v>
      </c>
      <c r="D135" s="1">
        <v>16.771000000000001</v>
      </c>
      <c r="E135" s="1">
        <v>122.41800000000001</v>
      </c>
      <c r="F135" s="1">
        <v>33</v>
      </c>
      <c r="G135" s="1">
        <v>4.5999999999999996</v>
      </c>
      <c r="H135" s="3" t="s">
        <v>561</v>
      </c>
      <c r="I135" s="4" t="str">
        <f t="shared" si="7"/>
        <v>กลางวัน</v>
      </c>
      <c r="J135" s="4" t="str">
        <f t="shared" si="6"/>
        <v>กลาง</v>
      </c>
      <c r="K135">
        <f t="shared" si="8"/>
        <v>-33</v>
      </c>
    </row>
    <row r="136" spans="1:11" ht="18" x14ac:dyDescent="0.4">
      <c r="A136" s="1">
        <v>135</v>
      </c>
      <c r="B136" s="1" t="s">
        <v>9327</v>
      </c>
      <c r="C136" s="1" t="s">
        <v>7508</v>
      </c>
      <c r="D136" s="1">
        <v>16.626999999999999</v>
      </c>
      <c r="E136" s="1">
        <v>122.51900000000001</v>
      </c>
      <c r="F136" s="1">
        <v>38</v>
      </c>
      <c r="G136" s="1">
        <v>4.5</v>
      </c>
      <c r="H136" s="3" t="s">
        <v>557</v>
      </c>
      <c r="I136" s="4" t="str">
        <f t="shared" si="7"/>
        <v>กลางวัน</v>
      </c>
      <c r="J136" s="4" t="str">
        <f t="shared" si="6"/>
        <v>กลาง</v>
      </c>
      <c r="K136">
        <f t="shared" si="8"/>
        <v>-38</v>
      </c>
    </row>
    <row r="137" spans="1:11" ht="18" x14ac:dyDescent="0.4">
      <c r="A137" s="1">
        <v>136</v>
      </c>
      <c r="B137" s="1" t="s">
        <v>9327</v>
      </c>
      <c r="C137" s="1" t="s">
        <v>7509</v>
      </c>
      <c r="D137" s="1">
        <v>16.663</v>
      </c>
      <c r="E137" s="1">
        <v>122.617</v>
      </c>
      <c r="F137" s="1">
        <v>53</v>
      </c>
      <c r="G137" s="1">
        <v>4.9000000000000004</v>
      </c>
      <c r="H137" s="3" t="s">
        <v>557</v>
      </c>
      <c r="I137" s="4" t="str">
        <f t="shared" si="7"/>
        <v>กลางวัน</v>
      </c>
      <c r="J137" s="4" t="str">
        <f t="shared" ref="J137:J200" si="9">IF(F137&lt;=10,"ตื้นมาก", IF(F137&lt;=30,"ตื้น",IF(F137&lt;=70,"กลาง", "ลึก")))</f>
        <v>กลาง</v>
      </c>
      <c r="K137">
        <f t="shared" si="8"/>
        <v>-53</v>
      </c>
    </row>
    <row r="138" spans="1:11" ht="18" x14ac:dyDescent="0.4">
      <c r="A138" s="1">
        <v>137</v>
      </c>
      <c r="B138" s="1" t="s">
        <v>9328</v>
      </c>
      <c r="C138" s="1" t="s">
        <v>7510</v>
      </c>
      <c r="D138" s="1">
        <v>16.785</v>
      </c>
      <c r="E138" s="1">
        <v>122.52500000000001</v>
      </c>
      <c r="F138" s="1">
        <v>70</v>
      </c>
      <c r="G138" s="1">
        <v>4.5999999999999996</v>
      </c>
      <c r="H138" s="3" t="s">
        <v>571</v>
      </c>
      <c r="I138" s="4" t="str">
        <f t="shared" si="7"/>
        <v>กลางวัน</v>
      </c>
      <c r="J138" s="4" t="str">
        <f t="shared" si="9"/>
        <v>กลาง</v>
      </c>
      <c r="K138">
        <f t="shared" si="8"/>
        <v>-70</v>
      </c>
    </row>
    <row r="139" spans="1:11" ht="18" x14ac:dyDescent="0.4">
      <c r="A139" s="1">
        <v>138</v>
      </c>
      <c r="B139" s="1" t="s">
        <v>9329</v>
      </c>
      <c r="C139" s="1" t="s">
        <v>7511</v>
      </c>
      <c r="D139" s="1">
        <v>16.308</v>
      </c>
      <c r="E139" s="1">
        <v>122.245</v>
      </c>
      <c r="F139" s="1">
        <v>78</v>
      </c>
      <c r="G139" s="1">
        <v>4.8</v>
      </c>
      <c r="H139" s="3" t="s">
        <v>575</v>
      </c>
      <c r="I139" s="4" t="str">
        <f t="shared" si="7"/>
        <v>กลางคืน</v>
      </c>
      <c r="J139" s="4" t="str">
        <f t="shared" si="9"/>
        <v>ลึก</v>
      </c>
      <c r="K139">
        <f t="shared" si="8"/>
        <v>-78</v>
      </c>
    </row>
    <row r="140" spans="1:11" ht="18" x14ac:dyDescent="0.4">
      <c r="A140" s="1">
        <v>139</v>
      </c>
      <c r="B140" s="1" t="s">
        <v>9330</v>
      </c>
      <c r="C140" s="1" t="s">
        <v>7512</v>
      </c>
      <c r="D140" s="1">
        <v>16.734000000000002</v>
      </c>
      <c r="E140" s="1">
        <v>122.562</v>
      </c>
      <c r="F140" s="1">
        <v>33</v>
      </c>
      <c r="G140" s="1">
        <v>5.0999999999999996</v>
      </c>
      <c r="H140" s="3" t="s">
        <v>579</v>
      </c>
      <c r="I140" s="4" t="str">
        <f t="shared" si="7"/>
        <v>กลางคืน</v>
      </c>
      <c r="J140" s="4" t="str">
        <f t="shared" si="9"/>
        <v>กลาง</v>
      </c>
      <c r="K140">
        <f t="shared" si="8"/>
        <v>-33</v>
      </c>
    </row>
    <row r="141" spans="1:11" ht="18" x14ac:dyDescent="0.4">
      <c r="A141" s="1">
        <v>140</v>
      </c>
      <c r="B141" s="1" t="s">
        <v>9331</v>
      </c>
      <c r="C141" s="1" t="s">
        <v>7513</v>
      </c>
      <c r="D141" s="1">
        <v>17.23</v>
      </c>
      <c r="E141" s="1">
        <v>122.39100000000001</v>
      </c>
      <c r="F141" s="1">
        <v>33</v>
      </c>
      <c r="G141" s="1">
        <v>4.5999999999999996</v>
      </c>
      <c r="H141" s="3" t="s">
        <v>583</v>
      </c>
      <c r="I141" s="4" t="str">
        <f t="shared" si="7"/>
        <v>กลางคืน</v>
      </c>
      <c r="J141" s="4" t="str">
        <f t="shared" si="9"/>
        <v>กลาง</v>
      </c>
      <c r="K141">
        <f t="shared" si="8"/>
        <v>-33</v>
      </c>
    </row>
    <row r="142" spans="1:11" ht="18" x14ac:dyDescent="0.4">
      <c r="A142" s="1">
        <v>141</v>
      </c>
      <c r="B142" s="1" t="s">
        <v>9332</v>
      </c>
      <c r="C142" s="1" t="s">
        <v>7514</v>
      </c>
      <c r="D142" s="1">
        <v>16.992000000000001</v>
      </c>
      <c r="E142" s="1">
        <v>122.495</v>
      </c>
      <c r="F142" s="1">
        <v>40</v>
      </c>
      <c r="G142" s="1">
        <v>4.5</v>
      </c>
      <c r="H142" s="3" t="s">
        <v>587</v>
      </c>
      <c r="I142" s="4" t="str">
        <f t="shared" si="7"/>
        <v>กลางคืน</v>
      </c>
      <c r="J142" s="4" t="str">
        <f t="shared" si="9"/>
        <v>กลาง</v>
      </c>
      <c r="K142">
        <f t="shared" si="8"/>
        <v>-40</v>
      </c>
    </row>
    <row r="143" spans="1:11" ht="18" x14ac:dyDescent="0.4">
      <c r="A143" s="1">
        <v>142</v>
      </c>
      <c r="B143" s="1" t="s">
        <v>9333</v>
      </c>
      <c r="C143" s="1" t="s">
        <v>7515</v>
      </c>
      <c r="D143" s="1">
        <v>16.358000000000001</v>
      </c>
      <c r="E143" s="1">
        <v>122.383</v>
      </c>
      <c r="F143" s="1">
        <v>60</v>
      </c>
      <c r="G143" s="1">
        <v>4.8</v>
      </c>
      <c r="H143" s="3" t="s">
        <v>231</v>
      </c>
      <c r="I143" s="4" t="str">
        <f t="shared" si="7"/>
        <v>กลางวัน</v>
      </c>
      <c r="J143" s="4" t="str">
        <f t="shared" si="9"/>
        <v>กลาง</v>
      </c>
      <c r="K143">
        <f t="shared" si="8"/>
        <v>-60</v>
      </c>
    </row>
    <row r="144" spans="1:11" ht="18" x14ac:dyDescent="0.4">
      <c r="A144" s="1">
        <v>143</v>
      </c>
      <c r="B144" s="1" t="s">
        <v>9334</v>
      </c>
      <c r="C144" s="1" t="s">
        <v>7516</v>
      </c>
      <c r="D144" s="1">
        <v>16.71</v>
      </c>
      <c r="E144" s="1">
        <v>122.334</v>
      </c>
      <c r="F144" s="1">
        <v>68</v>
      </c>
      <c r="G144" s="1">
        <v>4.5</v>
      </c>
      <c r="H144" s="3" t="s">
        <v>594</v>
      </c>
      <c r="I144" s="4" t="str">
        <f t="shared" si="7"/>
        <v>กลางวัน</v>
      </c>
      <c r="J144" s="4" t="str">
        <f t="shared" si="9"/>
        <v>กลาง</v>
      </c>
      <c r="K144">
        <f t="shared" si="8"/>
        <v>-68</v>
      </c>
    </row>
    <row r="145" spans="1:11" ht="18" x14ac:dyDescent="0.4">
      <c r="A145" s="1">
        <v>144</v>
      </c>
      <c r="B145" s="1" t="s">
        <v>9335</v>
      </c>
      <c r="C145" s="1" t="s">
        <v>7517</v>
      </c>
      <c r="D145" s="1">
        <v>15.12</v>
      </c>
      <c r="E145" s="1">
        <v>122.71899999999999</v>
      </c>
      <c r="F145" s="1">
        <v>43</v>
      </c>
      <c r="G145" s="1">
        <v>4.7</v>
      </c>
      <c r="H145" s="3" t="s">
        <v>598</v>
      </c>
      <c r="I145" s="4" t="str">
        <f t="shared" si="7"/>
        <v>กลางคืน</v>
      </c>
      <c r="J145" s="4" t="str">
        <f t="shared" si="9"/>
        <v>กลาง</v>
      </c>
      <c r="K145">
        <f t="shared" si="8"/>
        <v>-43</v>
      </c>
    </row>
    <row r="146" spans="1:11" ht="18" x14ac:dyDescent="0.4">
      <c r="A146" s="1">
        <v>145</v>
      </c>
      <c r="B146" s="1" t="s">
        <v>9336</v>
      </c>
      <c r="C146" s="1" t="s">
        <v>7518</v>
      </c>
      <c r="D146" s="1">
        <v>17.678000000000001</v>
      </c>
      <c r="E146" s="1">
        <v>121.691</v>
      </c>
      <c r="F146" s="1">
        <v>33</v>
      </c>
      <c r="G146" s="1">
        <v>5.4</v>
      </c>
      <c r="H146" s="3" t="s">
        <v>602</v>
      </c>
      <c r="I146" s="4" t="str">
        <f t="shared" si="7"/>
        <v>กลางวัน</v>
      </c>
      <c r="J146" s="4" t="str">
        <f t="shared" si="9"/>
        <v>กลาง</v>
      </c>
      <c r="K146">
        <f t="shared" si="8"/>
        <v>-33</v>
      </c>
    </row>
    <row r="147" spans="1:11" ht="18" x14ac:dyDescent="0.4">
      <c r="A147" s="1">
        <v>146</v>
      </c>
      <c r="B147" s="1" t="s">
        <v>9337</v>
      </c>
      <c r="C147" s="1" t="s">
        <v>7519</v>
      </c>
      <c r="D147" s="1">
        <v>16.003</v>
      </c>
      <c r="E147" s="1">
        <v>121.15</v>
      </c>
      <c r="F147" s="1">
        <v>16</v>
      </c>
      <c r="G147" s="1">
        <v>5</v>
      </c>
      <c r="H147" s="3" t="s">
        <v>606</v>
      </c>
      <c r="I147" s="4" t="str">
        <f t="shared" si="7"/>
        <v>กลางวัน</v>
      </c>
      <c r="J147" s="4" t="str">
        <f t="shared" si="9"/>
        <v>ตื้น</v>
      </c>
      <c r="K147">
        <f t="shared" si="8"/>
        <v>-16</v>
      </c>
    </row>
    <row r="148" spans="1:11" ht="18" x14ac:dyDescent="0.4">
      <c r="A148" s="1">
        <v>147</v>
      </c>
      <c r="B148" s="1" t="s">
        <v>9338</v>
      </c>
      <c r="C148" s="1" t="s">
        <v>7520</v>
      </c>
      <c r="D148" s="1">
        <v>16.724</v>
      </c>
      <c r="E148" s="1">
        <v>122.407</v>
      </c>
      <c r="F148" s="1">
        <v>33</v>
      </c>
      <c r="G148" s="1">
        <v>4.9000000000000004</v>
      </c>
      <c r="H148" s="3" t="s">
        <v>610</v>
      </c>
      <c r="I148" s="4" t="str">
        <f t="shared" si="7"/>
        <v>กลางคืน</v>
      </c>
      <c r="J148" s="4" t="str">
        <f t="shared" si="9"/>
        <v>กลาง</v>
      </c>
      <c r="K148">
        <f t="shared" si="8"/>
        <v>-33</v>
      </c>
    </row>
    <row r="149" spans="1:11" ht="18" x14ac:dyDescent="0.4">
      <c r="A149" s="1">
        <v>148</v>
      </c>
      <c r="B149" s="1" t="s">
        <v>9339</v>
      </c>
      <c r="C149" s="1" t="s">
        <v>7521</v>
      </c>
      <c r="D149" s="1">
        <v>17.544</v>
      </c>
      <c r="E149" s="1">
        <v>120.244</v>
      </c>
      <c r="F149" s="1">
        <v>76</v>
      </c>
      <c r="G149" s="1">
        <v>4.5</v>
      </c>
      <c r="H149" s="3" t="s">
        <v>614</v>
      </c>
      <c r="I149" s="4" t="str">
        <f t="shared" si="7"/>
        <v>กลางวัน</v>
      </c>
      <c r="J149" s="4" t="str">
        <f t="shared" si="9"/>
        <v>ลึก</v>
      </c>
      <c r="K149">
        <f t="shared" si="8"/>
        <v>-76</v>
      </c>
    </row>
    <row r="150" spans="1:11" ht="18" x14ac:dyDescent="0.4">
      <c r="A150" s="1">
        <v>149</v>
      </c>
      <c r="B150" s="1" t="s">
        <v>9340</v>
      </c>
      <c r="C150" s="1" t="s">
        <v>7522</v>
      </c>
      <c r="D150" s="1">
        <v>15.699</v>
      </c>
      <c r="E150" s="1">
        <v>120.82</v>
      </c>
      <c r="F150" s="1">
        <v>189</v>
      </c>
      <c r="G150" s="1">
        <v>5.7</v>
      </c>
      <c r="H150" s="3" t="s">
        <v>618</v>
      </c>
      <c r="I150" s="4" t="str">
        <f t="shared" si="7"/>
        <v>กลางคืน</v>
      </c>
      <c r="J150" s="4" t="str">
        <f t="shared" si="9"/>
        <v>ลึก</v>
      </c>
      <c r="K150">
        <f t="shared" si="8"/>
        <v>-189</v>
      </c>
    </row>
    <row r="151" spans="1:11" ht="18" x14ac:dyDescent="0.4">
      <c r="A151" s="1">
        <v>150</v>
      </c>
      <c r="B151" s="1" t="s">
        <v>9341</v>
      </c>
      <c r="C151" s="1" t="s">
        <v>7523</v>
      </c>
      <c r="D151" s="1">
        <v>16.472000000000001</v>
      </c>
      <c r="E151" s="1">
        <v>122.456</v>
      </c>
      <c r="F151" s="1">
        <v>49</v>
      </c>
      <c r="G151" s="1">
        <v>4.9000000000000004</v>
      </c>
      <c r="H151" s="3" t="s">
        <v>622</v>
      </c>
      <c r="I151" s="4" t="str">
        <f t="shared" si="7"/>
        <v>กลางวัน</v>
      </c>
      <c r="J151" s="4" t="str">
        <f t="shared" si="9"/>
        <v>กลาง</v>
      </c>
      <c r="K151">
        <f t="shared" si="8"/>
        <v>-49</v>
      </c>
    </row>
    <row r="152" spans="1:11" ht="18" x14ac:dyDescent="0.4">
      <c r="A152" s="1">
        <v>151</v>
      </c>
      <c r="B152" s="1" t="s">
        <v>9342</v>
      </c>
      <c r="C152" s="1" t="s">
        <v>7524</v>
      </c>
      <c r="D152" s="1">
        <v>16.741</v>
      </c>
      <c r="E152" s="1">
        <v>122.396</v>
      </c>
      <c r="F152" s="1">
        <v>33</v>
      </c>
      <c r="G152" s="1">
        <v>4.9000000000000004</v>
      </c>
      <c r="H152" s="3" t="s">
        <v>533</v>
      </c>
      <c r="I152" s="4" t="str">
        <f t="shared" si="7"/>
        <v>กลางคืน</v>
      </c>
      <c r="J152" s="4" t="str">
        <f t="shared" si="9"/>
        <v>กลาง</v>
      </c>
      <c r="K152">
        <f t="shared" si="8"/>
        <v>-33</v>
      </c>
    </row>
    <row r="153" spans="1:11" ht="18" x14ac:dyDescent="0.4">
      <c r="A153" s="1">
        <v>152</v>
      </c>
      <c r="B153" s="1" t="s">
        <v>9342</v>
      </c>
      <c r="C153" s="1" t="s">
        <v>7525</v>
      </c>
      <c r="D153" s="1">
        <v>16.292000000000002</v>
      </c>
      <c r="E153" s="1">
        <v>119.833</v>
      </c>
      <c r="F153" s="1">
        <v>73</v>
      </c>
      <c r="G153" s="1">
        <v>5.2</v>
      </c>
      <c r="H153" s="3" t="s">
        <v>629</v>
      </c>
      <c r="I153" s="4" t="str">
        <f t="shared" si="7"/>
        <v>กลางวัน</v>
      </c>
      <c r="J153" s="4" t="str">
        <f t="shared" si="9"/>
        <v>ลึก</v>
      </c>
      <c r="K153">
        <f t="shared" si="8"/>
        <v>-73</v>
      </c>
    </row>
    <row r="154" spans="1:11" ht="18" x14ac:dyDescent="0.4">
      <c r="A154" s="1">
        <v>153</v>
      </c>
      <c r="B154" s="1" t="s">
        <v>9343</v>
      </c>
      <c r="C154" s="1" t="s">
        <v>7526</v>
      </c>
      <c r="D154" s="1">
        <v>18.492000000000001</v>
      </c>
      <c r="E154" s="1">
        <v>120.423</v>
      </c>
      <c r="F154" s="1">
        <v>57</v>
      </c>
      <c r="G154" s="1">
        <v>4.5</v>
      </c>
      <c r="H154" s="3" t="s">
        <v>633</v>
      </c>
      <c r="I154" s="4" t="str">
        <f t="shared" si="7"/>
        <v>กลางคืน</v>
      </c>
      <c r="J154" s="4" t="str">
        <f t="shared" si="9"/>
        <v>กลาง</v>
      </c>
      <c r="K154">
        <f t="shared" si="8"/>
        <v>-57</v>
      </c>
    </row>
    <row r="155" spans="1:11" ht="18" x14ac:dyDescent="0.4">
      <c r="A155" s="1">
        <v>154</v>
      </c>
      <c r="B155" s="1" t="s">
        <v>9344</v>
      </c>
      <c r="C155" s="1" t="s">
        <v>7527</v>
      </c>
      <c r="D155" s="1">
        <v>13.792</v>
      </c>
      <c r="E155" s="1">
        <v>122.22199999999999</v>
      </c>
      <c r="F155" s="1">
        <v>46</v>
      </c>
      <c r="G155" s="1">
        <v>4.8</v>
      </c>
      <c r="H155" s="3" t="s">
        <v>637</v>
      </c>
      <c r="I155" s="4" t="str">
        <f t="shared" si="7"/>
        <v>กลางคืน</v>
      </c>
      <c r="J155" s="4" t="str">
        <f t="shared" si="9"/>
        <v>กลาง</v>
      </c>
      <c r="K155">
        <f t="shared" si="8"/>
        <v>-46</v>
      </c>
    </row>
    <row r="156" spans="1:11" ht="18" x14ac:dyDescent="0.4">
      <c r="A156" s="1">
        <v>155</v>
      </c>
      <c r="B156" s="1" t="s">
        <v>9344</v>
      </c>
      <c r="C156" s="1" t="s">
        <v>7528</v>
      </c>
      <c r="D156" s="1">
        <v>13.943</v>
      </c>
      <c r="E156" s="1">
        <v>122.262</v>
      </c>
      <c r="F156" s="1">
        <v>56</v>
      </c>
      <c r="G156" s="1">
        <v>4.9000000000000004</v>
      </c>
      <c r="H156" s="3" t="s">
        <v>641</v>
      </c>
      <c r="I156" s="4" t="str">
        <f t="shared" si="7"/>
        <v>กลางคืน</v>
      </c>
      <c r="J156" s="4" t="str">
        <f t="shared" si="9"/>
        <v>กลาง</v>
      </c>
      <c r="K156">
        <f t="shared" si="8"/>
        <v>-56</v>
      </c>
    </row>
    <row r="157" spans="1:11" ht="18" x14ac:dyDescent="0.4">
      <c r="A157" s="1">
        <v>156</v>
      </c>
      <c r="B157" s="1" t="s">
        <v>9345</v>
      </c>
      <c r="C157" s="1" t="s">
        <v>7529</v>
      </c>
      <c r="D157" s="1">
        <v>13.829000000000001</v>
      </c>
      <c r="E157" s="1">
        <v>120.59</v>
      </c>
      <c r="F157" s="1">
        <v>119</v>
      </c>
      <c r="G157" s="1">
        <v>4.5999999999999996</v>
      </c>
      <c r="H157" s="3" t="s">
        <v>645</v>
      </c>
      <c r="I157" s="4" t="str">
        <f t="shared" si="7"/>
        <v>กลางวัน</v>
      </c>
      <c r="J157" s="4" t="str">
        <f t="shared" si="9"/>
        <v>ลึก</v>
      </c>
      <c r="K157">
        <f t="shared" si="8"/>
        <v>-119</v>
      </c>
    </row>
    <row r="158" spans="1:11" ht="18" x14ac:dyDescent="0.4">
      <c r="A158" s="1">
        <v>157</v>
      </c>
      <c r="B158" s="1" t="s">
        <v>9346</v>
      </c>
      <c r="C158" s="1" t="s">
        <v>7530</v>
      </c>
      <c r="D158" s="1">
        <v>14.500999999999999</v>
      </c>
      <c r="E158" s="1">
        <v>123.73699999999999</v>
      </c>
      <c r="F158" s="1">
        <v>52</v>
      </c>
      <c r="G158" s="1">
        <v>5.3</v>
      </c>
      <c r="H158" s="3" t="s">
        <v>649</v>
      </c>
      <c r="I158" s="4" t="str">
        <f t="shared" si="7"/>
        <v>กลางวัน</v>
      </c>
      <c r="J158" s="4" t="str">
        <f t="shared" si="9"/>
        <v>กลาง</v>
      </c>
      <c r="K158">
        <f t="shared" si="8"/>
        <v>-52</v>
      </c>
    </row>
    <row r="159" spans="1:11" ht="18" x14ac:dyDescent="0.4">
      <c r="A159" s="1">
        <v>158</v>
      </c>
      <c r="B159" s="1" t="s">
        <v>9347</v>
      </c>
      <c r="C159" s="1" t="s">
        <v>7531</v>
      </c>
      <c r="D159" s="1">
        <v>16.693000000000001</v>
      </c>
      <c r="E159" s="1">
        <v>122.621</v>
      </c>
      <c r="F159" s="1">
        <v>33</v>
      </c>
      <c r="G159" s="1">
        <v>4.5999999999999996</v>
      </c>
      <c r="H159" s="3" t="s">
        <v>653</v>
      </c>
      <c r="I159" s="4" t="str">
        <f t="shared" si="7"/>
        <v>กลางคืน</v>
      </c>
      <c r="J159" s="4" t="str">
        <f t="shared" si="9"/>
        <v>กลาง</v>
      </c>
      <c r="K159">
        <f t="shared" si="8"/>
        <v>-33</v>
      </c>
    </row>
    <row r="160" spans="1:11" ht="18" x14ac:dyDescent="0.4">
      <c r="A160" s="1">
        <v>159</v>
      </c>
      <c r="B160" s="1" t="s">
        <v>9348</v>
      </c>
      <c r="C160" s="1" t="s">
        <v>7532</v>
      </c>
      <c r="D160" s="1">
        <v>14.872999999999999</v>
      </c>
      <c r="E160" s="1">
        <v>120.005</v>
      </c>
      <c r="F160" s="1">
        <v>72</v>
      </c>
      <c r="G160" s="1">
        <v>5.2</v>
      </c>
      <c r="H160" s="3" t="s">
        <v>657</v>
      </c>
      <c r="I160" s="4" t="str">
        <f t="shared" si="7"/>
        <v>กลางวัน</v>
      </c>
      <c r="J160" s="4" t="str">
        <f t="shared" si="9"/>
        <v>ลึก</v>
      </c>
      <c r="K160">
        <f t="shared" si="8"/>
        <v>-72</v>
      </c>
    </row>
    <row r="161" spans="1:11" ht="18" x14ac:dyDescent="0.4">
      <c r="A161" s="1">
        <v>160</v>
      </c>
      <c r="B161" s="1" t="s">
        <v>9349</v>
      </c>
      <c r="C161" s="1" t="s">
        <v>7533</v>
      </c>
      <c r="D161" s="1">
        <v>16.882000000000001</v>
      </c>
      <c r="E161" s="1">
        <v>122.361</v>
      </c>
      <c r="F161" s="1">
        <v>33</v>
      </c>
      <c r="G161" s="1">
        <v>6.9</v>
      </c>
      <c r="H161" s="3" t="s">
        <v>661</v>
      </c>
      <c r="I161" s="4" t="str">
        <f t="shared" si="7"/>
        <v>กลางวัน</v>
      </c>
      <c r="J161" s="4" t="str">
        <f t="shared" si="9"/>
        <v>กลาง</v>
      </c>
      <c r="K161">
        <f t="shared" si="8"/>
        <v>-33</v>
      </c>
    </row>
    <row r="162" spans="1:11" ht="18" x14ac:dyDescent="0.4">
      <c r="A162" s="1">
        <v>161</v>
      </c>
      <c r="B162" s="1" t="s">
        <v>9349</v>
      </c>
      <c r="C162" s="1" t="s">
        <v>7534</v>
      </c>
      <c r="D162" s="1">
        <v>17.137</v>
      </c>
      <c r="E162" s="1">
        <v>122.71</v>
      </c>
      <c r="F162" s="1">
        <v>33</v>
      </c>
      <c r="G162" s="1">
        <v>4.7</v>
      </c>
      <c r="H162" s="3" t="s">
        <v>665</v>
      </c>
      <c r="I162" s="4" t="str">
        <f t="shared" si="7"/>
        <v>กลางวัน</v>
      </c>
      <c r="J162" s="4" t="str">
        <f t="shared" si="9"/>
        <v>กลาง</v>
      </c>
      <c r="K162">
        <f t="shared" si="8"/>
        <v>-33</v>
      </c>
    </row>
    <row r="163" spans="1:11" ht="18" x14ac:dyDescent="0.4">
      <c r="A163" s="1">
        <v>162</v>
      </c>
      <c r="B163" s="1" t="s">
        <v>9349</v>
      </c>
      <c r="C163" s="1" t="s">
        <v>7535</v>
      </c>
      <c r="D163" s="1">
        <v>17.212</v>
      </c>
      <c r="E163" s="1">
        <v>122.432</v>
      </c>
      <c r="F163" s="1">
        <v>46</v>
      </c>
      <c r="G163" s="1">
        <v>5.0999999999999996</v>
      </c>
      <c r="H163" s="3" t="s">
        <v>669</v>
      </c>
      <c r="I163" s="4" t="str">
        <f t="shared" si="7"/>
        <v>กลางคืน</v>
      </c>
      <c r="J163" s="4" t="str">
        <f t="shared" si="9"/>
        <v>กลาง</v>
      </c>
      <c r="K163">
        <f t="shared" si="8"/>
        <v>-46</v>
      </c>
    </row>
    <row r="164" spans="1:11" ht="18" x14ac:dyDescent="0.4">
      <c r="A164" s="1">
        <v>163</v>
      </c>
      <c r="B164" s="1" t="s">
        <v>9349</v>
      </c>
      <c r="C164" s="1" t="s">
        <v>7536</v>
      </c>
      <c r="D164" s="1">
        <v>16.974</v>
      </c>
      <c r="E164" s="1">
        <v>122.52500000000001</v>
      </c>
      <c r="F164" s="1">
        <v>33</v>
      </c>
      <c r="G164" s="1">
        <v>4.5</v>
      </c>
      <c r="H164" s="3" t="s">
        <v>673</v>
      </c>
      <c r="I164" s="4" t="str">
        <f t="shared" si="7"/>
        <v>กลางคืน</v>
      </c>
      <c r="J164" s="4" t="str">
        <f t="shared" si="9"/>
        <v>กลาง</v>
      </c>
      <c r="K164">
        <f t="shared" si="8"/>
        <v>-33</v>
      </c>
    </row>
    <row r="165" spans="1:11" ht="18" x14ac:dyDescent="0.4">
      <c r="A165" s="1">
        <v>164</v>
      </c>
      <c r="B165" s="1" t="s">
        <v>9350</v>
      </c>
      <c r="C165" s="1" t="s">
        <v>7537</v>
      </c>
      <c r="D165" s="1">
        <v>16.696000000000002</v>
      </c>
      <c r="E165" s="1">
        <v>122.154</v>
      </c>
      <c r="F165" s="1">
        <v>85</v>
      </c>
      <c r="G165" s="1">
        <v>4.8</v>
      </c>
      <c r="H165" s="3" t="s">
        <v>677</v>
      </c>
      <c r="I165" s="4" t="str">
        <f t="shared" si="7"/>
        <v>กลางคืน</v>
      </c>
      <c r="J165" s="4" t="str">
        <f t="shared" si="9"/>
        <v>ลึก</v>
      </c>
      <c r="K165">
        <f t="shared" si="8"/>
        <v>-85</v>
      </c>
    </row>
    <row r="166" spans="1:11" ht="18" x14ac:dyDescent="0.4">
      <c r="A166" s="1">
        <v>165</v>
      </c>
      <c r="B166" s="1" t="s">
        <v>9350</v>
      </c>
      <c r="C166" s="1" t="s">
        <v>7538</v>
      </c>
      <c r="D166" s="1">
        <v>17.347000000000001</v>
      </c>
      <c r="E166" s="1">
        <v>122.306</v>
      </c>
      <c r="F166" s="1">
        <v>46</v>
      </c>
      <c r="G166" s="1">
        <v>5.0999999999999996</v>
      </c>
      <c r="H166" s="3" t="s">
        <v>681</v>
      </c>
      <c r="I166" s="4" t="str">
        <f t="shared" si="7"/>
        <v>กลางคืน</v>
      </c>
      <c r="J166" s="4" t="str">
        <f t="shared" si="9"/>
        <v>กลาง</v>
      </c>
      <c r="K166">
        <f t="shared" si="8"/>
        <v>-46</v>
      </c>
    </row>
    <row r="167" spans="1:11" ht="18" x14ac:dyDescent="0.4">
      <c r="A167" s="1">
        <v>166</v>
      </c>
      <c r="B167" s="1" t="s">
        <v>9350</v>
      </c>
      <c r="C167" s="1" t="s">
        <v>7539</v>
      </c>
      <c r="D167" s="1">
        <v>17.375</v>
      </c>
      <c r="E167" s="1">
        <v>122.705</v>
      </c>
      <c r="F167" s="1">
        <v>50</v>
      </c>
      <c r="G167" s="1">
        <v>4.7</v>
      </c>
      <c r="H167" s="3" t="s">
        <v>685</v>
      </c>
      <c r="I167" s="4" t="str">
        <f t="shared" si="7"/>
        <v>กลางคืน</v>
      </c>
      <c r="J167" s="4" t="str">
        <f t="shared" si="9"/>
        <v>กลาง</v>
      </c>
      <c r="K167">
        <f t="shared" si="8"/>
        <v>-50</v>
      </c>
    </row>
    <row r="168" spans="1:11" ht="18" x14ac:dyDescent="0.4">
      <c r="A168" s="1">
        <v>167</v>
      </c>
      <c r="B168" s="1" t="s">
        <v>9351</v>
      </c>
      <c r="C168" s="1" t="s">
        <v>7540</v>
      </c>
      <c r="D168" s="1">
        <v>15.96</v>
      </c>
      <c r="E168" s="1">
        <v>123.04600000000001</v>
      </c>
      <c r="F168" s="1">
        <v>33</v>
      </c>
      <c r="G168" s="1">
        <v>4.8</v>
      </c>
      <c r="H168" s="3" t="s">
        <v>689</v>
      </c>
      <c r="I168" s="4" t="str">
        <f t="shared" si="7"/>
        <v>กลางคืน</v>
      </c>
      <c r="J168" s="4" t="str">
        <f t="shared" si="9"/>
        <v>กลาง</v>
      </c>
      <c r="K168">
        <f t="shared" si="8"/>
        <v>-33</v>
      </c>
    </row>
    <row r="169" spans="1:11" ht="18" x14ac:dyDescent="0.4">
      <c r="A169" s="1">
        <v>168</v>
      </c>
      <c r="B169" s="1" t="s">
        <v>9352</v>
      </c>
      <c r="C169" s="1" t="s">
        <v>7541</v>
      </c>
      <c r="D169" s="1">
        <v>17.062999999999999</v>
      </c>
      <c r="E169" s="1">
        <v>122.498</v>
      </c>
      <c r="F169" s="1">
        <v>41</v>
      </c>
      <c r="G169" s="1">
        <v>5.4</v>
      </c>
      <c r="H169" s="3" t="s">
        <v>693</v>
      </c>
      <c r="I169" s="4" t="str">
        <f t="shared" si="7"/>
        <v>กลางวัน</v>
      </c>
      <c r="J169" s="4" t="str">
        <f t="shared" si="9"/>
        <v>กลาง</v>
      </c>
      <c r="K169">
        <f t="shared" si="8"/>
        <v>-41</v>
      </c>
    </row>
    <row r="170" spans="1:11" ht="18" x14ac:dyDescent="0.4">
      <c r="A170" s="1">
        <v>169</v>
      </c>
      <c r="B170" s="1" t="s">
        <v>9353</v>
      </c>
      <c r="C170" s="1" t="s">
        <v>7542</v>
      </c>
      <c r="D170" s="1">
        <v>18.646000000000001</v>
      </c>
      <c r="E170" s="1">
        <v>121.05500000000001</v>
      </c>
      <c r="F170" s="1">
        <v>40</v>
      </c>
      <c r="G170" s="1">
        <v>5.2</v>
      </c>
      <c r="H170" s="3" t="s">
        <v>697</v>
      </c>
      <c r="I170" s="4" t="str">
        <f t="shared" si="7"/>
        <v>กลางคืน</v>
      </c>
      <c r="J170" s="4" t="str">
        <f t="shared" si="9"/>
        <v>กลาง</v>
      </c>
      <c r="K170">
        <f t="shared" si="8"/>
        <v>-40</v>
      </c>
    </row>
    <row r="171" spans="1:11" ht="18" x14ac:dyDescent="0.4">
      <c r="A171" s="1">
        <v>170</v>
      </c>
      <c r="B171" s="1" t="s">
        <v>9354</v>
      </c>
      <c r="C171" s="1" t="s">
        <v>7543</v>
      </c>
      <c r="D171" s="1">
        <v>17.399999999999999</v>
      </c>
      <c r="E171" s="1">
        <v>122.812</v>
      </c>
      <c r="F171" s="1">
        <v>33</v>
      </c>
      <c r="G171" s="1">
        <v>5.0999999999999996</v>
      </c>
      <c r="H171" s="3" t="s">
        <v>701</v>
      </c>
      <c r="I171" s="4" t="str">
        <f t="shared" si="7"/>
        <v>กลางคืน</v>
      </c>
      <c r="J171" s="4" t="str">
        <f t="shared" si="9"/>
        <v>กลาง</v>
      </c>
      <c r="K171">
        <f t="shared" si="8"/>
        <v>-33</v>
      </c>
    </row>
    <row r="172" spans="1:11" ht="18" x14ac:dyDescent="0.4">
      <c r="A172" s="1">
        <v>171</v>
      </c>
      <c r="B172" s="1" t="s">
        <v>9355</v>
      </c>
      <c r="C172" s="1" t="s">
        <v>7544</v>
      </c>
      <c r="D172" s="1">
        <v>17.369</v>
      </c>
      <c r="E172" s="1">
        <v>122.684</v>
      </c>
      <c r="F172" s="1">
        <v>33</v>
      </c>
      <c r="G172" s="1">
        <v>5</v>
      </c>
      <c r="H172" s="3" t="s">
        <v>705</v>
      </c>
      <c r="I172" s="4" t="str">
        <f t="shared" si="7"/>
        <v>กลางวัน</v>
      </c>
      <c r="J172" s="4" t="str">
        <f t="shared" si="9"/>
        <v>กลาง</v>
      </c>
      <c r="K172">
        <f t="shared" si="8"/>
        <v>-33</v>
      </c>
    </row>
    <row r="173" spans="1:11" ht="18" x14ac:dyDescent="0.4">
      <c r="A173" s="1">
        <v>172</v>
      </c>
      <c r="B173" s="1" t="s">
        <v>9356</v>
      </c>
      <c r="C173" s="1" t="s">
        <v>7545</v>
      </c>
      <c r="D173" s="1">
        <v>17.440999999999999</v>
      </c>
      <c r="E173" s="1">
        <v>119.869</v>
      </c>
      <c r="F173" s="1">
        <v>12</v>
      </c>
      <c r="G173" s="1">
        <v>6.2</v>
      </c>
      <c r="H173" s="3" t="s">
        <v>709</v>
      </c>
      <c r="I173" s="4" t="str">
        <f t="shared" si="7"/>
        <v>กลางวัน</v>
      </c>
      <c r="J173" s="4" t="str">
        <f t="shared" si="9"/>
        <v>ตื้น</v>
      </c>
      <c r="K173">
        <f t="shared" si="8"/>
        <v>-12</v>
      </c>
    </row>
    <row r="174" spans="1:11" ht="18" x14ac:dyDescent="0.4">
      <c r="A174" s="1">
        <v>173</v>
      </c>
      <c r="B174" s="1" t="s">
        <v>9357</v>
      </c>
      <c r="C174" s="1" t="s">
        <v>7546</v>
      </c>
      <c r="D174" s="1">
        <v>17.254999999999999</v>
      </c>
      <c r="E174" s="1">
        <v>119.73099999999999</v>
      </c>
      <c r="F174" s="1">
        <v>66</v>
      </c>
      <c r="G174" s="1">
        <v>4.5999999999999996</v>
      </c>
      <c r="H174" s="3" t="s">
        <v>713</v>
      </c>
      <c r="I174" s="4" t="str">
        <f t="shared" si="7"/>
        <v>กลางวัน</v>
      </c>
      <c r="J174" s="4" t="str">
        <f t="shared" si="9"/>
        <v>กลาง</v>
      </c>
      <c r="K174">
        <f t="shared" si="8"/>
        <v>-66</v>
      </c>
    </row>
    <row r="175" spans="1:11" ht="18" x14ac:dyDescent="0.4">
      <c r="A175" s="1">
        <v>174</v>
      </c>
      <c r="B175" s="1" t="s">
        <v>9358</v>
      </c>
      <c r="C175" s="1" t="s">
        <v>7547</v>
      </c>
      <c r="D175" s="1">
        <v>16.693000000000001</v>
      </c>
      <c r="E175" s="1">
        <v>122.227</v>
      </c>
      <c r="F175" s="1">
        <v>58</v>
      </c>
      <c r="G175" s="1">
        <v>4.5</v>
      </c>
      <c r="H175" s="3" t="s">
        <v>717</v>
      </c>
      <c r="I175" s="4" t="str">
        <f t="shared" si="7"/>
        <v>กลางวัน</v>
      </c>
      <c r="J175" s="4" t="str">
        <f t="shared" si="9"/>
        <v>กลาง</v>
      </c>
      <c r="K175">
        <f t="shared" si="8"/>
        <v>-58</v>
      </c>
    </row>
    <row r="176" spans="1:11" ht="18" x14ac:dyDescent="0.4">
      <c r="A176" s="1">
        <v>175</v>
      </c>
      <c r="B176" s="1" t="s">
        <v>9359</v>
      </c>
      <c r="C176" s="1" t="s">
        <v>7548</v>
      </c>
      <c r="D176" s="1">
        <v>15.923999999999999</v>
      </c>
      <c r="E176" s="1">
        <v>120.152</v>
      </c>
      <c r="F176" s="1">
        <v>47</v>
      </c>
      <c r="G176" s="1">
        <v>4.8</v>
      </c>
      <c r="H176" s="3" t="s">
        <v>721</v>
      </c>
      <c r="I176" s="4" t="str">
        <f t="shared" si="7"/>
        <v>กลางวัน</v>
      </c>
      <c r="J176" s="4" t="str">
        <f t="shared" si="9"/>
        <v>กลาง</v>
      </c>
      <c r="K176">
        <f t="shared" si="8"/>
        <v>-47</v>
      </c>
    </row>
    <row r="177" spans="1:11" ht="18" x14ac:dyDescent="0.4">
      <c r="A177" s="1">
        <v>176</v>
      </c>
      <c r="B177" s="1" t="s">
        <v>9360</v>
      </c>
      <c r="C177" s="1" t="s">
        <v>7549</v>
      </c>
      <c r="D177" s="1">
        <v>16.523</v>
      </c>
      <c r="E177" s="1">
        <v>119.465</v>
      </c>
      <c r="F177" s="1">
        <v>59</v>
      </c>
      <c r="G177" s="1">
        <v>4.9000000000000004</v>
      </c>
      <c r="H177" s="3" t="s">
        <v>725</v>
      </c>
      <c r="I177" s="4" t="str">
        <f t="shared" si="7"/>
        <v>กลางวัน</v>
      </c>
      <c r="J177" s="4" t="str">
        <f t="shared" si="9"/>
        <v>กลาง</v>
      </c>
      <c r="K177">
        <f t="shared" si="8"/>
        <v>-59</v>
      </c>
    </row>
    <row r="178" spans="1:11" ht="18" x14ac:dyDescent="0.4">
      <c r="A178" s="1">
        <v>177</v>
      </c>
      <c r="B178" s="1" t="s">
        <v>9361</v>
      </c>
      <c r="C178" s="1" t="s">
        <v>7550</v>
      </c>
      <c r="D178" s="1">
        <v>15.535</v>
      </c>
      <c r="E178" s="1">
        <v>123.044</v>
      </c>
      <c r="F178" s="1">
        <v>58</v>
      </c>
      <c r="G178" s="1">
        <v>5.0999999999999996</v>
      </c>
      <c r="H178" s="3" t="s">
        <v>729</v>
      </c>
      <c r="I178" s="4" t="str">
        <f t="shared" si="7"/>
        <v>กลางคืน</v>
      </c>
      <c r="J178" s="4" t="str">
        <f t="shared" si="9"/>
        <v>กลาง</v>
      </c>
      <c r="K178">
        <f t="shared" si="8"/>
        <v>-58</v>
      </c>
    </row>
    <row r="179" spans="1:11" ht="18" x14ac:dyDescent="0.4">
      <c r="A179" s="1">
        <v>178</v>
      </c>
      <c r="B179" s="1" t="s">
        <v>9362</v>
      </c>
      <c r="C179" s="1" t="s">
        <v>7551</v>
      </c>
      <c r="D179" s="1">
        <v>18.015999999999998</v>
      </c>
      <c r="E179" s="1">
        <v>119.964</v>
      </c>
      <c r="F179" s="1">
        <v>60</v>
      </c>
      <c r="G179" s="1">
        <v>4.5</v>
      </c>
      <c r="H179" s="3" t="s">
        <v>733</v>
      </c>
      <c r="I179" s="4" t="str">
        <f t="shared" si="7"/>
        <v>กลางคืน</v>
      </c>
      <c r="J179" s="4" t="str">
        <f t="shared" si="9"/>
        <v>กลาง</v>
      </c>
      <c r="K179">
        <f t="shared" si="8"/>
        <v>-60</v>
      </c>
    </row>
    <row r="180" spans="1:11" ht="18" x14ac:dyDescent="0.4">
      <c r="A180" s="1">
        <v>179</v>
      </c>
      <c r="B180" s="1" t="s">
        <v>9363</v>
      </c>
      <c r="C180" s="1" t="s">
        <v>7552</v>
      </c>
      <c r="D180" s="1">
        <v>13.762</v>
      </c>
      <c r="E180" s="1">
        <v>121.01300000000001</v>
      </c>
      <c r="F180" s="1">
        <v>124</v>
      </c>
      <c r="G180" s="1">
        <v>4.8</v>
      </c>
      <c r="H180" s="3" t="s">
        <v>737</v>
      </c>
      <c r="I180" s="4" t="str">
        <f t="shared" si="7"/>
        <v>กลางวัน</v>
      </c>
      <c r="J180" s="4" t="str">
        <f t="shared" si="9"/>
        <v>ลึก</v>
      </c>
      <c r="K180">
        <f t="shared" si="8"/>
        <v>-124</v>
      </c>
    </row>
    <row r="181" spans="1:11" ht="18" x14ac:dyDescent="0.4">
      <c r="A181" s="1">
        <v>180</v>
      </c>
      <c r="B181" s="1" t="s">
        <v>9364</v>
      </c>
      <c r="C181" s="1" t="s">
        <v>7553</v>
      </c>
      <c r="D181" s="1">
        <v>15.128</v>
      </c>
      <c r="E181" s="1">
        <v>120.087</v>
      </c>
      <c r="F181" s="1">
        <v>60</v>
      </c>
      <c r="G181" s="1">
        <v>4.5</v>
      </c>
      <c r="H181" s="3" t="s">
        <v>741</v>
      </c>
      <c r="I181" s="4" t="str">
        <f t="shared" si="7"/>
        <v>กลางคืน</v>
      </c>
      <c r="J181" s="4" t="str">
        <f t="shared" si="9"/>
        <v>กลาง</v>
      </c>
      <c r="K181">
        <f t="shared" si="8"/>
        <v>-60</v>
      </c>
    </row>
    <row r="182" spans="1:11" ht="18" x14ac:dyDescent="0.4">
      <c r="A182" s="1">
        <v>181</v>
      </c>
      <c r="B182" s="1" t="s">
        <v>9365</v>
      </c>
      <c r="C182" s="1" t="s">
        <v>7554</v>
      </c>
      <c r="D182" s="1">
        <v>14.707000000000001</v>
      </c>
      <c r="E182" s="1">
        <v>123.63</v>
      </c>
      <c r="F182" s="1">
        <v>33</v>
      </c>
      <c r="G182" s="1">
        <v>5.3</v>
      </c>
      <c r="H182" s="3" t="s">
        <v>745</v>
      </c>
      <c r="I182" s="4" t="str">
        <f t="shared" si="7"/>
        <v>กลางวัน</v>
      </c>
      <c r="J182" s="4" t="str">
        <f t="shared" si="9"/>
        <v>กลาง</v>
      </c>
      <c r="K182">
        <f t="shared" si="8"/>
        <v>-33</v>
      </c>
    </row>
    <row r="183" spans="1:11" ht="18" x14ac:dyDescent="0.4">
      <c r="A183" s="1">
        <v>182</v>
      </c>
      <c r="B183" s="1" t="s">
        <v>9366</v>
      </c>
      <c r="C183" s="1" t="s">
        <v>7555</v>
      </c>
      <c r="D183" s="1">
        <v>15.657999999999999</v>
      </c>
      <c r="E183" s="1">
        <v>119.84399999999999</v>
      </c>
      <c r="F183" s="1">
        <v>33</v>
      </c>
      <c r="G183" s="1">
        <v>4.9000000000000004</v>
      </c>
      <c r="H183" s="3" t="s">
        <v>749</v>
      </c>
      <c r="I183" s="4" t="str">
        <f t="shared" si="7"/>
        <v>กลางวัน</v>
      </c>
      <c r="J183" s="4" t="str">
        <f t="shared" si="9"/>
        <v>กลาง</v>
      </c>
      <c r="K183">
        <f t="shared" si="8"/>
        <v>-33</v>
      </c>
    </row>
    <row r="184" spans="1:11" ht="18" x14ac:dyDescent="0.4">
      <c r="A184" s="1">
        <v>183</v>
      </c>
      <c r="B184" s="1" t="s">
        <v>9367</v>
      </c>
      <c r="C184" s="1" t="s">
        <v>7556</v>
      </c>
      <c r="D184" s="1">
        <v>17.033999999999999</v>
      </c>
      <c r="E184" s="1">
        <v>122.423</v>
      </c>
      <c r="F184" s="1">
        <v>66</v>
      </c>
      <c r="G184" s="1">
        <v>4.5</v>
      </c>
      <c r="H184" s="3" t="s">
        <v>753</v>
      </c>
      <c r="I184" s="4" t="str">
        <f t="shared" si="7"/>
        <v>กลางคืน</v>
      </c>
      <c r="J184" s="4" t="str">
        <f t="shared" si="9"/>
        <v>กลาง</v>
      </c>
      <c r="K184">
        <f t="shared" si="8"/>
        <v>-66</v>
      </c>
    </row>
    <row r="185" spans="1:11" ht="18" x14ac:dyDescent="0.4">
      <c r="A185" s="1">
        <v>184</v>
      </c>
      <c r="B185" s="1" t="s">
        <v>9368</v>
      </c>
      <c r="C185" s="1" t="s">
        <v>7557</v>
      </c>
      <c r="D185" s="1">
        <v>17.446999999999999</v>
      </c>
      <c r="E185" s="1">
        <v>122.629</v>
      </c>
      <c r="F185" s="1">
        <v>46</v>
      </c>
      <c r="G185" s="1">
        <v>4.9000000000000004</v>
      </c>
      <c r="H185" s="3" t="s">
        <v>757</v>
      </c>
      <c r="I185" s="4" t="str">
        <f t="shared" si="7"/>
        <v>กลางคืน</v>
      </c>
      <c r="J185" s="4" t="str">
        <f t="shared" si="9"/>
        <v>กลาง</v>
      </c>
      <c r="K185">
        <f t="shared" si="8"/>
        <v>-46</v>
      </c>
    </row>
    <row r="186" spans="1:11" ht="18" x14ac:dyDescent="0.4">
      <c r="A186" s="1">
        <v>185</v>
      </c>
      <c r="B186" s="1" t="s">
        <v>9369</v>
      </c>
      <c r="C186" s="1" t="s">
        <v>7558</v>
      </c>
      <c r="D186" s="1">
        <v>15.561</v>
      </c>
      <c r="E186" s="1">
        <v>121.818</v>
      </c>
      <c r="F186" s="1">
        <v>87</v>
      </c>
      <c r="G186" s="1">
        <v>4.9000000000000004</v>
      </c>
      <c r="H186" s="3" t="s">
        <v>761</v>
      </c>
      <c r="I186" s="4" t="str">
        <f t="shared" si="7"/>
        <v>กลางคืน</v>
      </c>
      <c r="J186" s="4" t="str">
        <f t="shared" si="9"/>
        <v>ลึก</v>
      </c>
      <c r="K186">
        <f t="shared" si="8"/>
        <v>-87</v>
      </c>
    </row>
    <row r="187" spans="1:11" ht="18" x14ac:dyDescent="0.4">
      <c r="A187" s="1">
        <v>186</v>
      </c>
      <c r="B187" s="1" t="s">
        <v>9370</v>
      </c>
      <c r="C187" s="1" t="s">
        <v>7559</v>
      </c>
      <c r="D187" s="1">
        <v>17.106000000000002</v>
      </c>
      <c r="E187" s="1">
        <v>122.41</v>
      </c>
      <c r="F187" s="1">
        <v>43</v>
      </c>
      <c r="G187" s="1">
        <v>5.3</v>
      </c>
      <c r="H187" s="3" t="s">
        <v>765</v>
      </c>
      <c r="I187" s="4" t="str">
        <f t="shared" si="7"/>
        <v>กลางวัน</v>
      </c>
      <c r="J187" s="4" t="str">
        <f t="shared" si="9"/>
        <v>กลาง</v>
      </c>
      <c r="K187">
        <f t="shared" si="8"/>
        <v>-43</v>
      </c>
    </row>
    <row r="188" spans="1:11" ht="18" x14ac:dyDescent="0.4">
      <c r="A188" s="1">
        <v>187</v>
      </c>
      <c r="B188" s="1" t="s">
        <v>9371</v>
      </c>
      <c r="C188" s="1" t="s">
        <v>7387</v>
      </c>
      <c r="D188" s="1">
        <v>14.590999999999999</v>
      </c>
      <c r="E188" s="1">
        <v>119.95399999999999</v>
      </c>
      <c r="F188" s="1">
        <v>57</v>
      </c>
      <c r="G188" s="1">
        <v>5.3</v>
      </c>
      <c r="H188" s="3" t="s">
        <v>769</v>
      </c>
      <c r="I188" s="4" t="str">
        <f t="shared" si="7"/>
        <v>กลางคืน</v>
      </c>
      <c r="J188" s="4" t="str">
        <f t="shared" si="9"/>
        <v>กลาง</v>
      </c>
      <c r="K188">
        <f t="shared" si="8"/>
        <v>-57</v>
      </c>
    </row>
    <row r="189" spans="1:11" ht="18" x14ac:dyDescent="0.4">
      <c r="A189" s="1">
        <v>188</v>
      </c>
      <c r="B189" s="1" t="s">
        <v>9372</v>
      </c>
      <c r="C189" s="1" t="s">
        <v>7560</v>
      </c>
      <c r="D189" s="1">
        <v>17.614999999999998</v>
      </c>
      <c r="E189" s="1">
        <v>119.809</v>
      </c>
      <c r="F189" s="1">
        <v>63</v>
      </c>
      <c r="G189" s="1">
        <v>4.5999999999999996</v>
      </c>
      <c r="H189" s="3" t="s">
        <v>773</v>
      </c>
      <c r="I189" s="4" t="str">
        <f t="shared" si="7"/>
        <v>กลางวัน</v>
      </c>
      <c r="J189" s="4" t="str">
        <f t="shared" si="9"/>
        <v>กลาง</v>
      </c>
      <c r="K189">
        <f t="shared" si="8"/>
        <v>-63</v>
      </c>
    </row>
    <row r="190" spans="1:11" ht="18" x14ac:dyDescent="0.4">
      <c r="A190" s="1">
        <v>189</v>
      </c>
      <c r="B190" s="1" t="s">
        <v>9373</v>
      </c>
      <c r="C190" s="1" t="s">
        <v>7561</v>
      </c>
      <c r="D190" s="1">
        <v>14.862</v>
      </c>
      <c r="E190" s="1">
        <v>122.264</v>
      </c>
      <c r="F190" s="1">
        <v>43</v>
      </c>
      <c r="G190" s="1">
        <v>4.8</v>
      </c>
      <c r="H190" s="3" t="s">
        <v>777</v>
      </c>
      <c r="I190" s="4" t="str">
        <f t="shared" si="7"/>
        <v>กลางคืน</v>
      </c>
      <c r="J190" s="4" t="str">
        <f t="shared" si="9"/>
        <v>กลาง</v>
      </c>
      <c r="K190">
        <f t="shared" si="8"/>
        <v>-43</v>
      </c>
    </row>
    <row r="191" spans="1:11" ht="18" x14ac:dyDescent="0.4">
      <c r="A191" s="1">
        <v>190</v>
      </c>
      <c r="B191" s="1" t="s">
        <v>9374</v>
      </c>
      <c r="C191" s="1" t="s">
        <v>7562</v>
      </c>
      <c r="D191" s="1">
        <v>17.113</v>
      </c>
      <c r="E191" s="1">
        <v>122.33</v>
      </c>
      <c r="F191" s="1">
        <v>38</v>
      </c>
      <c r="G191" s="1">
        <v>4.9000000000000004</v>
      </c>
      <c r="H191" s="3" t="s">
        <v>781</v>
      </c>
      <c r="I191" s="4" t="str">
        <f t="shared" si="7"/>
        <v>กลางคืน</v>
      </c>
      <c r="J191" s="4" t="str">
        <f t="shared" si="9"/>
        <v>กลาง</v>
      </c>
      <c r="K191">
        <f t="shared" si="8"/>
        <v>-38</v>
      </c>
    </row>
    <row r="192" spans="1:11" ht="18" x14ac:dyDescent="0.4">
      <c r="A192" s="1">
        <v>191</v>
      </c>
      <c r="B192" s="1" t="s">
        <v>9375</v>
      </c>
      <c r="C192" s="1" t="s">
        <v>7563</v>
      </c>
      <c r="D192" s="1">
        <v>13.923</v>
      </c>
      <c r="E192" s="1">
        <v>120.67700000000001</v>
      </c>
      <c r="F192" s="1">
        <v>168</v>
      </c>
      <c r="G192" s="1">
        <v>5.4</v>
      </c>
      <c r="H192" s="3" t="s">
        <v>785</v>
      </c>
      <c r="I192" s="4" t="str">
        <f t="shared" si="7"/>
        <v>กลางคืน</v>
      </c>
      <c r="J192" s="4" t="str">
        <f t="shared" si="9"/>
        <v>ลึก</v>
      </c>
      <c r="K192">
        <f t="shared" si="8"/>
        <v>-168</v>
      </c>
    </row>
    <row r="193" spans="1:11" ht="18" x14ac:dyDescent="0.4">
      <c r="A193" s="1">
        <v>192</v>
      </c>
      <c r="B193" s="1" t="s">
        <v>9376</v>
      </c>
      <c r="C193" s="1" t="s">
        <v>7564</v>
      </c>
      <c r="D193" s="1">
        <v>13.959</v>
      </c>
      <c r="E193" s="1">
        <v>120.583</v>
      </c>
      <c r="F193" s="1">
        <v>113</v>
      </c>
      <c r="G193" s="1">
        <v>4.5</v>
      </c>
      <c r="H193" s="3" t="s">
        <v>789</v>
      </c>
      <c r="I193" s="4" t="str">
        <f t="shared" si="7"/>
        <v>กลางคืน</v>
      </c>
      <c r="J193" s="4" t="str">
        <f t="shared" si="9"/>
        <v>ลึก</v>
      </c>
      <c r="K193">
        <f t="shared" si="8"/>
        <v>-113</v>
      </c>
    </row>
    <row r="194" spans="1:11" ht="18" x14ac:dyDescent="0.4">
      <c r="A194" s="1">
        <v>193</v>
      </c>
      <c r="B194" s="1" t="s">
        <v>9377</v>
      </c>
      <c r="C194" s="1" t="s">
        <v>7565</v>
      </c>
      <c r="D194" s="1">
        <v>15.68</v>
      </c>
      <c r="E194" s="1">
        <v>119.75</v>
      </c>
      <c r="F194" s="1">
        <v>33</v>
      </c>
      <c r="G194" s="1">
        <v>5</v>
      </c>
      <c r="H194" s="3" t="s">
        <v>793</v>
      </c>
      <c r="I194" s="4" t="str">
        <f t="shared" si="7"/>
        <v>กลางคืน</v>
      </c>
      <c r="J194" s="4" t="str">
        <f t="shared" si="9"/>
        <v>กลาง</v>
      </c>
      <c r="K194">
        <f t="shared" si="8"/>
        <v>-33</v>
      </c>
    </row>
    <row r="195" spans="1:11" ht="18" x14ac:dyDescent="0.4">
      <c r="A195" s="1">
        <v>194</v>
      </c>
      <c r="B195" s="1" t="s">
        <v>9377</v>
      </c>
      <c r="C195" s="1" t="s">
        <v>7566</v>
      </c>
      <c r="D195" s="1">
        <v>15.555</v>
      </c>
      <c r="E195" s="1">
        <v>119.428</v>
      </c>
      <c r="F195" s="1">
        <v>28</v>
      </c>
      <c r="G195" s="1">
        <v>4.9000000000000004</v>
      </c>
      <c r="H195" s="3" t="s">
        <v>797</v>
      </c>
      <c r="I195" s="4" t="str">
        <f t="shared" ref="I195:I258" si="10">IF(AND(HOUR(C195)&gt;=6, HOUR(C195)&lt;18),"กลางวัน","กลางคืน")</f>
        <v>กลางคืน</v>
      </c>
      <c r="J195" s="4" t="str">
        <f t="shared" si="9"/>
        <v>ตื้น</v>
      </c>
      <c r="K195">
        <f t="shared" ref="K195:K258" si="11">F195*-1</f>
        <v>-28</v>
      </c>
    </row>
    <row r="196" spans="1:11" ht="18" x14ac:dyDescent="0.4">
      <c r="A196" s="1">
        <v>195</v>
      </c>
      <c r="B196" s="1" t="s">
        <v>9378</v>
      </c>
      <c r="C196" s="1" t="s">
        <v>7567</v>
      </c>
      <c r="D196" s="1">
        <v>16.457000000000001</v>
      </c>
      <c r="E196" s="1">
        <v>120.486</v>
      </c>
      <c r="F196" s="1">
        <v>29</v>
      </c>
      <c r="G196" s="1">
        <v>5.2</v>
      </c>
      <c r="H196" s="3" t="s">
        <v>801</v>
      </c>
      <c r="I196" s="4" t="str">
        <f t="shared" si="10"/>
        <v>กลางคืน</v>
      </c>
      <c r="J196" s="4" t="str">
        <f t="shared" si="9"/>
        <v>ตื้น</v>
      </c>
      <c r="K196">
        <f t="shared" si="11"/>
        <v>-29</v>
      </c>
    </row>
    <row r="197" spans="1:11" ht="18" x14ac:dyDescent="0.4">
      <c r="A197" s="1">
        <v>196</v>
      </c>
      <c r="B197" s="1" t="s">
        <v>9379</v>
      </c>
      <c r="C197" s="1" t="s">
        <v>7568</v>
      </c>
      <c r="D197" s="1">
        <v>16.495000000000001</v>
      </c>
      <c r="E197" s="1">
        <v>122.065</v>
      </c>
      <c r="F197" s="1">
        <v>16</v>
      </c>
      <c r="G197" s="1">
        <v>5.0999999999999996</v>
      </c>
      <c r="H197" s="3" t="s">
        <v>805</v>
      </c>
      <c r="I197" s="4" t="str">
        <f t="shared" si="10"/>
        <v>กลางวัน</v>
      </c>
      <c r="J197" s="4" t="str">
        <f t="shared" si="9"/>
        <v>ตื้น</v>
      </c>
      <c r="K197">
        <f t="shared" si="11"/>
        <v>-16</v>
      </c>
    </row>
    <row r="198" spans="1:11" ht="18" x14ac:dyDescent="0.4">
      <c r="A198" s="1">
        <v>197</v>
      </c>
      <c r="B198" s="1" t="s">
        <v>9380</v>
      </c>
      <c r="C198" s="1" t="s">
        <v>7569</v>
      </c>
      <c r="D198" s="1">
        <v>16.777999999999999</v>
      </c>
      <c r="E198" s="1">
        <v>122.419</v>
      </c>
      <c r="F198" s="1">
        <v>54</v>
      </c>
      <c r="G198" s="1">
        <v>4.5999999999999996</v>
      </c>
      <c r="H198" s="3" t="s">
        <v>809</v>
      </c>
      <c r="I198" s="4" t="str">
        <f t="shared" si="10"/>
        <v>กลางคืน</v>
      </c>
      <c r="J198" s="4" t="str">
        <f t="shared" si="9"/>
        <v>กลาง</v>
      </c>
      <c r="K198">
        <f t="shared" si="11"/>
        <v>-54</v>
      </c>
    </row>
    <row r="199" spans="1:11" ht="18" x14ac:dyDescent="0.4">
      <c r="A199" s="1">
        <v>198</v>
      </c>
      <c r="B199" s="1" t="s">
        <v>9381</v>
      </c>
      <c r="C199" s="1" t="s">
        <v>7570</v>
      </c>
      <c r="D199" s="1">
        <v>14.939</v>
      </c>
      <c r="E199" s="1">
        <v>120.053</v>
      </c>
      <c r="F199" s="1">
        <v>42</v>
      </c>
      <c r="G199" s="1">
        <v>4.8</v>
      </c>
      <c r="H199" s="3" t="s">
        <v>813</v>
      </c>
      <c r="I199" s="4" t="str">
        <f t="shared" si="10"/>
        <v>กลางวัน</v>
      </c>
      <c r="J199" s="4" t="str">
        <f t="shared" si="9"/>
        <v>กลาง</v>
      </c>
      <c r="K199">
        <f t="shared" si="11"/>
        <v>-42</v>
      </c>
    </row>
    <row r="200" spans="1:11" ht="18" x14ac:dyDescent="0.4">
      <c r="A200" s="1">
        <v>199</v>
      </c>
      <c r="B200" s="1" t="s">
        <v>9382</v>
      </c>
      <c r="C200" s="1" t="s">
        <v>7571</v>
      </c>
      <c r="D200" s="1">
        <v>15.090999999999999</v>
      </c>
      <c r="E200" s="1">
        <v>119.941</v>
      </c>
      <c r="F200" s="1">
        <v>50</v>
      </c>
      <c r="G200" s="1">
        <v>4.9000000000000004</v>
      </c>
      <c r="H200" s="3" t="s">
        <v>817</v>
      </c>
      <c r="I200" s="4" t="str">
        <f t="shared" si="10"/>
        <v>กลางคืน</v>
      </c>
      <c r="J200" s="4" t="str">
        <f t="shared" si="9"/>
        <v>กลาง</v>
      </c>
      <c r="K200">
        <f t="shared" si="11"/>
        <v>-50</v>
      </c>
    </row>
    <row r="201" spans="1:11" ht="18" x14ac:dyDescent="0.4">
      <c r="A201" s="1">
        <v>200</v>
      </c>
      <c r="B201" s="1" t="s">
        <v>9383</v>
      </c>
      <c r="C201" s="1" t="s">
        <v>7572</v>
      </c>
      <c r="D201" s="1">
        <v>15.369</v>
      </c>
      <c r="E201" s="1">
        <v>120.009</v>
      </c>
      <c r="F201" s="1">
        <v>70</v>
      </c>
      <c r="G201" s="1">
        <v>4.5999999999999996</v>
      </c>
      <c r="H201" s="3" t="s">
        <v>821</v>
      </c>
      <c r="I201" s="4" t="str">
        <f t="shared" si="10"/>
        <v>กลางวัน</v>
      </c>
      <c r="J201" s="4" t="str">
        <f t="shared" ref="J201:J264" si="12">IF(F201&lt;=10,"ตื้นมาก", IF(F201&lt;=30,"ตื้น",IF(F201&lt;=70,"กลาง", "ลึก")))</f>
        <v>กลาง</v>
      </c>
      <c r="K201">
        <f t="shared" si="11"/>
        <v>-70</v>
      </c>
    </row>
    <row r="202" spans="1:11" ht="18" x14ac:dyDescent="0.4">
      <c r="A202" s="1">
        <v>201</v>
      </c>
      <c r="B202" s="1" t="s">
        <v>9384</v>
      </c>
      <c r="C202" s="1" t="s">
        <v>7573</v>
      </c>
      <c r="D202" s="1">
        <v>13.585000000000001</v>
      </c>
      <c r="E202" s="1">
        <v>122.83</v>
      </c>
      <c r="F202" s="1">
        <v>38</v>
      </c>
      <c r="G202" s="1">
        <v>4.9000000000000004</v>
      </c>
      <c r="H202" s="3" t="s">
        <v>825</v>
      </c>
      <c r="I202" s="4" t="str">
        <f t="shared" si="10"/>
        <v>กลางคืน</v>
      </c>
      <c r="J202" s="4" t="str">
        <f t="shared" si="12"/>
        <v>กลาง</v>
      </c>
      <c r="K202">
        <f t="shared" si="11"/>
        <v>-38</v>
      </c>
    </row>
    <row r="203" spans="1:11" ht="18" x14ac:dyDescent="0.4">
      <c r="A203" s="1">
        <v>202</v>
      </c>
      <c r="B203" s="1" t="s">
        <v>9385</v>
      </c>
      <c r="C203" s="1" t="s">
        <v>7574</v>
      </c>
      <c r="D203" s="1">
        <v>15.295</v>
      </c>
      <c r="E203" s="1">
        <v>120.04300000000001</v>
      </c>
      <c r="F203" s="1">
        <v>64</v>
      </c>
      <c r="G203" s="1">
        <v>4.8</v>
      </c>
      <c r="H203" s="3" t="s">
        <v>829</v>
      </c>
      <c r="I203" s="4" t="str">
        <f t="shared" si="10"/>
        <v>กลางคืน</v>
      </c>
      <c r="J203" s="4" t="str">
        <f t="shared" si="12"/>
        <v>กลาง</v>
      </c>
      <c r="K203">
        <f t="shared" si="11"/>
        <v>-64</v>
      </c>
    </row>
    <row r="204" spans="1:11" ht="18" x14ac:dyDescent="0.4">
      <c r="A204" s="1">
        <v>203</v>
      </c>
      <c r="B204" s="1" t="s">
        <v>9386</v>
      </c>
      <c r="C204" s="1" t="s">
        <v>7575</v>
      </c>
      <c r="D204" s="1">
        <v>18.585000000000001</v>
      </c>
      <c r="E204" s="1">
        <v>120.815</v>
      </c>
      <c r="F204" s="1">
        <v>33</v>
      </c>
      <c r="G204" s="1">
        <v>4.7</v>
      </c>
      <c r="H204" s="3" t="s">
        <v>833</v>
      </c>
      <c r="I204" s="4" t="str">
        <f t="shared" si="10"/>
        <v>กลางวัน</v>
      </c>
      <c r="J204" s="4" t="str">
        <f t="shared" si="12"/>
        <v>กลาง</v>
      </c>
      <c r="K204">
        <f t="shared" si="11"/>
        <v>-33</v>
      </c>
    </row>
    <row r="205" spans="1:11" ht="18" x14ac:dyDescent="0.4">
      <c r="A205" s="1">
        <v>204</v>
      </c>
      <c r="B205" s="1" t="s">
        <v>9387</v>
      </c>
      <c r="C205" s="1" t="s">
        <v>7576</v>
      </c>
      <c r="D205" s="1">
        <v>16.437999999999999</v>
      </c>
      <c r="E205" s="1">
        <v>122.42700000000001</v>
      </c>
      <c r="F205" s="1">
        <v>33</v>
      </c>
      <c r="G205" s="1">
        <v>4.5</v>
      </c>
      <c r="H205" s="3" t="s">
        <v>837</v>
      </c>
      <c r="I205" s="4" t="str">
        <f t="shared" si="10"/>
        <v>กลางวัน</v>
      </c>
      <c r="J205" s="4" t="str">
        <f t="shared" si="12"/>
        <v>กลาง</v>
      </c>
      <c r="K205">
        <f t="shared" si="11"/>
        <v>-33</v>
      </c>
    </row>
    <row r="206" spans="1:11" ht="18" x14ac:dyDescent="0.4">
      <c r="A206" s="1">
        <v>205</v>
      </c>
      <c r="B206" s="1" t="s">
        <v>9388</v>
      </c>
      <c r="C206" s="1" t="s">
        <v>7577</v>
      </c>
      <c r="D206" s="1">
        <v>13.6</v>
      </c>
      <c r="E206" s="1">
        <v>120.71</v>
      </c>
      <c r="F206" s="1">
        <v>66</v>
      </c>
      <c r="G206" s="1">
        <v>4.7</v>
      </c>
      <c r="H206" s="3" t="s">
        <v>841</v>
      </c>
      <c r="I206" s="4" t="str">
        <f t="shared" si="10"/>
        <v>กลางวัน</v>
      </c>
      <c r="J206" s="4" t="str">
        <f t="shared" si="12"/>
        <v>กลาง</v>
      </c>
      <c r="K206">
        <f t="shared" si="11"/>
        <v>-66</v>
      </c>
    </row>
    <row r="207" spans="1:11" ht="18" x14ac:dyDescent="0.4">
      <c r="A207" s="1">
        <v>206</v>
      </c>
      <c r="B207" s="1" t="s">
        <v>9389</v>
      </c>
      <c r="C207" s="1" t="s">
        <v>7578</v>
      </c>
      <c r="D207" s="1">
        <v>16.099</v>
      </c>
      <c r="E207" s="1">
        <v>119.65</v>
      </c>
      <c r="F207" s="1">
        <v>54</v>
      </c>
      <c r="G207" s="1">
        <v>5.0999999999999996</v>
      </c>
      <c r="H207" s="3" t="s">
        <v>845</v>
      </c>
      <c r="I207" s="4" t="str">
        <f t="shared" si="10"/>
        <v>กลางวัน</v>
      </c>
      <c r="J207" s="4" t="str">
        <f t="shared" si="12"/>
        <v>กลาง</v>
      </c>
      <c r="K207">
        <f t="shared" si="11"/>
        <v>-54</v>
      </c>
    </row>
    <row r="208" spans="1:11" ht="18" x14ac:dyDescent="0.4">
      <c r="A208" s="1">
        <v>207</v>
      </c>
      <c r="B208" s="1" t="s">
        <v>9390</v>
      </c>
      <c r="C208" s="1" t="s">
        <v>7579</v>
      </c>
      <c r="D208" s="1">
        <v>13.989000000000001</v>
      </c>
      <c r="E208" s="1">
        <v>120.742</v>
      </c>
      <c r="F208" s="1">
        <v>129</v>
      </c>
      <c r="G208" s="1">
        <v>4.9000000000000004</v>
      </c>
      <c r="H208" s="3" t="s">
        <v>849</v>
      </c>
      <c r="I208" s="4" t="str">
        <f t="shared" si="10"/>
        <v>กลางคืน</v>
      </c>
      <c r="J208" s="4" t="str">
        <f t="shared" si="12"/>
        <v>ลึก</v>
      </c>
      <c r="K208">
        <f t="shared" si="11"/>
        <v>-129</v>
      </c>
    </row>
    <row r="209" spans="1:11" ht="18" x14ac:dyDescent="0.4">
      <c r="A209" s="1">
        <v>208</v>
      </c>
      <c r="B209" s="1" t="s">
        <v>9391</v>
      </c>
      <c r="C209" s="1" t="s">
        <v>7580</v>
      </c>
      <c r="D209" s="1">
        <v>13.708</v>
      </c>
      <c r="E209" s="1">
        <v>120.875</v>
      </c>
      <c r="F209" s="1">
        <v>162</v>
      </c>
      <c r="G209" s="1">
        <v>5.0999999999999996</v>
      </c>
      <c r="H209" s="3" t="s">
        <v>853</v>
      </c>
      <c r="I209" s="4" t="str">
        <f t="shared" si="10"/>
        <v>กลางวัน</v>
      </c>
      <c r="J209" s="4" t="str">
        <f t="shared" si="12"/>
        <v>ลึก</v>
      </c>
      <c r="K209">
        <f t="shared" si="11"/>
        <v>-162</v>
      </c>
    </row>
    <row r="210" spans="1:11" ht="18" x14ac:dyDescent="0.4">
      <c r="A210" s="1">
        <v>209</v>
      </c>
      <c r="B210" s="1" t="s">
        <v>9392</v>
      </c>
      <c r="C210" s="1" t="s">
        <v>7581</v>
      </c>
      <c r="D210" s="1">
        <v>13.946</v>
      </c>
      <c r="E210" s="1">
        <v>120.74299999999999</v>
      </c>
      <c r="F210" s="1">
        <v>154</v>
      </c>
      <c r="G210" s="1">
        <v>4.9000000000000004</v>
      </c>
      <c r="H210" s="3" t="s">
        <v>857</v>
      </c>
      <c r="I210" s="4" t="str">
        <f t="shared" si="10"/>
        <v>กลางวัน</v>
      </c>
      <c r="J210" s="4" t="str">
        <f t="shared" si="12"/>
        <v>ลึก</v>
      </c>
      <c r="K210">
        <f t="shared" si="11"/>
        <v>-154</v>
      </c>
    </row>
    <row r="211" spans="1:11" ht="18" x14ac:dyDescent="0.4">
      <c r="A211" s="1">
        <v>210</v>
      </c>
      <c r="B211" s="1" t="s">
        <v>9393</v>
      </c>
      <c r="C211" s="1" t="s">
        <v>7582</v>
      </c>
      <c r="D211" s="1">
        <v>13.911</v>
      </c>
      <c r="E211" s="1">
        <v>120.809</v>
      </c>
      <c r="F211" s="1">
        <v>246</v>
      </c>
      <c r="G211" s="1">
        <v>4.8</v>
      </c>
      <c r="H211" s="3" t="s">
        <v>861</v>
      </c>
      <c r="I211" s="4" t="str">
        <f t="shared" si="10"/>
        <v>กลางคืน</v>
      </c>
      <c r="J211" s="4" t="str">
        <f t="shared" si="12"/>
        <v>ลึก</v>
      </c>
      <c r="K211">
        <f t="shared" si="11"/>
        <v>-246</v>
      </c>
    </row>
    <row r="212" spans="1:11" ht="18" x14ac:dyDescent="0.4">
      <c r="A212" s="1">
        <v>211</v>
      </c>
      <c r="B212" s="1" t="s">
        <v>9394</v>
      </c>
      <c r="C212" s="1" t="s">
        <v>7583</v>
      </c>
      <c r="D212" s="1">
        <v>16.972999999999999</v>
      </c>
      <c r="E212" s="1">
        <v>121.027</v>
      </c>
      <c r="F212" s="1">
        <v>168</v>
      </c>
      <c r="G212" s="1">
        <v>4.7</v>
      </c>
      <c r="H212" s="3" t="s">
        <v>865</v>
      </c>
      <c r="I212" s="4" t="str">
        <f t="shared" si="10"/>
        <v>กลางคืน</v>
      </c>
      <c r="J212" s="4" t="str">
        <f t="shared" si="12"/>
        <v>ลึก</v>
      </c>
      <c r="K212">
        <f t="shared" si="11"/>
        <v>-168</v>
      </c>
    </row>
    <row r="213" spans="1:11" ht="18" x14ac:dyDescent="0.4">
      <c r="A213" s="1">
        <v>212</v>
      </c>
      <c r="B213" s="1" t="s">
        <v>9395</v>
      </c>
      <c r="C213" s="1" t="s">
        <v>7584</v>
      </c>
      <c r="D213" s="1">
        <v>18.029</v>
      </c>
      <c r="E213" s="1">
        <v>122.52800000000001</v>
      </c>
      <c r="F213" s="1">
        <v>33</v>
      </c>
      <c r="G213" s="1">
        <v>4.5</v>
      </c>
      <c r="H213" s="3" t="s">
        <v>869</v>
      </c>
      <c r="I213" s="4" t="str">
        <f t="shared" si="10"/>
        <v>กลางคืน</v>
      </c>
      <c r="J213" s="4" t="str">
        <f t="shared" si="12"/>
        <v>กลาง</v>
      </c>
      <c r="K213">
        <f t="shared" si="11"/>
        <v>-33</v>
      </c>
    </row>
    <row r="214" spans="1:11" ht="18" x14ac:dyDescent="0.4">
      <c r="A214" s="1">
        <v>213</v>
      </c>
      <c r="B214" s="1" t="s">
        <v>9396</v>
      </c>
      <c r="C214" s="1" t="s">
        <v>7585</v>
      </c>
      <c r="D214" s="1">
        <v>17.332999999999998</v>
      </c>
      <c r="E214" s="1">
        <v>120.431</v>
      </c>
      <c r="F214" s="1">
        <v>96</v>
      </c>
      <c r="G214" s="1">
        <v>4.8</v>
      </c>
      <c r="H214" s="3" t="s">
        <v>873</v>
      </c>
      <c r="I214" s="4" t="str">
        <f t="shared" si="10"/>
        <v>กลางวัน</v>
      </c>
      <c r="J214" s="4" t="str">
        <f t="shared" si="12"/>
        <v>ลึก</v>
      </c>
      <c r="K214">
        <f t="shared" si="11"/>
        <v>-96</v>
      </c>
    </row>
    <row r="215" spans="1:11" ht="18" x14ac:dyDescent="0.4">
      <c r="A215" s="1">
        <v>214</v>
      </c>
      <c r="B215" s="1" t="s">
        <v>9397</v>
      </c>
      <c r="C215" s="1" t="s">
        <v>7586</v>
      </c>
      <c r="D215" s="1">
        <v>16.338999999999999</v>
      </c>
      <c r="E215" s="1">
        <v>121.586</v>
      </c>
      <c r="F215" s="1">
        <v>33</v>
      </c>
      <c r="G215" s="1">
        <v>4.8</v>
      </c>
      <c r="H215" s="3" t="s">
        <v>877</v>
      </c>
      <c r="I215" s="4" t="str">
        <f t="shared" si="10"/>
        <v>กลางคืน</v>
      </c>
      <c r="J215" s="4" t="str">
        <f t="shared" si="12"/>
        <v>กลาง</v>
      </c>
      <c r="K215">
        <f t="shared" si="11"/>
        <v>-33</v>
      </c>
    </row>
    <row r="216" spans="1:11" ht="18" x14ac:dyDescent="0.4">
      <c r="A216" s="1">
        <v>215</v>
      </c>
      <c r="B216" s="1" t="s">
        <v>9398</v>
      </c>
      <c r="C216" s="1" t="s">
        <v>7587</v>
      </c>
      <c r="D216" s="1">
        <v>13.641999999999999</v>
      </c>
      <c r="E216" s="1">
        <v>120.69799999999999</v>
      </c>
      <c r="F216" s="1">
        <v>96</v>
      </c>
      <c r="G216" s="1">
        <v>5</v>
      </c>
      <c r="H216" s="3" t="s">
        <v>881</v>
      </c>
      <c r="I216" s="4" t="str">
        <f t="shared" si="10"/>
        <v>กลางวัน</v>
      </c>
      <c r="J216" s="4" t="str">
        <f t="shared" si="12"/>
        <v>ลึก</v>
      </c>
      <c r="K216">
        <f t="shared" si="11"/>
        <v>-96</v>
      </c>
    </row>
    <row r="217" spans="1:11" ht="18" x14ac:dyDescent="0.4">
      <c r="A217" s="1">
        <v>216</v>
      </c>
      <c r="B217" s="1" t="s">
        <v>9399</v>
      </c>
      <c r="C217" s="1" t="s">
        <v>7588</v>
      </c>
      <c r="D217" s="1">
        <v>17.021999999999998</v>
      </c>
      <c r="E217" s="1">
        <v>122.504</v>
      </c>
      <c r="F217" s="1">
        <v>36</v>
      </c>
      <c r="G217" s="1">
        <v>4.5999999999999996</v>
      </c>
      <c r="H217" s="3" t="s">
        <v>885</v>
      </c>
      <c r="I217" s="4" t="str">
        <f t="shared" si="10"/>
        <v>กลางวัน</v>
      </c>
      <c r="J217" s="4" t="str">
        <f t="shared" si="12"/>
        <v>กลาง</v>
      </c>
      <c r="K217">
        <f t="shared" si="11"/>
        <v>-36</v>
      </c>
    </row>
    <row r="218" spans="1:11" ht="18" x14ac:dyDescent="0.4">
      <c r="A218" s="1">
        <v>217</v>
      </c>
      <c r="B218" s="1" t="s">
        <v>9400</v>
      </c>
      <c r="C218" s="1" t="s">
        <v>7589</v>
      </c>
      <c r="D218" s="1">
        <v>18.18</v>
      </c>
      <c r="E218" s="1">
        <v>122.18899999999999</v>
      </c>
      <c r="F218" s="1">
        <v>33</v>
      </c>
      <c r="G218" s="1">
        <v>4.8</v>
      </c>
      <c r="H218" s="3" t="s">
        <v>889</v>
      </c>
      <c r="I218" s="4" t="str">
        <f t="shared" si="10"/>
        <v>กลางคืน</v>
      </c>
      <c r="J218" s="4" t="str">
        <f t="shared" si="12"/>
        <v>กลาง</v>
      </c>
      <c r="K218">
        <f t="shared" si="11"/>
        <v>-33</v>
      </c>
    </row>
    <row r="219" spans="1:11" ht="18" x14ac:dyDescent="0.4">
      <c r="A219" s="1">
        <v>218</v>
      </c>
      <c r="B219" s="1" t="s">
        <v>9401</v>
      </c>
      <c r="C219" s="1" t="s">
        <v>7590</v>
      </c>
      <c r="D219" s="1">
        <v>18.484000000000002</v>
      </c>
      <c r="E219" s="1">
        <v>120.88</v>
      </c>
      <c r="F219" s="1">
        <v>39</v>
      </c>
      <c r="G219" s="1">
        <v>4.5999999999999996</v>
      </c>
      <c r="H219" s="3" t="s">
        <v>893</v>
      </c>
      <c r="I219" s="4" t="str">
        <f t="shared" si="10"/>
        <v>กลางคืน</v>
      </c>
      <c r="J219" s="4" t="str">
        <f t="shared" si="12"/>
        <v>กลาง</v>
      </c>
      <c r="K219">
        <f t="shared" si="11"/>
        <v>-39</v>
      </c>
    </row>
    <row r="220" spans="1:11" ht="18" x14ac:dyDescent="0.4">
      <c r="A220" s="1">
        <v>219</v>
      </c>
      <c r="B220" s="1" t="s">
        <v>9402</v>
      </c>
      <c r="C220" s="1" t="s">
        <v>7591</v>
      </c>
      <c r="D220" s="1">
        <v>18.149999999999999</v>
      </c>
      <c r="E220" s="1">
        <v>120.80800000000001</v>
      </c>
      <c r="F220" s="1">
        <v>97</v>
      </c>
      <c r="G220" s="1">
        <v>4.8</v>
      </c>
      <c r="H220" s="3" t="s">
        <v>897</v>
      </c>
      <c r="I220" s="4" t="str">
        <f t="shared" si="10"/>
        <v>กลางวัน</v>
      </c>
      <c r="J220" s="4" t="str">
        <f t="shared" si="12"/>
        <v>ลึก</v>
      </c>
      <c r="K220">
        <f t="shared" si="11"/>
        <v>-97</v>
      </c>
    </row>
    <row r="221" spans="1:11" ht="18" x14ac:dyDescent="0.4">
      <c r="A221" s="1">
        <v>220</v>
      </c>
      <c r="B221" s="1" t="s">
        <v>9403</v>
      </c>
      <c r="C221" s="1" t="s">
        <v>7592</v>
      </c>
      <c r="D221" s="1">
        <v>16.129000000000001</v>
      </c>
      <c r="E221" s="1">
        <v>121.962</v>
      </c>
      <c r="F221" s="1">
        <v>43</v>
      </c>
      <c r="G221" s="1">
        <v>6.3</v>
      </c>
      <c r="H221" s="3" t="s">
        <v>901</v>
      </c>
      <c r="I221" s="4" t="str">
        <f t="shared" si="10"/>
        <v>กลางวัน</v>
      </c>
      <c r="J221" s="4" t="str">
        <f t="shared" si="12"/>
        <v>กลาง</v>
      </c>
      <c r="K221">
        <f t="shared" si="11"/>
        <v>-43</v>
      </c>
    </row>
    <row r="222" spans="1:11" ht="18" x14ac:dyDescent="0.4">
      <c r="A222" s="1">
        <v>221</v>
      </c>
      <c r="B222" s="1" t="s">
        <v>9404</v>
      </c>
      <c r="C222" s="1" t="s">
        <v>7593</v>
      </c>
      <c r="D222" s="1">
        <v>15.997</v>
      </c>
      <c r="E222" s="1">
        <v>122.001</v>
      </c>
      <c r="F222" s="1">
        <v>33</v>
      </c>
      <c r="G222" s="1">
        <v>5</v>
      </c>
      <c r="H222" s="3" t="s">
        <v>905</v>
      </c>
      <c r="I222" s="4" t="str">
        <f t="shared" si="10"/>
        <v>กลางคืน</v>
      </c>
      <c r="J222" s="4" t="str">
        <f t="shared" si="12"/>
        <v>กลาง</v>
      </c>
      <c r="K222">
        <f t="shared" si="11"/>
        <v>-33</v>
      </c>
    </row>
    <row r="223" spans="1:11" ht="18" x14ac:dyDescent="0.4">
      <c r="A223" s="1">
        <v>222</v>
      </c>
      <c r="B223" s="1" t="s">
        <v>9405</v>
      </c>
      <c r="C223" s="1" t="s">
        <v>7594</v>
      </c>
      <c r="D223" s="1">
        <v>13.839</v>
      </c>
      <c r="E223" s="1">
        <v>120.943</v>
      </c>
      <c r="F223" s="1">
        <v>154</v>
      </c>
      <c r="G223" s="1">
        <v>4.5999999999999996</v>
      </c>
      <c r="H223" s="3" t="s">
        <v>909</v>
      </c>
      <c r="I223" s="4" t="str">
        <f t="shared" si="10"/>
        <v>กลางวัน</v>
      </c>
      <c r="J223" s="4" t="str">
        <f t="shared" si="12"/>
        <v>ลึก</v>
      </c>
      <c r="K223">
        <f t="shared" si="11"/>
        <v>-154</v>
      </c>
    </row>
    <row r="224" spans="1:11" ht="18" x14ac:dyDescent="0.4">
      <c r="A224" s="1">
        <v>223</v>
      </c>
      <c r="B224" s="1" t="s">
        <v>9406</v>
      </c>
      <c r="C224" s="1" t="s">
        <v>7595</v>
      </c>
      <c r="D224" s="1">
        <v>17.013000000000002</v>
      </c>
      <c r="E224" s="1">
        <v>120.834</v>
      </c>
      <c r="F224" s="1">
        <v>85</v>
      </c>
      <c r="G224" s="1">
        <v>4.8</v>
      </c>
      <c r="H224" s="3" t="s">
        <v>913</v>
      </c>
      <c r="I224" s="4" t="str">
        <f t="shared" si="10"/>
        <v>กลางวัน</v>
      </c>
      <c r="J224" s="4" t="str">
        <f t="shared" si="12"/>
        <v>ลึก</v>
      </c>
      <c r="K224">
        <f t="shared" si="11"/>
        <v>-85</v>
      </c>
    </row>
    <row r="225" spans="1:11" ht="18" x14ac:dyDescent="0.4">
      <c r="A225" s="1">
        <v>224</v>
      </c>
      <c r="B225" s="1" t="s">
        <v>9407</v>
      </c>
      <c r="C225" s="1" t="s">
        <v>7596</v>
      </c>
      <c r="D225" s="1">
        <v>14.94</v>
      </c>
      <c r="E225" s="1">
        <v>122.815</v>
      </c>
      <c r="F225" s="1">
        <v>63</v>
      </c>
      <c r="G225" s="1">
        <v>5.2</v>
      </c>
      <c r="H225" s="3" t="s">
        <v>917</v>
      </c>
      <c r="I225" s="4" t="str">
        <f t="shared" si="10"/>
        <v>กลางคืน</v>
      </c>
      <c r="J225" s="4" t="str">
        <f t="shared" si="12"/>
        <v>กลาง</v>
      </c>
      <c r="K225">
        <f t="shared" si="11"/>
        <v>-63</v>
      </c>
    </row>
    <row r="226" spans="1:11" ht="18" x14ac:dyDescent="0.4">
      <c r="A226" s="1">
        <v>225</v>
      </c>
      <c r="B226" s="1" t="s">
        <v>9408</v>
      </c>
      <c r="C226" s="1" t="s">
        <v>7597</v>
      </c>
      <c r="D226" s="1">
        <v>15.419</v>
      </c>
      <c r="E226" s="1">
        <v>119.819</v>
      </c>
      <c r="F226" s="1">
        <v>73</v>
      </c>
      <c r="G226" s="1">
        <v>4.9000000000000004</v>
      </c>
      <c r="H226" s="3" t="s">
        <v>921</v>
      </c>
      <c r="I226" s="4" t="str">
        <f t="shared" si="10"/>
        <v>กลางวัน</v>
      </c>
      <c r="J226" s="4" t="str">
        <f t="shared" si="12"/>
        <v>ลึก</v>
      </c>
      <c r="K226">
        <f t="shared" si="11"/>
        <v>-73</v>
      </c>
    </row>
    <row r="227" spans="1:11" ht="18" x14ac:dyDescent="0.4">
      <c r="A227" s="1">
        <v>226</v>
      </c>
      <c r="B227" s="1" t="s">
        <v>9409</v>
      </c>
      <c r="C227" s="1" t="s">
        <v>7598</v>
      </c>
      <c r="D227" s="1">
        <v>17.099</v>
      </c>
      <c r="E227" s="1">
        <v>122.5</v>
      </c>
      <c r="F227" s="1">
        <v>28</v>
      </c>
      <c r="G227" s="1">
        <v>5.0999999999999996</v>
      </c>
      <c r="H227" s="3" t="s">
        <v>925</v>
      </c>
      <c r="I227" s="4" t="str">
        <f t="shared" si="10"/>
        <v>กลางคืน</v>
      </c>
      <c r="J227" s="4" t="str">
        <f t="shared" si="12"/>
        <v>ตื้น</v>
      </c>
      <c r="K227">
        <f t="shared" si="11"/>
        <v>-28</v>
      </c>
    </row>
    <row r="228" spans="1:11" ht="18" x14ac:dyDescent="0.4">
      <c r="A228" s="1">
        <v>227</v>
      </c>
      <c r="B228" s="1" t="s">
        <v>9410</v>
      </c>
      <c r="C228" s="1" t="s">
        <v>7599</v>
      </c>
      <c r="D228" s="1">
        <v>13.795</v>
      </c>
      <c r="E228" s="1">
        <v>120.67400000000001</v>
      </c>
      <c r="F228" s="1">
        <v>114</v>
      </c>
      <c r="G228" s="1">
        <v>4.8</v>
      </c>
      <c r="H228" s="3" t="s">
        <v>929</v>
      </c>
      <c r="I228" s="4" t="str">
        <f t="shared" si="10"/>
        <v>กลางคืน</v>
      </c>
      <c r="J228" s="4" t="str">
        <f t="shared" si="12"/>
        <v>ลึก</v>
      </c>
      <c r="K228">
        <f t="shared" si="11"/>
        <v>-114</v>
      </c>
    </row>
    <row r="229" spans="1:11" ht="18" x14ac:dyDescent="0.4">
      <c r="A229" s="1">
        <v>228</v>
      </c>
      <c r="B229" s="1" t="s">
        <v>9411</v>
      </c>
      <c r="C229" s="1" t="s">
        <v>7600</v>
      </c>
      <c r="D229" s="1">
        <v>13.891999999999999</v>
      </c>
      <c r="E229" s="1">
        <v>120.72499999999999</v>
      </c>
      <c r="F229" s="1">
        <v>148</v>
      </c>
      <c r="G229" s="1">
        <v>5.7</v>
      </c>
      <c r="H229" s="3" t="s">
        <v>933</v>
      </c>
      <c r="I229" s="4" t="str">
        <f t="shared" si="10"/>
        <v>กลางวัน</v>
      </c>
      <c r="J229" s="4" t="str">
        <f t="shared" si="12"/>
        <v>ลึก</v>
      </c>
      <c r="K229">
        <f t="shared" si="11"/>
        <v>-148</v>
      </c>
    </row>
    <row r="230" spans="1:11" ht="18" x14ac:dyDescent="0.4">
      <c r="A230" s="1">
        <v>229</v>
      </c>
      <c r="B230" s="1" t="s">
        <v>9412</v>
      </c>
      <c r="C230" s="1" t="s">
        <v>7601</v>
      </c>
      <c r="D230" s="1">
        <v>16.355</v>
      </c>
      <c r="E230" s="1">
        <v>122.51600000000001</v>
      </c>
      <c r="F230" s="1">
        <v>39</v>
      </c>
      <c r="G230" s="1">
        <v>4.5</v>
      </c>
      <c r="H230" s="3" t="s">
        <v>937</v>
      </c>
      <c r="I230" s="4" t="str">
        <f t="shared" si="10"/>
        <v>กลางวัน</v>
      </c>
      <c r="J230" s="4" t="str">
        <f t="shared" si="12"/>
        <v>กลาง</v>
      </c>
      <c r="K230">
        <f t="shared" si="11"/>
        <v>-39</v>
      </c>
    </row>
    <row r="231" spans="1:11" ht="18" x14ac:dyDescent="0.4">
      <c r="A231" s="1">
        <v>230</v>
      </c>
      <c r="B231" s="1" t="s">
        <v>9413</v>
      </c>
      <c r="C231" s="1" t="s">
        <v>7602</v>
      </c>
      <c r="D231" s="1">
        <v>15.676</v>
      </c>
      <c r="E231" s="1">
        <v>120.67100000000001</v>
      </c>
      <c r="F231" s="1">
        <v>53</v>
      </c>
      <c r="G231" s="1">
        <v>4.5</v>
      </c>
      <c r="H231" s="3" t="s">
        <v>941</v>
      </c>
      <c r="I231" s="4" t="str">
        <f t="shared" si="10"/>
        <v>กลางคืน</v>
      </c>
      <c r="J231" s="4" t="str">
        <f t="shared" si="12"/>
        <v>กลาง</v>
      </c>
      <c r="K231">
        <f t="shared" si="11"/>
        <v>-53</v>
      </c>
    </row>
    <row r="232" spans="1:11" ht="18" x14ac:dyDescent="0.4">
      <c r="A232" s="1">
        <v>231</v>
      </c>
      <c r="B232" s="1" t="s">
        <v>9414</v>
      </c>
      <c r="C232" s="1" t="s">
        <v>7603</v>
      </c>
      <c r="D232" s="1">
        <v>16.100999999999999</v>
      </c>
      <c r="E232" s="1">
        <v>119.652</v>
      </c>
      <c r="F232" s="1">
        <v>92</v>
      </c>
      <c r="G232" s="1">
        <v>4.5</v>
      </c>
      <c r="H232" s="3" t="s">
        <v>845</v>
      </c>
      <c r="I232" s="4" t="str">
        <f t="shared" si="10"/>
        <v>กลางคืน</v>
      </c>
      <c r="J232" s="4" t="str">
        <f t="shared" si="12"/>
        <v>ลึก</v>
      </c>
      <c r="K232">
        <f t="shared" si="11"/>
        <v>-92</v>
      </c>
    </row>
    <row r="233" spans="1:11" ht="18" x14ac:dyDescent="0.4">
      <c r="A233" s="1">
        <v>232</v>
      </c>
      <c r="B233" s="1" t="s">
        <v>9415</v>
      </c>
      <c r="C233" s="1" t="s">
        <v>7604</v>
      </c>
      <c r="D233" s="1">
        <v>16.11</v>
      </c>
      <c r="E233" s="1">
        <v>121.952</v>
      </c>
      <c r="F233" s="1">
        <v>48</v>
      </c>
      <c r="G233" s="1">
        <v>4.9000000000000004</v>
      </c>
      <c r="H233" s="3" t="s">
        <v>948</v>
      </c>
      <c r="I233" s="4" t="str">
        <f t="shared" si="10"/>
        <v>กลางคืน</v>
      </c>
      <c r="J233" s="4" t="str">
        <f t="shared" si="12"/>
        <v>กลาง</v>
      </c>
      <c r="K233">
        <f t="shared" si="11"/>
        <v>-48</v>
      </c>
    </row>
    <row r="234" spans="1:11" ht="18" x14ac:dyDescent="0.4">
      <c r="A234" s="1">
        <v>233</v>
      </c>
      <c r="B234" s="1" t="s">
        <v>9416</v>
      </c>
      <c r="C234" s="1" t="s">
        <v>7605</v>
      </c>
      <c r="D234" s="1">
        <v>15.929</v>
      </c>
      <c r="E234" s="1">
        <v>119.492</v>
      </c>
      <c r="F234" s="1">
        <v>102</v>
      </c>
      <c r="G234" s="1">
        <v>4.5</v>
      </c>
      <c r="H234" s="3" t="s">
        <v>952</v>
      </c>
      <c r="I234" s="4" t="str">
        <f t="shared" si="10"/>
        <v>กลางวัน</v>
      </c>
      <c r="J234" s="4" t="str">
        <f t="shared" si="12"/>
        <v>ลึก</v>
      </c>
      <c r="K234">
        <f t="shared" si="11"/>
        <v>-102</v>
      </c>
    </row>
    <row r="235" spans="1:11" ht="18" x14ac:dyDescent="0.4">
      <c r="A235" s="1">
        <v>234</v>
      </c>
      <c r="B235" s="1" t="s">
        <v>9417</v>
      </c>
      <c r="C235" s="1" t="s">
        <v>7606</v>
      </c>
      <c r="D235" s="1">
        <v>16.594000000000001</v>
      </c>
      <c r="E235" s="1">
        <v>121.79</v>
      </c>
      <c r="F235" s="1">
        <v>33</v>
      </c>
      <c r="G235" s="1">
        <v>4.5999999999999996</v>
      </c>
      <c r="H235" s="3" t="s">
        <v>956</v>
      </c>
      <c r="I235" s="4" t="str">
        <f t="shared" si="10"/>
        <v>กลางวัน</v>
      </c>
      <c r="J235" s="4" t="str">
        <f t="shared" si="12"/>
        <v>กลาง</v>
      </c>
      <c r="K235">
        <f t="shared" si="11"/>
        <v>-33</v>
      </c>
    </row>
    <row r="236" spans="1:11" ht="18" x14ac:dyDescent="0.4">
      <c r="A236" s="1">
        <v>235</v>
      </c>
      <c r="B236" s="1" t="s">
        <v>9418</v>
      </c>
      <c r="C236" s="1" t="s">
        <v>7607</v>
      </c>
      <c r="D236" s="1">
        <v>15.606999999999999</v>
      </c>
      <c r="E236" s="1">
        <v>119.974</v>
      </c>
      <c r="F236" s="1">
        <v>70.2</v>
      </c>
      <c r="G236" s="1">
        <v>4.5999999999999996</v>
      </c>
      <c r="H236" s="3" t="s">
        <v>960</v>
      </c>
      <c r="I236" s="4" t="str">
        <f t="shared" si="10"/>
        <v>กลางคืน</v>
      </c>
      <c r="J236" s="4" t="str">
        <f t="shared" si="12"/>
        <v>ลึก</v>
      </c>
      <c r="K236">
        <f t="shared" si="11"/>
        <v>-70.2</v>
      </c>
    </row>
    <row r="237" spans="1:11" ht="18" x14ac:dyDescent="0.4">
      <c r="A237" s="1">
        <v>236</v>
      </c>
      <c r="B237" s="1" t="s">
        <v>9419</v>
      </c>
      <c r="C237" s="1" t="s">
        <v>7608</v>
      </c>
      <c r="D237" s="1">
        <v>15.012</v>
      </c>
      <c r="E237" s="1">
        <v>123.58</v>
      </c>
      <c r="F237" s="1">
        <v>33</v>
      </c>
      <c r="G237" s="1">
        <v>4.5</v>
      </c>
      <c r="H237" s="3" t="s">
        <v>964</v>
      </c>
      <c r="I237" s="4" t="str">
        <f t="shared" si="10"/>
        <v>กลางคืน</v>
      </c>
      <c r="J237" s="4" t="str">
        <f t="shared" si="12"/>
        <v>กลาง</v>
      </c>
      <c r="K237">
        <f t="shared" si="11"/>
        <v>-33</v>
      </c>
    </row>
    <row r="238" spans="1:11" ht="18" x14ac:dyDescent="0.4">
      <c r="A238" s="1">
        <v>237</v>
      </c>
      <c r="B238" s="1" t="s">
        <v>9420</v>
      </c>
      <c r="C238" s="1" t="s">
        <v>7609</v>
      </c>
      <c r="D238" s="1">
        <v>13.898</v>
      </c>
      <c r="E238" s="1">
        <v>120.706</v>
      </c>
      <c r="F238" s="1">
        <v>143.9</v>
      </c>
      <c r="G238" s="1">
        <v>5.6</v>
      </c>
      <c r="H238" s="3" t="s">
        <v>968</v>
      </c>
      <c r="I238" s="4" t="str">
        <f t="shared" si="10"/>
        <v>กลางคืน</v>
      </c>
      <c r="J238" s="4" t="str">
        <f t="shared" si="12"/>
        <v>ลึก</v>
      </c>
      <c r="K238">
        <f t="shared" si="11"/>
        <v>-143.9</v>
      </c>
    </row>
    <row r="239" spans="1:11" ht="18" x14ac:dyDescent="0.4">
      <c r="A239" s="1">
        <v>238</v>
      </c>
      <c r="B239" s="1" t="s">
        <v>9421</v>
      </c>
      <c r="C239" s="1" t="s">
        <v>7610</v>
      </c>
      <c r="D239" s="1">
        <v>14.945</v>
      </c>
      <c r="E239" s="1">
        <v>123.45099999999999</v>
      </c>
      <c r="F239" s="1">
        <v>34.4</v>
      </c>
      <c r="G239" s="1">
        <v>5.4</v>
      </c>
      <c r="H239" s="3" t="s">
        <v>972</v>
      </c>
      <c r="I239" s="4" t="str">
        <f t="shared" si="10"/>
        <v>กลางคืน</v>
      </c>
      <c r="J239" s="4" t="str">
        <f t="shared" si="12"/>
        <v>กลาง</v>
      </c>
      <c r="K239">
        <f t="shared" si="11"/>
        <v>-34.4</v>
      </c>
    </row>
    <row r="240" spans="1:11" ht="18" x14ac:dyDescent="0.4">
      <c r="A240" s="1">
        <v>239</v>
      </c>
      <c r="B240" s="1" t="s">
        <v>9421</v>
      </c>
      <c r="C240" s="1" t="s">
        <v>7611</v>
      </c>
      <c r="D240" s="1">
        <v>15.073</v>
      </c>
      <c r="E240" s="1">
        <v>123.571</v>
      </c>
      <c r="F240" s="1">
        <v>33</v>
      </c>
      <c r="G240" s="1">
        <v>4.8</v>
      </c>
      <c r="H240" s="3" t="s">
        <v>976</v>
      </c>
      <c r="I240" s="4" t="str">
        <f t="shared" si="10"/>
        <v>กลางคืน</v>
      </c>
      <c r="J240" s="4" t="str">
        <f t="shared" si="12"/>
        <v>กลาง</v>
      </c>
      <c r="K240">
        <f t="shared" si="11"/>
        <v>-33</v>
      </c>
    </row>
    <row r="241" spans="1:11" ht="18" x14ac:dyDescent="0.4">
      <c r="A241" s="1">
        <v>240</v>
      </c>
      <c r="B241" s="1" t="s">
        <v>9422</v>
      </c>
      <c r="C241" s="1" t="s">
        <v>7612</v>
      </c>
      <c r="D241" s="1">
        <v>15.068</v>
      </c>
      <c r="E241" s="1">
        <v>123.51</v>
      </c>
      <c r="F241" s="1">
        <v>23.7</v>
      </c>
      <c r="G241" s="1">
        <v>4.5</v>
      </c>
      <c r="H241" s="3" t="s">
        <v>964</v>
      </c>
      <c r="I241" s="4" t="str">
        <f t="shared" si="10"/>
        <v>กลางคืน</v>
      </c>
      <c r="J241" s="4" t="str">
        <f t="shared" si="12"/>
        <v>ตื้น</v>
      </c>
      <c r="K241">
        <f t="shared" si="11"/>
        <v>-23.7</v>
      </c>
    </row>
    <row r="242" spans="1:11" ht="18" x14ac:dyDescent="0.4">
      <c r="A242" s="1">
        <v>241</v>
      </c>
      <c r="B242" s="1" t="s">
        <v>9423</v>
      </c>
      <c r="C242" s="1" t="s">
        <v>7613</v>
      </c>
      <c r="D242" s="1">
        <v>15.645</v>
      </c>
      <c r="E242" s="1">
        <v>120.607</v>
      </c>
      <c r="F242" s="1">
        <v>46.5</v>
      </c>
      <c r="G242" s="1">
        <v>4.9000000000000004</v>
      </c>
      <c r="H242" s="3" t="s">
        <v>983</v>
      </c>
      <c r="I242" s="4" t="str">
        <f t="shared" si="10"/>
        <v>กลางวัน</v>
      </c>
      <c r="J242" s="4" t="str">
        <f t="shared" si="12"/>
        <v>กลาง</v>
      </c>
      <c r="K242">
        <f t="shared" si="11"/>
        <v>-46.5</v>
      </c>
    </row>
    <row r="243" spans="1:11" ht="18" x14ac:dyDescent="0.4">
      <c r="A243" s="1">
        <v>242</v>
      </c>
      <c r="B243" s="1" t="s">
        <v>9424</v>
      </c>
      <c r="C243" s="1" t="s">
        <v>7614</v>
      </c>
      <c r="D243" s="1">
        <v>15.327999999999999</v>
      </c>
      <c r="E243" s="1">
        <v>119.965</v>
      </c>
      <c r="F243" s="1">
        <v>63.8</v>
      </c>
      <c r="G243" s="1">
        <v>4.7</v>
      </c>
      <c r="H243" s="3" t="s">
        <v>987</v>
      </c>
      <c r="I243" s="4" t="str">
        <f t="shared" si="10"/>
        <v>กลางวัน</v>
      </c>
      <c r="J243" s="4" t="str">
        <f t="shared" si="12"/>
        <v>กลาง</v>
      </c>
      <c r="K243">
        <f t="shared" si="11"/>
        <v>-63.8</v>
      </c>
    </row>
    <row r="244" spans="1:11" ht="18" x14ac:dyDescent="0.4">
      <c r="A244" s="1">
        <v>243</v>
      </c>
      <c r="B244" s="1" t="s">
        <v>9425</v>
      </c>
      <c r="C244" s="1" t="s">
        <v>7615</v>
      </c>
      <c r="D244" s="1">
        <v>14.11</v>
      </c>
      <c r="E244" s="1">
        <v>120.70099999999999</v>
      </c>
      <c r="F244" s="1">
        <v>199.6</v>
      </c>
      <c r="G244" s="1">
        <v>4.8</v>
      </c>
      <c r="H244" s="3" t="s">
        <v>991</v>
      </c>
      <c r="I244" s="4" t="str">
        <f t="shared" si="10"/>
        <v>กลางวัน</v>
      </c>
      <c r="J244" s="4" t="str">
        <f t="shared" si="12"/>
        <v>ลึก</v>
      </c>
      <c r="K244">
        <f t="shared" si="11"/>
        <v>-199.6</v>
      </c>
    </row>
    <row r="245" spans="1:11" ht="18" x14ac:dyDescent="0.4">
      <c r="A245" s="1">
        <v>244</v>
      </c>
      <c r="B245" s="1" t="s">
        <v>9426</v>
      </c>
      <c r="C245" s="1" t="s">
        <v>7616</v>
      </c>
      <c r="D245" s="1">
        <v>14.063000000000001</v>
      </c>
      <c r="E245" s="1">
        <v>123.529</v>
      </c>
      <c r="F245" s="1">
        <v>64</v>
      </c>
      <c r="G245" s="1">
        <v>4.9000000000000004</v>
      </c>
      <c r="H245" s="3" t="s">
        <v>995</v>
      </c>
      <c r="I245" s="4" t="str">
        <f t="shared" si="10"/>
        <v>กลางคืน</v>
      </c>
      <c r="J245" s="4" t="str">
        <f t="shared" si="12"/>
        <v>กลาง</v>
      </c>
      <c r="K245">
        <f t="shared" si="11"/>
        <v>-64</v>
      </c>
    </row>
    <row r="246" spans="1:11" ht="18" x14ac:dyDescent="0.4">
      <c r="A246" s="1">
        <v>245</v>
      </c>
      <c r="B246" s="1" t="s">
        <v>9427</v>
      </c>
      <c r="C246" s="1" t="s">
        <v>7617</v>
      </c>
      <c r="D246" s="1">
        <v>14.635</v>
      </c>
      <c r="E246" s="1">
        <v>120.246</v>
      </c>
      <c r="F246" s="1">
        <v>69</v>
      </c>
      <c r="G246" s="1">
        <v>5.3</v>
      </c>
      <c r="H246" s="3" t="s">
        <v>999</v>
      </c>
      <c r="I246" s="4" t="str">
        <f t="shared" si="10"/>
        <v>กลางคืน</v>
      </c>
      <c r="J246" s="4" t="str">
        <f t="shared" si="12"/>
        <v>กลาง</v>
      </c>
      <c r="K246">
        <f t="shared" si="11"/>
        <v>-69</v>
      </c>
    </row>
    <row r="247" spans="1:11" ht="18" x14ac:dyDescent="0.4">
      <c r="A247" s="1">
        <v>246</v>
      </c>
      <c r="B247" s="1" t="s">
        <v>9428</v>
      </c>
      <c r="C247" s="1" t="s">
        <v>7618</v>
      </c>
      <c r="D247" s="1">
        <v>13.861000000000001</v>
      </c>
      <c r="E247" s="1">
        <v>120.554</v>
      </c>
      <c r="F247" s="1">
        <v>286.2</v>
      </c>
      <c r="G247" s="1">
        <v>4.5</v>
      </c>
      <c r="H247" s="3" t="s">
        <v>1003</v>
      </c>
      <c r="I247" s="4" t="str">
        <f t="shared" si="10"/>
        <v>กลางคืน</v>
      </c>
      <c r="J247" s="4" t="str">
        <f t="shared" si="12"/>
        <v>ลึก</v>
      </c>
      <c r="K247">
        <f t="shared" si="11"/>
        <v>-286.2</v>
      </c>
    </row>
    <row r="248" spans="1:11" ht="18" x14ac:dyDescent="0.4">
      <c r="A248" s="1">
        <v>247</v>
      </c>
      <c r="B248" s="1" t="s">
        <v>9429</v>
      </c>
      <c r="C248" s="1" t="s">
        <v>7619</v>
      </c>
      <c r="D248" s="1">
        <v>14.868</v>
      </c>
      <c r="E248" s="1">
        <v>119.901</v>
      </c>
      <c r="F248" s="1">
        <v>37</v>
      </c>
      <c r="G248" s="1">
        <v>5.0999999999999996</v>
      </c>
      <c r="H248" s="3" t="s">
        <v>1007</v>
      </c>
      <c r="I248" s="4" t="str">
        <f t="shared" si="10"/>
        <v>กลางวัน</v>
      </c>
      <c r="J248" s="4" t="str">
        <f t="shared" si="12"/>
        <v>กลาง</v>
      </c>
      <c r="K248">
        <f t="shared" si="11"/>
        <v>-37</v>
      </c>
    </row>
    <row r="249" spans="1:11" ht="18" x14ac:dyDescent="0.4">
      <c r="A249" s="1">
        <v>248</v>
      </c>
      <c r="B249" s="1" t="s">
        <v>9429</v>
      </c>
      <c r="C249" s="1" t="s">
        <v>7620</v>
      </c>
      <c r="D249" s="1">
        <v>17.233000000000001</v>
      </c>
      <c r="E249" s="1">
        <v>122.63</v>
      </c>
      <c r="F249" s="1">
        <v>48.2</v>
      </c>
      <c r="G249" s="1">
        <v>4.5999999999999996</v>
      </c>
      <c r="H249" s="3" t="s">
        <v>1011</v>
      </c>
      <c r="I249" s="4" t="str">
        <f t="shared" si="10"/>
        <v>กลางคืน</v>
      </c>
      <c r="J249" s="4" t="str">
        <f t="shared" si="12"/>
        <v>กลาง</v>
      </c>
      <c r="K249">
        <f t="shared" si="11"/>
        <v>-48.2</v>
      </c>
    </row>
    <row r="250" spans="1:11" ht="18" x14ac:dyDescent="0.4">
      <c r="A250" s="1">
        <v>249</v>
      </c>
      <c r="B250" s="1" t="s">
        <v>9430</v>
      </c>
      <c r="C250" s="1" t="s">
        <v>7621</v>
      </c>
      <c r="D250" s="1">
        <v>15.515000000000001</v>
      </c>
      <c r="E250" s="1">
        <v>120.372</v>
      </c>
      <c r="F250" s="1">
        <v>100.1</v>
      </c>
      <c r="G250" s="1">
        <v>4.5999999999999996</v>
      </c>
      <c r="H250" s="3" t="s">
        <v>1015</v>
      </c>
      <c r="I250" s="4" t="str">
        <f t="shared" si="10"/>
        <v>กลางคืน</v>
      </c>
      <c r="J250" s="4" t="str">
        <f t="shared" si="12"/>
        <v>ลึก</v>
      </c>
      <c r="K250">
        <f t="shared" si="11"/>
        <v>-100.1</v>
      </c>
    </row>
    <row r="251" spans="1:11" ht="18" x14ac:dyDescent="0.4">
      <c r="A251" s="1">
        <v>250</v>
      </c>
      <c r="B251" s="1" t="s">
        <v>9431</v>
      </c>
      <c r="C251" s="1" t="s">
        <v>7622</v>
      </c>
      <c r="D251" s="1">
        <v>13.834</v>
      </c>
      <c r="E251" s="1">
        <v>120.827</v>
      </c>
      <c r="F251" s="1">
        <v>152.19999999999999</v>
      </c>
      <c r="G251" s="1">
        <v>4.8</v>
      </c>
      <c r="H251" s="3" t="s">
        <v>1019</v>
      </c>
      <c r="I251" s="4" t="str">
        <f t="shared" si="10"/>
        <v>กลางคืน</v>
      </c>
      <c r="J251" s="4" t="str">
        <f t="shared" si="12"/>
        <v>ลึก</v>
      </c>
      <c r="K251">
        <f t="shared" si="11"/>
        <v>-152.19999999999999</v>
      </c>
    </row>
    <row r="252" spans="1:11" ht="18" x14ac:dyDescent="0.4">
      <c r="A252" s="1">
        <v>251</v>
      </c>
      <c r="B252" s="1" t="s">
        <v>9432</v>
      </c>
      <c r="C252" s="1" t="s">
        <v>7623</v>
      </c>
      <c r="D252" s="1">
        <v>14.734999999999999</v>
      </c>
      <c r="E252" s="1">
        <v>120.63800000000001</v>
      </c>
      <c r="F252" s="1">
        <v>117.8</v>
      </c>
      <c r="G252" s="1">
        <v>4.7</v>
      </c>
      <c r="H252" s="3" t="s">
        <v>1023</v>
      </c>
      <c r="I252" s="4" t="str">
        <f t="shared" si="10"/>
        <v>กลางวัน</v>
      </c>
      <c r="J252" s="4" t="str">
        <f t="shared" si="12"/>
        <v>ลึก</v>
      </c>
      <c r="K252">
        <f t="shared" si="11"/>
        <v>-117.8</v>
      </c>
    </row>
    <row r="253" spans="1:11" ht="18" x14ac:dyDescent="0.4">
      <c r="A253" s="1">
        <v>252</v>
      </c>
      <c r="B253" s="1" t="s">
        <v>9433</v>
      </c>
      <c r="C253" s="1" t="s">
        <v>7624</v>
      </c>
      <c r="D253" s="1">
        <v>15.194000000000001</v>
      </c>
      <c r="E253" s="1">
        <v>122.06100000000001</v>
      </c>
      <c r="F253" s="1">
        <v>42.6</v>
      </c>
      <c r="G253" s="1">
        <v>4.5999999999999996</v>
      </c>
      <c r="H253" s="3" t="s">
        <v>1027</v>
      </c>
      <c r="I253" s="4" t="str">
        <f t="shared" si="10"/>
        <v>กลางวัน</v>
      </c>
      <c r="J253" s="4" t="str">
        <f t="shared" si="12"/>
        <v>กลาง</v>
      </c>
      <c r="K253">
        <f t="shared" si="11"/>
        <v>-42.6</v>
      </c>
    </row>
    <row r="254" spans="1:11" ht="18" x14ac:dyDescent="0.4">
      <c r="A254" s="1">
        <v>253</v>
      </c>
      <c r="B254" s="1" t="s">
        <v>9434</v>
      </c>
      <c r="C254" s="1" t="s">
        <v>7625</v>
      </c>
      <c r="D254" s="1">
        <v>15.629</v>
      </c>
      <c r="E254" s="1">
        <v>122.099</v>
      </c>
      <c r="F254" s="1">
        <v>49.6</v>
      </c>
      <c r="G254" s="1">
        <v>4.8</v>
      </c>
      <c r="H254" s="3" t="s">
        <v>1031</v>
      </c>
      <c r="I254" s="4" t="str">
        <f t="shared" si="10"/>
        <v>กลางคืน</v>
      </c>
      <c r="J254" s="4" t="str">
        <f t="shared" si="12"/>
        <v>กลาง</v>
      </c>
      <c r="K254">
        <f t="shared" si="11"/>
        <v>-49.6</v>
      </c>
    </row>
    <row r="255" spans="1:11" ht="18" x14ac:dyDescent="0.4">
      <c r="A255" s="1">
        <v>254</v>
      </c>
      <c r="B255" s="1" t="s">
        <v>9435</v>
      </c>
      <c r="C255" s="1" t="s">
        <v>7626</v>
      </c>
      <c r="D255" s="1">
        <v>13.868</v>
      </c>
      <c r="E255" s="1">
        <v>120.624</v>
      </c>
      <c r="F255" s="1">
        <v>192.6</v>
      </c>
      <c r="G255" s="1">
        <v>4.5</v>
      </c>
      <c r="H255" s="3" t="s">
        <v>1035</v>
      </c>
      <c r="I255" s="4" t="str">
        <f t="shared" si="10"/>
        <v>กลางวัน</v>
      </c>
      <c r="J255" s="4" t="str">
        <f t="shared" si="12"/>
        <v>ลึก</v>
      </c>
      <c r="K255">
        <f t="shared" si="11"/>
        <v>-192.6</v>
      </c>
    </row>
    <row r="256" spans="1:11" ht="18" x14ac:dyDescent="0.4">
      <c r="A256" s="1">
        <v>255</v>
      </c>
      <c r="B256" s="1" t="s">
        <v>9436</v>
      </c>
      <c r="C256" s="1" t="s">
        <v>7627</v>
      </c>
      <c r="D256" s="1">
        <v>13.945</v>
      </c>
      <c r="E256" s="1">
        <v>120.76900000000001</v>
      </c>
      <c r="F256" s="1">
        <v>237.9</v>
      </c>
      <c r="G256" s="1">
        <v>5</v>
      </c>
      <c r="H256" s="3" t="s">
        <v>1039</v>
      </c>
      <c r="I256" s="4" t="str">
        <f t="shared" si="10"/>
        <v>กลางวัน</v>
      </c>
      <c r="J256" s="4" t="str">
        <f t="shared" si="12"/>
        <v>ลึก</v>
      </c>
      <c r="K256">
        <f t="shared" si="11"/>
        <v>-237.9</v>
      </c>
    </row>
    <row r="257" spans="1:11" ht="18" x14ac:dyDescent="0.4">
      <c r="A257" s="1">
        <v>256</v>
      </c>
      <c r="B257" s="1" t="s">
        <v>9437</v>
      </c>
      <c r="C257" s="1" t="s">
        <v>7628</v>
      </c>
      <c r="D257" s="1">
        <v>14.262</v>
      </c>
      <c r="E257" s="1">
        <v>120.709</v>
      </c>
      <c r="F257" s="1">
        <v>160.4</v>
      </c>
      <c r="G257" s="1">
        <v>4.5</v>
      </c>
      <c r="H257" s="3" t="s">
        <v>1043</v>
      </c>
      <c r="I257" s="4" t="str">
        <f t="shared" si="10"/>
        <v>กลางวัน</v>
      </c>
      <c r="J257" s="4" t="str">
        <f t="shared" si="12"/>
        <v>ลึก</v>
      </c>
      <c r="K257">
        <f t="shared" si="11"/>
        <v>-160.4</v>
      </c>
    </row>
    <row r="258" spans="1:11" ht="18" x14ac:dyDescent="0.4">
      <c r="A258" s="1">
        <v>257</v>
      </c>
      <c r="B258" s="1" t="s">
        <v>9438</v>
      </c>
      <c r="C258" s="1" t="s">
        <v>7629</v>
      </c>
      <c r="D258" s="1">
        <v>13.696999999999999</v>
      </c>
      <c r="E258" s="1">
        <v>120.825</v>
      </c>
      <c r="F258" s="1">
        <v>172.3</v>
      </c>
      <c r="G258" s="1">
        <v>5</v>
      </c>
      <c r="H258" s="3" t="s">
        <v>1047</v>
      </c>
      <c r="I258" s="4" t="str">
        <f t="shared" si="10"/>
        <v>กลางวัน</v>
      </c>
      <c r="J258" s="4" t="str">
        <f t="shared" si="12"/>
        <v>ลึก</v>
      </c>
      <c r="K258">
        <f t="shared" si="11"/>
        <v>-172.3</v>
      </c>
    </row>
    <row r="259" spans="1:11" ht="18" x14ac:dyDescent="0.4">
      <c r="A259" s="1">
        <v>258</v>
      </c>
      <c r="B259" s="1" t="s">
        <v>9439</v>
      </c>
      <c r="C259" s="1" t="s">
        <v>7630</v>
      </c>
      <c r="D259" s="1">
        <v>15.058999999999999</v>
      </c>
      <c r="E259" s="1">
        <v>119.86499999999999</v>
      </c>
      <c r="F259" s="1">
        <v>51.1</v>
      </c>
      <c r="G259" s="1">
        <v>5</v>
      </c>
      <c r="H259" s="3" t="s">
        <v>1051</v>
      </c>
      <c r="I259" s="4" t="str">
        <f t="shared" ref="I259:I322" si="13">IF(AND(HOUR(C259)&gt;=6, HOUR(C259)&lt;18),"กลางวัน","กลางคืน")</f>
        <v>กลางคืน</v>
      </c>
      <c r="J259" s="4" t="str">
        <f t="shared" si="12"/>
        <v>กลาง</v>
      </c>
      <c r="K259">
        <f t="shared" ref="K259:K322" si="14">F259*-1</f>
        <v>-51.1</v>
      </c>
    </row>
    <row r="260" spans="1:11" ht="18" x14ac:dyDescent="0.4">
      <c r="A260" s="1">
        <v>259</v>
      </c>
      <c r="B260" s="1" t="s">
        <v>9440</v>
      </c>
      <c r="C260" s="1" t="s">
        <v>7631</v>
      </c>
      <c r="D260" s="1">
        <v>15.430999999999999</v>
      </c>
      <c r="E260" s="1">
        <v>121.51300000000001</v>
      </c>
      <c r="F260" s="1">
        <v>59.2</v>
      </c>
      <c r="G260" s="1">
        <v>5.0999999999999996</v>
      </c>
      <c r="H260" s="3" t="s">
        <v>1055</v>
      </c>
      <c r="I260" s="4" t="str">
        <f t="shared" si="13"/>
        <v>กลางคืน</v>
      </c>
      <c r="J260" s="4" t="str">
        <f t="shared" si="12"/>
        <v>กลาง</v>
      </c>
      <c r="K260">
        <f t="shared" si="14"/>
        <v>-59.2</v>
      </c>
    </row>
    <row r="261" spans="1:11" ht="18" x14ac:dyDescent="0.4">
      <c r="A261" s="1">
        <v>260</v>
      </c>
      <c r="B261" s="1" t="s">
        <v>9441</v>
      </c>
      <c r="C261" s="1" t="s">
        <v>7632</v>
      </c>
      <c r="D261" s="1">
        <v>14.898999999999999</v>
      </c>
      <c r="E261" s="1">
        <v>119.991</v>
      </c>
      <c r="F261" s="1">
        <v>41.4</v>
      </c>
      <c r="G261" s="1">
        <v>4.7</v>
      </c>
      <c r="H261" s="3" t="s">
        <v>1059</v>
      </c>
      <c r="I261" s="4" t="str">
        <f t="shared" si="13"/>
        <v>กลางคืน</v>
      </c>
      <c r="J261" s="4" t="str">
        <f t="shared" si="12"/>
        <v>กลาง</v>
      </c>
      <c r="K261">
        <f t="shared" si="14"/>
        <v>-41.4</v>
      </c>
    </row>
    <row r="262" spans="1:11" ht="18" x14ac:dyDescent="0.4">
      <c r="A262" s="1">
        <v>261</v>
      </c>
      <c r="B262" s="1" t="s">
        <v>9442</v>
      </c>
      <c r="C262" s="1" t="s">
        <v>7633</v>
      </c>
      <c r="D262" s="1">
        <v>16.120999999999999</v>
      </c>
      <c r="E262" s="1">
        <v>122.10899999999999</v>
      </c>
      <c r="F262" s="1">
        <v>50</v>
      </c>
      <c r="G262" s="1">
        <v>4.5999999999999996</v>
      </c>
      <c r="H262" s="3" t="s">
        <v>1063</v>
      </c>
      <c r="I262" s="4" t="str">
        <f t="shared" si="13"/>
        <v>กลางวัน</v>
      </c>
      <c r="J262" s="4" t="str">
        <f t="shared" si="12"/>
        <v>กลาง</v>
      </c>
      <c r="K262">
        <f t="shared" si="14"/>
        <v>-50</v>
      </c>
    </row>
    <row r="263" spans="1:11" ht="18" x14ac:dyDescent="0.4">
      <c r="A263" s="1">
        <v>262</v>
      </c>
      <c r="B263" s="1" t="s">
        <v>9443</v>
      </c>
      <c r="C263" s="1" t="s">
        <v>7634</v>
      </c>
      <c r="D263" s="1">
        <v>18.61</v>
      </c>
      <c r="E263" s="1">
        <v>120.989</v>
      </c>
      <c r="F263" s="1">
        <v>34</v>
      </c>
      <c r="G263" s="1">
        <v>5.2</v>
      </c>
      <c r="H263" s="3" t="s">
        <v>1067</v>
      </c>
      <c r="I263" s="4" t="str">
        <f t="shared" si="13"/>
        <v>กลางวัน</v>
      </c>
      <c r="J263" s="4" t="str">
        <f t="shared" si="12"/>
        <v>กลาง</v>
      </c>
      <c r="K263">
        <f t="shared" si="14"/>
        <v>-34</v>
      </c>
    </row>
    <row r="264" spans="1:11" ht="18" x14ac:dyDescent="0.4">
      <c r="A264" s="1">
        <v>263</v>
      </c>
      <c r="B264" s="1" t="s">
        <v>9444</v>
      </c>
      <c r="C264" s="1" t="s">
        <v>7635</v>
      </c>
      <c r="D264" s="1">
        <v>14.984</v>
      </c>
      <c r="E264" s="1">
        <v>120.26600000000001</v>
      </c>
      <c r="F264" s="1">
        <v>77.599999999999994</v>
      </c>
      <c r="G264" s="1">
        <v>4.9000000000000004</v>
      </c>
      <c r="H264" s="3" t="s">
        <v>1071</v>
      </c>
      <c r="I264" s="4" t="str">
        <f t="shared" si="13"/>
        <v>กลางคืน</v>
      </c>
      <c r="J264" s="4" t="str">
        <f t="shared" si="12"/>
        <v>ลึก</v>
      </c>
      <c r="K264">
        <f t="shared" si="14"/>
        <v>-77.599999999999994</v>
      </c>
    </row>
    <row r="265" spans="1:11" ht="18" x14ac:dyDescent="0.4">
      <c r="A265" s="1">
        <v>264</v>
      </c>
      <c r="B265" s="1" t="s">
        <v>9445</v>
      </c>
      <c r="C265" s="1" t="s">
        <v>7636</v>
      </c>
      <c r="D265" s="1">
        <v>14.906000000000001</v>
      </c>
      <c r="E265" s="1">
        <v>123.42400000000001</v>
      </c>
      <c r="F265" s="1">
        <v>41.5</v>
      </c>
      <c r="G265" s="1">
        <v>4.7</v>
      </c>
      <c r="H265" s="3" t="s">
        <v>1075</v>
      </c>
      <c r="I265" s="4" t="str">
        <f t="shared" si="13"/>
        <v>กลางคืน</v>
      </c>
      <c r="J265" s="4" t="str">
        <f t="shared" ref="J265:J328" si="15">IF(F265&lt;=10,"ตื้นมาก", IF(F265&lt;=30,"ตื้น",IF(F265&lt;=70,"กลาง", "ลึก")))</f>
        <v>กลาง</v>
      </c>
      <c r="K265">
        <f t="shared" si="14"/>
        <v>-41.5</v>
      </c>
    </row>
    <row r="266" spans="1:11" ht="18" x14ac:dyDescent="0.4">
      <c r="A266" s="1">
        <v>265</v>
      </c>
      <c r="B266" s="1" t="s">
        <v>9446</v>
      </c>
      <c r="C266" s="1" t="s">
        <v>7637</v>
      </c>
      <c r="D266" s="1">
        <v>14.936</v>
      </c>
      <c r="E266" s="1">
        <v>123.65900000000001</v>
      </c>
      <c r="F266" s="1">
        <v>33</v>
      </c>
      <c r="G266" s="1">
        <v>4.8</v>
      </c>
      <c r="H266" s="3" t="s">
        <v>1079</v>
      </c>
      <c r="I266" s="4" t="str">
        <f t="shared" si="13"/>
        <v>กลางวัน</v>
      </c>
      <c r="J266" s="4" t="str">
        <f t="shared" si="15"/>
        <v>กลาง</v>
      </c>
      <c r="K266">
        <f t="shared" si="14"/>
        <v>-33</v>
      </c>
    </row>
    <row r="267" spans="1:11" ht="18" x14ac:dyDescent="0.4">
      <c r="A267" s="1">
        <v>266</v>
      </c>
      <c r="B267" s="1" t="s">
        <v>9447</v>
      </c>
      <c r="C267" s="1" t="s">
        <v>7638</v>
      </c>
      <c r="D267" s="1">
        <v>13.932</v>
      </c>
      <c r="E267" s="1">
        <v>123.544</v>
      </c>
      <c r="F267" s="1">
        <v>10</v>
      </c>
      <c r="G267" s="1">
        <v>5</v>
      </c>
      <c r="H267" s="3" t="s">
        <v>1083</v>
      </c>
      <c r="I267" s="4" t="str">
        <f t="shared" si="13"/>
        <v>กลางคืน</v>
      </c>
      <c r="J267" s="4" t="str">
        <f t="shared" si="15"/>
        <v>ตื้นมาก</v>
      </c>
      <c r="K267">
        <f t="shared" si="14"/>
        <v>-10</v>
      </c>
    </row>
    <row r="268" spans="1:11" ht="18" x14ac:dyDescent="0.4">
      <c r="A268" s="1">
        <v>267</v>
      </c>
      <c r="B268" s="1" t="s">
        <v>9448</v>
      </c>
      <c r="C268" s="1" t="s">
        <v>7639</v>
      </c>
      <c r="D268" s="1">
        <v>13.913</v>
      </c>
      <c r="E268" s="1">
        <v>123.571</v>
      </c>
      <c r="F268" s="1">
        <v>10</v>
      </c>
      <c r="G268" s="1">
        <v>5.7</v>
      </c>
      <c r="H268" s="3" t="s">
        <v>1087</v>
      </c>
      <c r="I268" s="4" t="str">
        <f t="shared" si="13"/>
        <v>กลางคืน</v>
      </c>
      <c r="J268" s="4" t="str">
        <f t="shared" si="15"/>
        <v>ตื้นมาก</v>
      </c>
      <c r="K268">
        <f t="shared" si="14"/>
        <v>-10</v>
      </c>
    </row>
    <row r="269" spans="1:11" ht="18" x14ac:dyDescent="0.4">
      <c r="A269" s="1">
        <v>268</v>
      </c>
      <c r="B269" s="1" t="s">
        <v>9448</v>
      </c>
      <c r="C269" s="1" t="s">
        <v>7640</v>
      </c>
      <c r="D269" s="1">
        <v>13.832000000000001</v>
      </c>
      <c r="E269" s="1">
        <v>123.69199999999999</v>
      </c>
      <c r="F269" s="1">
        <v>10</v>
      </c>
      <c r="G269" s="1">
        <v>5</v>
      </c>
      <c r="H269" s="3" t="s">
        <v>1091</v>
      </c>
      <c r="I269" s="4" t="str">
        <f t="shared" si="13"/>
        <v>กลางวัน</v>
      </c>
      <c r="J269" s="4" t="str">
        <f t="shared" si="15"/>
        <v>ตื้นมาก</v>
      </c>
      <c r="K269">
        <f t="shared" si="14"/>
        <v>-10</v>
      </c>
    </row>
    <row r="270" spans="1:11" ht="18" x14ac:dyDescent="0.4">
      <c r="A270" s="1">
        <v>269</v>
      </c>
      <c r="B270" s="1" t="s">
        <v>9448</v>
      </c>
      <c r="C270" s="1" t="s">
        <v>7641</v>
      </c>
      <c r="D270" s="1">
        <v>13.891</v>
      </c>
      <c r="E270" s="1">
        <v>123.45</v>
      </c>
      <c r="F270" s="1">
        <v>10</v>
      </c>
      <c r="G270" s="1">
        <v>4.5999999999999996</v>
      </c>
      <c r="H270" s="3" t="s">
        <v>1095</v>
      </c>
      <c r="I270" s="4" t="str">
        <f t="shared" si="13"/>
        <v>กลางวัน</v>
      </c>
      <c r="J270" s="4" t="str">
        <f t="shared" si="15"/>
        <v>ตื้นมาก</v>
      </c>
      <c r="K270">
        <f t="shared" si="14"/>
        <v>-10</v>
      </c>
    </row>
    <row r="271" spans="1:11" ht="18" x14ac:dyDescent="0.4">
      <c r="A271" s="1">
        <v>270</v>
      </c>
      <c r="B271" s="1" t="s">
        <v>9448</v>
      </c>
      <c r="C271" s="1" t="s">
        <v>7378</v>
      </c>
      <c r="D271" s="1">
        <v>13.89</v>
      </c>
      <c r="E271" s="1">
        <v>123.539</v>
      </c>
      <c r="F271" s="1">
        <v>10</v>
      </c>
      <c r="G271" s="1">
        <v>4.5</v>
      </c>
      <c r="H271" s="3" t="s">
        <v>1099</v>
      </c>
      <c r="I271" s="4" t="str">
        <f t="shared" si="13"/>
        <v>กลางวัน</v>
      </c>
      <c r="J271" s="4" t="str">
        <f t="shared" si="15"/>
        <v>ตื้นมาก</v>
      </c>
      <c r="K271">
        <f t="shared" si="14"/>
        <v>-10</v>
      </c>
    </row>
    <row r="272" spans="1:11" ht="18" x14ac:dyDescent="0.4">
      <c r="A272" s="1">
        <v>271</v>
      </c>
      <c r="B272" s="1" t="s">
        <v>9448</v>
      </c>
      <c r="C272" s="1" t="s">
        <v>7642</v>
      </c>
      <c r="D272" s="1">
        <v>13.856999999999999</v>
      </c>
      <c r="E272" s="1">
        <v>123.428</v>
      </c>
      <c r="F272" s="1">
        <v>10</v>
      </c>
      <c r="G272" s="1">
        <v>4.9000000000000004</v>
      </c>
      <c r="H272" s="3" t="s">
        <v>1103</v>
      </c>
      <c r="I272" s="4" t="str">
        <f t="shared" si="13"/>
        <v>กลางวัน</v>
      </c>
      <c r="J272" s="4" t="str">
        <f t="shared" si="15"/>
        <v>ตื้นมาก</v>
      </c>
      <c r="K272">
        <f t="shared" si="14"/>
        <v>-10</v>
      </c>
    </row>
    <row r="273" spans="1:11" ht="18" x14ac:dyDescent="0.4">
      <c r="A273" s="1">
        <v>272</v>
      </c>
      <c r="B273" s="1" t="s">
        <v>9449</v>
      </c>
      <c r="C273" s="1" t="s">
        <v>7643</v>
      </c>
      <c r="D273" s="1">
        <v>13.923</v>
      </c>
      <c r="E273" s="1">
        <v>123.54600000000001</v>
      </c>
      <c r="F273" s="1">
        <v>26.8</v>
      </c>
      <c r="G273" s="1">
        <v>4.9000000000000004</v>
      </c>
      <c r="H273" s="3" t="s">
        <v>1107</v>
      </c>
      <c r="I273" s="4" t="str">
        <f t="shared" si="13"/>
        <v>กลางคืน</v>
      </c>
      <c r="J273" s="4" t="str">
        <f t="shared" si="15"/>
        <v>ตื้น</v>
      </c>
      <c r="K273">
        <f t="shared" si="14"/>
        <v>-26.8</v>
      </c>
    </row>
    <row r="274" spans="1:11" ht="18" x14ac:dyDescent="0.4">
      <c r="A274" s="1">
        <v>273</v>
      </c>
      <c r="B274" s="1" t="s">
        <v>9450</v>
      </c>
      <c r="C274" s="1" t="s">
        <v>7644</v>
      </c>
      <c r="D274" s="1">
        <v>13.954000000000001</v>
      </c>
      <c r="E274" s="1">
        <v>120.744</v>
      </c>
      <c r="F274" s="1">
        <v>127.3</v>
      </c>
      <c r="G274" s="1">
        <v>4.5999999999999996</v>
      </c>
      <c r="H274" s="3" t="s">
        <v>1111</v>
      </c>
      <c r="I274" s="4" t="str">
        <f t="shared" si="13"/>
        <v>กลางวัน</v>
      </c>
      <c r="J274" s="4" t="str">
        <f t="shared" si="15"/>
        <v>ลึก</v>
      </c>
      <c r="K274">
        <f t="shared" si="14"/>
        <v>-127.3</v>
      </c>
    </row>
    <row r="275" spans="1:11" ht="18" x14ac:dyDescent="0.4">
      <c r="A275" s="1">
        <v>274</v>
      </c>
      <c r="B275" s="1" t="s">
        <v>9451</v>
      </c>
      <c r="C275" s="1" t="s">
        <v>7645</v>
      </c>
      <c r="D275" s="1">
        <v>14.923999999999999</v>
      </c>
      <c r="E275" s="1">
        <v>120.096</v>
      </c>
      <c r="F275" s="1">
        <v>65.099999999999994</v>
      </c>
      <c r="G275" s="1">
        <v>5.2</v>
      </c>
      <c r="H275" s="3" t="s">
        <v>1115</v>
      </c>
      <c r="I275" s="4" t="str">
        <f t="shared" si="13"/>
        <v>กลางวัน</v>
      </c>
      <c r="J275" s="4" t="str">
        <f t="shared" si="15"/>
        <v>กลาง</v>
      </c>
      <c r="K275">
        <f t="shared" si="14"/>
        <v>-65.099999999999994</v>
      </c>
    </row>
    <row r="276" spans="1:11" ht="18" x14ac:dyDescent="0.4">
      <c r="A276" s="1">
        <v>275</v>
      </c>
      <c r="B276" s="1" t="s">
        <v>9452</v>
      </c>
      <c r="C276" s="1" t="s">
        <v>7646</v>
      </c>
      <c r="D276" s="1">
        <v>13.614000000000001</v>
      </c>
      <c r="E276" s="1">
        <v>120.83799999999999</v>
      </c>
      <c r="F276" s="1">
        <v>157.9</v>
      </c>
      <c r="G276" s="1">
        <v>4.8</v>
      </c>
      <c r="H276" s="3" t="s">
        <v>1119</v>
      </c>
      <c r="I276" s="4" t="str">
        <f t="shared" si="13"/>
        <v>กลางคืน</v>
      </c>
      <c r="J276" s="4" t="str">
        <f t="shared" si="15"/>
        <v>ลึก</v>
      </c>
      <c r="K276">
        <f t="shared" si="14"/>
        <v>-157.9</v>
      </c>
    </row>
    <row r="277" spans="1:11" ht="18" x14ac:dyDescent="0.4">
      <c r="A277" s="1">
        <v>276</v>
      </c>
      <c r="B277" s="1" t="s">
        <v>9453</v>
      </c>
      <c r="C277" s="1" t="s">
        <v>7647</v>
      </c>
      <c r="D277" s="1">
        <v>17.852</v>
      </c>
      <c r="E277" s="1">
        <v>120.084</v>
      </c>
      <c r="F277" s="1">
        <v>31.8</v>
      </c>
      <c r="G277" s="1">
        <v>5.2</v>
      </c>
      <c r="H277" s="3" t="s">
        <v>1123</v>
      </c>
      <c r="I277" s="4" t="str">
        <f t="shared" si="13"/>
        <v>กลางวัน</v>
      </c>
      <c r="J277" s="4" t="str">
        <f t="shared" si="15"/>
        <v>กลาง</v>
      </c>
      <c r="K277">
        <f t="shared" si="14"/>
        <v>-31.8</v>
      </c>
    </row>
    <row r="278" spans="1:11" ht="18" x14ac:dyDescent="0.4">
      <c r="A278" s="1">
        <v>277</v>
      </c>
      <c r="B278" s="1" t="s">
        <v>9454</v>
      </c>
      <c r="C278" s="1" t="s">
        <v>7648</v>
      </c>
      <c r="D278" s="1">
        <v>17.193000000000001</v>
      </c>
      <c r="E278" s="1">
        <v>120.065</v>
      </c>
      <c r="F278" s="1">
        <v>56.2</v>
      </c>
      <c r="G278" s="1">
        <v>4.5999999999999996</v>
      </c>
      <c r="H278" s="3" t="s">
        <v>1127</v>
      </c>
      <c r="I278" s="4" t="str">
        <f t="shared" si="13"/>
        <v>กลางคืน</v>
      </c>
      <c r="J278" s="4" t="str">
        <f t="shared" si="15"/>
        <v>กลาง</v>
      </c>
      <c r="K278">
        <f t="shared" si="14"/>
        <v>-56.2</v>
      </c>
    </row>
    <row r="279" spans="1:11" ht="18" x14ac:dyDescent="0.4">
      <c r="A279" s="1">
        <v>278</v>
      </c>
      <c r="B279" s="1" t="s">
        <v>9455</v>
      </c>
      <c r="C279" s="1" t="s">
        <v>7649</v>
      </c>
      <c r="D279" s="1">
        <v>13.914999999999999</v>
      </c>
      <c r="E279" s="1">
        <v>120.751</v>
      </c>
      <c r="F279" s="1">
        <v>215.3</v>
      </c>
      <c r="G279" s="1">
        <v>4.5999999999999996</v>
      </c>
      <c r="H279" s="3" t="s">
        <v>1131</v>
      </c>
      <c r="I279" s="4" t="str">
        <f t="shared" si="13"/>
        <v>กลางวัน</v>
      </c>
      <c r="J279" s="4" t="str">
        <f t="shared" si="15"/>
        <v>ลึก</v>
      </c>
      <c r="K279">
        <f t="shared" si="14"/>
        <v>-215.3</v>
      </c>
    </row>
    <row r="280" spans="1:11" ht="18" x14ac:dyDescent="0.4">
      <c r="A280" s="1">
        <v>279</v>
      </c>
      <c r="B280" s="1" t="s">
        <v>9456</v>
      </c>
      <c r="C280" s="1" t="s">
        <v>7650</v>
      </c>
      <c r="D280" s="1">
        <v>14.21</v>
      </c>
      <c r="E280" s="1">
        <v>120.604</v>
      </c>
      <c r="F280" s="1">
        <v>148.5</v>
      </c>
      <c r="G280" s="1">
        <v>5.3</v>
      </c>
      <c r="H280" s="3" t="s">
        <v>1135</v>
      </c>
      <c r="I280" s="4" t="str">
        <f t="shared" si="13"/>
        <v>กลางวัน</v>
      </c>
      <c r="J280" s="4" t="str">
        <f t="shared" si="15"/>
        <v>ลึก</v>
      </c>
      <c r="K280">
        <f t="shared" si="14"/>
        <v>-148.5</v>
      </c>
    </row>
    <row r="281" spans="1:11" ht="18" x14ac:dyDescent="0.4">
      <c r="A281" s="1">
        <v>280</v>
      </c>
      <c r="B281" s="1" t="s">
        <v>9457</v>
      </c>
      <c r="C281" s="1" t="s">
        <v>7651</v>
      </c>
      <c r="D281" s="1">
        <v>16.135000000000002</v>
      </c>
      <c r="E281" s="1">
        <v>121.974</v>
      </c>
      <c r="F281" s="1">
        <v>54.5</v>
      </c>
      <c r="G281" s="1">
        <v>4.5999999999999996</v>
      </c>
      <c r="H281" s="3" t="s">
        <v>948</v>
      </c>
      <c r="I281" s="4" t="str">
        <f t="shared" si="13"/>
        <v>กลางวัน</v>
      </c>
      <c r="J281" s="4" t="str">
        <f t="shared" si="15"/>
        <v>กลาง</v>
      </c>
      <c r="K281">
        <f t="shared" si="14"/>
        <v>-54.5</v>
      </c>
    </row>
    <row r="282" spans="1:11" ht="18" x14ac:dyDescent="0.4">
      <c r="A282" s="1">
        <v>281</v>
      </c>
      <c r="B282" s="1" t="s">
        <v>9458</v>
      </c>
      <c r="C282" s="1" t="s">
        <v>7652</v>
      </c>
      <c r="D282" s="1">
        <v>17.989000000000001</v>
      </c>
      <c r="E282" s="1">
        <v>120.764</v>
      </c>
      <c r="F282" s="1">
        <v>33</v>
      </c>
      <c r="G282" s="1">
        <v>5.0999999999999996</v>
      </c>
      <c r="H282" s="3" t="s">
        <v>1142</v>
      </c>
      <c r="I282" s="4" t="str">
        <f t="shared" si="13"/>
        <v>กลางวัน</v>
      </c>
      <c r="J282" s="4" t="str">
        <f t="shared" si="15"/>
        <v>กลาง</v>
      </c>
      <c r="K282">
        <f t="shared" si="14"/>
        <v>-33</v>
      </c>
    </row>
    <row r="283" spans="1:11" ht="18" x14ac:dyDescent="0.4">
      <c r="A283" s="1">
        <v>282</v>
      </c>
      <c r="B283" s="1" t="s">
        <v>9459</v>
      </c>
      <c r="C283" s="1" t="s">
        <v>7653</v>
      </c>
      <c r="D283" s="1">
        <v>17.173999999999999</v>
      </c>
      <c r="E283" s="1">
        <v>120.218</v>
      </c>
      <c r="F283" s="1">
        <v>61.8</v>
      </c>
      <c r="G283" s="1">
        <v>4.9000000000000004</v>
      </c>
      <c r="H283" s="3" t="s">
        <v>1146</v>
      </c>
      <c r="I283" s="4" t="str">
        <f t="shared" si="13"/>
        <v>กลางคืน</v>
      </c>
      <c r="J283" s="4" t="str">
        <f t="shared" si="15"/>
        <v>กลาง</v>
      </c>
      <c r="K283">
        <f t="shared" si="14"/>
        <v>-61.8</v>
      </c>
    </row>
    <row r="284" spans="1:11" ht="18" x14ac:dyDescent="0.4">
      <c r="A284" s="1">
        <v>283</v>
      </c>
      <c r="B284" s="1" t="s">
        <v>9460</v>
      </c>
      <c r="C284" s="1" t="s">
        <v>7654</v>
      </c>
      <c r="D284" s="1">
        <v>17.515999999999998</v>
      </c>
      <c r="E284" s="1">
        <v>119.67400000000001</v>
      </c>
      <c r="F284" s="1">
        <v>33</v>
      </c>
      <c r="G284" s="1">
        <v>4.7</v>
      </c>
      <c r="H284" s="3" t="s">
        <v>1150</v>
      </c>
      <c r="I284" s="4" t="str">
        <f t="shared" si="13"/>
        <v>กลางวัน</v>
      </c>
      <c r="J284" s="4" t="str">
        <f t="shared" si="15"/>
        <v>กลาง</v>
      </c>
      <c r="K284">
        <f t="shared" si="14"/>
        <v>-33</v>
      </c>
    </row>
    <row r="285" spans="1:11" ht="18" x14ac:dyDescent="0.4">
      <c r="A285" s="1">
        <v>284</v>
      </c>
      <c r="B285" s="1" t="s">
        <v>9461</v>
      </c>
      <c r="C285" s="1" t="s">
        <v>7655</v>
      </c>
      <c r="D285" s="1">
        <v>15.555999999999999</v>
      </c>
      <c r="E285" s="1">
        <v>121.145</v>
      </c>
      <c r="F285" s="1">
        <v>76.2</v>
      </c>
      <c r="G285" s="1">
        <v>4.5999999999999996</v>
      </c>
      <c r="H285" s="3" t="s">
        <v>1154</v>
      </c>
      <c r="I285" s="4" t="str">
        <f t="shared" si="13"/>
        <v>กลางคืน</v>
      </c>
      <c r="J285" s="4" t="str">
        <f t="shared" si="15"/>
        <v>ลึก</v>
      </c>
      <c r="K285">
        <f t="shared" si="14"/>
        <v>-76.2</v>
      </c>
    </row>
    <row r="286" spans="1:11" ht="18" x14ac:dyDescent="0.4">
      <c r="A286" s="1">
        <v>285</v>
      </c>
      <c r="B286" s="1" t="s">
        <v>9462</v>
      </c>
      <c r="C286" s="1" t="s">
        <v>7656</v>
      </c>
      <c r="D286" s="1">
        <v>15.465999999999999</v>
      </c>
      <c r="E286" s="1">
        <v>119.935</v>
      </c>
      <c r="F286" s="1">
        <v>74.5</v>
      </c>
      <c r="G286" s="1">
        <v>4.5</v>
      </c>
      <c r="H286" s="3" t="s">
        <v>1158</v>
      </c>
      <c r="I286" s="4" t="str">
        <f t="shared" si="13"/>
        <v>กลางวัน</v>
      </c>
      <c r="J286" s="4" t="str">
        <f t="shared" si="15"/>
        <v>ลึก</v>
      </c>
      <c r="K286">
        <f t="shared" si="14"/>
        <v>-74.5</v>
      </c>
    </row>
    <row r="287" spans="1:11" ht="18" x14ac:dyDescent="0.4">
      <c r="A287" s="1">
        <v>286</v>
      </c>
      <c r="B287" s="1" t="s">
        <v>9463</v>
      </c>
      <c r="C287" s="1" t="s">
        <v>7657</v>
      </c>
      <c r="D287" s="1">
        <v>14.92</v>
      </c>
      <c r="E287" s="1">
        <v>120.35299999999999</v>
      </c>
      <c r="F287" s="1">
        <v>109.5</v>
      </c>
      <c r="G287" s="1">
        <v>5.4</v>
      </c>
      <c r="H287" s="3" t="s">
        <v>1162</v>
      </c>
      <c r="I287" s="4" t="str">
        <f t="shared" si="13"/>
        <v>กลางวัน</v>
      </c>
      <c r="J287" s="4" t="str">
        <f t="shared" si="15"/>
        <v>ลึก</v>
      </c>
      <c r="K287">
        <f t="shared" si="14"/>
        <v>-109.5</v>
      </c>
    </row>
    <row r="288" spans="1:11" ht="18" x14ac:dyDescent="0.4">
      <c r="A288" s="1">
        <v>287</v>
      </c>
      <c r="B288" s="1" t="s">
        <v>9464</v>
      </c>
      <c r="C288" s="1" t="s">
        <v>7658</v>
      </c>
      <c r="D288" s="1">
        <v>13.872</v>
      </c>
      <c r="E288" s="1">
        <v>120.678</v>
      </c>
      <c r="F288" s="1">
        <v>115.1</v>
      </c>
      <c r="G288" s="1">
        <v>4.7</v>
      </c>
      <c r="H288" s="3" t="s">
        <v>1166</v>
      </c>
      <c r="I288" s="4" t="str">
        <f t="shared" si="13"/>
        <v>กลางคืน</v>
      </c>
      <c r="J288" s="4" t="str">
        <f t="shared" si="15"/>
        <v>ลึก</v>
      </c>
      <c r="K288">
        <f t="shared" si="14"/>
        <v>-115.1</v>
      </c>
    </row>
    <row r="289" spans="1:11" ht="18" x14ac:dyDescent="0.4">
      <c r="A289" s="1">
        <v>288</v>
      </c>
      <c r="B289" s="1" t="s">
        <v>9465</v>
      </c>
      <c r="C289" s="1" t="s">
        <v>7659</v>
      </c>
      <c r="D289" s="1">
        <v>17.082999999999998</v>
      </c>
      <c r="E289" s="1">
        <v>120.63500000000001</v>
      </c>
      <c r="F289" s="1">
        <v>122.8</v>
      </c>
      <c r="G289" s="1">
        <v>4.5999999999999996</v>
      </c>
      <c r="H289" s="3" t="s">
        <v>1170</v>
      </c>
      <c r="I289" s="4" t="str">
        <f t="shared" si="13"/>
        <v>กลางวัน</v>
      </c>
      <c r="J289" s="4" t="str">
        <f t="shared" si="15"/>
        <v>ลึก</v>
      </c>
      <c r="K289">
        <f t="shared" si="14"/>
        <v>-122.8</v>
      </c>
    </row>
    <row r="290" spans="1:11" ht="18" x14ac:dyDescent="0.4">
      <c r="A290" s="1">
        <v>289</v>
      </c>
      <c r="B290" s="1" t="s">
        <v>9466</v>
      </c>
      <c r="C290" s="1" t="s">
        <v>7660</v>
      </c>
      <c r="D290" s="1">
        <v>18.327999999999999</v>
      </c>
      <c r="E290" s="1">
        <v>120.839</v>
      </c>
      <c r="F290" s="1">
        <v>51.6</v>
      </c>
      <c r="G290" s="1">
        <v>4.8</v>
      </c>
      <c r="H290" s="3" t="s">
        <v>1174</v>
      </c>
      <c r="I290" s="4" t="str">
        <f t="shared" si="13"/>
        <v>กลางวัน</v>
      </c>
      <c r="J290" s="4" t="str">
        <f t="shared" si="15"/>
        <v>กลาง</v>
      </c>
      <c r="K290">
        <f t="shared" si="14"/>
        <v>-51.6</v>
      </c>
    </row>
    <row r="291" spans="1:11" ht="18" x14ac:dyDescent="0.4">
      <c r="A291" s="1">
        <v>290</v>
      </c>
      <c r="B291" s="1" t="s">
        <v>9467</v>
      </c>
      <c r="C291" s="1" t="s">
        <v>7661</v>
      </c>
      <c r="D291" s="1">
        <v>14.635999999999999</v>
      </c>
      <c r="E291" s="1">
        <v>120.178</v>
      </c>
      <c r="F291" s="1">
        <v>105.5</v>
      </c>
      <c r="G291" s="1">
        <v>4.5999999999999996</v>
      </c>
      <c r="H291" s="3" t="s">
        <v>1178</v>
      </c>
      <c r="I291" s="4" t="str">
        <f t="shared" si="13"/>
        <v>กลางคืน</v>
      </c>
      <c r="J291" s="4" t="str">
        <f t="shared" si="15"/>
        <v>ลึก</v>
      </c>
      <c r="K291">
        <f t="shared" si="14"/>
        <v>-105.5</v>
      </c>
    </row>
    <row r="292" spans="1:11" ht="18" x14ac:dyDescent="0.4">
      <c r="A292" s="1">
        <v>291</v>
      </c>
      <c r="B292" s="1" t="s">
        <v>9468</v>
      </c>
      <c r="C292" s="1" t="s">
        <v>7662</v>
      </c>
      <c r="D292" s="1">
        <v>15.439</v>
      </c>
      <c r="E292" s="1">
        <v>121.711</v>
      </c>
      <c r="F292" s="1">
        <v>33</v>
      </c>
      <c r="G292" s="1">
        <v>5.6</v>
      </c>
      <c r="H292" s="3" t="s">
        <v>1182</v>
      </c>
      <c r="I292" s="4" t="str">
        <f t="shared" si="13"/>
        <v>กลางคืน</v>
      </c>
      <c r="J292" s="4" t="str">
        <f t="shared" si="15"/>
        <v>กลาง</v>
      </c>
      <c r="K292">
        <f t="shared" si="14"/>
        <v>-33</v>
      </c>
    </row>
    <row r="293" spans="1:11" ht="18" x14ac:dyDescent="0.4">
      <c r="A293" s="1">
        <v>292</v>
      </c>
      <c r="B293" s="1" t="s">
        <v>9468</v>
      </c>
      <c r="C293" s="1" t="s">
        <v>7663</v>
      </c>
      <c r="D293" s="1">
        <v>15.353999999999999</v>
      </c>
      <c r="E293" s="1">
        <v>121.967</v>
      </c>
      <c r="F293" s="1">
        <v>33</v>
      </c>
      <c r="G293" s="1">
        <v>4.5999999999999996</v>
      </c>
      <c r="H293" s="3" t="s">
        <v>1186</v>
      </c>
      <c r="I293" s="4" t="str">
        <f t="shared" si="13"/>
        <v>กลางคืน</v>
      </c>
      <c r="J293" s="4" t="str">
        <f t="shared" si="15"/>
        <v>กลาง</v>
      </c>
      <c r="K293">
        <f t="shared" si="14"/>
        <v>-33</v>
      </c>
    </row>
    <row r="294" spans="1:11" ht="18" x14ac:dyDescent="0.4">
      <c r="A294" s="1">
        <v>293</v>
      </c>
      <c r="B294" s="1" t="s">
        <v>9469</v>
      </c>
      <c r="C294" s="1" t="s">
        <v>7664</v>
      </c>
      <c r="D294" s="1">
        <v>15.071</v>
      </c>
      <c r="E294" s="1">
        <v>119.94</v>
      </c>
      <c r="F294" s="1">
        <v>74.5</v>
      </c>
      <c r="G294" s="1">
        <v>5.0999999999999996</v>
      </c>
      <c r="H294" s="3" t="s">
        <v>1190</v>
      </c>
      <c r="I294" s="4" t="str">
        <f t="shared" si="13"/>
        <v>กลางคืน</v>
      </c>
      <c r="J294" s="4" t="str">
        <f t="shared" si="15"/>
        <v>ลึก</v>
      </c>
      <c r="K294">
        <f t="shared" si="14"/>
        <v>-74.5</v>
      </c>
    </row>
    <row r="295" spans="1:11" ht="18" x14ac:dyDescent="0.4">
      <c r="A295" s="1">
        <v>294</v>
      </c>
      <c r="B295" s="1" t="s">
        <v>9470</v>
      </c>
      <c r="C295" s="1" t="s">
        <v>7665</v>
      </c>
      <c r="D295" s="1">
        <v>17.315999999999999</v>
      </c>
      <c r="E295" s="1">
        <v>120.105</v>
      </c>
      <c r="F295" s="1">
        <v>51.4</v>
      </c>
      <c r="G295" s="1">
        <v>4.8</v>
      </c>
      <c r="H295" s="3" t="s">
        <v>1194</v>
      </c>
      <c r="I295" s="4" t="str">
        <f t="shared" si="13"/>
        <v>กลางวัน</v>
      </c>
      <c r="J295" s="4" t="str">
        <f t="shared" si="15"/>
        <v>กลาง</v>
      </c>
      <c r="K295">
        <f t="shared" si="14"/>
        <v>-51.4</v>
      </c>
    </row>
    <row r="296" spans="1:11" ht="18" x14ac:dyDescent="0.4">
      <c r="A296" s="1">
        <v>295</v>
      </c>
      <c r="B296" s="1" t="s">
        <v>9471</v>
      </c>
      <c r="C296" s="1" t="s">
        <v>7666</v>
      </c>
      <c r="D296" s="1">
        <v>13.859</v>
      </c>
      <c r="E296" s="1">
        <v>120.80800000000001</v>
      </c>
      <c r="F296" s="1">
        <v>190</v>
      </c>
      <c r="G296" s="1">
        <v>4.7</v>
      </c>
      <c r="H296" s="3" t="s">
        <v>1198</v>
      </c>
      <c r="I296" s="4" t="str">
        <f t="shared" si="13"/>
        <v>กลางคืน</v>
      </c>
      <c r="J296" s="4" t="str">
        <f t="shared" si="15"/>
        <v>ลึก</v>
      </c>
      <c r="K296">
        <f t="shared" si="14"/>
        <v>-190</v>
      </c>
    </row>
    <row r="297" spans="1:11" ht="18" x14ac:dyDescent="0.4">
      <c r="A297" s="1">
        <v>296</v>
      </c>
      <c r="B297" s="1" t="s">
        <v>9472</v>
      </c>
      <c r="C297" s="1" t="s">
        <v>7667</v>
      </c>
      <c r="D297" s="1">
        <v>15.505000000000001</v>
      </c>
      <c r="E297" s="1">
        <v>121.788</v>
      </c>
      <c r="F297" s="1">
        <v>33</v>
      </c>
      <c r="G297" s="1">
        <v>5</v>
      </c>
      <c r="H297" s="3" t="s">
        <v>46</v>
      </c>
      <c r="I297" s="4" t="str">
        <f t="shared" si="13"/>
        <v>กลางคืน</v>
      </c>
      <c r="J297" s="4" t="str">
        <f t="shared" si="15"/>
        <v>กลาง</v>
      </c>
      <c r="K297">
        <f t="shared" si="14"/>
        <v>-33</v>
      </c>
    </row>
    <row r="298" spans="1:11" ht="18" x14ac:dyDescent="0.4">
      <c r="A298" s="1">
        <v>297</v>
      </c>
      <c r="B298" s="1" t="s">
        <v>9473</v>
      </c>
      <c r="C298" s="1" t="s">
        <v>7668</v>
      </c>
      <c r="D298" s="1">
        <v>17.614000000000001</v>
      </c>
      <c r="E298" s="1">
        <v>122.69799999999999</v>
      </c>
      <c r="F298" s="1">
        <v>33</v>
      </c>
      <c r="G298" s="1">
        <v>4.5999999999999996</v>
      </c>
      <c r="H298" s="3" t="s">
        <v>1205</v>
      </c>
      <c r="I298" s="4" t="str">
        <f t="shared" si="13"/>
        <v>กลางวัน</v>
      </c>
      <c r="J298" s="4" t="str">
        <f t="shared" si="15"/>
        <v>กลาง</v>
      </c>
      <c r="K298">
        <f t="shared" si="14"/>
        <v>-33</v>
      </c>
    </row>
    <row r="299" spans="1:11" ht="18" x14ac:dyDescent="0.4">
      <c r="A299" s="1">
        <v>298</v>
      </c>
      <c r="B299" s="1" t="s">
        <v>9474</v>
      </c>
      <c r="C299" s="1" t="s">
        <v>7669</v>
      </c>
      <c r="D299" s="1">
        <v>13.833</v>
      </c>
      <c r="E299" s="1">
        <v>120.749</v>
      </c>
      <c r="F299" s="1">
        <v>236.4</v>
      </c>
      <c r="G299" s="1">
        <v>5.5</v>
      </c>
      <c r="H299" s="3" t="s">
        <v>1209</v>
      </c>
      <c r="I299" s="4" t="str">
        <f t="shared" si="13"/>
        <v>กลางคืน</v>
      </c>
      <c r="J299" s="4" t="str">
        <f t="shared" si="15"/>
        <v>ลึก</v>
      </c>
      <c r="K299">
        <f t="shared" si="14"/>
        <v>-236.4</v>
      </c>
    </row>
    <row r="300" spans="1:11" ht="18" x14ac:dyDescent="0.4">
      <c r="A300" s="1">
        <v>299</v>
      </c>
      <c r="B300" s="1" t="s">
        <v>9475</v>
      </c>
      <c r="C300" s="1" t="s">
        <v>7670</v>
      </c>
      <c r="D300" s="1">
        <v>14.981</v>
      </c>
      <c r="E300" s="1">
        <v>122.28100000000001</v>
      </c>
      <c r="F300" s="1">
        <v>33</v>
      </c>
      <c r="G300" s="1">
        <v>4.7</v>
      </c>
      <c r="H300" s="3" t="s">
        <v>1213</v>
      </c>
      <c r="I300" s="4" t="str">
        <f t="shared" si="13"/>
        <v>กลางคืน</v>
      </c>
      <c r="J300" s="4" t="str">
        <f t="shared" si="15"/>
        <v>กลาง</v>
      </c>
      <c r="K300">
        <f t="shared" si="14"/>
        <v>-33</v>
      </c>
    </row>
    <row r="301" spans="1:11" ht="18" x14ac:dyDescent="0.4">
      <c r="A301" s="1">
        <v>300</v>
      </c>
      <c r="B301" s="1" t="s">
        <v>9476</v>
      </c>
      <c r="C301" s="1" t="s">
        <v>7671</v>
      </c>
      <c r="D301" s="1">
        <v>13.78</v>
      </c>
      <c r="E301" s="1">
        <v>120.741</v>
      </c>
      <c r="F301" s="1">
        <v>212.3</v>
      </c>
      <c r="G301" s="1">
        <v>4.5</v>
      </c>
      <c r="H301" s="3" t="s">
        <v>1217</v>
      </c>
      <c r="I301" s="4" t="str">
        <f t="shared" si="13"/>
        <v>กลางวัน</v>
      </c>
      <c r="J301" s="4" t="str">
        <f t="shared" si="15"/>
        <v>ลึก</v>
      </c>
      <c r="K301">
        <f t="shared" si="14"/>
        <v>-212.3</v>
      </c>
    </row>
    <row r="302" spans="1:11" ht="18" x14ac:dyDescent="0.4">
      <c r="A302" s="1">
        <v>301</v>
      </c>
      <c r="B302" s="1" t="s">
        <v>9477</v>
      </c>
      <c r="C302" s="1" t="s">
        <v>7672</v>
      </c>
      <c r="D302" s="1">
        <v>16.972000000000001</v>
      </c>
      <c r="E302" s="1">
        <v>120.008</v>
      </c>
      <c r="F302" s="1">
        <v>33</v>
      </c>
      <c r="G302" s="1">
        <v>4.5</v>
      </c>
      <c r="H302" s="3" t="s">
        <v>1221</v>
      </c>
      <c r="I302" s="4" t="str">
        <f t="shared" si="13"/>
        <v>กลางวัน</v>
      </c>
      <c r="J302" s="4" t="str">
        <f t="shared" si="15"/>
        <v>กลาง</v>
      </c>
      <c r="K302">
        <f t="shared" si="14"/>
        <v>-33</v>
      </c>
    </row>
    <row r="303" spans="1:11" ht="18" x14ac:dyDescent="0.4">
      <c r="A303" s="1">
        <v>302</v>
      </c>
      <c r="B303" s="1" t="s">
        <v>9478</v>
      </c>
      <c r="C303" s="1" t="s">
        <v>7673</v>
      </c>
      <c r="D303" s="1">
        <v>14.978</v>
      </c>
      <c r="E303" s="1">
        <v>119.863</v>
      </c>
      <c r="F303" s="1">
        <v>32.299999999999997</v>
      </c>
      <c r="G303" s="1">
        <v>5.0999999999999996</v>
      </c>
      <c r="H303" s="3" t="s">
        <v>1225</v>
      </c>
      <c r="I303" s="4" t="str">
        <f t="shared" si="13"/>
        <v>กลางวัน</v>
      </c>
      <c r="J303" s="4" t="str">
        <f t="shared" si="15"/>
        <v>กลาง</v>
      </c>
      <c r="K303">
        <f t="shared" si="14"/>
        <v>-32.299999999999997</v>
      </c>
    </row>
    <row r="304" spans="1:11" ht="18" x14ac:dyDescent="0.4">
      <c r="A304" s="1">
        <v>303</v>
      </c>
      <c r="B304" s="1" t="s">
        <v>9479</v>
      </c>
      <c r="C304" s="1" t="s">
        <v>7674</v>
      </c>
      <c r="D304" s="1">
        <v>18.231000000000002</v>
      </c>
      <c r="E304" s="1">
        <v>120.86</v>
      </c>
      <c r="F304" s="1">
        <v>28.8</v>
      </c>
      <c r="G304" s="1">
        <v>6.5</v>
      </c>
      <c r="H304" s="3" t="s">
        <v>1229</v>
      </c>
      <c r="I304" s="4" t="str">
        <f t="shared" si="13"/>
        <v>กลางวัน</v>
      </c>
      <c r="J304" s="4" t="str">
        <f t="shared" si="15"/>
        <v>ตื้น</v>
      </c>
      <c r="K304">
        <f t="shared" si="14"/>
        <v>-28.8</v>
      </c>
    </row>
    <row r="305" spans="1:11" ht="18" x14ac:dyDescent="0.4">
      <c r="A305" s="1">
        <v>304</v>
      </c>
      <c r="B305" s="1" t="s">
        <v>9479</v>
      </c>
      <c r="C305" s="1" t="s">
        <v>7675</v>
      </c>
      <c r="D305" s="1">
        <v>18.515000000000001</v>
      </c>
      <c r="E305" s="1">
        <v>120.883</v>
      </c>
      <c r="F305" s="1">
        <v>33</v>
      </c>
      <c r="G305" s="1">
        <v>4.7</v>
      </c>
      <c r="H305" s="3" t="s">
        <v>1233</v>
      </c>
      <c r="I305" s="4" t="str">
        <f t="shared" si="13"/>
        <v>กลางวัน</v>
      </c>
      <c r="J305" s="4" t="str">
        <f t="shared" si="15"/>
        <v>กลาง</v>
      </c>
      <c r="K305">
        <f t="shared" si="14"/>
        <v>-33</v>
      </c>
    </row>
    <row r="306" spans="1:11" ht="18" x14ac:dyDescent="0.4">
      <c r="A306" s="1">
        <v>305</v>
      </c>
      <c r="B306" s="1" t="s">
        <v>9479</v>
      </c>
      <c r="C306" s="1" t="s">
        <v>7676</v>
      </c>
      <c r="D306" s="1">
        <v>18.303000000000001</v>
      </c>
      <c r="E306" s="1">
        <v>120.83199999999999</v>
      </c>
      <c r="F306" s="1">
        <v>33</v>
      </c>
      <c r="G306" s="1">
        <v>4.9000000000000004</v>
      </c>
      <c r="H306" s="3" t="s">
        <v>1237</v>
      </c>
      <c r="I306" s="4" t="str">
        <f t="shared" si="13"/>
        <v>กลางวัน</v>
      </c>
      <c r="J306" s="4" t="str">
        <f t="shared" si="15"/>
        <v>กลาง</v>
      </c>
      <c r="K306">
        <f t="shared" si="14"/>
        <v>-33</v>
      </c>
    </row>
    <row r="307" spans="1:11" ht="18" x14ac:dyDescent="0.4">
      <c r="A307" s="1">
        <v>306</v>
      </c>
      <c r="B307" s="1" t="s">
        <v>9480</v>
      </c>
      <c r="C307" s="1" t="s">
        <v>7677</v>
      </c>
      <c r="D307" s="1">
        <v>18.271999999999998</v>
      </c>
      <c r="E307" s="1">
        <v>120.961</v>
      </c>
      <c r="F307" s="1">
        <v>52.3</v>
      </c>
      <c r="G307" s="1">
        <v>4.7</v>
      </c>
      <c r="H307" s="3" t="s">
        <v>1241</v>
      </c>
      <c r="I307" s="4" t="str">
        <f t="shared" si="13"/>
        <v>กลางวัน</v>
      </c>
      <c r="J307" s="4" t="str">
        <f t="shared" si="15"/>
        <v>กลาง</v>
      </c>
      <c r="K307">
        <f t="shared" si="14"/>
        <v>-52.3</v>
      </c>
    </row>
    <row r="308" spans="1:11" ht="18" x14ac:dyDescent="0.4">
      <c r="A308" s="1">
        <v>307</v>
      </c>
      <c r="B308" s="1" t="s">
        <v>9480</v>
      </c>
      <c r="C308" s="1" t="s">
        <v>7678</v>
      </c>
      <c r="D308" s="1">
        <v>18.256</v>
      </c>
      <c r="E308" s="1">
        <v>120.764</v>
      </c>
      <c r="F308" s="1">
        <v>33</v>
      </c>
      <c r="G308" s="1">
        <v>4.5999999999999996</v>
      </c>
      <c r="H308" s="3" t="s">
        <v>1245</v>
      </c>
      <c r="I308" s="4" t="str">
        <f t="shared" si="13"/>
        <v>กลางคืน</v>
      </c>
      <c r="J308" s="4" t="str">
        <f t="shared" si="15"/>
        <v>กลาง</v>
      </c>
      <c r="K308">
        <f t="shared" si="14"/>
        <v>-33</v>
      </c>
    </row>
    <row r="309" spans="1:11" ht="18" x14ac:dyDescent="0.4">
      <c r="A309" s="1">
        <v>308</v>
      </c>
      <c r="B309" s="1" t="s">
        <v>9481</v>
      </c>
      <c r="C309" s="1" t="s">
        <v>7679</v>
      </c>
      <c r="D309" s="1">
        <v>18.34</v>
      </c>
      <c r="E309" s="1">
        <v>120.61</v>
      </c>
      <c r="F309" s="1">
        <v>33</v>
      </c>
      <c r="G309" s="1">
        <v>4.7</v>
      </c>
      <c r="H309" s="3" t="s">
        <v>1249</v>
      </c>
      <c r="I309" s="4" t="str">
        <f t="shared" si="13"/>
        <v>กลางคืน</v>
      </c>
      <c r="J309" s="4" t="str">
        <f t="shared" si="15"/>
        <v>กลาง</v>
      </c>
      <c r="K309">
        <f t="shared" si="14"/>
        <v>-33</v>
      </c>
    </row>
    <row r="310" spans="1:11" ht="18" x14ac:dyDescent="0.4">
      <c r="A310" s="1">
        <v>309</v>
      </c>
      <c r="B310" s="1" t="s">
        <v>9482</v>
      </c>
      <c r="C310" s="1" t="s">
        <v>7680</v>
      </c>
      <c r="D310" s="1">
        <v>17.974</v>
      </c>
      <c r="E310" s="1">
        <v>120.76600000000001</v>
      </c>
      <c r="F310" s="1">
        <v>33</v>
      </c>
      <c r="G310" s="1">
        <v>5.6</v>
      </c>
      <c r="H310" s="3" t="s">
        <v>1253</v>
      </c>
      <c r="I310" s="4" t="str">
        <f t="shared" si="13"/>
        <v>กลางคืน</v>
      </c>
      <c r="J310" s="4" t="str">
        <f t="shared" si="15"/>
        <v>กลาง</v>
      </c>
      <c r="K310">
        <f t="shared" si="14"/>
        <v>-33</v>
      </c>
    </row>
    <row r="311" spans="1:11" ht="18" x14ac:dyDescent="0.4">
      <c r="A311" s="1">
        <v>310</v>
      </c>
      <c r="B311" s="1" t="s">
        <v>9483</v>
      </c>
      <c r="C311" s="1" t="s">
        <v>7681</v>
      </c>
      <c r="D311" s="1">
        <v>14.949</v>
      </c>
      <c r="E311" s="1">
        <v>119.96</v>
      </c>
      <c r="F311" s="1">
        <v>67.5</v>
      </c>
      <c r="G311" s="1">
        <v>4.7</v>
      </c>
      <c r="H311" s="3" t="s">
        <v>1257</v>
      </c>
      <c r="I311" s="4" t="str">
        <f t="shared" si="13"/>
        <v>กลางคืน</v>
      </c>
      <c r="J311" s="4" t="str">
        <f t="shared" si="15"/>
        <v>กลาง</v>
      </c>
      <c r="K311">
        <f t="shared" si="14"/>
        <v>-67.5</v>
      </c>
    </row>
    <row r="312" spans="1:11" ht="18" x14ac:dyDescent="0.4">
      <c r="A312" s="1">
        <v>311</v>
      </c>
      <c r="B312" s="1" t="s">
        <v>9483</v>
      </c>
      <c r="C312" s="1" t="s">
        <v>7682</v>
      </c>
      <c r="D312" s="1">
        <v>18.366</v>
      </c>
      <c r="E312" s="1">
        <v>120.955</v>
      </c>
      <c r="F312" s="1">
        <v>35.9</v>
      </c>
      <c r="G312" s="1">
        <v>5</v>
      </c>
      <c r="H312" s="3" t="s">
        <v>1261</v>
      </c>
      <c r="I312" s="4" t="str">
        <f t="shared" si="13"/>
        <v>กลางคืน</v>
      </c>
      <c r="J312" s="4" t="str">
        <f t="shared" si="15"/>
        <v>กลาง</v>
      </c>
      <c r="K312">
        <f t="shared" si="14"/>
        <v>-35.9</v>
      </c>
    </row>
    <row r="313" spans="1:11" ht="18" x14ac:dyDescent="0.4">
      <c r="A313" s="1">
        <v>312</v>
      </c>
      <c r="B313" s="1" t="s">
        <v>9483</v>
      </c>
      <c r="C313" s="1" t="s">
        <v>7683</v>
      </c>
      <c r="D313" s="1">
        <v>18.376999999999999</v>
      </c>
      <c r="E313" s="1">
        <v>120.884</v>
      </c>
      <c r="F313" s="1">
        <v>33</v>
      </c>
      <c r="G313" s="1">
        <v>4.5999999999999996</v>
      </c>
      <c r="H313" s="3" t="s">
        <v>1265</v>
      </c>
      <c r="I313" s="4" t="str">
        <f t="shared" si="13"/>
        <v>กลางคืน</v>
      </c>
      <c r="J313" s="4" t="str">
        <f t="shared" si="15"/>
        <v>กลาง</v>
      </c>
      <c r="K313">
        <f t="shared" si="14"/>
        <v>-33</v>
      </c>
    </row>
    <row r="314" spans="1:11" ht="18" x14ac:dyDescent="0.4">
      <c r="A314" s="1">
        <v>313</v>
      </c>
      <c r="B314" s="1" t="s">
        <v>9484</v>
      </c>
      <c r="C314" s="1" t="s">
        <v>7684</v>
      </c>
      <c r="D314" s="1">
        <v>15.554</v>
      </c>
      <c r="E314" s="1">
        <v>121.79900000000001</v>
      </c>
      <c r="F314" s="1">
        <v>54.4</v>
      </c>
      <c r="G314" s="1">
        <v>4.7</v>
      </c>
      <c r="H314" s="3" t="s">
        <v>118</v>
      </c>
      <c r="I314" s="4" t="str">
        <f t="shared" si="13"/>
        <v>กลางคืน</v>
      </c>
      <c r="J314" s="4" t="str">
        <f t="shared" si="15"/>
        <v>กลาง</v>
      </c>
      <c r="K314">
        <f t="shared" si="14"/>
        <v>-54.4</v>
      </c>
    </row>
    <row r="315" spans="1:11" ht="18" x14ac:dyDescent="0.4">
      <c r="A315" s="1">
        <v>314</v>
      </c>
      <c r="B315" s="1" t="s">
        <v>9485</v>
      </c>
      <c r="C315" s="1" t="s">
        <v>7685</v>
      </c>
      <c r="D315" s="1">
        <v>15.335000000000001</v>
      </c>
      <c r="E315" s="1">
        <v>122.083</v>
      </c>
      <c r="F315" s="1">
        <v>33</v>
      </c>
      <c r="G315" s="1">
        <v>4.9000000000000004</v>
      </c>
      <c r="H315" s="3" t="s">
        <v>1272</v>
      </c>
      <c r="I315" s="4" t="str">
        <f t="shared" si="13"/>
        <v>กลางวัน</v>
      </c>
      <c r="J315" s="4" t="str">
        <f t="shared" si="15"/>
        <v>กลาง</v>
      </c>
      <c r="K315">
        <f t="shared" si="14"/>
        <v>-33</v>
      </c>
    </row>
    <row r="316" spans="1:11" ht="18" x14ac:dyDescent="0.4">
      <c r="A316" s="1">
        <v>315</v>
      </c>
      <c r="B316" s="1" t="s">
        <v>9486</v>
      </c>
      <c r="C316" s="1" t="s">
        <v>7686</v>
      </c>
      <c r="D316" s="1">
        <v>17.792999999999999</v>
      </c>
      <c r="E316" s="1">
        <v>120.247</v>
      </c>
      <c r="F316" s="1">
        <v>63.4</v>
      </c>
      <c r="G316" s="1">
        <v>4.9000000000000004</v>
      </c>
      <c r="H316" s="3" t="s">
        <v>1276</v>
      </c>
      <c r="I316" s="4" t="str">
        <f t="shared" si="13"/>
        <v>กลางวัน</v>
      </c>
      <c r="J316" s="4" t="str">
        <f t="shared" si="15"/>
        <v>กลาง</v>
      </c>
      <c r="K316">
        <f t="shared" si="14"/>
        <v>-63.4</v>
      </c>
    </row>
    <row r="317" spans="1:11" ht="18" x14ac:dyDescent="0.4">
      <c r="A317" s="1">
        <v>316</v>
      </c>
      <c r="B317" s="1" t="s">
        <v>9487</v>
      </c>
      <c r="C317" s="1" t="s">
        <v>7687</v>
      </c>
      <c r="D317" s="1">
        <v>13.585000000000001</v>
      </c>
      <c r="E317" s="1">
        <v>120.502</v>
      </c>
      <c r="F317" s="1">
        <v>66.900000000000006</v>
      </c>
      <c r="G317" s="1">
        <v>4.7</v>
      </c>
      <c r="H317" s="3" t="s">
        <v>1280</v>
      </c>
      <c r="I317" s="4" t="str">
        <f t="shared" si="13"/>
        <v>กลางคืน</v>
      </c>
      <c r="J317" s="4" t="str">
        <f t="shared" si="15"/>
        <v>กลาง</v>
      </c>
      <c r="K317">
        <f t="shared" si="14"/>
        <v>-66.900000000000006</v>
      </c>
    </row>
    <row r="318" spans="1:11" ht="18" x14ac:dyDescent="0.4">
      <c r="A318" s="1">
        <v>317</v>
      </c>
      <c r="B318" s="1" t="s">
        <v>9488</v>
      </c>
      <c r="C318" s="1" t="s">
        <v>7688</v>
      </c>
      <c r="D318" s="1">
        <v>18.564</v>
      </c>
      <c r="E318" s="1">
        <v>120.93300000000001</v>
      </c>
      <c r="F318" s="1">
        <v>17.5</v>
      </c>
      <c r="G318" s="1">
        <v>4.8</v>
      </c>
      <c r="H318" s="3" t="s">
        <v>1284</v>
      </c>
      <c r="I318" s="4" t="str">
        <f t="shared" si="13"/>
        <v>กลางวัน</v>
      </c>
      <c r="J318" s="4" t="str">
        <f t="shared" si="15"/>
        <v>ตื้น</v>
      </c>
      <c r="K318">
        <f t="shared" si="14"/>
        <v>-17.5</v>
      </c>
    </row>
    <row r="319" spans="1:11" ht="18" x14ac:dyDescent="0.4">
      <c r="A319" s="1">
        <v>318</v>
      </c>
      <c r="B319" s="1" t="s">
        <v>9489</v>
      </c>
      <c r="C319" s="1" t="s">
        <v>7689</v>
      </c>
      <c r="D319" s="1">
        <v>17.065999999999999</v>
      </c>
      <c r="E319" s="1">
        <v>122.35899999999999</v>
      </c>
      <c r="F319" s="1">
        <v>73.599999999999994</v>
      </c>
      <c r="G319" s="1">
        <v>4.9000000000000004</v>
      </c>
      <c r="H319" s="3" t="s">
        <v>541</v>
      </c>
      <c r="I319" s="4" t="str">
        <f t="shared" si="13"/>
        <v>กลางคืน</v>
      </c>
      <c r="J319" s="4" t="str">
        <f t="shared" si="15"/>
        <v>ลึก</v>
      </c>
      <c r="K319">
        <f t="shared" si="14"/>
        <v>-73.599999999999994</v>
      </c>
    </row>
    <row r="320" spans="1:11" ht="18" x14ac:dyDescent="0.4">
      <c r="A320" s="1">
        <v>319</v>
      </c>
      <c r="B320" s="1" t="s">
        <v>9490</v>
      </c>
      <c r="C320" s="1" t="s">
        <v>7690</v>
      </c>
      <c r="D320" s="1">
        <v>18.195</v>
      </c>
      <c r="E320" s="1">
        <v>120.697</v>
      </c>
      <c r="F320" s="1">
        <v>33</v>
      </c>
      <c r="G320" s="1">
        <v>4.9000000000000004</v>
      </c>
      <c r="H320" s="3" t="s">
        <v>1291</v>
      </c>
      <c r="I320" s="4" t="str">
        <f t="shared" si="13"/>
        <v>กลางวัน</v>
      </c>
      <c r="J320" s="4" t="str">
        <f t="shared" si="15"/>
        <v>กลาง</v>
      </c>
      <c r="K320">
        <f t="shared" si="14"/>
        <v>-33</v>
      </c>
    </row>
    <row r="321" spans="1:11" ht="18" x14ac:dyDescent="0.4">
      <c r="A321" s="1">
        <v>320</v>
      </c>
      <c r="B321" s="1" t="s">
        <v>9491</v>
      </c>
      <c r="C321" s="1" t="s">
        <v>7691</v>
      </c>
      <c r="D321" s="1">
        <v>13.646000000000001</v>
      </c>
      <c r="E321" s="1">
        <v>120.94799999999999</v>
      </c>
      <c r="F321" s="1">
        <v>117.1</v>
      </c>
      <c r="G321" s="1">
        <v>4.5</v>
      </c>
      <c r="H321" s="3" t="s">
        <v>1295</v>
      </c>
      <c r="I321" s="4" t="str">
        <f t="shared" si="13"/>
        <v>กลางคืน</v>
      </c>
      <c r="J321" s="4" t="str">
        <f t="shared" si="15"/>
        <v>ลึก</v>
      </c>
      <c r="K321">
        <f t="shared" si="14"/>
        <v>-117.1</v>
      </c>
    </row>
    <row r="322" spans="1:11" ht="18" x14ac:dyDescent="0.4">
      <c r="A322" s="1">
        <v>321</v>
      </c>
      <c r="B322" s="1" t="s">
        <v>9492</v>
      </c>
      <c r="C322" s="1" t="s">
        <v>7692</v>
      </c>
      <c r="D322" s="1">
        <v>13.891999999999999</v>
      </c>
      <c r="E322" s="1">
        <v>120.69</v>
      </c>
      <c r="F322" s="1">
        <v>163.1</v>
      </c>
      <c r="G322" s="1">
        <v>4.5999999999999996</v>
      </c>
      <c r="H322" s="3" t="s">
        <v>1299</v>
      </c>
      <c r="I322" s="4" t="str">
        <f t="shared" si="13"/>
        <v>กลางคืน</v>
      </c>
      <c r="J322" s="4" t="str">
        <f t="shared" si="15"/>
        <v>ลึก</v>
      </c>
      <c r="K322">
        <f t="shared" si="14"/>
        <v>-163.1</v>
      </c>
    </row>
    <row r="323" spans="1:11" ht="18" x14ac:dyDescent="0.4">
      <c r="A323" s="1">
        <v>322</v>
      </c>
      <c r="B323" s="1" t="s">
        <v>9493</v>
      </c>
      <c r="C323" s="1" t="s">
        <v>7693</v>
      </c>
      <c r="D323" s="1">
        <v>14.14</v>
      </c>
      <c r="E323" s="1">
        <v>120.761</v>
      </c>
      <c r="F323" s="1">
        <v>168</v>
      </c>
      <c r="G323" s="1">
        <v>4.5999999999999996</v>
      </c>
      <c r="H323" s="3" t="s">
        <v>1303</v>
      </c>
      <c r="I323" s="4" t="str">
        <f t="shared" ref="I323:I386" si="16">IF(AND(HOUR(C323)&gt;=6, HOUR(C323)&lt;18),"กลางวัน","กลางคืน")</f>
        <v>กลางคืน</v>
      </c>
      <c r="J323" s="4" t="str">
        <f t="shared" si="15"/>
        <v>ลึก</v>
      </c>
      <c r="K323">
        <f t="shared" ref="K323:K386" si="17">F323*-1</f>
        <v>-168</v>
      </c>
    </row>
    <row r="324" spans="1:11" ht="18" x14ac:dyDescent="0.4">
      <c r="A324" s="1">
        <v>323</v>
      </c>
      <c r="B324" s="1" t="s">
        <v>9494</v>
      </c>
      <c r="C324" s="1" t="s">
        <v>7694</v>
      </c>
      <c r="D324" s="1">
        <v>13.577</v>
      </c>
      <c r="E324" s="1">
        <v>120.73099999999999</v>
      </c>
      <c r="F324" s="1">
        <v>200.4</v>
      </c>
      <c r="G324" s="1">
        <v>4.7</v>
      </c>
      <c r="H324" s="3" t="s">
        <v>175</v>
      </c>
      <c r="I324" s="4" t="str">
        <f t="shared" si="16"/>
        <v>กลางวัน</v>
      </c>
      <c r="J324" s="4" t="str">
        <f t="shared" si="15"/>
        <v>ลึก</v>
      </c>
      <c r="K324">
        <f t="shared" si="17"/>
        <v>-200.4</v>
      </c>
    </row>
    <row r="325" spans="1:11" ht="18" x14ac:dyDescent="0.4">
      <c r="A325" s="1">
        <v>324</v>
      </c>
      <c r="B325" s="1" t="s">
        <v>9495</v>
      </c>
      <c r="C325" s="1" t="s">
        <v>7695</v>
      </c>
      <c r="D325" s="1">
        <v>18.306999999999999</v>
      </c>
      <c r="E325" s="1">
        <v>121.44799999999999</v>
      </c>
      <c r="F325" s="1">
        <v>105.3</v>
      </c>
      <c r="G325" s="1">
        <v>5</v>
      </c>
      <c r="H325" s="3" t="s">
        <v>1310</v>
      </c>
      <c r="I325" s="4" t="str">
        <f t="shared" si="16"/>
        <v>กลางคืน</v>
      </c>
      <c r="J325" s="4" t="str">
        <f t="shared" si="15"/>
        <v>ลึก</v>
      </c>
      <c r="K325">
        <f t="shared" si="17"/>
        <v>-105.3</v>
      </c>
    </row>
    <row r="326" spans="1:11" ht="18" x14ac:dyDescent="0.4">
      <c r="A326" s="1">
        <v>325</v>
      </c>
      <c r="B326" s="1" t="s">
        <v>9496</v>
      </c>
      <c r="C326" s="1" t="s">
        <v>7696</v>
      </c>
      <c r="D326" s="1">
        <v>16.744</v>
      </c>
      <c r="E326" s="1">
        <v>120.09</v>
      </c>
      <c r="F326" s="1">
        <v>63.4</v>
      </c>
      <c r="G326" s="1">
        <v>4.9000000000000004</v>
      </c>
      <c r="H326" s="3" t="s">
        <v>1314</v>
      </c>
      <c r="I326" s="4" t="str">
        <f t="shared" si="16"/>
        <v>กลางคืน</v>
      </c>
      <c r="J326" s="4" t="str">
        <f t="shared" si="15"/>
        <v>กลาง</v>
      </c>
      <c r="K326">
        <f t="shared" si="17"/>
        <v>-63.4</v>
      </c>
    </row>
    <row r="327" spans="1:11" ht="18" x14ac:dyDescent="0.4">
      <c r="A327" s="1">
        <v>326</v>
      </c>
      <c r="B327" s="1" t="s">
        <v>9497</v>
      </c>
      <c r="C327" s="1" t="s">
        <v>7697</v>
      </c>
      <c r="D327" s="1">
        <v>16.917000000000002</v>
      </c>
      <c r="E327" s="1">
        <v>119.994</v>
      </c>
      <c r="F327" s="1">
        <v>32.9</v>
      </c>
      <c r="G327" s="1">
        <v>4.9000000000000004</v>
      </c>
      <c r="H327" s="3" t="s">
        <v>1318</v>
      </c>
      <c r="I327" s="4" t="str">
        <f t="shared" si="16"/>
        <v>กลางคืน</v>
      </c>
      <c r="J327" s="4" t="str">
        <f t="shared" si="15"/>
        <v>กลาง</v>
      </c>
      <c r="K327">
        <f t="shared" si="17"/>
        <v>-32.9</v>
      </c>
    </row>
    <row r="328" spans="1:11" ht="18" x14ac:dyDescent="0.4">
      <c r="A328" s="1">
        <v>327</v>
      </c>
      <c r="B328" s="1" t="s">
        <v>9498</v>
      </c>
      <c r="C328" s="1" t="s">
        <v>7698</v>
      </c>
      <c r="D328" s="1">
        <v>16.873000000000001</v>
      </c>
      <c r="E328" s="1">
        <v>122.59099999999999</v>
      </c>
      <c r="F328" s="1">
        <v>33</v>
      </c>
      <c r="G328" s="1">
        <v>4.8</v>
      </c>
      <c r="H328" s="3" t="s">
        <v>1322</v>
      </c>
      <c r="I328" s="4" t="str">
        <f t="shared" si="16"/>
        <v>กลางวัน</v>
      </c>
      <c r="J328" s="4" t="str">
        <f t="shared" si="15"/>
        <v>กลาง</v>
      </c>
      <c r="K328">
        <f t="shared" si="17"/>
        <v>-33</v>
      </c>
    </row>
    <row r="329" spans="1:11" ht="18" x14ac:dyDescent="0.4">
      <c r="A329" s="1">
        <v>328</v>
      </c>
      <c r="B329" s="1" t="s">
        <v>9499</v>
      </c>
      <c r="C329" s="1" t="s">
        <v>7699</v>
      </c>
      <c r="D329" s="1">
        <v>17.154</v>
      </c>
      <c r="E329" s="1">
        <v>122.539</v>
      </c>
      <c r="F329" s="1">
        <v>33</v>
      </c>
      <c r="G329" s="1">
        <v>5</v>
      </c>
      <c r="H329" s="3" t="s">
        <v>1326</v>
      </c>
      <c r="I329" s="4" t="str">
        <f t="shared" si="16"/>
        <v>กลางวัน</v>
      </c>
      <c r="J329" s="4" t="str">
        <f t="shared" ref="J329:J392" si="18">IF(F329&lt;=10,"ตื้นมาก", IF(F329&lt;=30,"ตื้น",IF(F329&lt;=70,"กลาง", "ลึก")))</f>
        <v>กลาง</v>
      </c>
      <c r="K329">
        <f t="shared" si="17"/>
        <v>-33</v>
      </c>
    </row>
    <row r="330" spans="1:11" ht="18" x14ac:dyDescent="0.4">
      <c r="A330" s="1">
        <v>329</v>
      </c>
      <c r="B330" s="1" t="s">
        <v>9500</v>
      </c>
      <c r="C330" s="1" t="s">
        <v>7700</v>
      </c>
      <c r="D330" s="1">
        <v>14.871</v>
      </c>
      <c r="E330" s="1">
        <v>119.88800000000001</v>
      </c>
      <c r="F330" s="1">
        <v>45.7</v>
      </c>
      <c r="G330" s="1">
        <v>5</v>
      </c>
      <c r="H330" s="3" t="s">
        <v>1330</v>
      </c>
      <c r="I330" s="4" t="str">
        <f t="shared" si="16"/>
        <v>กลางวัน</v>
      </c>
      <c r="J330" s="4" t="str">
        <f t="shared" si="18"/>
        <v>กลาง</v>
      </c>
      <c r="K330">
        <f t="shared" si="17"/>
        <v>-45.7</v>
      </c>
    </row>
    <row r="331" spans="1:11" ht="18" x14ac:dyDescent="0.4">
      <c r="A331" s="1">
        <v>330</v>
      </c>
      <c r="B331" s="1" t="s">
        <v>9501</v>
      </c>
      <c r="C331" s="1" t="s">
        <v>7701</v>
      </c>
      <c r="D331" s="1">
        <v>13.856</v>
      </c>
      <c r="E331" s="1">
        <v>120.571</v>
      </c>
      <c r="F331" s="1">
        <v>120.5</v>
      </c>
      <c r="G331" s="1">
        <v>5.0999999999999996</v>
      </c>
      <c r="H331" s="3" t="s">
        <v>1334</v>
      </c>
      <c r="I331" s="4" t="str">
        <f t="shared" si="16"/>
        <v>กลางวัน</v>
      </c>
      <c r="J331" s="4" t="str">
        <f t="shared" si="18"/>
        <v>ลึก</v>
      </c>
      <c r="K331">
        <f t="shared" si="17"/>
        <v>-120.5</v>
      </c>
    </row>
    <row r="332" spans="1:11" ht="18" x14ac:dyDescent="0.4">
      <c r="A332" s="1">
        <v>331</v>
      </c>
      <c r="B332" s="1" t="s">
        <v>9502</v>
      </c>
      <c r="C332" s="1" t="s">
        <v>7702</v>
      </c>
      <c r="D332" s="1">
        <v>17.899999999999999</v>
      </c>
      <c r="E332" s="1">
        <v>120.717</v>
      </c>
      <c r="F332" s="1">
        <v>13.3</v>
      </c>
      <c r="G332" s="1">
        <v>4.9000000000000004</v>
      </c>
      <c r="H332" s="3" t="s">
        <v>1338</v>
      </c>
      <c r="I332" s="4" t="str">
        <f t="shared" si="16"/>
        <v>กลางวัน</v>
      </c>
      <c r="J332" s="4" t="str">
        <f t="shared" si="18"/>
        <v>ตื้น</v>
      </c>
      <c r="K332">
        <f t="shared" si="17"/>
        <v>-13.3</v>
      </c>
    </row>
    <row r="333" spans="1:11" ht="18" x14ac:dyDescent="0.4">
      <c r="A333" s="1">
        <v>332</v>
      </c>
      <c r="B333" s="1" t="s">
        <v>9503</v>
      </c>
      <c r="C333" s="1" t="s">
        <v>7703</v>
      </c>
      <c r="D333" s="1">
        <v>15.791</v>
      </c>
      <c r="E333" s="1">
        <v>120.76</v>
      </c>
      <c r="F333" s="1">
        <v>164.5</v>
      </c>
      <c r="G333" s="1">
        <v>5</v>
      </c>
      <c r="H333" s="3" t="s">
        <v>1342</v>
      </c>
      <c r="I333" s="4" t="str">
        <f t="shared" si="16"/>
        <v>กลางคืน</v>
      </c>
      <c r="J333" s="4" t="str">
        <f t="shared" si="18"/>
        <v>ลึก</v>
      </c>
      <c r="K333">
        <f t="shared" si="17"/>
        <v>-164.5</v>
      </c>
    </row>
    <row r="334" spans="1:11" ht="18" x14ac:dyDescent="0.4">
      <c r="A334" s="1">
        <v>333</v>
      </c>
      <c r="B334" s="1" t="s">
        <v>9504</v>
      </c>
      <c r="C334" s="1" t="s">
        <v>7704</v>
      </c>
      <c r="D334" s="1">
        <v>18.393999999999998</v>
      </c>
      <c r="E334" s="1">
        <v>120.81100000000001</v>
      </c>
      <c r="F334" s="1">
        <v>13.1</v>
      </c>
      <c r="G334" s="1">
        <v>5.6</v>
      </c>
      <c r="H334" s="3" t="s">
        <v>1346</v>
      </c>
      <c r="I334" s="4" t="str">
        <f t="shared" si="16"/>
        <v>กลางวัน</v>
      </c>
      <c r="J334" s="4" t="str">
        <f t="shared" si="18"/>
        <v>ตื้น</v>
      </c>
      <c r="K334">
        <f t="shared" si="17"/>
        <v>-13.1</v>
      </c>
    </row>
    <row r="335" spans="1:11" ht="18" x14ac:dyDescent="0.4">
      <c r="A335" s="1">
        <v>334</v>
      </c>
      <c r="B335" s="1" t="s">
        <v>9505</v>
      </c>
      <c r="C335" s="1" t="s">
        <v>7705</v>
      </c>
      <c r="D335" s="1">
        <v>18.469000000000001</v>
      </c>
      <c r="E335" s="1">
        <v>120.536</v>
      </c>
      <c r="F335" s="1">
        <v>49.4</v>
      </c>
      <c r="G335" s="1">
        <v>4.5999999999999996</v>
      </c>
      <c r="H335" s="3" t="s">
        <v>1351</v>
      </c>
      <c r="I335" s="4" t="str">
        <f t="shared" si="16"/>
        <v>กลางคืน</v>
      </c>
      <c r="J335" s="4" t="str">
        <f t="shared" si="18"/>
        <v>กลาง</v>
      </c>
      <c r="K335">
        <f t="shared" si="17"/>
        <v>-49.4</v>
      </c>
    </row>
    <row r="336" spans="1:11" ht="18" x14ac:dyDescent="0.4">
      <c r="A336" s="1">
        <v>335</v>
      </c>
      <c r="B336" s="1" t="s">
        <v>9506</v>
      </c>
      <c r="C336" s="1" t="s">
        <v>7706</v>
      </c>
      <c r="D336" s="1">
        <v>13.59</v>
      </c>
      <c r="E336" s="1">
        <v>121.117</v>
      </c>
      <c r="F336" s="1">
        <v>16.5</v>
      </c>
      <c r="G336" s="1">
        <v>4.8</v>
      </c>
      <c r="H336" s="3" t="s">
        <v>1355</v>
      </c>
      <c r="I336" s="4" t="str">
        <f t="shared" si="16"/>
        <v>กลางคืน</v>
      </c>
      <c r="J336" s="4" t="str">
        <f t="shared" si="18"/>
        <v>ตื้น</v>
      </c>
      <c r="K336">
        <f t="shared" si="17"/>
        <v>-16.5</v>
      </c>
    </row>
    <row r="337" spans="1:11" ht="18" x14ac:dyDescent="0.4">
      <c r="A337" s="1">
        <v>336</v>
      </c>
      <c r="B337" s="1" t="s">
        <v>9507</v>
      </c>
      <c r="C337" s="1" t="s">
        <v>7707</v>
      </c>
      <c r="D337" s="1">
        <v>18.423999999999999</v>
      </c>
      <c r="E337" s="1">
        <v>120.923</v>
      </c>
      <c r="F337" s="1">
        <v>46.2</v>
      </c>
      <c r="G337" s="1">
        <v>5.8</v>
      </c>
      <c r="H337" s="3" t="s">
        <v>1359</v>
      </c>
      <c r="I337" s="4" t="str">
        <f t="shared" si="16"/>
        <v>กลางคืน</v>
      </c>
      <c r="J337" s="4" t="str">
        <f t="shared" si="18"/>
        <v>กลาง</v>
      </c>
      <c r="K337">
        <f t="shared" si="17"/>
        <v>-46.2</v>
      </c>
    </row>
    <row r="338" spans="1:11" ht="18" x14ac:dyDescent="0.4">
      <c r="A338" s="1">
        <v>337</v>
      </c>
      <c r="B338" s="1" t="s">
        <v>9508</v>
      </c>
      <c r="C338" s="1" t="s">
        <v>7708</v>
      </c>
      <c r="D338" s="1">
        <v>18.309999999999999</v>
      </c>
      <c r="E338" s="1">
        <v>120.938</v>
      </c>
      <c r="F338" s="1">
        <v>33</v>
      </c>
      <c r="G338" s="1">
        <v>4.9000000000000004</v>
      </c>
      <c r="H338" s="3" t="s">
        <v>1363</v>
      </c>
      <c r="I338" s="4" t="str">
        <f t="shared" si="16"/>
        <v>กลางคืน</v>
      </c>
      <c r="J338" s="4" t="str">
        <f t="shared" si="18"/>
        <v>กลาง</v>
      </c>
      <c r="K338">
        <f t="shared" si="17"/>
        <v>-33</v>
      </c>
    </row>
    <row r="339" spans="1:11" ht="18" x14ac:dyDescent="0.4">
      <c r="A339" s="1">
        <v>338</v>
      </c>
      <c r="B339" s="1" t="s">
        <v>9509</v>
      </c>
      <c r="C339" s="1" t="s">
        <v>7709</v>
      </c>
      <c r="D339" s="1">
        <v>17.727</v>
      </c>
      <c r="E339" s="1">
        <v>119.73699999999999</v>
      </c>
      <c r="F339" s="1">
        <v>19.899999999999999</v>
      </c>
      <c r="G339" s="1">
        <v>4.5</v>
      </c>
      <c r="H339" s="3" t="s">
        <v>62</v>
      </c>
      <c r="I339" s="4" t="str">
        <f t="shared" si="16"/>
        <v>กลางคืน</v>
      </c>
      <c r="J339" s="4" t="str">
        <f t="shared" si="18"/>
        <v>ตื้น</v>
      </c>
      <c r="K339">
        <f t="shared" si="17"/>
        <v>-19.899999999999999</v>
      </c>
    </row>
    <row r="340" spans="1:11" ht="18" x14ac:dyDescent="0.4">
      <c r="A340" s="1">
        <v>339</v>
      </c>
      <c r="B340" s="1" t="s">
        <v>9510</v>
      </c>
      <c r="C340" s="1" t="s">
        <v>7710</v>
      </c>
      <c r="D340" s="1">
        <v>15.446</v>
      </c>
      <c r="E340" s="1">
        <v>119.95399999999999</v>
      </c>
      <c r="F340" s="1">
        <v>29.5</v>
      </c>
      <c r="G340" s="1">
        <v>4.8</v>
      </c>
      <c r="H340" s="3" t="s">
        <v>1370</v>
      </c>
      <c r="I340" s="4" t="str">
        <f t="shared" si="16"/>
        <v>กลางคืน</v>
      </c>
      <c r="J340" s="4" t="str">
        <f t="shared" si="18"/>
        <v>ตื้น</v>
      </c>
      <c r="K340">
        <f t="shared" si="17"/>
        <v>-29.5</v>
      </c>
    </row>
    <row r="341" spans="1:11" ht="18" x14ac:dyDescent="0.4">
      <c r="A341" s="1">
        <v>340</v>
      </c>
      <c r="B341" s="1" t="s">
        <v>9511</v>
      </c>
      <c r="C341" s="1" t="s">
        <v>7711</v>
      </c>
      <c r="D341" s="1">
        <v>14.826000000000001</v>
      </c>
      <c r="E341" s="1">
        <v>120.26900000000001</v>
      </c>
      <c r="F341" s="1">
        <v>75.400000000000006</v>
      </c>
      <c r="G341" s="1">
        <v>4.8</v>
      </c>
      <c r="H341" s="3" t="s">
        <v>1374</v>
      </c>
      <c r="I341" s="4" t="str">
        <f t="shared" si="16"/>
        <v>กลางคืน</v>
      </c>
      <c r="J341" s="4" t="str">
        <f t="shared" si="18"/>
        <v>ลึก</v>
      </c>
      <c r="K341">
        <f t="shared" si="17"/>
        <v>-75.400000000000006</v>
      </c>
    </row>
    <row r="342" spans="1:11" ht="18" x14ac:dyDescent="0.4">
      <c r="A342" s="1">
        <v>341</v>
      </c>
      <c r="B342" s="1" t="s">
        <v>9512</v>
      </c>
      <c r="C342" s="1" t="s">
        <v>7712</v>
      </c>
      <c r="D342" s="1">
        <v>17.016999999999999</v>
      </c>
      <c r="E342" s="1">
        <v>120.851</v>
      </c>
      <c r="F342" s="1">
        <v>116.1</v>
      </c>
      <c r="G342" s="1">
        <v>5.5</v>
      </c>
      <c r="H342" s="3" t="s">
        <v>1378</v>
      </c>
      <c r="I342" s="4" t="str">
        <f t="shared" si="16"/>
        <v>กลางคืน</v>
      </c>
      <c r="J342" s="4" t="str">
        <f t="shared" si="18"/>
        <v>ลึก</v>
      </c>
      <c r="K342">
        <f t="shared" si="17"/>
        <v>-116.1</v>
      </c>
    </row>
    <row r="343" spans="1:11" ht="18" x14ac:dyDescent="0.4">
      <c r="A343" s="1">
        <v>342</v>
      </c>
      <c r="B343" s="1" t="s">
        <v>9513</v>
      </c>
      <c r="C343" s="1" t="s">
        <v>7713</v>
      </c>
      <c r="D343" s="1">
        <v>17.594000000000001</v>
      </c>
      <c r="E343" s="1">
        <v>121.33799999999999</v>
      </c>
      <c r="F343" s="1">
        <v>36.799999999999997</v>
      </c>
      <c r="G343" s="1">
        <v>4.7</v>
      </c>
      <c r="H343" s="3" t="s">
        <v>1382</v>
      </c>
      <c r="I343" s="4" t="str">
        <f t="shared" si="16"/>
        <v>กลางคืน</v>
      </c>
      <c r="J343" s="4" t="str">
        <f t="shared" si="18"/>
        <v>กลาง</v>
      </c>
      <c r="K343">
        <f t="shared" si="17"/>
        <v>-36.799999999999997</v>
      </c>
    </row>
    <row r="344" spans="1:11" ht="18" x14ac:dyDescent="0.4">
      <c r="A344" s="1">
        <v>343</v>
      </c>
      <c r="B344" s="1" t="s">
        <v>9514</v>
      </c>
      <c r="C344" s="1" t="s">
        <v>7714</v>
      </c>
      <c r="D344" s="1">
        <v>16.475999999999999</v>
      </c>
      <c r="E344" s="1">
        <v>122.333</v>
      </c>
      <c r="F344" s="1">
        <v>53.6</v>
      </c>
      <c r="G344" s="1">
        <v>5.0999999999999996</v>
      </c>
      <c r="H344" s="3" t="s">
        <v>1386</v>
      </c>
      <c r="I344" s="4" t="str">
        <f t="shared" si="16"/>
        <v>กลางคืน</v>
      </c>
      <c r="J344" s="4" t="str">
        <f t="shared" si="18"/>
        <v>กลาง</v>
      </c>
      <c r="K344">
        <f t="shared" si="17"/>
        <v>-53.6</v>
      </c>
    </row>
    <row r="345" spans="1:11" ht="18" x14ac:dyDescent="0.4">
      <c r="A345" s="1">
        <v>344</v>
      </c>
      <c r="B345" s="1" t="s">
        <v>9514</v>
      </c>
      <c r="C345" s="1" t="s">
        <v>7715</v>
      </c>
      <c r="D345" s="1">
        <v>16.591999999999999</v>
      </c>
      <c r="E345" s="1">
        <v>122.38</v>
      </c>
      <c r="F345" s="1">
        <v>44</v>
      </c>
      <c r="G345" s="1">
        <v>5.7</v>
      </c>
      <c r="H345" s="3" t="s">
        <v>1390</v>
      </c>
      <c r="I345" s="4" t="str">
        <f t="shared" si="16"/>
        <v>กลางคืน</v>
      </c>
      <c r="J345" s="4" t="str">
        <f t="shared" si="18"/>
        <v>กลาง</v>
      </c>
      <c r="K345">
        <f t="shared" si="17"/>
        <v>-44</v>
      </c>
    </row>
    <row r="346" spans="1:11" ht="18" x14ac:dyDescent="0.4">
      <c r="A346" s="1">
        <v>345</v>
      </c>
      <c r="B346" s="1" t="s">
        <v>9515</v>
      </c>
      <c r="C346" s="1" t="s">
        <v>7716</v>
      </c>
      <c r="D346" s="1">
        <v>14.551</v>
      </c>
      <c r="E346" s="1">
        <v>120.893</v>
      </c>
      <c r="F346" s="1">
        <v>207.9</v>
      </c>
      <c r="G346" s="1">
        <v>4.7</v>
      </c>
      <c r="H346" s="3" t="s">
        <v>1394</v>
      </c>
      <c r="I346" s="4" t="str">
        <f t="shared" si="16"/>
        <v>กลางคืน</v>
      </c>
      <c r="J346" s="4" t="str">
        <f t="shared" si="18"/>
        <v>ลึก</v>
      </c>
      <c r="K346">
        <f t="shared" si="17"/>
        <v>-207.9</v>
      </c>
    </row>
    <row r="347" spans="1:11" ht="18" x14ac:dyDescent="0.4">
      <c r="A347" s="1">
        <v>346</v>
      </c>
      <c r="B347" s="1" t="s">
        <v>9516</v>
      </c>
      <c r="C347" s="1" t="s">
        <v>7717</v>
      </c>
      <c r="D347" s="1">
        <v>14.656000000000001</v>
      </c>
      <c r="E347" s="1">
        <v>119.72799999999999</v>
      </c>
      <c r="F347" s="1">
        <v>63.8</v>
      </c>
      <c r="G347" s="1">
        <v>4.7</v>
      </c>
      <c r="H347" s="3" t="s">
        <v>1398</v>
      </c>
      <c r="I347" s="4" t="str">
        <f t="shared" si="16"/>
        <v>กลางคืน</v>
      </c>
      <c r="J347" s="4" t="str">
        <f t="shared" si="18"/>
        <v>กลาง</v>
      </c>
      <c r="K347">
        <f t="shared" si="17"/>
        <v>-63.8</v>
      </c>
    </row>
    <row r="348" spans="1:11" ht="18" x14ac:dyDescent="0.4">
      <c r="A348" s="1">
        <v>347</v>
      </c>
      <c r="B348" s="1" t="s">
        <v>9517</v>
      </c>
      <c r="C348" s="1" t="s">
        <v>7718</v>
      </c>
      <c r="D348" s="1">
        <v>15.352</v>
      </c>
      <c r="E348" s="1">
        <v>121.47</v>
      </c>
      <c r="F348" s="1">
        <v>33</v>
      </c>
      <c r="G348" s="1">
        <v>5</v>
      </c>
      <c r="H348" s="3" t="s">
        <v>1402</v>
      </c>
      <c r="I348" s="4" t="str">
        <f t="shared" si="16"/>
        <v>กลางวัน</v>
      </c>
      <c r="J348" s="4" t="str">
        <f t="shared" si="18"/>
        <v>กลาง</v>
      </c>
      <c r="K348">
        <f t="shared" si="17"/>
        <v>-33</v>
      </c>
    </row>
    <row r="349" spans="1:11" ht="18" x14ac:dyDescent="0.4">
      <c r="A349" s="1">
        <v>348</v>
      </c>
      <c r="B349" s="1" t="s">
        <v>9518</v>
      </c>
      <c r="C349" s="1" t="s">
        <v>7719</v>
      </c>
      <c r="D349" s="1">
        <v>13.638</v>
      </c>
      <c r="E349" s="1">
        <v>120.827</v>
      </c>
      <c r="F349" s="1">
        <v>143.5</v>
      </c>
      <c r="G349" s="1">
        <v>4.5</v>
      </c>
      <c r="H349" s="3" t="s">
        <v>1406</v>
      </c>
      <c r="I349" s="4" t="str">
        <f t="shared" si="16"/>
        <v>กลางคืน</v>
      </c>
      <c r="J349" s="4" t="str">
        <f t="shared" si="18"/>
        <v>ลึก</v>
      </c>
      <c r="K349">
        <f t="shared" si="17"/>
        <v>-143.5</v>
      </c>
    </row>
    <row r="350" spans="1:11" ht="18" x14ac:dyDescent="0.4">
      <c r="A350" s="1">
        <v>349</v>
      </c>
      <c r="B350" s="1" t="s">
        <v>9519</v>
      </c>
      <c r="C350" s="1" t="s">
        <v>7720</v>
      </c>
      <c r="D350" s="1">
        <v>15.917999999999999</v>
      </c>
      <c r="E350" s="1">
        <v>122.18899999999999</v>
      </c>
      <c r="F350" s="1">
        <v>48.7</v>
      </c>
      <c r="G350" s="1">
        <v>5.2</v>
      </c>
      <c r="H350" s="3" t="s">
        <v>1410</v>
      </c>
      <c r="I350" s="4" t="str">
        <f t="shared" si="16"/>
        <v>กลางคืน</v>
      </c>
      <c r="J350" s="4" t="str">
        <f t="shared" si="18"/>
        <v>กลาง</v>
      </c>
      <c r="K350">
        <f t="shared" si="17"/>
        <v>-48.7</v>
      </c>
    </row>
    <row r="351" spans="1:11" ht="18" x14ac:dyDescent="0.4">
      <c r="A351" s="1">
        <v>350</v>
      </c>
      <c r="B351" s="1" t="s">
        <v>9520</v>
      </c>
      <c r="C351" s="1" t="s">
        <v>7721</v>
      </c>
      <c r="D351" s="1">
        <v>17.468</v>
      </c>
      <c r="E351" s="1">
        <v>119.617</v>
      </c>
      <c r="F351" s="1">
        <v>50.6</v>
      </c>
      <c r="G351" s="1">
        <v>4.8</v>
      </c>
      <c r="H351" s="3" t="s">
        <v>1414</v>
      </c>
      <c r="I351" s="4" t="str">
        <f t="shared" si="16"/>
        <v>กลางวัน</v>
      </c>
      <c r="J351" s="4" t="str">
        <f t="shared" si="18"/>
        <v>กลาง</v>
      </c>
      <c r="K351">
        <f t="shared" si="17"/>
        <v>-50.6</v>
      </c>
    </row>
    <row r="352" spans="1:11" ht="18" x14ac:dyDescent="0.4">
      <c r="A352" s="1">
        <v>351</v>
      </c>
      <c r="B352" s="1" t="s">
        <v>9521</v>
      </c>
      <c r="C352" s="1" t="s">
        <v>7722</v>
      </c>
      <c r="D352" s="1">
        <v>14.874000000000001</v>
      </c>
      <c r="E352" s="1">
        <v>123.529</v>
      </c>
      <c r="F352" s="1">
        <v>25.2</v>
      </c>
      <c r="G352" s="1">
        <v>5.3</v>
      </c>
      <c r="H352" s="3" t="s">
        <v>972</v>
      </c>
      <c r="I352" s="4" t="str">
        <f t="shared" si="16"/>
        <v>กลางวัน</v>
      </c>
      <c r="J352" s="4" t="str">
        <f t="shared" si="18"/>
        <v>ตื้น</v>
      </c>
      <c r="K352">
        <f t="shared" si="17"/>
        <v>-25.2</v>
      </c>
    </row>
    <row r="353" spans="1:11" ht="18" x14ac:dyDescent="0.4">
      <c r="A353" s="1">
        <v>352</v>
      </c>
      <c r="B353" s="1" t="s">
        <v>9522</v>
      </c>
      <c r="C353" s="1" t="s">
        <v>7723</v>
      </c>
      <c r="D353" s="1">
        <v>13.582000000000001</v>
      </c>
      <c r="E353" s="1">
        <v>120.946</v>
      </c>
      <c r="F353" s="1">
        <v>33</v>
      </c>
      <c r="G353" s="1">
        <v>4.5999999999999996</v>
      </c>
      <c r="H353" s="3" t="s">
        <v>1421</v>
      </c>
      <c r="I353" s="4" t="str">
        <f t="shared" si="16"/>
        <v>กลางคืน</v>
      </c>
      <c r="J353" s="4" t="str">
        <f t="shared" si="18"/>
        <v>กลาง</v>
      </c>
      <c r="K353">
        <f t="shared" si="17"/>
        <v>-33</v>
      </c>
    </row>
    <row r="354" spans="1:11" ht="18" x14ac:dyDescent="0.4">
      <c r="A354" s="1">
        <v>353</v>
      </c>
      <c r="B354" s="1" t="s">
        <v>9523</v>
      </c>
      <c r="C354" s="1" t="s">
        <v>7724</v>
      </c>
      <c r="D354" s="1">
        <v>15.343999999999999</v>
      </c>
      <c r="E354" s="1">
        <v>120.61</v>
      </c>
      <c r="F354" s="1">
        <v>188.4</v>
      </c>
      <c r="G354" s="1">
        <v>7</v>
      </c>
      <c r="H354" s="3" t="s">
        <v>1425</v>
      </c>
      <c r="I354" s="4" t="str">
        <f t="shared" si="16"/>
        <v>กลางวัน</v>
      </c>
      <c r="J354" s="4" t="str">
        <f t="shared" si="18"/>
        <v>ลึก</v>
      </c>
      <c r="K354">
        <f t="shared" si="17"/>
        <v>-188.4</v>
      </c>
    </row>
    <row r="355" spans="1:11" ht="18" x14ac:dyDescent="0.4">
      <c r="A355" s="1">
        <v>354</v>
      </c>
      <c r="B355" s="1" t="s">
        <v>9524</v>
      </c>
      <c r="C355" s="1" t="s">
        <v>7725</v>
      </c>
      <c r="D355" s="1">
        <v>16.498000000000001</v>
      </c>
      <c r="E355" s="1">
        <v>120.815</v>
      </c>
      <c r="F355" s="1">
        <v>33</v>
      </c>
      <c r="G355" s="1">
        <v>6.1</v>
      </c>
      <c r="H355" s="3" t="s">
        <v>1430</v>
      </c>
      <c r="I355" s="4" t="str">
        <f t="shared" si="16"/>
        <v>กลางคืน</v>
      </c>
      <c r="J355" s="4" t="str">
        <f t="shared" si="18"/>
        <v>กลาง</v>
      </c>
      <c r="K355">
        <f t="shared" si="17"/>
        <v>-33</v>
      </c>
    </row>
    <row r="356" spans="1:11" ht="18" x14ac:dyDescent="0.4">
      <c r="A356" s="1">
        <v>355</v>
      </c>
      <c r="B356" s="1" t="s">
        <v>9524</v>
      </c>
      <c r="C356" s="1" t="s">
        <v>7726</v>
      </c>
      <c r="D356" s="1">
        <v>15.478</v>
      </c>
      <c r="E356" s="1">
        <v>121.34399999999999</v>
      </c>
      <c r="F356" s="1">
        <v>33</v>
      </c>
      <c r="G356" s="1">
        <v>4.8</v>
      </c>
      <c r="H356" s="3" t="s">
        <v>1434</v>
      </c>
      <c r="I356" s="4" t="str">
        <f t="shared" si="16"/>
        <v>กลางคืน</v>
      </c>
      <c r="J356" s="4" t="str">
        <f t="shared" si="18"/>
        <v>กลาง</v>
      </c>
      <c r="K356">
        <f t="shared" si="17"/>
        <v>-33</v>
      </c>
    </row>
    <row r="357" spans="1:11" ht="18" x14ac:dyDescent="0.4">
      <c r="A357" s="1">
        <v>356</v>
      </c>
      <c r="B357" s="1" t="s">
        <v>9525</v>
      </c>
      <c r="C357" s="1" t="s">
        <v>7727</v>
      </c>
      <c r="D357" s="1">
        <v>16.474</v>
      </c>
      <c r="E357" s="1">
        <v>120.91800000000001</v>
      </c>
      <c r="F357" s="1">
        <v>10</v>
      </c>
      <c r="G357" s="1">
        <v>5.4</v>
      </c>
      <c r="H357" s="3" t="s">
        <v>1438</v>
      </c>
      <c r="I357" s="4" t="str">
        <f t="shared" si="16"/>
        <v>กลางคืน</v>
      </c>
      <c r="J357" s="4" t="str">
        <f t="shared" si="18"/>
        <v>ตื้นมาก</v>
      </c>
      <c r="K357">
        <f t="shared" si="17"/>
        <v>-10</v>
      </c>
    </row>
    <row r="358" spans="1:11" ht="18" x14ac:dyDescent="0.4">
      <c r="A358" s="1">
        <v>357</v>
      </c>
      <c r="B358" s="1" t="s">
        <v>9526</v>
      </c>
      <c r="C358" s="1" t="s">
        <v>7728</v>
      </c>
      <c r="D358" s="1">
        <v>16.664000000000001</v>
      </c>
      <c r="E358" s="1">
        <v>120.911</v>
      </c>
      <c r="F358" s="1">
        <v>10</v>
      </c>
      <c r="G358" s="1">
        <v>4.5999999999999996</v>
      </c>
      <c r="H358" s="3" t="s">
        <v>1442</v>
      </c>
      <c r="I358" s="4" t="str">
        <f t="shared" si="16"/>
        <v>กลางคืน</v>
      </c>
      <c r="J358" s="4" t="str">
        <f t="shared" si="18"/>
        <v>ตื้นมาก</v>
      </c>
      <c r="K358">
        <f t="shared" si="17"/>
        <v>-10</v>
      </c>
    </row>
    <row r="359" spans="1:11" ht="18" x14ac:dyDescent="0.4">
      <c r="A359" s="1">
        <v>358</v>
      </c>
      <c r="B359" s="1" t="s">
        <v>9527</v>
      </c>
      <c r="C359" s="1" t="s">
        <v>7729</v>
      </c>
      <c r="D359" s="1">
        <v>16.417000000000002</v>
      </c>
      <c r="E359" s="1">
        <v>120.883</v>
      </c>
      <c r="F359" s="1">
        <v>13.3</v>
      </c>
      <c r="G359" s="1">
        <v>4.7</v>
      </c>
      <c r="H359" s="3" t="s">
        <v>1446</v>
      </c>
      <c r="I359" s="4" t="str">
        <f t="shared" si="16"/>
        <v>กลางวัน</v>
      </c>
      <c r="J359" s="4" t="str">
        <f t="shared" si="18"/>
        <v>ตื้น</v>
      </c>
      <c r="K359">
        <f t="shared" si="17"/>
        <v>-13.3</v>
      </c>
    </row>
    <row r="360" spans="1:11" ht="18" x14ac:dyDescent="0.4">
      <c r="A360" s="1">
        <v>359</v>
      </c>
      <c r="B360" s="1" t="s">
        <v>9528</v>
      </c>
      <c r="C360" s="1" t="s">
        <v>7730</v>
      </c>
      <c r="D360" s="1">
        <v>16.548999999999999</v>
      </c>
      <c r="E360" s="1">
        <v>120.917</v>
      </c>
      <c r="F360" s="1">
        <v>11.8</v>
      </c>
      <c r="G360" s="1">
        <v>5</v>
      </c>
      <c r="H360" s="3" t="s">
        <v>1450</v>
      </c>
      <c r="I360" s="4" t="str">
        <f t="shared" si="16"/>
        <v>กลางคืน</v>
      </c>
      <c r="J360" s="4" t="str">
        <f t="shared" si="18"/>
        <v>ตื้น</v>
      </c>
      <c r="K360">
        <f t="shared" si="17"/>
        <v>-11.8</v>
      </c>
    </row>
    <row r="361" spans="1:11" ht="18" x14ac:dyDescent="0.4">
      <c r="A361" s="1">
        <v>360</v>
      </c>
      <c r="B361" s="1" t="s">
        <v>9529</v>
      </c>
      <c r="C361" s="1" t="s">
        <v>7731</v>
      </c>
      <c r="D361" s="1">
        <v>15.391999999999999</v>
      </c>
      <c r="E361" s="1">
        <v>119.911</v>
      </c>
      <c r="F361" s="1">
        <v>64.8</v>
      </c>
      <c r="G361" s="1">
        <v>5.2</v>
      </c>
      <c r="H361" s="3" t="s">
        <v>1454</v>
      </c>
      <c r="I361" s="4" t="str">
        <f t="shared" si="16"/>
        <v>กลางวัน</v>
      </c>
      <c r="J361" s="4" t="str">
        <f t="shared" si="18"/>
        <v>กลาง</v>
      </c>
      <c r="K361">
        <f t="shared" si="17"/>
        <v>-64.8</v>
      </c>
    </row>
    <row r="362" spans="1:11" ht="18" x14ac:dyDescent="0.4">
      <c r="A362" s="1">
        <v>361</v>
      </c>
      <c r="B362" s="1" t="s">
        <v>9530</v>
      </c>
      <c r="C362" s="1" t="s">
        <v>7732</v>
      </c>
      <c r="D362" s="1">
        <v>15.801</v>
      </c>
      <c r="E362" s="1">
        <v>122.703</v>
      </c>
      <c r="F362" s="1">
        <v>33</v>
      </c>
      <c r="G362" s="1">
        <v>5</v>
      </c>
      <c r="H362" s="3" t="s">
        <v>1458</v>
      </c>
      <c r="I362" s="4" t="str">
        <f t="shared" si="16"/>
        <v>กลางคืน</v>
      </c>
      <c r="J362" s="4" t="str">
        <f t="shared" si="18"/>
        <v>กลาง</v>
      </c>
      <c r="K362">
        <f t="shared" si="17"/>
        <v>-33</v>
      </c>
    </row>
    <row r="363" spans="1:11" ht="18" x14ac:dyDescent="0.4">
      <c r="A363" s="1">
        <v>362</v>
      </c>
      <c r="B363" s="1" t="s">
        <v>9531</v>
      </c>
      <c r="C363" s="1" t="s">
        <v>7733</v>
      </c>
      <c r="D363" s="1">
        <v>17.495000000000001</v>
      </c>
      <c r="E363" s="1">
        <v>121.35299999999999</v>
      </c>
      <c r="F363" s="1">
        <v>146.5</v>
      </c>
      <c r="G363" s="1">
        <v>5</v>
      </c>
      <c r="H363" s="3" t="s">
        <v>1462</v>
      </c>
      <c r="I363" s="4" t="str">
        <f t="shared" si="16"/>
        <v>กลางวัน</v>
      </c>
      <c r="J363" s="4" t="str">
        <f t="shared" si="18"/>
        <v>ลึก</v>
      </c>
      <c r="K363">
        <f t="shared" si="17"/>
        <v>-146.5</v>
      </c>
    </row>
    <row r="364" spans="1:11" ht="18" x14ac:dyDescent="0.4">
      <c r="A364" s="1">
        <v>363</v>
      </c>
      <c r="B364" s="1" t="s">
        <v>9532</v>
      </c>
      <c r="C364" s="1" t="s">
        <v>7734</v>
      </c>
      <c r="D364" s="1">
        <v>17.835000000000001</v>
      </c>
      <c r="E364" s="1">
        <v>120.86</v>
      </c>
      <c r="F364" s="1">
        <v>14.4</v>
      </c>
      <c r="G364" s="1">
        <v>4.7</v>
      </c>
      <c r="H364" s="3" t="s">
        <v>1466</v>
      </c>
      <c r="I364" s="4" t="str">
        <f t="shared" si="16"/>
        <v>กลางคืน</v>
      </c>
      <c r="J364" s="4" t="str">
        <f t="shared" si="18"/>
        <v>ตื้น</v>
      </c>
      <c r="K364">
        <f t="shared" si="17"/>
        <v>-14.4</v>
      </c>
    </row>
    <row r="365" spans="1:11" ht="18" x14ac:dyDescent="0.4">
      <c r="A365" s="1">
        <v>364</v>
      </c>
      <c r="B365" s="1" t="s">
        <v>9533</v>
      </c>
      <c r="C365" s="1" t="s">
        <v>7735</v>
      </c>
      <c r="D365" s="1">
        <v>16.899999999999999</v>
      </c>
      <c r="E365" s="1">
        <v>120.18600000000001</v>
      </c>
      <c r="F365" s="1">
        <v>21.7</v>
      </c>
      <c r="G365" s="1">
        <v>6.1</v>
      </c>
      <c r="H365" s="3" t="s">
        <v>1470</v>
      </c>
      <c r="I365" s="4" t="str">
        <f t="shared" si="16"/>
        <v>กลางคืน</v>
      </c>
      <c r="J365" s="4" t="str">
        <f t="shared" si="18"/>
        <v>ตื้น</v>
      </c>
      <c r="K365">
        <f t="shared" si="17"/>
        <v>-21.7</v>
      </c>
    </row>
    <row r="366" spans="1:11" ht="18" x14ac:dyDescent="0.4">
      <c r="A366" s="1">
        <v>365</v>
      </c>
      <c r="B366" s="1" t="s">
        <v>9534</v>
      </c>
      <c r="C366" s="1" t="s">
        <v>7736</v>
      </c>
      <c r="D366" s="1">
        <v>17.006</v>
      </c>
      <c r="E366" s="1">
        <v>120.395</v>
      </c>
      <c r="F366" s="1">
        <v>33</v>
      </c>
      <c r="G366" s="1">
        <v>4.5</v>
      </c>
      <c r="H366" s="3" t="s">
        <v>1474</v>
      </c>
      <c r="I366" s="4" t="str">
        <f t="shared" si="16"/>
        <v>กลางวัน</v>
      </c>
      <c r="J366" s="4" t="str">
        <f t="shared" si="18"/>
        <v>กลาง</v>
      </c>
      <c r="K366">
        <f t="shared" si="17"/>
        <v>-33</v>
      </c>
    </row>
    <row r="367" spans="1:11" ht="18" x14ac:dyDescent="0.4">
      <c r="A367" s="1">
        <v>366</v>
      </c>
      <c r="B367" s="1" t="s">
        <v>9535</v>
      </c>
      <c r="C367" s="1" t="s">
        <v>7737</v>
      </c>
      <c r="D367" s="1">
        <v>13.787000000000001</v>
      </c>
      <c r="E367" s="1">
        <v>121.42</v>
      </c>
      <c r="F367" s="1">
        <v>33</v>
      </c>
      <c r="G367" s="1">
        <v>4.5</v>
      </c>
      <c r="H367" s="3" t="s">
        <v>1478</v>
      </c>
      <c r="I367" s="4" t="str">
        <f t="shared" si="16"/>
        <v>กลางคืน</v>
      </c>
      <c r="J367" s="4" t="str">
        <f t="shared" si="18"/>
        <v>กลาง</v>
      </c>
      <c r="K367">
        <f t="shared" si="17"/>
        <v>-33</v>
      </c>
    </row>
    <row r="368" spans="1:11" ht="18" x14ac:dyDescent="0.4">
      <c r="A368" s="1">
        <v>367</v>
      </c>
      <c r="B368" s="1" t="s">
        <v>9536</v>
      </c>
      <c r="C368" s="1" t="s">
        <v>7738</v>
      </c>
      <c r="D368" s="1">
        <v>13.914</v>
      </c>
      <c r="E368" s="1">
        <v>120.77500000000001</v>
      </c>
      <c r="F368" s="1">
        <v>177.5</v>
      </c>
      <c r="G368" s="1">
        <v>5</v>
      </c>
      <c r="H368" s="3" t="s">
        <v>1482</v>
      </c>
      <c r="I368" s="4" t="str">
        <f t="shared" si="16"/>
        <v>กลางวัน</v>
      </c>
      <c r="J368" s="4" t="str">
        <f t="shared" si="18"/>
        <v>ลึก</v>
      </c>
      <c r="K368">
        <f t="shared" si="17"/>
        <v>-177.5</v>
      </c>
    </row>
    <row r="369" spans="1:11" ht="18" x14ac:dyDescent="0.4">
      <c r="A369" s="1">
        <v>368</v>
      </c>
      <c r="B369" s="1" t="s">
        <v>9537</v>
      </c>
      <c r="C369" s="1" t="s">
        <v>7739</v>
      </c>
      <c r="D369" s="1">
        <v>16.981999999999999</v>
      </c>
      <c r="E369" s="1">
        <v>119.938</v>
      </c>
      <c r="F369" s="1">
        <v>28.5</v>
      </c>
      <c r="G369" s="1">
        <v>5.4</v>
      </c>
      <c r="H369" s="3" t="s">
        <v>1486</v>
      </c>
      <c r="I369" s="4" t="str">
        <f t="shared" si="16"/>
        <v>กลางคืน</v>
      </c>
      <c r="J369" s="4" t="str">
        <f t="shared" si="18"/>
        <v>ตื้น</v>
      </c>
      <c r="K369">
        <f t="shared" si="17"/>
        <v>-28.5</v>
      </c>
    </row>
    <row r="370" spans="1:11" ht="18" x14ac:dyDescent="0.4">
      <c r="A370" s="1">
        <v>369</v>
      </c>
      <c r="B370" s="1" t="s">
        <v>9537</v>
      </c>
      <c r="C370" s="1" t="s">
        <v>7740</v>
      </c>
      <c r="D370" s="1">
        <v>16.914999999999999</v>
      </c>
      <c r="E370" s="1">
        <v>119.864</v>
      </c>
      <c r="F370" s="1">
        <v>33</v>
      </c>
      <c r="G370" s="1">
        <v>5</v>
      </c>
      <c r="H370" s="3" t="s">
        <v>1490</v>
      </c>
      <c r="I370" s="4" t="str">
        <f t="shared" si="16"/>
        <v>กลางคืน</v>
      </c>
      <c r="J370" s="4" t="str">
        <f t="shared" si="18"/>
        <v>กลาง</v>
      </c>
      <c r="K370">
        <f t="shared" si="17"/>
        <v>-33</v>
      </c>
    </row>
    <row r="371" spans="1:11" ht="18" x14ac:dyDescent="0.4">
      <c r="A371" s="1">
        <v>370</v>
      </c>
      <c r="B371" s="1" t="s">
        <v>9538</v>
      </c>
      <c r="C371" s="1" t="s">
        <v>7741</v>
      </c>
      <c r="D371" s="1">
        <v>14.125999999999999</v>
      </c>
      <c r="E371" s="1">
        <v>120.834</v>
      </c>
      <c r="F371" s="1">
        <v>243.6</v>
      </c>
      <c r="G371" s="1">
        <v>4.5999999999999996</v>
      </c>
      <c r="H371" s="3" t="s">
        <v>1494</v>
      </c>
      <c r="I371" s="4" t="str">
        <f t="shared" si="16"/>
        <v>กลางคืน</v>
      </c>
      <c r="J371" s="4" t="str">
        <f t="shared" si="18"/>
        <v>ลึก</v>
      </c>
      <c r="K371">
        <f t="shared" si="17"/>
        <v>-243.6</v>
      </c>
    </row>
    <row r="372" spans="1:11" ht="18" x14ac:dyDescent="0.4">
      <c r="A372" s="1">
        <v>371</v>
      </c>
      <c r="B372" s="1" t="s">
        <v>9539</v>
      </c>
      <c r="C372" s="1" t="s">
        <v>7742</v>
      </c>
      <c r="D372" s="1">
        <v>13.686999999999999</v>
      </c>
      <c r="E372" s="1">
        <v>120.771</v>
      </c>
      <c r="F372" s="1">
        <v>139.1</v>
      </c>
      <c r="G372" s="1">
        <v>5</v>
      </c>
      <c r="H372" s="3" t="s">
        <v>1498</v>
      </c>
      <c r="I372" s="4" t="str">
        <f t="shared" si="16"/>
        <v>กลางคืน</v>
      </c>
      <c r="J372" s="4" t="str">
        <f t="shared" si="18"/>
        <v>ลึก</v>
      </c>
      <c r="K372">
        <f t="shared" si="17"/>
        <v>-139.1</v>
      </c>
    </row>
    <row r="373" spans="1:11" ht="18" x14ac:dyDescent="0.4">
      <c r="A373" s="1">
        <v>372</v>
      </c>
      <c r="B373" s="1" t="s">
        <v>9540</v>
      </c>
      <c r="C373" s="1" t="s">
        <v>7743</v>
      </c>
      <c r="D373" s="1">
        <v>13.593999999999999</v>
      </c>
      <c r="E373" s="1">
        <v>120.893</v>
      </c>
      <c r="F373" s="1">
        <v>135</v>
      </c>
      <c r="G373" s="1">
        <v>4.9000000000000004</v>
      </c>
      <c r="H373" s="3" t="s">
        <v>1502</v>
      </c>
      <c r="I373" s="4" t="str">
        <f t="shared" si="16"/>
        <v>กลางคืน</v>
      </c>
      <c r="J373" s="4" t="str">
        <f t="shared" si="18"/>
        <v>ลึก</v>
      </c>
      <c r="K373">
        <f t="shared" si="17"/>
        <v>-135</v>
      </c>
    </row>
    <row r="374" spans="1:11" ht="18" x14ac:dyDescent="0.4">
      <c r="A374" s="1">
        <v>373</v>
      </c>
      <c r="B374" s="1" t="s">
        <v>9541</v>
      </c>
      <c r="C374" s="1" t="s">
        <v>7744</v>
      </c>
      <c r="D374" s="1">
        <v>13.669</v>
      </c>
      <c r="E374" s="1">
        <v>120.76600000000001</v>
      </c>
      <c r="F374" s="1">
        <v>118.9</v>
      </c>
      <c r="G374" s="1">
        <v>4.5999999999999996</v>
      </c>
      <c r="H374" s="3" t="s">
        <v>1506</v>
      </c>
      <c r="I374" s="4" t="str">
        <f t="shared" si="16"/>
        <v>กลางวัน</v>
      </c>
      <c r="J374" s="4" t="str">
        <f t="shared" si="18"/>
        <v>ลึก</v>
      </c>
      <c r="K374">
        <f t="shared" si="17"/>
        <v>-118.9</v>
      </c>
    </row>
    <row r="375" spans="1:11" ht="18" x14ac:dyDescent="0.4">
      <c r="A375" s="1">
        <v>374</v>
      </c>
      <c r="B375" s="1" t="s">
        <v>9542</v>
      </c>
      <c r="C375" s="1" t="s">
        <v>7745</v>
      </c>
      <c r="D375" s="1">
        <v>17.172000000000001</v>
      </c>
      <c r="E375" s="1">
        <v>120.078</v>
      </c>
      <c r="F375" s="1">
        <v>33</v>
      </c>
      <c r="G375" s="1">
        <v>4.7</v>
      </c>
      <c r="H375" s="3" t="s">
        <v>1510</v>
      </c>
      <c r="I375" s="4" t="str">
        <f t="shared" si="16"/>
        <v>กลางคืน</v>
      </c>
      <c r="J375" s="4" t="str">
        <f t="shared" si="18"/>
        <v>กลาง</v>
      </c>
      <c r="K375">
        <f t="shared" si="17"/>
        <v>-33</v>
      </c>
    </row>
    <row r="376" spans="1:11" ht="18" x14ac:dyDescent="0.4">
      <c r="A376" s="1">
        <v>375</v>
      </c>
      <c r="B376" s="1" t="s">
        <v>9543</v>
      </c>
      <c r="C376" s="1" t="s">
        <v>7746</v>
      </c>
      <c r="D376" s="1">
        <v>13.667</v>
      </c>
      <c r="E376" s="1">
        <v>120.194</v>
      </c>
      <c r="F376" s="1">
        <v>77.400000000000006</v>
      </c>
      <c r="G376" s="1">
        <v>5.7</v>
      </c>
      <c r="H376" s="3" t="s">
        <v>1514</v>
      </c>
      <c r="I376" s="4" t="str">
        <f t="shared" si="16"/>
        <v>กลางคืน</v>
      </c>
      <c r="J376" s="4" t="str">
        <f t="shared" si="18"/>
        <v>ลึก</v>
      </c>
      <c r="K376">
        <f t="shared" si="17"/>
        <v>-77.400000000000006</v>
      </c>
    </row>
    <row r="377" spans="1:11" ht="18" x14ac:dyDescent="0.4">
      <c r="A377" s="1">
        <v>376</v>
      </c>
      <c r="B377" s="1" t="s">
        <v>9544</v>
      </c>
      <c r="C377" s="1" t="s">
        <v>7747</v>
      </c>
      <c r="D377" s="1">
        <v>13.706</v>
      </c>
      <c r="E377" s="1">
        <v>120.86499999999999</v>
      </c>
      <c r="F377" s="1">
        <v>190.6</v>
      </c>
      <c r="G377" s="1">
        <v>4.5999999999999996</v>
      </c>
      <c r="H377" s="3" t="s">
        <v>1518</v>
      </c>
      <c r="I377" s="4" t="str">
        <f t="shared" si="16"/>
        <v>กลางคืน</v>
      </c>
      <c r="J377" s="4" t="str">
        <f t="shared" si="18"/>
        <v>ลึก</v>
      </c>
      <c r="K377">
        <f t="shared" si="17"/>
        <v>-190.6</v>
      </c>
    </row>
    <row r="378" spans="1:11" ht="18" x14ac:dyDescent="0.4">
      <c r="A378" s="1">
        <v>377</v>
      </c>
      <c r="B378" s="1" t="s">
        <v>9545</v>
      </c>
      <c r="C378" s="1" t="s">
        <v>7748</v>
      </c>
      <c r="D378" s="1">
        <v>16.946000000000002</v>
      </c>
      <c r="E378" s="1">
        <v>120.202</v>
      </c>
      <c r="F378" s="1">
        <v>85.6</v>
      </c>
      <c r="G378" s="1">
        <v>4.5</v>
      </c>
      <c r="H378" s="3" t="s">
        <v>1522</v>
      </c>
      <c r="I378" s="4" t="str">
        <f t="shared" si="16"/>
        <v>กลางคืน</v>
      </c>
      <c r="J378" s="4" t="str">
        <f t="shared" si="18"/>
        <v>ลึก</v>
      </c>
      <c r="K378">
        <f t="shared" si="17"/>
        <v>-85.6</v>
      </c>
    </row>
    <row r="379" spans="1:11" ht="18" x14ac:dyDescent="0.4">
      <c r="A379" s="1">
        <v>378</v>
      </c>
      <c r="B379" s="1" t="s">
        <v>9546</v>
      </c>
      <c r="C379" s="1" t="s">
        <v>7749</v>
      </c>
      <c r="D379" s="1">
        <v>16.218</v>
      </c>
      <c r="E379" s="1">
        <v>120.31</v>
      </c>
      <c r="F379" s="1">
        <v>52.6</v>
      </c>
      <c r="G379" s="1">
        <v>4.5</v>
      </c>
      <c r="H379" s="3" t="s">
        <v>1526</v>
      </c>
      <c r="I379" s="4" t="str">
        <f t="shared" si="16"/>
        <v>กลางวัน</v>
      </c>
      <c r="J379" s="4" t="str">
        <f t="shared" si="18"/>
        <v>กลาง</v>
      </c>
      <c r="K379">
        <f t="shared" si="17"/>
        <v>-52.6</v>
      </c>
    </row>
    <row r="380" spans="1:11" ht="18" x14ac:dyDescent="0.4">
      <c r="A380" s="1">
        <v>379</v>
      </c>
      <c r="B380" s="1" t="s">
        <v>9547</v>
      </c>
      <c r="C380" s="1" t="s">
        <v>7750</v>
      </c>
      <c r="D380" s="1">
        <v>13.712</v>
      </c>
      <c r="E380" s="1">
        <v>121.143</v>
      </c>
      <c r="F380" s="1">
        <v>33</v>
      </c>
      <c r="G380" s="1">
        <v>4.5999999999999996</v>
      </c>
      <c r="H380" s="3" t="s">
        <v>1530</v>
      </c>
      <c r="I380" s="4" t="str">
        <f t="shared" si="16"/>
        <v>กลางวัน</v>
      </c>
      <c r="J380" s="4" t="str">
        <f t="shared" si="18"/>
        <v>กลาง</v>
      </c>
      <c r="K380">
        <f t="shared" si="17"/>
        <v>-33</v>
      </c>
    </row>
    <row r="381" spans="1:11" ht="18" x14ac:dyDescent="0.4">
      <c r="A381" s="1">
        <v>380</v>
      </c>
      <c r="B381" s="1" t="s">
        <v>9548</v>
      </c>
      <c r="C381" s="1" t="s">
        <v>7751</v>
      </c>
      <c r="D381" s="1">
        <v>14.904</v>
      </c>
      <c r="E381" s="1">
        <v>119.786</v>
      </c>
      <c r="F381" s="1">
        <v>47.2</v>
      </c>
      <c r="G381" s="1">
        <v>4.9000000000000004</v>
      </c>
      <c r="H381" s="3" t="s">
        <v>1534</v>
      </c>
      <c r="I381" s="4" t="str">
        <f t="shared" si="16"/>
        <v>กลางคืน</v>
      </c>
      <c r="J381" s="4" t="str">
        <f t="shared" si="18"/>
        <v>กลาง</v>
      </c>
      <c r="K381">
        <f t="shared" si="17"/>
        <v>-47.2</v>
      </c>
    </row>
    <row r="382" spans="1:11" ht="18" x14ac:dyDescent="0.4">
      <c r="A382" s="1">
        <v>381</v>
      </c>
      <c r="B382" s="1" t="s">
        <v>9549</v>
      </c>
      <c r="C382" s="1" t="s">
        <v>7752</v>
      </c>
      <c r="D382" s="1">
        <v>13.685</v>
      </c>
      <c r="E382" s="1">
        <v>120.822</v>
      </c>
      <c r="F382" s="1">
        <v>223.2</v>
      </c>
      <c r="G382" s="1">
        <v>5.7</v>
      </c>
      <c r="H382" s="3" t="s">
        <v>1538</v>
      </c>
      <c r="I382" s="4" t="str">
        <f t="shared" si="16"/>
        <v>กลางวัน</v>
      </c>
      <c r="J382" s="4" t="str">
        <f t="shared" si="18"/>
        <v>ลึก</v>
      </c>
      <c r="K382">
        <f t="shared" si="17"/>
        <v>-223.2</v>
      </c>
    </row>
    <row r="383" spans="1:11" ht="18" x14ac:dyDescent="0.4">
      <c r="A383" s="1">
        <v>382</v>
      </c>
      <c r="B383" s="1" t="s">
        <v>9550</v>
      </c>
      <c r="C383" s="1" t="s">
        <v>7753</v>
      </c>
      <c r="D383" s="1">
        <v>18.131</v>
      </c>
      <c r="E383" s="1">
        <v>119.96899999999999</v>
      </c>
      <c r="F383" s="1">
        <v>49</v>
      </c>
      <c r="G383" s="1">
        <v>5</v>
      </c>
      <c r="H383" s="3" t="s">
        <v>1542</v>
      </c>
      <c r="I383" s="4" t="str">
        <f t="shared" si="16"/>
        <v>กลางคืน</v>
      </c>
      <c r="J383" s="4" t="str">
        <f t="shared" si="18"/>
        <v>กลาง</v>
      </c>
      <c r="K383">
        <f t="shared" si="17"/>
        <v>-49</v>
      </c>
    </row>
    <row r="384" spans="1:11" ht="18" x14ac:dyDescent="0.4">
      <c r="A384" s="1">
        <v>383</v>
      </c>
      <c r="B384" s="1" t="s">
        <v>9551</v>
      </c>
      <c r="C384" s="1" t="s">
        <v>7754</v>
      </c>
      <c r="D384" s="1">
        <v>16.311</v>
      </c>
      <c r="E384" s="1">
        <v>120.035</v>
      </c>
      <c r="F384" s="1">
        <v>79.5</v>
      </c>
      <c r="G384" s="1">
        <v>5.0999999999999996</v>
      </c>
      <c r="H384" s="3" t="s">
        <v>1546</v>
      </c>
      <c r="I384" s="4" t="str">
        <f t="shared" si="16"/>
        <v>กลางวัน</v>
      </c>
      <c r="J384" s="4" t="str">
        <f t="shared" si="18"/>
        <v>ลึก</v>
      </c>
      <c r="K384">
        <f t="shared" si="17"/>
        <v>-79.5</v>
      </c>
    </row>
    <row r="385" spans="1:11" ht="18" x14ac:dyDescent="0.4">
      <c r="A385" s="1">
        <v>384</v>
      </c>
      <c r="B385" s="1" t="s">
        <v>9552</v>
      </c>
      <c r="C385" s="1" t="s">
        <v>7755</v>
      </c>
      <c r="D385" s="1">
        <v>14.29</v>
      </c>
      <c r="E385" s="1">
        <v>120.711</v>
      </c>
      <c r="F385" s="1">
        <v>199.2</v>
      </c>
      <c r="G385" s="1">
        <v>4.7</v>
      </c>
      <c r="H385" s="3" t="s">
        <v>1550</v>
      </c>
      <c r="I385" s="4" t="str">
        <f t="shared" si="16"/>
        <v>กลางคืน</v>
      </c>
      <c r="J385" s="4" t="str">
        <f t="shared" si="18"/>
        <v>ลึก</v>
      </c>
      <c r="K385">
        <f t="shared" si="17"/>
        <v>-199.2</v>
      </c>
    </row>
    <row r="386" spans="1:11" ht="18" x14ac:dyDescent="0.4">
      <c r="A386" s="1">
        <v>385</v>
      </c>
      <c r="B386" s="1" t="s">
        <v>9553</v>
      </c>
      <c r="C386" s="1" t="s">
        <v>7756</v>
      </c>
      <c r="D386" s="1">
        <v>16.559999999999999</v>
      </c>
      <c r="E386" s="1">
        <v>120.857</v>
      </c>
      <c r="F386" s="1">
        <v>8.6999999999999993</v>
      </c>
      <c r="G386" s="1">
        <v>5.0999999999999996</v>
      </c>
      <c r="H386" s="3" t="s">
        <v>1554</v>
      </c>
      <c r="I386" s="4" t="str">
        <f t="shared" si="16"/>
        <v>กลางคืน</v>
      </c>
      <c r="J386" s="4" t="str">
        <f t="shared" si="18"/>
        <v>ตื้นมาก</v>
      </c>
      <c r="K386">
        <f t="shared" si="17"/>
        <v>-8.6999999999999993</v>
      </c>
    </row>
    <row r="387" spans="1:11" ht="18" x14ac:dyDescent="0.4">
      <c r="A387" s="1">
        <v>386</v>
      </c>
      <c r="B387" s="1" t="s">
        <v>9554</v>
      </c>
      <c r="C387" s="1" t="s">
        <v>7757</v>
      </c>
      <c r="D387" s="1">
        <v>14.436999999999999</v>
      </c>
      <c r="E387" s="1">
        <v>121.843</v>
      </c>
      <c r="F387" s="1">
        <v>33</v>
      </c>
      <c r="G387" s="1">
        <v>5.2</v>
      </c>
      <c r="H387" s="3" t="s">
        <v>1558</v>
      </c>
      <c r="I387" s="4" t="str">
        <f t="shared" ref="I387:I450" si="19">IF(AND(HOUR(C387)&gt;=6, HOUR(C387)&lt;18),"กลางวัน","กลางคืน")</f>
        <v>กลางวัน</v>
      </c>
      <c r="J387" s="4" t="str">
        <f t="shared" si="18"/>
        <v>กลาง</v>
      </c>
      <c r="K387">
        <f t="shared" ref="K387:K450" si="20">F387*-1</f>
        <v>-33</v>
      </c>
    </row>
    <row r="388" spans="1:11" ht="18" x14ac:dyDescent="0.4">
      <c r="A388" s="1">
        <v>387</v>
      </c>
      <c r="B388" s="1" t="s">
        <v>9555</v>
      </c>
      <c r="C388" s="1" t="s">
        <v>7758</v>
      </c>
      <c r="D388" s="1">
        <v>15.398</v>
      </c>
      <c r="E388" s="1">
        <v>120.886</v>
      </c>
      <c r="F388" s="1">
        <v>193.9</v>
      </c>
      <c r="G388" s="1">
        <v>4.8</v>
      </c>
      <c r="H388" s="3" t="s">
        <v>1562</v>
      </c>
      <c r="I388" s="4" t="str">
        <f t="shared" si="19"/>
        <v>กลางวัน</v>
      </c>
      <c r="J388" s="4" t="str">
        <f t="shared" si="18"/>
        <v>ลึก</v>
      </c>
      <c r="K388">
        <f t="shared" si="20"/>
        <v>-193.9</v>
      </c>
    </row>
    <row r="389" spans="1:11" ht="18" x14ac:dyDescent="0.4">
      <c r="A389" s="1">
        <v>388</v>
      </c>
      <c r="B389" s="1" t="s">
        <v>9556</v>
      </c>
      <c r="C389" s="1" t="s">
        <v>7759</v>
      </c>
      <c r="D389" s="1">
        <v>13.704000000000001</v>
      </c>
      <c r="E389" s="1">
        <v>120.77800000000001</v>
      </c>
      <c r="F389" s="1">
        <v>116.5</v>
      </c>
      <c r="G389" s="1">
        <v>4.9000000000000004</v>
      </c>
      <c r="H389" s="3" t="s">
        <v>1498</v>
      </c>
      <c r="I389" s="4" t="str">
        <f t="shared" si="19"/>
        <v>กลางวัน</v>
      </c>
      <c r="J389" s="4" t="str">
        <f t="shared" si="18"/>
        <v>ลึก</v>
      </c>
      <c r="K389">
        <f t="shared" si="20"/>
        <v>-116.5</v>
      </c>
    </row>
    <row r="390" spans="1:11" ht="18" x14ac:dyDescent="0.4">
      <c r="A390" s="1">
        <v>389</v>
      </c>
      <c r="B390" s="1" t="s">
        <v>9557</v>
      </c>
      <c r="C390" s="1" t="s">
        <v>7760</v>
      </c>
      <c r="D390" s="1">
        <v>14.099</v>
      </c>
      <c r="E390" s="1">
        <v>120.33499999999999</v>
      </c>
      <c r="F390" s="1">
        <v>80</v>
      </c>
      <c r="G390" s="1">
        <v>5.5</v>
      </c>
      <c r="H390" s="3" t="s">
        <v>1569</v>
      </c>
      <c r="I390" s="4" t="str">
        <f t="shared" si="19"/>
        <v>กลางคืน</v>
      </c>
      <c r="J390" s="4" t="str">
        <f t="shared" si="18"/>
        <v>ลึก</v>
      </c>
      <c r="K390">
        <f t="shared" si="20"/>
        <v>-80</v>
      </c>
    </row>
    <row r="391" spans="1:11" ht="18" x14ac:dyDescent="0.4">
      <c r="A391" s="1">
        <v>390</v>
      </c>
      <c r="B391" s="1" t="s">
        <v>9558</v>
      </c>
      <c r="C391" s="1" t="s">
        <v>7761</v>
      </c>
      <c r="D391" s="1">
        <v>13.853999999999999</v>
      </c>
      <c r="E391" s="1">
        <v>120.67</v>
      </c>
      <c r="F391" s="1">
        <v>129.69999999999999</v>
      </c>
      <c r="G391" s="1">
        <v>4.8</v>
      </c>
      <c r="H391" s="3" t="s">
        <v>1573</v>
      </c>
      <c r="I391" s="4" t="str">
        <f t="shared" si="19"/>
        <v>กลางวัน</v>
      </c>
      <c r="J391" s="4" t="str">
        <f t="shared" si="18"/>
        <v>ลึก</v>
      </c>
      <c r="K391">
        <f t="shared" si="20"/>
        <v>-129.69999999999999</v>
      </c>
    </row>
    <row r="392" spans="1:11" ht="18" x14ac:dyDescent="0.4">
      <c r="A392" s="1">
        <v>391</v>
      </c>
      <c r="B392" s="1" t="s">
        <v>9559</v>
      </c>
      <c r="C392" s="1" t="s">
        <v>7762</v>
      </c>
      <c r="D392" s="1">
        <v>16.116</v>
      </c>
      <c r="E392" s="1">
        <v>119.73699999999999</v>
      </c>
      <c r="F392" s="1">
        <v>33</v>
      </c>
      <c r="G392" s="1">
        <v>4.5</v>
      </c>
      <c r="H392" s="3" t="s">
        <v>1577</v>
      </c>
      <c r="I392" s="4" t="str">
        <f t="shared" si="19"/>
        <v>กลางวัน</v>
      </c>
      <c r="J392" s="4" t="str">
        <f t="shared" si="18"/>
        <v>กลาง</v>
      </c>
      <c r="K392">
        <f t="shared" si="20"/>
        <v>-33</v>
      </c>
    </row>
    <row r="393" spans="1:11" ht="18" x14ac:dyDescent="0.4">
      <c r="A393" s="1">
        <v>392</v>
      </c>
      <c r="B393" s="1" t="s">
        <v>9560</v>
      </c>
      <c r="C393" s="1" t="s">
        <v>7763</v>
      </c>
      <c r="D393" s="1">
        <v>14.124000000000001</v>
      </c>
      <c r="E393" s="1">
        <v>120.52800000000001</v>
      </c>
      <c r="F393" s="1">
        <v>97.7</v>
      </c>
      <c r="G393" s="1">
        <v>5.2</v>
      </c>
      <c r="H393" s="3" t="s">
        <v>1581</v>
      </c>
      <c r="I393" s="4" t="str">
        <f t="shared" si="19"/>
        <v>กลางวัน</v>
      </c>
      <c r="J393" s="4" t="str">
        <f t="shared" ref="J393:J456" si="21">IF(F393&lt;=10,"ตื้นมาก", IF(F393&lt;=30,"ตื้น",IF(F393&lt;=70,"กลาง", "ลึก")))</f>
        <v>ลึก</v>
      </c>
      <c r="K393">
        <f t="shared" si="20"/>
        <v>-97.7</v>
      </c>
    </row>
    <row r="394" spans="1:11" ht="18" x14ac:dyDescent="0.4">
      <c r="A394" s="1">
        <v>393</v>
      </c>
      <c r="B394" s="1" t="s">
        <v>9561</v>
      </c>
      <c r="C394" s="1" t="s">
        <v>7764</v>
      </c>
      <c r="D394" s="1">
        <v>15.292999999999999</v>
      </c>
      <c r="E394" s="1">
        <v>120.08</v>
      </c>
      <c r="F394" s="1">
        <v>83.2</v>
      </c>
      <c r="G394" s="1">
        <v>5.3</v>
      </c>
      <c r="H394" s="3" t="s">
        <v>1585</v>
      </c>
      <c r="I394" s="4" t="str">
        <f t="shared" si="19"/>
        <v>กลางวัน</v>
      </c>
      <c r="J394" s="4" t="str">
        <f t="shared" si="21"/>
        <v>ลึก</v>
      </c>
      <c r="K394">
        <f t="shared" si="20"/>
        <v>-83.2</v>
      </c>
    </row>
    <row r="395" spans="1:11" ht="18" x14ac:dyDescent="0.4">
      <c r="A395" s="1">
        <v>394</v>
      </c>
      <c r="B395" s="1" t="s">
        <v>9562</v>
      </c>
      <c r="C395" s="1" t="s">
        <v>7765</v>
      </c>
      <c r="D395" s="1">
        <v>15.22</v>
      </c>
      <c r="E395" s="1">
        <v>119.88</v>
      </c>
      <c r="F395" s="1">
        <v>53.1</v>
      </c>
      <c r="G395" s="1">
        <v>5.8</v>
      </c>
      <c r="H395" s="3" t="s">
        <v>1589</v>
      </c>
      <c r="I395" s="4" t="str">
        <f t="shared" si="19"/>
        <v>กลางวัน</v>
      </c>
      <c r="J395" s="4" t="str">
        <f t="shared" si="21"/>
        <v>กลาง</v>
      </c>
      <c r="K395">
        <f t="shared" si="20"/>
        <v>-53.1</v>
      </c>
    </row>
    <row r="396" spans="1:11" ht="18" x14ac:dyDescent="0.4">
      <c r="A396" s="1">
        <v>395</v>
      </c>
      <c r="B396" s="1" t="s">
        <v>9563</v>
      </c>
      <c r="C396" s="1" t="s">
        <v>7766</v>
      </c>
      <c r="D396" s="1">
        <v>18.190000000000001</v>
      </c>
      <c r="E396" s="1">
        <v>122.383</v>
      </c>
      <c r="F396" s="1">
        <v>10</v>
      </c>
      <c r="G396" s="1">
        <v>4.8</v>
      </c>
      <c r="H396" s="3" t="s">
        <v>1593</v>
      </c>
      <c r="I396" s="4" t="str">
        <f t="shared" si="19"/>
        <v>กลางคืน</v>
      </c>
      <c r="J396" s="4" t="str">
        <f t="shared" si="21"/>
        <v>ตื้นมาก</v>
      </c>
      <c r="K396">
        <f t="shared" si="20"/>
        <v>-10</v>
      </c>
    </row>
    <row r="397" spans="1:11" ht="18" x14ac:dyDescent="0.4">
      <c r="A397" s="1">
        <v>396</v>
      </c>
      <c r="B397" s="1" t="s">
        <v>9564</v>
      </c>
      <c r="C397" s="1" t="s">
        <v>7767</v>
      </c>
      <c r="D397" s="1">
        <v>15.122</v>
      </c>
      <c r="E397" s="1">
        <v>122.85599999999999</v>
      </c>
      <c r="F397" s="1">
        <v>35.700000000000003</v>
      </c>
      <c r="G397" s="1">
        <v>4.5999999999999996</v>
      </c>
      <c r="H397" s="3" t="s">
        <v>1597</v>
      </c>
      <c r="I397" s="4" t="str">
        <f t="shared" si="19"/>
        <v>กลางคืน</v>
      </c>
      <c r="J397" s="4" t="str">
        <f t="shared" si="21"/>
        <v>กลาง</v>
      </c>
      <c r="K397">
        <f t="shared" si="20"/>
        <v>-35.700000000000003</v>
      </c>
    </row>
    <row r="398" spans="1:11" ht="18" x14ac:dyDescent="0.4">
      <c r="A398" s="1">
        <v>397</v>
      </c>
      <c r="B398" s="1" t="s">
        <v>9565</v>
      </c>
      <c r="C398" s="1" t="s">
        <v>7768</v>
      </c>
      <c r="D398" s="1">
        <v>16.378</v>
      </c>
      <c r="E398" s="1">
        <v>122.297</v>
      </c>
      <c r="F398" s="1">
        <v>33</v>
      </c>
      <c r="G398" s="1">
        <v>4.5</v>
      </c>
      <c r="H398" s="3" t="s">
        <v>1601</v>
      </c>
      <c r="I398" s="4" t="str">
        <f t="shared" si="19"/>
        <v>กลางคืน</v>
      </c>
      <c r="J398" s="4" t="str">
        <f t="shared" si="21"/>
        <v>กลาง</v>
      </c>
      <c r="K398">
        <f t="shared" si="20"/>
        <v>-33</v>
      </c>
    </row>
    <row r="399" spans="1:11" ht="18" x14ac:dyDescent="0.4">
      <c r="A399" s="1">
        <v>398</v>
      </c>
      <c r="B399" s="1" t="s">
        <v>9566</v>
      </c>
      <c r="C399" s="1" t="s">
        <v>7769</v>
      </c>
      <c r="D399" s="1">
        <v>14.492000000000001</v>
      </c>
      <c r="E399" s="1">
        <v>123.595</v>
      </c>
      <c r="F399" s="1">
        <v>51.4</v>
      </c>
      <c r="G399" s="1">
        <v>4.5999999999999996</v>
      </c>
      <c r="H399" s="3" t="s">
        <v>1605</v>
      </c>
      <c r="I399" s="4" t="str">
        <f t="shared" si="19"/>
        <v>กลางคืน</v>
      </c>
      <c r="J399" s="4" t="str">
        <f t="shared" si="21"/>
        <v>กลาง</v>
      </c>
      <c r="K399">
        <f t="shared" si="20"/>
        <v>-51.4</v>
      </c>
    </row>
    <row r="400" spans="1:11" ht="18" x14ac:dyDescent="0.4">
      <c r="A400" s="1">
        <v>399</v>
      </c>
      <c r="B400" s="1" t="s">
        <v>9567</v>
      </c>
      <c r="C400" s="1" t="s">
        <v>7770</v>
      </c>
      <c r="D400" s="1">
        <v>13.917</v>
      </c>
      <c r="E400" s="1">
        <v>120.91500000000001</v>
      </c>
      <c r="F400" s="1">
        <v>216</v>
      </c>
      <c r="G400" s="1">
        <v>4.5999999999999996</v>
      </c>
      <c r="H400" s="3" t="s">
        <v>1609</v>
      </c>
      <c r="I400" s="4" t="str">
        <f t="shared" si="19"/>
        <v>กลางวัน</v>
      </c>
      <c r="J400" s="4" t="str">
        <f t="shared" si="21"/>
        <v>ลึก</v>
      </c>
      <c r="K400">
        <f t="shared" si="20"/>
        <v>-216</v>
      </c>
    </row>
    <row r="401" spans="1:11" ht="18" x14ac:dyDescent="0.4">
      <c r="A401" s="1">
        <v>400</v>
      </c>
      <c r="B401" s="1" t="s">
        <v>9568</v>
      </c>
      <c r="C401" s="1" t="s">
        <v>7771</v>
      </c>
      <c r="D401" s="1">
        <v>17.704000000000001</v>
      </c>
      <c r="E401" s="1">
        <v>119.669</v>
      </c>
      <c r="F401" s="1">
        <v>40.200000000000003</v>
      </c>
      <c r="G401" s="1">
        <v>5</v>
      </c>
      <c r="H401" s="3" t="s">
        <v>1613</v>
      </c>
      <c r="I401" s="4" t="str">
        <f t="shared" si="19"/>
        <v>กลางวัน</v>
      </c>
      <c r="J401" s="4" t="str">
        <f t="shared" si="21"/>
        <v>กลาง</v>
      </c>
      <c r="K401">
        <f t="shared" si="20"/>
        <v>-40.200000000000003</v>
      </c>
    </row>
    <row r="402" spans="1:11" ht="18" x14ac:dyDescent="0.4">
      <c r="A402" s="1">
        <v>401</v>
      </c>
      <c r="B402" s="1" t="s">
        <v>9569</v>
      </c>
      <c r="C402" s="1" t="s">
        <v>7772</v>
      </c>
      <c r="D402" s="1">
        <v>16.34</v>
      </c>
      <c r="E402" s="1">
        <v>120.82</v>
      </c>
      <c r="F402" s="1">
        <v>9.8000000000000007</v>
      </c>
      <c r="G402" s="1">
        <v>4.5</v>
      </c>
      <c r="H402" s="3" t="s">
        <v>1617</v>
      </c>
      <c r="I402" s="4" t="str">
        <f t="shared" si="19"/>
        <v>กลางคืน</v>
      </c>
      <c r="J402" s="4" t="str">
        <f t="shared" si="21"/>
        <v>ตื้นมาก</v>
      </c>
      <c r="K402">
        <f t="shared" si="20"/>
        <v>-9.8000000000000007</v>
      </c>
    </row>
    <row r="403" spans="1:11" ht="18" x14ac:dyDescent="0.4">
      <c r="A403" s="1">
        <v>402</v>
      </c>
      <c r="B403" s="1" t="s">
        <v>9570</v>
      </c>
      <c r="C403" s="1" t="s">
        <v>7773</v>
      </c>
      <c r="D403" s="1">
        <v>14.535</v>
      </c>
      <c r="E403" s="1">
        <v>123.649</v>
      </c>
      <c r="F403" s="1">
        <v>94.6</v>
      </c>
      <c r="G403" s="1">
        <v>4.5</v>
      </c>
      <c r="H403" s="3" t="s">
        <v>1621</v>
      </c>
      <c r="I403" s="4" t="str">
        <f t="shared" si="19"/>
        <v>กลางวัน</v>
      </c>
      <c r="J403" s="4" t="str">
        <f t="shared" si="21"/>
        <v>ลึก</v>
      </c>
      <c r="K403">
        <f t="shared" si="20"/>
        <v>-94.6</v>
      </c>
    </row>
    <row r="404" spans="1:11" ht="18" x14ac:dyDescent="0.4">
      <c r="A404" s="1">
        <v>403</v>
      </c>
      <c r="B404" s="1" t="s">
        <v>9571</v>
      </c>
      <c r="C404" s="1" t="s">
        <v>7774</v>
      </c>
      <c r="D404" s="1">
        <v>16.253</v>
      </c>
      <c r="E404" s="1">
        <v>120.926</v>
      </c>
      <c r="F404" s="1">
        <v>28.6</v>
      </c>
      <c r="G404" s="1">
        <v>4.5999999999999996</v>
      </c>
      <c r="H404" s="3" t="s">
        <v>1625</v>
      </c>
      <c r="I404" s="4" t="str">
        <f t="shared" si="19"/>
        <v>กลางวัน</v>
      </c>
      <c r="J404" s="4" t="str">
        <f t="shared" si="21"/>
        <v>ตื้น</v>
      </c>
      <c r="K404">
        <f t="shared" si="20"/>
        <v>-28.6</v>
      </c>
    </row>
    <row r="405" spans="1:11" ht="18" x14ac:dyDescent="0.4">
      <c r="A405" s="1">
        <v>404</v>
      </c>
      <c r="B405" s="1" t="s">
        <v>9572</v>
      </c>
      <c r="C405" s="1" t="s">
        <v>7775</v>
      </c>
      <c r="D405" s="1">
        <v>13.564</v>
      </c>
      <c r="E405" s="1">
        <v>120.89400000000001</v>
      </c>
      <c r="F405" s="1">
        <v>143.4</v>
      </c>
      <c r="G405" s="1">
        <v>4.7</v>
      </c>
      <c r="H405" s="3" t="s">
        <v>1629</v>
      </c>
      <c r="I405" s="4" t="str">
        <f t="shared" si="19"/>
        <v>กลางวัน</v>
      </c>
      <c r="J405" s="4" t="str">
        <f t="shared" si="21"/>
        <v>ลึก</v>
      </c>
      <c r="K405">
        <f t="shared" si="20"/>
        <v>-143.4</v>
      </c>
    </row>
    <row r="406" spans="1:11" ht="18" x14ac:dyDescent="0.4">
      <c r="A406" s="1">
        <v>405</v>
      </c>
      <c r="B406" s="1" t="s">
        <v>9573</v>
      </c>
      <c r="C406" s="1" t="s">
        <v>7776</v>
      </c>
      <c r="D406" s="1">
        <v>14.843</v>
      </c>
      <c r="E406" s="1">
        <v>120.09</v>
      </c>
      <c r="F406" s="1">
        <v>75.5</v>
      </c>
      <c r="G406" s="1">
        <v>4.5999999999999996</v>
      </c>
      <c r="H406" s="3" t="s">
        <v>1633</v>
      </c>
      <c r="I406" s="4" t="str">
        <f t="shared" si="19"/>
        <v>กลางวัน</v>
      </c>
      <c r="J406" s="4" t="str">
        <f t="shared" si="21"/>
        <v>ลึก</v>
      </c>
      <c r="K406">
        <f t="shared" si="20"/>
        <v>-75.5</v>
      </c>
    </row>
    <row r="407" spans="1:11" ht="18" x14ac:dyDescent="0.4">
      <c r="A407" s="1">
        <v>406</v>
      </c>
      <c r="B407" s="1" t="s">
        <v>9574</v>
      </c>
      <c r="C407" s="1" t="s">
        <v>7777</v>
      </c>
      <c r="D407" s="1">
        <v>16.148</v>
      </c>
      <c r="E407" s="1">
        <v>122.026</v>
      </c>
      <c r="F407" s="1">
        <v>33</v>
      </c>
      <c r="G407" s="1">
        <v>4.9000000000000004</v>
      </c>
      <c r="H407" s="3" t="s">
        <v>376</v>
      </c>
      <c r="I407" s="4" t="str">
        <f t="shared" si="19"/>
        <v>กลางคืน</v>
      </c>
      <c r="J407" s="4" t="str">
        <f t="shared" si="21"/>
        <v>กลาง</v>
      </c>
      <c r="K407">
        <f t="shared" si="20"/>
        <v>-33</v>
      </c>
    </row>
    <row r="408" spans="1:11" ht="18" x14ac:dyDescent="0.4">
      <c r="A408" s="1">
        <v>407</v>
      </c>
      <c r="B408" s="1" t="s">
        <v>9575</v>
      </c>
      <c r="C408" s="1" t="s">
        <v>7778</v>
      </c>
      <c r="D408" s="1">
        <v>15.877000000000001</v>
      </c>
      <c r="E408" s="1">
        <v>120.226</v>
      </c>
      <c r="F408" s="1">
        <v>106</v>
      </c>
      <c r="G408" s="1">
        <v>5.6</v>
      </c>
      <c r="H408" s="3" t="s">
        <v>1640</v>
      </c>
      <c r="I408" s="4" t="str">
        <f t="shared" si="19"/>
        <v>กลางวัน</v>
      </c>
      <c r="J408" s="4" t="str">
        <f t="shared" si="21"/>
        <v>ลึก</v>
      </c>
      <c r="K408">
        <f t="shared" si="20"/>
        <v>-106</v>
      </c>
    </row>
    <row r="409" spans="1:11" ht="18" x14ac:dyDescent="0.4">
      <c r="A409" s="1">
        <v>408</v>
      </c>
      <c r="B409" s="1" t="s">
        <v>9575</v>
      </c>
      <c r="C409" s="1" t="s">
        <v>7779</v>
      </c>
      <c r="D409" s="1">
        <v>16.065999999999999</v>
      </c>
      <c r="E409" s="1">
        <v>120.301</v>
      </c>
      <c r="F409" s="1">
        <v>107</v>
      </c>
      <c r="G409" s="1">
        <v>6.9</v>
      </c>
      <c r="H409" s="3" t="s">
        <v>1644</v>
      </c>
      <c r="I409" s="4" t="str">
        <f t="shared" si="19"/>
        <v>กลางวัน</v>
      </c>
      <c r="J409" s="4" t="str">
        <f t="shared" si="21"/>
        <v>ลึก</v>
      </c>
      <c r="K409">
        <f t="shared" si="20"/>
        <v>-107</v>
      </c>
    </row>
    <row r="410" spans="1:11" ht="18" x14ac:dyDescent="0.4">
      <c r="A410" s="1">
        <v>409</v>
      </c>
      <c r="B410" s="1" t="s">
        <v>9576</v>
      </c>
      <c r="C410" s="1" t="s">
        <v>7780</v>
      </c>
      <c r="D410" s="1">
        <v>15.593999999999999</v>
      </c>
      <c r="E410" s="1">
        <v>119.82899999999999</v>
      </c>
      <c r="F410" s="1">
        <v>50.7</v>
      </c>
      <c r="G410" s="1">
        <v>4.5999999999999996</v>
      </c>
      <c r="H410" s="3" t="s">
        <v>1648</v>
      </c>
      <c r="I410" s="4" t="str">
        <f t="shared" si="19"/>
        <v>กลางวัน</v>
      </c>
      <c r="J410" s="4" t="str">
        <f t="shared" si="21"/>
        <v>กลาง</v>
      </c>
      <c r="K410">
        <f t="shared" si="20"/>
        <v>-50.7</v>
      </c>
    </row>
    <row r="411" spans="1:11" ht="18" x14ac:dyDescent="0.4">
      <c r="A411" s="1">
        <v>410</v>
      </c>
      <c r="B411" s="1" t="s">
        <v>9577</v>
      </c>
      <c r="C411" s="1" t="s">
        <v>7781</v>
      </c>
      <c r="D411" s="1">
        <v>13.638999999999999</v>
      </c>
      <c r="E411" s="1">
        <v>120.59699999999999</v>
      </c>
      <c r="F411" s="1">
        <v>70.8</v>
      </c>
      <c r="G411" s="1">
        <v>4.5999999999999996</v>
      </c>
      <c r="H411" s="3" t="s">
        <v>1652</v>
      </c>
      <c r="I411" s="4" t="str">
        <f t="shared" si="19"/>
        <v>กลางคืน</v>
      </c>
      <c r="J411" s="4" t="str">
        <f t="shared" si="21"/>
        <v>ลึก</v>
      </c>
      <c r="K411">
        <f t="shared" si="20"/>
        <v>-70.8</v>
      </c>
    </row>
    <row r="412" spans="1:11" ht="18" x14ac:dyDescent="0.4">
      <c r="A412" s="1">
        <v>411</v>
      </c>
      <c r="B412" s="1" t="s">
        <v>9578</v>
      </c>
      <c r="C412" s="1" t="s">
        <v>7782</v>
      </c>
      <c r="D412" s="1">
        <v>17.291</v>
      </c>
      <c r="E412" s="1">
        <v>121.35599999999999</v>
      </c>
      <c r="F412" s="1">
        <v>42.8</v>
      </c>
      <c r="G412" s="1">
        <v>5.9</v>
      </c>
      <c r="H412" s="3" t="s">
        <v>1656</v>
      </c>
      <c r="I412" s="4" t="str">
        <f t="shared" si="19"/>
        <v>กลางวัน</v>
      </c>
      <c r="J412" s="4" t="str">
        <f t="shared" si="21"/>
        <v>กลาง</v>
      </c>
      <c r="K412">
        <f t="shared" si="20"/>
        <v>-42.8</v>
      </c>
    </row>
    <row r="413" spans="1:11" ht="18" x14ac:dyDescent="0.4">
      <c r="A413" s="1">
        <v>412</v>
      </c>
      <c r="B413" s="1" t="s">
        <v>9578</v>
      </c>
      <c r="C413" s="1" t="s">
        <v>7783</v>
      </c>
      <c r="D413" s="1">
        <v>17.236999999999998</v>
      </c>
      <c r="E413" s="1">
        <v>121.277</v>
      </c>
      <c r="F413" s="1">
        <v>33</v>
      </c>
      <c r="G413" s="1">
        <v>4.7</v>
      </c>
      <c r="H413" s="3" t="s">
        <v>1660</v>
      </c>
      <c r="I413" s="4" t="str">
        <f t="shared" si="19"/>
        <v>กลางวัน</v>
      </c>
      <c r="J413" s="4" t="str">
        <f t="shared" si="21"/>
        <v>กลาง</v>
      </c>
      <c r="K413">
        <f t="shared" si="20"/>
        <v>-33</v>
      </c>
    </row>
    <row r="414" spans="1:11" ht="18" x14ac:dyDescent="0.4">
      <c r="A414" s="1">
        <v>413</v>
      </c>
      <c r="B414" s="1" t="s">
        <v>9579</v>
      </c>
      <c r="C414" s="1" t="s">
        <v>7784</v>
      </c>
      <c r="D414" s="1">
        <v>13.784000000000001</v>
      </c>
      <c r="E414" s="1">
        <v>120.925</v>
      </c>
      <c r="F414" s="1">
        <v>134.80000000000001</v>
      </c>
      <c r="G414" s="1">
        <v>4.5</v>
      </c>
      <c r="H414" s="3" t="s">
        <v>1664</v>
      </c>
      <c r="I414" s="4" t="str">
        <f t="shared" si="19"/>
        <v>กลางคืน</v>
      </c>
      <c r="J414" s="4" t="str">
        <f t="shared" si="21"/>
        <v>ลึก</v>
      </c>
      <c r="K414">
        <f t="shared" si="20"/>
        <v>-134.80000000000001</v>
      </c>
    </row>
    <row r="415" spans="1:11" ht="18" x14ac:dyDescent="0.4">
      <c r="A415" s="1">
        <v>414</v>
      </c>
      <c r="B415" s="1" t="s">
        <v>9580</v>
      </c>
      <c r="C415" s="1" t="s">
        <v>7785</v>
      </c>
      <c r="D415" s="1">
        <v>16.984999999999999</v>
      </c>
      <c r="E415" s="1">
        <v>121.27500000000001</v>
      </c>
      <c r="F415" s="1">
        <v>13.7</v>
      </c>
      <c r="G415" s="1">
        <v>4.8</v>
      </c>
      <c r="H415" s="3" t="s">
        <v>1668</v>
      </c>
      <c r="I415" s="4" t="str">
        <f t="shared" si="19"/>
        <v>กลางคืน</v>
      </c>
      <c r="J415" s="4" t="str">
        <f t="shared" si="21"/>
        <v>ตื้น</v>
      </c>
      <c r="K415">
        <f t="shared" si="20"/>
        <v>-13.7</v>
      </c>
    </row>
    <row r="416" spans="1:11" ht="18" x14ac:dyDescent="0.4">
      <c r="A416" s="1">
        <v>415</v>
      </c>
      <c r="B416" s="1" t="s">
        <v>9581</v>
      </c>
      <c r="C416" s="1" t="s">
        <v>7786</v>
      </c>
      <c r="D416" s="1">
        <v>15.333</v>
      </c>
      <c r="E416" s="1">
        <v>123.11</v>
      </c>
      <c r="F416" s="1">
        <v>33.5</v>
      </c>
      <c r="G416" s="1">
        <v>4.7</v>
      </c>
      <c r="H416" s="3" t="s">
        <v>1672</v>
      </c>
      <c r="I416" s="4" t="str">
        <f t="shared" si="19"/>
        <v>กลางคืน</v>
      </c>
      <c r="J416" s="4" t="str">
        <f t="shared" si="21"/>
        <v>กลาง</v>
      </c>
      <c r="K416">
        <f t="shared" si="20"/>
        <v>-33.5</v>
      </c>
    </row>
    <row r="417" spans="1:11" ht="18" x14ac:dyDescent="0.4">
      <c r="A417" s="1">
        <v>416</v>
      </c>
      <c r="B417" s="1" t="s">
        <v>9582</v>
      </c>
      <c r="C417" s="1" t="s">
        <v>7787</v>
      </c>
      <c r="D417" s="1">
        <v>18.007000000000001</v>
      </c>
      <c r="E417" s="1">
        <v>120.453</v>
      </c>
      <c r="F417" s="1">
        <v>33</v>
      </c>
      <c r="G417" s="1">
        <v>4.7</v>
      </c>
      <c r="H417" s="3" t="s">
        <v>1676</v>
      </c>
      <c r="I417" s="4" t="str">
        <f t="shared" si="19"/>
        <v>กลางวัน</v>
      </c>
      <c r="J417" s="4" t="str">
        <f t="shared" si="21"/>
        <v>กลาง</v>
      </c>
      <c r="K417">
        <f t="shared" si="20"/>
        <v>-33</v>
      </c>
    </row>
    <row r="418" spans="1:11" ht="18" x14ac:dyDescent="0.4">
      <c r="A418" s="1">
        <v>417</v>
      </c>
      <c r="B418" s="1" t="s">
        <v>9583</v>
      </c>
      <c r="C418" s="1" t="s">
        <v>7788</v>
      </c>
      <c r="D418" s="1">
        <v>17.420999999999999</v>
      </c>
      <c r="E418" s="1">
        <v>120.52800000000001</v>
      </c>
      <c r="F418" s="1">
        <v>31.5</v>
      </c>
      <c r="G418" s="1">
        <v>5.0999999999999996</v>
      </c>
      <c r="H418" s="3" t="s">
        <v>1680</v>
      </c>
      <c r="I418" s="4" t="str">
        <f t="shared" si="19"/>
        <v>กลางคืน</v>
      </c>
      <c r="J418" s="4" t="str">
        <f t="shared" si="21"/>
        <v>กลาง</v>
      </c>
      <c r="K418">
        <f t="shared" si="20"/>
        <v>-31.5</v>
      </c>
    </row>
    <row r="419" spans="1:11" ht="18" x14ac:dyDescent="0.4">
      <c r="A419" s="1">
        <v>418</v>
      </c>
      <c r="B419" s="1" t="s">
        <v>9584</v>
      </c>
      <c r="C419" s="1" t="s">
        <v>7789</v>
      </c>
      <c r="D419" s="1">
        <v>16.853999999999999</v>
      </c>
      <c r="E419" s="1">
        <v>120.01300000000001</v>
      </c>
      <c r="F419" s="1">
        <v>60.7</v>
      </c>
      <c r="G419" s="1">
        <v>5.0999999999999996</v>
      </c>
      <c r="H419" s="3" t="s">
        <v>1684</v>
      </c>
      <c r="I419" s="4" t="str">
        <f t="shared" si="19"/>
        <v>กลางวัน</v>
      </c>
      <c r="J419" s="4" t="str">
        <f t="shared" si="21"/>
        <v>กลาง</v>
      </c>
      <c r="K419">
        <f t="shared" si="20"/>
        <v>-60.7</v>
      </c>
    </row>
    <row r="420" spans="1:11" ht="18" x14ac:dyDescent="0.4">
      <c r="A420" s="1">
        <v>419</v>
      </c>
      <c r="B420" s="1" t="s">
        <v>9585</v>
      </c>
      <c r="C420" s="1" t="s">
        <v>7790</v>
      </c>
      <c r="D420" s="1">
        <v>17.238</v>
      </c>
      <c r="E420" s="1">
        <v>120.271</v>
      </c>
      <c r="F420" s="1">
        <v>55.1</v>
      </c>
      <c r="G420" s="1">
        <v>4.5999999999999996</v>
      </c>
      <c r="H420" s="3" t="s">
        <v>1688</v>
      </c>
      <c r="I420" s="4" t="str">
        <f t="shared" si="19"/>
        <v>กลางวัน</v>
      </c>
      <c r="J420" s="4" t="str">
        <f t="shared" si="21"/>
        <v>กลาง</v>
      </c>
      <c r="K420">
        <f t="shared" si="20"/>
        <v>-55.1</v>
      </c>
    </row>
    <row r="421" spans="1:11" ht="18" x14ac:dyDescent="0.4">
      <c r="A421" s="1">
        <v>420</v>
      </c>
      <c r="B421" s="1" t="s">
        <v>9586</v>
      </c>
      <c r="C421" s="1" t="s">
        <v>7791</v>
      </c>
      <c r="D421" s="1">
        <v>13.675000000000001</v>
      </c>
      <c r="E421" s="1">
        <v>120.88800000000001</v>
      </c>
      <c r="F421" s="1">
        <v>142.1</v>
      </c>
      <c r="G421" s="1">
        <v>4.8</v>
      </c>
      <c r="H421" s="3" t="s">
        <v>1692</v>
      </c>
      <c r="I421" s="4" t="str">
        <f t="shared" si="19"/>
        <v>กลางคืน</v>
      </c>
      <c r="J421" s="4" t="str">
        <f t="shared" si="21"/>
        <v>ลึก</v>
      </c>
      <c r="K421">
        <f t="shared" si="20"/>
        <v>-142.1</v>
      </c>
    </row>
    <row r="422" spans="1:11" ht="18" x14ac:dyDescent="0.4">
      <c r="A422" s="1">
        <v>421</v>
      </c>
      <c r="B422" s="1" t="s">
        <v>9587</v>
      </c>
      <c r="C422" s="1" t="s">
        <v>7792</v>
      </c>
      <c r="D422" s="1">
        <v>14.035</v>
      </c>
      <c r="E422" s="1">
        <v>119.41</v>
      </c>
      <c r="F422" s="1">
        <v>33</v>
      </c>
      <c r="G422" s="1">
        <v>4.5</v>
      </c>
      <c r="H422" s="3" t="s">
        <v>1696</v>
      </c>
      <c r="I422" s="4" t="str">
        <f t="shared" si="19"/>
        <v>กลางคืน</v>
      </c>
      <c r="J422" s="4" t="str">
        <f t="shared" si="21"/>
        <v>กลาง</v>
      </c>
      <c r="K422">
        <f t="shared" si="20"/>
        <v>-33</v>
      </c>
    </row>
    <row r="423" spans="1:11" ht="18" x14ac:dyDescent="0.4">
      <c r="A423" s="1">
        <v>422</v>
      </c>
      <c r="B423" s="1" t="s">
        <v>9588</v>
      </c>
      <c r="C423" s="1" t="s">
        <v>7793</v>
      </c>
      <c r="D423" s="1">
        <v>17.164999999999999</v>
      </c>
      <c r="E423" s="1">
        <v>120.20099999999999</v>
      </c>
      <c r="F423" s="1">
        <v>61.1</v>
      </c>
      <c r="G423" s="1">
        <v>4.8</v>
      </c>
      <c r="H423" s="3" t="s">
        <v>1700</v>
      </c>
      <c r="I423" s="4" t="str">
        <f t="shared" si="19"/>
        <v>กลางคืน</v>
      </c>
      <c r="J423" s="4" t="str">
        <f t="shared" si="21"/>
        <v>กลาง</v>
      </c>
      <c r="K423">
        <f t="shared" si="20"/>
        <v>-61.1</v>
      </c>
    </row>
    <row r="424" spans="1:11" ht="18" x14ac:dyDescent="0.4">
      <c r="A424" s="1">
        <v>423</v>
      </c>
      <c r="B424" s="1" t="s">
        <v>9589</v>
      </c>
      <c r="C424" s="1" t="s">
        <v>7794</v>
      </c>
      <c r="D424" s="1">
        <v>16.936</v>
      </c>
      <c r="E424" s="1">
        <v>119.85299999999999</v>
      </c>
      <c r="F424" s="1">
        <v>15.6</v>
      </c>
      <c r="G424" s="1">
        <v>4.5999999999999996</v>
      </c>
      <c r="H424" s="3" t="s">
        <v>1704</v>
      </c>
      <c r="I424" s="4" t="str">
        <f t="shared" si="19"/>
        <v>กลางคืน</v>
      </c>
      <c r="J424" s="4" t="str">
        <f t="shared" si="21"/>
        <v>ตื้น</v>
      </c>
      <c r="K424">
        <f t="shared" si="20"/>
        <v>-15.6</v>
      </c>
    </row>
    <row r="425" spans="1:11" ht="18" x14ac:dyDescent="0.4">
      <c r="A425" s="1">
        <v>424</v>
      </c>
      <c r="B425" s="1" t="s">
        <v>9590</v>
      </c>
      <c r="C425" s="1" t="s">
        <v>7795</v>
      </c>
      <c r="D425" s="1">
        <v>16.431000000000001</v>
      </c>
      <c r="E425" s="1">
        <v>122.53100000000001</v>
      </c>
      <c r="F425" s="1">
        <v>33</v>
      </c>
      <c r="G425" s="1">
        <v>4.5999999999999996</v>
      </c>
      <c r="H425" s="3" t="s">
        <v>1708</v>
      </c>
      <c r="I425" s="4" t="str">
        <f t="shared" si="19"/>
        <v>กลางวัน</v>
      </c>
      <c r="J425" s="4" t="str">
        <f t="shared" si="21"/>
        <v>กลาง</v>
      </c>
      <c r="K425">
        <f t="shared" si="20"/>
        <v>-33</v>
      </c>
    </row>
    <row r="426" spans="1:11" ht="18" x14ac:dyDescent="0.4">
      <c r="A426" s="1">
        <v>425</v>
      </c>
      <c r="B426" s="1" t="s">
        <v>9591</v>
      </c>
      <c r="C426" s="1" t="s">
        <v>7796</v>
      </c>
      <c r="D426" s="1">
        <v>17.914000000000001</v>
      </c>
      <c r="E426" s="1">
        <v>121.384</v>
      </c>
      <c r="F426" s="1">
        <v>33.9</v>
      </c>
      <c r="G426" s="1">
        <v>5.0999999999999996</v>
      </c>
      <c r="H426" s="3" t="s">
        <v>1712</v>
      </c>
      <c r="I426" s="4" t="str">
        <f t="shared" si="19"/>
        <v>กลางวัน</v>
      </c>
      <c r="J426" s="4" t="str">
        <f t="shared" si="21"/>
        <v>กลาง</v>
      </c>
      <c r="K426">
        <f t="shared" si="20"/>
        <v>-33.9</v>
      </c>
    </row>
    <row r="427" spans="1:11" ht="18" x14ac:dyDescent="0.4">
      <c r="A427" s="1">
        <v>426</v>
      </c>
      <c r="B427" s="1" t="s">
        <v>9592</v>
      </c>
      <c r="C427" s="1" t="s">
        <v>7797</v>
      </c>
      <c r="D427" s="1">
        <v>13.734</v>
      </c>
      <c r="E427" s="1">
        <v>120.76600000000001</v>
      </c>
      <c r="F427" s="1">
        <v>132.30000000000001</v>
      </c>
      <c r="G427" s="1">
        <v>4.5999999999999996</v>
      </c>
      <c r="H427" s="3" t="s">
        <v>1716</v>
      </c>
      <c r="I427" s="4" t="str">
        <f t="shared" si="19"/>
        <v>กลางคืน</v>
      </c>
      <c r="J427" s="4" t="str">
        <f t="shared" si="21"/>
        <v>ลึก</v>
      </c>
      <c r="K427">
        <f t="shared" si="20"/>
        <v>-132.30000000000001</v>
      </c>
    </row>
    <row r="428" spans="1:11" ht="18" x14ac:dyDescent="0.4">
      <c r="A428" s="1">
        <v>427</v>
      </c>
      <c r="B428" s="1" t="s">
        <v>9593</v>
      </c>
      <c r="C428" s="1" t="s">
        <v>7798</v>
      </c>
      <c r="D428" s="1">
        <v>14.942</v>
      </c>
      <c r="E428" s="1">
        <v>120.13500000000001</v>
      </c>
      <c r="F428" s="1">
        <v>49.7</v>
      </c>
      <c r="G428" s="1">
        <v>5.9</v>
      </c>
      <c r="H428" s="3" t="s">
        <v>1720</v>
      </c>
      <c r="I428" s="4" t="str">
        <f t="shared" si="19"/>
        <v>กลางคืน</v>
      </c>
      <c r="J428" s="4" t="str">
        <f t="shared" si="21"/>
        <v>กลาง</v>
      </c>
      <c r="K428">
        <f t="shared" si="20"/>
        <v>-49.7</v>
      </c>
    </row>
    <row r="429" spans="1:11" ht="18" x14ac:dyDescent="0.4">
      <c r="A429" s="1">
        <v>428</v>
      </c>
      <c r="B429" s="1" t="s">
        <v>9593</v>
      </c>
      <c r="C429" s="1" t="s">
        <v>7799</v>
      </c>
      <c r="D429" s="1">
        <v>14.853</v>
      </c>
      <c r="E429" s="1">
        <v>120.16500000000001</v>
      </c>
      <c r="F429" s="1">
        <v>78.599999999999994</v>
      </c>
      <c r="G429" s="1">
        <v>5.2</v>
      </c>
      <c r="H429" s="3" t="s">
        <v>1724</v>
      </c>
      <c r="I429" s="4" t="str">
        <f t="shared" si="19"/>
        <v>กลางคืน</v>
      </c>
      <c r="J429" s="4" t="str">
        <f t="shared" si="21"/>
        <v>ลึก</v>
      </c>
      <c r="K429">
        <f t="shared" si="20"/>
        <v>-78.599999999999994</v>
      </c>
    </row>
    <row r="430" spans="1:11" ht="18" x14ac:dyDescent="0.4">
      <c r="A430" s="1">
        <v>429</v>
      </c>
      <c r="B430" s="1" t="s">
        <v>9594</v>
      </c>
      <c r="C430" s="1" t="s">
        <v>7800</v>
      </c>
      <c r="D430" s="1">
        <v>14.792999999999999</v>
      </c>
      <c r="E430" s="1">
        <v>119.589</v>
      </c>
      <c r="F430" s="1">
        <v>33</v>
      </c>
      <c r="G430" s="1">
        <v>4.5</v>
      </c>
      <c r="H430" s="3" t="s">
        <v>1728</v>
      </c>
      <c r="I430" s="4" t="str">
        <f t="shared" si="19"/>
        <v>กลางคืน</v>
      </c>
      <c r="J430" s="4" t="str">
        <f t="shared" si="21"/>
        <v>กลาง</v>
      </c>
      <c r="K430">
        <f t="shared" si="20"/>
        <v>-33</v>
      </c>
    </row>
    <row r="431" spans="1:11" ht="18" x14ac:dyDescent="0.4">
      <c r="A431" s="1">
        <v>430</v>
      </c>
      <c r="B431" s="1" t="s">
        <v>9595</v>
      </c>
      <c r="C431" s="1" t="s">
        <v>7801</v>
      </c>
      <c r="D431" s="1">
        <v>18.606000000000002</v>
      </c>
      <c r="E431" s="1">
        <v>121.01300000000001</v>
      </c>
      <c r="F431" s="1">
        <v>53.4</v>
      </c>
      <c r="G431" s="1">
        <v>5.7</v>
      </c>
      <c r="H431" s="3" t="s">
        <v>1732</v>
      </c>
      <c r="I431" s="4" t="str">
        <f t="shared" si="19"/>
        <v>กลางคืน</v>
      </c>
      <c r="J431" s="4" t="str">
        <f t="shared" si="21"/>
        <v>กลาง</v>
      </c>
      <c r="K431">
        <f t="shared" si="20"/>
        <v>-53.4</v>
      </c>
    </row>
    <row r="432" spans="1:11" ht="18" x14ac:dyDescent="0.4">
      <c r="A432" s="1">
        <v>431</v>
      </c>
      <c r="B432" s="1" t="s">
        <v>9596</v>
      </c>
      <c r="C432" s="1" t="s">
        <v>7802</v>
      </c>
      <c r="D432" s="1">
        <v>17.805</v>
      </c>
      <c r="E432" s="1">
        <v>122.82599999999999</v>
      </c>
      <c r="F432" s="1">
        <v>33</v>
      </c>
      <c r="G432" s="1">
        <v>5</v>
      </c>
      <c r="H432" s="3" t="s">
        <v>1736</v>
      </c>
      <c r="I432" s="4" t="str">
        <f t="shared" si="19"/>
        <v>กลางคืน</v>
      </c>
      <c r="J432" s="4" t="str">
        <f t="shared" si="21"/>
        <v>กลาง</v>
      </c>
      <c r="K432">
        <f t="shared" si="20"/>
        <v>-33</v>
      </c>
    </row>
    <row r="433" spans="1:11" ht="18" x14ac:dyDescent="0.4">
      <c r="A433" s="1">
        <v>432</v>
      </c>
      <c r="B433" s="1" t="s">
        <v>9597</v>
      </c>
      <c r="C433" s="1" t="s">
        <v>7803</v>
      </c>
      <c r="D433" s="1">
        <v>15.071</v>
      </c>
      <c r="E433" s="1">
        <v>119.855</v>
      </c>
      <c r="F433" s="1">
        <v>47</v>
      </c>
      <c r="G433" s="1">
        <v>5.6</v>
      </c>
      <c r="H433" s="3" t="s">
        <v>1740</v>
      </c>
      <c r="I433" s="4" t="str">
        <f t="shared" si="19"/>
        <v>กลางคืน</v>
      </c>
      <c r="J433" s="4" t="str">
        <f t="shared" si="21"/>
        <v>กลาง</v>
      </c>
      <c r="K433">
        <f t="shared" si="20"/>
        <v>-47</v>
      </c>
    </row>
    <row r="434" spans="1:11" ht="18" x14ac:dyDescent="0.4">
      <c r="A434" s="1">
        <v>433</v>
      </c>
      <c r="B434" s="1" t="s">
        <v>9598</v>
      </c>
      <c r="C434" s="1" t="s">
        <v>7804</v>
      </c>
      <c r="D434" s="1">
        <v>14.906000000000001</v>
      </c>
      <c r="E434" s="1">
        <v>119.872</v>
      </c>
      <c r="F434" s="1">
        <v>38.299999999999997</v>
      </c>
      <c r="G434" s="1">
        <v>5</v>
      </c>
      <c r="H434" s="3" t="s">
        <v>1330</v>
      </c>
      <c r="I434" s="4" t="str">
        <f t="shared" si="19"/>
        <v>กลางวัน</v>
      </c>
      <c r="J434" s="4" t="str">
        <f t="shared" si="21"/>
        <v>กลาง</v>
      </c>
      <c r="K434">
        <f t="shared" si="20"/>
        <v>-38.299999999999997</v>
      </c>
    </row>
    <row r="435" spans="1:11" ht="18" x14ac:dyDescent="0.4">
      <c r="A435" s="1">
        <v>434</v>
      </c>
      <c r="B435" s="1" t="s">
        <v>9599</v>
      </c>
      <c r="C435" s="1" t="s">
        <v>7805</v>
      </c>
      <c r="D435" s="1">
        <v>13.76</v>
      </c>
      <c r="E435" s="1">
        <v>120.577</v>
      </c>
      <c r="F435" s="1">
        <v>93.6</v>
      </c>
      <c r="G435" s="1">
        <v>5.5</v>
      </c>
      <c r="H435" s="3" t="s">
        <v>1747</v>
      </c>
      <c r="I435" s="4" t="str">
        <f t="shared" si="19"/>
        <v>กลางคืน</v>
      </c>
      <c r="J435" s="4" t="str">
        <f t="shared" si="21"/>
        <v>ลึก</v>
      </c>
      <c r="K435">
        <f t="shared" si="20"/>
        <v>-93.6</v>
      </c>
    </row>
    <row r="436" spans="1:11" ht="18" x14ac:dyDescent="0.4">
      <c r="A436" s="1">
        <v>435</v>
      </c>
      <c r="B436" s="1" t="s">
        <v>9600</v>
      </c>
      <c r="C436" s="1" t="s">
        <v>7806</v>
      </c>
      <c r="D436" s="1">
        <v>14.912000000000001</v>
      </c>
      <c r="E436" s="1">
        <v>119.887</v>
      </c>
      <c r="F436" s="1">
        <v>42.4</v>
      </c>
      <c r="G436" s="1">
        <v>5</v>
      </c>
      <c r="H436" s="3" t="s">
        <v>1007</v>
      </c>
      <c r="I436" s="4" t="str">
        <f t="shared" si="19"/>
        <v>กลางคืน</v>
      </c>
      <c r="J436" s="4" t="str">
        <f t="shared" si="21"/>
        <v>กลาง</v>
      </c>
      <c r="K436">
        <f t="shared" si="20"/>
        <v>-42.4</v>
      </c>
    </row>
    <row r="437" spans="1:11" ht="18" x14ac:dyDescent="0.4">
      <c r="A437" s="1">
        <v>436</v>
      </c>
      <c r="B437" s="1" t="s">
        <v>9601</v>
      </c>
      <c r="C437" s="1" t="s">
        <v>7807</v>
      </c>
      <c r="D437" s="1">
        <v>15.962999999999999</v>
      </c>
      <c r="E437" s="1">
        <v>120.18</v>
      </c>
      <c r="F437" s="1">
        <v>34</v>
      </c>
      <c r="G437" s="1">
        <v>5</v>
      </c>
      <c r="H437" s="3" t="s">
        <v>1754</v>
      </c>
      <c r="I437" s="4" t="str">
        <f t="shared" si="19"/>
        <v>กลางวัน</v>
      </c>
      <c r="J437" s="4" t="str">
        <f t="shared" si="21"/>
        <v>กลาง</v>
      </c>
      <c r="K437">
        <f t="shared" si="20"/>
        <v>-34</v>
      </c>
    </row>
    <row r="438" spans="1:11" ht="18" x14ac:dyDescent="0.4">
      <c r="A438" s="1">
        <v>437</v>
      </c>
      <c r="B438" s="1" t="s">
        <v>9602</v>
      </c>
      <c r="C438" s="1" t="s">
        <v>7808</v>
      </c>
      <c r="D438" s="1">
        <v>14.914999999999999</v>
      </c>
      <c r="E438" s="1">
        <v>123.133</v>
      </c>
      <c r="F438" s="1">
        <v>36.9</v>
      </c>
      <c r="G438" s="1">
        <v>4.8</v>
      </c>
      <c r="H438" s="3" t="s">
        <v>1758</v>
      </c>
      <c r="I438" s="4" t="str">
        <f t="shared" si="19"/>
        <v>กลางคืน</v>
      </c>
      <c r="J438" s="4" t="str">
        <f t="shared" si="21"/>
        <v>กลาง</v>
      </c>
      <c r="K438">
        <f t="shared" si="20"/>
        <v>-36.9</v>
      </c>
    </row>
    <row r="439" spans="1:11" ht="18" x14ac:dyDescent="0.4">
      <c r="A439" s="1">
        <v>438</v>
      </c>
      <c r="B439" s="1" t="s">
        <v>9603</v>
      </c>
      <c r="C439" s="1" t="s">
        <v>7809</v>
      </c>
      <c r="D439" s="1">
        <v>13.608000000000001</v>
      </c>
      <c r="E439" s="1">
        <v>120.922</v>
      </c>
      <c r="F439" s="1">
        <v>135</v>
      </c>
      <c r="G439" s="1">
        <v>5.2</v>
      </c>
      <c r="H439" s="3" t="s">
        <v>1762</v>
      </c>
      <c r="I439" s="4" t="str">
        <f t="shared" si="19"/>
        <v>กลางคืน</v>
      </c>
      <c r="J439" s="4" t="str">
        <f t="shared" si="21"/>
        <v>ลึก</v>
      </c>
      <c r="K439">
        <f t="shared" si="20"/>
        <v>-135</v>
      </c>
    </row>
    <row r="440" spans="1:11" ht="18" x14ac:dyDescent="0.4">
      <c r="A440" s="1">
        <v>439</v>
      </c>
      <c r="B440" s="1" t="s">
        <v>9604</v>
      </c>
      <c r="C440" s="1" t="s">
        <v>7810</v>
      </c>
      <c r="D440" s="1">
        <v>13.646000000000001</v>
      </c>
      <c r="E440" s="1">
        <v>120.605</v>
      </c>
      <c r="F440" s="1">
        <v>213.3</v>
      </c>
      <c r="G440" s="1">
        <v>4.7</v>
      </c>
      <c r="H440" s="3" t="s">
        <v>1766</v>
      </c>
      <c r="I440" s="4" t="str">
        <f t="shared" si="19"/>
        <v>กลางวัน</v>
      </c>
      <c r="J440" s="4" t="str">
        <f t="shared" si="21"/>
        <v>ลึก</v>
      </c>
      <c r="K440">
        <f t="shared" si="20"/>
        <v>-213.3</v>
      </c>
    </row>
    <row r="441" spans="1:11" ht="18" x14ac:dyDescent="0.4">
      <c r="A441" s="1">
        <v>440</v>
      </c>
      <c r="B441" s="1" t="s">
        <v>9605</v>
      </c>
      <c r="C441" s="1" t="s">
        <v>7811</v>
      </c>
      <c r="D441" s="1">
        <v>14.64</v>
      </c>
      <c r="E441" s="1">
        <v>119.51300000000001</v>
      </c>
      <c r="F441" s="1">
        <v>33</v>
      </c>
      <c r="G441" s="1">
        <v>4.5</v>
      </c>
      <c r="H441" s="3" t="s">
        <v>1770</v>
      </c>
      <c r="I441" s="4" t="str">
        <f t="shared" si="19"/>
        <v>กลางคืน</v>
      </c>
      <c r="J441" s="4" t="str">
        <f t="shared" si="21"/>
        <v>กลาง</v>
      </c>
      <c r="K441">
        <f t="shared" si="20"/>
        <v>-33</v>
      </c>
    </row>
    <row r="442" spans="1:11" ht="18" x14ac:dyDescent="0.4">
      <c r="A442" s="1">
        <v>441</v>
      </c>
      <c r="B442" s="1" t="s">
        <v>9606</v>
      </c>
      <c r="C442" s="1" t="s">
        <v>7812</v>
      </c>
      <c r="D442" s="1">
        <v>16.832000000000001</v>
      </c>
      <c r="E442" s="1">
        <v>120.29600000000001</v>
      </c>
      <c r="F442" s="1">
        <v>83.3</v>
      </c>
      <c r="G442" s="1">
        <v>4.5999999999999996</v>
      </c>
      <c r="H442" s="3" t="s">
        <v>1774</v>
      </c>
      <c r="I442" s="4" t="str">
        <f t="shared" si="19"/>
        <v>กลางคืน</v>
      </c>
      <c r="J442" s="4" t="str">
        <f t="shared" si="21"/>
        <v>ลึก</v>
      </c>
      <c r="K442">
        <f t="shared" si="20"/>
        <v>-83.3</v>
      </c>
    </row>
    <row r="443" spans="1:11" ht="18" x14ac:dyDescent="0.4">
      <c r="A443" s="1">
        <v>442</v>
      </c>
      <c r="B443" s="1" t="s">
        <v>9607</v>
      </c>
      <c r="C443" s="1" t="s">
        <v>7813</v>
      </c>
      <c r="D443" s="1">
        <v>17.434000000000001</v>
      </c>
      <c r="E443" s="1">
        <v>119.739</v>
      </c>
      <c r="F443" s="1">
        <v>33</v>
      </c>
      <c r="G443" s="1">
        <v>4.5999999999999996</v>
      </c>
      <c r="H443" s="3" t="s">
        <v>1778</v>
      </c>
      <c r="I443" s="4" t="str">
        <f t="shared" si="19"/>
        <v>กลางคืน</v>
      </c>
      <c r="J443" s="4" t="str">
        <f t="shared" si="21"/>
        <v>กลาง</v>
      </c>
      <c r="K443">
        <f t="shared" si="20"/>
        <v>-33</v>
      </c>
    </row>
    <row r="444" spans="1:11" ht="18" x14ac:dyDescent="0.4">
      <c r="A444" s="1">
        <v>443</v>
      </c>
      <c r="B444" s="1" t="s">
        <v>9608</v>
      </c>
      <c r="C444" s="1" t="s">
        <v>7814</v>
      </c>
      <c r="D444" s="1">
        <v>13.571999999999999</v>
      </c>
      <c r="E444" s="1">
        <v>120.337</v>
      </c>
      <c r="F444" s="1">
        <v>33</v>
      </c>
      <c r="G444" s="1">
        <v>4.8</v>
      </c>
      <c r="H444" s="3" t="s">
        <v>1782</v>
      </c>
      <c r="I444" s="4" t="str">
        <f t="shared" si="19"/>
        <v>กลางวัน</v>
      </c>
      <c r="J444" s="4" t="str">
        <f t="shared" si="21"/>
        <v>กลาง</v>
      </c>
      <c r="K444">
        <f t="shared" si="20"/>
        <v>-33</v>
      </c>
    </row>
    <row r="445" spans="1:11" ht="18" x14ac:dyDescent="0.4">
      <c r="A445" s="1">
        <v>444</v>
      </c>
      <c r="B445" s="1" t="s">
        <v>9609</v>
      </c>
      <c r="C445" s="1" t="s">
        <v>7815</v>
      </c>
      <c r="D445" s="1">
        <v>14.166</v>
      </c>
      <c r="E445" s="1">
        <v>120.934</v>
      </c>
      <c r="F445" s="1">
        <v>151.19999999999999</v>
      </c>
      <c r="G445" s="1">
        <v>4.9000000000000004</v>
      </c>
      <c r="H445" s="3" t="s">
        <v>1786</v>
      </c>
      <c r="I445" s="4" t="str">
        <f t="shared" si="19"/>
        <v>กลางวัน</v>
      </c>
      <c r="J445" s="4" t="str">
        <f t="shared" si="21"/>
        <v>ลึก</v>
      </c>
      <c r="K445">
        <f t="shared" si="20"/>
        <v>-151.19999999999999</v>
      </c>
    </row>
    <row r="446" spans="1:11" ht="18" x14ac:dyDescent="0.4">
      <c r="A446" s="1">
        <v>445</v>
      </c>
      <c r="B446" s="1" t="s">
        <v>9610</v>
      </c>
      <c r="C446" s="1" t="s">
        <v>7816</v>
      </c>
      <c r="D446" s="1">
        <v>13.673</v>
      </c>
      <c r="E446" s="1">
        <v>120.815</v>
      </c>
      <c r="F446" s="1">
        <v>136.5</v>
      </c>
      <c r="G446" s="1">
        <v>5.5</v>
      </c>
      <c r="H446" s="3" t="s">
        <v>1790</v>
      </c>
      <c r="I446" s="4" t="str">
        <f t="shared" si="19"/>
        <v>กลางวัน</v>
      </c>
      <c r="J446" s="4" t="str">
        <f t="shared" si="21"/>
        <v>ลึก</v>
      </c>
      <c r="K446">
        <f t="shared" si="20"/>
        <v>-136.5</v>
      </c>
    </row>
    <row r="447" spans="1:11" ht="18" x14ac:dyDescent="0.4">
      <c r="A447" s="1">
        <v>446</v>
      </c>
      <c r="B447" s="1" t="s">
        <v>9611</v>
      </c>
      <c r="C447" s="1" t="s">
        <v>7817</v>
      </c>
      <c r="D447" s="1">
        <v>17.271000000000001</v>
      </c>
      <c r="E447" s="1">
        <v>121.358</v>
      </c>
      <c r="F447" s="1">
        <v>52.2</v>
      </c>
      <c r="G447" s="1">
        <v>4.9000000000000004</v>
      </c>
      <c r="H447" s="3" t="s">
        <v>1794</v>
      </c>
      <c r="I447" s="4" t="str">
        <f t="shared" si="19"/>
        <v>กลางวัน</v>
      </c>
      <c r="J447" s="4" t="str">
        <f t="shared" si="21"/>
        <v>กลาง</v>
      </c>
      <c r="K447">
        <f t="shared" si="20"/>
        <v>-52.2</v>
      </c>
    </row>
    <row r="448" spans="1:11" ht="18" x14ac:dyDescent="0.4">
      <c r="A448" s="1">
        <v>447</v>
      </c>
      <c r="B448" s="1" t="s">
        <v>9612</v>
      </c>
      <c r="C448" s="1" t="s">
        <v>7818</v>
      </c>
      <c r="D448" s="1">
        <v>16.111999999999998</v>
      </c>
      <c r="E448" s="1">
        <v>119.71299999999999</v>
      </c>
      <c r="F448" s="1">
        <v>34.9</v>
      </c>
      <c r="G448" s="1">
        <v>5</v>
      </c>
      <c r="H448" s="3" t="s">
        <v>1798</v>
      </c>
      <c r="I448" s="4" t="str">
        <f t="shared" si="19"/>
        <v>กลางคืน</v>
      </c>
      <c r="J448" s="4" t="str">
        <f t="shared" si="21"/>
        <v>กลาง</v>
      </c>
      <c r="K448">
        <f t="shared" si="20"/>
        <v>-34.9</v>
      </c>
    </row>
    <row r="449" spans="1:11" ht="18" x14ac:dyDescent="0.4">
      <c r="A449" s="1">
        <v>448</v>
      </c>
      <c r="B449" s="1" t="s">
        <v>9613</v>
      </c>
      <c r="C449" s="1" t="s">
        <v>7819</v>
      </c>
      <c r="D449" s="1">
        <v>16.428999999999998</v>
      </c>
      <c r="E449" s="1">
        <v>119.916</v>
      </c>
      <c r="F449" s="1">
        <v>53.9</v>
      </c>
      <c r="G449" s="1">
        <v>4.9000000000000004</v>
      </c>
      <c r="H449" s="3" t="s">
        <v>1802</v>
      </c>
      <c r="I449" s="4" t="str">
        <f t="shared" si="19"/>
        <v>กลางคืน</v>
      </c>
      <c r="J449" s="4" t="str">
        <f t="shared" si="21"/>
        <v>กลาง</v>
      </c>
      <c r="K449">
        <f t="shared" si="20"/>
        <v>-53.9</v>
      </c>
    </row>
    <row r="450" spans="1:11" ht="18" x14ac:dyDescent="0.4">
      <c r="A450" s="1">
        <v>449</v>
      </c>
      <c r="B450" s="1" t="s">
        <v>9614</v>
      </c>
      <c r="C450" s="1" t="s">
        <v>7820</v>
      </c>
      <c r="D450" s="1">
        <v>13.587</v>
      </c>
      <c r="E450" s="1">
        <v>120.378</v>
      </c>
      <c r="F450" s="1">
        <v>33</v>
      </c>
      <c r="G450" s="1">
        <v>4.5999999999999996</v>
      </c>
      <c r="H450" s="3" t="s">
        <v>1806</v>
      </c>
      <c r="I450" s="4" t="str">
        <f t="shared" si="19"/>
        <v>กลางวัน</v>
      </c>
      <c r="J450" s="4" t="str">
        <f t="shared" si="21"/>
        <v>กลาง</v>
      </c>
      <c r="K450">
        <f t="shared" si="20"/>
        <v>-33</v>
      </c>
    </row>
    <row r="451" spans="1:11" ht="18" x14ac:dyDescent="0.4">
      <c r="A451" s="1">
        <v>450</v>
      </c>
      <c r="B451" s="1" t="s">
        <v>9615</v>
      </c>
      <c r="C451" s="1" t="s">
        <v>7821</v>
      </c>
      <c r="D451" s="1">
        <v>16.366</v>
      </c>
      <c r="E451" s="1">
        <v>122.19799999999999</v>
      </c>
      <c r="F451" s="1">
        <v>61.3</v>
      </c>
      <c r="G451" s="1">
        <v>4.7</v>
      </c>
      <c r="H451" s="3" t="s">
        <v>1810</v>
      </c>
      <c r="I451" s="4" t="str">
        <f t="shared" ref="I451:I514" si="22">IF(AND(HOUR(C451)&gt;=6, HOUR(C451)&lt;18),"กลางวัน","กลางคืน")</f>
        <v>กลางคืน</v>
      </c>
      <c r="J451" s="4" t="str">
        <f t="shared" si="21"/>
        <v>กลาง</v>
      </c>
      <c r="K451">
        <f t="shared" ref="K451:K514" si="23">F451*-1</f>
        <v>-61.3</v>
      </c>
    </row>
    <row r="452" spans="1:11" ht="18" x14ac:dyDescent="0.4">
      <c r="A452" s="1">
        <v>451</v>
      </c>
      <c r="B452" s="1" t="s">
        <v>9616</v>
      </c>
      <c r="C452" s="1" t="s">
        <v>7822</v>
      </c>
      <c r="D452" s="1">
        <v>17.076000000000001</v>
      </c>
      <c r="E452" s="1">
        <v>120.77800000000001</v>
      </c>
      <c r="F452" s="1">
        <v>33</v>
      </c>
      <c r="G452" s="1">
        <v>4.8</v>
      </c>
      <c r="H452" s="3" t="s">
        <v>1814</v>
      </c>
      <c r="I452" s="4" t="str">
        <f t="shared" si="22"/>
        <v>กลางวัน</v>
      </c>
      <c r="J452" s="4" t="str">
        <f t="shared" si="21"/>
        <v>กลาง</v>
      </c>
      <c r="K452">
        <f t="shared" si="23"/>
        <v>-33</v>
      </c>
    </row>
    <row r="453" spans="1:11" ht="18" x14ac:dyDescent="0.4">
      <c r="A453" s="1">
        <v>452</v>
      </c>
      <c r="B453" s="1" t="s">
        <v>9617</v>
      </c>
      <c r="C453" s="1" t="s">
        <v>7823</v>
      </c>
      <c r="D453" s="1">
        <v>13.612</v>
      </c>
      <c r="E453" s="1">
        <v>120.908</v>
      </c>
      <c r="F453" s="1">
        <v>174.8</v>
      </c>
      <c r="G453" s="1">
        <v>4.5999999999999996</v>
      </c>
      <c r="H453" s="3" t="s">
        <v>1818</v>
      </c>
      <c r="I453" s="4" t="str">
        <f t="shared" si="22"/>
        <v>กลางคืน</v>
      </c>
      <c r="J453" s="4" t="str">
        <f t="shared" si="21"/>
        <v>ลึก</v>
      </c>
      <c r="K453">
        <f t="shared" si="23"/>
        <v>-174.8</v>
      </c>
    </row>
    <row r="454" spans="1:11" ht="18" x14ac:dyDescent="0.4">
      <c r="A454" s="1">
        <v>453</v>
      </c>
      <c r="B454" s="1" t="s">
        <v>9618</v>
      </c>
      <c r="C454" s="1" t="s">
        <v>7824</v>
      </c>
      <c r="D454" s="1">
        <v>13.965</v>
      </c>
      <c r="E454" s="1">
        <v>121.00700000000001</v>
      </c>
      <c r="F454" s="1">
        <v>33</v>
      </c>
      <c r="G454" s="1">
        <v>4.5999999999999996</v>
      </c>
      <c r="H454" s="3" t="s">
        <v>1822</v>
      </c>
      <c r="I454" s="4" t="str">
        <f t="shared" si="22"/>
        <v>กลางวัน</v>
      </c>
      <c r="J454" s="4" t="str">
        <f t="shared" si="21"/>
        <v>กลาง</v>
      </c>
      <c r="K454">
        <f t="shared" si="23"/>
        <v>-33</v>
      </c>
    </row>
    <row r="455" spans="1:11" ht="18" x14ac:dyDescent="0.4">
      <c r="A455" s="1">
        <v>454</v>
      </c>
      <c r="B455" s="1" t="s">
        <v>9619</v>
      </c>
      <c r="C455" s="1" t="s">
        <v>7825</v>
      </c>
      <c r="D455" s="1">
        <v>13.601000000000001</v>
      </c>
      <c r="E455" s="1">
        <v>120.508</v>
      </c>
      <c r="F455" s="1">
        <v>33</v>
      </c>
      <c r="G455" s="1">
        <v>4.9000000000000004</v>
      </c>
      <c r="H455" s="3" t="s">
        <v>1826</v>
      </c>
      <c r="I455" s="4" t="str">
        <f t="shared" si="22"/>
        <v>กลางคืน</v>
      </c>
      <c r="J455" s="4" t="str">
        <f t="shared" si="21"/>
        <v>กลาง</v>
      </c>
      <c r="K455">
        <f t="shared" si="23"/>
        <v>-33</v>
      </c>
    </row>
    <row r="456" spans="1:11" ht="18" x14ac:dyDescent="0.4">
      <c r="A456" s="1">
        <v>455</v>
      </c>
      <c r="B456" s="1" t="s">
        <v>9620</v>
      </c>
      <c r="C456" s="1" t="s">
        <v>7826</v>
      </c>
      <c r="D456" s="1">
        <v>15.164</v>
      </c>
      <c r="E456" s="1">
        <v>120.354</v>
      </c>
      <c r="F456" s="1">
        <v>34.6</v>
      </c>
      <c r="G456" s="1">
        <v>4.5</v>
      </c>
      <c r="H456" s="3" t="s">
        <v>1830</v>
      </c>
      <c r="I456" s="4" t="str">
        <f t="shared" si="22"/>
        <v>กลางคืน</v>
      </c>
      <c r="J456" s="4" t="str">
        <f t="shared" si="21"/>
        <v>กลาง</v>
      </c>
      <c r="K456">
        <f t="shared" si="23"/>
        <v>-34.6</v>
      </c>
    </row>
    <row r="457" spans="1:11" ht="18" x14ac:dyDescent="0.4">
      <c r="A457" s="1">
        <v>456</v>
      </c>
      <c r="B457" s="1" t="s">
        <v>9621</v>
      </c>
      <c r="C457" s="1" t="s">
        <v>7827</v>
      </c>
      <c r="D457" s="1">
        <v>18.337</v>
      </c>
      <c r="E457" s="1">
        <v>120.482</v>
      </c>
      <c r="F457" s="1">
        <v>70.599999999999994</v>
      </c>
      <c r="G457" s="1">
        <v>4.5999999999999996</v>
      </c>
      <c r="H457" s="3" t="s">
        <v>1834</v>
      </c>
      <c r="I457" s="4" t="str">
        <f t="shared" si="22"/>
        <v>กลางคืน</v>
      </c>
      <c r="J457" s="4" t="str">
        <f t="shared" ref="J457:J520" si="24">IF(F457&lt;=10,"ตื้นมาก", IF(F457&lt;=30,"ตื้น",IF(F457&lt;=70,"กลาง", "ลึก")))</f>
        <v>ลึก</v>
      </c>
      <c r="K457">
        <f t="shared" si="23"/>
        <v>-70.599999999999994</v>
      </c>
    </row>
    <row r="458" spans="1:11" ht="18" x14ac:dyDescent="0.4">
      <c r="A458" s="1">
        <v>457</v>
      </c>
      <c r="B458" s="1" t="s">
        <v>9622</v>
      </c>
      <c r="C458" s="1" t="s">
        <v>7828</v>
      </c>
      <c r="D458" s="1">
        <v>14.512</v>
      </c>
      <c r="E458" s="1">
        <v>119.593</v>
      </c>
      <c r="F458" s="1">
        <v>10</v>
      </c>
      <c r="G458" s="1">
        <v>4.5999999999999996</v>
      </c>
      <c r="H458" s="3" t="s">
        <v>1838</v>
      </c>
      <c r="I458" s="4" t="str">
        <f t="shared" si="22"/>
        <v>กลางคืน</v>
      </c>
      <c r="J458" s="4" t="str">
        <f t="shared" si="24"/>
        <v>ตื้นมาก</v>
      </c>
      <c r="K458">
        <f t="shared" si="23"/>
        <v>-10</v>
      </c>
    </row>
    <row r="459" spans="1:11" ht="18" x14ac:dyDescent="0.4">
      <c r="A459" s="1">
        <v>458</v>
      </c>
      <c r="B459" s="1" t="s">
        <v>9623</v>
      </c>
      <c r="C459" s="1" t="s">
        <v>7829</v>
      </c>
      <c r="D459" s="1">
        <v>15.419</v>
      </c>
      <c r="E459" s="1">
        <v>120.08199999999999</v>
      </c>
      <c r="F459" s="1">
        <v>33</v>
      </c>
      <c r="G459" s="1">
        <v>4.8</v>
      </c>
      <c r="H459" s="3" t="s">
        <v>1842</v>
      </c>
      <c r="I459" s="4" t="str">
        <f t="shared" si="22"/>
        <v>กลางคืน</v>
      </c>
      <c r="J459" s="4" t="str">
        <f t="shared" si="24"/>
        <v>กลาง</v>
      </c>
      <c r="K459">
        <f t="shared" si="23"/>
        <v>-33</v>
      </c>
    </row>
    <row r="460" spans="1:11" ht="18" x14ac:dyDescent="0.4">
      <c r="A460" s="1">
        <v>459</v>
      </c>
      <c r="B460" s="1" t="s">
        <v>9624</v>
      </c>
      <c r="C460" s="1" t="s">
        <v>7830</v>
      </c>
      <c r="D460" s="1">
        <v>13.622</v>
      </c>
      <c r="E460" s="1">
        <v>120.783</v>
      </c>
      <c r="F460" s="1">
        <v>152.30000000000001</v>
      </c>
      <c r="G460" s="1">
        <v>5</v>
      </c>
      <c r="H460" s="3" t="s">
        <v>1846</v>
      </c>
      <c r="I460" s="4" t="str">
        <f t="shared" si="22"/>
        <v>กลางคืน</v>
      </c>
      <c r="J460" s="4" t="str">
        <f t="shared" si="24"/>
        <v>ลึก</v>
      </c>
      <c r="K460">
        <f t="shared" si="23"/>
        <v>-152.30000000000001</v>
      </c>
    </row>
    <row r="461" spans="1:11" ht="18" x14ac:dyDescent="0.4">
      <c r="A461" s="1">
        <v>460</v>
      </c>
      <c r="B461" s="1" t="s">
        <v>9625</v>
      </c>
      <c r="C461" s="1" t="s">
        <v>7831</v>
      </c>
      <c r="D461" s="1">
        <v>15.324999999999999</v>
      </c>
      <c r="E461" s="1">
        <v>120.94499999999999</v>
      </c>
      <c r="F461" s="1">
        <v>50.2</v>
      </c>
      <c r="G461" s="1">
        <v>4.5999999999999996</v>
      </c>
      <c r="H461" s="3" t="s">
        <v>1850</v>
      </c>
      <c r="I461" s="4" t="str">
        <f t="shared" si="22"/>
        <v>กลางคืน</v>
      </c>
      <c r="J461" s="4" t="str">
        <f t="shared" si="24"/>
        <v>กลาง</v>
      </c>
      <c r="K461">
        <f t="shared" si="23"/>
        <v>-50.2</v>
      </c>
    </row>
    <row r="462" spans="1:11" ht="18" x14ac:dyDescent="0.4">
      <c r="A462" s="1">
        <v>461</v>
      </c>
      <c r="B462" s="1" t="s">
        <v>9626</v>
      </c>
      <c r="C462" s="1" t="s">
        <v>7832</v>
      </c>
      <c r="D462" s="1">
        <v>15.367000000000001</v>
      </c>
      <c r="E462" s="1">
        <v>120.042</v>
      </c>
      <c r="F462" s="1">
        <v>34.799999999999997</v>
      </c>
      <c r="G462" s="1">
        <v>4.7</v>
      </c>
      <c r="H462" s="3" t="s">
        <v>1854</v>
      </c>
      <c r="I462" s="4" t="str">
        <f t="shared" si="22"/>
        <v>กลางวัน</v>
      </c>
      <c r="J462" s="4" t="str">
        <f t="shared" si="24"/>
        <v>กลาง</v>
      </c>
      <c r="K462">
        <f t="shared" si="23"/>
        <v>-34.799999999999997</v>
      </c>
    </row>
    <row r="463" spans="1:11" ht="18" x14ac:dyDescent="0.4">
      <c r="A463" s="1">
        <v>462</v>
      </c>
      <c r="B463" s="1" t="s">
        <v>9627</v>
      </c>
      <c r="C463" s="1" t="s">
        <v>7833</v>
      </c>
      <c r="D463" s="1">
        <v>13.952999999999999</v>
      </c>
      <c r="E463" s="1">
        <v>120.94499999999999</v>
      </c>
      <c r="F463" s="1">
        <v>10</v>
      </c>
      <c r="G463" s="1">
        <v>4.8</v>
      </c>
      <c r="H463" s="3" t="s">
        <v>1858</v>
      </c>
      <c r="I463" s="4" t="str">
        <f t="shared" si="22"/>
        <v>กลางคืน</v>
      </c>
      <c r="J463" s="4" t="str">
        <f t="shared" si="24"/>
        <v>ตื้นมาก</v>
      </c>
      <c r="K463">
        <f t="shared" si="23"/>
        <v>-10</v>
      </c>
    </row>
    <row r="464" spans="1:11" ht="18" x14ac:dyDescent="0.4">
      <c r="A464" s="1">
        <v>463</v>
      </c>
      <c r="B464" s="1" t="s">
        <v>9628</v>
      </c>
      <c r="C464" s="1" t="s">
        <v>7834</v>
      </c>
      <c r="D464" s="1">
        <v>14.603</v>
      </c>
      <c r="E464" s="1">
        <v>119.437</v>
      </c>
      <c r="F464" s="1">
        <v>23.1</v>
      </c>
      <c r="G464" s="1">
        <v>5.9</v>
      </c>
      <c r="H464" s="3" t="s">
        <v>1862</v>
      </c>
      <c r="I464" s="4" t="str">
        <f t="shared" si="22"/>
        <v>กลางคืน</v>
      </c>
      <c r="J464" s="4" t="str">
        <f t="shared" si="24"/>
        <v>ตื้น</v>
      </c>
      <c r="K464">
        <f t="shared" si="23"/>
        <v>-23.1</v>
      </c>
    </row>
    <row r="465" spans="1:11" ht="18" x14ac:dyDescent="0.4">
      <c r="A465" s="1">
        <v>464</v>
      </c>
      <c r="B465" s="1" t="s">
        <v>9629</v>
      </c>
      <c r="C465" s="1" t="s">
        <v>7835</v>
      </c>
      <c r="D465" s="1">
        <v>16.971</v>
      </c>
      <c r="E465" s="1">
        <v>122.08</v>
      </c>
      <c r="F465" s="1">
        <v>33</v>
      </c>
      <c r="G465" s="1">
        <v>4.5999999999999996</v>
      </c>
      <c r="H465" s="3" t="s">
        <v>1866</v>
      </c>
      <c r="I465" s="4" t="str">
        <f t="shared" si="22"/>
        <v>กลางวัน</v>
      </c>
      <c r="J465" s="4" t="str">
        <f t="shared" si="24"/>
        <v>กลาง</v>
      </c>
      <c r="K465">
        <f t="shared" si="23"/>
        <v>-33</v>
      </c>
    </row>
    <row r="466" spans="1:11" ht="18" x14ac:dyDescent="0.4">
      <c r="A466" s="1">
        <v>465</v>
      </c>
      <c r="B466" s="1" t="s">
        <v>9630</v>
      </c>
      <c r="C466" s="1" t="s">
        <v>7836</v>
      </c>
      <c r="D466" s="1">
        <v>14.612</v>
      </c>
      <c r="E466" s="1">
        <v>120.19199999999999</v>
      </c>
      <c r="F466" s="1">
        <v>33</v>
      </c>
      <c r="G466" s="1">
        <v>4.5</v>
      </c>
      <c r="H466" s="3" t="s">
        <v>1870</v>
      </c>
      <c r="I466" s="4" t="str">
        <f t="shared" si="22"/>
        <v>กลางวัน</v>
      </c>
      <c r="J466" s="4" t="str">
        <f t="shared" si="24"/>
        <v>กลาง</v>
      </c>
      <c r="K466">
        <f t="shared" si="23"/>
        <v>-33</v>
      </c>
    </row>
    <row r="467" spans="1:11" ht="18" x14ac:dyDescent="0.4">
      <c r="A467" s="1">
        <v>466</v>
      </c>
      <c r="B467" s="1" t="s">
        <v>9631</v>
      </c>
      <c r="C467" s="1" t="s">
        <v>7837</v>
      </c>
      <c r="D467" s="1">
        <v>16.108000000000001</v>
      </c>
      <c r="E467" s="1">
        <v>122.453</v>
      </c>
      <c r="F467" s="1">
        <v>42</v>
      </c>
      <c r="G467" s="1">
        <v>4.7</v>
      </c>
      <c r="H467" s="3" t="s">
        <v>1874</v>
      </c>
      <c r="I467" s="4" t="str">
        <f t="shared" si="22"/>
        <v>กลางคืน</v>
      </c>
      <c r="J467" s="4" t="str">
        <f t="shared" si="24"/>
        <v>กลาง</v>
      </c>
      <c r="K467">
        <f t="shared" si="23"/>
        <v>-42</v>
      </c>
    </row>
    <row r="468" spans="1:11" ht="18" x14ac:dyDescent="0.4">
      <c r="A468" s="1">
        <v>467</v>
      </c>
      <c r="B468" s="1" t="s">
        <v>9631</v>
      </c>
      <c r="C468" s="1" t="s">
        <v>7838</v>
      </c>
      <c r="D468" s="1">
        <v>16.021999999999998</v>
      </c>
      <c r="E468" s="1">
        <v>122.407</v>
      </c>
      <c r="F468" s="1">
        <v>55.4</v>
      </c>
      <c r="G468" s="1">
        <v>4.5</v>
      </c>
      <c r="H468" s="3" t="s">
        <v>1878</v>
      </c>
      <c r="I468" s="4" t="str">
        <f t="shared" si="22"/>
        <v>กลางวัน</v>
      </c>
      <c r="J468" s="4" t="str">
        <f t="shared" si="24"/>
        <v>กลาง</v>
      </c>
      <c r="K468">
        <f t="shared" si="23"/>
        <v>-55.4</v>
      </c>
    </row>
    <row r="469" spans="1:11" ht="18" x14ac:dyDescent="0.4">
      <c r="A469" s="1">
        <v>468</v>
      </c>
      <c r="B469" s="1" t="s">
        <v>9631</v>
      </c>
      <c r="C469" s="1" t="s">
        <v>7839</v>
      </c>
      <c r="D469" s="1">
        <v>16.183</v>
      </c>
      <c r="E469" s="1">
        <v>122.45099999999999</v>
      </c>
      <c r="F469" s="1">
        <v>39.1</v>
      </c>
      <c r="G469" s="1">
        <v>4.9000000000000004</v>
      </c>
      <c r="H469" s="3" t="s">
        <v>1882</v>
      </c>
      <c r="I469" s="4" t="str">
        <f t="shared" si="22"/>
        <v>กลางวัน</v>
      </c>
      <c r="J469" s="4" t="str">
        <f t="shared" si="24"/>
        <v>กลาง</v>
      </c>
      <c r="K469">
        <f t="shared" si="23"/>
        <v>-39.1</v>
      </c>
    </row>
    <row r="470" spans="1:11" ht="18" x14ac:dyDescent="0.4">
      <c r="A470" s="1">
        <v>469</v>
      </c>
      <c r="B470" s="1" t="s">
        <v>9632</v>
      </c>
      <c r="C470" s="1" t="s">
        <v>7840</v>
      </c>
      <c r="D470" s="1">
        <v>17.317</v>
      </c>
      <c r="E470" s="1">
        <v>121.425</v>
      </c>
      <c r="F470" s="1">
        <v>27.7</v>
      </c>
      <c r="G470" s="1">
        <v>4.8</v>
      </c>
      <c r="H470" s="3" t="s">
        <v>1886</v>
      </c>
      <c r="I470" s="4" t="str">
        <f t="shared" si="22"/>
        <v>กลางคืน</v>
      </c>
      <c r="J470" s="4" t="str">
        <f t="shared" si="24"/>
        <v>ตื้น</v>
      </c>
      <c r="K470">
        <f t="shared" si="23"/>
        <v>-27.7</v>
      </c>
    </row>
    <row r="471" spans="1:11" ht="18" x14ac:dyDescent="0.4">
      <c r="A471" s="1">
        <v>470</v>
      </c>
      <c r="B471" s="1" t="s">
        <v>9633</v>
      </c>
      <c r="C471" s="1" t="s">
        <v>7841</v>
      </c>
      <c r="D471" s="1">
        <v>13.872</v>
      </c>
      <c r="E471" s="1">
        <v>120.803</v>
      </c>
      <c r="F471" s="1">
        <v>204.5</v>
      </c>
      <c r="G471" s="1">
        <v>4.5999999999999996</v>
      </c>
      <c r="H471" s="3" t="s">
        <v>1890</v>
      </c>
      <c r="I471" s="4" t="str">
        <f t="shared" si="22"/>
        <v>กลางคืน</v>
      </c>
      <c r="J471" s="4" t="str">
        <f t="shared" si="24"/>
        <v>ลึก</v>
      </c>
      <c r="K471">
        <f t="shared" si="23"/>
        <v>-204.5</v>
      </c>
    </row>
    <row r="472" spans="1:11" ht="18" x14ac:dyDescent="0.4">
      <c r="A472" s="1">
        <v>471</v>
      </c>
      <c r="B472" s="1" t="s">
        <v>9634</v>
      </c>
      <c r="C472" s="1" t="s">
        <v>7842</v>
      </c>
      <c r="D472" s="1">
        <v>15.855</v>
      </c>
      <c r="E472" s="1">
        <v>121.197</v>
      </c>
      <c r="F472" s="1">
        <v>33</v>
      </c>
      <c r="G472" s="1">
        <v>4.8</v>
      </c>
      <c r="H472" s="3" t="s">
        <v>1894</v>
      </c>
      <c r="I472" s="4" t="str">
        <f t="shared" si="22"/>
        <v>กลางคืน</v>
      </c>
      <c r="J472" s="4" t="str">
        <f t="shared" si="24"/>
        <v>กลาง</v>
      </c>
      <c r="K472">
        <f t="shared" si="23"/>
        <v>-33</v>
      </c>
    </row>
    <row r="473" spans="1:11" ht="18" x14ac:dyDescent="0.4">
      <c r="A473" s="1">
        <v>472</v>
      </c>
      <c r="B473" s="1" t="s">
        <v>9635</v>
      </c>
      <c r="C473" s="1" t="s">
        <v>7843</v>
      </c>
      <c r="D473" s="1">
        <v>13.749000000000001</v>
      </c>
      <c r="E473" s="1">
        <v>120.681</v>
      </c>
      <c r="F473" s="1">
        <v>78.3</v>
      </c>
      <c r="G473" s="1">
        <v>4.9000000000000004</v>
      </c>
      <c r="H473" s="3" t="s">
        <v>1898</v>
      </c>
      <c r="I473" s="4" t="str">
        <f t="shared" si="22"/>
        <v>กลางคืน</v>
      </c>
      <c r="J473" s="4" t="str">
        <f t="shared" si="24"/>
        <v>ลึก</v>
      </c>
      <c r="K473">
        <f t="shared" si="23"/>
        <v>-78.3</v>
      </c>
    </row>
    <row r="474" spans="1:11" ht="18" x14ac:dyDescent="0.4">
      <c r="A474" s="1">
        <v>473</v>
      </c>
      <c r="B474" s="1" t="s">
        <v>9636</v>
      </c>
      <c r="C474" s="1" t="s">
        <v>7844</v>
      </c>
      <c r="D474" s="1">
        <v>15.97</v>
      </c>
      <c r="E474" s="1">
        <v>120.23699999999999</v>
      </c>
      <c r="F474" s="1">
        <v>45.9</v>
      </c>
      <c r="G474" s="1">
        <v>5.2</v>
      </c>
      <c r="H474" s="3" t="s">
        <v>1902</v>
      </c>
      <c r="I474" s="4" t="str">
        <f t="shared" si="22"/>
        <v>กลางวัน</v>
      </c>
      <c r="J474" s="4" t="str">
        <f t="shared" si="24"/>
        <v>กลาง</v>
      </c>
      <c r="K474">
        <f t="shared" si="23"/>
        <v>-45.9</v>
      </c>
    </row>
    <row r="475" spans="1:11" ht="18" x14ac:dyDescent="0.4">
      <c r="A475" s="1">
        <v>474</v>
      </c>
      <c r="B475" s="1" t="s">
        <v>9637</v>
      </c>
      <c r="C475" s="1" t="s">
        <v>7845</v>
      </c>
      <c r="D475" s="1">
        <v>17.876000000000001</v>
      </c>
      <c r="E475" s="1">
        <v>122.40600000000001</v>
      </c>
      <c r="F475" s="1">
        <v>32.6</v>
      </c>
      <c r="G475" s="1">
        <v>5.4</v>
      </c>
      <c r="H475" s="3" t="s">
        <v>1906</v>
      </c>
      <c r="I475" s="4" t="str">
        <f t="shared" si="22"/>
        <v>กลางวัน</v>
      </c>
      <c r="J475" s="4" t="str">
        <f t="shared" si="24"/>
        <v>กลาง</v>
      </c>
      <c r="K475">
        <f t="shared" si="23"/>
        <v>-32.6</v>
      </c>
    </row>
    <row r="476" spans="1:11" ht="18" x14ac:dyDescent="0.4">
      <c r="A476" s="1">
        <v>475</v>
      </c>
      <c r="B476" s="1" t="s">
        <v>9638</v>
      </c>
      <c r="C476" s="1" t="s">
        <v>7846</v>
      </c>
      <c r="D476" s="1">
        <v>15.679</v>
      </c>
      <c r="E476" s="1">
        <v>121.172</v>
      </c>
      <c r="F476" s="1">
        <v>25.1</v>
      </c>
      <c r="G476" s="1">
        <v>7.7</v>
      </c>
      <c r="H476" s="3" t="s">
        <v>1910</v>
      </c>
      <c r="I476" s="4" t="str">
        <f t="shared" si="22"/>
        <v>กลางวัน</v>
      </c>
      <c r="J476" s="4" t="str">
        <f t="shared" si="24"/>
        <v>ตื้น</v>
      </c>
      <c r="K476">
        <f t="shared" si="23"/>
        <v>-25.1</v>
      </c>
    </row>
    <row r="477" spans="1:11" ht="18" x14ac:dyDescent="0.4">
      <c r="A477" s="1">
        <v>476</v>
      </c>
      <c r="B477" s="1" t="s">
        <v>9638</v>
      </c>
      <c r="C477" s="1" t="s">
        <v>7847</v>
      </c>
      <c r="D477" s="1">
        <v>16.619</v>
      </c>
      <c r="E477" s="1">
        <v>120.404</v>
      </c>
      <c r="F477" s="1">
        <v>33</v>
      </c>
      <c r="G477" s="1">
        <v>5.3</v>
      </c>
      <c r="H477" s="3" t="s">
        <v>1914</v>
      </c>
      <c r="I477" s="4" t="str">
        <f t="shared" si="22"/>
        <v>กลางวัน</v>
      </c>
      <c r="J477" s="4" t="str">
        <f t="shared" si="24"/>
        <v>กลาง</v>
      </c>
      <c r="K477">
        <f t="shared" si="23"/>
        <v>-33</v>
      </c>
    </row>
    <row r="478" spans="1:11" ht="18" x14ac:dyDescent="0.4">
      <c r="A478" s="1">
        <v>477</v>
      </c>
      <c r="B478" s="1" t="s">
        <v>9638</v>
      </c>
      <c r="C478" s="1" t="s">
        <v>7848</v>
      </c>
      <c r="D478" s="1">
        <v>16.856999999999999</v>
      </c>
      <c r="E478" s="1">
        <v>120.35</v>
      </c>
      <c r="F478" s="1">
        <v>33</v>
      </c>
      <c r="G478" s="1">
        <v>5.3</v>
      </c>
      <c r="H478" s="3" t="s">
        <v>1918</v>
      </c>
      <c r="I478" s="4" t="str">
        <f t="shared" si="22"/>
        <v>กลางวัน</v>
      </c>
      <c r="J478" s="4" t="str">
        <f t="shared" si="24"/>
        <v>กลาง</v>
      </c>
      <c r="K478">
        <f t="shared" si="23"/>
        <v>-33</v>
      </c>
    </row>
    <row r="479" spans="1:11" ht="18" x14ac:dyDescent="0.4">
      <c r="A479" s="1">
        <v>478</v>
      </c>
      <c r="B479" s="1" t="s">
        <v>9638</v>
      </c>
      <c r="C479" s="1" t="s">
        <v>7849</v>
      </c>
      <c r="D479" s="1">
        <v>15.664</v>
      </c>
      <c r="E479" s="1">
        <v>121.178</v>
      </c>
      <c r="F479" s="1">
        <v>33</v>
      </c>
      <c r="G479" s="1">
        <v>5.2</v>
      </c>
      <c r="H479" s="3" t="s">
        <v>1922</v>
      </c>
      <c r="I479" s="4" t="str">
        <f t="shared" si="22"/>
        <v>กลางวัน</v>
      </c>
      <c r="J479" s="4" t="str">
        <f t="shared" si="24"/>
        <v>กลาง</v>
      </c>
      <c r="K479">
        <f t="shared" si="23"/>
        <v>-33</v>
      </c>
    </row>
    <row r="480" spans="1:11" ht="18" x14ac:dyDescent="0.4">
      <c r="A480" s="1">
        <v>479</v>
      </c>
      <c r="B480" s="1" t="s">
        <v>9638</v>
      </c>
      <c r="C480" s="1" t="s">
        <v>7850</v>
      </c>
      <c r="D480" s="1">
        <v>16.292999999999999</v>
      </c>
      <c r="E480" s="1">
        <v>120.408</v>
      </c>
      <c r="F480" s="1">
        <v>33</v>
      </c>
      <c r="G480" s="1">
        <v>5.4</v>
      </c>
      <c r="H480" s="3" t="s">
        <v>1926</v>
      </c>
      <c r="I480" s="4" t="str">
        <f t="shared" si="22"/>
        <v>กลางวัน</v>
      </c>
      <c r="J480" s="4" t="str">
        <f t="shared" si="24"/>
        <v>กลาง</v>
      </c>
      <c r="K480">
        <f t="shared" si="23"/>
        <v>-33</v>
      </c>
    </row>
    <row r="481" spans="1:11" ht="18" x14ac:dyDescent="0.4">
      <c r="A481" s="1">
        <v>480</v>
      </c>
      <c r="B481" s="1" t="s">
        <v>9638</v>
      </c>
      <c r="C481" s="1" t="s">
        <v>7851</v>
      </c>
      <c r="D481" s="1">
        <v>15.762</v>
      </c>
      <c r="E481" s="1">
        <v>121.038</v>
      </c>
      <c r="F481" s="1">
        <v>33</v>
      </c>
      <c r="G481" s="1">
        <v>4.9000000000000004</v>
      </c>
      <c r="H481" s="3" t="s">
        <v>1930</v>
      </c>
      <c r="I481" s="4" t="str">
        <f t="shared" si="22"/>
        <v>กลางวัน</v>
      </c>
      <c r="J481" s="4" t="str">
        <f t="shared" si="24"/>
        <v>กลาง</v>
      </c>
      <c r="K481">
        <f t="shared" si="23"/>
        <v>-33</v>
      </c>
    </row>
    <row r="482" spans="1:11" ht="18" x14ac:dyDescent="0.4">
      <c r="A482" s="1">
        <v>481</v>
      </c>
      <c r="B482" s="1" t="s">
        <v>9638</v>
      </c>
      <c r="C482" s="1" t="s">
        <v>7852</v>
      </c>
      <c r="D482" s="1">
        <v>16.498999999999999</v>
      </c>
      <c r="E482" s="1">
        <v>120.24</v>
      </c>
      <c r="F482" s="1">
        <v>33</v>
      </c>
      <c r="G482" s="1">
        <v>5.2</v>
      </c>
      <c r="H482" s="3" t="s">
        <v>1934</v>
      </c>
      <c r="I482" s="4" t="str">
        <f t="shared" si="22"/>
        <v>กลางวัน</v>
      </c>
      <c r="J482" s="4" t="str">
        <f t="shared" si="24"/>
        <v>กลาง</v>
      </c>
      <c r="K482">
        <f t="shared" si="23"/>
        <v>-33</v>
      </c>
    </row>
    <row r="483" spans="1:11" ht="18" x14ac:dyDescent="0.4">
      <c r="A483" s="1">
        <v>482</v>
      </c>
      <c r="B483" s="1" t="s">
        <v>9638</v>
      </c>
      <c r="C483" s="1" t="s">
        <v>7853</v>
      </c>
      <c r="D483" s="1">
        <v>16.207000000000001</v>
      </c>
      <c r="E483" s="1">
        <v>120.61199999999999</v>
      </c>
      <c r="F483" s="1">
        <v>33</v>
      </c>
      <c r="G483" s="1">
        <v>4.8</v>
      </c>
      <c r="H483" s="3" t="s">
        <v>1938</v>
      </c>
      <c r="I483" s="4" t="str">
        <f t="shared" si="22"/>
        <v>กลางวัน</v>
      </c>
      <c r="J483" s="4" t="str">
        <f t="shared" si="24"/>
        <v>กลาง</v>
      </c>
      <c r="K483">
        <f t="shared" si="23"/>
        <v>-33</v>
      </c>
    </row>
    <row r="484" spans="1:11" ht="18" x14ac:dyDescent="0.4">
      <c r="A484" s="1">
        <v>483</v>
      </c>
      <c r="B484" s="1" t="s">
        <v>9638</v>
      </c>
      <c r="C484" s="1" t="s">
        <v>7854</v>
      </c>
      <c r="D484" s="1">
        <v>15.752000000000001</v>
      </c>
      <c r="E484" s="1">
        <v>120.747</v>
      </c>
      <c r="F484" s="1">
        <v>33</v>
      </c>
      <c r="G484" s="1">
        <v>4.5999999999999996</v>
      </c>
      <c r="H484" s="3" t="s">
        <v>1942</v>
      </c>
      <c r="I484" s="4" t="str">
        <f t="shared" si="22"/>
        <v>กลางวัน</v>
      </c>
      <c r="J484" s="4" t="str">
        <f t="shared" si="24"/>
        <v>กลาง</v>
      </c>
      <c r="K484">
        <f t="shared" si="23"/>
        <v>-33</v>
      </c>
    </row>
    <row r="485" spans="1:11" ht="18" x14ac:dyDescent="0.4">
      <c r="A485" s="1">
        <v>484</v>
      </c>
      <c r="B485" s="1" t="s">
        <v>9638</v>
      </c>
      <c r="C485" s="1" t="s">
        <v>7855</v>
      </c>
      <c r="D485" s="1">
        <v>15.462999999999999</v>
      </c>
      <c r="E485" s="1">
        <v>120.756</v>
      </c>
      <c r="F485" s="1">
        <v>33</v>
      </c>
      <c r="G485" s="1">
        <v>4.5999999999999996</v>
      </c>
      <c r="H485" s="3" t="s">
        <v>1946</v>
      </c>
      <c r="I485" s="4" t="str">
        <f t="shared" si="22"/>
        <v>กลางวัน</v>
      </c>
      <c r="J485" s="4" t="str">
        <f t="shared" si="24"/>
        <v>กลาง</v>
      </c>
      <c r="K485">
        <f t="shared" si="23"/>
        <v>-33</v>
      </c>
    </row>
    <row r="486" spans="1:11" ht="18" x14ac:dyDescent="0.4">
      <c r="A486" s="1">
        <v>485</v>
      </c>
      <c r="B486" s="1" t="s">
        <v>9638</v>
      </c>
      <c r="C486" s="1" t="s">
        <v>7856</v>
      </c>
      <c r="D486" s="1">
        <v>16.332000000000001</v>
      </c>
      <c r="E486" s="1">
        <v>121.014</v>
      </c>
      <c r="F486" s="1">
        <v>33</v>
      </c>
      <c r="G486" s="1">
        <v>4.8</v>
      </c>
      <c r="H486" s="3" t="s">
        <v>1950</v>
      </c>
      <c r="I486" s="4" t="str">
        <f t="shared" si="22"/>
        <v>กลางวัน</v>
      </c>
      <c r="J486" s="4" t="str">
        <f t="shared" si="24"/>
        <v>กลาง</v>
      </c>
      <c r="K486">
        <f t="shared" si="23"/>
        <v>-33</v>
      </c>
    </row>
    <row r="487" spans="1:11" ht="18" x14ac:dyDescent="0.4">
      <c r="A487" s="1">
        <v>486</v>
      </c>
      <c r="B487" s="1" t="s">
        <v>9638</v>
      </c>
      <c r="C487" s="1" t="s">
        <v>7857</v>
      </c>
      <c r="D487" s="1">
        <v>16.164999999999999</v>
      </c>
      <c r="E487" s="1">
        <v>120.179</v>
      </c>
      <c r="F487" s="1">
        <v>33</v>
      </c>
      <c r="G487" s="1">
        <v>5</v>
      </c>
      <c r="H487" s="3" t="s">
        <v>1954</v>
      </c>
      <c r="I487" s="4" t="str">
        <f t="shared" si="22"/>
        <v>กลางวัน</v>
      </c>
      <c r="J487" s="4" t="str">
        <f t="shared" si="24"/>
        <v>กลาง</v>
      </c>
      <c r="K487">
        <f t="shared" si="23"/>
        <v>-33</v>
      </c>
    </row>
    <row r="488" spans="1:11" ht="18" x14ac:dyDescent="0.4">
      <c r="A488" s="1">
        <v>487</v>
      </c>
      <c r="B488" s="1" t="s">
        <v>9638</v>
      </c>
      <c r="C488" s="1" t="s">
        <v>7858</v>
      </c>
      <c r="D488" s="1">
        <v>16.753</v>
      </c>
      <c r="E488" s="1">
        <v>120.471</v>
      </c>
      <c r="F488" s="1">
        <v>33</v>
      </c>
      <c r="G488" s="1">
        <v>5</v>
      </c>
      <c r="H488" s="3" t="s">
        <v>1958</v>
      </c>
      <c r="I488" s="4" t="str">
        <f t="shared" si="22"/>
        <v>กลางวัน</v>
      </c>
      <c r="J488" s="4" t="str">
        <f t="shared" si="24"/>
        <v>กลาง</v>
      </c>
      <c r="K488">
        <f t="shared" si="23"/>
        <v>-33</v>
      </c>
    </row>
    <row r="489" spans="1:11" ht="18" x14ac:dyDescent="0.4">
      <c r="A489" s="1">
        <v>488</v>
      </c>
      <c r="B489" s="1" t="s">
        <v>9638</v>
      </c>
      <c r="C489" s="1" t="s">
        <v>7859</v>
      </c>
      <c r="D489" s="1">
        <v>16.18</v>
      </c>
      <c r="E489" s="1">
        <v>120.857</v>
      </c>
      <c r="F489" s="1">
        <v>33</v>
      </c>
      <c r="G489" s="1">
        <v>5.3</v>
      </c>
      <c r="H489" s="3" t="s">
        <v>1962</v>
      </c>
      <c r="I489" s="4" t="str">
        <f t="shared" si="22"/>
        <v>กลางวัน</v>
      </c>
      <c r="J489" s="4" t="str">
        <f t="shared" si="24"/>
        <v>กลาง</v>
      </c>
      <c r="K489">
        <f t="shared" si="23"/>
        <v>-33</v>
      </c>
    </row>
    <row r="490" spans="1:11" ht="18" x14ac:dyDescent="0.4">
      <c r="A490" s="1">
        <v>489</v>
      </c>
      <c r="B490" s="1" t="s">
        <v>9638</v>
      </c>
      <c r="C490" s="1" t="s">
        <v>7860</v>
      </c>
      <c r="D490" s="1">
        <v>15.672000000000001</v>
      </c>
      <c r="E490" s="1">
        <v>120.91200000000001</v>
      </c>
      <c r="F490" s="1">
        <v>33</v>
      </c>
      <c r="G490" s="1">
        <v>4.9000000000000004</v>
      </c>
      <c r="H490" s="3" t="s">
        <v>1966</v>
      </c>
      <c r="I490" s="4" t="str">
        <f t="shared" si="22"/>
        <v>กลางวัน</v>
      </c>
      <c r="J490" s="4" t="str">
        <f t="shared" si="24"/>
        <v>กลาง</v>
      </c>
      <c r="K490">
        <f t="shared" si="23"/>
        <v>-33</v>
      </c>
    </row>
    <row r="491" spans="1:11" ht="18" x14ac:dyDescent="0.4">
      <c r="A491" s="1">
        <v>490</v>
      </c>
      <c r="B491" s="1" t="s">
        <v>9638</v>
      </c>
      <c r="C491" s="1" t="s">
        <v>7861</v>
      </c>
      <c r="D491" s="1">
        <v>16.407</v>
      </c>
      <c r="E491" s="1">
        <v>121.072</v>
      </c>
      <c r="F491" s="1">
        <v>33</v>
      </c>
      <c r="G491" s="1">
        <v>5.2</v>
      </c>
      <c r="H491" s="3" t="s">
        <v>1970</v>
      </c>
      <c r="I491" s="4" t="str">
        <f t="shared" si="22"/>
        <v>กลางวัน</v>
      </c>
      <c r="J491" s="4" t="str">
        <f t="shared" si="24"/>
        <v>กลาง</v>
      </c>
      <c r="K491">
        <f t="shared" si="23"/>
        <v>-33</v>
      </c>
    </row>
    <row r="492" spans="1:11" ht="18" x14ac:dyDescent="0.4">
      <c r="A492" s="1">
        <v>491</v>
      </c>
      <c r="B492" s="1" t="s">
        <v>9638</v>
      </c>
      <c r="C492" s="1" t="s">
        <v>7862</v>
      </c>
      <c r="D492" s="1">
        <v>15.978999999999999</v>
      </c>
      <c r="E492" s="1">
        <v>120.434</v>
      </c>
      <c r="F492" s="1">
        <v>33</v>
      </c>
      <c r="G492" s="1">
        <v>4.5</v>
      </c>
      <c r="H492" s="3" t="s">
        <v>1974</v>
      </c>
      <c r="I492" s="4" t="str">
        <f t="shared" si="22"/>
        <v>กลางวัน</v>
      </c>
      <c r="J492" s="4" t="str">
        <f t="shared" si="24"/>
        <v>กลาง</v>
      </c>
      <c r="K492">
        <f t="shared" si="23"/>
        <v>-33</v>
      </c>
    </row>
    <row r="493" spans="1:11" ht="18" x14ac:dyDescent="0.4">
      <c r="A493" s="1">
        <v>492</v>
      </c>
      <c r="B493" s="1" t="s">
        <v>9638</v>
      </c>
      <c r="C493" s="1" t="s">
        <v>7863</v>
      </c>
      <c r="D493" s="1">
        <v>16.309000000000001</v>
      </c>
      <c r="E493" s="1">
        <v>120.333</v>
      </c>
      <c r="F493" s="1">
        <v>33</v>
      </c>
      <c r="G493" s="1">
        <v>4.5999999999999996</v>
      </c>
      <c r="H493" s="3" t="s">
        <v>1978</v>
      </c>
      <c r="I493" s="4" t="str">
        <f t="shared" si="22"/>
        <v>กลางวัน</v>
      </c>
      <c r="J493" s="4" t="str">
        <f t="shared" si="24"/>
        <v>กลาง</v>
      </c>
      <c r="K493">
        <f t="shared" si="23"/>
        <v>-33</v>
      </c>
    </row>
    <row r="494" spans="1:11" ht="18" x14ac:dyDescent="0.4">
      <c r="A494" s="1">
        <v>493</v>
      </c>
      <c r="B494" s="1" t="s">
        <v>9638</v>
      </c>
      <c r="C494" s="1" t="s">
        <v>7864</v>
      </c>
      <c r="D494" s="1">
        <v>16.477</v>
      </c>
      <c r="E494" s="1">
        <v>120.46899999999999</v>
      </c>
      <c r="F494" s="1">
        <v>33</v>
      </c>
      <c r="G494" s="1">
        <v>4.8</v>
      </c>
      <c r="H494" s="3" t="s">
        <v>1982</v>
      </c>
      <c r="I494" s="4" t="str">
        <f t="shared" si="22"/>
        <v>กลางวัน</v>
      </c>
      <c r="J494" s="4" t="str">
        <f t="shared" si="24"/>
        <v>กลาง</v>
      </c>
      <c r="K494">
        <f t="shared" si="23"/>
        <v>-33</v>
      </c>
    </row>
    <row r="495" spans="1:11" ht="18" x14ac:dyDescent="0.4">
      <c r="A495" s="1">
        <v>494</v>
      </c>
      <c r="B495" s="1" t="s">
        <v>9638</v>
      </c>
      <c r="C495" s="1" t="s">
        <v>7865</v>
      </c>
      <c r="D495" s="1">
        <v>15.785</v>
      </c>
      <c r="E495" s="1">
        <v>120.66</v>
      </c>
      <c r="F495" s="1">
        <v>33</v>
      </c>
      <c r="G495" s="1">
        <v>4.8</v>
      </c>
      <c r="H495" s="3" t="s">
        <v>1986</v>
      </c>
      <c r="I495" s="4" t="str">
        <f t="shared" si="22"/>
        <v>กลางวัน</v>
      </c>
      <c r="J495" s="4" t="str">
        <f t="shared" si="24"/>
        <v>กลาง</v>
      </c>
      <c r="K495">
        <f t="shared" si="23"/>
        <v>-33</v>
      </c>
    </row>
    <row r="496" spans="1:11" ht="18" x14ac:dyDescent="0.4">
      <c r="A496" s="1">
        <v>495</v>
      </c>
      <c r="B496" s="1" t="s">
        <v>9638</v>
      </c>
      <c r="C496" s="1" t="s">
        <v>7866</v>
      </c>
      <c r="D496" s="1">
        <v>16.34</v>
      </c>
      <c r="E496" s="1">
        <v>120.88800000000001</v>
      </c>
      <c r="F496" s="1">
        <v>23.4</v>
      </c>
      <c r="G496" s="1">
        <v>5.3</v>
      </c>
      <c r="H496" s="3" t="s">
        <v>1990</v>
      </c>
      <c r="I496" s="4" t="str">
        <f t="shared" si="22"/>
        <v>กลางวัน</v>
      </c>
      <c r="J496" s="4" t="str">
        <f t="shared" si="24"/>
        <v>ตื้น</v>
      </c>
      <c r="K496">
        <f t="shared" si="23"/>
        <v>-23.4</v>
      </c>
    </row>
    <row r="497" spans="1:11" ht="18" x14ac:dyDescent="0.4">
      <c r="A497" s="1">
        <v>496</v>
      </c>
      <c r="B497" s="1" t="s">
        <v>9638</v>
      </c>
      <c r="C497" s="1" t="s">
        <v>7867</v>
      </c>
      <c r="D497" s="1">
        <v>15.532999999999999</v>
      </c>
      <c r="E497" s="1">
        <v>120.955</v>
      </c>
      <c r="F497" s="1">
        <v>33</v>
      </c>
      <c r="G497" s="1">
        <v>4.9000000000000004</v>
      </c>
      <c r="H497" s="3" t="s">
        <v>1994</v>
      </c>
      <c r="I497" s="4" t="str">
        <f t="shared" si="22"/>
        <v>กลางวัน</v>
      </c>
      <c r="J497" s="4" t="str">
        <f t="shared" si="24"/>
        <v>กลาง</v>
      </c>
      <c r="K497">
        <f t="shared" si="23"/>
        <v>-33</v>
      </c>
    </row>
    <row r="498" spans="1:11" ht="18" x14ac:dyDescent="0.4">
      <c r="A498" s="1">
        <v>497</v>
      </c>
      <c r="B498" s="1" t="s">
        <v>9638</v>
      </c>
      <c r="C498" s="1" t="s">
        <v>7868</v>
      </c>
      <c r="D498" s="1">
        <v>16.385000000000002</v>
      </c>
      <c r="E498" s="1">
        <v>120.41200000000001</v>
      </c>
      <c r="F498" s="1">
        <v>18.2</v>
      </c>
      <c r="G498" s="1">
        <v>5.6</v>
      </c>
      <c r="H498" s="3" t="s">
        <v>1998</v>
      </c>
      <c r="I498" s="4" t="str">
        <f t="shared" si="22"/>
        <v>กลางวัน</v>
      </c>
      <c r="J498" s="4" t="str">
        <f t="shared" si="24"/>
        <v>ตื้น</v>
      </c>
      <c r="K498">
        <f t="shared" si="23"/>
        <v>-18.2</v>
      </c>
    </row>
    <row r="499" spans="1:11" ht="18" x14ac:dyDescent="0.4">
      <c r="A499" s="1">
        <v>498</v>
      </c>
      <c r="B499" s="1" t="s">
        <v>9638</v>
      </c>
      <c r="C499" s="1" t="s">
        <v>7869</v>
      </c>
      <c r="D499" s="1">
        <v>16.359000000000002</v>
      </c>
      <c r="E499" s="1">
        <v>120.527</v>
      </c>
      <c r="F499" s="1">
        <v>33</v>
      </c>
      <c r="G499" s="1">
        <v>4.9000000000000004</v>
      </c>
      <c r="H499" s="3" t="s">
        <v>2002</v>
      </c>
      <c r="I499" s="4" t="str">
        <f t="shared" si="22"/>
        <v>กลางวัน</v>
      </c>
      <c r="J499" s="4" t="str">
        <f t="shared" si="24"/>
        <v>กลาง</v>
      </c>
      <c r="K499">
        <f t="shared" si="23"/>
        <v>-33</v>
      </c>
    </row>
    <row r="500" spans="1:11" ht="18" x14ac:dyDescent="0.4">
      <c r="A500" s="1">
        <v>499</v>
      </c>
      <c r="B500" s="1" t="s">
        <v>9638</v>
      </c>
      <c r="C500" s="1" t="s">
        <v>7870</v>
      </c>
      <c r="D500" s="1">
        <v>16.521000000000001</v>
      </c>
      <c r="E500" s="1">
        <v>120.93</v>
      </c>
      <c r="F500" s="1">
        <v>15.7</v>
      </c>
      <c r="G500" s="1">
        <v>5.6</v>
      </c>
      <c r="H500" s="3" t="s">
        <v>2006</v>
      </c>
      <c r="I500" s="4" t="str">
        <f t="shared" si="22"/>
        <v>กลางวัน</v>
      </c>
      <c r="J500" s="4" t="str">
        <f t="shared" si="24"/>
        <v>ตื้น</v>
      </c>
      <c r="K500">
        <f t="shared" si="23"/>
        <v>-15.7</v>
      </c>
    </row>
    <row r="501" spans="1:11" ht="18" x14ac:dyDescent="0.4">
      <c r="A501" s="1">
        <v>500</v>
      </c>
      <c r="B501" s="1" t="s">
        <v>9638</v>
      </c>
      <c r="C501" s="1" t="s">
        <v>7871</v>
      </c>
      <c r="D501" s="1">
        <v>16.765000000000001</v>
      </c>
      <c r="E501" s="1">
        <v>120.806</v>
      </c>
      <c r="F501" s="1">
        <v>33</v>
      </c>
      <c r="G501" s="1">
        <v>4.5</v>
      </c>
      <c r="H501" s="3" t="s">
        <v>2010</v>
      </c>
      <c r="I501" s="4" t="str">
        <f t="shared" si="22"/>
        <v>กลางวัน</v>
      </c>
      <c r="J501" s="4" t="str">
        <f t="shared" si="24"/>
        <v>กลาง</v>
      </c>
      <c r="K501">
        <f t="shared" si="23"/>
        <v>-33</v>
      </c>
    </row>
    <row r="502" spans="1:11" ht="18" x14ac:dyDescent="0.4">
      <c r="A502" s="1">
        <v>501</v>
      </c>
      <c r="B502" s="1" t="s">
        <v>9638</v>
      </c>
      <c r="C502" s="1" t="s">
        <v>7872</v>
      </c>
      <c r="D502" s="1">
        <v>16.263000000000002</v>
      </c>
      <c r="E502" s="1">
        <v>121.074</v>
      </c>
      <c r="F502" s="1">
        <v>33</v>
      </c>
      <c r="G502" s="1">
        <v>4.7</v>
      </c>
      <c r="H502" s="3" t="s">
        <v>2014</v>
      </c>
      <c r="I502" s="4" t="str">
        <f t="shared" si="22"/>
        <v>กลางวัน</v>
      </c>
      <c r="J502" s="4" t="str">
        <f t="shared" si="24"/>
        <v>กลาง</v>
      </c>
      <c r="K502">
        <f t="shared" si="23"/>
        <v>-33</v>
      </c>
    </row>
    <row r="503" spans="1:11" ht="18" x14ac:dyDescent="0.4">
      <c r="A503" s="1">
        <v>502</v>
      </c>
      <c r="B503" s="1" t="s">
        <v>9638</v>
      </c>
      <c r="C503" s="1" t="s">
        <v>7873</v>
      </c>
      <c r="D503" s="1">
        <v>16.363</v>
      </c>
      <c r="E503" s="1">
        <v>121.848</v>
      </c>
      <c r="F503" s="1">
        <v>33</v>
      </c>
      <c r="G503" s="1">
        <v>4.5999999999999996</v>
      </c>
      <c r="H503" s="3" t="s">
        <v>2018</v>
      </c>
      <c r="I503" s="4" t="str">
        <f t="shared" si="22"/>
        <v>กลางวัน</v>
      </c>
      <c r="J503" s="4" t="str">
        <f t="shared" si="24"/>
        <v>กลาง</v>
      </c>
      <c r="K503">
        <f t="shared" si="23"/>
        <v>-33</v>
      </c>
    </row>
    <row r="504" spans="1:11" ht="18" x14ac:dyDescent="0.4">
      <c r="A504" s="1">
        <v>503</v>
      </c>
      <c r="B504" s="1" t="s">
        <v>9638</v>
      </c>
      <c r="C504" s="1" t="s">
        <v>7874</v>
      </c>
      <c r="D504" s="1">
        <v>15.108000000000001</v>
      </c>
      <c r="E504" s="1">
        <v>120.413</v>
      </c>
      <c r="F504" s="1">
        <v>33</v>
      </c>
      <c r="G504" s="1">
        <v>4.8</v>
      </c>
      <c r="H504" s="3" t="s">
        <v>2022</v>
      </c>
      <c r="I504" s="4" t="str">
        <f t="shared" si="22"/>
        <v>กลางวัน</v>
      </c>
      <c r="J504" s="4" t="str">
        <f t="shared" si="24"/>
        <v>กลาง</v>
      </c>
      <c r="K504">
        <f t="shared" si="23"/>
        <v>-33</v>
      </c>
    </row>
    <row r="505" spans="1:11" ht="18" x14ac:dyDescent="0.4">
      <c r="A505" s="1">
        <v>504</v>
      </c>
      <c r="B505" s="1" t="s">
        <v>9638</v>
      </c>
      <c r="C505" s="1" t="s">
        <v>7875</v>
      </c>
      <c r="D505" s="1">
        <v>16.445</v>
      </c>
      <c r="E505" s="1">
        <v>120.94499999999999</v>
      </c>
      <c r="F505" s="1">
        <v>33</v>
      </c>
      <c r="G505" s="1">
        <v>5.2</v>
      </c>
      <c r="H505" s="3" t="s">
        <v>2026</v>
      </c>
      <c r="I505" s="4" t="str">
        <f t="shared" si="22"/>
        <v>กลางวัน</v>
      </c>
      <c r="J505" s="4" t="str">
        <f t="shared" si="24"/>
        <v>กลาง</v>
      </c>
      <c r="K505">
        <f t="shared" si="23"/>
        <v>-33</v>
      </c>
    </row>
    <row r="506" spans="1:11" ht="18" x14ac:dyDescent="0.4">
      <c r="A506" s="1">
        <v>505</v>
      </c>
      <c r="B506" s="1" t="s">
        <v>9638</v>
      </c>
      <c r="C506" s="1" t="s">
        <v>7876</v>
      </c>
      <c r="D506" s="1">
        <v>16.420999999999999</v>
      </c>
      <c r="E506" s="1">
        <v>120.215</v>
      </c>
      <c r="F506" s="1">
        <v>33</v>
      </c>
      <c r="G506" s="1">
        <v>4.5999999999999996</v>
      </c>
      <c r="H506" s="3" t="s">
        <v>2030</v>
      </c>
      <c r="I506" s="4" t="str">
        <f t="shared" si="22"/>
        <v>กลางวัน</v>
      </c>
      <c r="J506" s="4" t="str">
        <f t="shared" si="24"/>
        <v>กลาง</v>
      </c>
      <c r="K506">
        <f t="shared" si="23"/>
        <v>-33</v>
      </c>
    </row>
    <row r="507" spans="1:11" ht="18" x14ac:dyDescent="0.4">
      <c r="A507" s="1">
        <v>506</v>
      </c>
      <c r="B507" s="1" t="s">
        <v>9638</v>
      </c>
      <c r="C507" s="1" t="s">
        <v>7877</v>
      </c>
      <c r="D507" s="1">
        <v>16.056999999999999</v>
      </c>
      <c r="E507" s="1">
        <v>120.47199999999999</v>
      </c>
      <c r="F507" s="1">
        <v>33</v>
      </c>
      <c r="G507" s="1">
        <v>4.5</v>
      </c>
      <c r="H507" s="3" t="s">
        <v>2034</v>
      </c>
      <c r="I507" s="4" t="str">
        <f t="shared" si="22"/>
        <v>กลางวัน</v>
      </c>
      <c r="J507" s="4" t="str">
        <f t="shared" si="24"/>
        <v>กลาง</v>
      </c>
      <c r="K507">
        <f t="shared" si="23"/>
        <v>-33</v>
      </c>
    </row>
    <row r="508" spans="1:11" ht="18" x14ac:dyDescent="0.4">
      <c r="A508" s="1">
        <v>507</v>
      </c>
      <c r="B508" s="1" t="s">
        <v>9638</v>
      </c>
      <c r="C508" s="1" t="s">
        <v>7878</v>
      </c>
      <c r="D508" s="1">
        <v>16.382999999999999</v>
      </c>
      <c r="E508" s="1">
        <v>121.123</v>
      </c>
      <c r="F508" s="1">
        <v>33</v>
      </c>
      <c r="G508" s="1">
        <v>4.5</v>
      </c>
      <c r="H508" s="3" t="s">
        <v>2038</v>
      </c>
      <c r="I508" s="4" t="str">
        <f t="shared" si="22"/>
        <v>กลางวัน</v>
      </c>
      <c r="J508" s="4" t="str">
        <f t="shared" si="24"/>
        <v>กลาง</v>
      </c>
      <c r="K508">
        <f t="shared" si="23"/>
        <v>-33</v>
      </c>
    </row>
    <row r="509" spans="1:11" ht="18" x14ac:dyDescent="0.4">
      <c r="A509" s="1">
        <v>508</v>
      </c>
      <c r="B509" s="1" t="s">
        <v>9638</v>
      </c>
      <c r="C509" s="1" t="s">
        <v>7879</v>
      </c>
      <c r="D509" s="1">
        <v>15.683</v>
      </c>
      <c r="E509" s="1">
        <v>120.39100000000001</v>
      </c>
      <c r="F509" s="1">
        <v>33</v>
      </c>
      <c r="G509" s="1">
        <v>4.5999999999999996</v>
      </c>
      <c r="H509" s="3" t="s">
        <v>2042</v>
      </c>
      <c r="I509" s="4" t="str">
        <f t="shared" si="22"/>
        <v>กลางวัน</v>
      </c>
      <c r="J509" s="4" t="str">
        <f t="shared" si="24"/>
        <v>กลาง</v>
      </c>
      <c r="K509">
        <f t="shared" si="23"/>
        <v>-33</v>
      </c>
    </row>
    <row r="510" spans="1:11" ht="18" x14ac:dyDescent="0.4">
      <c r="A510" s="1">
        <v>509</v>
      </c>
      <c r="B510" s="1" t="s">
        <v>9638</v>
      </c>
      <c r="C510" s="1" t="s">
        <v>7880</v>
      </c>
      <c r="D510" s="1">
        <v>16.291</v>
      </c>
      <c r="E510" s="1">
        <v>120.496</v>
      </c>
      <c r="F510" s="1">
        <v>33</v>
      </c>
      <c r="G510" s="1">
        <v>4.8</v>
      </c>
      <c r="H510" s="3" t="s">
        <v>2046</v>
      </c>
      <c r="I510" s="4" t="str">
        <f t="shared" si="22"/>
        <v>กลางวัน</v>
      </c>
      <c r="J510" s="4" t="str">
        <f t="shared" si="24"/>
        <v>กลาง</v>
      </c>
      <c r="K510">
        <f t="shared" si="23"/>
        <v>-33</v>
      </c>
    </row>
    <row r="511" spans="1:11" ht="18" x14ac:dyDescent="0.4">
      <c r="A511" s="1">
        <v>510</v>
      </c>
      <c r="B511" s="1" t="s">
        <v>9638</v>
      </c>
      <c r="C511" s="1" t="s">
        <v>7881</v>
      </c>
      <c r="D511" s="1">
        <v>16.202999999999999</v>
      </c>
      <c r="E511" s="1">
        <v>120.473</v>
      </c>
      <c r="F511" s="1">
        <v>33</v>
      </c>
      <c r="G511" s="1">
        <v>4.7</v>
      </c>
      <c r="H511" s="3" t="s">
        <v>2050</v>
      </c>
      <c r="I511" s="4" t="str">
        <f t="shared" si="22"/>
        <v>กลางวัน</v>
      </c>
      <c r="J511" s="4" t="str">
        <f t="shared" si="24"/>
        <v>กลาง</v>
      </c>
      <c r="K511">
        <f t="shared" si="23"/>
        <v>-33</v>
      </c>
    </row>
    <row r="512" spans="1:11" ht="18" x14ac:dyDescent="0.4">
      <c r="A512" s="1">
        <v>511</v>
      </c>
      <c r="B512" s="1" t="s">
        <v>9638</v>
      </c>
      <c r="C512" s="1" t="s">
        <v>7882</v>
      </c>
      <c r="D512" s="1">
        <v>16.344999999999999</v>
      </c>
      <c r="E512" s="1">
        <v>121.191</v>
      </c>
      <c r="F512" s="1">
        <v>33</v>
      </c>
      <c r="G512" s="1">
        <v>4.5999999999999996</v>
      </c>
      <c r="H512" s="3" t="s">
        <v>2054</v>
      </c>
      <c r="I512" s="4" t="str">
        <f t="shared" si="22"/>
        <v>กลางวัน</v>
      </c>
      <c r="J512" s="4" t="str">
        <f t="shared" si="24"/>
        <v>กลาง</v>
      </c>
      <c r="K512">
        <f t="shared" si="23"/>
        <v>-33</v>
      </c>
    </row>
    <row r="513" spans="1:11" ht="18" x14ac:dyDescent="0.4">
      <c r="A513" s="1">
        <v>512</v>
      </c>
      <c r="B513" s="1" t="s">
        <v>9638</v>
      </c>
      <c r="C513" s="1" t="s">
        <v>7883</v>
      </c>
      <c r="D513" s="1">
        <v>16.076000000000001</v>
      </c>
      <c r="E513" s="1">
        <v>120.983</v>
      </c>
      <c r="F513" s="1">
        <v>33</v>
      </c>
      <c r="G513" s="1">
        <v>4.8</v>
      </c>
      <c r="H513" s="3" t="s">
        <v>2058</v>
      </c>
      <c r="I513" s="4" t="str">
        <f t="shared" si="22"/>
        <v>กลางวัน</v>
      </c>
      <c r="J513" s="4" t="str">
        <f t="shared" si="24"/>
        <v>กลาง</v>
      </c>
      <c r="K513">
        <f t="shared" si="23"/>
        <v>-33</v>
      </c>
    </row>
    <row r="514" spans="1:11" ht="18" x14ac:dyDescent="0.4">
      <c r="A514" s="1">
        <v>513</v>
      </c>
      <c r="B514" s="1" t="s">
        <v>9638</v>
      </c>
      <c r="C514" s="1" t="s">
        <v>7884</v>
      </c>
      <c r="D514" s="1">
        <v>16.207999999999998</v>
      </c>
      <c r="E514" s="1">
        <v>120.797</v>
      </c>
      <c r="F514" s="1">
        <v>33</v>
      </c>
      <c r="G514" s="1">
        <v>5</v>
      </c>
      <c r="H514" s="3" t="s">
        <v>2062</v>
      </c>
      <c r="I514" s="4" t="str">
        <f t="shared" si="22"/>
        <v>กลางวัน</v>
      </c>
      <c r="J514" s="4" t="str">
        <f t="shared" si="24"/>
        <v>กลาง</v>
      </c>
      <c r="K514">
        <f t="shared" si="23"/>
        <v>-33</v>
      </c>
    </row>
    <row r="515" spans="1:11" ht="18" x14ac:dyDescent="0.4">
      <c r="A515" s="1">
        <v>514</v>
      </c>
      <c r="B515" s="1" t="s">
        <v>9638</v>
      </c>
      <c r="C515" s="1" t="s">
        <v>7885</v>
      </c>
      <c r="D515" s="1">
        <v>15.746</v>
      </c>
      <c r="E515" s="1">
        <v>121.224</v>
      </c>
      <c r="F515" s="1">
        <v>33</v>
      </c>
      <c r="G515" s="1">
        <v>5.4</v>
      </c>
      <c r="H515" s="3" t="s">
        <v>2066</v>
      </c>
      <c r="I515" s="4" t="str">
        <f t="shared" ref="I515:I578" si="25">IF(AND(HOUR(C515)&gt;=6, HOUR(C515)&lt;18),"กลางวัน","กลางคืน")</f>
        <v>กลางวัน</v>
      </c>
      <c r="J515" s="4" t="str">
        <f t="shared" si="24"/>
        <v>กลาง</v>
      </c>
      <c r="K515">
        <f t="shared" ref="K515:K578" si="26">F515*-1</f>
        <v>-33</v>
      </c>
    </row>
    <row r="516" spans="1:11" ht="18" x14ac:dyDescent="0.4">
      <c r="A516" s="1">
        <v>515</v>
      </c>
      <c r="B516" s="1" t="s">
        <v>9638</v>
      </c>
      <c r="C516" s="1" t="s">
        <v>7886</v>
      </c>
      <c r="D516" s="1">
        <v>16.225999999999999</v>
      </c>
      <c r="E516" s="1">
        <v>120.375</v>
      </c>
      <c r="F516" s="1">
        <v>33</v>
      </c>
      <c r="G516" s="1">
        <v>4.9000000000000004</v>
      </c>
      <c r="H516" s="3" t="s">
        <v>2070</v>
      </c>
      <c r="I516" s="4" t="str">
        <f t="shared" si="25"/>
        <v>กลางวัน</v>
      </c>
      <c r="J516" s="4" t="str">
        <f t="shared" si="24"/>
        <v>กลาง</v>
      </c>
      <c r="K516">
        <f t="shared" si="26"/>
        <v>-33</v>
      </c>
    </row>
    <row r="517" spans="1:11" ht="18" x14ac:dyDescent="0.4">
      <c r="A517" s="1">
        <v>516</v>
      </c>
      <c r="B517" s="1" t="s">
        <v>9638</v>
      </c>
      <c r="C517" s="1" t="s">
        <v>7887</v>
      </c>
      <c r="D517" s="1">
        <v>16.285</v>
      </c>
      <c r="E517" s="1">
        <v>120.45699999999999</v>
      </c>
      <c r="F517" s="1">
        <v>12.7</v>
      </c>
      <c r="G517" s="1">
        <v>5.7</v>
      </c>
      <c r="H517" s="3" t="s">
        <v>2074</v>
      </c>
      <c r="I517" s="4" t="str">
        <f t="shared" si="25"/>
        <v>กลางวัน</v>
      </c>
      <c r="J517" s="4" t="str">
        <f t="shared" si="24"/>
        <v>ตื้น</v>
      </c>
      <c r="K517">
        <f t="shared" si="26"/>
        <v>-12.7</v>
      </c>
    </row>
    <row r="518" spans="1:11" ht="18" x14ac:dyDescent="0.4">
      <c r="A518" s="1">
        <v>517</v>
      </c>
      <c r="B518" s="1" t="s">
        <v>9638</v>
      </c>
      <c r="C518" s="1" t="s">
        <v>7888</v>
      </c>
      <c r="D518" s="1">
        <v>16.303999999999998</v>
      </c>
      <c r="E518" s="1">
        <v>120.505</v>
      </c>
      <c r="F518" s="1">
        <v>33</v>
      </c>
      <c r="G518" s="1">
        <v>4.9000000000000004</v>
      </c>
      <c r="H518" s="3" t="s">
        <v>2078</v>
      </c>
      <c r="I518" s="4" t="str">
        <f t="shared" si="25"/>
        <v>กลางวัน</v>
      </c>
      <c r="J518" s="4" t="str">
        <f t="shared" si="24"/>
        <v>กลาง</v>
      </c>
      <c r="K518">
        <f t="shared" si="26"/>
        <v>-33</v>
      </c>
    </row>
    <row r="519" spans="1:11" ht="18" x14ac:dyDescent="0.4">
      <c r="A519" s="1">
        <v>518</v>
      </c>
      <c r="B519" s="1" t="s">
        <v>9638</v>
      </c>
      <c r="C519" s="1" t="s">
        <v>7889</v>
      </c>
      <c r="D519" s="1">
        <v>15.532</v>
      </c>
      <c r="E519" s="1">
        <v>120.858</v>
      </c>
      <c r="F519" s="1">
        <v>33</v>
      </c>
      <c r="G519" s="1">
        <v>4.5</v>
      </c>
      <c r="H519" s="3" t="s">
        <v>2082</v>
      </c>
      <c r="I519" s="4" t="str">
        <f t="shared" si="25"/>
        <v>กลางวัน</v>
      </c>
      <c r="J519" s="4" t="str">
        <f t="shared" si="24"/>
        <v>กลาง</v>
      </c>
      <c r="K519">
        <f t="shared" si="26"/>
        <v>-33</v>
      </c>
    </row>
    <row r="520" spans="1:11" ht="18" x14ac:dyDescent="0.4">
      <c r="A520" s="1">
        <v>519</v>
      </c>
      <c r="B520" s="1" t="s">
        <v>9638</v>
      </c>
      <c r="C520" s="1" t="s">
        <v>7890</v>
      </c>
      <c r="D520" s="1">
        <v>15.457000000000001</v>
      </c>
      <c r="E520" s="1">
        <v>120.998</v>
      </c>
      <c r="F520" s="1">
        <v>33</v>
      </c>
      <c r="G520" s="1">
        <v>4.5</v>
      </c>
      <c r="H520" s="3" t="s">
        <v>2086</v>
      </c>
      <c r="I520" s="4" t="str">
        <f t="shared" si="25"/>
        <v>กลางวัน</v>
      </c>
      <c r="J520" s="4" t="str">
        <f t="shared" si="24"/>
        <v>กลาง</v>
      </c>
      <c r="K520">
        <f t="shared" si="26"/>
        <v>-33</v>
      </c>
    </row>
    <row r="521" spans="1:11" ht="18" x14ac:dyDescent="0.4">
      <c r="A521" s="1">
        <v>520</v>
      </c>
      <c r="B521" s="1" t="s">
        <v>9638</v>
      </c>
      <c r="C521" s="1" t="s">
        <v>7891</v>
      </c>
      <c r="D521" s="1">
        <v>16.309999999999999</v>
      </c>
      <c r="E521" s="1">
        <v>120.443</v>
      </c>
      <c r="F521" s="1">
        <v>33</v>
      </c>
      <c r="G521" s="1">
        <v>5.4</v>
      </c>
      <c r="H521" s="3" t="s">
        <v>2090</v>
      </c>
      <c r="I521" s="4" t="str">
        <f t="shared" si="25"/>
        <v>กลางวัน</v>
      </c>
      <c r="J521" s="4" t="str">
        <f t="shared" ref="J521:J584" si="27">IF(F521&lt;=10,"ตื้นมาก", IF(F521&lt;=30,"ตื้น",IF(F521&lt;=70,"กลาง", "ลึก")))</f>
        <v>กลาง</v>
      </c>
      <c r="K521">
        <f t="shared" si="26"/>
        <v>-33</v>
      </c>
    </row>
    <row r="522" spans="1:11" ht="18" x14ac:dyDescent="0.4">
      <c r="A522" s="1">
        <v>521</v>
      </c>
      <c r="B522" s="1" t="s">
        <v>9638</v>
      </c>
      <c r="C522" s="1" t="s">
        <v>7892</v>
      </c>
      <c r="D522" s="1">
        <v>16.509</v>
      </c>
      <c r="E522" s="1">
        <v>120.62</v>
      </c>
      <c r="F522" s="1">
        <v>33</v>
      </c>
      <c r="G522" s="1">
        <v>5.3</v>
      </c>
      <c r="H522" s="3" t="s">
        <v>2094</v>
      </c>
      <c r="I522" s="4" t="str">
        <f t="shared" si="25"/>
        <v>กลางวัน</v>
      </c>
      <c r="J522" s="4" t="str">
        <f t="shared" si="27"/>
        <v>กลาง</v>
      </c>
      <c r="K522">
        <f t="shared" si="26"/>
        <v>-33</v>
      </c>
    </row>
    <row r="523" spans="1:11" ht="18" x14ac:dyDescent="0.4">
      <c r="A523" s="1">
        <v>522</v>
      </c>
      <c r="B523" s="1" t="s">
        <v>9638</v>
      </c>
      <c r="C523" s="1" t="s">
        <v>7893</v>
      </c>
      <c r="D523" s="1">
        <v>16.116</v>
      </c>
      <c r="E523" s="1">
        <v>120.369</v>
      </c>
      <c r="F523" s="1">
        <v>33</v>
      </c>
      <c r="G523" s="1">
        <v>4.5</v>
      </c>
      <c r="H523" s="3" t="s">
        <v>2098</v>
      </c>
      <c r="I523" s="4" t="str">
        <f t="shared" si="25"/>
        <v>กลางวัน</v>
      </c>
      <c r="J523" s="4" t="str">
        <f t="shared" si="27"/>
        <v>กลาง</v>
      </c>
      <c r="K523">
        <f t="shared" si="26"/>
        <v>-33</v>
      </c>
    </row>
    <row r="524" spans="1:11" ht="18" x14ac:dyDescent="0.4">
      <c r="A524" s="1">
        <v>523</v>
      </c>
      <c r="B524" s="1" t="s">
        <v>9638</v>
      </c>
      <c r="C524" s="1" t="s">
        <v>7894</v>
      </c>
      <c r="D524" s="1">
        <v>15.606</v>
      </c>
      <c r="E524" s="1">
        <v>121.35299999999999</v>
      </c>
      <c r="F524" s="1">
        <v>33</v>
      </c>
      <c r="G524" s="1">
        <v>4.9000000000000004</v>
      </c>
      <c r="H524" s="3" t="s">
        <v>2102</v>
      </c>
      <c r="I524" s="4" t="str">
        <f t="shared" si="25"/>
        <v>กลางวัน</v>
      </c>
      <c r="J524" s="4" t="str">
        <f t="shared" si="27"/>
        <v>กลาง</v>
      </c>
      <c r="K524">
        <f t="shared" si="26"/>
        <v>-33</v>
      </c>
    </row>
    <row r="525" spans="1:11" ht="18" x14ac:dyDescent="0.4">
      <c r="A525" s="1">
        <v>524</v>
      </c>
      <c r="B525" s="1" t="s">
        <v>9638</v>
      </c>
      <c r="C525" s="1" t="s">
        <v>7895</v>
      </c>
      <c r="D525" s="1">
        <v>16.047999999999998</v>
      </c>
      <c r="E525" s="1">
        <v>120.348</v>
      </c>
      <c r="F525" s="1">
        <v>33</v>
      </c>
      <c r="G525" s="1">
        <v>4.5</v>
      </c>
      <c r="H525" s="3" t="s">
        <v>2106</v>
      </c>
      <c r="I525" s="4" t="str">
        <f t="shared" si="25"/>
        <v>กลางวัน</v>
      </c>
      <c r="J525" s="4" t="str">
        <f t="shared" si="27"/>
        <v>กลาง</v>
      </c>
      <c r="K525">
        <f t="shared" si="26"/>
        <v>-33</v>
      </c>
    </row>
    <row r="526" spans="1:11" ht="18" x14ac:dyDescent="0.4">
      <c r="A526" s="1">
        <v>525</v>
      </c>
      <c r="B526" s="1" t="s">
        <v>9638</v>
      </c>
      <c r="C526" s="1" t="s">
        <v>7896</v>
      </c>
      <c r="D526" s="1">
        <v>17.213000000000001</v>
      </c>
      <c r="E526" s="1">
        <v>120.864</v>
      </c>
      <c r="F526" s="1">
        <v>33</v>
      </c>
      <c r="G526" s="1">
        <v>4.5999999999999996</v>
      </c>
      <c r="H526" s="3" t="s">
        <v>2110</v>
      </c>
      <c r="I526" s="4" t="str">
        <f t="shared" si="25"/>
        <v>กลางวัน</v>
      </c>
      <c r="J526" s="4" t="str">
        <f t="shared" si="27"/>
        <v>กลาง</v>
      </c>
      <c r="K526">
        <f t="shared" si="26"/>
        <v>-33</v>
      </c>
    </row>
    <row r="527" spans="1:11" ht="18" x14ac:dyDescent="0.4">
      <c r="A527" s="1">
        <v>526</v>
      </c>
      <c r="B527" s="1" t="s">
        <v>9638</v>
      </c>
      <c r="C527" s="1" t="s">
        <v>7897</v>
      </c>
      <c r="D527" s="1">
        <v>13.853</v>
      </c>
      <c r="E527" s="1">
        <v>120.702</v>
      </c>
      <c r="F527" s="1">
        <v>175.9</v>
      </c>
      <c r="G527" s="1">
        <v>4.7</v>
      </c>
      <c r="H527" s="3" t="s">
        <v>2114</v>
      </c>
      <c r="I527" s="4" t="str">
        <f t="shared" si="25"/>
        <v>กลางวัน</v>
      </c>
      <c r="J527" s="4" t="str">
        <f t="shared" si="27"/>
        <v>ลึก</v>
      </c>
      <c r="K527">
        <f t="shared" si="26"/>
        <v>-175.9</v>
      </c>
    </row>
    <row r="528" spans="1:11" ht="18" x14ac:dyDescent="0.4">
      <c r="A528" s="1">
        <v>527</v>
      </c>
      <c r="B528" s="1" t="s">
        <v>9638</v>
      </c>
      <c r="C528" s="1" t="s">
        <v>7898</v>
      </c>
      <c r="D528" s="1">
        <v>16.338000000000001</v>
      </c>
      <c r="E528" s="1">
        <v>120.42400000000001</v>
      </c>
      <c r="F528" s="1">
        <v>33</v>
      </c>
      <c r="G528" s="1">
        <v>5.3</v>
      </c>
      <c r="H528" s="3" t="s">
        <v>2118</v>
      </c>
      <c r="I528" s="4" t="str">
        <f t="shared" si="25"/>
        <v>กลางวัน</v>
      </c>
      <c r="J528" s="4" t="str">
        <f t="shared" si="27"/>
        <v>กลาง</v>
      </c>
      <c r="K528">
        <f t="shared" si="26"/>
        <v>-33</v>
      </c>
    </row>
    <row r="529" spans="1:11" ht="18" x14ac:dyDescent="0.4">
      <c r="A529" s="1">
        <v>528</v>
      </c>
      <c r="B529" s="1" t="s">
        <v>9638</v>
      </c>
      <c r="C529" s="1" t="s">
        <v>7899</v>
      </c>
      <c r="D529" s="1">
        <v>16.073</v>
      </c>
      <c r="E529" s="1">
        <v>120.265</v>
      </c>
      <c r="F529" s="1">
        <v>33</v>
      </c>
      <c r="G529" s="1">
        <v>4.5</v>
      </c>
      <c r="H529" s="3" t="s">
        <v>2122</v>
      </c>
      <c r="I529" s="4" t="str">
        <f t="shared" si="25"/>
        <v>กลางวัน</v>
      </c>
      <c r="J529" s="4" t="str">
        <f t="shared" si="27"/>
        <v>กลาง</v>
      </c>
      <c r="K529">
        <f t="shared" si="26"/>
        <v>-33</v>
      </c>
    </row>
    <row r="530" spans="1:11" ht="18" x14ac:dyDescent="0.4">
      <c r="A530" s="1">
        <v>529</v>
      </c>
      <c r="B530" s="1" t="s">
        <v>9638</v>
      </c>
      <c r="C530" s="1" t="s">
        <v>7900</v>
      </c>
      <c r="D530" s="1">
        <v>15.802</v>
      </c>
      <c r="E530" s="1">
        <v>121.258</v>
      </c>
      <c r="F530" s="1">
        <v>33</v>
      </c>
      <c r="G530" s="1">
        <v>4.7</v>
      </c>
      <c r="H530" s="3" t="s">
        <v>2126</v>
      </c>
      <c r="I530" s="4" t="str">
        <f t="shared" si="25"/>
        <v>กลางวัน</v>
      </c>
      <c r="J530" s="4" t="str">
        <f t="shared" si="27"/>
        <v>กลาง</v>
      </c>
      <c r="K530">
        <f t="shared" si="26"/>
        <v>-33</v>
      </c>
    </row>
    <row r="531" spans="1:11" ht="18" x14ac:dyDescent="0.4">
      <c r="A531" s="1">
        <v>530</v>
      </c>
      <c r="B531" s="1" t="s">
        <v>9638</v>
      </c>
      <c r="C531" s="1" t="s">
        <v>7901</v>
      </c>
      <c r="D531" s="1">
        <v>16.315000000000001</v>
      </c>
      <c r="E531" s="1">
        <v>120.607</v>
      </c>
      <c r="F531" s="1">
        <v>33</v>
      </c>
      <c r="G531" s="1">
        <v>4.5999999999999996</v>
      </c>
      <c r="H531" s="3" t="s">
        <v>2130</v>
      </c>
      <c r="I531" s="4" t="str">
        <f t="shared" si="25"/>
        <v>กลางวัน</v>
      </c>
      <c r="J531" s="4" t="str">
        <f t="shared" si="27"/>
        <v>กลาง</v>
      </c>
      <c r="K531">
        <f t="shared" si="26"/>
        <v>-33</v>
      </c>
    </row>
    <row r="532" spans="1:11" ht="18" x14ac:dyDescent="0.4">
      <c r="A532" s="1">
        <v>531</v>
      </c>
      <c r="B532" s="1" t="s">
        <v>9638</v>
      </c>
      <c r="C532" s="1" t="s">
        <v>7902</v>
      </c>
      <c r="D532" s="1">
        <v>15.753</v>
      </c>
      <c r="E532" s="1">
        <v>121.294</v>
      </c>
      <c r="F532" s="1">
        <v>33</v>
      </c>
      <c r="G532" s="1">
        <v>4.8</v>
      </c>
      <c r="H532" s="3" t="s">
        <v>2134</v>
      </c>
      <c r="I532" s="4" t="str">
        <f t="shared" si="25"/>
        <v>กลางวัน</v>
      </c>
      <c r="J532" s="4" t="str">
        <f t="shared" si="27"/>
        <v>กลาง</v>
      </c>
      <c r="K532">
        <f t="shared" si="26"/>
        <v>-33</v>
      </c>
    </row>
    <row r="533" spans="1:11" ht="18" x14ac:dyDescent="0.4">
      <c r="A533" s="1">
        <v>532</v>
      </c>
      <c r="B533" s="1" t="s">
        <v>9638</v>
      </c>
      <c r="C533" s="1" t="s">
        <v>7903</v>
      </c>
      <c r="D533" s="1">
        <v>15.999000000000001</v>
      </c>
      <c r="E533" s="1">
        <v>121.127</v>
      </c>
      <c r="F533" s="1">
        <v>33</v>
      </c>
      <c r="G533" s="1">
        <v>4.5999999999999996</v>
      </c>
      <c r="H533" s="3" t="s">
        <v>2138</v>
      </c>
      <c r="I533" s="4" t="str">
        <f t="shared" si="25"/>
        <v>กลางวัน</v>
      </c>
      <c r="J533" s="4" t="str">
        <f t="shared" si="27"/>
        <v>กลาง</v>
      </c>
      <c r="K533">
        <f t="shared" si="26"/>
        <v>-33</v>
      </c>
    </row>
    <row r="534" spans="1:11" ht="18" x14ac:dyDescent="0.4">
      <c r="A534" s="1">
        <v>533</v>
      </c>
      <c r="B534" s="1" t="s">
        <v>9638</v>
      </c>
      <c r="C534" s="1" t="s">
        <v>7904</v>
      </c>
      <c r="D534" s="1">
        <v>16.385000000000002</v>
      </c>
      <c r="E534" s="1">
        <v>120.724</v>
      </c>
      <c r="F534" s="1">
        <v>33</v>
      </c>
      <c r="G534" s="1">
        <v>4.5</v>
      </c>
      <c r="H534" s="3" t="s">
        <v>2142</v>
      </c>
      <c r="I534" s="4" t="str">
        <f t="shared" si="25"/>
        <v>กลางคืน</v>
      </c>
      <c r="J534" s="4" t="str">
        <f t="shared" si="27"/>
        <v>กลาง</v>
      </c>
      <c r="K534">
        <f t="shared" si="26"/>
        <v>-33</v>
      </c>
    </row>
    <row r="535" spans="1:11" ht="18" x14ac:dyDescent="0.4">
      <c r="A535" s="1">
        <v>534</v>
      </c>
      <c r="B535" s="1" t="s">
        <v>9638</v>
      </c>
      <c r="C535" s="1" t="s">
        <v>7905</v>
      </c>
      <c r="D535" s="1">
        <v>16.364999999999998</v>
      </c>
      <c r="E535" s="1">
        <v>120.54600000000001</v>
      </c>
      <c r="F535" s="1">
        <v>33</v>
      </c>
      <c r="G535" s="1">
        <v>5.4</v>
      </c>
      <c r="H535" s="3" t="s">
        <v>2146</v>
      </c>
      <c r="I535" s="4" t="str">
        <f t="shared" si="25"/>
        <v>กลางคืน</v>
      </c>
      <c r="J535" s="4" t="str">
        <f t="shared" si="27"/>
        <v>กลาง</v>
      </c>
      <c r="K535">
        <f t="shared" si="26"/>
        <v>-33</v>
      </c>
    </row>
    <row r="536" spans="1:11" ht="18" x14ac:dyDescent="0.4">
      <c r="A536" s="1">
        <v>535</v>
      </c>
      <c r="B536" s="1" t="s">
        <v>9638</v>
      </c>
      <c r="C536" s="1" t="s">
        <v>7906</v>
      </c>
      <c r="D536" s="1">
        <v>16.425000000000001</v>
      </c>
      <c r="E536" s="1">
        <v>120.547</v>
      </c>
      <c r="F536" s="1">
        <v>12.9</v>
      </c>
      <c r="G536" s="1">
        <v>5.2</v>
      </c>
      <c r="H536" s="3" t="s">
        <v>2150</v>
      </c>
      <c r="I536" s="4" t="str">
        <f t="shared" si="25"/>
        <v>กลางคืน</v>
      </c>
      <c r="J536" s="4" t="str">
        <f t="shared" si="27"/>
        <v>ตื้น</v>
      </c>
      <c r="K536">
        <f t="shared" si="26"/>
        <v>-12.9</v>
      </c>
    </row>
    <row r="537" spans="1:11" ht="18" x14ac:dyDescent="0.4">
      <c r="A537" s="1">
        <v>536</v>
      </c>
      <c r="B537" s="1" t="s">
        <v>9638</v>
      </c>
      <c r="C537" s="1" t="s">
        <v>7907</v>
      </c>
      <c r="D537" s="1">
        <v>17.518999999999998</v>
      </c>
      <c r="E537" s="1">
        <v>121.048</v>
      </c>
      <c r="F537" s="1">
        <v>33</v>
      </c>
      <c r="G537" s="1">
        <v>5.0999999999999996</v>
      </c>
      <c r="H537" s="3" t="s">
        <v>2154</v>
      </c>
      <c r="I537" s="4" t="str">
        <f t="shared" si="25"/>
        <v>กลางคืน</v>
      </c>
      <c r="J537" s="4" t="str">
        <f t="shared" si="27"/>
        <v>กลาง</v>
      </c>
      <c r="K537">
        <f t="shared" si="26"/>
        <v>-33</v>
      </c>
    </row>
    <row r="538" spans="1:11" ht="18" x14ac:dyDescent="0.4">
      <c r="A538" s="1">
        <v>537</v>
      </c>
      <c r="B538" s="1" t="s">
        <v>9638</v>
      </c>
      <c r="C538" s="1" t="s">
        <v>7908</v>
      </c>
      <c r="D538" s="1">
        <v>17.302</v>
      </c>
      <c r="E538" s="1">
        <v>120.86</v>
      </c>
      <c r="F538" s="1">
        <v>33</v>
      </c>
      <c r="G538" s="1">
        <v>4.5</v>
      </c>
      <c r="H538" s="3" t="s">
        <v>2158</v>
      </c>
      <c r="I538" s="4" t="str">
        <f t="shared" si="25"/>
        <v>กลางคืน</v>
      </c>
      <c r="J538" s="4" t="str">
        <f t="shared" si="27"/>
        <v>กลาง</v>
      </c>
      <c r="K538">
        <f t="shared" si="26"/>
        <v>-33</v>
      </c>
    </row>
    <row r="539" spans="1:11" ht="18" x14ac:dyDescent="0.4">
      <c r="A539" s="1">
        <v>538</v>
      </c>
      <c r="B539" s="1" t="s">
        <v>9638</v>
      </c>
      <c r="C539" s="1" t="s">
        <v>7909</v>
      </c>
      <c r="D539" s="1">
        <v>15.47</v>
      </c>
      <c r="E539" s="1">
        <v>121.31699999999999</v>
      </c>
      <c r="F539" s="1">
        <v>33</v>
      </c>
      <c r="G539" s="1">
        <v>5</v>
      </c>
      <c r="H539" s="3" t="s">
        <v>2162</v>
      </c>
      <c r="I539" s="4" t="str">
        <f t="shared" si="25"/>
        <v>กลางคืน</v>
      </c>
      <c r="J539" s="4" t="str">
        <f t="shared" si="27"/>
        <v>กลาง</v>
      </c>
      <c r="K539">
        <f t="shared" si="26"/>
        <v>-33</v>
      </c>
    </row>
    <row r="540" spans="1:11" ht="18" x14ac:dyDescent="0.4">
      <c r="A540" s="1">
        <v>539</v>
      </c>
      <c r="B540" s="1" t="s">
        <v>9638</v>
      </c>
      <c r="C540" s="1" t="s">
        <v>7910</v>
      </c>
      <c r="D540" s="1">
        <v>16.280999999999999</v>
      </c>
      <c r="E540" s="1">
        <v>120.488</v>
      </c>
      <c r="F540" s="1">
        <v>33</v>
      </c>
      <c r="G540" s="1">
        <v>5</v>
      </c>
      <c r="H540" s="3" t="s">
        <v>2166</v>
      </c>
      <c r="I540" s="4" t="str">
        <f t="shared" si="25"/>
        <v>กลางคืน</v>
      </c>
      <c r="J540" s="4" t="str">
        <f t="shared" si="27"/>
        <v>กลาง</v>
      </c>
      <c r="K540">
        <f t="shared" si="26"/>
        <v>-33</v>
      </c>
    </row>
    <row r="541" spans="1:11" ht="18" x14ac:dyDescent="0.4">
      <c r="A541" s="1">
        <v>540</v>
      </c>
      <c r="B541" s="1" t="s">
        <v>9638</v>
      </c>
      <c r="C541" s="1" t="s">
        <v>7911</v>
      </c>
      <c r="D541" s="1">
        <v>16.47</v>
      </c>
      <c r="E541" s="1">
        <v>120.31699999999999</v>
      </c>
      <c r="F541" s="1">
        <v>33</v>
      </c>
      <c r="G541" s="1">
        <v>5</v>
      </c>
      <c r="H541" s="3" t="s">
        <v>2170</v>
      </c>
      <c r="I541" s="4" t="str">
        <f t="shared" si="25"/>
        <v>กลางคืน</v>
      </c>
      <c r="J541" s="4" t="str">
        <f t="shared" si="27"/>
        <v>กลาง</v>
      </c>
      <c r="K541">
        <f t="shared" si="26"/>
        <v>-33</v>
      </c>
    </row>
    <row r="542" spans="1:11" ht="18" x14ac:dyDescent="0.4">
      <c r="A542" s="1">
        <v>541</v>
      </c>
      <c r="B542" s="1" t="s">
        <v>9638</v>
      </c>
      <c r="C542" s="1" t="s">
        <v>7912</v>
      </c>
      <c r="D542" s="1">
        <v>15.397</v>
      </c>
      <c r="E542" s="1">
        <v>121.57899999999999</v>
      </c>
      <c r="F542" s="1">
        <v>33</v>
      </c>
      <c r="G542" s="1">
        <v>4.8</v>
      </c>
      <c r="H542" s="3" t="s">
        <v>2174</v>
      </c>
      <c r="I542" s="4" t="str">
        <f t="shared" si="25"/>
        <v>กลางคืน</v>
      </c>
      <c r="J542" s="4" t="str">
        <f t="shared" si="27"/>
        <v>กลาง</v>
      </c>
      <c r="K542">
        <f t="shared" si="26"/>
        <v>-33</v>
      </c>
    </row>
    <row r="543" spans="1:11" ht="18" x14ac:dyDescent="0.4">
      <c r="A543" s="1">
        <v>542</v>
      </c>
      <c r="B543" s="1" t="s">
        <v>9638</v>
      </c>
      <c r="C543" s="1" t="s">
        <v>7913</v>
      </c>
      <c r="D543" s="1">
        <v>16.120999999999999</v>
      </c>
      <c r="E543" s="1">
        <v>120.19</v>
      </c>
      <c r="F543" s="1">
        <v>24.9</v>
      </c>
      <c r="G543" s="1">
        <v>4.9000000000000004</v>
      </c>
      <c r="H543" s="3" t="s">
        <v>2178</v>
      </c>
      <c r="I543" s="4" t="str">
        <f t="shared" si="25"/>
        <v>กลางคืน</v>
      </c>
      <c r="J543" s="4" t="str">
        <f t="shared" si="27"/>
        <v>ตื้น</v>
      </c>
      <c r="K543">
        <f t="shared" si="26"/>
        <v>-24.9</v>
      </c>
    </row>
    <row r="544" spans="1:11" ht="18" x14ac:dyDescent="0.4">
      <c r="A544" s="1">
        <v>543</v>
      </c>
      <c r="B544" s="1" t="s">
        <v>9639</v>
      </c>
      <c r="C544" s="1" t="s">
        <v>7914</v>
      </c>
      <c r="D544" s="1">
        <v>17.155000000000001</v>
      </c>
      <c r="E544" s="1">
        <v>120.962</v>
      </c>
      <c r="F544" s="1">
        <v>33</v>
      </c>
      <c r="G544" s="1">
        <v>4.8</v>
      </c>
      <c r="H544" s="3" t="s">
        <v>2182</v>
      </c>
      <c r="I544" s="4" t="str">
        <f t="shared" si="25"/>
        <v>กลางคืน</v>
      </c>
      <c r="J544" s="4" t="str">
        <f t="shared" si="27"/>
        <v>กลาง</v>
      </c>
      <c r="K544">
        <f t="shared" si="26"/>
        <v>-33</v>
      </c>
    </row>
    <row r="545" spans="1:11" ht="18" x14ac:dyDescent="0.4">
      <c r="A545" s="1">
        <v>544</v>
      </c>
      <c r="B545" s="1" t="s">
        <v>9639</v>
      </c>
      <c r="C545" s="1" t="s">
        <v>7915</v>
      </c>
      <c r="D545" s="1">
        <v>16.067</v>
      </c>
      <c r="E545" s="1">
        <v>120.62</v>
      </c>
      <c r="F545" s="1">
        <v>33</v>
      </c>
      <c r="G545" s="1">
        <v>4.9000000000000004</v>
      </c>
      <c r="H545" s="3" t="s">
        <v>2186</v>
      </c>
      <c r="I545" s="4" t="str">
        <f t="shared" si="25"/>
        <v>กลางคืน</v>
      </c>
      <c r="J545" s="4" t="str">
        <f t="shared" si="27"/>
        <v>กลาง</v>
      </c>
      <c r="K545">
        <f t="shared" si="26"/>
        <v>-33</v>
      </c>
    </row>
    <row r="546" spans="1:11" ht="18" x14ac:dyDescent="0.4">
      <c r="A546" s="1">
        <v>545</v>
      </c>
      <c r="B546" s="1" t="s">
        <v>9639</v>
      </c>
      <c r="C546" s="1" t="s">
        <v>7916</v>
      </c>
      <c r="D546" s="1">
        <v>15.882999999999999</v>
      </c>
      <c r="E546" s="1">
        <v>121.039</v>
      </c>
      <c r="F546" s="1">
        <v>33</v>
      </c>
      <c r="G546" s="1">
        <v>4.5</v>
      </c>
      <c r="H546" s="3" t="s">
        <v>2190</v>
      </c>
      <c r="I546" s="4" t="str">
        <f t="shared" si="25"/>
        <v>กลางคืน</v>
      </c>
      <c r="J546" s="4" t="str">
        <f t="shared" si="27"/>
        <v>กลาง</v>
      </c>
      <c r="K546">
        <f t="shared" si="26"/>
        <v>-33</v>
      </c>
    </row>
    <row r="547" spans="1:11" ht="18" x14ac:dyDescent="0.4">
      <c r="A547" s="1">
        <v>546</v>
      </c>
      <c r="B547" s="1" t="s">
        <v>9639</v>
      </c>
      <c r="C547" s="1" t="s">
        <v>7917</v>
      </c>
      <c r="D547" s="1">
        <v>15.696999999999999</v>
      </c>
      <c r="E547" s="1">
        <v>121.179</v>
      </c>
      <c r="F547" s="1">
        <v>33</v>
      </c>
      <c r="G547" s="1">
        <v>4.8</v>
      </c>
      <c r="H547" s="3" t="s">
        <v>2194</v>
      </c>
      <c r="I547" s="4" t="str">
        <f t="shared" si="25"/>
        <v>กลางคืน</v>
      </c>
      <c r="J547" s="4" t="str">
        <f t="shared" si="27"/>
        <v>กลาง</v>
      </c>
      <c r="K547">
        <f t="shared" si="26"/>
        <v>-33</v>
      </c>
    </row>
    <row r="548" spans="1:11" ht="18" x14ac:dyDescent="0.4">
      <c r="A548" s="1">
        <v>547</v>
      </c>
      <c r="B548" s="1" t="s">
        <v>9639</v>
      </c>
      <c r="C548" s="1" t="s">
        <v>7918</v>
      </c>
      <c r="D548" s="1">
        <v>15.351000000000001</v>
      </c>
      <c r="E548" s="1">
        <v>121.364</v>
      </c>
      <c r="F548" s="1">
        <v>33</v>
      </c>
      <c r="G548" s="1">
        <v>4.7</v>
      </c>
      <c r="H548" s="3" t="s">
        <v>2198</v>
      </c>
      <c r="I548" s="4" t="str">
        <f t="shared" si="25"/>
        <v>กลางคืน</v>
      </c>
      <c r="J548" s="4" t="str">
        <f t="shared" si="27"/>
        <v>กลาง</v>
      </c>
      <c r="K548">
        <f t="shared" si="26"/>
        <v>-33</v>
      </c>
    </row>
    <row r="549" spans="1:11" ht="18" x14ac:dyDescent="0.4">
      <c r="A549" s="1">
        <v>548</v>
      </c>
      <c r="B549" s="1" t="s">
        <v>9639</v>
      </c>
      <c r="C549" s="1" t="s">
        <v>7402</v>
      </c>
      <c r="D549" s="1">
        <v>16.248000000000001</v>
      </c>
      <c r="E549" s="1">
        <v>120.985</v>
      </c>
      <c r="F549" s="1">
        <v>12.8</v>
      </c>
      <c r="G549" s="1">
        <v>5.4</v>
      </c>
      <c r="H549" s="3" t="s">
        <v>2202</v>
      </c>
      <c r="I549" s="4" t="str">
        <f t="shared" si="25"/>
        <v>กลางวัน</v>
      </c>
      <c r="J549" s="4" t="str">
        <f t="shared" si="27"/>
        <v>ตื้น</v>
      </c>
      <c r="K549">
        <f t="shared" si="26"/>
        <v>-12.8</v>
      </c>
    </row>
    <row r="550" spans="1:11" ht="18" x14ac:dyDescent="0.4">
      <c r="A550" s="1">
        <v>549</v>
      </c>
      <c r="B550" s="1" t="s">
        <v>9639</v>
      </c>
      <c r="C550" s="1" t="s">
        <v>7919</v>
      </c>
      <c r="D550" s="1">
        <v>16.114999999999998</v>
      </c>
      <c r="E550" s="1">
        <v>120.483</v>
      </c>
      <c r="F550" s="1">
        <v>33</v>
      </c>
      <c r="G550" s="1">
        <v>4.5999999999999996</v>
      </c>
      <c r="H550" s="3" t="s">
        <v>2206</v>
      </c>
      <c r="I550" s="4" t="str">
        <f t="shared" si="25"/>
        <v>กลางวัน</v>
      </c>
      <c r="J550" s="4" t="str">
        <f t="shared" si="27"/>
        <v>กลาง</v>
      </c>
      <c r="K550">
        <f t="shared" si="26"/>
        <v>-33</v>
      </c>
    </row>
    <row r="551" spans="1:11" ht="18" x14ac:dyDescent="0.4">
      <c r="A551" s="1">
        <v>550</v>
      </c>
      <c r="B551" s="1" t="s">
        <v>9639</v>
      </c>
      <c r="C551" s="1" t="s">
        <v>7920</v>
      </c>
      <c r="D551" s="1">
        <v>15.689</v>
      </c>
      <c r="E551" s="1">
        <v>121.19799999999999</v>
      </c>
      <c r="F551" s="1">
        <v>33</v>
      </c>
      <c r="G551" s="1">
        <v>4.5999999999999996</v>
      </c>
      <c r="H551" s="3" t="s">
        <v>2210</v>
      </c>
      <c r="I551" s="4" t="str">
        <f t="shared" si="25"/>
        <v>กลางวัน</v>
      </c>
      <c r="J551" s="4" t="str">
        <f t="shared" si="27"/>
        <v>กลาง</v>
      </c>
      <c r="K551">
        <f t="shared" si="26"/>
        <v>-33</v>
      </c>
    </row>
    <row r="552" spans="1:11" ht="18" x14ac:dyDescent="0.4">
      <c r="A552" s="1">
        <v>551</v>
      </c>
      <c r="B552" s="1" t="s">
        <v>9639</v>
      </c>
      <c r="C552" s="1" t="s">
        <v>7921</v>
      </c>
      <c r="D552" s="1">
        <v>16.190999999999999</v>
      </c>
      <c r="E552" s="1">
        <v>120.77</v>
      </c>
      <c r="F552" s="1">
        <v>33</v>
      </c>
      <c r="G552" s="1">
        <v>4.5</v>
      </c>
      <c r="H552" s="3" t="s">
        <v>2214</v>
      </c>
      <c r="I552" s="4" t="str">
        <f t="shared" si="25"/>
        <v>กลางวัน</v>
      </c>
      <c r="J552" s="4" t="str">
        <f t="shared" si="27"/>
        <v>กลาง</v>
      </c>
      <c r="K552">
        <f t="shared" si="26"/>
        <v>-33</v>
      </c>
    </row>
    <row r="553" spans="1:11" ht="18" x14ac:dyDescent="0.4">
      <c r="A553" s="1">
        <v>552</v>
      </c>
      <c r="B553" s="1" t="s">
        <v>9639</v>
      </c>
      <c r="C553" s="1" t="s">
        <v>7922</v>
      </c>
      <c r="D553" s="1">
        <v>16.222999999999999</v>
      </c>
      <c r="E553" s="1">
        <v>121.31</v>
      </c>
      <c r="F553" s="1">
        <v>33</v>
      </c>
      <c r="G553" s="1">
        <v>4.5999999999999996</v>
      </c>
      <c r="H553" s="3" t="s">
        <v>2218</v>
      </c>
      <c r="I553" s="4" t="str">
        <f t="shared" si="25"/>
        <v>กลางวัน</v>
      </c>
      <c r="J553" s="4" t="str">
        <f t="shared" si="27"/>
        <v>กลาง</v>
      </c>
      <c r="K553">
        <f t="shared" si="26"/>
        <v>-33</v>
      </c>
    </row>
    <row r="554" spans="1:11" ht="18" x14ac:dyDescent="0.4">
      <c r="A554" s="1">
        <v>553</v>
      </c>
      <c r="B554" s="1" t="s">
        <v>9639</v>
      </c>
      <c r="C554" s="1" t="s">
        <v>7923</v>
      </c>
      <c r="D554" s="1">
        <v>16.38</v>
      </c>
      <c r="E554" s="1">
        <v>121.04</v>
      </c>
      <c r="F554" s="1">
        <v>33</v>
      </c>
      <c r="G554" s="1">
        <v>4.5</v>
      </c>
      <c r="H554" s="3" t="s">
        <v>2222</v>
      </c>
      <c r="I554" s="4" t="str">
        <f t="shared" si="25"/>
        <v>กลางวัน</v>
      </c>
      <c r="J554" s="4" t="str">
        <f t="shared" si="27"/>
        <v>กลาง</v>
      </c>
      <c r="K554">
        <f t="shared" si="26"/>
        <v>-33</v>
      </c>
    </row>
    <row r="555" spans="1:11" ht="18" x14ac:dyDescent="0.4">
      <c r="A555" s="1">
        <v>554</v>
      </c>
      <c r="B555" s="1" t="s">
        <v>9639</v>
      </c>
      <c r="C555" s="1" t="s">
        <v>7924</v>
      </c>
      <c r="D555" s="1">
        <v>16.433</v>
      </c>
      <c r="E555" s="1">
        <v>120.83799999999999</v>
      </c>
      <c r="F555" s="1">
        <v>18.3</v>
      </c>
      <c r="G555" s="1">
        <v>6.1</v>
      </c>
      <c r="H555" s="3" t="s">
        <v>2226</v>
      </c>
      <c r="I555" s="4" t="str">
        <f t="shared" si="25"/>
        <v>กลางคืน</v>
      </c>
      <c r="J555" s="4" t="str">
        <f t="shared" si="27"/>
        <v>ตื้น</v>
      </c>
      <c r="K555">
        <f t="shared" si="26"/>
        <v>-18.3</v>
      </c>
    </row>
    <row r="556" spans="1:11" ht="18" x14ac:dyDescent="0.4">
      <c r="A556" s="1">
        <v>555</v>
      </c>
      <c r="B556" s="1" t="s">
        <v>9639</v>
      </c>
      <c r="C556" s="1" t="s">
        <v>7925</v>
      </c>
      <c r="D556" s="1">
        <v>17.376999999999999</v>
      </c>
      <c r="E556" s="1">
        <v>121.053</v>
      </c>
      <c r="F556" s="1">
        <v>33</v>
      </c>
      <c r="G556" s="1">
        <v>5</v>
      </c>
      <c r="H556" s="3" t="s">
        <v>2230</v>
      </c>
      <c r="I556" s="4" t="str">
        <f t="shared" si="25"/>
        <v>กลางคืน</v>
      </c>
      <c r="J556" s="4" t="str">
        <f t="shared" si="27"/>
        <v>กลาง</v>
      </c>
      <c r="K556">
        <f t="shared" si="26"/>
        <v>-33</v>
      </c>
    </row>
    <row r="557" spans="1:11" ht="18" x14ac:dyDescent="0.4">
      <c r="A557" s="1">
        <v>556</v>
      </c>
      <c r="B557" s="1" t="s">
        <v>9639</v>
      </c>
      <c r="C557" s="1" t="s">
        <v>7926</v>
      </c>
      <c r="D557" s="1">
        <v>16.071999999999999</v>
      </c>
      <c r="E557" s="1">
        <v>120.819</v>
      </c>
      <c r="F557" s="1">
        <v>33</v>
      </c>
      <c r="G557" s="1">
        <v>4.5999999999999996</v>
      </c>
      <c r="H557" s="3" t="s">
        <v>2234</v>
      </c>
      <c r="I557" s="4" t="str">
        <f t="shared" si="25"/>
        <v>กลางคืน</v>
      </c>
      <c r="J557" s="4" t="str">
        <f t="shared" si="27"/>
        <v>กลาง</v>
      </c>
      <c r="K557">
        <f t="shared" si="26"/>
        <v>-33</v>
      </c>
    </row>
    <row r="558" spans="1:11" ht="18" x14ac:dyDescent="0.4">
      <c r="A558" s="1">
        <v>557</v>
      </c>
      <c r="B558" s="1" t="s">
        <v>9639</v>
      </c>
      <c r="C558" s="1" t="s">
        <v>7927</v>
      </c>
      <c r="D558" s="1">
        <v>16.495000000000001</v>
      </c>
      <c r="E558" s="1">
        <v>120.98099999999999</v>
      </c>
      <c r="F558" s="1">
        <v>23.1</v>
      </c>
      <c r="G558" s="1">
        <v>6.5</v>
      </c>
      <c r="H558" s="3" t="s">
        <v>2238</v>
      </c>
      <c r="I558" s="4" t="str">
        <f t="shared" si="25"/>
        <v>กลางคืน</v>
      </c>
      <c r="J558" s="4" t="str">
        <f t="shared" si="27"/>
        <v>ตื้น</v>
      </c>
      <c r="K558">
        <f t="shared" si="26"/>
        <v>-23.1</v>
      </c>
    </row>
    <row r="559" spans="1:11" ht="18" x14ac:dyDescent="0.4">
      <c r="A559" s="1">
        <v>558</v>
      </c>
      <c r="B559" s="1" t="s">
        <v>9639</v>
      </c>
      <c r="C559" s="1" t="s">
        <v>7928</v>
      </c>
      <c r="D559" s="1">
        <v>16.251999999999999</v>
      </c>
      <c r="E559" s="1">
        <v>120.922</v>
      </c>
      <c r="F559" s="1">
        <v>33</v>
      </c>
      <c r="G559" s="1">
        <v>5</v>
      </c>
      <c r="H559" s="3" t="s">
        <v>1625</v>
      </c>
      <c r="I559" s="4" t="str">
        <f t="shared" si="25"/>
        <v>กลางคืน</v>
      </c>
      <c r="J559" s="4" t="str">
        <f t="shared" si="27"/>
        <v>กลาง</v>
      </c>
      <c r="K559">
        <f t="shared" si="26"/>
        <v>-33</v>
      </c>
    </row>
    <row r="560" spans="1:11" ht="18" x14ac:dyDescent="0.4">
      <c r="A560" s="1">
        <v>559</v>
      </c>
      <c r="B560" s="1" t="s">
        <v>9639</v>
      </c>
      <c r="C560" s="1" t="s">
        <v>7929</v>
      </c>
      <c r="D560" s="1">
        <v>17.277000000000001</v>
      </c>
      <c r="E560" s="1">
        <v>120.86799999999999</v>
      </c>
      <c r="F560" s="1">
        <v>33</v>
      </c>
      <c r="G560" s="1">
        <v>5</v>
      </c>
      <c r="H560" s="3" t="s">
        <v>2245</v>
      </c>
      <c r="I560" s="4" t="str">
        <f t="shared" si="25"/>
        <v>กลางคืน</v>
      </c>
      <c r="J560" s="4" t="str">
        <f t="shared" si="27"/>
        <v>กลาง</v>
      </c>
      <c r="K560">
        <f t="shared" si="26"/>
        <v>-33</v>
      </c>
    </row>
    <row r="561" spans="1:11" ht="18" x14ac:dyDescent="0.4">
      <c r="A561" s="1">
        <v>560</v>
      </c>
      <c r="B561" s="1" t="s">
        <v>9639</v>
      </c>
      <c r="C561" s="1" t="s">
        <v>7930</v>
      </c>
      <c r="D561" s="1">
        <v>15.619</v>
      </c>
      <c r="E561" s="1">
        <v>121.557</v>
      </c>
      <c r="F561" s="1">
        <v>33</v>
      </c>
      <c r="G561" s="1">
        <v>4.8</v>
      </c>
      <c r="H561" s="3" t="s">
        <v>2249</v>
      </c>
      <c r="I561" s="4" t="str">
        <f t="shared" si="25"/>
        <v>กลางคืน</v>
      </c>
      <c r="J561" s="4" t="str">
        <f t="shared" si="27"/>
        <v>กลาง</v>
      </c>
      <c r="K561">
        <f t="shared" si="26"/>
        <v>-33</v>
      </c>
    </row>
    <row r="562" spans="1:11" ht="18" x14ac:dyDescent="0.4">
      <c r="A562" s="1">
        <v>561</v>
      </c>
      <c r="B562" s="1" t="s">
        <v>9639</v>
      </c>
      <c r="C562" s="1" t="s">
        <v>7931</v>
      </c>
      <c r="D562" s="1">
        <v>16.376999999999999</v>
      </c>
      <c r="E562" s="1">
        <v>121.10299999999999</v>
      </c>
      <c r="F562" s="1">
        <v>33</v>
      </c>
      <c r="G562" s="1">
        <v>4.8</v>
      </c>
      <c r="H562" s="3" t="s">
        <v>2253</v>
      </c>
      <c r="I562" s="4" t="str">
        <f t="shared" si="25"/>
        <v>กลางคืน</v>
      </c>
      <c r="J562" s="4" t="str">
        <f t="shared" si="27"/>
        <v>กลาง</v>
      </c>
      <c r="K562">
        <f t="shared" si="26"/>
        <v>-33</v>
      </c>
    </row>
    <row r="563" spans="1:11" ht="18" x14ac:dyDescent="0.4">
      <c r="A563" s="1">
        <v>562</v>
      </c>
      <c r="B563" s="1" t="s">
        <v>9639</v>
      </c>
      <c r="C563" s="1" t="s">
        <v>7932</v>
      </c>
      <c r="D563" s="1">
        <v>16.024999999999999</v>
      </c>
      <c r="E563" s="1">
        <v>120.41200000000001</v>
      </c>
      <c r="F563" s="1">
        <v>33</v>
      </c>
      <c r="G563" s="1">
        <v>4.5</v>
      </c>
      <c r="H563" s="3" t="s">
        <v>2257</v>
      </c>
      <c r="I563" s="4" t="str">
        <f t="shared" si="25"/>
        <v>กลางคืน</v>
      </c>
      <c r="J563" s="4" t="str">
        <f t="shared" si="27"/>
        <v>กลาง</v>
      </c>
      <c r="K563">
        <f t="shared" si="26"/>
        <v>-33</v>
      </c>
    </row>
    <row r="564" spans="1:11" ht="18" x14ac:dyDescent="0.4">
      <c r="A564" s="1">
        <v>563</v>
      </c>
      <c r="B564" s="1" t="s">
        <v>9639</v>
      </c>
      <c r="C564" s="1" t="s">
        <v>7933</v>
      </c>
      <c r="D564" s="1">
        <v>16.338000000000001</v>
      </c>
      <c r="E564" s="1">
        <v>121.063</v>
      </c>
      <c r="F564" s="1">
        <v>33</v>
      </c>
      <c r="G564" s="1">
        <v>4.7</v>
      </c>
      <c r="H564" s="3" t="s">
        <v>2261</v>
      </c>
      <c r="I564" s="4" t="str">
        <f t="shared" si="25"/>
        <v>กลางคืน</v>
      </c>
      <c r="J564" s="4" t="str">
        <f t="shared" si="27"/>
        <v>กลาง</v>
      </c>
      <c r="K564">
        <f t="shared" si="26"/>
        <v>-33</v>
      </c>
    </row>
    <row r="565" spans="1:11" ht="18" x14ac:dyDescent="0.4">
      <c r="A565" s="1">
        <v>564</v>
      </c>
      <c r="B565" s="1" t="s">
        <v>9639</v>
      </c>
      <c r="C565" s="1" t="s">
        <v>7934</v>
      </c>
      <c r="D565" s="1">
        <v>16.343</v>
      </c>
      <c r="E565" s="1">
        <v>121.235</v>
      </c>
      <c r="F565" s="1">
        <v>33</v>
      </c>
      <c r="G565" s="1">
        <v>5</v>
      </c>
      <c r="H565" s="3" t="s">
        <v>2265</v>
      </c>
      <c r="I565" s="4" t="str">
        <f t="shared" si="25"/>
        <v>กลางคืน</v>
      </c>
      <c r="J565" s="4" t="str">
        <f t="shared" si="27"/>
        <v>กลาง</v>
      </c>
      <c r="K565">
        <f t="shared" si="26"/>
        <v>-33</v>
      </c>
    </row>
    <row r="566" spans="1:11" ht="18" x14ac:dyDescent="0.4">
      <c r="A566" s="1">
        <v>565</v>
      </c>
      <c r="B566" s="1" t="s">
        <v>9639</v>
      </c>
      <c r="C566" s="1" t="s">
        <v>7935</v>
      </c>
      <c r="D566" s="1">
        <v>16.286999999999999</v>
      </c>
      <c r="E566" s="1">
        <v>120.986</v>
      </c>
      <c r="F566" s="1">
        <v>33</v>
      </c>
      <c r="G566" s="1">
        <v>4.7</v>
      </c>
      <c r="H566" s="3" t="s">
        <v>2269</v>
      </c>
      <c r="I566" s="4" t="str">
        <f t="shared" si="25"/>
        <v>กลางคืน</v>
      </c>
      <c r="J566" s="4" t="str">
        <f t="shared" si="27"/>
        <v>กลาง</v>
      </c>
      <c r="K566">
        <f t="shared" si="26"/>
        <v>-33</v>
      </c>
    </row>
    <row r="567" spans="1:11" ht="18" x14ac:dyDescent="0.4">
      <c r="A567" s="1">
        <v>566</v>
      </c>
      <c r="B567" s="1" t="s">
        <v>9639</v>
      </c>
      <c r="C567" s="1" t="s">
        <v>7936</v>
      </c>
      <c r="D567" s="1">
        <v>16.212</v>
      </c>
      <c r="E567" s="1">
        <v>120.959</v>
      </c>
      <c r="F567" s="1">
        <v>33</v>
      </c>
      <c r="G567" s="1">
        <v>5</v>
      </c>
      <c r="H567" s="3" t="s">
        <v>2273</v>
      </c>
      <c r="I567" s="4" t="str">
        <f t="shared" si="25"/>
        <v>กลางคืน</v>
      </c>
      <c r="J567" s="4" t="str">
        <f t="shared" si="27"/>
        <v>กลาง</v>
      </c>
      <c r="K567">
        <f t="shared" si="26"/>
        <v>-33</v>
      </c>
    </row>
    <row r="568" spans="1:11" ht="18" x14ac:dyDescent="0.4">
      <c r="A568" s="1">
        <v>567</v>
      </c>
      <c r="B568" s="1" t="s">
        <v>9639</v>
      </c>
      <c r="C568" s="1" t="s">
        <v>7937</v>
      </c>
      <c r="D568" s="1">
        <v>16.420000000000002</v>
      </c>
      <c r="E568" s="1">
        <v>120.87</v>
      </c>
      <c r="F568" s="1">
        <v>33</v>
      </c>
      <c r="G568" s="1">
        <v>5</v>
      </c>
      <c r="H568" s="3" t="s">
        <v>2277</v>
      </c>
      <c r="I568" s="4" t="str">
        <f t="shared" si="25"/>
        <v>กลางคืน</v>
      </c>
      <c r="J568" s="4" t="str">
        <f t="shared" si="27"/>
        <v>กลาง</v>
      </c>
      <c r="K568">
        <f t="shared" si="26"/>
        <v>-33</v>
      </c>
    </row>
    <row r="569" spans="1:11" ht="18" x14ac:dyDescent="0.4">
      <c r="A569" s="1">
        <v>568</v>
      </c>
      <c r="B569" s="1" t="s">
        <v>9639</v>
      </c>
      <c r="C569" s="1" t="s">
        <v>7938</v>
      </c>
      <c r="D569" s="1">
        <v>16.451000000000001</v>
      </c>
      <c r="E569" s="1">
        <v>121.247</v>
      </c>
      <c r="F569" s="1">
        <v>33</v>
      </c>
      <c r="G569" s="1">
        <v>4.9000000000000004</v>
      </c>
      <c r="H569" s="3" t="s">
        <v>2281</v>
      </c>
      <c r="I569" s="4" t="str">
        <f t="shared" si="25"/>
        <v>กลางคืน</v>
      </c>
      <c r="J569" s="4" t="str">
        <f t="shared" si="27"/>
        <v>กลาง</v>
      </c>
      <c r="K569">
        <f t="shared" si="26"/>
        <v>-33</v>
      </c>
    </row>
    <row r="570" spans="1:11" ht="18" x14ac:dyDescent="0.4">
      <c r="A570" s="1">
        <v>569</v>
      </c>
      <c r="B570" s="1" t="s">
        <v>9639</v>
      </c>
      <c r="C570" s="1" t="s">
        <v>7939</v>
      </c>
      <c r="D570" s="1">
        <v>16.172999999999998</v>
      </c>
      <c r="E570" s="1">
        <v>120.54600000000001</v>
      </c>
      <c r="F570" s="1">
        <v>33</v>
      </c>
      <c r="G570" s="1">
        <v>4.8</v>
      </c>
      <c r="H570" s="3" t="s">
        <v>2285</v>
      </c>
      <c r="I570" s="4" t="str">
        <f t="shared" si="25"/>
        <v>กลางคืน</v>
      </c>
      <c r="J570" s="4" t="str">
        <f t="shared" si="27"/>
        <v>กลาง</v>
      </c>
      <c r="K570">
        <f t="shared" si="26"/>
        <v>-33</v>
      </c>
    </row>
    <row r="571" spans="1:11" ht="18" x14ac:dyDescent="0.4">
      <c r="A571" s="1">
        <v>570</v>
      </c>
      <c r="B571" s="1" t="s">
        <v>9640</v>
      </c>
      <c r="C571" s="1" t="s">
        <v>7940</v>
      </c>
      <c r="D571" s="1">
        <v>16.306999999999999</v>
      </c>
      <c r="E571" s="1">
        <v>121.357</v>
      </c>
      <c r="F571" s="1">
        <v>33</v>
      </c>
      <c r="G571" s="1">
        <v>4.5999999999999996</v>
      </c>
      <c r="H571" s="3" t="s">
        <v>2289</v>
      </c>
      <c r="I571" s="4" t="str">
        <f t="shared" si="25"/>
        <v>กลางคืน</v>
      </c>
      <c r="J571" s="4" t="str">
        <f t="shared" si="27"/>
        <v>กลาง</v>
      </c>
      <c r="K571">
        <f t="shared" si="26"/>
        <v>-33</v>
      </c>
    </row>
    <row r="572" spans="1:11" ht="18" x14ac:dyDescent="0.4">
      <c r="A572" s="1">
        <v>571</v>
      </c>
      <c r="B572" s="1" t="s">
        <v>9640</v>
      </c>
      <c r="C572" s="1" t="s">
        <v>7941</v>
      </c>
      <c r="D572" s="1">
        <v>16.481999999999999</v>
      </c>
      <c r="E572" s="1">
        <v>120.99299999999999</v>
      </c>
      <c r="F572" s="1">
        <v>18.600000000000001</v>
      </c>
      <c r="G572" s="1">
        <v>5.0999999999999996</v>
      </c>
      <c r="H572" s="3" t="s">
        <v>2293</v>
      </c>
      <c r="I572" s="4" t="str">
        <f t="shared" si="25"/>
        <v>กลางคืน</v>
      </c>
      <c r="J572" s="4" t="str">
        <f t="shared" si="27"/>
        <v>ตื้น</v>
      </c>
      <c r="K572">
        <f t="shared" si="26"/>
        <v>-18.600000000000001</v>
      </c>
    </row>
    <row r="573" spans="1:11" ht="18" x14ac:dyDescent="0.4">
      <c r="A573" s="1">
        <v>572</v>
      </c>
      <c r="B573" s="1" t="s">
        <v>9640</v>
      </c>
      <c r="C573" s="1" t="s">
        <v>7942</v>
      </c>
      <c r="D573" s="1">
        <v>16.402000000000001</v>
      </c>
      <c r="E573" s="1">
        <v>121.092</v>
      </c>
      <c r="F573" s="1">
        <v>33</v>
      </c>
      <c r="G573" s="1">
        <v>5.2</v>
      </c>
      <c r="H573" s="3" t="s">
        <v>2297</v>
      </c>
      <c r="I573" s="4" t="str">
        <f t="shared" si="25"/>
        <v>กลางคืน</v>
      </c>
      <c r="J573" s="4" t="str">
        <f t="shared" si="27"/>
        <v>กลาง</v>
      </c>
      <c r="K573">
        <f t="shared" si="26"/>
        <v>-33</v>
      </c>
    </row>
    <row r="574" spans="1:11" ht="18" x14ac:dyDescent="0.4">
      <c r="A574" s="1">
        <v>573</v>
      </c>
      <c r="B574" s="1" t="s">
        <v>9640</v>
      </c>
      <c r="C574" s="1" t="s">
        <v>7943</v>
      </c>
      <c r="D574" s="1">
        <v>16.536999999999999</v>
      </c>
      <c r="E574" s="1">
        <v>120.709</v>
      </c>
      <c r="F574" s="1">
        <v>33</v>
      </c>
      <c r="G574" s="1">
        <v>4.9000000000000004</v>
      </c>
      <c r="H574" s="3" t="s">
        <v>2301</v>
      </c>
      <c r="I574" s="4" t="str">
        <f t="shared" si="25"/>
        <v>กลางคืน</v>
      </c>
      <c r="J574" s="4" t="str">
        <f t="shared" si="27"/>
        <v>กลาง</v>
      </c>
      <c r="K574">
        <f t="shared" si="26"/>
        <v>-33</v>
      </c>
    </row>
    <row r="575" spans="1:11" ht="18" x14ac:dyDescent="0.4">
      <c r="A575" s="1">
        <v>574</v>
      </c>
      <c r="B575" s="1" t="s">
        <v>9640</v>
      </c>
      <c r="C575" s="1" t="s">
        <v>7944</v>
      </c>
      <c r="D575" s="1">
        <v>16.292000000000002</v>
      </c>
      <c r="E575" s="1">
        <v>120.833</v>
      </c>
      <c r="F575" s="1">
        <v>33</v>
      </c>
      <c r="G575" s="1">
        <v>4.5</v>
      </c>
      <c r="H575" s="3" t="s">
        <v>2305</v>
      </c>
      <c r="I575" s="4" t="str">
        <f t="shared" si="25"/>
        <v>กลางคืน</v>
      </c>
      <c r="J575" s="4" t="str">
        <f t="shared" si="27"/>
        <v>กลาง</v>
      </c>
      <c r="K575">
        <f t="shared" si="26"/>
        <v>-33</v>
      </c>
    </row>
    <row r="576" spans="1:11" ht="18" x14ac:dyDescent="0.4">
      <c r="A576" s="1">
        <v>575</v>
      </c>
      <c r="B576" s="1" t="s">
        <v>9640</v>
      </c>
      <c r="C576" s="1" t="s">
        <v>7945</v>
      </c>
      <c r="D576" s="1">
        <v>14.44</v>
      </c>
      <c r="E576" s="1">
        <v>121.776</v>
      </c>
      <c r="F576" s="1">
        <v>24.1</v>
      </c>
      <c r="G576" s="1">
        <v>4.9000000000000004</v>
      </c>
      <c r="H576" s="3" t="s">
        <v>2309</v>
      </c>
      <c r="I576" s="4" t="str">
        <f t="shared" si="25"/>
        <v>กลางคืน</v>
      </c>
      <c r="J576" s="4" t="str">
        <f t="shared" si="27"/>
        <v>ตื้น</v>
      </c>
      <c r="K576">
        <f t="shared" si="26"/>
        <v>-24.1</v>
      </c>
    </row>
    <row r="577" spans="1:11" ht="18" x14ac:dyDescent="0.4">
      <c r="A577" s="1">
        <v>576</v>
      </c>
      <c r="B577" s="1" t="s">
        <v>9640</v>
      </c>
      <c r="C577" s="1" t="s">
        <v>7946</v>
      </c>
      <c r="D577" s="1">
        <v>14.343</v>
      </c>
      <c r="E577" s="1">
        <v>121.815</v>
      </c>
      <c r="F577" s="1">
        <v>27.9</v>
      </c>
      <c r="G577" s="1">
        <v>5.0999999999999996</v>
      </c>
      <c r="H577" s="3" t="s">
        <v>2313</v>
      </c>
      <c r="I577" s="4" t="str">
        <f t="shared" si="25"/>
        <v>กลางคืน</v>
      </c>
      <c r="J577" s="4" t="str">
        <f t="shared" si="27"/>
        <v>ตื้น</v>
      </c>
      <c r="K577">
        <f t="shared" si="26"/>
        <v>-27.9</v>
      </c>
    </row>
    <row r="578" spans="1:11" ht="18" x14ac:dyDescent="0.4">
      <c r="A578" s="1">
        <v>577</v>
      </c>
      <c r="B578" s="1" t="s">
        <v>9640</v>
      </c>
      <c r="C578" s="1" t="s">
        <v>7947</v>
      </c>
      <c r="D578" s="1">
        <v>16.317</v>
      </c>
      <c r="E578" s="1">
        <v>121.434</v>
      </c>
      <c r="F578" s="1">
        <v>33</v>
      </c>
      <c r="G578" s="1">
        <v>4.5</v>
      </c>
      <c r="H578" s="3" t="s">
        <v>2317</v>
      </c>
      <c r="I578" s="4" t="str">
        <f t="shared" si="25"/>
        <v>กลางคืน</v>
      </c>
      <c r="J578" s="4" t="str">
        <f t="shared" si="27"/>
        <v>กลาง</v>
      </c>
      <c r="K578">
        <f t="shared" si="26"/>
        <v>-33</v>
      </c>
    </row>
    <row r="579" spans="1:11" ht="18" x14ac:dyDescent="0.4">
      <c r="A579" s="1">
        <v>578</v>
      </c>
      <c r="B579" s="1" t="s">
        <v>9640</v>
      </c>
      <c r="C579" s="1" t="s">
        <v>7948</v>
      </c>
      <c r="D579" s="1">
        <v>16.218</v>
      </c>
      <c r="E579" s="1">
        <v>120.405</v>
      </c>
      <c r="F579" s="1">
        <v>33</v>
      </c>
      <c r="G579" s="1">
        <v>4.7</v>
      </c>
      <c r="H579" s="3" t="s">
        <v>2321</v>
      </c>
      <c r="I579" s="4" t="str">
        <f t="shared" ref="I579:I642" si="28">IF(AND(HOUR(C579)&gt;=6, HOUR(C579)&lt;18),"กลางวัน","กลางคืน")</f>
        <v>กลางวัน</v>
      </c>
      <c r="J579" s="4" t="str">
        <f t="shared" si="27"/>
        <v>กลาง</v>
      </c>
      <c r="K579">
        <f t="shared" ref="K579:K642" si="29">F579*-1</f>
        <v>-33</v>
      </c>
    </row>
    <row r="580" spans="1:11" ht="18" x14ac:dyDescent="0.4">
      <c r="A580" s="1">
        <v>579</v>
      </c>
      <c r="B580" s="1" t="s">
        <v>9640</v>
      </c>
      <c r="C580" s="1" t="s">
        <v>7949</v>
      </c>
      <c r="D580" s="1">
        <v>16.373000000000001</v>
      </c>
      <c r="E580" s="1">
        <v>121.01300000000001</v>
      </c>
      <c r="F580" s="1">
        <v>33</v>
      </c>
      <c r="G580" s="1">
        <v>4.5999999999999996</v>
      </c>
      <c r="H580" s="3" t="s">
        <v>2325</v>
      </c>
      <c r="I580" s="4" t="str">
        <f t="shared" si="28"/>
        <v>กลางวัน</v>
      </c>
      <c r="J580" s="4" t="str">
        <f t="shared" si="27"/>
        <v>กลาง</v>
      </c>
      <c r="K580">
        <f t="shared" si="29"/>
        <v>-33</v>
      </c>
    </row>
    <row r="581" spans="1:11" ht="18" x14ac:dyDescent="0.4">
      <c r="A581" s="1">
        <v>580</v>
      </c>
      <c r="B581" s="1" t="s">
        <v>9640</v>
      </c>
      <c r="C581" s="1" t="s">
        <v>7950</v>
      </c>
      <c r="D581" s="1">
        <v>16.227</v>
      </c>
      <c r="E581" s="1">
        <v>120.998</v>
      </c>
      <c r="F581" s="1">
        <v>33</v>
      </c>
      <c r="G581" s="1">
        <v>4.5</v>
      </c>
      <c r="H581" s="3" t="s">
        <v>2329</v>
      </c>
      <c r="I581" s="4" t="str">
        <f t="shared" si="28"/>
        <v>กลางวัน</v>
      </c>
      <c r="J581" s="4" t="str">
        <f t="shared" si="27"/>
        <v>กลาง</v>
      </c>
      <c r="K581">
        <f t="shared" si="29"/>
        <v>-33</v>
      </c>
    </row>
    <row r="582" spans="1:11" ht="18" x14ac:dyDescent="0.4">
      <c r="A582" s="1">
        <v>581</v>
      </c>
      <c r="B582" s="1" t="s">
        <v>9640</v>
      </c>
      <c r="C582" s="1" t="s">
        <v>7951</v>
      </c>
      <c r="D582" s="1">
        <v>16.542999999999999</v>
      </c>
      <c r="E582" s="1">
        <v>120.76</v>
      </c>
      <c r="F582" s="1">
        <v>31.3</v>
      </c>
      <c r="G582" s="1">
        <v>5.2</v>
      </c>
      <c r="H582" s="3" t="s">
        <v>2333</v>
      </c>
      <c r="I582" s="4" t="str">
        <f t="shared" si="28"/>
        <v>กลางวัน</v>
      </c>
      <c r="J582" s="4" t="str">
        <f t="shared" si="27"/>
        <v>กลาง</v>
      </c>
      <c r="K582">
        <f t="shared" si="29"/>
        <v>-31.3</v>
      </c>
    </row>
    <row r="583" spans="1:11" ht="18" x14ac:dyDescent="0.4">
      <c r="A583" s="1">
        <v>582</v>
      </c>
      <c r="B583" s="1" t="s">
        <v>9640</v>
      </c>
      <c r="C583" s="1" t="s">
        <v>7952</v>
      </c>
      <c r="D583" s="1">
        <v>16.510999999999999</v>
      </c>
      <c r="E583" s="1">
        <v>121.00700000000001</v>
      </c>
      <c r="F583" s="1">
        <v>13.5</v>
      </c>
      <c r="G583" s="1">
        <v>5.6</v>
      </c>
      <c r="H583" s="3" t="s">
        <v>2337</v>
      </c>
      <c r="I583" s="4" t="str">
        <f t="shared" si="28"/>
        <v>กลางวัน</v>
      </c>
      <c r="J583" s="4" t="str">
        <f t="shared" si="27"/>
        <v>ตื้น</v>
      </c>
      <c r="K583">
        <f t="shared" si="29"/>
        <v>-13.5</v>
      </c>
    </row>
    <row r="584" spans="1:11" ht="18" x14ac:dyDescent="0.4">
      <c r="A584" s="1">
        <v>583</v>
      </c>
      <c r="B584" s="1" t="s">
        <v>9640</v>
      </c>
      <c r="C584" s="1" t="s">
        <v>7953</v>
      </c>
      <c r="D584" s="1">
        <v>16.146000000000001</v>
      </c>
      <c r="E584" s="1">
        <v>120.268</v>
      </c>
      <c r="F584" s="1">
        <v>33</v>
      </c>
      <c r="G584" s="1">
        <v>4.5</v>
      </c>
      <c r="H584" s="3" t="s">
        <v>2341</v>
      </c>
      <c r="I584" s="4" t="str">
        <f t="shared" si="28"/>
        <v>กลางวัน</v>
      </c>
      <c r="J584" s="4" t="str">
        <f t="shared" si="27"/>
        <v>กลาง</v>
      </c>
      <c r="K584">
        <f t="shared" si="29"/>
        <v>-33</v>
      </c>
    </row>
    <row r="585" spans="1:11" ht="18" x14ac:dyDescent="0.4">
      <c r="A585" s="1">
        <v>584</v>
      </c>
      <c r="B585" s="1" t="s">
        <v>9640</v>
      </c>
      <c r="C585" s="1" t="s">
        <v>7954</v>
      </c>
      <c r="D585" s="1">
        <v>16.332000000000001</v>
      </c>
      <c r="E585" s="1">
        <v>120.681</v>
      </c>
      <c r="F585" s="1">
        <v>33</v>
      </c>
      <c r="G585" s="1">
        <v>4.5999999999999996</v>
      </c>
      <c r="H585" s="3" t="s">
        <v>2345</v>
      </c>
      <c r="I585" s="4" t="str">
        <f t="shared" si="28"/>
        <v>กลางวัน</v>
      </c>
      <c r="J585" s="4" t="str">
        <f t="shared" ref="J585:J648" si="30">IF(F585&lt;=10,"ตื้นมาก", IF(F585&lt;=30,"ตื้น",IF(F585&lt;=70,"กลาง", "ลึก")))</f>
        <v>กลาง</v>
      </c>
      <c r="K585">
        <f t="shared" si="29"/>
        <v>-33</v>
      </c>
    </row>
    <row r="586" spans="1:11" ht="18" x14ac:dyDescent="0.4">
      <c r="A586" s="1">
        <v>585</v>
      </c>
      <c r="B586" s="1" t="s">
        <v>9640</v>
      </c>
      <c r="C586" s="1" t="s">
        <v>7955</v>
      </c>
      <c r="D586" s="1">
        <v>16.420999999999999</v>
      </c>
      <c r="E586" s="1">
        <v>121.288</v>
      </c>
      <c r="F586" s="1">
        <v>33</v>
      </c>
      <c r="G586" s="1">
        <v>4.5</v>
      </c>
      <c r="H586" s="3" t="s">
        <v>2349</v>
      </c>
      <c r="I586" s="4" t="str">
        <f t="shared" si="28"/>
        <v>กลางวัน</v>
      </c>
      <c r="J586" s="4" t="str">
        <f t="shared" si="30"/>
        <v>กลาง</v>
      </c>
      <c r="K586">
        <f t="shared" si="29"/>
        <v>-33</v>
      </c>
    </row>
    <row r="587" spans="1:11" ht="18" x14ac:dyDescent="0.4">
      <c r="A587" s="1">
        <v>586</v>
      </c>
      <c r="B587" s="1" t="s">
        <v>9640</v>
      </c>
      <c r="C587" s="1" t="s">
        <v>7956</v>
      </c>
      <c r="D587" s="1">
        <v>16.308</v>
      </c>
      <c r="E587" s="1">
        <v>120.926</v>
      </c>
      <c r="F587" s="1">
        <v>33</v>
      </c>
      <c r="G587" s="1">
        <v>4.9000000000000004</v>
      </c>
      <c r="H587" s="3" t="s">
        <v>2353</v>
      </c>
      <c r="I587" s="4" t="str">
        <f t="shared" si="28"/>
        <v>กลางวัน</v>
      </c>
      <c r="J587" s="4" t="str">
        <f t="shared" si="30"/>
        <v>กลาง</v>
      </c>
      <c r="K587">
        <f t="shared" si="29"/>
        <v>-33</v>
      </c>
    </row>
    <row r="588" spans="1:11" ht="18" x14ac:dyDescent="0.4">
      <c r="A588" s="1">
        <v>587</v>
      </c>
      <c r="B588" s="1" t="s">
        <v>9641</v>
      </c>
      <c r="C588" s="1" t="s">
        <v>7415</v>
      </c>
      <c r="D588" s="1">
        <v>15.766</v>
      </c>
      <c r="E588" s="1">
        <v>121.416</v>
      </c>
      <c r="F588" s="1">
        <v>33</v>
      </c>
      <c r="G588" s="1">
        <v>4.5999999999999996</v>
      </c>
      <c r="H588" s="3" t="s">
        <v>2357</v>
      </c>
      <c r="I588" s="4" t="str">
        <f t="shared" si="28"/>
        <v>กลางคืน</v>
      </c>
      <c r="J588" s="4" t="str">
        <f t="shared" si="30"/>
        <v>กลาง</v>
      </c>
      <c r="K588">
        <f t="shared" si="29"/>
        <v>-33</v>
      </c>
    </row>
    <row r="589" spans="1:11" ht="18" x14ac:dyDescent="0.4">
      <c r="A589" s="1">
        <v>588</v>
      </c>
      <c r="B589" s="1" t="s">
        <v>9641</v>
      </c>
      <c r="C589" s="1" t="s">
        <v>7957</v>
      </c>
      <c r="D589" s="1">
        <v>15.617000000000001</v>
      </c>
      <c r="E589" s="1">
        <v>120.721</v>
      </c>
      <c r="F589" s="1">
        <v>33</v>
      </c>
      <c r="G589" s="1">
        <v>4.5</v>
      </c>
      <c r="H589" s="3" t="s">
        <v>2361</v>
      </c>
      <c r="I589" s="4" t="str">
        <f t="shared" si="28"/>
        <v>กลางวัน</v>
      </c>
      <c r="J589" s="4" t="str">
        <f t="shared" si="30"/>
        <v>กลาง</v>
      </c>
      <c r="K589">
        <f t="shared" si="29"/>
        <v>-33</v>
      </c>
    </row>
    <row r="590" spans="1:11" ht="18" x14ac:dyDescent="0.4">
      <c r="A590" s="1">
        <v>589</v>
      </c>
      <c r="B590" s="1" t="s">
        <v>9641</v>
      </c>
      <c r="C590" s="1" t="s">
        <v>7958</v>
      </c>
      <c r="D590" s="1">
        <v>16.216000000000001</v>
      </c>
      <c r="E590" s="1">
        <v>120.947</v>
      </c>
      <c r="F590" s="1">
        <v>33</v>
      </c>
      <c r="G590" s="1">
        <v>4.9000000000000004</v>
      </c>
      <c r="H590" s="3" t="s">
        <v>2365</v>
      </c>
      <c r="I590" s="4" t="str">
        <f t="shared" si="28"/>
        <v>กลางวัน</v>
      </c>
      <c r="J590" s="4" t="str">
        <f t="shared" si="30"/>
        <v>กลาง</v>
      </c>
      <c r="K590">
        <f t="shared" si="29"/>
        <v>-33</v>
      </c>
    </row>
    <row r="591" spans="1:11" ht="18" x14ac:dyDescent="0.4">
      <c r="A591" s="1">
        <v>590</v>
      </c>
      <c r="B591" s="1" t="s">
        <v>9641</v>
      </c>
      <c r="C591" s="1" t="s">
        <v>7959</v>
      </c>
      <c r="D591" s="1">
        <v>16.265999999999998</v>
      </c>
      <c r="E591" s="1">
        <v>121.077</v>
      </c>
      <c r="F591" s="1">
        <v>33</v>
      </c>
      <c r="G591" s="1">
        <v>4.8</v>
      </c>
      <c r="H591" s="3" t="s">
        <v>2369</v>
      </c>
      <c r="I591" s="4" t="str">
        <f t="shared" si="28"/>
        <v>กลางวัน</v>
      </c>
      <c r="J591" s="4" t="str">
        <f t="shared" si="30"/>
        <v>กลาง</v>
      </c>
      <c r="K591">
        <f t="shared" si="29"/>
        <v>-33</v>
      </c>
    </row>
    <row r="592" spans="1:11" ht="18" x14ac:dyDescent="0.4">
      <c r="A592" s="1">
        <v>591</v>
      </c>
      <c r="B592" s="1" t="s">
        <v>9641</v>
      </c>
      <c r="C592" s="1" t="s">
        <v>7960</v>
      </c>
      <c r="D592" s="1">
        <v>16.244</v>
      </c>
      <c r="E592" s="1">
        <v>121.018</v>
      </c>
      <c r="F592" s="1">
        <v>33</v>
      </c>
      <c r="G592" s="1">
        <v>4.5999999999999996</v>
      </c>
      <c r="H592" s="3" t="s">
        <v>2373</v>
      </c>
      <c r="I592" s="4" t="str">
        <f t="shared" si="28"/>
        <v>กลางวัน</v>
      </c>
      <c r="J592" s="4" t="str">
        <f t="shared" si="30"/>
        <v>กลาง</v>
      </c>
      <c r="K592">
        <f t="shared" si="29"/>
        <v>-33</v>
      </c>
    </row>
    <row r="593" spans="1:11" ht="18" x14ac:dyDescent="0.4">
      <c r="A593" s="1">
        <v>592</v>
      </c>
      <c r="B593" s="1" t="s">
        <v>9641</v>
      </c>
      <c r="C593" s="1" t="s">
        <v>7961</v>
      </c>
      <c r="D593" s="1">
        <v>17.321999999999999</v>
      </c>
      <c r="E593" s="1">
        <v>121.042</v>
      </c>
      <c r="F593" s="1">
        <v>31.3</v>
      </c>
      <c r="G593" s="1">
        <v>5.0999999999999996</v>
      </c>
      <c r="H593" s="3" t="s">
        <v>2377</v>
      </c>
      <c r="I593" s="4" t="str">
        <f t="shared" si="28"/>
        <v>กลางวัน</v>
      </c>
      <c r="J593" s="4" t="str">
        <f t="shared" si="30"/>
        <v>กลาง</v>
      </c>
      <c r="K593">
        <f t="shared" si="29"/>
        <v>-31.3</v>
      </c>
    </row>
    <row r="594" spans="1:11" ht="18" x14ac:dyDescent="0.4">
      <c r="A594" s="1">
        <v>593</v>
      </c>
      <c r="B594" s="1" t="s">
        <v>9642</v>
      </c>
      <c r="C594" s="1" t="s">
        <v>7962</v>
      </c>
      <c r="D594" s="1">
        <v>15.48</v>
      </c>
      <c r="E594" s="1">
        <v>121.664</v>
      </c>
      <c r="F594" s="1">
        <v>33</v>
      </c>
      <c r="G594" s="1">
        <v>4.5999999999999996</v>
      </c>
      <c r="H594" s="3" t="s">
        <v>2381</v>
      </c>
      <c r="I594" s="4" t="str">
        <f t="shared" si="28"/>
        <v>กลางวัน</v>
      </c>
      <c r="J594" s="4" t="str">
        <f t="shared" si="30"/>
        <v>กลาง</v>
      </c>
      <c r="K594">
        <f t="shared" si="29"/>
        <v>-33</v>
      </c>
    </row>
    <row r="595" spans="1:11" ht="18" x14ac:dyDescent="0.4">
      <c r="A595" s="1">
        <v>594</v>
      </c>
      <c r="B595" s="1" t="s">
        <v>9642</v>
      </c>
      <c r="C595" s="1" t="s">
        <v>7963</v>
      </c>
      <c r="D595" s="1">
        <v>16.178999999999998</v>
      </c>
      <c r="E595" s="1">
        <v>121.098</v>
      </c>
      <c r="F595" s="1">
        <v>33</v>
      </c>
      <c r="G595" s="1">
        <v>4.7</v>
      </c>
      <c r="H595" s="3" t="s">
        <v>2385</v>
      </c>
      <c r="I595" s="4" t="str">
        <f t="shared" si="28"/>
        <v>กลางวัน</v>
      </c>
      <c r="J595" s="4" t="str">
        <f t="shared" si="30"/>
        <v>กลาง</v>
      </c>
      <c r="K595">
        <f t="shared" si="29"/>
        <v>-33</v>
      </c>
    </row>
    <row r="596" spans="1:11" ht="18" x14ac:dyDescent="0.4">
      <c r="A596" s="1">
        <v>595</v>
      </c>
      <c r="B596" s="1" t="s">
        <v>9642</v>
      </c>
      <c r="C596" s="1" t="s">
        <v>7964</v>
      </c>
      <c r="D596" s="1">
        <v>16.385999999999999</v>
      </c>
      <c r="E596" s="1">
        <v>120.938</v>
      </c>
      <c r="F596" s="1">
        <v>17</v>
      </c>
      <c r="G596" s="1">
        <v>5.8</v>
      </c>
      <c r="H596" s="3" t="s">
        <v>2389</v>
      </c>
      <c r="I596" s="4" t="str">
        <f t="shared" si="28"/>
        <v>กลางวัน</v>
      </c>
      <c r="J596" s="4" t="str">
        <f t="shared" si="30"/>
        <v>ตื้น</v>
      </c>
      <c r="K596">
        <f t="shared" si="29"/>
        <v>-17</v>
      </c>
    </row>
    <row r="597" spans="1:11" ht="18" x14ac:dyDescent="0.4">
      <c r="A597" s="1">
        <v>596</v>
      </c>
      <c r="B597" s="1" t="s">
        <v>9642</v>
      </c>
      <c r="C597" s="1" t="s">
        <v>7965</v>
      </c>
      <c r="D597" s="1">
        <v>16.221</v>
      </c>
      <c r="E597" s="1">
        <v>121.124</v>
      </c>
      <c r="F597" s="1">
        <v>33</v>
      </c>
      <c r="G597" s="1">
        <v>5</v>
      </c>
      <c r="H597" s="3" t="s">
        <v>2393</v>
      </c>
      <c r="I597" s="4" t="str">
        <f t="shared" si="28"/>
        <v>กลางคืน</v>
      </c>
      <c r="J597" s="4" t="str">
        <f t="shared" si="30"/>
        <v>กลาง</v>
      </c>
      <c r="K597">
        <f t="shared" si="29"/>
        <v>-33</v>
      </c>
    </row>
    <row r="598" spans="1:11" ht="18" x14ac:dyDescent="0.4">
      <c r="A598" s="1">
        <v>597</v>
      </c>
      <c r="B598" s="1" t="s">
        <v>9643</v>
      </c>
      <c r="C598" s="1" t="s">
        <v>7966</v>
      </c>
      <c r="D598" s="1">
        <v>16.364000000000001</v>
      </c>
      <c r="E598" s="1">
        <v>121.001</v>
      </c>
      <c r="F598" s="1">
        <v>33</v>
      </c>
      <c r="G598" s="1">
        <v>4.8</v>
      </c>
      <c r="H598" s="3" t="s">
        <v>2397</v>
      </c>
      <c r="I598" s="4" t="str">
        <f t="shared" si="28"/>
        <v>กลางคืน</v>
      </c>
      <c r="J598" s="4" t="str">
        <f t="shared" si="30"/>
        <v>กลาง</v>
      </c>
      <c r="K598">
        <f t="shared" si="29"/>
        <v>-33</v>
      </c>
    </row>
    <row r="599" spans="1:11" ht="18" x14ac:dyDescent="0.4">
      <c r="A599" s="1">
        <v>598</v>
      </c>
      <c r="B599" s="1" t="s">
        <v>9643</v>
      </c>
      <c r="C599" s="1" t="s">
        <v>7967</v>
      </c>
      <c r="D599" s="1">
        <v>16.399999999999999</v>
      </c>
      <c r="E599" s="1">
        <v>120.919</v>
      </c>
      <c r="F599" s="1">
        <v>26.3</v>
      </c>
      <c r="G599" s="1">
        <v>5.7</v>
      </c>
      <c r="H599" s="3" t="s">
        <v>2401</v>
      </c>
      <c r="I599" s="4" t="str">
        <f t="shared" si="28"/>
        <v>กลางวัน</v>
      </c>
      <c r="J599" s="4" t="str">
        <f t="shared" si="30"/>
        <v>ตื้น</v>
      </c>
      <c r="K599">
        <f t="shared" si="29"/>
        <v>-26.3</v>
      </c>
    </row>
    <row r="600" spans="1:11" ht="18" x14ac:dyDescent="0.4">
      <c r="A600" s="1">
        <v>599</v>
      </c>
      <c r="B600" s="1" t="s">
        <v>9644</v>
      </c>
      <c r="C600" s="1" t="s">
        <v>7968</v>
      </c>
      <c r="D600" s="1">
        <v>16.445</v>
      </c>
      <c r="E600" s="1">
        <v>121.059</v>
      </c>
      <c r="F600" s="1">
        <v>12.7</v>
      </c>
      <c r="G600" s="1">
        <v>5.4</v>
      </c>
      <c r="H600" s="3" t="s">
        <v>2405</v>
      </c>
      <c r="I600" s="4" t="str">
        <f t="shared" si="28"/>
        <v>กลางวัน</v>
      </c>
      <c r="J600" s="4" t="str">
        <f t="shared" si="30"/>
        <v>ตื้น</v>
      </c>
      <c r="K600">
        <f t="shared" si="29"/>
        <v>-12.7</v>
      </c>
    </row>
    <row r="601" spans="1:11" ht="18" x14ac:dyDescent="0.4">
      <c r="A601" s="1">
        <v>600</v>
      </c>
      <c r="B601" s="1" t="s">
        <v>9644</v>
      </c>
      <c r="C601" s="1" t="s">
        <v>7969</v>
      </c>
      <c r="D601" s="1">
        <v>15.946999999999999</v>
      </c>
      <c r="E601" s="1">
        <v>120.935</v>
      </c>
      <c r="F601" s="1">
        <v>45.3</v>
      </c>
      <c r="G601" s="1">
        <v>5.0999999999999996</v>
      </c>
      <c r="H601" s="3" t="s">
        <v>2409</v>
      </c>
      <c r="I601" s="4" t="str">
        <f t="shared" si="28"/>
        <v>กลางวัน</v>
      </c>
      <c r="J601" s="4" t="str">
        <f t="shared" si="30"/>
        <v>กลาง</v>
      </c>
      <c r="K601">
        <f t="shared" si="29"/>
        <v>-45.3</v>
      </c>
    </row>
    <row r="602" spans="1:11" ht="18" x14ac:dyDescent="0.4">
      <c r="A602" s="1">
        <v>601</v>
      </c>
      <c r="B602" s="1" t="s">
        <v>9644</v>
      </c>
      <c r="C602" s="1" t="s">
        <v>7970</v>
      </c>
      <c r="D602" s="1">
        <v>16.532</v>
      </c>
      <c r="E602" s="1">
        <v>121.045</v>
      </c>
      <c r="F602" s="1">
        <v>33</v>
      </c>
      <c r="G602" s="1">
        <v>5.3</v>
      </c>
      <c r="H602" s="3" t="s">
        <v>2413</v>
      </c>
      <c r="I602" s="4" t="str">
        <f t="shared" si="28"/>
        <v>กลางวัน</v>
      </c>
      <c r="J602" s="4" t="str">
        <f t="shared" si="30"/>
        <v>กลาง</v>
      </c>
      <c r="K602">
        <f t="shared" si="29"/>
        <v>-33</v>
      </c>
    </row>
    <row r="603" spans="1:11" ht="18" x14ac:dyDescent="0.4">
      <c r="A603" s="1">
        <v>602</v>
      </c>
      <c r="B603" s="1" t="s">
        <v>9644</v>
      </c>
      <c r="C603" s="1" t="s">
        <v>7971</v>
      </c>
      <c r="D603" s="1">
        <v>16.460999999999999</v>
      </c>
      <c r="E603" s="1">
        <v>120.825</v>
      </c>
      <c r="F603" s="1">
        <v>33</v>
      </c>
      <c r="G603" s="1">
        <v>4.7</v>
      </c>
      <c r="H603" s="3" t="s">
        <v>2417</v>
      </c>
      <c r="I603" s="4" t="str">
        <f t="shared" si="28"/>
        <v>กลางวัน</v>
      </c>
      <c r="J603" s="4" t="str">
        <f t="shared" si="30"/>
        <v>กลาง</v>
      </c>
      <c r="K603">
        <f t="shared" si="29"/>
        <v>-33</v>
      </c>
    </row>
    <row r="604" spans="1:11" ht="18" x14ac:dyDescent="0.4">
      <c r="A604" s="1">
        <v>603</v>
      </c>
      <c r="B604" s="1" t="s">
        <v>9644</v>
      </c>
      <c r="C604" s="1" t="s">
        <v>7972</v>
      </c>
      <c r="D604" s="1">
        <v>16.286999999999999</v>
      </c>
      <c r="E604" s="1">
        <v>120.842</v>
      </c>
      <c r="F604" s="1">
        <v>10</v>
      </c>
      <c r="G604" s="1">
        <v>4.5999999999999996</v>
      </c>
      <c r="H604" s="3" t="s">
        <v>2421</v>
      </c>
      <c r="I604" s="4" t="str">
        <f t="shared" si="28"/>
        <v>กลางคืน</v>
      </c>
      <c r="J604" s="4" t="str">
        <f t="shared" si="30"/>
        <v>ตื้นมาก</v>
      </c>
      <c r="K604">
        <f t="shared" si="29"/>
        <v>-10</v>
      </c>
    </row>
    <row r="605" spans="1:11" ht="18" x14ac:dyDescent="0.4">
      <c r="A605" s="1">
        <v>604</v>
      </c>
      <c r="B605" s="1" t="s">
        <v>9644</v>
      </c>
      <c r="C605" s="1" t="s">
        <v>7973</v>
      </c>
      <c r="D605" s="1">
        <v>16.099</v>
      </c>
      <c r="E605" s="1">
        <v>121.581</v>
      </c>
      <c r="F605" s="1">
        <v>33</v>
      </c>
      <c r="G605" s="1">
        <v>4.7</v>
      </c>
      <c r="H605" s="3" t="s">
        <v>2425</v>
      </c>
      <c r="I605" s="4" t="str">
        <f t="shared" si="28"/>
        <v>กลางคืน</v>
      </c>
      <c r="J605" s="4" t="str">
        <f t="shared" si="30"/>
        <v>กลาง</v>
      </c>
      <c r="K605">
        <f t="shared" si="29"/>
        <v>-33</v>
      </c>
    </row>
    <row r="606" spans="1:11" ht="18" x14ac:dyDescent="0.4">
      <c r="A606" s="1">
        <v>605</v>
      </c>
      <c r="B606" s="1" t="s">
        <v>9644</v>
      </c>
      <c r="C606" s="1" t="s">
        <v>7974</v>
      </c>
      <c r="D606" s="1">
        <v>16.385000000000002</v>
      </c>
      <c r="E606" s="1">
        <v>120.55200000000001</v>
      </c>
      <c r="F606" s="1">
        <v>33</v>
      </c>
      <c r="G606" s="1">
        <v>4.7</v>
      </c>
      <c r="H606" s="3" t="s">
        <v>2429</v>
      </c>
      <c r="I606" s="4" t="str">
        <f t="shared" si="28"/>
        <v>กลางคืน</v>
      </c>
      <c r="J606" s="4" t="str">
        <f t="shared" si="30"/>
        <v>กลาง</v>
      </c>
      <c r="K606">
        <f t="shared" si="29"/>
        <v>-33</v>
      </c>
    </row>
    <row r="607" spans="1:11" ht="18" x14ac:dyDescent="0.4">
      <c r="A607" s="1">
        <v>606</v>
      </c>
      <c r="B607" s="1" t="s">
        <v>9645</v>
      </c>
      <c r="C607" s="1" t="s">
        <v>7975</v>
      </c>
      <c r="D607" s="1">
        <v>16.488</v>
      </c>
      <c r="E607" s="1">
        <v>120.658</v>
      </c>
      <c r="F607" s="1">
        <v>19.5</v>
      </c>
      <c r="G607" s="1">
        <v>5.6</v>
      </c>
      <c r="H607" s="3" t="s">
        <v>2433</v>
      </c>
      <c r="I607" s="4" t="str">
        <f t="shared" si="28"/>
        <v>กลางคืน</v>
      </c>
      <c r="J607" s="4" t="str">
        <f t="shared" si="30"/>
        <v>ตื้น</v>
      </c>
      <c r="K607">
        <f t="shared" si="29"/>
        <v>-19.5</v>
      </c>
    </row>
    <row r="608" spans="1:11" ht="18" x14ac:dyDescent="0.4">
      <c r="A608" s="1">
        <v>607</v>
      </c>
      <c r="B608" s="1" t="s">
        <v>9645</v>
      </c>
      <c r="C608" s="1" t="s">
        <v>7976</v>
      </c>
      <c r="D608" s="1">
        <v>15.497</v>
      </c>
      <c r="E608" s="1">
        <v>121.45</v>
      </c>
      <c r="F608" s="1">
        <v>33</v>
      </c>
      <c r="G608" s="1">
        <v>5</v>
      </c>
      <c r="H608" s="3" t="s">
        <v>2437</v>
      </c>
      <c r="I608" s="4" t="str">
        <f t="shared" si="28"/>
        <v>กลางวัน</v>
      </c>
      <c r="J608" s="4" t="str">
        <f t="shared" si="30"/>
        <v>กลาง</v>
      </c>
      <c r="K608">
        <f t="shared" si="29"/>
        <v>-33</v>
      </c>
    </row>
    <row r="609" spans="1:11" ht="18" x14ac:dyDescent="0.4">
      <c r="A609" s="1">
        <v>608</v>
      </c>
      <c r="B609" s="1" t="s">
        <v>9645</v>
      </c>
      <c r="C609" s="1" t="s">
        <v>7977</v>
      </c>
      <c r="D609" s="1">
        <v>15.657</v>
      </c>
      <c r="E609" s="1">
        <v>121.16</v>
      </c>
      <c r="F609" s="1">
        <v>33</v>
      </c>
      <c r="G609" s="1">
        <v>4.5999999999999996</v>
      </c>
      <c r="H609" s="3" t="s">
        <v>2441</v>
      </c>
      <c r="I609" s="4" t="str">
        <f t="shared" si="28"/>
        <v>กลางวัน</v>
      </c>
      <c r="J609" s="4" t="str">
        <f t="shared" si="30"/>
        <v>กลาง</v>
      </c>
      <c r="K609">
        <f t="shared" si="29"/>
        <v>-33</v>
      </c>
    </row>
    <row r="610" spans="1:11" ht="18" x14ac:dyDescent="0.4">
      <c r="A610" s="1">
        <v>609</v>
      </c>
      <c r="B610" s="1" t="s">
        <v>9645</v>
      </c>
      <c r="C610" s="1" t="s">
        <v>7978</v>
      </c>
      <c r="D610" s="1">
        <v>16.100000000000001</v>
      </c>
      <c r="E610" s="1">
        <v>119.64</v>
      </c>
      <c r="F610" s="1">
        <v>18</v>
      </c>
      <c r="G610" s="1">
        <v>5.4</v>
      </c>
      <c r="H610" s="3" t="s">
        <v>2445</v>
      </c>
      <c r="I610" s="4" t="str">
        <f t="shared" si="28"/>
        <v>กลางคืน</v>
      </c>
      <c r="J610" s="4" t="str">
        <f t="shared" si="30"/>
        <v>ตื้น</v>
      </c>
      <c r="K610">
        <f t="shared" si="29"/>
        <v>-18</v>
      </c>
    </row>
    <row r="611" spans="1:11" ht="18" x14ac:dyDescent="0.4">
      <c r="A611" s="1">
        <v>610</v>
      </c>
      <c r="B611" s="1" t="s">
        <v>9646</v>
      </c>
      <c r="C611" s="1" t="s">
        <v>7979</v>
      </c>
      <c r="D611" s="1">
        <v>16.082999999999998</v>
      </c>
      <c r="E611" s="1">
        <v>120.196</v>
      </c>
      <c r="F611" s="1">
        <v>33</v>
      </c>
      <c r="G611" s="1">
        <v>4.7</v>
      </c>
      <c r="H611" s="3" t="s">
        <v>2449</v>
      </c>
      <c r="I611" s="4" t="str">
        <f t="shared" si="28"/>
        <v>กลางวัน</v>
      </c>
      <c r="J611" s="4" t="str">
        <f t="shared" si="30"/>
        <v>กลาง</v>
      </c>
      <c r="K611">
        <f t="shared" si="29"/>
        <v>-33</v>
      </c>
    </row>
    <row r="612" spans="1:11" ht="18" x14ac:dyDescent="0.4">
      <c r="A612" s="1">
        <v>611</v>
      </c>
      <c r="B612" s="1" t="s">
        <v>9647</v>
      </c>
      <c r="C612" s="1" t="s">
        <v>7980</v>
      </c>
      <c r="D612" s="1">
        <v>16.094999999999999</v>
      </c>
      <c r="E612" s="1">
        <v>120.596</v>
      </c>
      <c r="F612" s="1">
        <v>10</v>
      </c>
      <c r="G612" s="1">
        <v>4.5</v>
      </c>
      <c r="H612" s="3" t="s">
        <v>2453</v>
      </c>
      <c r="I612" s="4" t="str">
        <f t="shared" si="28"/>
        <v>กลางวัน</v>
      </c>
      <c r="J612" s="4" t="str">
        <f t="shared" si="30"/>
        <v>ตื้นมาก</v>
      </c>
      <c r="K612">
        <f t="shared" si="29"/>
        <v>-10</v>
      </c>
    </row>
    <row r="613" spans="1:11" ht="18" x14ac:dyDescent="0.4">
      <c r="A613" s="1">
        <v>612</v>
      </c>
      <c r="B613" s="1" t="s">
        <v>9648</v>
      </c>
      <c r="C613" s="1" t="s">
        <v>7981</v>
      </c>
      <c r="D613" s="1">
        <v>16.359000000000002</v>
      </c>
      <c r="E613" s="1">
        <v>121.053</v>
      </c>
      <c r="F613" s="1">
        <v>33</v>
      </c>
      <c r="G613" s="1">
        <v>4.8</v>
      </c>
      <c r="H613" s="3" t="s">
        <v>2457</v>
      </c>
      <c r="I613" s="4" t="str">
        <f t="shared" si="28"/>
        <v>กลางคืน</v>
      </c>
      <c r="J613" s="4" t="str">
        <f t="shared" si="30"/>
        <v>กลาง</v>
      </c>
      <c r="K613">
        <f t="shared" si="29"/>
        <v>-33</v>
      </c>
    </row>
    <row r="614" spans="1:11" ht="18" x14ac:dyDescent="0.4">
      <c r="A614" s="1">
        <v>613</v>
      </c>
      <c r="B614" s="1" t="s">
        <v>9649</v>
      </c>
      <c r="C614" s="1" t="s">
        <v>7982</v>
      </c>
      <c r="D614" s="1">
        <v>16.318999999999999</v>
      </c>
      <c r="E614" s="1">
        <v>120.90300000000001</v>
      </c>
      <c r="F614" s="1">
        <v>25.8</v>
      </c>
      <c r="G614" s="1">
        <v>4.5</v>
      </c>
      <c r="H614" s="3" t="s">
        <v>2461</v>
      </c>
      <c r="I614" s="4" t="str">
        <f t="shared" si="28"/>
        <v>กลางวัน</v>
      </c>
      <c r="J614" s="4" t="str">
        <f t="shared" si="30"/>
        <v>ตื้น</v>
      </c>
      <c r="K614">
        <f t="shared" si="29"/>
        <v>-25.8</v>
      </c>
    </row>
    <row r="615" spans="1:11" ht="18" x14ac:dyDescent="0.4">
      <c r="A615" s="1">
        <v>614</v>
      </c>
      <c r="B615" s="1" t="s">
        <v>9650</v>
      </c>
      <c r="C615" s="1" t="s">
        <v>7983</v>
      </c>
      <c r="D615" s="1">
        <v>16.405999999999999</v>
      </c>
      <c r="E615" s="1">
        <v>120.745</v>
      </c>
      <c r="F615" s="1">
        <v>23</v>
      </c>
      <c r="G615" s="1">
        <v>4.5</v>
      </c>
      <c r="H615" s="3" t="s">
        <v>2465</v>
      </c>
      <c r="I615" s="4" t="str">
        <f t="shared" si="28"/>
        <v>กลางคืน</v>
      </c>
      <c r="J615" s="4" t="str">
        <f t="shared" si="30"/>
        <v>ตื้น</v>
      </c>
      <c r="K615">
        <f t="shared" si="29"/>
        <v>-23</v>
      </c>
    </row>
    <row r="616" spans="1:11" ht="18" x14ac:dyDescent="0.4">
      <c r="A616" s="1">
        <v>615</v>
      </c>
      <c r="B616" s="1" t="s">
        <v>9650</v>
      </c>
      <c r="C616" s="1" t="s">
        <v>7984</v>
      </c>
      <c r="D616" s="1">
        <v>17.943999999999999</v>
      </c>
      <c r="E616" s="1">
        <v>121.386</v>
      </c>
      <c r="F616" s="1">
        <v>10</v>
      </c>
      <c r="G616" s="1">
        <v>4.7</v>
      </c>
      <c r="H616" s="3" t="s">
        <v>2469</v>
      </c>
      <c r="I616" s="4" t="str">
        <f t="shared" si="28"/>
        <v>กลางคืน</v>
      </c>
      <c r="J616" s="4" t="str">
        <f t="shared" si="30"/>
        <v>ตื้นมาก</v>
      </c>
      <c r="K616">
        <f t="shared" si="29"/>
        <v>-10</v>
      </c>
    </row>
    <row r="617" spans="1:11" ht="18" x14ac:dyDescent="0.4">
      <c r="A617" s="1">
        <v>616</v>
      </c>
      <c r="B617" s="1" t="s">
        <v>9651</v>
      </c>
      <c r="C617" s="1" t="s">
        <v>7985</v>
      </c>
      <c r="D617" s="1">
        <v>17.158000000000001</v>
      </c>
      <c r="E617" s="1">
        <v>121</v>
      </c>
      <c r="F617" s="1">
        <v>23.2</v>
      </c>
      <c r="G617" s="1">
        <v>4.9000000000000004</v>
      </c>
      <c r="H617" s="3" t="s">
        <v>2473</v>
      </c>
      <c r="I617" s="4" t="str">
        <f t="shared" si="28"/>
        <v>กลางคืน</v>
      </c>
      <c r="J617" s="4" t="str">
        <f t="shared" si="30"/>
        <v>ตื้น</v>
      </c>
      <c r="K617">
        <f t="shared" si="29"/>
        <v>-23.2</v>
      </c>
    </row>
    <row r="618" spans="1:11" ht="18" x14ac:dyDescent="0.4">
      <c r="A618" s="1">
        <v>617</v>
      </c>
      <c r="B618" s="1" t="s">
        <v>9652</v>
      </c>
      <c r="C618" s="1" t="s">
        <v>7986</v>
      </c>
      <c r="D618" s="1">
        <v>17.314</v>
      </c>
      <c r="E618" s="1">
        <v>121.068</v>
      </c>
      <c r="F618" s="1">
        <v>10</v>
      </c>
      <c r="G618" s="1">
        <v>4.9000000000000004</v>
      </c>
      <c r="H618" s="3" t="s">
        <v>2477</v>
      </c>
      <c r="I618" s="4" t="str">
        <f t="shared" si="28"/>
        <v>กลางวัน</v>
      </c>
      <c r="J618" s="4" t="str">
        <f t="shared" si="30"/>
        <v>ตื้นมาก</v>
      </c>
      <c r="K618">
        <f t="shared" si="29"/>
        <v>-10</v>
      </c>
    </row>
    <row r="619" spans="1:11" ht="18" x14ac:dyDescent="0.4">
      <c r="A619" s="1">
        <v>618</v>
      </c>
      <c r="B619" s="1" t="s">
        <v>9652</v>
      </c>
      <c r="C619" s="1" t="s">
        <v>7987</v>
      </c>
      <c r="D619" s="1">
        <v>16.27</v>
      </c>
      <c r="E619" s="1">
        <v>120.75</v>
      </c>
      <c r="F619" s="1">
        <v>20.2</v>
      </c>
      <c r="G619" s="1">
        <v>4.5</v>
      </c>
      <c r="H619" s="3" t="s">
        <v>2481</v>
      </c>
      <c r="I619" s="4" t="str">
        <f t="shared" si="28"/>
        <v>กลางวัน</v>
      </c>
      <c r="J619" s="4" t="str">
        <f t="shared" si="30"/>
        <v>ตื้น</v>
      </c>
      <c r="K619">
        <f t="shared" si="29"/>
        <v>-20.2</v>
      </c>
    </row>
    <row r="620" spans="1:11" ht="18" x14ac:dyDescent="0.4">
      <c r="A620" s="1">
        <v>619</v>
      </c>
      <c r="B620" s="1" t="s">
        <v>9653</v>
      </c>
      <c r="C620" s="1" t="s">
        <v>7988</v>
      </c>
      <c r="D620" s="1">
        <v>16.152999999999999</v>
      </c>
      <c r="E620" s="1">
        <v>120.462</v>
      </c>
      <c r="F620" s="1">
        <v>41.4</v>
      </c>
      <c r="G620" s="1">
        <v>4.8</v>
      </c>
      <c r="H620" s="3" t="s">
        <v>2485</v>
      </c>
      <c r="I620" s="4" t="str">
        <f t="shared" si="28"/>
        <v>กลางคืน</v>
      </c>
      <c r="J620" s="4" t="str">
        <f t="shared" si="30"/>
        <v>กลาง</v>
      </c>
      <c r="K620">
        <f t="shared" si="29"/>
        <v>-41.4</v>
      </c>
    </row>
    <row r="621" spans="1:11" ht="18" x14ac:dyDescent="0.4">
      <c r="A621" s="1">
        <v>620</v>
      </c>
      <c r="B621" s="1" t="s">
        <v>9654</v>
      </c>
      <c r="C621" s="1" t="s">
        <v>7989</v>
      </c>
      <c r="D621" s="1">
        <v>15.334</v>
      </c>
      <c r="E621" s="1">
        <v>121.27500000000001</v>
      </c>
      <c r="F621" s="1">
        <v>23.8</v>
      </c>
      <c r="G621" s="1">
        <v>4.9000000000000004</v>
      </c>
      <c r="H621" s="3" t="s">
        <v>2489</v>
      </c>
      <c r="I621" s="4" t="str">
        <f t="shared" si="28"/>
        <v>กลางวัน</v>
      </c>
      <c r="J621" s="4" t="str">
        <f t="shared" si="30"/>
        <v>ตื้น</v>
      </c>
      <c r="K621">
        <f t="shared" si="29"/>
        <v>-23.8</v>
      </c>
    </row>
    <row r="622" spans="1:11" ht="18" x14ac:dyDescent="0.4">
      <c r="A622" s="1">
        <v>621</v>
      </c>
      <c r="B622" s="1" t="s">
        <v>9655</v>
      </c>
      <c r="C622" s="1" t="s">
        <v>7990</v>
      </c>
      <c r="D622" s="1">
        <v>16.23</v>
      </c>
      <c r="E622" s="1">
        <v>120.498</v>
      </c>
      <c r="F622" s="1">
        <v>39.299999999999997</v>
      </c>
      <c r="G622" s="1">
        <v>5.0999999999999996</v>
      </c>
      <c r="H622" s="3" t="s">
        <v>2493</v>
      </c>
      <c r="I622" s="4" t="str">
        <f t="shared" si="28"/>
        <v>กลางคืน</v>
      </c>
      <c r="J622" s="4" t="str">
        <f t="shared" si="30"/>
        <v>กลาง</v>
      </c>
      <c r="K622">
        <f t="shared" si="29"/>
        <v>-39.299999999999997</v>
      </c>
    </row>
    <row r="623" spans="1:11" ht="18" x14ac:dyDescent="0.4">
      <c r="A623" s="1">
        <v>622</v>
      </c>
      <c r="B623" s="1" t="s">
        <v>9655</v>
      </c>
      <c r="C623" s="1" t="s">
        <v>7991</v>
      </c>
      <c r="D623" s="1">
        <v>17.337</v>
      </c>
      <c r="E623" s="1">
        <v>120.831</v>
      </c>
      <c r="F623" s="1">
        <v>10</v>
      </c>
      <c r="G623" s="1">
        <v>4.5</v>
      </c>
      <c r="H623" s="3" t="s">
        <v>2497</v>
      </c>
      <c r="I623" s="4" t="str">
        <f t="shared" si="28"/>
        <v>กลางคืน</v>
      </c>
      <c r="J623" s="4" t="str">
        <f t="shared" si="30"/>
        <v>ตื้นมาก</v>
      </c>
      <c r="K623">
        <f t="shared" si="29"/>
        <v>-10</v>
      </c>
    </row>
    <row r="624" spans="1:11" ht="18" x14ac:dyDescent="0.4">
      <c r="A624" s="1">
        <v>623</v>
      </c>
      <c r="B624" s="1" t="s">
        <v>9656</v>
      </c>
      <c r="C624" s="1" t="s">
        <v>7992</v>
      </c>
      <c r="D624" s="1">
        <v>16.286000000000001</v>
      </c>
      <c r="E624" s="1">
        <v>120.642</v>
      </c>
      <c r="F624" s="1">
        <v>19.8</v>
      </c>
      <c r="G624" s="1">
        <v>5</v>
      </c>
      <c r="H624" s="3" t="s">
        <v>2501</v>
      </c>
      <c r="I624" s="4" t="str">
        <f t="shared" si="28"/>
        <v>กลางคืน</v>
      </c>
      <c r="J624" s="4" t="str">
        <f t="shared" si="30"/>
        <v>ตื้น</v>
      </c>
      <c r="K624">
        <f t="shared" si="29"/>
        <v>-19.8</v>
      </c>
    </row>
    <row r="625" spans="1:11" ht="18" x14ac:dyDescent="0.4">
      <c r="A625" s="1">
        <v>624</v>
      </c>
      <c r="B625" s="1" t="s">
        <v>9657</v>
      </c>
      <c r="C625" s="1" t="s">
        <v>7993</v>
      </c>
      <c r="D625" s="1">
        <v>16.472999999999999</v>
      </c>
      <c r="E625" s="1">
        <v>121.026</v>
      </c>
      <c r="F625" s="1">
        <v>10</v>
      </c>
      <c r="G625" s="1">
        <v>4.7</v>
      </c>
      <c r="H625" s="3" t="s">
        <v>2505</v>
      </c>
      <c r="I625" s="4" t="str">
        <f t="shared" si="28"/>
        <v>กลางวัน</v>
      </c>
      <c r="J625" s="4" t="str">
        <f t="shared" si="30"/>
        <v>ตื้นมาก</v>
      </c>
      <c r="K625">
        <f t="shared" si="29"/>
        <v>-10</v>
      </c>
    </row>
    <row r="626" spans="1:11" ht="18" x14ac:dyDescent="0.4">
      <c r="A626" s="1">
        <v>625</v>
      </c>
      <c r="B626" s="1" t="s">
        <v>9657</v>
      </c>
      <c r="C626" s="1" t="s">
        <v>7994</v>
      </c>
      <c r="D626" s="1">
        <v>17.5</v>
      </c>
      <c r="E626" s="1">
        <v>121.41200000000001</v>
      </c>
      <c r="F626" s="1">
        <v>35.5</v>
      </c>
      <c r="G626" s="1">
        <v>4.8</v>
      </c>
      <c r="H626" s="3" t="s">
        <v>2509</v>
      </c>
      <c r="I626" s="4" t="str">
        <f t="shared" si="28"/>
        <v>กลางวัน</v>
      </c>
      <c r="J626" s="4" t="str">
        <f t="shared" si="30"/>
        <v>กลาง</v>
      </c>
      <c r="K626">
        <f t="shared" si="29"/>
        <v>-35.5</v>
      </c>
    </row>
    <row r="627" spans="1:11" ht="18" x14ac:dyDescent="0.4">
      <c r="A627" s="1">
        <v>626</v>
      </c>
      <c r="B627" s="1" t="s">
        <v>9658</v>
      </c>
      <c r="C627" s="1" t="s">
        <v>7995</v>
      </c>
      <c r="D627" s="1">
        <v>16.352</v>
      </c>
      <c r="E627" s="1">
        <v>120.414</v>
      </c>
      <c r="F627" s="1">
        <v>30.4</v>
      </c>
      <c r="G627" s="1">
        <v>5</v>
      </c>
      <c r="H627" s="3" t="s">
        <v>2513</v>
      </c>
      <c r="I627" s="4" t="str">
        <f t="shared" si="28"/>
        <v>กลางคืน</v>
      </c>
      <c r="J627" s="4" t="str">
        <f t="shared" si="30"/>
        <v>กลาง</v>
      </c>
      <c r="K627">
        <f t="shared" si="29"/>
        <v>-30.4</v>
      </c>
    </row>
    <row r="628" spans="1:11" ht="18" x14ac:dyDescent="0.4">
      <c r="A628" s="1">
        <v>627</v>
      </c>
      <c r="B628" s="1" t="s">
        <v>9659</v>
      </c>
      <c r="C628" s="1" t="s">
        <v>7996</v>
      </c>
      <c r="D628" s="1">
        <v>15.996</v>
      </c>
      <c r="E628" s="1">
        <v>122.63200000000001</v>
      </c>
      <c r="F628" s="1">
        <v>33</v>
      </c>
      <c r="G628" s="1">
        <v>4.5999999999999996</v>
      </c>
      <c r="H628" s="3" t="s">
        <v>2517</v>
      </c>
      <c r="I628" s="4" t="str">
        <f t="shared" si="28"/>
        <v>กลางวัน</v>
      </c>
      <c r="J628" s="4" t="str">
        <f t="shared" si="30"/>
        <v>กลาง</v>
      </c>
      <c r="K628">
        <f t="shared" si="29"/>
        <v>-33</v>
      </c>
    </row>
    <row r="629" spans="1:11" ht="18" x14ac:dyDescent="0.4">
      <c r="A629" s="1">
        <v>628</v>
      </c>
      <c r="B629" s="1" t="s">
        <v>9660</v>
      </c>
      <c r="C629" s="1" t="s">
        <v>7997</v>
      </c>
      <c r="D629" s="1">
        <v>16.004999999999999</v>
      </c>
      <c r="E629" s="1">
        <v>120.76</v>
      </c>
      <c r="F629" s="1">
        <v>33</v>
      </c>
      <c r="G629" s="1">
        <v>4.7</v>
      </c>
      <c r="H629" s="3" t="s">
        <v>2521</v>
      </c>
      <c r="I629" s="4" t="str">
        <f t="shared" si="28"/>
        <v>กลางวัน</v>
      </c>
      <c r="J629" s="4" t="str">
        <f t="shared" si="30"/>
        <v>กลาง</v>
      </c>
      <c r="K629">
        <f t="shared" si="29"/>
        <v>-33</v>
      </c>
    </row>
    <row r="630" spans="1:11" ht="18" x14ac:dyDescent="0.4">
      <c r="A630" s="1">
        <v>629</v>
      </c>
      <c r="B630" s="1" t="s">
        <v>9660</v>
      </c>
      <c r="C630" s="1" t="s">
        <v>7998</v>
      </c>
      <c r="D630" s="1">
        <v>17.202999999999999</v>
      </c>
      <c r="E630" s="1">
        <v>120.131</v>
      </c>
      <c r="F630" s="1">
        <v>24</v>
      </c>
      <c r="G630" s="1">
        <v>5.3</v>
      </c>
      <c r="H630" s="3" t="s">
        <v>2525</v>
      </c>
      <c r="I630" s="4" t="str">
        <f t="shared" si="28"/>
        <v>กลางคืน</v>
      </c>
      <c r="J630" s="4" t="str">
        <f t="shared" si="30"/>
        <v>ตื้น</v>
      </c>
      <c r="K630">
        <f t="shared" si="29"/>
        <v>-24</v>
      </c>
    </row>
    <row r="631" spans="1:11" ht="18" x14ac:dyDescent="0.4">
      <c r="A631" s="1">
        <v>630</v>
      </c>
      <c r="B631" s="1" t="s">
        <v>9661</v>
      </c>
      <c r="C631" s="1" t="s">
        <v>7999</v>
      </c>
      <c r="D631" s="1">
        <v>16.076000000000001</v>
      </c>
      <c r="E631" s="1">
        <v>120.68600000000001</v>
      </c>
      <c r="F631" s="1">
        <v>33.700000000000003</v>
      </c>
      <c r="G631" s="1">
        <v>4.8</v>
      </c>
      <c r="H631" s="3" t="s">
        <v>2529</v>
      </c>
      <c r="I631" s="4" t="str">
        <f t="shared" si="28"/>
        <v>กลางคืน</v>
      </c>
      <c r="J631" s="4" t="str">
        <f t="shared" si="30"/>
        <v>กลาง</v>
      </c>
      <c r="K631">
        <f t="shared" si="29"/>
        <v>-33.700000000000003</v>
      </c>
    </row>
    <row r="632" spans="1:11" ht="18" x14ac:dyDescent="0.4">
      <c r="A632" s="1">
        <v>631</v>
      </c>
      <c r="B632" s="1" t="s">
        <v>9662</v>
      </c>
      <c r="C632" s="1" t="s">
        <v>8000</v>
      </c>
      <c r="D632" s="1">
        <v>15.516</v>
      </c>
      <c r="E632" s="1">
        <v>121.95699999999999</v>
      </c>
      <c r="F632" s="1">
        <v>30.2</v>
      </c>
      <c r="G632" s="1">
        <v>4.5999999999999996</v>
      </c>
      <c r="H632" s="3" t="s">
        <v>2533</v>
      </c>
      <c r="I632" s="4" t="str">
        <f t="shared" si="28"/>
        <v>กลางคืน</v>
      </c>
      <c r="J632" s="4" t="str">
        <f t="shared" si="30"/>
        <v>กลาง</v>
      </c>
      <c r="K632">
        <f t="shared" si="29"/>
        <v>-30.2</v>
      </c>
    </row>
    <row r="633" spans="1:11" ht="18" x14ac:dyDescent="0.4">
      <c r="A633" s="1">
        <v>632</v>
      </c>
      <c r="B633" s="1" t="s">
        <v>9663</v>
      </c>
      <c r="C633" s="1" t="s">
        <v>8001</v>
      </c>
      <c r="D633" s="1">
        <v>16.48</v>
      </c>
      <c r="E633" s="1">
        <v>121.14700000000001</v>
      </c>
      <c r="F633" s="1">
        <v>10</v>
      </c>
      <c r="G633" s="1">
        <v>4.5999999999999996</v>
      </c>
      <c r="H633" s="3" t="s">
        <v>2537</v>
      </c>
      <c r="I633" s="4" t="str">
        <f t="shared" si="28"/>
        <v>กลางวัน</v>
      </c>
      <c r="J633" s="4" t="str">
        <f t="shared" si="30"/>
        <v>ตื้นมาก</v>
      </c>
      <c r="K633">
        <f t="shared" si="29"/>
        <v>-10</v>
      </c>
    </row>
    <row r="634" spans="1:11" ht="18" x14ac:dyDescent="0.4">
      <c r="A634" s="1">
        <v>633</v>
      </c>
      <c r="B634" s="1" t="s">
        <v>9664</v>
      </c>
      <c r="C634" s="1" t="s">
        <v>8002</v>
      </c>
      <c r="D634" s="1">
        <v>16.309999999999999</v>
      </c>
      <c r="E634" s="1">
        <v>120.71</v>
      </c>
      <c r="F634" s="1">
        <v>24.5</v>
      </c>
      <c r="G634" s="1">
        <v>5.3</v>
      </c>
      <c r="H634" s="3" t="s">
        <v>2541</v>
      </c>
      <c r="I634" s="4" t="str">
        <f t="shared" si="28"/>
        <v>กลางคืน</v>
      </c>
      <c r="J634" s="4" t="str">
        <f t="shared" si="30"/>
        <v>ตื้น</v>
      </c>
      <c r="K634">
        <f t="shared" si="29"/>
        <v>-24.5</v>
      </c>
    </row>
    <row r="635" spans="1:11" ht="18" x14ac:dyDescent="0.4">
      <c r="A635" s="1">
        <v>634</v>
      </c>
      <c r="B635" s="1" t="s">
        <v>9665</v>
      </c>
      <c r="C635" s="1" t="s">
        <v>8003</v>
      </c>
      <c r="D635" s="1">
        <v>17.146000000000001</v>
      </c>
      <c r="E635" s="1">
        <v>120.592</v>
      </c>
      <c r="F635" s="1">
        <v>33</v>
      </c>
      <c r="G635" s="1">
        <v>4.5999999999999996</v>
      </c>
      <c r="H635" s="3" t="s">
        <v>2545</v>
      </c>
      <c r="I635" s="4" t="str">
        <f t="shared" si="28"/>
        <v>กลางคืน</v>
      </c>
      <c r="J635" s="4" t="str">
        <f t="shared" si="30"/>
        <v>กลาง</v>
      </c>
      <c r="K635">
        <f t="shared" si="29"/>
        <v>-33</v>
      </c>
    </row>
    <row r="636" spans="1:11" ht="18" x14ac:dyDescent="0.4">
      <c r="A636" s="1">
        <v>635</v>
      </c>
      <c r="B636" s="1" t="s">
        <v>9666</v>
      </c>
      <c r="C636" s="1" t="s">
        <v>8004</v>
      </c>
      <c r="D636" s="1">
        <v>16.454000000000001</v>
      </c>
      <c r="E636" s="1">
        <v>120.828</v>
      </c>
      <c r="F636" s="1">
        <v>10</v>
      </c>
      <c r="G636" s="1">
        <v>4.7</v>
      </c>
      <c r="H636" s="3" t="s">
        <v>2417</v>
      </c>
      <c r="I636" s="4" t="str">
        <f t="shared" si="28"/>
        <v>กลางคืน</v>
      </c>
      <c r="J636" s="4" t="str">
        <f t="shared" si="30"/>
        <v>ตื้นมาก</v>
      </c>
      <c r="K636">
        <f t="shared" si="29"/>
        <v>-10</v>
      </c>
    </row>
    <row r="637" spans="1:11" ht="18" x14ac:dyDescent="0.4">
      <c r="A637" s="1">
        <v>636</v>
      </c>
      <c r="B637" s="1" t="s">
        <v>9667</v>
      </c>
      <c r="C637" s="1" t="s">
        <v>8005</v>
      </c>
      <c r="D637" s="1">
        <v>16.43</v>
      </c>
      <c r="E637" s="1">
        <v>120.069</v>
      </c>
      <c r="F637" s="1">
        <v>10</v>
      </c>
      <c r="G637" s="1">
        <v>5</v>
      </c>
      <c r="H637" s="3" t="s">
        <v>2552</v>
      </c>
      <c r="I637" s="4" t="str">
        <f t="shared" si="28"/>
        <v>กลางวัน</v>
      </c>
      <c r="J637" s="4" t="str">
        <f t="shared" si="30"/>
        <v>ตื้นมาก</v>
      </c>
      <c r="K637">
        <f t="shared" si="29"/>
        <v>-10</v>
      </c>
    </row>
    <row r="638" spans="1:11" ht="18" x14ac:dyDescent="0.4">
      <c r="A638" s="1">
        <v>637</v>
      </c>
      <c r="B638" s="1" t="s">
        <v>9667</v>
      </c>
      <c r="C638" s="1" t="s">
        <v>8006</v>
      </c>
      <c r="D638" s="1">
        <v>16.216999999999999</v>
      </c>
      <c r="E638" s="1">
        <v>120.258</v>
      </c>
      <c r="F638" s="1">
        <v>19.899999999999999</v>
      </c>
      <c r="G638" s="1">
        <v>4.9000000000000004</v>
      </c>
      <c r="H638" s="3" t="s">
        <v>2556</v>
      </c>
      <c r="I638" s="4" t="str">
        <f t="shared" si="28"/>
        <v>กลางวัน</v>
      </c>
      <c r="J638" s="4" t="str">
        <f t="shared" si="30"/>
        <v>ตื้น</v>
      </c>
      <c r="K638">
        <f t="shared" si="29"/>
        <v>-19.899999999999999</v>
      </c>
    </row>
    <row r="639" spans="1:11" ht="18" x14ac:dyDescent="0.4">
      <c r="A639" s="1">
        <v>638</v>
      </c>
      <c r="B639" s="1" t="s">
        <v>9667</v>
      </c>
      <c r="C639" s="1" t="s">
        <v>8007</v>
      </c>
      <c r="D639" s="1">
        <v>16.224</v>
      </c>
      <c r="E639" s="1">
        <v>120.396</v>
      </c>
      <c r="F639" s="1">
        <v>33</v>
      </c>
      <c r="G639" s="1">
        <v>4.7</v>
      </c>
      <c r="H639" s="3" t="s">
        <v>2560</v>
      </c>
      <c r="I639" s="4" t="str">
        <f t="shared" si="28"/>
        <v>กลางคืน</v>
      </c>
      <c r="J639" s="4" t="str">
        <f t="shared" si="30"/>
        <v>กลาง</v>
      </c>
      <c r="K639">
        <f t="shared" si="29"/>
        <v>-33</v>
      </c>
    </row>
    <row r="640" spans="1:11" ht="18" x14ac:dyDescent="0.4">
      <c r="A640" s="1">
        <v>639</v>
      </c>
      <c r="B640" s="1" t="s">
        <v>9668</v>
      </c>
      <c r="C640" s="1" t="s">
        <v>8008</v>
      </c>
      <c r="D640" s="1">
        <v>14.606999999999999</v>
      </c>
      <c r="E640" s="1">
        <v>123.343</v>
      </c>
      <c r="F640" s="1">
        <v>71.599999999999994</v>
      </c>
      <c r="G640" s="1">
        <v>4.9000000000000004</v>
      </c>
      <c r="H640" s="3" t="s">
        <v>2564</v>
      </c>
      <c r="I640" s="4" t="str">
        <f t="shared" si="28"/>
        <v>กลางคืน</v>
      </c>
      <c r="J640" s="4" t="str">
        <f t="shared" si="30"/>
        <v>ลึก</v>
      </c>
      <c r="K640">
        <f t="shared" si="29"/>
        <v>-71.599999999999994</v>
      </c>
    </row>
    <row r="641" spans="1:11" ht="18" x14ac:dyDescent="0.4">
      <c r="A641" s="1">
        <v>640</v>
      </c>
      <c r="B641" s="1" t="s">
        <v>9669</v>
      </c>
      <c r="C641" s="1" t="s">
        <v>8009</v>
      </c>
      <c r="D641" s="1">
        <v>17</v>
      </c>
      <c r="E641" s="1">
        <v>121.108</v>
      </c>
      <c r="F641" s="1">
        <v>33</v>
      </c>
      <c r="G641" s="1">
        <v>4.7</v>
      </c>
      <c r="H641" s="3" t="s">
        <v>2568</v>
      </c>
      <c r="I641" s="4" t="str">
        <f t="shared" si="28"/>
        <v>กลางคืน</v>
      </c>
      <c r="J641" s="4" t="str">
        <f t="shared" si="30"/>
        <v>กลาง</v>
      </c>
      <c r="K641">
        <f t="shared" si="29"/>
        <v>-33</v>
      </c>
    </row>
    <row r="642" spans="1:11" ht="18" x14ac:dyDescent="0.4">
      <c r="A642" s="1">
        <v>641</v>
      </c>
      <c r="B642" s="1" t="s">
        <v>9670</v>
      </c>
      <c r="C642" s="1" t="s">
        <v>8010</v>
      </c>
      <c r="D642" s="1">
        <v>16.379000000000001</v>
      </c>
      <c r="E642" s="1">
        <v>121.03700000000001</v>
      </c>
      <c r="F642" s="1">
        <v>33</v>
      </c>
      <c r="G642" s="1">
        <v>5.0999999999999996</v>
      </c>
      <c r="H642" s="3" t="s">
        <v>2222</v>
      </c>
      <c r="I642" s="4" t="str">
        <f t="shared" si="28"/>
        <v>กลางวัน</v>
      </c>
      <c r="J642" s="4" t="str">
        <f t="shared" si="30"/>
        <v>กลาง</v>
      </c>
      <c r="K642">
        <f t="shared" si="29"/>
        <v>-33</v>
      </c>
    </row>
    <row r="643" spans="1:11" ht="18" x14ac:dyDescent="0.4">
      <c r="A643" s="1">
        <v>642</v>
      </c>
      <c r="B643" s="1" t="s">
        <v>9671</v>
      </c>
      <c r="C643" s="1" t="s">
        <v>8011</v>
      </c>
      <c r="D643" s="1">
        <v>15.393000000000001</v>
      </c>
      <c r="E643" s="1">
        <v>119.605</v>
      </c>
      <c r="F643" s="1">
        <v>47.9</v>
      </c>
      <c r="G643" s="1">
        <v>5</v>
      </c>
      <c r="H643" s="3" t="s">
        <v>2575</v>
      </c>
      <c r="I643" s="4" t="str">
        <f t="shared" ref="I643:I706" si="31">IF(AND(HOUR(C643)&gt;=6, HOUR(C643)&lt;18),"กลางวัน","กลางคืน")</f>
        <v>กลางคืน</v>
      </c>
      <c r="J643" s="4" t="str">
        <f t="shared" si="30"/>
        <v>กลาง</v>
      </c>
      <c r="K643">
        <f t="shared" ref="K643:K706" si="32">F643*-1</f>
        <v>-47.9</v>
      </c>
    </row>
    <row r="644" spans="1:11" ht="18" x14ac:dyDescent="0.4">
      <c r="A644" s="1">
        <v>643</v>
      </c>
      <c r="B644" s="1" t="s">
        <v>9672</v>
      </c>
      <c r="C644" s="1" t="s">
        <v>8012</v>
      </c>
      <c r="D644" s="1">
        <v>16.087</v>
      </c>
      <c r="E644" s="1">
        <v>120.512</v>
      </c>
      <c r="F644" s="1">
        <v>36.6</v>
      </c>
      <c r="G644" s="1">
        <v>4.9000000000000004</v>
      </c>
      <c r="H644" s="3" t="s">
        <v>2579</v>
      </c>
      <c r="I644" s="4" t="str">
        <f t="shared" si="31"/>
        <v>กลางคืน</v>
      </c>
      <c r="J644" s="4" t="str">
        <f t="shared" si="30"/>
        <v>กลาง</v>
      </c>
      <c r="K644">
        <f t="shared" si="32"/>
        <v>-36.6</v>
      </c>
    </row>
    <row r="645" spans="1:11" ht="18" x14ac:dyDescent="0.4">
      <c r="A645" s="1">
        <v>644</v>
      </c>
      <c r="B645" s="1" t="s">
        <v>9673</v>
      </c>
      <c r="C645" s="1" t="s">
        <v>8013</v>
      </c>
      <c r="D645" s="1">
        <v>17.928999999999998</v>
      </c>
      <c r="E645" s="1">
        <v>122.10899999999999</v>
      </c>
      <c r="F645" s="1">
        <v>33</v>
      </c>
      <c r="G645" s="1">
        <v>4.5999999999999996</v>
      </c>
      <c r="H645" s="3" t="s">
        <v>2583</v>
      </c>
      <c r="I645" s="4" t="str">
        <f t="shared" si="31"/>
        <v>กลางคืน</v>
      </c>
      <c r="J645" s="4" t="str">
        <f t="shared" si="30"/>
        <v>กลาง</v>
      </c>
      <c r="K645">
        <f t="shared" si="32"/>
        <v>-33</v>
      </c>
    </row>
    <row r="646" spans="1:11" ht="18" x14ac:dyDescent="0.4">
      <c r="A646" s="1">
        <v>645</v>
      </c>
      <c r="B646" s="1" t="s">
        <v>9674</v>
      </c>
      <c r="C646" s="1" t="s">
        <v>8014</v>
      </c>
      <c r="D646" s="1">
        <v>16.209</v>
      </c>
      <c r="E646" s="1">
        <v>120.501</v>
      </c>
      <c r="F646" s="1">
        <v>26.9</v>
      </c>
      <c r="G646" s="1">
        <v>4.8</v>
      </c>
      <c r="H646" s="3" t="s">
        <v>2587</v>
      </c>
      <c r="I646" s="4" t="str">
        <f t="shared" si="31"/>
        <v>กลางคืน</v>
      </c>
      <c r="J646" s="4" t="str">
        <f t="shared" si="30"/>
        <v>ตื้น</v>
      </c>
      <c r="K646">
        <f t="shared" si="32"/>
        <v>-26.9</v>
      </c>
    </row>
    <row r="647" spans="1:11" ht="18" x14ac:dyDescent="0.4">
      <c r="A647" s="1">
        <v>646</v>
      </c>
      <c r="B647" s="1" t="s">
        <v>9675</v>
      </c>
      <c r="C647" s="1" t="s">
        <v>8015</v>
      </c>
      <c r="D647" s="1">
        <v>17.212</v>
      </c>
      <c r="E647" s="1">
        <v>121.05</v>
      </c>
      <c r="F647" s="1">
        <v>33</v>
      </c>
      <c r="G647" s="1">
        <v>4.5</v>
      </c>
      <c r="H647" s="3" t="s">
        <v>376</v>
      </c>
      <c r="I647" s="4" t="str">
        <f t="shared" si="31"/>
        <v>กลางวัน</v>
      </c>
      <c r="J647" s="4" t="str">
        <f t="shared" si="30"/>
        <v>กลาง</v>
      </c>
      <c r="K647">
        <f t="shared" si="32"/>
        <v>-33</v>
      </c>
    </row>
    <row r="648" spans="1:11" ht="18" x14ac:dyDescent="0.4">
      <c r="A648" s="1">
        <v>647</v>
      </c>
      <c r="B648" s="1" t="s">
        <v>9675</v>
      </c>
      <c r="C648" s="1" t="s">
        <v>8016</v>
      </c>
      <c r="D648" s="1">
        <v>13.74</v>
      </c>
      <c r="E648" s="1">
        <v>121.029</v>
      </c>
      <c r="F648" s="1">
        <v>33</v>
      </c>
      <c r="G648" s="1">
        <v>5.0999999999999996</v>
      </c>
      <c r="H648" s="3" t="s">
        <v>2594</v>
      </c>
      <c r="I648" s="4" t="str">
        <f t="shared" si="31"/>
        <v>กลางวัน</v>
      </c>
      <c r="J648" s="4" t="str">
        <f t="shared" si="30"/>
        <v>กลาง</v>
      </c>
      <c r="K648">
        <f t="shared" si="32"/>
        <v>-33</v>
      </c>
    </row>
    <row r="649" spans="1:11" ht="18" x14ac:dyDescent="0.4">
      <c r="A649" s="1">
        <v>648</v>
      </c>
      <c r="B649" s="1" t="s">
        <v>9676</v>
      </c>
      <c r="C649" s="1" t="s">
        <v>8017</v>
      </c>
      <c r="D649" s="1">
        <v>16.335999999999999</v>
      </c>
      <c r="E649" s="1">
        <v>121.095</v>
      </c>
      <c r="F649" s="1">
        <v>10</v>
      </c>
      <c r="G649" s="1">
        <v>5</v>
      </c>
      <c r="H649" s="3" t="s">
        <v>2598</v>
      </c>
      <c r="I649" s="4" t="str">
        <f t="shared" si="31"/>
        <v>กลางคืน</v>
      </c>
      <c r="J649" s="4" t="str">
        <f t="shared" ref="J649:J712" si="33">IF(F649&lt;=10,"ตื้นมาก", IF(F649&lt;=30,"ตื้น",IF(F649&lt;=70,"กลาง", "ลึก")))</f>
        <v>ตื้นมาก</v>
      </c>
      <c r="K649">
        <f t="shared" si="32"/>
        <v>-10</v>
      </c>
    </row>
    <row r="650" spans="1:11" ht="18" x14ac:dyDescent="0.4">
      <c r="A650" s="1">
        <v>649</v>
      </c>
      <c r="B650" s="1" t="s">
        <v>9677</v>
      </c>
      <c r="C650" s="1" t="s">
        <v>8018</v>
      </c>
      <c r="D650" s="1">
        <v>15.023999999999999</v>
      </c>
      <c r="E650" s="1">
        <v>122.036</v>
      </c>
      <c r="F650" s="1">
        <v>22.1</v>
      </c>
      <c r="G650" s="1">
        <v>4.9000000000000004</v>
      </c>
      <c r="H650" s="3" t="s">
        <v>2602</v>
      </c>
      <c r="I650" s="4" t="str">
        <f t="shared" si="31"/>
        <v>กลางวัน</v>
      </c>
      <c r="J650" s="4" t="str">
        <f t="shared" si="33"/>
        <v>ตื้น</v>
      </c>
      <c r="K650">
        <f t="shared" si="32"/>
        <v>-22.1</v>
      </c>
    </row>
    <row r="651" spans="1:11" ht="18" x14ac:dyDescent="0.4">
      <c r="A651" s="1">
        <v>650</v>
      </c>
      <c r="B651" s="1" t="s">
        <v>9678</v>
      </c>
      <c r="C651" s="1" t="s">
        <v>8019</v>
      </c>
      <c r="D651" s="1">
        <v>17.103000000000002</v>
      </c>
      <c r="E651" s="1">
        <v>120.09099999999999</v>
      </c>
      <c r="F651" s="1">
        <v>65.3</v>
      </c>
      <c r="G651" s="1">
        <v>4.7</v>
      </c>
      <c r="H651" s="3" t="s">
        <v>2606</v>
      </c>
      <c r="I651" s="4" t="str">
        <f t="shared" si="31"/>
        <v>กลางคืน</v>
      </c>
      <c r="J651" s="4" t="str">
        <f t="shared" si="33"/>
        <v>กลาง</v>
      </c>
      <c r="K651">
        <f t="shared" si="32"/>
        <v>-65.3</v>
      </c>
    </row>
    <row r="652" spans="1:11" ht="18" x14ac:dyDescent="0.4">
      <c r="A652" s="1">
        <v>651</v>
      </c>
      <c r="B652" s="1" t="s">
        <v>9679</v>
      </c>
      <c r="C652" s="1" t="s">
        <v>8020</v>
      </c>
      <c r="D652" s="1">
        <v>13.746</v>
      </c>
      <c r="E652" s="1">
        <v>120.217</v>
      </c>
      <c r="F652" s="1">
        <v>59.1</v>
      </c>
      <c r="G652" s="1">
        <v>4.8</v>
      </c>
      <c r="H652" s="3" t="s">
        <v>2610</v>
      </c>
      <c r="I652" s="4" t="str">
        <f t="shared" si="31"/>
        <v>กลางคืน</v>
      </c>
      <c r="J652" s="4" t="str">
        <f t="shared" si="33"/>
        <v>กลาง</v>
      </c>
      <c r="K652">
        <f t="shared" si="32"/>
        <v>-59.1</v>
      </c>
    </row>
    <row r="653" spans="1:11" ht="18" x14ac:dyDescent="0.4">
      <c r="A653" s="1">
        <v>652</v>
      </c>
      <c r="B653" s="1" t="s">
        <v>9680</v>
      </c>
      <c r="C653" s="1" t="s">
        <v>8021</v>
      </c>
      <c r="D653" s="1">
        <v>18.122</v>
      </c>
      <c r="E653" s="1">
        <v>122.821</v>
      </c>
      <c r="F653" s="1">
        <v>33</v>
      </c>
      <c r="G653" s="1">
        <v>4.7</v>
      </c>
      <c r="H653" s="3" t="s">
        <v>2614</v>
      </c>
      <c r="I653" s="4" t="str">
        <f t="shared" si="31"/>
        <v>กลางคืน</v>
      </c>
      <c r="J653" s="4" t="str">
        <f t="shared" si="33"/>
        <v>กลาง</v>
      </c>
      <c r="K653">
        <f t="shared" si="32"/>
        <v>-33</v>
      </c>
    </row>
    <row r="654" spans="1:11" ht="18" x14ac:dyDescent="0.4">
      <c r="A654" s="1">
        <v>653</v>
      </c>
      <c r="B654" s="1" t="s">
        <v>9681</v>
      </c>
      <c r="C654" s="1" t="s">
        <v>8022</v>
      </c>
      <c r="D654" s="1">
        <v>15.398</v>
      </c>
      <c r="E654" s="1">
        <v>121.238</v>
      </c>
      <c r="F654" s="1">
        <v>42.2</v>
      </c>
      <c r="G654" s="1">
        <v>4.9000000000000004</v>
      </c>
      <c r="H654" s="3" t="s">
        <v>2618</v>
      </c>
      <c r="I654" s="4" t="str">
        <f t="shared" si="31"/>
        <v>กลางวัน</v>
      </c>
      <c r="J654" s="4" t="str">
        <f t="shared" si="33"/>
        <v>กลาง</v>
      </c>
      <c r="K654">
        <f t="shared" si="32"/>
        <v>-42.2</v>
      </c>
    </row>
    <row r="655" spans="1:11" ht="18" x14ac:dyDescent="0.4">
      <c r="A655" s="1">
        <v>654</v>
      </c>
      <c r="B655" s="1" t="s">
        <v>9682</v>
      </c>
      <c r="C655" s="1" t="s">
        <v>8023</v>
      </c>
      <c r="D655" s="1">
        <v>16.518000000000001</v>
      </c>
      <c r="E655" s="1">
        <v>121.14</v>
      </c>
      <c r="F655" s="1">
        <v>10</v>
      </c>
      <c r="G655" s="1">
        <v>5.2</v>
      </c>
      <c r="H655" s="3" t="s">
        <v>2622</v>
      </c>
      <c r="I655" s="4" t="str">
        <f t="shared" si="31"/>
        <v>กลางคืน</v>
      </c>
      <c r="J655" s="4" t="str">
        <f t="shared" si="33"/>
        <v>ตื้นมาก</v>
      </c>
      <c r="K655">
        <f t="shared" si="32"/>
        <v>-10</v>
      </c>
    </row>
    <row r="656" spans="1:11" ht="18" x14ac:dyDescent="0.4">
      <c r="A656" s="1">
        <v>655</v>
      </c>
      <c r="B656" s="1" t="s">
        <v>9683</v>
      </c>
      <c r="C656" s="1" t="s">
        <v>8024</v>
      </c>
      <c r="D656" s="1">
        <v>13.698</v>
      </c>
      <c r="E656" s="1">
        <v>120.645</v>
      </c>
      <c r="F656" s="1">
        <v>33</v>
      </c>
      <c r="G656" s="1">
        <v>4.7</v>
      </c>
      <c r="H656" s="3" t="s">
        <v>2626</v>
      </c>
      <c r="I656" s="4" t="str">
        <f t="shared" si="31"/>
        <v>กลางวัน</v>
      </c>
      <c r="J656" s="4" t="str">
        <f t="shared" si="33"/>
        <v>กลาง</v>
      </c>
      <c r="K656">
        <f t="shared" si="32"/>
        <v>-33</v>
      </c>
    </row>
    <row r="657" spans="1:11" ht="18" x14ac:dyDescent="0.4">
      <c r="A657" s="1">
        <v>656</v>
      </c>
      <c r="B657" s="1" t="s">
        <v>9684</v>
      </c>
      <c r="C657" s="1" t="s">
        <v>8025</v>
      </c>
      <c r="D657" s="1">
        <v>17.324000000000002</v>
      </c>
      <c r="E657" s="1">
        <v>121.313</v>
      </c>
      <c r="F657" s="1">
        <v>33</v>
      </c>
      <c r="G657" s="1">
        <v>4.8</v>
      </c>
      <c r="H657" s="3" t="s">
        <v>376</v>
      </c>
      <c r="I657" s="4" t="str">
        <f t="shared" si="31"/>
        <v>กลางคืน</v>
      </c>
      <c r="J657" s="4" t="str">
        <f t="shared" si="33"/>
        <v>กลาง</v>
      </c>
      <c r="K657">
        <f t="shared" si="32"/>
        <v>-33</v>
      </c>
    </row>
    <row r="658" spans="1:11" ht="18" x14ac:dyDescent="0.4">
      <c r="A658" s="1">
        <v>657</v>
      </c>
      <c r="B658" s="1" t="s">
        <v>9685</v>
      </c>
      <c r="C658" s="1" t="s">
        <v>8026</v>
      </c>
      <c r="D658" s="1">
        <v>15.435</v>
      </c>
      <c r="E658" s="1">
        <v>120.902</v>
      </c>
      <c r="F658" s="1">
        <v>33</v>
      </c>
      <c r="G658" s="1">
        <v>4.7</v>
      </c>
      <c r="H658" s="3" t="s">
        <v>2633</v>
      </c>
      <c r="I658" s="4" t="str">
        <f t="shared" si="31"/>
        <v>กลางวัน</v>
      </c>
      <c r="J658" s="4" t="str">
        <f t="shared" si="33"/>
        <v>กลาง</v>
      </c>
      <c r="K658">
        <f t="shared" si="32"/>
        <v>-33</v>
      </c>
    </row>
    <row r="659" spans="1:11" ht="18" x14ac:dyDescent="0.4">
      <c r="A659" s="1">
        <v>658</v>
      </c>
      <c r="B659" s="1" t="s">
        <v>9686</v>
      </c>
      <c r="C659" s="1" t="s">
        <v>8027</v>
      </c>
      <c r="D659" s="1">
        <v>16.337</v>
      </c>
      <c r="E659" s="1">
        <v>120.42400000000001</v>
      </c>
      <c r="F659" s="1">
        <v>10</v>
      </c>
      <c r="G659" s="1">
        <v>4.5999999999999996</v>
      </c>
      <c r="H659" s="3" t="s">
        <v>2118</v>
      </c>
      <c r="I659" s="4" t="str">
        <f t="shared" si="31"/>
        <v>กลางวัน</v>
      </c>
      <c r="J659" s="4" t="str">
        <f t="shared" si="33"/>
        <v>ตื้นมาก</v>
      </c>
      <c r="K659">
        <f t="shared" si="32"/>
        <v>-10</v>
      </c>
    </row>
    <row r="660" spans="1:11" ht="18" x14ac:dyDescent="0.4">
      <c r="A660" s="1">
        <v>659</v>
      </c>
      <c r="B660" s="1" t="s">
        <v>9687</v>
      </c>
      <c r="C660" s="1" t="s">
        <v>8028</v>
      </c>
      <c r="D660" s="1">
        <v>17.858000000000001</v>
      </c>
      <c r="E660" s="1">
        <v>122.98</v>
      </c>
      <c r="F660" s="1">
        <v>33</v>
      </c>
      <c r="G660" s="1">
        <v>4.7</v>
      </c>
      <c r="H660" s="3" t="s">
        <v>2640</v>
      </c>
      <c r="I660" s="4" t="str">
        <f t="shared" si="31"/>
        <v>กลางวัน</v>
      </c>
      <c r="J660" s="4" t="str">
        <f t="shared" si="33"/>
        <v>กลาง</v>
      </c>
      <c r="K660">
        <f t="shared" si="32"/>
        <v>-33</v>
      </c>
    </row>
    <row r="661" spans="1:11" ht="18" x14ac:dyDescent="0.4">
      <c r="A661" s="1">
        <v>660</v>
      </c>
      <c r="B661" s="1" t="s">
        <v>9688</v>
      </c>
      <c r="C661" s="1" t="s">
        <v>8029</v>
      </c>
      <c r="D661" s="1">
        <v>13.654</v>
      </c>
      <c r="E661" s="1">
        <v>120.581</v>
      </c>
      <c r="F661" s="1">
        <v>33</v>
      </c>
      <c r="G661" s="1">
        <v>4.5</v>
      </c>
      <c r="H661" s="3" t="s">
        <v>2644</v>
      </c>
      <c r="I661" s="4" t="str">
        <f t="shared" si="31"/>
        <v>กลางคืน</v>
      </c>
      <c r="J661" s="4" t="str">
        <f t="shared" si="33"/>
        <v>กลาง</v>
      </c>
      <c r="K661">
        <f t="shared" si="32"/>
        <v>-33</v>
      </c>
    </row>
    <row r="662" spans="1:11" ht="18" x14ac:dyDescent="0.4">
      <c r="A662" s="1">
        <v>661</v>
      </c>
      <c r="B662" s="1" t="s">
        <v>9689</v>
      </c>
      <c r="C662" s="1" t="s">
        <v>8030</v>
      </c>
      <c r="D662" s="1">
        <v>13.775</v>
      </c>
      <c r="E662" s="1">
        <v>120.723</v>
      </c>
      <c r="F662" s="1">
        <v>171.6</v>
      </c>
      <c r="G662" s="1">
        <v>5.3</v>
      </c>
      <c r="H662" s="3" t="s">
        <v>1217</v>
      </c>
      <c r="I662" s="4" t="str">
        <f t="shared" si="31"/>
        <v>กลางคืน</v>
      </c>
      <c r="J662" s="4" t="str">
        <f t="shared" si="33"/>
        <v>ลึก</v>
      </c>
      <c r="K662">
        <f t="shared" si="32"/>
        <v>-171.6</v>
      </c>
    </row>
    <row r="663" spans="1:11" ht="18" x14ac:dyDescent="0.4">
      <c r="A663" s="1">
        <v>662</v>
      </c>
      <c r="B663" s="1" t="s">
        <v>9690</v>
      </c>
      <c r="C663" s="1" t="s">
        <v>8031</v>
      </c>
      <c r="D663" s="1">
        <v>17.175000000000001</v>
      </c>
      <c r="E663" s="1">
        <v>120.878</v>
      </c>
      <c r="F663" s="1">
        <v>29.4</v>
      </c>
      <c r="G663" s="1">
        <v>4.5</v>
      </c>
      <c r="H663" s="3" t="s">
        <v>2651</v>
      </c>
      <c r="I663" s="4" t="str">
        <f t="shared" si="31"/>
        <v>กลางคืน</v>
      </c>
      <c r="J663" s="4" t="str">
        <f t="shared" si="33"/>
        <v>ตื้น</v>
      </c>
      <c r="K663">
        <f t="shared" si="32"/>
        <v>-29.4</v>
      </c>
    </row>
    <row r="664" spans="1:11" ht="18" x14ac:dyDescent="0.4">
      <c r="A664" s="1">
        <v>663</v>
      </c>
      <c r="B664" s="1" t="s">
        <v>9691</v>
      </c>
      <c r="C664" s="1" t="s">
        <v>8032</v>
      </c>
      <c r="D664" s="1">
        <v>16.760000000000002</v>
      </c>
      <c r="E664" s="1">
        <v>120.709</v>
      </c>
      <c r="F664" s="1">
        <v>116.2</v>
      </c>
      <c r="G664" s="1">
        <v>5</v>
      </c>
      <c r="H664" s="3" t="s">
        <v>2655</v>
      </c>
      <c r="I664" s="4" t="str">
        <f t="shared" si="31"/>
        <v>กลางคืน</v>
      </c>
      <c r="J664" s="4" t="str">
        <f t="shared" si="33"/>
        <v>ลึก</v>
      </c>
      <c r="K664">
        <f t="shared" si="32"/>
        <v>-116.2</v>
      </c>
    </row>
    <row r="665" spans="1:11" ht="18" x14ac:dyDescent="0.4">
      <c r="A665" s="1">
        <v>664</v>
      </c>
      <c r="B665" s="1" t="s">
        <v>9692</v>
      </c>
      <c r="C665" s="1" t="s">
        <v>8033</v>
      </c>
      <c r="D665" s="1">
        <v>15.170999999999999</v>
      </c>
      <c r="E665" s="1">
        <v>120.31</v>
      </c>
      <c r="F665" s="1">
        <v>10</v>
      </c>
      <c r="G665" s="1">
        <v>5.0999999999999996</v>
      </c>
      <c r="H665" s="3" t="s">
        <v>2659</v>
      </c>
      <c r="I665" s="4" t="str">
        <f t="shared" si="31"/>
        <v>กลางวัน</v>
      </c>
      <c r="J665" s="4" t="str">
        <f t="shared" si="33"/>
        <v>ตื้นมาก</v>
      </c>
      <c r="K665">
        <f t="shared" si="32"/>
        <v>-10</v>
      </c>
    </row>
    <row r="666" spans="1:11" ht="18" x14ac:dyDescent="0.4">
      <c r="A666" s="1">
        <v>665</v>
      </c>
      <c r="B666" s="1" t="s">
        <v>9692</v>
      </c>
      <c r="C666" s="1" t="s">
        <v>8034</v>
      </c>
      <c r="D666" s="1">
        <v>14.811999999999999</v>
      </c>
      <c r="E666" s="1">
        <v>119.783</v>
      </c>
      <c r="F666" s="1">
        <v>10</v>
      </c>
      <c r="G666" s="1">
        <v>4.5</v>
      </c>
      <c r="H666" s="3" t="s">
        <v>2663</v>
      </c>
      <c r="I666" s="4" t="str">
        <f t="shared" si="31"/>
        <v>กลางวัน</v>
      </c>
      <c r="J666" s="4" t="str">
        <f t="shared" si="33"/>
        <v>ตื้นมาก</v>
      </c>
      <c r="K666">
        <f t="shared" si="32"/>
        <v>-10</v>
      </c>
    </row>
    <row r="667" spans="1:11" ht="18" x14ac:dyDescent="0.4">
      <c r="A667" s="1">
        <v>666</v>
      </c>
      <c r="B667" s="1" t="s">
        <v>9692</v>
      </c>
      <c r="C667" s="1" t="s">
        <v>8035</v>
      </c>
      <c r="D667" s="1">
        <v>15.077999999999999</v>
      </c>
      <c r="E667" s="1">
        <v>120.741</v>
      </c>
      <c r="F667" s="1">
        <v>10</v>
      </c>
      <c r="G667" s="1">
        <v>4.5</v>
      </c>
      <c r="H667" s="3" t="s">
        <v>2667</v>
      </c>
      <c r="I667" s="4" t="str">
        <f t="shared" si="31"/>
        <v>กลางวัน</v>
      </c>
      <c r="J667" s="4" t="str">
        <f t="shared" si="33"/>
        <v>ตื้นมาก</v>
      </c>
      <c r="K667">
        <f t="shared" si="32"/>
        <v>-10</v>
      </c>
    </row>
    <row r="668" spans="1:11" ht="18" x14ac:dyDescent="0.4">
      <c r="A668" s="1">
        <v>667</v>
      </c>
      <c r="B668" s="1" t="s">
        <v>9692</v>
      </c>
      <c r="C668" s="1" t="s">
        <v>8036</v>
      </c>
      <c r="D668" s="1">
        <v>15.188000000000001</v>
      </c>
      <c r="E668" s="1">
        <v>120.53400000000001</v>
      </c>
      <c r="F668" s="1">
        <v>10</v>
      </c>
      <c r="G668" s="1">
        <v>4.5</v>
      </c>
      <c r="H668" s="3" t="s">
        <v>2671</v>
      </c>
      <c r="I668" s="4" t="str">
        <f t="shared" si="31"/>
        <v>กลางวัน</v>
      </c>
      <c r="J668" s="4" t="str">
        <f t="shared" si="33"/>
        <v>ตื้นมาก</v>
      </c>
      <c r="K668">
        <f t="shared" si="32"/>
        <v>-10</v>
      </c>
    </row>
    <row r="669" spans="1:11" ht="18" x14ac:dyDescent="0.4">
      <c r="A669" s="1">
        <v>668</v>
      </c>
      <c r="B669" s="1" t="s">
        <v>9692</v>
      </c>
      <c r="C669" s="1" t="s">
        <v>8037</v>
      </c>
      <c r="D669" s="1">
        <v>14.86</v>
      </c>
      <c r="E669" s="1">
        <v>119.706</v>
      </c>
      <c r="F669" s="1">
        <v>10</v>
      </c>
      <c r="G669" s="1">
        <v>4.5</v>
      </c>
      <c r="H669" s="3" t="s">
        <v>2675</v>
      </c>
      <c r="I669" s="4" t="str">
        <f t="shared" si="31"/>
        <v>กลางวัน</v>
      </c>
      <c r="J669" s="4" t="str">
        <f t="shared" si="33"/>
        <v>ตื้นมาก</v>
      </c>
      <c r="K669">
        <f t="shared" si="32"/>
        <v>-10</v>
      </c>
    </row>
    <row r="670" spans="1:11" ht="18" x14ac:dyDescent="0.4">
      <c r="A670" s="1">
        <v>669</v>
      </c>
      <c r="B670" s="1" t="s">
        <v>9692</v>
      </c>
      <c r="C670" s="1" t="s">
        <v>8038</v>
      </c>
      <c r="D670" s="1">
        <v>15.177</v>
      </c>
      <c r="E670" s="1">
        <v>120.176</v>
      </c>
      <c r="F670" s="1">
        <v>10</v>
      </c>
      <c r="G670" s="1">
        <v>4.9000000000000004</v>
      </c>
      <c r="H670" s="3" t="s">
        <v>2679</v>
      </c>
      <c r="I670" s="4" t="str">
        <f t="shared" si="31"/>
        <v>กลางวัน</v>
      </c>
      <c r="J670" s="4" t="str">
        <f t="shared" si="33"/>
        <v>ตื้นมาก</v>
      </c>
      <c r="K670">
        <f t="shared" si="32"/>
        <v>-10</v>
      </c>
    </row>
    <row r="671" spans="1:11" ht="18" x14ac:dyDescent="0.4">
      <c r="A671" s="1">
        <v>670</v>
      </c>
      <c r="B671" s="1" t="s">
        <v>9692</v>
      </c>
      <c r="C671" s="1" t="s">
        <v>8039</v>
      </c>
      <c r="D671" s="1">
        <v>15.382999999999999</v>
      </c>
      <c r="E671" s="1">
        <v>120.47799999999999</v>
      </c>
      <c r="F671" s="1">
        <v>10</v>
      </c>
      <c r="G671" s="1">
        <v>4.7</v>
      </c>
      <c r="H671" s="3" t="s">
        <v>2683</v>
      </c>
      <c r="I671" s="4" t="str">
        <f t="shared" si="31"/>
        <v>กลางวัน</v>
      </c>
      <c r="J671" s="4" t="str">
        <f t="shared" si="33"/>
        <v>ตื้นมาก</v>
      </c>
      <c r="K671">
        <f t="shared" si="32"/>
        <v>-10</v>
      </c>
    </row>
    <row r="672" spans="1:11" ht="18" x14ac:dyDescent="0.4">
      <c r="A672" s="1">
        <v>671</v>
      </c>
      <c r="B672" s="1" t="s">
        <v>9692</v>
      </c>
      <c r="C672" s="1" t="s">
        <v>8040</v>
      </c>
      <c r="D672" s="1">
        <v>15.316000000000001</v>
      </c>
      <c r="E672" s="1">
        <v>120.52200000000001</v>
      </c>
      <c r="F672" s="1">
        <v>10</v>
      </c>
      <c r="G672" s="1">
        <v>5.7</v>
      </c>
      <c r="H672" s="3" t="s">
        <v>2687</v>
      </c>
      <c r="I672" s="4" t="str">
        <f t="shared" si="31"/>
        <v>กลางวัน</v>
      </c>
      <c r="J672" s="4" t="str">
        <f t="shared" si="33"/>
        <v>ตื้นมาก</v>
      </c>
      <c r="K672">
        <f t="shared" si="32"/>
        <v>-10</v>
      </c>
    </row>
    <row r="673" spans="1:11" ht="18" x14ac:dyDescent="0.4">
      <c r="A673" s="1">
        <v>672</v>
      </c>
      <c r="B673" s="1" t="s">
        <v>9692</v>
      </c>
      <c r="C673" s="1" t="s">
        <v>8041</v>
      </c>
      <c r="D673" s="1">
        <v>15.156000000000001</v>
      </c>
      <c r="E673" s="1">
        <v>120.468</v>
      </c>
      <c r="F673" s="1">
        <v>10</v>
      </c>
      <c r="G673" s="1">
        <v>4.8</v>
      </c>
      <c r="H673" s="3" t="s">
        <v>2691</v>
      </c>
      <c r="I673" s="4" t="str">
        <f t="shared" si="31"/>
        <v>กลางวัน</v>
      </c>
      <c r="J673" s="4" t="str">
        <f t="shared" si="33"/>
        <v>ตื้นมาก</v>
      </c>
      <c r="K673">
        <f t="shared" si="32"/>
        <v>-10</v>
      </c>
    </row>
    <row r="674" spans="1:11" ht="18" x14ac:dyDescent="0.4">
      <c r="A674" s="1">
        <v>673</v>
      </c>
      <c r="B674" s="1" t="s">
        <v>9692</v>
      </c>
      <c r="C674" s="1" t="s">
        <v>8042</v>
      </c>
      <c r="D674" s="1">
        <v>14.952</v>
      </c>
      <c r="E674" s="1">
        <v>120.239</v>
      </c>
      <c r="F674" s="1">
        <v>10</v>
      </c>
      <c r="G674" s="1">
        <v>4.7</v>
      </c>
      <c r="H674" s="3" t="s">
        <v>2695</v>
      </c>
      <c r="I674" s="4" t="str">
        <f t="shared" si="31"/>
        <v>กลางวัน</v>
      </c>
      <c r="J674" s="4" t="str">
        <f t="shared" si="33"/>
        <v>ตื้นมาก</v>
      </c>
      <c r="K674">
        <f t="shared" si="32"/>
        <v>-10</v>
      </c>
    </row>
    <row r="675" spans="1:11" ht="18" x14ac:dyDescent="0.4">
      <c r="A675" s="1">
        <v>674</v>
      </c>
      <c r="B675" s="1" t="s">
        <v>9692</v>
      </c>
      <c r="C675" s="1" t="s">
        <v>8043</v>
      </c>
      <c r="D675" s="1">
        <v>15.061</v>
      </c>
      <c r="E675" s="1">
        <v>120.54300000000001</v>
      </c>
      <c r="F675" s="1">
        <v>10</v>
      </c>
      <c r="G675" s="1">
        <v>5</v>
      </c>
      <c r="H675" s="3" t="s">
        <v>2699</v>
      </c>
      <c r="I675" s="4" t="str">
        <f t="shared" si="31"/>
        <v>กลางวัน</v>
      </c>
      <c r="J675" s="4" t="str">
        <f t="shared" si="33"/>
        <v>ตื้นมาก</v>
      </c>
      <c r="K675">
        <f t="shared" si="32"/>
        <v>-10</v>
      </c>
    </row>
    <row r="676" spans="1:11" ht="18" x14ac:dyDescent="0.4">
      <c r="A676" s="1">
        <v>675</v>
      </c>
      <c r="B676" s="1" t="s">
        <v>9692</v>
      </c>
      <c r="C676" s="1" t="s">
        <v>8044</v>
      </c>
      <c r="D676" s="1">
        <v>15.119</v>
      </c>
      <c r="E676" s="1">
        <v>120.355</v>
      </c>
      <c r="F676" s="1">
        <v>10</v>
      </c>
      <c r="G676" s="1">
        <v>5.6</v>
      </c>
      <c r="H676" s="3" t="s">
        <v>2703</v>
      </c>
      <c r="I676" s="4" t="str">
        <f t="shared" si="31"/>
        <v>กลางวัน</v>
      </c>
      <c r="J676" s="4" t="str">
        <f t="shared" si="33"/>
        <v>ตื้นมาก</v>
      </c>
      <c r="K676">
        <f t="shared" si="32"/>
        <v>-10</v>
      </c>
    </row>
    <row r="677" spans="1:11" ht="18" x14ac:dyDescent="0.4">
      <c r="A677" s="1">
        <v>676</v>
      </c>
      <c r="B677" s="1" t="s">
        <v>9692</v>
      </c>
      <c r="C677" s="1" t="s">
        <v>8045</v>
      </c>
      <c r="D677" s="1">
        <v>14.599</v>
      </c>
      <c r="E677" s="1">
        <v>120.73399999999999</v>
      </c>
      <c r="F677" s="1">
        <v>10</v>
      </c>
      <c r="G677" s="1">
        <v>4.5999999999999996</v>
      </c>
      <c r="H677" s="3" t="s">
        <v>2707</v>
      </c>
      <c r="I677" s="4" t="str">
        <f t="shared" si="31"/>
        <v>กลางวัน</v>
      </c>
      <c r="J677" s="4" t="str">
        <f t="shared" si="33"/>
        <v>ตื้นมาก</v>
      </c>
      <c r="K677">
        <f t="shared" si="32"/>
        <v>-10</v>
      </c>
    </row>
    <row r="678" spans="1:11" ht="18" x14ac:dyDescent="0.4">
      <c r="A678" s="1">
        <v>677</v>
      </c>
      <c r="B678" s="1" t="s">
        <v>9692</v>
      </c>
      <c r="C678" s="1" t="s">
        <v>8046</v>
      </c>
      <c r="D678" s="1">
        <v>15.214</v>
      </c>
      <c r="E678" s="1">
        <v>120.336</v>
      </c>
      <c r="F678" s="1">
        <v>10</v>
      </c>
      <c r="G678" s="1">
        <v>5</v>
      </c>
      <c r="H678" s="3" t="s">
        <v>2711</v>
      </c>
      <c r="I678" s="4" t="str">
        <f t="shared" si="31"/>
        <v>กลางวัน</v>
      </c>
      <c r="J678" s="4" t="str">
        <f t="shared" si="33"/>
        <v>ตื้นมาก</v>
      </c>
      <c r="K678">
        <f t="shared" si="32"/>
        <v>-10</v>
      </c>
    </row>
    <row r="679" spans="1:11" ht="18" x14ac:dyDescent="0.4">
      <c r="A679" s="1">
        <v>678</v>
      </c>
      <c r="B679" s="1" t="s">
        <v>9692</v>
      </c>
      <c r="C679" s="1" t="s">
        <v>8047</v>
      </c>
      <c r="D679" s="1">
        <v>15.11</v>
      </c>
      <c r="E679" s="1">
        <v>120.733</v>
      </c>
      <c r="F679" s="1">
        <v>10</v>
      </c>
      <c r="G679" s="1">
        <v>4.5</v>
      </c>
      <c r="H679" s="3" t="s">
        <v>2715</v>
      </c>
      <c r="I679" s="4" t="str">
        <f t="shared" si="31"/>
        <v>กลางวัน</v>
      </c>
      <c r="J679" s="4" t="str">
        <f t="shared" si="33"/>
        <v>ตื้นมาก</v>
      </c>
      <c r="K679">
        <f t="shared" si="32"/>
        <v>-10</v>
      </c>
    </row>
    <row r="680" spans="1:11" ht="18" x14ac:dyDescent="0.4">
      <c r="A680" s="1">
        <v>679</v>
      </c>
      <c r="B680" s="1" t="s">
        <v>9692</v>
      </c>
      <c r="C680" s="1" t="s">
        <v>8048</v>
      </c>
      <c r="D680" s="1">
        <v>14.65</v>
      </c>
      <c r="E680" s="1">
        <v>121.038</v>
      </c>
      <c r="F680" s="1">
        <v>10</v>
      </c>
      <c r="G680" s="1">
        <v>4.7</v>
      </c>
      <c r="H680" s="3" t="s">
        <v>2719</v>
      </c>
      <c r="I680" s="4" t="str">
        <f t="shared" si="31"/>
        <v>กลางวัน</v>
      </c>
      <c r="J680" s="4" t="str">
        <f t="shared" si="33"/>
        <v>ตื้นมาก</v>
      </c>
      <c r="K680">
        <f t="shared" si="32"/>
        <v>-10</v>
      </c>
    </row>
    <row r="681" spans="1:11" ht="18" x14ac:dyDescent="0.4">
      <c r="A681" s="1">
        <v>680</v>
      </c>
      <c r="B681" s="1" t="s">
        <v>9692</v>
      </c>
      <c r="C681" s="1" t="s">
        <v>8049</v>
      </c>
      <c r="D681" s="1">
        <v>15.262</v>
      </c>
      <c r="E681" s="1">
        <v>120.75700000000001</v>
      </c>
      <c r="F681" s="1">
        <v>10</v>
      </c>
      <c r="G681" s="1">
        <v>4.7</v>
      </c>
      <c r="H681" s="3" t="s">
        <v>2723</v>
      </c>
      <c r="I681" s="4" t="str">
        <f t="shared" si="31"/>
        <v>กลางวัน</v>
      </c>
      <c r="J681" s="4" t="str">
        <f t="shared" si="33"/>
        <v>ตื้นมาก</v>
      </c>
      <c r="K681">
        <f t="shared" si="32"/>
        <v>-10</v>
      </c>
    </row>
    <row r="682" spans="1:11" ht="18" x14ac:dyDescent="0.4">
      <c r="A682" s="1">
        <v>681</v>
      </c>
      <c r="B682" s="1" t="s">
        <v>9692</v>
      </c>
      <c r="C682" s="1" t="s">
        <v>8050</v>
      </c>
      <c r="D682" s="1">
        <v>14.903</v>
      </c>
      <c r="E682" s="1">
        <v>120.5</v>
      </c>
      <c r="F682" s="1">
        <v>10</v>
      </c>
      <c r="G682" s="1">
        <v>4.5999999999999996</v>
      </c>
      <c r="H682" s="3" t="s">
        <v>2727</v>
      </c>
      <c r="I682" s="4" t="str">
        <f t="shared" si="31"/>
        <v>กลางวัน</v>
      </c>
      <c r="J682" s="4" t="str">
        <f t="shared" si="33"/>
        <v>ตื้นมาก</v>
      </c>
      <c r="K682">
        <f t="shared" si="32"/>
        <v>-10</v>
      </c>
    </row>
    <row r="683" spans="1:11" ht="18" x14ac:dyDescent="0.4">
      <c r="A683" s="1">
        <v>682</v>
      </c>
      <c r="B683" s="1" t="s">
        <v>9692</v>
      </c>
      <c r="C683" s="1" t="s">
        <v>8051</v>
      </c>
      <c r="D683" s="1">
        <v>15.079000000000001</v>
      </c>
      <c r="E683" s="1">
        <v>120.503</v>
      </c>
      <c r="F683" s="1">
        <v>10</v>
      </c>
      <c r="G683" s="1">
        <v>4.7</v>
      </c>
      <c r="H683" s="3" t="s">
        <v>2731</v>
      </c>
      <c r="I683" s="4" t="str">
        <f t="shared" si="31"/>
        <v>กลางวัน</v>
      </c>
      <c r="J683" s="4" t="str">
        <f t="shared" si="33"/>
        <v>ตื้นมาก</v>
      </c>
      <c r="K683">
        <f t="shared" si="32"/>
        <v>-10</v>
      </c>
    </row>
    <row r="684" spans="1:11" ht="18" x14ac:dyDescent="0.4">
      <c r="A684" s="1">
        <v>683</v>
      </c>
      <c r="B684" s="1" t="s">
        <v>9692</v>
      </c>
      <c r="C684" s="1" t="s">
        <v>8052</v>
      </c>
      <c r="D684" s="1">
        <v>15.196</v>
      </c>
      <c r="E684" s="1">
        <v>120.767</v>
      </c>
      <c r="F684" s="1">
        <v>10</v>
      </c>
      <c r="G684" s="1">
        <v>4.5</v>
      </c>
      <c r="H684" s="3" t="s">
        <v>2735</v>
      </c>
      <c r="I684" s="4" t="str">
        <f t="shared" si="31"/>
        <v>กลางวัน</v>
      </c>
      <c r="J684" s="4" t="str">
        <f t="shared" si="33"/>
        <v>ตื้นมาก</v>
      </c>
      <c r="K684">
        <f t="shared" si="32"/>
        <v>-10</v>
      </c>
    </row>
    <row r="685" spans="1:11" ht="18" x14ac:dyDescent="0.4">
      <c r="A685" s="1">
        <v>684</v>
      </c>
      <c r="B685" s="1" t="s">
        <v>9692</v>
      </c>
      <c r="C685" s="1" t="s">
        <v>8053</v>
      </c>
      <c r="D685" s="1">
        <v>15.045999999999999</v>
      </c>
      <c r="E685" s="1">
        <v>120.57299999999999</v>
      </c>
      <c r="F685" s="1">
        <v>10</v>
      </c>
      <c r="G685" s="1">
        <v>5</v>
      </c>
      <c r="H685" s="3" t="s">
        <v>2739</v>
      </c>
      <c r="I685" s="4" t="str">
        <f t="shared" si="31"/>
        <v>กลางวัน</v>
      </c>
      <c r="J685" s="4" t="str">
        <f t="shared" si="33"/>
        <v>ตื้นมาก</v>
      </c>
      <c r="K685">
        <f t="shared" si="32"/>
        <v>-10</v>
      </c>
    </row>
    <row r="686" spans="1:11" ht="18" x14ac:dyDescent="0.4">
      <c r="A686" s="1">
        <v>685</v>
      </c>
      <c r="B686" s="1" t="s">
        <v>9692</v>
      </c>
      <c r="C686" s="1" t="s">
        <v>8054</v>
      </c>
      <c r="D686" s="1">
        <v>15.173999999999999</v>
      </c>
      <c r="E686" s="1">
        <v>120.294</v>
      </c>
      <c r="F686" s="1">
        <v>10</v>
      </c>
      <c r="G686" s="1">
        <v>4.7</v>
      </c>
      <c r="H686" s="3" t="s">
        <v>2659</v>
      </c>
      <c r="I686" s="4" t="str">
        <f t="shared" si="31"/>
        <v>กลางวัน</v>
      </c>
      <c r="J686" s="4" t="str">
        <f t="shared" si="33"/>
        <v>ตื้นมาก</v>
      </c>
      <c r="K686">
        <f t="shared" si="32"/>
        <v>-10</v>
      </c>
    </row>
    <row r="687" spans="1:11" ht="18" x14ac:dyDescent="0.4">
      <c r="A687" s="1">
        <v>686</v>
      </c>
      <c r="B687" s="1" t="s">
        <v>9692</v>
      </c>
      <c r="C687" s="1" t="s">
        <v>8055</v>
      </c>
      <c r="D687" s="1">
        <v>14.81</v>
      </c>
      <c r="E687" s="1">
        <v>119.732</v>
      </c>
      <c r="F687" s="1">
        <v>10</v>
      </c>
      <c r="G687" s="1">
        <v>4.5999999999999996</v>
      </c>
      <c r="H687" s="3" t="s">
        <v>2746</v>
      </c>
      <c r="I687" s="4" t="str">
        <f t="shared" si="31"/>
        <v>กลางวัน</v>
      </c>
      <c r="J687" s="4" t="str">
        <f t="shared" si="33"/>
        <v>ตื้นมาก</v>
      </c>
      <c r="K687">
        <f t="shared" si="32"/>
        <v>-10</v>
      </c>
    </row>
    <row r="688" spans="1:11" ht="18" x14ac:dyDescent="0.4">
      <c r="A688" s="1">
        <v>687</v>
      </c>
      <c r="B688" s="1" t="s">
        <v>9692</v>
      </c>
      <c r="C688" s="1" t="s">
        <v>8056</v>
      </c>
      <c r="D688" s="1">
        <v>14.708</v>
      </c>
      <c r="E688" s="1">
        <v>120.976</v>
      </c>
      <c r="F688" s="1">
        <v>10</v>
      </c>
      <c r="G688" s="1">
        <v>4.5</v>
      </c>
      <c r="H688" s="3" t="s">
        <v>2750</v>
      </c>
      <c r="I688" s="4" t="str">
        <f t="shared" si="31"/>
        <v>กลางวัน</v>
      </c>
      <c r="J688" s="4" t="str">
        <f t="shared" si="33"/>
        <v>ตื้นมาก</v>
      </c>
      <c r="K688">
        <f t="shared" si="32"/>
        <v>-10</v>
      </c>
    </row>
    <row r="689" spans="1:11" ht="18" x14ac:dyDescent="0.4">
      <c r="A689" s="1">
        <v>688</v>
      </c>
      <c r="B689" s="1" t="s">
        <v>9692</v>
      </c>
      <c r="C689" s="1" t="s">
        <v>8057</v>
      </c>
      <c r="D689" s="1">
        <v>14.917</v>
      </c>
      <c r="E689" s="1">
        <v>119.813</v>
      </c>
      <c r="F689" s="1">
        <v>10</v>
      </c>
      <c r="G689" s="1">
        <v>4.5</v>
      </c>
      <c r="H689" s="3" t="s">
        <v>2754</v>
      </c>
      <c r="I689" s="4" t="str">
        <f t="shared" si="31"/>
        <v>กลางวัน</v>
      </c>
      <c r="J689" s="4" t="str">
        <f t="shared" si="33"/>
        <v>ตื้นมาก</v>
      </c>
      <c r="K689">
        <f t="shared" si="32"/>
        <v>-10</v>
      </c>
    </row>
    <row r="690" spans="1:11" ht="18" x14ac:dyDescent="0.4">
      <c r="A690" s="1">
        <v>689</v>
      </c>
      <c r="B690" s="1" t="s">
        <v>9692</v>
      </c>
      <c r="C690" s="1" t="s">
        <v>8058</v>
      </c>
      <c r="D690" s="1">
        <v>15.119</v>
      </c>
      <c r="E690" s="1">
        <v>120.57299999999999</v>
      </c>
      <c r="F690" s="1">
        <v>10</v>
      </c>
      <c r="G690" s="1">
        <v>4.5999999999999996</v>
      </c>
      <c r="H690" s="3" t="s">
        <v>2758</v>
      </c>
      <c r="I690" s="4" t="str">
        <f t="shared" si="31"/>
        <v>กลางวัน</v>
      </c>
      <c r="J690" s="4" t="str">
        <f t="shared" si="33"/>
        <v>ตื้นมาก</v>
      </c>
      <c r="K690">
        <f t="shared" si="32"/>
        <v>-10</v>
      </c>
    </row>
    <row r="691" spans="1:11" ht="18" x14ac:dyDescent="0.4">
      <c r="A691" s="1">
        <v>690</v>
      </c>
      <c r="B691" s="1" t="s">
        <v>9692</v>
      </c>
      <c r="C691" s="1" t="s">
        <v>8059</v>
      </c>
      <c r="D691" s="1">
        <v>15.114000000000001</v>
      </c>
      <c r="E691" s="1">
        <v>120.351</v>
      </c>
      <c r="F691" s="1">
        <v>10</v>
      </c>
      <c r="G691" s="1">
        <v>4.5999999999999996</v>
      </c>
      <c r="H691" s="3" t="s">
        <v>2762</v>
      </c>
      <c r="I691" s="4" t="str">
        <f t="shared" si="31"/>
        <v>กลางวัน</v>
      </c>
      <c r="J691" s="4" t="str">
        <f t="shared" si="33"/>
        <v>ตื้นมาก</v>
      </c>
      <c r="K691">
        <f t="shared" si="32"/>
        <v>-10</v>
      </c>
    </row>
    <row r="692" spans="1:11" ht="18" x14ac:dyDescent="0.4">
      <c r="A692" s="1">
        <v>691</v>
      </c>
      <c r="B692" s="1" t="s">
        <v>9692</v>
      </c>
      <c r="C692" s="1" t="s">
        <v>8060</v>
      </c>
      <c r="D692" s="1">
        <v>15.074999999999999</v>
      </c>
      <c r="E692" s="1">
        <v>120.607</v>
      </c>
      <c r="F692" s="1">
        <v>10</v>
      </c>
      <c r="G692" s="1">
        <v>4.9000000000000004</v>
      </c>
      <c r="H692" s="3" t="s">
        <v>2766</v>
      </c>
      <c r="I692" s="4" t="str">
        <f t="shared" si="31"/>
        <v>กลางวัน</v>
      </c>
      <c r="J692" s="4" t="str">
        <f t="shared" si="33"/>
        <v>ตื้นมาก</v>
      </c>
      <c r="K692">
        <f t="shared" si="32"/>
        <v>-10</v>
      </c>
    </row>
    <row r="693" spans="1:11" ht="18" x14ac:dyDescent="0.4">
      <c r="A693" s="1">
        <v>692</v>
      </c>
      <c r="B693" s="1" t="s">
        <v>9692</v>
      </c>
      <c r="C693" s="1" t="s">
        <v>8061</v>
      </c>
      <c r="D693" s="1">
        <v>14.974</v>
      </c>
      <c r="E693" s="1">
        <v>120.545</v>
      </c>
      <c r="F693" s="1">
        <v>10</v>
      </c>
      <c r="G693" s="1">
        <v>4.7</v>
      </c>
      <c r="H693" s="3" t="s">
        <v>2770</v>
      </c>
      <c r="I693" s="4" t="str">
        <f t="shared" si="31"/>
        <v>กลางวัน</v>
      </c>
      <c r="J693" s="4" t="str">
        <f t="shared" si="33"/>
        <v>ตื้นมาก</v>
      </c>
      <c r="K693">
        <f t="shared" si="32"/>
        <v>-10</v>
      </c>
    </row>
    <row r="694" spans="1:11" ht="18" x14ac:dyDescent="0.4">
      <c r="A694" s="1">
        <v>693</v>
      </c>
      <c r="B694" s="1" t="s">
        <v>9692</v>
      </c>
      <c r="C694" s="1" t="s">
        <v>8062</v>
      </c>
      <c r="D694" s="1">
        <v>15.244</v>
      </c>
      <c r="E694" s="1">
        <v>120.565</v>
      </c>
      <c r="F694" s="1">
        <v>10</v>
      </c>
      <c r="G694" s="1">
        <v>4.5</v>
      </c>
      <c r="H694" s="3" t="s">
        <v>2774</v>
      </c>
      <c r="I694" s="4" t="str">
        <f t="shared" si="31"/>
        <v>กลางวัน</v>
      </c>
      <c r="J694" s="4" t="str">
        <f t="shared" si="33"/>
        <v>ตื้นมาก</v>
      </c>
      <c r="K694">
        <f t="shared" si="32"/>
        <v>-10</v>
      </c>
    </row>
    <row r="695" spans="1:11" ht="18" x14ac:dyDescent="0.4">
      <c r="A695" s="1">
        <v>694</v>
      </c>
      <c r="B695" s="1" t="s">
        <v>9692</v>
      </c>
      <c r="C695" s="1" t="s">
        <v>8063</v>
      </c>
      <c r="D695" s="1">
        <v>15.05</v>
      </c>
      <c r="E695" s="1">
        <v>120.636</v>
      </c>
      <c r="F695" s="1">
        <v>10</v>
      </c>
      <c r="G695" s="1">
        <v>4.5</v>
      </c>
      <c r="H695" s="3" t="s">
        <v>2778</v>
      </c>
      <c r="I695" s="4" t="str">
        <f t="shared" si="31"/>
        <v>กลางคืน</v>
      </c>
      <c r="J695" s="4" t="str">
        <f t="shared" si="33"/>
        <v>ตื้นมาก</v>
      </c>
      <c r="K695">
        <f t="shared" si="32"/>
        <v>-10</v>
      </c>
    </row>
    <row r="696" spans="1:11" ht="18" x14ac:dyDescent="0.4">
      <c r="A696" s="1">
        <v>695</v>
      </c>
      <c r="B696" s="1" t="s">
        <v>9692</v>
      </c>
      <c r="C696" s="1" t="s">
        <v>8064</v>
      </c>
      <c r="D696" s="1">
        <v>15.211</v>
      </c>
      <c r="E696" s="1">
        <v>120.267</v>
      </c>
      <c r="F696" s="1">
        <v>8.5</v>
      </c>
      <c r="G696" s="1">
        <v>5</v>
      </c>
      <c r="H696" s="3" t="s">
        <v>2782</v>
      </c>
      <c r="I696" s="4" t="str">
        <f t="shared" si="31"/>
        <v>กลางคืน</v>
      </c>
      <c r="J696" s="4" t="str">
        <f t="shared" si="33"/>
        <v>ตื้นมาก</v>
      </c>
      <c r="K696">
        <f t="shared" si="32"/>
        <v>-8.5</v>
      </c>
    </row>
    <row r="697" spans="1:11" ht="18" x14ac:dyDescent="0.4">
      <c r="A697" s="1">
        <v>696</v>
      </c>
      <c r="B697" s="1" t="s">
        <v>9692</v>
      </c>
      <c r="C697" s="1" t="s">
        <v>8065</v>
      </c>
      <c r="D697" s="1">
        <v>15.199</v>
      </c>
      <c r="E697" s="1">
        <v>120.42700000000001</v>
      </c>
      <c r="F697" s="1">
        <v>15.6</v>
      </c>
      <c r="G697" s="1">
        <v>4.9000000000000004</v>
      </c>
      <c r="H697" s="3" t="s">
        <v>2786</v>
      </c>
      <c r="I697" s="4" t="str">
        <f t="shared" si="31"/>
        <v>กลางคืน</v>
      </c>
      <c r="J697" s="4" t="str">
        <f t="shared" si="33"/>
        <v>ตื้น</v>
      </c>
      <c r="K697">
        <f t="shared" si="32"/>
        <v>-15.6</v>
      </c>
    </row>
    <row r="698" spans="1:11" ht="18" x14ac:dyDescent="0.4">
      <c r="A698" s="1">
        <v>697</v>
      </c>
      <c r="B698" s="1" t="s">
        <v>9693</v>
      </c>
      <c r="C698" s="1" t="s">
        <v>8066</v>
      </c>
      <c r="D698" s="1">
        <v>15.198</v>
      </c>
      <c r="E698" s="1">
        <v>120.33199999999999</v>
      </c>
      <c r="F698" s="1">
        <v>10</v>
      </c>
      <c r="G698" s="1">
        <v>5.4</v>
      </c>
      <c r="H698" s="3" t="s">
        <v>2790</v>
      </c>
      <c r="I698" s="4" t="str">
        <f t="shared" si="31"/>
        <v>กลางคืน</v>
      </c>
      <c r="J698" s="4" t="str">
        <f t="shared" si="33"/>
        <v>ตื้นมาก</v>
      </c>
      <c r="K698">
        <f t="shared" si="32"/>
        <v>-10</v>
      </c>
    </row>
    <row r="699" spans="1:11" ht="18" x14ac:dyDescent="0.4">
      <c r="A699" s="1">
        <v>698</v>
      </c>
      <c r="B699" s="1" t="s">
        <v>9693</v>
      </c>
      <c r="C699" s="1" t="s">
        <v>8067</v>
      </c>
      <c r="D699" s="1">
        <v>15.25</v>
      </c>
      <c r="E699" s="1">
        <v>120.59099999999999</v>
      </c>
      <c r="F699" s="1">
        <v>12.6</v>
      </c>
      <c r="G699" s="1">
        <v>5.0999999999999996</v>
      </c>
      <c r="H699" s="3" t="s">
        <v>2794</v>
      </c>
      <c r="I699" s="4" t="str">
        <f t="shared" si="31"/>
        <v>กลางวัน</v>
      </c>
      <c r="J699" s="4" t="str">
        <f t="shared" si="33"/>
        <v>ตื้น</v>
      </c>
      <c r="K699">
        <f t="shared" si="32"/>
        <v>-12.6</v>
      </c>
    </row>
    <row r="700" spans="1:11" ht="18" x14ac:dyDescent="0.4">
      <c r="A700" s="1">
        <v>699</v>
      </c>
      <c r="B700" s="1" t="s">
        <v>9693</v>
      </c>
      <c r="C700" s="1" t="s">
        <v>8068</v>
      </c>
      <c r="D700" s="1">
        <v>15.177</v>
      </c>
      <c r="E700" s="1">
        <v>120.355</v>
      </c>
      <c r="F700" s="1">
        <v>15</v>
      </c>
      <c r="G700" s="1">
        <v>5</v>
      </c>
      <c r="H700" s="3" t="s">
        <v>2798</v>
      </c>
      <c r="I700" s="4" t="str">
        <f t="shared" si="31"/>
        <v>กลางวัน</v>
      </c>
      <c r="J700" s="4" t="str">
        <f t="shared" si="33"/>
        <v>ตื้น</v>
      </c>
      <c r="K700">
        <f t="shared" si="32"/>
        <v>-15</v>
      </c>
    </row>
    <row r="701" spans="1:11" ht="18" x14ac:dyDescent="0.4">
      <c r="A701" s="1">
        <v>700</v>
      </c>
      <c r="B701" s="1" t="s">
        <v>9693</v>
      </c>
      <c r="C701" s="1" t="s">
        <v>8069</v>
      </c>
      <c r="D701" s="1">
        <v>15.03</v>
      </c>
      <c r="E701" s="1">
        <v>120.223</v>
      </c>
      <c r="F701" s="1">
        <v>12.6</v>
      </c>
      <c r="G701" s="1">
        <v>5</v>
      </c>
      <c r="H701" s="3" t="s">
        <v>2802</v>
      </c>
      <c r="I701" s="4" t="str">
        <f t="shared" si="31"/>
        <v>กลางวัน</v>
      </c>
      <c r="J701" s="4" t="str">
        <f t="shared" si="33"/>
        <v>ตื้น</v>
      </c>
      <c r="K701">
        <f t="shared" si="32"/>
        <v>-12.6</v>
      </c>
    </row>
    <row r="702" spans="1:11" ht="18" x14ac:dyDescent="0.4">
      <c r="A702" s="1">
        <v>701</v>
      </c>
      <c r="B702" s="1" t="s">
        <v>9693</v>
      </c>
      <c r="C702" s="1" t="s">
        <v>8070</v>
      </c>
      <c r="D702" s="1">
        <v>15.234</v>
      </c>
      <c r="E702" s="1">
        <v>120.291</v>
      </c>
      <c r="F702" s="1">
        <v>10</v>
      </c>
      <c r="G702" s="1">
        <v>5</v>
      </c>
      <c r="H702" s="3" t="s">
        <v>2806</v>
      </c>
      <c r="I702" s="4" t="str">
        <f t="shared" si="31"/>
        <v>กลางคืน</v>
      </c>
      <c r="J702" s="4" t="str">
        <f t="shared" si="33"/>
        <v>ตื้นมาก</v>
      </c>
      <c r="K702">
        <f t="shared" si="32"/>
        <v>-10</v>
      </c>
    </row>
    <row r="703" spans="1:11" ht="18" x14ac:dyDescent="0.4">
      <c r="A703" s="1">
        <v>702</v>
      </c>
      <c r="B703" s="1" t="s">
        <v>9693</v>
      </c>
      <c r="C703" s="1" t="s">
        <v>8071</v>
      </c>
      <c r="D703" s="1">
        <v>15.08</v>
      </c>
      <c r="E703" s="1">
        <v>120.58499999999999</v>
      </c>
      <c r="F703" s="1">
        <v>10</v>
      </c>
      <c r="G703" s="1">
        <v>5.5</v>
      </c>
      <c r="H703" s="3" t="s">
        <v>2810</v>
      </c>
      <c r="I703" s="4" t="str">
        <f t="shared" si="31"/>
        <v>กลางคืน</v>
      </c>
      <c r="J703" s="4" t="str">
        <f t="shared" si="33"/>
        <v>ตื้นมาก</v>
      </c>
      <c r="K703">
        <f t="shared" si="32"/>
        <v>-10</v>
      </c>
    </row>
    <row r="704" spans="1:11" ht="18" x14ac:dyDescent="0.4">
      <c r="A704" s="1">
        <v>703</v>
      </c>
      <c r="B704" s="1" t="s">
        <v>9693</v>
      </c>
      <c r="C704" s="1" t="s">
        <v>8072</v>
      </c>
      <c r="D704" s="1">
        <v>15.17</v>
      </c>
      <c r="E704" s="1">
        <v>120.32299999999999</v>
      </c>
      <c r="F704" s="1">
        <v>10</v>
      </c>
      <c r="G704" s="1">
        <v>5.2</v>
      </c>
      <c r="H704" s="3" t="s">
        <v>2814</v>
      </c>
      <c r="I704" s="4" t="str">
        <f t="shared" si="31"/>
        <v>กลางคืน</v>
      </c>
      <c r="J704" s="4" t="str">
        <f t="shared" si="33"/>
        <v>ตื้นมาก</v>
      </c>
      <c r="K704">
        <f t="shared" si="32"/>
        <v>-10</v>
      </c>
    </row>
    <row r="705" spans="1:11" ht="18" x14ac:dyDescent="0.4">
      <c r="A705" s="1">
        <v>704</v>
      </c>
      <c r="B705" s="1" t="s">
        <v>9694</v>
      </c>
      <c r="C705" s="1" t="s">
        <v>8073</v>
      </c>
      <c r="D705" s="1">
        <v>15.211</v>
      </c>
      <c r="E705" s="1">
        <v>120.34</v>
      </c>
      <c r="F705" s="1">
        <v>10</v>
      </c>
      <c r="G705" s="1">
        <v>4.8</v>
      </c>
      <c r="H705" s="3" t="s">
        <v>2711</v>
      </c>
      <c r="I705" s="4" t="str">
        <f t="shared" si="31"/>
        <v>กลางวัน</v>
      </c>
      <c r="J705" s="4" t="str">
        <f t="shared" si="33"/>
        <v>ตื้นมาก</v>
      </c>
      <c r="K705">
        <f t="shared" si="32"/>
        <v>-10</v>
      </c>
    </row>
    <row r="706" spans="1:11" ht="18" x14ac:dyDescent="0.4">
      <c r="A706" s="1">
        <v>705</v>
      </c>
      <c r="B706" s="1" t="s">
        <v>9694</v>
      </c>
      <c r="C706" s="1" t="s">
        <v>8074</v>
      </c>
      <c r="D706" s="1">
        <v>15.193</v>
      </c>
      <c r="E706" s="1">
        <v>120.25</v>
      </c>
      <c r="F706" s="1">
        <v>10</v>
      </c>
      <c r="G706" s="1">
        <v>4.5999999999999996</v>
      </c>
      <c r="H706" s="3" t="s">
        <v>2659</v>
      </c>
      <c r="I706" s="4" t="str">
        <f t="shared" si="31"/>
        <v>กลางวัน</v>
      </c>
      <c r="J706" s="4" t="str">
        <f t="shared" si="33"/>
        <v>ตื้นมาก</v>
      </c>
      <c r="K706">
        <f t="shared" si="32"/>
        <v>-10</v>
      </c>
    </row>
    <row r="707" spans="1:11" ht="18" x14ac:dyDescent="0.4">
      <c r="A707" s="1">
        <v>706</v>
      </c>
      <c r="B707" s="1" t="s">
        <v>9695</v>
      </c>
      <c r="C707" s="1" t="s">
        <v>8075</v>
      </c>
      <c r="D707" s="1">
        <v>15.218999999999999</v>
      </c>
      <c r="E707" s="1">
        <v>120.322</v>
      </c>
      <c r="F707" s="1">
        <v>10</v>
      </c>
      <c r="G707" s="1">
        <v>4.9000000000000004</v>
      </c>
      <c r="H707" s="3" t="s">
        <v>2711</v>
      </c>
      <c r="I707" s="4" t="str">
        <f t="shared" ref="I707:I770" si="34">IF(AND(HOUR(C707)&gt;=6, HOUR(C707)&lt;18),"กลางวัน","กลางคืน")</f>
        <v>กลางคืน</v>
      </c>
      <c r="J707" s="4" t="str">
        <f t="shared" si="33"/>
        <v>ตื้นมาก</v>
      </c>
      <c r="K707">
        <f t="shared" ref="K707:K770" si="35">F707*-1</f>
        <v>-10</v>
      </c>
    </row>
    <row r="708" spans="1:11" ht="18" x14ac:dyDescent="0.4">
      <c r="A708" s="1">
        <v>707</v>
      </c>
      <c r="B708" s="1" t="s">
        <v>9695</v>
      </c>
      <c r="C708" s="1" t="s">
        <v>8076</v>
      </c>
      <c r="D708" s="1">
        <v>15.231</v>
      </c>
      <c r="E708" s="1">
        <v>120.29300000000001</v>
      </c>
      <c r="F708" s="1">
        <v>10</v>
      </c>
      <c r="G708" s="1">
        <v>4.8</v>
      </c>
      <c r="H708" s="3" t="s">
        <v>2806</v>
      </c>
      <c r="I708" s="4" t="str">
        <f t="shared" si="34"/>
        <v>กลางคืน</v>
      </c>
      <c r="J708" s="4" t="str">
        <f t="shared" si="33"/>
        <v>ตื้นมาก</v>
      </c>
      <c r="K708">
        <f t="shared" si="35"/>
        <v>-10</v>
      </c>
    </row>
    <row r="709" spans="1:11" ht="18" x14ac:dyDescent="0.4">
      <c r="A709" s="1">
        <v>708</v>
      </c>
      <c r="B709" s="1" t="s">
        <v>9696</v>
      </c>
      <c r="C709" s="1" t="s">
        <v>8077</v>
      </c>
      <c r="D709" s="1">
        <v>18.425000000000001</v>
      </c>
      <c r="E709" s="1">
        <v>120.637</v>
      </c>
      <c r="F709" s="1">
        <v>43.5</v>
      </c>
      <c r="G709" s="1">
        <v>5.2</v>
      </c>
      <c r="H709" s="3" t="s">
        <v>2830</v>
      </c>
      <c r="I709" s="4" t="str">
        <f t="shared" si="34"/>
        <v>กลางวัน</v>
      </c>
      <c r="J709" s="4" t="str">
        <f t="shared" si="33"/>
        <v>กลาง</v>
      </c>
      <c r="K709">
        <f t="shared" si="35"/>
        <v>-43.5</v>
      </c>
    </row>
    <row r="710" spans="1:11" ht="18" x14ac:dyDescent="0.4">
      <c r="A710" s="1">
        <v>709</v>
      </c>
      <c r="B710" s="1" t="s">
        <v>9696</v>
      </c>
      <c r="C710" s="1" t="s">
        <v>8078</v>
      </c>
      <c r="D710" s="1">
        <v>15.087</v>
      </c>
      <c r="E710" s="1">
        <v>120.241</v>
      </c>
      <c r="F710" s="1">
        <v>10</v>
      </c>
      <c r="G710" s="1">
        <v>4.8</v>
      </c>
      <c r="H710" s="3" t="s">
        <v>2834</v>
      </c>
      <c r="I710" s="4" t="str">
        <f t="shared" si="34"/>
        <v>กลางวัน</v>
      </c>
      <c r="J710" s="4" t="str">
        <f t="shared" si="33"/>
        <v>ตื้นมาก</v>
      </c>
      <c r="K710">
        <f t="shared" si="35"/>
        <v>-10</v>
      </c>
    </row>
    <row r="711" spans="1:11" ht="18" x14ac:dyDescent="0.4">
      <c r="A711" s="1">
        <v>710</v>
      </c>
      <c r="B711" s="1" t="s">
        <v>9697</v>
      </c>
      <c r="C711" s="1" t="s">
        <v>8079</v>
      </c>
      <c r="D711" s="1">
        <v>15.276999999999999</v>
      </c>
      <c r="E711" s="1">
        <v>120.36199999999999</v>
      </c>
      <c r="F711" s="1">
        <v>10</v>
      </c>
      <c r="G711" s="1">
        <v>4.7</v>
      </c>
      <c r="H711" s="3" t="s">
        <v>2838</v>
      </c>
      <c r="I711" s="4" t="str">
        <f t="shared" si="34"/>
        <v>กลางวัน</v>
      </c>
      <c r="J711" s="4" t="str">
        <f t="shared" si="33"/>
        <v>ตื้นมาก</v>
      </c>
      <c r="K711">
        <f t="shared" si="35"/>
        <v>-10</v>
      </c>
    </row>
    <row r="712" spans="1:11" ht="18" x14ac:dyDescent="0.4">
      <c r="A712" s="1">
        <v>711</v>
      </c>
      <c r="B712" s="1" t="s">
        <v>9698</v>
      </c>
      <c r="C712" s="1" t="s">
        <v>8080</v>
      </c>
      <c r="D712" s="1">
        <v>14.646000000000001</v>
      </c>
      <c r="E712" s="1">
        <v>120.29300000000001</v>
      </c>
      <c r="F712" s="1">
        <v>53.8</v>
      </c>
      <c r="G712" s="1">
        <v>4.5999999999999996</v>
      </c>
      <c r="H712" s="3" t="s">
        <v>2842</v>
      </c>
      <c r="I712" s="4" t="str">
        <f t="shared" si="34"/>
        <v>กลางวัน</v>
      </c>
      <c r="J712" s="4" t="str">
        <f t="shared" si="33"/>
        <v>กลาง</v>
      </c>
      <c r="K712">
        <f t="shared" si="35"/>
        <v>-53.8</v>
      </c>
    </row>
    <row r="713" spans="1:11" ht="18" x14ac:dyDescent="0.4">
      <c r="A713" s="1">
        <v>712</v>
      </c>
      <c r="B713" s="1" t="s">
        <v>9698</v>
      </c>
      <c r="C713" s="1" t="s">
        <v>8081</v>
      </c>
      <c r="D713" s="1">
        <v>14.961</v>
      </c>
      <c r="E713" s="1">
        <v>120.443</v>
      </c>
      <c r="F713" s="1">
        <v>10</v>
      </c>
      <c r="G713" s="1">
        <v>4.9000000000000004</v>
      </c>
      <c r="H713" s="3" t="s">
        <v>2846</v>
      </c>
      <c r="I713" s="4" t="str">
        <f t="shared" si="34"/>
        <v>กลางคืน</v>
      </c>
      <c r="J713" s="4" t="str">
        <f t="shared" ref="J713:J776" si="36">IF(F713&lt;=10,"ตื้นมาก", IF(F713&lt;=30,"ตื้น",IF(F713&lt;=70,"กลาง", "ลึก")))</f>
        <v>ตื้นมาก</v>
      </c>
      <c r="K713">
        <f t="shared" si="35"/>
        <v>-10</v>
      </c>
    </row>
    <row r="714" spans="1:11" ht="18" x14ac:dyDescent="0.4">
      <c r="A714" s="1">
        <v>713</v>
      </c>
      <c r="B714" s="1" t="s">
        <v>9699</v>
      </c>
      <c r="C714" s="1" t="s">
        <v>8082</v>
      </c>
      <c r="D714" s="1">
        <v>14.956</v>
      </c>
      <c r="E714" s="1">
        <v>120.313</v>
      </c>
      <c r="F714" s="1">
        <v>25.9</v>
      </c>
      <c r="G714" s="1">
        <v>4.5999999999999996</v>
      </c>
      <c r="H714" s="3" t="s">
        <v>2850</v>
      </c>
      <c r="I714" s="4" t="str">
        <f t="shared" si="34"/>
        <v>กลางคืน</v>
      </c>
      <c r="J714" s="4" t="str">
        <f t="shared" si="36"/>
        <v>ตื้น</v>
      </c>
      <c r="K714">
        <f t="shared" si="35"/>
        <v>-25.9</v>
      </c>
    </row>
    <row r="715" spans="1:11" ht="18" x14ac:dyDescent="0.4">
      <c r="A715" s="1">
        <v>714</v>
      </c>
      <c r="B715" s="1" t="s">
        <v>9700</v>
      </c>
      <c r="C715" s="1" t="s">
        <v>8083</v>
      </c>
      <c r="D715" s="1">
        <v>15.27</v>
      </c>
      <c r="E715" s="1">
        <v>120.521</v>
      </c>
      <c r="F715" s="1">
        <v>26</v>
      </c>
      <c r="G715" s="1">
        <v>4.7</v>
      </c>
      <c r="H715" s="3" t="s">
        <v>2854</v>
      </c>
      <c r="I715" s="4" t="str">
        <f t="shared" si="34"/>
        <v>กลางคืน</v>
      </c>
      <c r="J715" s="4" t="str">
        <f t="shared" si="36"/>
        <v>ตื้น</v>
      </c>
      <c r="K715">
        <f t="shared" si="35"/>
        <v>-26</v>
      </c>
    </row>
    <row r="716" spans="1:11" ht="18" x14ac:dyDescent="0.4">
      <c r="A716" s="1">
        <v>715</v>
      </c>
      <c r="B716" s="1" t="s">
        <v>9701</v>
      </c>
      <c r="C716" s="1" t="s">
        <v>8084</v>
      </c>
      <c r="D716" s="1">
        <v>14.922000000000001</v>
      </c>
      <c r="E716" s="1">
        <v>120.72799999999999</v>
      </c>
      <c r="F716" s="1">
        <v>79.900000000000006</v>
      </c>
      <c r="G716" s="1">
        <v>4.5999999999999996</v>
      </c>
      <c r="H716" s="3" t="s">
        <v>2858</v>
      </c>
      <c r="I716" s="4" t="str">
        <f t="shared" si="34"/>
        <v>กลางวัน</v>
      </c>
      <c r="J716" s="4" t="str">
        <f t="shared" si="36"/>
        <v>ลึก</v>
      </c>
      <c r="K716">
        <f t="shared" si="35"/>
        <v>-79.900000000000006</v>
      </c>
    </row>
    <row r="717" spans="1:11" ht="18" x14ac:dyDescent="0.4">
      <c r="A717" s="1">
        <v>716</v>
      </c>
      <c r="B717" s="1" t="s">
        <v>9702</v>
      </c>
      <c r="C717" s="1" t="s">
        <v>8085</v>
      </c>
      <c r="D717" s="1">
        <v>15.611000000000001</v>
      </c>
      <c r="E717" s="1">
        <v>120.98099999999999</v>
      </c>
      <c r="F717" s="1">
        <v>28</v>
      </c>
      <c r="G717" s="1">
        <v>4.8</v>
      </c>
      <c r="H717" s="3" t="s">
        <v>2862</v>
      </c>
      <c r="I717" s="4" t="str">
        <f t="shared" si="34"/>
        <v>กลางคืน</v>
      </c>
      <c r="J717" s="4" t="str">
        <f t="shared" si="36"/>
        <v>ตื้น</v>
      </c>
      <c r="K717">
        <f t="shared" si="35"/>
        <v>-28</v>
      </c>
    </row>
    <row r="718" spans="1:11" ht="18" x14ac:dyDescent="0.4">
      <c r="A718" s="1">
        <v>717</v>
      </c>
      <c r="B718" s="1" t="s">
        <v>9703</v>
      </c>
      <c r="C718" s="1" t="s">
        <v>8086</v>
      </c>
      <c r="D718" s="1">
        <v>14.513</v>
      </c>
      <c r="E718" s="1">
        <v>119.611</v>
      </c>
      <c r="F718" s="1">
        <v>67.8</v>
      </c>
      <c r="G718" s="1">
        <v>4.5</v>
      </c>
      <c r="H718" s="3" t="s">
        <v>2866</v>
      </c>
      <c r="I718" s="4" t="str">
        <f t="shared" si="34"/>
        <v>กลางคืน</v>
      </c>
      <c r="J718" s="4" t="str">
        <f t="shared" si="36"/>
        <v>กลาง</v>
      </c>
      <c r="K718">
        <f t="shared" si="35"/>
        <v>-67.8</v>
      </c>
    </row>
    <row r="719" spans="1:11" ht="18" x14ac:dyDescent="0.4">
      <c r="A719" s="1">
        <v>718</v>
      </c>
      <c r="B719" s="1" t="s">
        <v>9703</v>
      </c>
      <c r="C719" s="1" t="s">
        <v>8087</v>
      </c>
      <c r="D719" s="1">
        <v>15.074999999999999</v>
      </c>
      <c r="E719" s="1">
        <v>120.42100000000001</v>
      </c>
      <c r="F719" s="1">
        <v>33</v>
      </c>
      <c r="G719" s="1">
        <v>4.7</v>
      </c>
      <c r="H719" s="3" t="s">
        <v>2870</v>
      </c>
      <c r="I719" s="4" t="str">
        <f t="shared" si="34"/>
        <v>กลางวัน</v>
      </c>
      <c r="J719" s="4" t="str">
        <f t="shared" si="36"/>
        <v>กลาง</v>
      </c>
      <c r="K719">
        <f t="shared" si="35"/>
        <v>-33</v>
      </c>
    </row>
    <row r="720" spans="1:11" ht="18" x14ac:dyDescent="0.4">
      <c r="A720" s="1">
        <v>719</v>
      </c>
      <c r="B720" s="1" t="s">
        <v>9704</v>
      </c>
      <c r="C720" s="1" t="s">
        <v>8088</v>
      </c>
      <c r="D720" s="1">
        <v>15.137</v>
      </c>
      <c r="E720" s="1">
        <v>119.947</v>
      </c>
      <c r="F720" s="1">
        <v>33</v>
      </c>
      <c r="G720" s="1">
        <v>4.5</v>
      </c>
      <c r="H720" s="3" t="s">
        <v>2874</v>
      </c>
      <c r="I720" s="4" t="str">
        <f t="shared" si="34"/>
        <v>กลางคืน</v>
      </c>
      <c r="J720" s="4" t="str">
        <f t="shared" si="36"/>
        <v>กลาง</v>
      </c>
      <c r="K720">
        <f t="shared" si="35"/>
        <v>-33</v>
      </c>
    </row>
    <row r="721" spans="1:11" ht="18" x14ac:dyDescent="0.4">
      <c r="A721" s="1">
        <v>720</v>
      </c>
      <c r="B721" s="1" t="s">
        <v>9704</v>
      </c>
      <c r="C721" s="1" t="s">
        <v>8089</v>
      </c>
      <c r="D721" s="1">
        <v>15.036</v>
      </c>
      <c r="E721" s="1">
        <v>120.06399999999999</v>
      </c>
      <c r="F721" s="1">
        <v>33</v>
      </c>
      <c r="G721" s="1">
        <v>4.7</v>
      </c>
      <c r="H721" s="3" t="s">
        <v>2878</v>
      </c>
      <c r="I721" s="4" t="str">
        <f t="shared" si="34"/>
        <v>กลางวัน</v>
      </c>
      <c r="J721" s="4" t="str">
        <f t="shared" si="36"/>
        <v>กลาง</v>
      </c>
      <c r="K721">
        <f t="shared" si="35"/>
        <v>-33</v>
      </c>
    </row>
    <row r="722" spans="1:11" ht="18" x14ac:dyDescent="0.4">
      <c r="A722" s="1">
        <v>721</v>
      </c>
      <c r="B722" s="1" t="s">
        <v>9705</v>
      </c>
      <c r="C722" s="1" t="s">
        <v>8090</v>
      </c>
      <c r="D722" s="1">
        <v>15.141999999999999</v>
      </c>
      <c r="E722" s="1">
        <v>120.637</v>
      </c>
      <c r="F722" s="1">
        <v>33</v>
      </c>
      <c r="G722" s="1">
        <v>4.5999999999999996</v>
      </c>
      <c r="H722" s="3" t="s">
        <v>2882</v>
      </c>
      <c r="I722" s="4" t="str">
        <f t="shared" si="34"/>
        <v>กลางคืน</v>
      </c>
      <c r="J722" s="4" t="str">
        <f t="shared" si="36"/>
        <v>กลาง</v>
      </c>
      <c r="K722">
        <f t="shared" si="35"/>
        <v>-33</v>
      </c>
    </row>
    <row r="723" spans="1:11" ht="18" x14ac:dyDescent="0.4">
      <c r="A723" s="1">
        <v>722</v>
      </c>
      <c r="B723" s="1" t="s">
        <v>9706</v>
      </c>
      <c r="C723" s="1" t="s">
        <v>8091</v>
      </c>
      <c r="D723" s="1">
        <v>14.334</v>
      </c>
      <c r="E723" s="1">
        <v>121.069</v>
      </c>
      <c r="F723" s="1">
        <v>33</v>
      </c>
      <c r="G723" s="1">
        <v>4.8</v>
      </c>
      <c r="H723" s="3" t="s">
        <v>2886</v>
      </c>
      <c r="I723" s="4" t="str">
        <f t="shared" si="34"/>
        <v>กลางวัน</v>
      </c>
      <c r="J723" s="4" t="str">
        <f t="shared" si="36"/>
        <v>กลาง</v>
      </c>
      <c r="K723">
        <f t="shared" si="35"/>
        <v>-33</v>
      </c>
    </row>
    <row r="724" spans="1:11" ht="18" x14ac:dyDescent="0.4">
      <c r="A724" s="1">
        <v>723</v>
      </c>
      <c r="B724" s="1" t="s">
        <v>9707</v>
      </c>
      <c r="C724" s="1" t="s">
        <v>8092</v>
      </c>
      <c r="D724" s="1">
        <v>15.007999999999999</v>
      </c>
      <c r="E724" s="1">
        <v>120.39</v>
      </c>
      <c r="F724" s="1">
        <v>10</v>
      </c>
      <c r="G724" s="1">
        <v>4.7</v>
      </c>
      <c r="H724" s="3" t="s">
        <v>2890</v>
      </c>
      <c r="I724" s="4" t="str">
        <f t="shared" si="34"/>
        <v>กลางคืน</v>
      </c>
      <c r="J724" s="4" t="str">
        <f t="shared" si="36"/>
        <v>ตื้นมาก</v>
      </c>
      <c r="K724">
        <f t="shared" si="35"/>
        <v>-10</v>
      </c>
    </row>
    <row r="725" spans="1:11" ht="18" x14ac:dyDescent="0.4">
      <c r="A725" s="1">
        <v>724</v>
      </c>
      <c r="B725" s="1" t="s">
        <v>9707</v>
      </c>
      <c r="C725" s="1" t="s">
        <v>8093</v>
      </c>
      <c r="D725" s="1">
        <v>15.000999999999999</v>
      </c>
      <c r="E725" s="1">
        <v>120.29300000000001</v>
      </c>
      <c r="F725" s="1">
        <v>10</v>
      </c>
      <c r="G725" s="1">
        <v>4.7</v>
      </c>
      <c r="H725" s="3" t="s">
        <v>2894</v>
      </c>
      <c r="I725" s="4" t="str">
        <f t="shared" si="34"/>
        <v>กลางคืน</v>
      </c>
      <c r="J725" s="4" t="str">
        <f t="shared" si="36"/>
        <v>ตื้นมาก</v>
      </c>
      <c r="K725">
        <f t="shared" si="35"/>
        <v>-10</v>
      </c>
    </row>
    <row r="726" spans="1:11" ht="18" x14ac:dyDescent="0.4">
      <c r="A726" s="1">
        <v>725</v>
      </c>
      <c r="B726" s="1" t="s">
        <v>9708</v>
      </c>
      <c r="C726" s="1" t="s">
        <v>8094</v>
      </c>
      <c r="D726" s="1">
        <v>15.097</v>
      </c>
      <c r="E726" s="1">
        <v>120.191</v>
      </c>
      <c r="F726" s="1">
        <v>10</v>
      </c>
      <c r="G726" s="1">
        <v>4.8</v>
      </c>
      <c r="H726" s="3" t="s">
        <v>2898</v>
      </c>
      <c r="I726" s="4" t="str">
        <f t="shared" si="34"/>
        <v>กลางคืน</v>
      </c>
      <c r="J726" s="4" t="str">
        <f t="shared" si="36"/>
        <v>ตื้นมาก</v>
      </c>
      <c r="K726">
        <f t="shared" si="35"/>
        <v>-10</v>
      </c>
    </row>
    <row r="727" spans="1:11" ht="18" x14ac:dyDescent="0.4">
      <c r="A727" s="1">
        <v>726</v>
      </c>
      <c r="B727" s="1" t="s">
        <v>9709</v>
      </c>
      <c r="C727" s="1" t="s">
        <v>8095</v>
      </c>
      <c r="D727" s="1">
        <v>15.058</v>
      </c>
      <c r="E727" s="1">
        <v>120.07899999999999</v>
      </c>
      <c r="F727" s="1">
        <v>10</v>
      </c>
      <c r="G727" s="1">
        <v>4.8</v>
      </c>
      <c r="H727" s="3" t="s">
        <v>2902</v>
      </c>
      <c r="I727" s="4" t="str">
        <f t="shared" si="34"/>
        <v>กลางวัน</v>
      </c>
      <c r="J727" s="4" t="str">
        <f t="shared" si="36"/>
        <v>ตื้นมาก</v>
      </c>
      <c r="K727">
        <f t="shared" si="35"/>
        <v>-10</v>
      </c>
    </row>
    <row r="728" spans="1:11" ht="18" x14ac:dyDescent="0.4">
      <c r="A728" s="1">
        <v>727</v>
      </c>
      <c r="B728" s="1" t="s">
        <v>9709</v>
      </c>
      <c r="C728" s="1" t="s">
        <v>8096</v>
      </c>
      <c r="D728" s="1">
        <v>15.066000000000001</v>
      </c>
      <c r="E728" s="1">
        <v>120.283</v>
      </c>
      <c r="F728" s="1">
        <v>10</v>
      </c>
      <c r="G728" s="1">
        <v>4.9000000000000004</v>
      </c>
      <c r="H728" s="3" t="s">
        <v>2906</v>
      </c>
      <c r="I728" s="4" t="str">
        <f t="shared" si="34"/>
        <v>กลางคืน</v>
      </c>
      <c r="J728" s="4" t="str">
        <f t="shared" si="36"/>
        <v>ตื้นมาก</v>
      </c>
      <c r="K728">
        <f t="shared" si="35"/>
        <v>-10</v>
      </c>
    </row>
    <row r="729" spans="1:11" ht="18" x14ac:dyDescent="0.4">
      <c r="A729" s="1">
        <v>728</v>
      </c>
      <c r="B729" s="1" t="s">
        <v>9710</v>
      </c>
      <c r="C729" s="1" t="s">
        <v>8097</v>
      </c>
      <c r="D729" s="1">
        <v>14.916</v>
      </c>
      <c r="E729" s="1">
        <v>120.646</v>
      </c>
      <c r="F729" s="1">
        <v>33</v>
      </c>
      <c r="G729" s="1">
        <v>5</v>
      </c>
      <c r="H729" s="3" t="s">
        <v>2910</v>
      </c>
      <c r="I729" s="4" t="str">
        <f t="shared" si="34"/>
        <v>กลางวัน</v>
      </c>
      <c r="J729" s="4" t="str">
        <f t="shared" si="36"/>
        <v>กลาง</v>
      </c>
      <c r="K729">
        <f t="shared" si="35"/>
        <v>-33</v>
      </c>
    </row>
    <row r="730" spans="1:11" ht="18" x14ac:dyDescent="0.4">
      <c r="A730" s="1">
        <v>729</v>
      </c>
      <c r="B730" s="1" t="s">
        <v>9711</v>
      </c>
      <c r="C730" s="1" t="s">
        <v>8098</v>
      </c>
      <c r="D730" s="1">
        <v>15.204000000000001</v>
      </c>
      <c r="E730" s="1">
        <v>120.404</v>
      </c>
      <c r="F730" s="1">
        <v>20.9</v>
      </c>
      <c r="G730" s="1">
        <v>5.5</v>
      </c>
      <c r="H730" s="3" t="s">
        <v>2786</v>
      </c>
      <c r="I730" s="4" t="str">
        <f t="shared" si="34"/>
        <v>กลางคืน</v>
      </c>
      <c r="J730" s="4" t="str">
        <f t="shared" si="36"/>
        <v>ตื้น</v>
      </c>
      <c r="K730">
        <f t="shared" si="35"/>
        <v>-20.9</v>
      </c>
    </row>
    <row r="731" spans="1:11" ht="18" x14ac:dyDescent="0.4">
      <c r="A731" s="1">
        <v>730</v>
      </c>
      <c r="B731" s="1" t="s">
        <v>9712</v>
      </c>
      <c r="C731" s="1" t="s">
        <v>8099</v>
      </c>
      <c r="D731" s="1">
        <v>15.888999999999999</v>
      </c>
      <c r="E731" s="1">
        <v>120.967</v>
      </c>
      <c r="F731" s="1">
        <v>29.9</v>
      </c>
      <c r="G731" s="1">
        <v>4.7</v>
      </c>
      <c r="H731" s="3" t="s">
        <v>2917</v>
      </c>
      <c r="I731" s="4" t="str">
        <f t="shared" si="34"/>
        <v>กลางวัน</v>
      </c>
      <c r="J731" s="4" t="str">
        <f t="shared" si="36"/>
        <v>ตื้น</v>
      </c>
      <c r="K731">
        <f t="shared" si="35"/>
        <v>-29.9</v>
      </c>
    </row>
    <row r="732" spans="1:11" ht="18" x14ac:dyDescent="0.4">
      <c r="A732" s="1">
        <v>731</v>
      </c>
      <c r="B732" s="1" t="s">
        <v>9713</v>
      </c>
      <c r="C732" s="1" t="s">
        <v>8100</v>
      </c>
      <c r="D732" s="1">
        <v>14.925000000000001</v>
      </c>
      <c r="E732" s="1">
        <v>119.69499999999999</v>
      </c>
      <c r="F732" s="1">
        <v>33</v>
      </c>
      <c r="G732" s="1">
        <v>4.7</v>
      </c>
      <c r="H732" s="3" t="s">
        <v>2921</v>
      </c>
      <c r="I732" s="4" t="str">
        <f t="shared" si="34"/>
        <v>กลางวัน</v>
      </c>
      <c r="J732" s="4" t="str">
        <f t="shared" si="36"/>
        <v>กลาง</v>
      </c>
      <c r="K732">
        <f t="shared" si="35"/>
        <v>-33</v>
      </c>
    </row>
    <row r="733" spans="1:11" ht="18" x14ac:dyDescent="0.4">
      <c r="A733" s="1">
        <v>732</v>
      </c>
      <c r="B733" s="1" t="s">
        <v>9714</v>
      </c>
      <c r="C733" s="1" t="s">
        <v>8101</v>
      </c>
      <c r="D733" s="1">
        <v>16.728000000000002</v>
      </c>
      <c r="E733" s="1">
        <v>120.16</v>
      </c>
      <c r="F733" s="1">
        <v>33</v>
      </c>
      <c r="G733" s="1">
        <v>4.5</v>
      </c>
      <c r="H733" s="3" t="s">
        <v>2925</v>
      </c>
      <c r="I733" s="4" t="str">
        <f t="shared" si="34"/>
        <v>กลางคืน</v>
      </c>
      <c r="J733" s="4" t="str">
        <f t="shared" si="36"/>
        <v>กลาง</v>
      </c>
      <c r="K733">
        <f t="shared" si="35"/>
        <v>-33</v>
      </c>
    </row>
    <row r="734" spans="1:11" ht="18" x14ac:dyDescent="0.4">
      <c r="A734" s="1">
        <v>733</v>
      </c>
      <c r="B734" s="1" t="s">
        <v>9715</v>
      </c>
      <c r="C734" s="1" t="s">
        <v>8102</v>
      </c>
      <c r="D734" s="1">
        <v>16.786000000000001</v>
      </c>
      <c r="E734" s="1">
        <v>121.04300000000001</v>
      </c>
      <c r="F734" s="1">
        <v>33</v>
      </c>
      <c r="G734" s="1">
        <v>4.8</v>
      </c>
      <c r="H734" s="3" t="s">
        <v>2929</v>
      </c>
      <c r="I734" s="4" t="str">
        <f t="shared" si="34"/>
        <v>กลางวัน</v>
      </c>
      <c r="J734" s="4" t="str">
        <f t="shared" si="36"/>
        <v>กลาง</v>
      </c>
      <c r="K734">
        <f t="shared" si="35"/>
        <v>-33</v>
      </c>
    </row>
    <row r="735" spans="1:11" ht="18" x14ac:dyDescent="0.4">
      <c r="A735" s="1">
        <v>734</v>
      </c>
      <c r="B735" s="1" t="s">
        <v>9716</v>
      </c>
      <c r="C735" s="1" t="s">
        <v>8103</v>
      </c>
      <c r="D735" s="1">
        <v>15.791</v>
      </c>
      <c r="E735" s="1">
        <v>121.08499999999999</v>
      </c>
      <c r="F735" s="1">
        <v>22.6</v>
      </c>
      <c r="G735" s="1">
        <v>4.5999999999999996</v>
      </c>
      <c r="H735" s="3" t="s">
        <v>2933</v>
      </c>
      <c r="I735" s="4" t="str">
        <f t="shared" si="34"/>
        <v>กลางวัน</v>
      </c>
      <c r="J735" s="4" t="str">
        <f t="shared" si="36"/>
        <v>ตื้น</v>
      </c>
      <c r="K735">
        <f t="shared" si="35"/>
        <v>-22.6</v>
      </c>
    </row>
    <row r="736" spans="1:11" ht="18" x14ac:dyDescent="0.4">
      <c r="A736" s="1">
        <v>735</v>
      </c>
      <c r="B736" s="1" t="s">
        <v>9717</v>
      </c>
      <c r="C736" s="1" t="s">
        <v>8104</v>
      </c>
      <c r="D736" s="1">
        <v>16.157</v>
      </c>
      <c r="E736" s="1">
        <v>120.92400000000001</v>
      </c>
      <c r="F736" s="1">
        <v>33</v>
      </c>
      <c r="G736" s="1">
        <v>4.5999999999999996</v>
      </c>
      <c r="H736" s="3" t="s">
        <v>376</v>
      </c>
      <c r="I736" s="4" t="str">
        <f t="shared" si="34"/>
        <v>กลางวัน</v>
      </c>
      <c r="J736" s="4" t="str">
        <f t="shared" si="36"/>
        <v>กลาง</v>
      </c>
      <c r="K736">
        <f t="shared" si="35"/>
        <v>-33</v>
      </c>
    </row>
    <row r="737" spans="1:11" ht="18" x14ac:dyDescent="0.4">
      <c r="A737" s="1">
        <v>736</v>
      </c>
      <c r="B737" s="1" t="s">
        <v>9718</v>
      </c>
      <c r="C737" s="1" t="s">
        <v>8105</v>
      </c>
      <c r="D737" s="1">
        <v>13.641999999999999</v>
      </c>
      <c r="E737" s="1">
        <v>120.81699999999999</v>
      </c>
      <c r="F737" s="1">
        <v>143.80000000000001</v>
      </c>
      <c r="G737" s="1">
        <v>5.0999999999999996</v>
      </c>
      <c r="H737" s="3" t="s">
        <v>2940</v>
      </c>
      <c r="I737" s="4" t="str">
        <f t="shared" si="34"/>
        <v>กลางคืน</v>
      </c>
      <c r="J737" s="4" t="str">
        <f t="shared" si="36"/>
        <v>ลึก</v>
      </c>
      <c r="K737">
        <f t="shared" si="35"/>
        <v>-143.80000000000001</v>
      </c>
    </row>
    <row r="738" spans="1:11" ht="18" x14ac:dyDescent="0.4">
      <c r="A738" s="1">
        <v>737</v>
      </c>
      <c r="B738" s="1" t="s">
        <v>9719</v>
      </c>
      <c r="C738" s="1" t="s">
        <v>8106</v>
      </c>
      <c r="D738" s="1">
        <v>17.957999999999998</v>
      </c>
      <c r="E738" s="1">
        <v>121.63500000000001</v>
      </c>
      <c r="F738" s="1">
        <v>22.5</v>
      </c>
      <c r="G738" s="1">
        <v>5</v>
      </c>
      <c r="H738" s="3" t="s">
        <v>2944</v>
      </c>
      <c r="I738" s="4" t="str">
        <f t="shared" si="34"/>
        <v>กลางวัน</v>
      </c>
      <c r="J738" s="4" t="str">
        <f t="shared" si="36"/>
        <v>ตื้น</v>
      </c>
      <c r="K738">
        <f t="shared" si="35"/>
        <v>-22.5</v>
      </c>
    </row>
    <row r="739" spans="1:11" ht="18" x14ac:dyDescent="0.4">
      <c r="A739" s="1">
        <v>738</v>
      </c>
      <c r="B739" s="1" t="s">
        <v>9720</v>
      </c>
      <c r="C739" s="1" t="s">
        <v>8107</v>
      </c>
      <c r="D739" s="1">
        <v>13.939</v>
      </c>
      <c r="E739" s="1">
        <v>120.667</v>
      </c>
      <c r="F739" s="1">
        <v>146.9</v>
      </c>
      <c r="G739" s="1">
        <v>5.2</v>
      </c>
      <c r="H739" s="3" t="s">
        <v>2948</v>
      </c>
      <c r="I739" s="4" t="str">
        <f t="shared" si="34"/>
        <v>กลางคืน</v>
      </c>
      <c r="J739" s="4" t="str">
        <f t="shared" si="36"/>
        <v>ลึก</v>
      </c>
      <c r="K739">
        <f t="shared" si="35"/>
        <v>-146.9</v>
      </c>
    </row>
    <row r="740" spans="1:11" ht="18" x14ac:dyDescent="0.4">
      <c r="A740" s="1">
        <v>739</v>
      </c>
      <c r="B740" s="1" t="s">
        <v>9721</v>
      </c>
      <c r="C740" s="1" t="s">
        <v>8108</v>
      </c>
      <c r="D740" s="1">
        <v>14.077</v>
      </c>
      <c r="E740" s="1">
        <v>121.111</v>
      </c>
      <c r="F740" s="1">
        <v>33</v>
      </c>
      <c r="G740" s="1">
        <v>4.8</v>
      </c>
      <c r="H740" s="3" t="s">
        <v>2952</v>
      </c>
      <c r="I740" s="4" t="str">
        <f t="shared" si="34"/>
        <v>กลางคืน</v>
      </c>
      <c r="J740" s="4" t="str">
        <f t="shared" si="36"/>
        <v>กลาง</v>
      </c>
      <c r="K740">
        <f t="shared" si="35"/>
        <v>-33</v>
      </c>
    </row>
    <row r="741" spans="1:11" ht="18" x14ac:dyDescent="0.4">
      <c r="A741" s="1">
        <v>740</v>
      </c>
      <c r="B741" s="1" t="s">
        <v>9722</v>
      </c>
      <c r="C741" s="1" t="s">
        <v>8109</v>
      </c>
      <c r="D741" s="1">
        <v>16.061</v>
      </c>
      <c r="E741" s="1">
        <v>119.919</v>
      </c>
      <c r="F741" s="1">
        <v>33</v>
      </c>
      <c r="G741" s="1">
        <v>4.5</v>
      </c>
      <c r="H741" s="3" t="s">
        <v>2956</v>
      </c>
      <c r="I741" s="4" t="str">
        <f t="shared" si="34"/>
        <v>กลางคืน</v>
      </c>
      <c r="J741" s="4" t="str">
        <f t="shared" si="36"/>
        <v>กลาง</v>
      </c>
      <c r="K741">
        <f t="shared" si="35"/>
        <v>-33</v>
      </c>
    </row>
    <row r="742" spans="1:11" ht="18" x14ac:dyDescent="0.4">
      <c r="A742" s="1">
        <v>741</v>
      </c>
      <c r="B742" s="1" t="s">
        <v>9723</v>
      </c>
      <c r="C742" s="1" t="s">
        <v>8110</v>
      </c>
      <c r="D742" s="1">
        <v>14.21</v>
      </c>
      <c r="E742" s="1">
        <v>120.83499999999999</v>
      </c>
      <c r="F742" s="1">
        <v>33</v>
      </c>
      <c r="G742" s="1">
        <v>4.7</v>
      </c>
      <c r="H742" s="3" t="s">
        <v>2960</v>
      </c>
      <c r="I742" s="4" t="str">
        <f t="shared" si="34"/>
        <v>กลางวัน</v>
      </c>
      <c r="J742" s="4" t="str">
        <f t="shared" si="36"/>
        <v>กลาง</v>
      </c>
      <c r="K742">
        <f t="shared" si="35"/>
        <v>-33</v>
      </c>
    </row>
    <row r="743" spans="1:11" ht="18" x14ac:dyDescent="0.4">
      <c r="A743" s="1">
        <v>742</v>
      </c>
      <c r="B743" s="1" t="s">
        <v>9724</v>
      </c>
      <c r="C743" s="1" t="s">
        <v>8111</v>
      </c>
      <c r="D743" s="1">
        <v>14.093999999999999</v>
      </c>
      <c r="E743" s="1">
        <v>121.813</v>
      </c>
      <c r="F743" s="1">
        <v>33</v>
      </c>
      <c r="G743" s="1">
        <v>4.8</v>
      </c>
      <c r="H743" s="3" t="s">
        <v>2964</v>
      </c>
      <c r="I743" s="4" t="str">
        <f t="shared" si="34"/>
        <v>กลางวัน</v>
      </c>
      <c r="J743" s="4" t="str">
        <f t="shared" si="36"/>
        <v>กลาง</v>
      </c>
      <c r="K743">
        <f t="shared" si="35"/>
        <v>-33</v>
      </c>
    </row>
    <row r="744" spans="1:11" ht="18" x14ac:dyDescent="0.4">
      <c r="A744" s="1">
        <v>743</v>
      </c>
      <c r="B744" s="1" t="s">
        <v>9725</v>
      </c>
      <c r="C744" s="1" t="s">
        <v>8112</v>
      </c>
      <c r="D744" s="1">
        <v>17.155000000000001</v>
      </c>
      <c r="E744" s="1">
        <v>120.827</v>
      </c>
      <c r="F744" s="1">
        <v>15.4</v>
      </c>
      <c r="G744" s="1">
        <v>6.3</v>
      </c>
      <c r="H744" s="3" t="s">
        <v>2969</v>
      </c>
      <c r="I744" s="4" t="str">
        <f t="shared" si="34"/>
        <v>กลางวัน</v>
      </c>
      <c r="J744" s="4" t="str">
        <f t="shared" si="36"/>
        <v>ตื้น</v>
      </c>
      <c r="K744">
        <f t="shared" si="35"/>
        <v>-15.4</v>
      </c>
    </row>
    <row r="745" spans="1:11" ht="18" x14ac:dyDescent="0.4">
      <c r="A745" s="1">
        <v>744</v>
      </c>
      <c r="B745" s="1" t="s">
        <v>9725</v>
      </c>
      <c r="C745" s="1" t="s">
        <v>8113</v>
      </c>
      <c r="D745" s="1">
        <v>16.905000000000001</v>
      </c>
      <c r="E745" s="1">
        <v>120.762</v>
      </c>
      <c r="F745" s="1">
        <v>33</v>
      </c>
      <c r="G745" s="1">
        <v>4.5999999999999996</v>
      </c>
      <c r="H745" s="3" t="s">
        <v>2973</v>
      </c>
      <c r="I745" s="4" t="str">
        <f t="shared" si="34"/>
        <v>กลางวัน</v>
      </c>
      <c r="J745" s="4" t="str">
        <f t="shared" si="36"/>
        <v>กลาง</v>
      </c>
      <c r="K745">
        <f t="shared" si="35"/>
        <v>-33</v>
      </c>
    </row>
    <row r="746" spans="1:11" ht="18" x14ac:dyDescent="0.4">
      <c r="A746" s="1">
        <v>745</v>
      </c>
      <c r="B746" s="1" t="s">
        <v>9725</v>
      </c>
      <c r="C746" s="1" t="s">
        <v>8114</v>
      </c>
      <c r="D746" s="1">
        <v>17.076000000000001</v>
      </c>
      <c r="E746" s="1">
        <v>121.027</v>
      </c>
      <c r="F746" s="1">
        <v>19.399999999999999</v>
      </c>
      <c r="G746" s="1">
        <v>4.8</v>
      </c>
      <c r="H746" s="3" t="s">
        <v>2977</v>
      </c>
      <c r="I746" s="4" t="str">
        <f t="shared" si="34"/>
        <v>กลางวัน</v>
      </c>
      <c r="J746" s="4" t="str">
        <f t="shared" si="36"/>
        <v>ตื้น</v>
      </c>
      <c r="K746">
        <f t="shared" si="35"/>
        <v>-19.399999999999999</v>
      </c>
    </row>
    <row r="747" spans="1:11" ht="18" x14ac:dyDescent="0.4">
      <c r="A747" s="1">
        <v>746</v>
      </c>
      <c r="B747" s="1" t="s">
        <v>9725</v>
      </c>
      <c r="C747" s="1" t="s">
        <v>8115</v>
      </c>
      <c r="D747" s="1">
        <v>17.146000000000001</v>
      </c>
      <c r="E747" s="1">
        <v>120.782</v>
      </c>
      <c r="F747" s="1">
        <v>13.3</v>
      </c>
      <c r="G747" s="1">
        <v>4.9000000000000004</v>
      </c>
      <c r="H747" s="3" t="s">
        <v>2981</v>
      </c>
      <c r="I747" s="4" t="str">
        <f t="shared" si="34"/>
        <v>กลางคืน</v>
      </c>
      <c r="J747" s="4" t="str">
        <f t="shared" si="36"/>
        <v>ตื้น</v>
      </c>
      <c r="K747">
        <f t="shared" si="35"/>
        <v>-13.3</v>
      </c>
    </row>
    <row r="748" spans="1:11" ht="18" x14ac:dyDescent="0.4">
      <c r="A748" s="1">
        <v>747</v>
      </c>
      <c r="B748" s="1" t="s">
        <v>9726</v>
      </c>
      <c r="C748" s="1" t="s">
        <v>8116</v>
      </c>
      <c r="D748" s="1">
        <v>17.507999999999999</v>
      </c>
      <c r="E748" s="1">
        <v>119.986</v>
      </c>
      <c r="F748" s="1">
        <v>64.900000000000006</v>
      </c>
      <c r="G748" s="1">
        <v>4.9000000000000004</v>
      </c>
      <c r="H748" s="3" t="s">
        <v>2985</v>
      </c>
      <c r="I748" s="4" t="str">
        <f t="shared" si="34"/>
        <v>กลางคืน</v>
      </c>
      <c r="J748" s="4" t="str">
        <f t="shared" si="36"/>
        <v>กลาง</v>
      </c>
      <c r="K748">
        <f t="shared" si="35"/>
        <v>-64.900000000000006</v>
      </c>
    </row>
    <row r="749" spans="1:11" ht="18" x14ac:dyDescent="0.4">
      <c r="A749" s="1">
        <v>748</v>
      </c>
      <c r="B749" s="1" t="s">
        <v>9727</v>
      </c>
      <c r="C749" s="1" t="s">
        <v>8117</v>
      </c>
      <c r="D749" s="1">
        <v>14.964</v>
      </c>
      <c r="E749" s="1">
        <v>120.435</v>
      </c>
      <c r="F749" s="1">
        <v>42.1</v>
      </c>
      <c r="G749" s="1">
        <v>4.7</v>
      </c>
      <c r="H749" s="3" t="s">
        <v>2989</v>
      </c>
      <c r="I749" s="4" t="str">
        <f t="shared" si="34"/>
        <v>กลางคืน</v>
      </c>
      <c r="J749" s="4" t="str">
        <f t="shared" si="36"/>
        <v>กลาง</v>
      </c>
      <c r="K749">
        <f t="shared" si="35"/>
        <v>-42.1</v>
      </c>
    </row>
    <row r="750" spans="1:11" ht="18" x14ac:dyDescent="0.4">
      <c r="A750" s="1">
        <v>749</v>
      </c>
      <c r="B750" s="1" t="s">
        <v>9728</v>
      </c>
      <c r="C750" s="1" t="s">
        <v>8118</v>
      </c>
      <c r="D750" s="1">
        <v>13.911</v>
      </c>
      <c r="E750" s="1">
        <v>120.702</v>
      </c>
      <c r="F750" s="1">
        <v>219.4</v>
      </c>
      <c r="G750" s="1">
        <v>4.7</v>
      </c>
      <c r="H750" s="3" t="s">
        <v>2993</v>
      </c>
      <c r="I750" s="4" t="str">
        <f t="shared" si="34"/>
        <v>กลางวัน</v>
      </c>
      <c r="J750" s="4" t="str">
        <f t="shared" si="36"/>
        <v>ลึก</v>
      </c>
      <c r="K750">
        <f t="shared" si="35"/>
        <v>-219.4</v>
      </c>
    </row>
    <row r="751" spans="1:11" ht="18" x14ac:dyDescent="0.4">
      <c r="A751" s="1">
        <v>750</v>
      </c>
      <c r="B751" s="1" t="s">
        <v>9729</v>
      </c>
      <c r="C751" s="1" t="s">
        <v>8119</v>
      </c>
      <c r="D751" s="1">
        <v>13.855</v>
      </c>
      <c r="E751" s="1">
        <v>120.47199999999999</v>
      </c>
      <c r="F751" s="1">
        <v>86.6</v>
      </c>
      <c r="G751" s="1">
        <v>4.5</v>
      </c>
      <c r="H751" s="3" t="s">
        <v>2997</v>
      </c>
      <c r="I751" s="4" t="str">
        <f t="shared" si="34"/>
        <v>กลางวัน</v>
      </c>
      <c r="J751" s="4" t="str">
        <f t="shared" si="36"/>
        <v>ลึก</v>
      </c>
      <c r="K751">
        <f t="shared" si="35"/>
        <v>-86.6</v>
      </c>
    </row>
    <row r="752" spans="1:11" ht="18" x14ac:dyDescent="0.4">
      <c r="A752" s="1">
        <v>751</v>
      </c>
      <c r="B752" s="1" t="s">
        <v>9730</v>
      </c>
      <c r="C752" s="1" t="s">
        <v>8120</v>
      </c>
      <c r="D752" s="1">
        <v>13.997</v>
      </c>
      <c r="E752" s="1">
        <v>120.45699999999999</v>
      </c>
      <c r="F752" s="1">
        <v>111.8</v>
      </c>
      <c r="G752" s="1">
        <v>4.9000000000000004</v>
      </c>
      <c r="H752" s="3" t="s">
        <v>3001</v>
      </c>
      <c r="I752" s="4" t="str">
        <f t="shared" si="34"/>
        <v>กลางวัน</v>
      </c>
      <c r="J752" s="4" t="str">
        <f t="shared" si="36"/>
        <v>ลึก</v>
      </c>
      <c r="K752">
        <f t="shared" si="35"/>
        <v>-111.8</v>
      </c>
    </row>
    <row r="753" spans="1:11" ht="18" x14ac:dyDescent="0.4">
      <c r="A753" s="1">
        <v>752</v>
      </c>
      <c r="B753" s="1" t="s">
        <v>9731</v>
      </c>
      <c r="C753" s="1" t="s">
        <v>8121</v>
      </c>
      <c r="D753" s="1">
        <v>17.559999999999999</v>
      </c>
      <c r="E753" s="1">
        <v>121.685</v>
      </c>
      <c r="F753" s="1">
        <v>33</v>
      </c>
      <c r="G753" s="1">
        <v>4.9000000000000004</v>
      </c>
      <c r="H753" s="3" t="s">
        <v>3005</v>
      </c>
      <c r="I753" s="4" t="str">
        <f t="shared" si="34"/>
        <v>กลางคืน</v>
      </c>
      <c r="J753" s="4" t="str">
        <f t="shared" si="36"/>
        <v>กลาง</v>
      </c>
      <c r="K753">
        <f t="shared" si="35"/>
        <v>-33</v>
      </c>
    </row>
    <row r="754" spans="1:11" ht="18" x14ac:dyDescent="0.4">
      <c r="A754" s="1">
        <v>753</v>
      </c>
      <c r="B754" s="1" t="s">
        <v>9732</v>
      </c>
      <c r="C754" s="1" t="s">
        <v>8122</v>
      </c>
      <c r="D754" s="1">
        <v>16.414000000000001</v>
      </c>
      <c r="E754" s="1">
        <v>122.52</v>
      </c>
      <c r="F754" s="1">
        <v>33</v>
      </c>
      <c r="G754" s="1">
        <v>4.7</v>
      </c>
      <c r="H754" s="3" t="s">
        <v>3009</v>
      </c>
      <c r="I754" s="4" t="str">
        <f t="shared" si="34"/>
        <v>กลางคืน</v>
      </c>
      <c r="J754" s="4" t="str">
        <f t="shared" si="36"/>
        <v>กลาง</v>
      </c>
      <c r="K754">
        <f t="shared" si="35"/>
        <v>-33</v>
      </c>
    </row>
    <row r="755" spans="1:11" ht="18" x14ac:dyDescent="0.4">
      <c r="A755" s="1">
        <v>754</v>
      </c>
      <c r="B755" s="1" t="s">
        <v>9733</v>
      </c>
      <c r="C755" s="1" t="s">
        <v>8123</v>
      </c>
      <c r="D755" s="1">
        <v>14.925000000000001</v>
      </c>
      <c r="E755" s="1">
        <v>119.65900000000001</v>
      </c>
      <c r="F755" s="1">
        <v>62</v>
      </c>
      <c r="G755" s="1">
        <v>4.5</v>
      </c>
      <c r="H755" s="3" t="s">
        <v>3013</v>
      </c>
      <c r="I755" s="4" t="str">
        <f t="shared" si="34"/>
        <v>กลางวัน</v>
      </c>
      <c r="J755" s="4" t="str">
        <f t="shared" si="36"/>
        <v>กลาง</v>
      </c>
      <c r="K755">
        <f t="shared" si="35"/>
        <v>-62</v>
      </c>
    </row>
    <row r="756" spans="1:11" ht="18" x14ac:dyDescent="0.4">
      <c r="A756" s="1">
        <v>755</v>
      </c>
      <c r="B756" s="1" t="s">
        <v>9734</v>
      </c>
      <c r="C756" s="1" t="s">
        <v>8124</v>
      </c>
      <c r="D756" s="1">
        <v>13.734999999999999</v>
      </c>
      <c r="E756" s="1">
        <v>120.137</v>
      </c>
      <c r="F756" s="1">
        <v>76.3</v>
      </c>
      <c r="G756" s="1">
        <v>4.5999999999999996</v>
      </c>
      <c r="H756" s="3" t="s">
        <v>3017</v>
      </c>
      <c r="I756" s="4" t="str">
        <f t="shared" si="34"/>
        <v>กลางคืน</v>
      </c>
      <c r="J756" s="4" t="str">
        <f t="shared" si="36"/>
        <v>ลึก</v>
      </c>
      <c r="K756">
        <f t="shared" si="35"/>
        <v>-76.3</v>
      </c>
    </row>
    <row r="757" spans="1:11" ht="18" x14ac:dyDescent="0.4">
      <c r="A757" s="1">
        <v>756</v>
      </c>
      <c r="B757" s="1" t="s">
        <v>9735</v>
      </c>
      <c r="C757" s="1" t="s">
        <v>8125</v>
      </c>
      <c r="D757" s="1">
        <v>14.782999999999999</v>
      </c>
      <c r="E757" s="1">
        <v>119.80800000000001</v>
      </c>
      <c r="F757" s="1">
        <v>71.5</v>
      </c>
      <c r="G757" s="1">
        <v>4.5</v>
      </c>
      <c r="H757" s="3" t="s">
        <v>3021</v>
      </c>
      <c r="I757" s="4" t="str">
        <f t="shared" si="34"/>
        <v>กลางวัน</v>
      </c>
      <c r="J757" s="4" t="str">
        <f t="shared" si="36"/>
        <v>ลึก</v>
      </c>
      <c r="K757">
        <f t="shared" si="35"/>
        <v>-71.5</v>
      </c>
    </row>
    <row r="758" spans="1:11" ht="18" x14ac:dyDescent="0.4">
      <c r="A758" s="1">
        <v>757</v>
      </c>
      <c r="B758" s="1" t="s">
        <v>9736</v>
      </c>
      <c r="C758" s="1" t="s">
        <v>8126</v>
      </c>
      <c r="D758" s="1">
        <v>15.013999999999999</v>
      </c>
      <c r="E758" s="1">
        <v>119.983</v>
      </c>
      <c r="F758" s="1">
        <v>33</v>
      </c>
      <c r="G758" s="1">
        <v>4.5999999999999996</v>
      </c>
      <c r="H758" s="3" t="s">
        <v>3025</v>
      </c>
      <c r="I758" s="4" t="str">
        <f t="shared" si="34"/>
        <v>กลางคืน</v>
      </c>
      <c r="J758" s="4" t="str">
        <f t="shared" si="36"/>
        <v>กลาง</v>
      </c>
      <c r="K758">
        <f t="shared" si="35"/>
        <v>-33</v>
      </c>
    </row>
    <row r="759" spans="1:11" ht="18" x14ac:dyDescent="0.4">
      <c r="A759" s="1">
        <v>758</v>
      </c>
      <c r="B759" s="1" t="s">
        <v>9737</v>
      </c>
      <c r="C759" s="1" t="s">
        <v>8127</v>
      </c>
      <c r="D759" s="1">
        <v>17.126000000000001</v>
      </c>
      <c r="E759" s="1">
        <v>119.943</v>
      </c>
      <c r="F759" s="1">
        <v>33</v>
      </c>
      <c r="G759" s="1">
        <v>4.5</v>
      </c>
      <c r="H759" s="3" t="s">
        <v>3029</v>
      </c>
      <c r="I759" s="4" t="str">
        <f t="shared" si="34"/>
        <v>กลางคืน</v>
      </c>
      <c r="J759" s="4" t="str">
        <f t="shared" si="36"/>
        <v>กลาง</v>
      </c>
      <c r="K759">
        <f t="shared" si="35"/>
        <v>-33</v>
      </c>
    </row>
    <row r="760" spans="1:11" ht="18" x14ac:dyDescent="0.4">
      <c r="A760" s="1">
        <v>759</v>
      </c>
      <c r="B760" s="1" t="s">
        <v>9738</v>
      </c>
      <c r="C760" s="1" t="s">
        <v>8128</v>
      </c>
      <c r="D760" s="1">
        <v>18.135000000000002</v>
      </c>
      <c r="E760" s="1">
        <v>121.023</v>
      </c>
      <c r="F760" s="1">
        <v>25.3</v>
      </c>
      <c r="G760" s="1">
        <v>5.4</v>
      </c>
      <c r="H760" s="3" t="s">
        <v>3033</v>
      </c>
      <c r="I760" s="4" t="str">
        <f t="shared" si="34"/>
        <v>กลางคืน</v>
      </c>
      <c r="J760" s="4" t="str">
        <f t="shared" si="36"/>
        <v>ตื้น</v>
      </c>
      <c r="K760">
        <f t="shared" si="35"/>
        <v>-25.3</v>
      </c>
    </row>
    <row r="761" spans="1:11" ht="18" x14ac:dyDescent="0.4">
      <c r="A761" s="1">
        <v>760</v>
      </c>
      <c r="B761" s="1" t="s">
        <v>9739</v>
      </c>
      <c r="C761" s="1" t="s">
        <v>8129</v>
      </c>
      <c r="D761" s="1">
        <v>15.65</v>
      </c>
      <c r="E761" s="1">
        <v>120.93600000000001</v>
      </c>
      <c r="F761" s="1">
        <v>210.3</v>
      </c>
      <c r="G761" s="1">
        <v>4.5</v>
      </c>
      <c r="H761" s="3" t="s">
        <v>3037</v>
      </c>
      <c r="I761" s="4" t="str">
        <f t="shared" si="34"/>
        <v>กลางวัน</v>
      </c>
      <c r="J761" s="4" t="str">
        <f t="shared" si="36"/>
        <v>ลึก</v>
      </c>
      <c r="K761">
        <f t="shared" si="35"/>
        <v>-210.3</v>
      </c>
    </row>
    <row r="762" spans="1:11" ht="18" x14ac:dyDescent="0.4">
      <c r="A762" s="1">
        <v>761</v>
      </c>
      <c r="B762" s="1" t="s">
        <v>9740</v>
      </c>
      <c r="C762" s="1" t="s">
        <v>8130</v>
      </c>
      <c r="D762" s="1">
        <v>13.619</v>
      </c>
      <c r="E762" s="1">
        <v>123.072</v>
      </c>
      <c r="F762" s="1">
        <v>17.899999999999999</v>
      </c>
      <c r="G762" s="1">
        <v>5.6</v>
      </c>
      <c r="H762" s="3" t="s">
        <v>3041</v>
      </c>
      <c r="I762" s="4" t="str">
        <f t="shared" si="34"/>
        <v>กลางวัน</v>
      </c>
      <c r="J762" s="4" t="str">
        <f t="shared" si="36"/>
        <v>ตื้น</v>
      </c>
      <c r="K762">
        <f t="shared" si="35"/>
        <v>-17.899999999999999</v>
      </c>
    </row>
    <row r="763" spans="1:11" ht="18" x14ac:dyDescent="0.4">
      <c r="A763" s="1">
        <v>762</v>
      </c>
      <c r="B763" s="1" t="s">
        <v>9741</v>
      </c>
      <c r="C763" s="1" t="s">
        <v>8131</v>
      </c>
      <c r="D763" s="1">
        <v>13.670999999999999</v>
      </c>
      <c r="E763" s="1">
        <v>120.807</v>
      </c>
      <c r="F763" s="1">
        <v>110.5</v>
      </c>
      <c r="G763" s="1">
        <v>4.8</v>
      </c>
      <c r="H763" s="3" t="s">
        <v>3045</v>
      </c>
      <c r="I763" s="4" t="str">
        <f t="shared" si="34"/>
        <v>กลางวัน</v>
      </c>
      <c r="J763" s="4" t="str">
        <f t="shared" si="36"/>
        <v>ลึก</v>
      </c>
      <c r="K763">
        <f t="shared" si="35"/>
        <v>-110.5</v>
      </c>
    </row>
    <row r="764" spans="1:11" ht="18" x14ac:dyDescent="0.4">
      <c r="A764" s="1">
        <v>763</v>
      </c>
      <c r="B764" s="1" t="s">
        <v>9742</v>
      </c>
      <c r="C764" s="1" t="s">
        <v>8132</v>
      </c>
      <c r="D764" s="1">
        <v>15.073</v>
      </c>
      <c r="E764" s="1">
        <v>123.015</v>
      </c>
      <c r="F764" s="1">
        <v>25.6</v>
      </c>
      <c r="G764" s="1">
        <v>4.9000000000000004</v>
      </c>
      <c r="H764" s="3" t="s">
        <v>3049</v>
      </c>
      <c r="I764" s="4" t="str">
        <f t="shared" si="34"/>
        <v>กลางวัน</v>
      </c>
      <c r="J764" s="4" t="str">
        <f t="shared" si="36"/>
        <v>ตื้น</v>
      </c>
      <c r="K764">
        <f t="shared" si="35"/>
        <v>-25.6</v>
      </c>
    </row>
    <row r="765" spans="1:11" ht="18" x14ac:dyDescent="0.4">
      <c r="A765" s="1">
        <v>764</v>
      </c>
      <c r="B765" s="1" t="s">
        <v>9743</v>
      </c>
      <c r="C765" s="1" t="s">
        <v>8133</v>
      </c>
      <c r="D765" s="1">
        <v>14.936999999999999</v>
      </c>
      <c r="E765" s="1">
        <v>120.51</v>
      </c>
      <c r="F765" s="1">
        <v>33.700000000000003</v>
      </c>
      <c r="G765" s="1">
        <v>5.6</v>
      </c>
      <c r="H765" s="3" t="s">
        <v>3053</v>
      </c>
      <c r="I765" s="4" t="str">
        <f t="shared" si="34"/>
        <v>กลางวัน</v>
      </c>
      <c r="J765" s="4" t="str">
        <f t="shared" si="36"/>
        <v>กลาง</v>
      </c>
      <c r="K765">
        <f t="shared" si="35"/>
        <v>-33.700000000000003</v>
      </c>
    </row>
    <row r="766" spans="1:11" ht="18" x14ac:dyDescent="0.4">
      <c r="A766" s="1">
        <v>765</v>
      </c>
      <c r="B766" s="1" t="s">
        <v>9744</v>
      </c>
      <c r="C766" s="1" t="s">
        <v>8134</v>
      </c>
      <c r="D766" s="1">
        <v>15.114000000000001</v>
      </c>
      <c r="E766" s="1">
        <v>123.045</v>
      </c>
      <c r="F766" s="1">
        <v>28.4</v>
      </c>
      <c r="G766" s="1">
        <v>4.5999999999999996</v>
      </c>
      <c r="H766" s="3" t="s">
        <v>3057</v>
      </c>
      <c r="I766" s="4" t="str">
        <f t="shared" si="34"/>
        <v>กลางคืน</v>
      </c>
      <c r="J766" s="4" t="str">
        <f t="shared" si="36"/>
        <v>ตื้น</v>
      </c>
      <c r="K766">
        <f t="shared" si="35"/>
        <v>-28.4</v>
      </c>
    </row>
    <row r="767" spans="1:11" ht="18" x14ac:dyDescent="0.4">
      <c r="A767" s="1">
        <v>766</v>
      </c>
      <c r="B767" s="1" t="s">
        <v>9745</v>
      </c>
      <c r="C767" s="1" t="s">
        <v>8135</v>
      </c>
      <c r="D767" s="1">
        <v>14.851000000000001</v>
      </c>
      <c r="E767" s="1">
        <v>120.54</v>
      </c>
      <c r="F767" s="1">
        <v>56.4</v>
      </c>
      <c r="G767" s="1">
        <v>4.7</v>
      </c>
      <c r="H767" s="3" t="s">
        <v>3061</v>
      </c>
      <c r="I767" s="4" t="str">
        <f t="shared" si="34"/>
        <v>กลางวัน</v>
      </c>
      <c r="J767" s="4" t="str">
        <f t="shared" si="36"/>
        <v>กลาง</v>
      </c>
      <c r="K767">
        <f t="shared" si="35"/>
        <v>-56.4</v>
      </c>
    </row>
    <row r="768" spans="1:11" ht="18" x14ac:dyDescent="0.4">
      <c r="A768" s="1">
        <v>767</v>
      </c>
      <c r="B768" s="1" t="s">
        <v>9746</v>
      </c>
      <c r="C768" s="1" t="s">
        <v>8136</v>
      </c>
      <c r="D768" s="1">
        <v>13.948</v>
      </c>
      <c r="E768" s="1">
        <v>120.705</v>
      </c>
      <c r="F768" s="1">
        <v>197.2</v>
      </c>
      <c r="G768" s="1">
        <v>4.9000000000000004</v>
      </c>
      <c r="H768" s="3" t="s">
        <v>3065</v>
      </c>
      <c r="I768" s="4" t="str">
        <f t="shared" si="34"/>
        <v>กลางวัน</v>
      </c>
      <c r="J768" s="4" t="str">
        <f t="shared" si="36"/>
        <v>ลึก</v>
      </c>
      <c r="K768">
        <f t="shared" si="35"/>
        <v>-197.2</v>
      </c>
    </row>
    <row r="769" spans="1:11" ht="18" x14ac:dyDescent="0.4">
      <c r="A769" s="1">
        <v>768</v>
      </c>
      <c r="B769" s="1" t="s">
        <v>9747</v>
      </c>
      <c r="C769" s="1" t="s">
        <v>8137</v>
      </c>
      <c r="D769" s="1">
        <v>14.99</v>
      </c>
      <c r="E769" s="1">
        <v>120.498</v>
      </c>
      <c r="F769" s="1">
        <v>106.1</v>
      </c>
      <c r="G769" s="1">
        <v>4.5</v>
      </c>
      <c r="H769" s="3" t="s">
        <v>1039</v>
      </c>
      <c r="I769" s="4" t="str">
        <f t="shared" si="34"/>
        <v>กลางวัน</v>
      </c>
      <c r="J769" s="4" t="str">
        <f t="shared" si="36"/>
        <v>ลึก</v>
      </c>
      <c r="K769">
        <f t="shared" si="35"/>
        <v>-106.1</v>
      </c>
    </row>
    <row r="770" spans="1:11" ht="18" x14ac:dyDescent="0.4">
      <c r="A770" s="1">
        <v>769</v>
      </c>
      <c r="B770" s="1" t="s">
        <v>9748</v>
      </c>
      <c r="C770" s="1" t="s">
        <v>8138</v>
      </c>
      <c r="D770" s="1">
        <v>17.132999999999999</v>
      </c>
      <c r="E770" s="1">
        <v>119.807</v>
      </c>
      <c r="F770" s="1">
        <v>31.3</v>
      </c>
      <c r="G770" s="1">
        <v>4.7</v>
      </c>
      <c r="H770" s="3" t="s">
        <v>3072</v>
      </c>
      <c r="I770" s="4" t="str">
        <f t="shared" si="34"/>
        <v>กลางวัน</v>
      </c>
      <c r="J770" s="4" t="str">
        <f t="shared" si="36"/>
        <v>กลาง</v>
      </c>
      <c r="K770">
        <f t="shared" si="35"/>
        <v>-31.3</v>
      </c>
    </row>
    <row r="771" spans="1:11" ht="18" x14ac:dyDescent="0.4">
      <c r="A771" s="1">
        <v>770</v>
      </c>
      <c r="B771" s="1" t="s">
        <v>9749</v>
      </c>
      <c r="C771" s="1" t="s">
        <v>8139</v>
      </c>
      <c r="D771" s="1">
        <v>13.693</v>
      </c>
      <c r="E771" s="1">
        <v>123.67400000000001</v>
      </c>
      <c r="F771" s="1">
        <v>40.4</v>
      </c>
      <c r="G771" s="1">
        <v>5.7</v>
      </c>
      <c r="H771" s="3" t="s">
        <v>3076</v>
      </c>
      <c r="I771" s="4" t="str">
        <f t="shared" ref="I771:I834" si="37">IF(AND(HOUR(C771)&gt;=6, HOUR(C771)&lt;18),"กลางวัน","กลางคืน")</f>
        <v>กลางคืน</v>
      </c>
      <c r="J771" s="4" t="str">
        <f t="shared" si="36"/>
        <v>กลาง</v>
      </c>
      <c r="K771">
        <f t="shared" ref="K771:K834" si="38">F771*-1</f>
        <v>-40.4</v>
      </c>
    </row>
    <row r="772" spans="1:11" ht="18" x14ac:dyDescent="0.4">
      <c r="A772" s="1">
        <v>771</v>
      </c>
      <c r="B772" s="1" t="s">
        <v>9750</v>
      </c>
      <c r="C772" s="1" t="s">
        <v>8140</v>
      </c>
      <c r="D772" s="1">
        <v>18.597999999999999</v>
      </c>
      <c r="E772" s="1">
        <v>119.52200000000001</v>
      </c>
      <c r="F772" s="1">
        <v>10</v>
      </c>
      <c r="G772" s="1">
        <v>4.5999999999999996</v>
      </c>
      <c r="H772" s="3" t="s">
        <v>3080</v>
      </c>
      <c r="I772" s="4" t="str">
        <f t="shared" si="37"/>
        <v>กลางวัน</v>
      </c>
      <c r="J772" s="4" t="str">
        <f t="shared" si="36"/>
        <v>ตื้นมาก</v>
      </c>
      <c r="K772">
        <f t="shared" si="38"/>
        <v>-10</v>
      </c>
    </row>
    <row r="773" spans="1:11" ht="18" x14ac:dyDescent="0.4">
      <c r="A773" s="1">
        <v>772</v>
      </c>
      <c r="B773" s="1" t="s">
        <v>9751</v>
      </c>
      <c r="C773" s="1" t="s">
        <v>8141</v>
      </c>
      <c r="D773" s="1">
        <v>13.694000000000001</v>
      </c>
      <c r="E773" s="1">
        <v>119.95099999999999</v>
      </c>
      <c r="F773" s="1">
        <v>62.8</v>
      </c>
      <c r="G773" s="1">
        <v>5</v>
      </c>
      <c r="H773" s="3" t="s">
        <v>3084</v>
      </c>
      <c r="I773" s="4" t="str">
        <f t="shared" si="37"/>
        <v>กลางคืน</v>
      </c>
      <c r="J773" s="4" t="str">
        <f t="shared" si="36"/>
        <v>กลาง</v>
      </c>
      <c r="K773">
        <f t="shared" si="38"/>
        <v>-62.8</v>
      </c>
    </row>
    <row r="774" spans="1:11" ht="18" x14ac:dyDescent="0.4">
      <c r="A774" s="1">
        <v>773</v>
      </c>
      <c r="B774" s="1" t="s">
        <v>9752</v>
      </c>
      <c r="C774" s="1" t="s">
        <v>8142</v>
      </c>
      <c r="D774" s="1">
        <v>13.747999999999999</v>
      </c>
      <c r="E774" s="1">
        <v>120.217</v>
      </c>
      <c r="F774" s="1">
        <v>91.6</v>
      </c>
      <c r="G774" s="1">
        <v>4.8</v>
      </c>
      <c r="H774" s="3" t="s">
        <v>2610</v>
      </c>
      <c r="I774" s="4" t="str">
        <f t="shared" si="37"/>
        <v>กลางคืน</v>
      </c>
      <c r="J774" s="4" t="str">
        <f t="shared" si="36"/>
        <v>ลึก</v>
      </c>
      <c r="K774">
        <f t="shared" si="38"/>
        <v>-91.6</v>
      </c>
    </row>
    <row r="775" spans="1:11" ht="18" x14ac:dyDescent="0.4">
      <c r="A775" s="1">
        <v>774</v>
      </c>
      <c r="B775" s="1" t="s">
        <v>9753</v>
      </c>
      <c r="C775" s="1" t="s">
        <v>8143</v>
      </c>
      <c r="D775" s="1">
        <v>13.96</v>
      </c>
      <c r="E775" s="1">
        <v>120.795</v>
      </c>
      <c r="F775" s="1">
        <v>231.5</v>
      </c>
      <c r="G775" s="1">
        <v>4.5999999999999996</v>
      </c>
      <c r="H775" s="3" t="s">
        <v>3091</v>
      </c>
      <c r="I775" s="4" t="str">
        <f t="shared" si="37"/>
        <v>กลางวัน</v>
      </c>
      <c r="J775" s="4" t="str">
        <f t="shared" si="36"/>
        <v>ลึก</v>
      </c>
      <c r="K775">
        <f t="shared" si="38"/>
        <v>-231.5</v>
      </c>
    </row>
    <row r="776" spans="1:11" ht="18" x14ac:dyDescent="0.4">
      <c r="A776" s="1">
        <v>775</v>
      </c>
      <c r="B776" s="1" t="s">
        <v>9754</v>
      </c>
      <c r="C776" s="1" t="s">
        <v>8144</v>
      </c>
      <c r="D776" s="1">
        <v>13.786</v>
      </c>
      <c r="E776" s="1">
        <v>120.762</v>
      </c>
      <c r="F776" s="1">
        <v>161.9</v>
      </c>
      <c r="G776" s="1">
        <v>4.8</v>
      </c>
      <c r="H776" s="3" t="s">
        <v>3095</v>
      </c>
      <c r="I776" s="4" t="str">
        <f t="shared" si="37"/>
        <v>กลางวัน</v>
      </c>
      <c r="J776" s="4" t="str">
        <f t="shared" si="36"/>
        <v>ลึก</v>
      </c>
      <c r="K776">
        <f t="shared" si="38"/>
        <v>-161.9</v>
      </c>
    </row>
    <row r="777" spans="1:11" ht="18" x14ac:dyDescent="0.4">
      <c r="A777" s="1">
        <v>776</v>
      </c>
      <c r="B777" s="1" t="s">
        <v>9755</v>
      </c>
      <c r="C777" s="1" t="s">
        <v>8145</v>
      </c>
      <c r="D777" s="1">
        <v>16.782</v>
      </c>
      <c r="E777" s="1">
        <v>121.67700000000001</v>
      </c>
      <c r="F777" s="1">
        <v>25.1</v>
      </c>
      <c r="G777" s="1">
        <v>4.7</v>
      </c>
      <c r="H777" s="3" t="s">
        <v>3099</v>
      </c>
      <c r="I777" s="4" t="str">
        <f t="shared" si="37"/>
        <v>กลางคืน</v>
      </c>
      <c r="J777" s="4" t="str">
        <f t="shared" ref="J777:J840" si="39">IF(F777&lt;=10,"ตื้นมาก", IF(F777&lt;=30,"ตื้น",IF(F777&lt;=70,"กลาง", "ลึก")))</f>
        <v>ตื้น</v>
      </c>
      <c r="K777">
        <f t="shared" si="38"/>
        <v>-25.1</v>
      </c>
    </row>
    <row r="778" spans="1:11" ht="18" x14ac:dyDescent="0.4">
      <c r="A778" s="1">
        <v>777</v>
      </c>
      <c r="B778" s="1" t="s">
        <v>9756</v>
      </c>
      <c r="C778" s="1" t="s">
        <v>8146</v>
      </c>
      <c r="D778" s="1">
        <v>13.801</v>
      </c>
      <c r="E778" s="1">
        <v>120.715</v>
      </c>
      <c r="F778" s="1">
        <v>125.6</v>
      </c>
      <c r="G778" s="1">
        <v>5.0999999999999996</v>
      </c>
      <c r="H778" s="3" t="s">
        <v>3103</v>
      </c>
      <c r="I778" s="4" t="str">
        <f t="shared" si="37"/>
        <v>กลางวัน</v>
      </c>
      <c r="J778" s="4" t="str">
        <f t="shared" si="39"/>
        <v>ลึก</v>
      </c>
      <c r="K778">
        <f t="shared" si="38"/>
        <v>-125.6</v>
      </c>
    </row>
    <row r="779" spans="1:11" ht="18" x14ac:dyDescent="0.4">
      <c r="A779" s="1">
        <v>778</v>
      </c>
      <c r="B779" s="1" t="s">
        <v>9757</v>
      </c>
      <c r="C779" s="1" t="s">
        <v>8147</v>
      </c>
      <c r="D779" s="1">
        <v>15.436999999999999</v>
      </c>
      <c r="E779" s="1">
        <v>121.785</v>
      </c>
      <c r="F779" s="1">
        <v>38.6</v>
      </c>
      <c r="G779" s="1">
        <v>5.5</v>
      </c>
      <c r="H779" s="3" t="s">
        <v>3107</v>
      </c>
      <c r="I779" s="4" t="str">
        <f t="shared" si="37"/>
        <v>กลางวัน</v>
      </c>
      <c r="J779" s="4" t="str">
        <f t="shared" si="39"/>
        <v>กลาง</v>
      </c>
      <c r="K779">
        <f t="shared" si="38"/>
        <v>-38.6</v>
      </c>
    </row>
    <row r="780" spans="1:11" ht="18" x14ac:dyDescent="0.4">
      <c r="A780" s="1">
        <v>779</v>
      </c>
      <c r="B780" s="1" t="s">
        <v>9758</v>
      </c>
      <c r="C780" s="1" t="s">
        <v>8148</v>
      </c>
      <c r="D780" s="1">
        <v>13.73</v>
      </c>
      <c r="E780" s="1">
        <v>123.203</v>
      </c>
      <c r="F780" s="1">
        <v>14.5</v>
      </c>
      <c r="G780" s="1">
        <v>4.5</v>
      </c>
      <c r="H780" s="3" t="s">
        <v>3111</v>
      </c>
      <c r="I780" s="4" t="str">
        <f t="shared" si="37"/>
        <v>กลางวัน</v>
      </c>
      <c r="J780" s="4" t="str">
        <f t="shared" si="39"/>
        <v>ตื้น</v>
      </c>
      <c r="K780">
        <f t="shared" si="38"/>
        <v>-14.5</v>
      </c>
    </row>
    <row r="781" spans="1:11" ht="18" x14ac:dyDescent="0.4">
      <c r="A781" s="1">
        <v>780</v>
      </c>
      <c r="B781" s="1" t="s">
        <v>9759</v>
      </c>
      <c r="C781" s="1" t="s">
        <v>8149</v>
      </c>
      <c r="D781" s="1">
        <v>14.846</v>
      </c>
      <c r="E781" s="1">
        <v>119.967</v>
      </c>
      <c r="F781" s="1">
        <v>33</v>
      </c>
      <c r="G781" s="1">
        <v>4.5999999999999996</v>
      </c>
      <c r="H781" s="3" t="s">
        <v>3115</v>
      </c>
      <c r="I781" s="4" t="str">
        <f t="shared" si="37"/>
        <v>กลางวัน</v>
      </c>
      <c r="J781" s="4" t="str">
        <f t="shared" si="39"/>
        <v>กลาง</v>
      </c>
      <c r="K781">
        <f t="shared" si="38"/>
        <v>-33</v>
      </c>
    </row>
    <row r="782" spans="1:11" ht="18" x14ac:dyDescent="0.4">
      <c r="A782" s="1">
        <v>781</v>
      </c>
      <c r="B782" s="1" t="s">
        <v>9760</v>
      </c>
      <c r="C782" s="1" t="s">
        <v>8150</v>
      </c>
      <c r="D782" s="1">
        <v>13.565</v>
      </c>
      <c r="E782" s="1">
        <v>120.33199999999999</v>
      </c>
      <c r="F782" s="1">
        <v>33</v>
      </c>
      <c r="G782" s="1">
        <v>4.8</v>
      </c>
      <c r="H782" s="3" t="s">
        <v>3119</v>
      </c>
      <c r="I782" s="4" t="str">
        <f t="shared" si="37"/>
        <v>กลางคืน</v>
      </c>
      <c r="J782" s="4" t="str">
        <f t="shared" si="39"/>
        <v>กลาง</v>
      </c>
      <c r="K782">
        <f t="shared" si="38"/>
        <v>-33</v>
      </c>
    </row>
    <row r="783" spans="1:11" ht="18" x14ac:dyDescent="0.4">
      <c r="A783" s="1">
        <v>782</v>
      </c>
      <c r="B783" s="1" t="s">
        <v>9761</v>
      </c>
      <c r="C783" s="1" t="s">
        <v>8151</v>
      </c>
      <c r="D783" s="1">
        <v>13.693</v>
      </c>
      <c r="E783" s="1">
        <v>123.035</v>
      </c>
      <c r="F783" s="1">
        <v>21.9</v>
      </c>
      <c r="G783" s="1">
        <v>5.6</v>
      </c>
      <c r="H783" s="3" t="s">
        <v>3123</v>
      </c>
      <c r="I783" s="4" t="str">
        <f t="shared" si="37"/>
        <v>กลางคืน</v>
      </c>
      <c r="J783" s="4" t="str">
        <f t="shared" si="39"/>
        <v>ตื้น</v>
      </c>
      <c r="K783">
        <f t="shared" si="38"/>
        <v>-21.9</v>
      </c>
    </row>
    <row r="784" spans="1:11" ht="18" x14ac:dyDescent="0.4">
      <c r="A784" s="1">
        <v>783</v>
      </c>
      <c r="B784" s="1" t="s">
        <v>9762</v>
      </c>
      <c r="C784" s="1" t="s">
        <v>8152</v>
      </c>
      <c r="D784" s="1">
        <v>16.625</v>
      </c>
      <c r="E784" s="1">
        <v>120.51900000000001</v>
      </c>
      <c r="F784" s="1">
        <v>106.1</v>
      </c>
      <c r="G784" s="1">
        <v>4.5</v>
      </c>
      <c r="H784" s="3" t="s">
        <v>3127</v>
      </c>
      <c r="I784" s="4" t="str">
        <f t="shared" si="37"/>
        <v>กลางคืน</v>
      </c>
      <c r="J784" s="4" t="str">
        <f t="shared" si="39"/>
        <v>ลึก</v>
      </c>
      <c r="K784">
        <f t="shared" si="38"/>
        <v>-106.1</v>
      </c>
    </row>
    <row r="785" spans="1:11" ht="18" x14ac:dyDescent="0.4">
      <c r="A785" s="1">
        <v>784</v>
      </c>
      <c r="B785" s="1" t="s">
        <v>9763</v>
      </c>
      <c r="C785" s="1" t="s">
        <v>8153</v>
      </c>
      <c r="D785" s="1">
        <v>13.61</v>
      </c>
      <c r="E785" s="1">
        <v>120.477</v>
      </c>
      <c r="F785" s="1">
        <v>71.900000000000006</v>
      </c>
      <c r="G785" s="1">
        <v>4.8</v>
      </c>
      <c r="H785" s="3" t="s">
        <v>1826</v>
      </c>
      <c r="I785" s="4" t="str">
        <f t="shared" si="37"/>
        <v>กลางวัน</v>
      </c>
      <c r="J785" s="4" t="str">
        <f t="shared" si="39"/>
        <v>ลึก</v>
      </c>
      <c r="K785">
        <f t="shared" si="38"/>
        <v>-71.900000000000006</v>
      </c>
    </row>
    <row r="786" spans="1:11" ht="18" x14ac:dyDescent="0.4">
      <c r="A786" s="1">
        <v>785</v>
      </c>
      <c r="B786" s="1" t="s">
        <v>9764</v>
      </c>
      <c r="C786" s="1" t="s">
        <v>8154</v>
      </c>
      <c r="D786" s="1">
        <v>15.69</v>
      </c>
      <c r="E786" s="1">
        <v>120.89700000000001</v>
      </c>
      <c r="F786" s="1">
        <v>195.5</v>
      </c>
      <c r="G786" s="1">
        <v>4.5</v>
      </c>
      <c r="H786" s="3" t="s">
        <v>3134</v>
      </c>
      <c r="I786" s="4" t="str">
        <f t="shared" si="37"/>
        <v>กลางวัน</v>
      </c>
      <c r="J786" s="4" t="str">
        <f t="shared" si="39"/>
        <v>ลึก</v>
      </c>
      <c r="K786">
        <f t="shared" si="38"/>
        <v>-195.5</v>
      </c>
    </row>
    <row r="787" spans="1:11" ht="18" x14ac:dyDescent="0.4">
      <c r="A787" s="1">
        <v>786</v>
      </c>
      <c r="B787" s="1" t="s">
        <v>9765</v>
      </c>
      <c r="C787" s="1" t="s">
        <v>8155</v>
      </c>
      <c r="D787" s="1">
        <v>13.645</v>
      </c>
      <c r="E787" s="1">
        <v>120.85299999999999</v>
      </c>
      <c r="F787" s="1">
        <v>192.6</v>
      </c>
      <c r="G787" s="1">
        <v>4.8</v>
      </c>
      <c r="H787" s="3" t="s">
        <v>3138</v>
      </c>
      <c r="I787" s="4" t="str">
        <f t="shared" si="37"/>
        <v>กลางวัน</v>
      </c>
      <c r="J787" s="4" t="str">
        <f t="shared" si="39"/>
        <v>ลึก</v>
      </c>
      <c r="K787">
        <f t="shared" si="38"/>
        <v>-192.6</v>
      </c>
    </row>
    <row r="788" spans="1:11" ht="18" x14ac:dyDescent="0.4">
      <c r="A788" s="1">
        <v>787</v>
      </c>
      <c r="B788" s="1" t="s">
        <v>9766</v>
      </c>
      <c r="C788" s="1" t="s">
        <v>8156</v>
      </c>
      <c r="D788" s="1">
        <v>13.691000000000001</v>
      </c>
      <c r="E788" s="1">
        <v>120.78700000000001</v>
      </c>
      <c r="F788" s="1">
        <v>206.5</v>
      </c>
      <c r="G788" s="1">
        <v>5.9</v>
      </c>
      <c r="H788" s="3" t="s">
        <v>312</v>
      </c>
      <c r="I788" s="4" t="str">
        <f t="shared" si="37"/>
        <v>กลางคืน</v>
      </c>
      <c r="J788" s="4" t="str">
        <f t="shared" si="39"/>
        <v>ลึก</v>
      </c>
      <c r="K788">
        <f t="shared" si="38"/>
        <v>-206.5</v>
      </c>
    </row>
    <row r="789" spans="1:11" ht="18" x14ac:dyDescent="0.4">
      <c r="A789" s="1">
        <v>788</v>
      </c>
      <c r="B789" s="1" t="s">
        <v>9767</v>
      </c>
      <c r="C789" s="1" t="s">
        <v>8157</v>
      </c>
      <c r="D789" s="1">
        <v>13.728</v>
      </c>
      <c r="E789" s="1">
        <v>120.747</v>
      </c>
      <c r="F789" s="1">
        <v>215.5</v>
      </c>
      <c r="G789" s="1">
        <v>4.9000000000000004</v>
      </c>
      <c r="H789" s="3" t="s">
        <v>3145</v>
      </c>
      <c r="I789" s="4" t="str">
        <f t="shared" si="37"/>
        <v>กลางคืน</v>
      </c>
      <c r="J789" s="4" t="str">
        <f t="shared" si="39"/>
        <v>ลึก</v>
      </c>
      <c r="K789">
        <f t="shared" si="38"/>
        <v>-215.5</v>
      </c>
    </row>
    <row r="790" spans="1:11" ht="18" x14ac:dyDescent="0.4">
      <c r="A790" s="1">
        <v>789</v>
      </c>
      <c r="B790" s="1" t="s">
        <v>9768</v>
      </c>
      <c r="C790" s="1" t="s">
        <v>8158</v>
      </c>
      <c r="D790" s="1">
        <v>17.149999999999999</v>
      </c>
      <c r="E790" s="1">
        <v>120.05800000000001</v>
      </c>
      <c r="F790" s="1">
        <v>71.3</v>
      </c>
      <c r="G790" s="1">
        <v>4.9000000000000004</v>
      </c>
      <c r="H790" s="3" t="s">
        <v>3149</v>
      </c>
      <c r="I790" s="4" t="str">
        <f t="shared" si="37"/>
        <v>กลางคืน</v>
      </c>
      <c r="J790" s="4" t="str">
        <f t="shared" si="39"/>
        <v>ลึก</v>
      </c>
      <c r="K790">
        <f t="shared" si="38"/>
        <v>-71.3</v>
      </c>
    </row>
    <row r="791" spans="1:11" ht="18" x14ac:dyDescent="0.4">
      <c r="A791" s="1">
        <v>790</v>
      </c>
      <c r="B791" s="1" t="s">
        <v>9769</v>
      </c>
      <c r="C791" s="1" t="s">
        <v>8159</v>
      </c>
      <c r="D791" s="1">
        <v>15.635999999999999</v>
      </c>
      <c r="E791" s="1">
        <v>119.511</v>
      </c>
      <c r="F791" s="1">
        <v>33</v>
      </c>
      <c r="G791" s="1">
        <v>4.9000000000000004</v>
      </c>
      <c r="H791" s="3" t="s">
        <v>3153</v>
      </c>
      <c r="I791" s="4" t="str">
        <f t="shared" si="37"/>
        <v>กลางวัน</v>
      </c>
      <c r="J791" s="4" t="str">
        <f t="shared" si="39"/>
        <v>กลาง</v>
      </c>
      <c r="K791">
        <f t="shared" si="38"/>
        <v>-33</v>
      </c>
    </row>
    <row r="792" spans="1:11" ht="18" x14ac:dyDescent="0.4">
      <c r="A792" s="1">
        <v>791</v>
      </c>
      <c r="B792" s="1" t="s">
        <v>9770</v>
      </c>
      <c r="C792" s="1" t="s">
        <v>8160</v>
      </c>
      <c r="D792" s="1">
        <v>14.018000000000001</v>
      </c>
      <c r="E792" s="1">
        <v>120.61799999999999</v>
      </c>
      <c r="F792" s="1">
        <v>105.2</v>
      </c>
      <c r="G792" s="1">
        <v>5</v>
      </c>
      <c r="H792" s="3" t="s">
        <v>3157</v>
      </c>
      <c r="I792" s="4" t="str">
        <f t="shared" si="37"/>
        <v>กลางคืน</v>
      </c>
      <c r="J792" s="4" t="str">
        <f t="shared" si="39"/>
        <v>ลึก</v>
      </c>
      <c r="K792">
        <f t="shared" si="38"/>
        <v>-105.2</v>
      </c>
    </row>
    <row r="793" spans="1:11" ht="18" x14ac:dyDescent="0.4">
      <c r="A793" s="1">
        <v>792</v>
      </c>
      <c r="B793" s="1" t="s">
        <v>9771</v>
      </c>
      <c r="C793" s="1" t="s">
        <v>8161</v>
      </c>
      <c r="D793" s="1">
        <v>17.946999999999999</v>
      </c>
      <c r="E793" s="1">
        <v>122.80500000000001</v>
      </c>
      <c r="F793" s="1">
        <v>33</v>
      </c>
      <c r="G793" s="1">
        <v>4.5</v>
      </c>
      <c r="H793" s="3" t="s">
        <v>3161</v>
      </c>
      <c r="I793" s="4" t="str">
        <f t="shared" si="37"/>
        <v>กลางวัน</v>
      </c>
      <c r="J793" s="4" t="str">
        <f t="shared" si="39"/>
        <v>กลาง</v>
      </c>
      <c r="K793">
        <f t="shared" si="38"/>
        <v>-33</v>
      </c>
    </row>
    <row r="794" spans="1:11" ht="18" x14ac:dyDescent="0.4">
      <c r="A794" s="1">
        <v>793</v>
      </c>
      <c r="B794" s="1" t="s">
        <v>9772</v>
      </c>
      <c r="C794" s="1" t="s">
        <v>8162</v>
      </c>
      <c r="D794" s="1">
        <v>13.711</v>
      </c>
      <c r="E794" s="1">
        <v>120.77500000000001</v>
      </c>
      <c r="F794" s="1">
        <v>214.1</v>
      </c>
      <c r="G794" s="1">
        <v>4.5999999999999996</v>
      </c>
      <c r="H794" s="3" t="s">
        <v>1498</v>
      </c>
      <c r="I794" s="4" t="str">
        <f t="shared" si="37"/>
        <v>กลางคืน</v>
      </c>
      <c r="J794" s="4" t="str">
        <f t="shared" si="39"/>
        <v>ลึก</v>
      </c>
      <c r="K794">
        <f t="shared" si="38"/>
        <v>-214.1</v>
      </c>
    </row>
    <row r="795" spans="1:11" ht="18" x14ac:dyDescent="0.4">
      <c r="A795" s="1">
        <v>794</v>
      </c>
      <c r="B795" s="1" t="s">
        <v>9773</v>
      </c>
      <c r="C795" s="1" t="s">
        <v>8163</v>
      </c>
      <c r="D795" s="1">
        <v>16.914999999999999</v>
      </c>
      <c r="E795" s="1">
        <v>119.57599999999999</v>
      </c>
      <c r="F795" s="1">
        <v>17.5</v>
      </c>
      <c r="G795" s="1">
        <v>4.5999999999999996</v>
      </c>
      <c r="H795" s="3" t="s">
        <v>3168</v>
      </c>
      <c r="I795" s="4" t="str">
        <f t="shared" si="37"/>
        <v>กลางคืน</v>
      </c>
      <c r="J795" s="4" t="str">
        <f t="shared" si="39"/>
        <v>ตื้น</v>
      </c>
      <c r="K795">
        <f t="shared" si="38"/>
        <v>-17.5</v>
      </c>
    </row>
    <row r="796" spans="1:11" ht="18" x14ac:dyDescent="0.4">
      <c r="A796" s="1">
        <v>795</v>
      </c>
      <c r="B796" s="1" t="s">
        <v>9774</v>
      </c>
      <c r="C796" s="1" t="s">
        <v>8164</v>
      </c>
      <c r="D796" s="1">
        <v>18.181999999999999</v>
      </c>
      <c r="E796" s="1">
        <v>120.11799999999999</v>
      </c>
      <c r="F796" s="1">
        <v>39.4</v>
      </c>
      <c r="G796" s="1">
        <v>4.5999999999999996</v>
      </c>
      <c r="H796" s="3" t="s">
        <v>3172</v>
      </c>
      <c r="I796" s="4" t="str">
        <f t="shared" si="37"/>
        <v>กลางคืน</v>
      </c>
      <c r="J796" s="4" t="str">
        <f t="shared" si="39"/>
        <v>กลาง</v>
      </c>
      <c r="K796">
        <f t="shared" si="38"/>
        <v>-39.4</v>
      </c>
    </row>
    <row r="797" spans="1:11" ht="18" x14ac:dyDescent="0.4">
      <c r="A797" s="1">
        <v>796</v>
      </c>
      <c r="B797" s="1" t="s">
        <v>9775</v>
      </c>
      <c r="C797" s="1" t="s">
        <v>8165</v>
      </c>
      <c r="D797" s="1">
        <v>15.404</v>
      </c>
      <c r="E797" s="1">
        <v>119.72799999999999</v>
      </c>
      <c r="F797" s="1">
        <v>33</v>
      </c>
      <c r="G797" s="1">
        <v>4.5999999999999996</v>
      </c>
      <c r="H797" s="3" t="s">
        <v>3176</v>
      </c>
      <c r="I797" s="4" t="str">
        <f t="shared" si="37"/>
        <v>กลางคืน</v>
      </c>
      <c r="J797" s="4" t="str">
        <f t="shared" si="39"/>
        <v>กลาง</v>
      </c>
      <c r="K797">
        <f t="shared" si="38"/>
        <v>-33</v>
      </c>
    </row>
    <row r="798" spans="1:11" ht="18" x14ac:dyDescent="0.4">
      <c r="A798" s="1">
        <v>797</v>
      </c>
      <c r="B798" s="1" t="s">
        <v>9776</v>
      </c>
      <c r="C798" s="1" t="s">
        <v>8166</v>
      </c>
      <c r="D798" s="1">
        <v>13.643000000000001</v>
      </c>
      <c r="E798" s="1">
        <v>120.92400000000001</v>
      </c>
      <c r="F798" s="1">
        <v>33</v>
      </c>
      <c r="G798" s="1">
        <v>4.8</v>
      </c>
      <c r="H798" s="3" t="s">
        <v>3180</v>
      </c>
      <c r="I798" s="4" t="str">
        <f t="shared" si="37"/>
        <v>กลางคืน</v>
      </c>
      <c r="J798" s="4" t="str">
        <f t="shared" si="39"/>
        <v>กลาง</v>
      </c>
      <c r="K798">
        <f t="shared" si="38"/>
        <v>-33</v>
      </c>
    </row>
    <row r="799" spans="1:11" ht="18" x14ac:dyDescent="0.4">
      <c r="A799" s="1">
        <v>798</v>
      </c>
      <c r="B799" s="1" t="s">
        <v>9776</v>
      </c>
      <c r="C799" s="1" t="s">
        <v>8167</v>
      </c>
      <c r="D799" s="1">
        <v>13.63</v>
      </c>
      <c r="E799" s="1">
        <v>121.04</v>
      </c>
      <c r="F799" s="1">
        <v>33</v>
      </c>
      <c r="G799" s="1">
        <v>4.5</v>
      </c>
      <c r="H799" s="3" t="s">
        <v>3184</v>
      </c>
      <c r="I799" s="4" t="str">
        <f t="shared" si="37"/>
        <v>กลางคืน</v>
      </c>
      <c r="J799" s="4" t="str">
        <f t="shared" si="39"/>
        <v>กลาง</v>
      </c>
      <c r="K799">
        <f t="shared" si="38"/>
        <v>-33</v>
      </c>
    </row>
    <row r="800" spans="1:11" ht="18" x14ac:dyDescent="0.4">
      <c r="A800" s="1">
        <v>799</v>
      </c>
      <c r="B800" s="1" t="s">
        <v>9777</v>
      </c>
      <c r="C800" s="1" t="s">
        <v>8168</v>
      </c>
      <c r="D800" s="1">
        <v>13.57</v>
      </c>
      <c r="E800" s="1">
        <v>121.19799999999999</v>
      </c>
      <c r="F800" s="1">
        <v>33</v>
      </c>
      <c r="G800" s="1">
        <v>4.8</v>
      </c>
      <c r="H800" s="3" t="s">
        <v>3188</v>
      </c>
      <c r="I800" s="4" t="str">
        <f t="shared" si="37"/>
        <v>กลางคืน</v>
      </c>
      <c r="J800" s="4" t="str">
        <f t="shared" si="39"/>
        <v>กลาง</v>
      </c>
      <c r="K800">
        <f t="shared" si="38"/>
        <v>-33</v>
      </c>
    </row>
    <row r="801" spans="1:11" ht="18" x14ac:dyDescent="0.4">
      <c r="A801" s="1">
        <v>800</v>
      </c>
      <c r="B801" s="1" t="s">
        <v>9778</v>
      </c>
      <c r="C801" s="1" t="s">
        <v>8169</v>
      </c>
      <c r="D801" s="1">
        <v>17.451000000000001</v>
      </c>
      <c r="E801" s="1">
        <v>120.973</v>
      </c>
      <c r="F801" s="1">
        <v>33</v>
      </c>
      <c r="G801" s="1">
        <v>4.7</v>
      </c>
      <c r="H801" s="3" t="s">
        <v>3192</v>
      </c>
      <c r="I801" s="4" t="str">
        <f t="shared" si="37"/>
        <v>กลางคืน</v>
      </c>
      <c r="J801" s="4" t="str">
        <f t="shared" si="39"/>
        <v>กลาง</v>
      </c>
      <c r="K801">
        <f t="shared" si="38"/>
        <v>-33</v>
      </c>
    </row>
    <row r="802" spans="1:11" ht="18" x14ac:dyDescent="0.4">
      <c r="A802" s="1">
        <v>801</v>
      </c>
      <c r="B802" s="1" t="s">
        <v>9779</v>
      </c>
      <c r="C802" s="1" t="s">
        <v>8170</v>
      </c>
      <c r="D802" s="1">
        <v>13.791</v>
      </c>
      <c r="E802" s="1">
        <v>120.69799999999999</v>
      </c>
      <c r="F802" s="1">
        <v>155.69999999999999</v>
      </c>
      <c r="G802" s="1">
        <v>5.4</v>
      </c>
      <c r="H802" s="3" t="s">
        <v>412</v>
      </c>
      <c r="I802" s="4" t="str">
        <f t="shared" si="37"/>
        <v>กลางวัน</v>
      </c>
      <c r="J802" s="4" t="str">
        <f t="shared" si="39"/>
        <v>ลึก</v>
      </c>
      <c r="K802">
        <f t="shared" si="38"/>
        <v>-155.69999999999999</v>
      </c>
    </row>
    <row r="803" spans="1:11" ht="18" x14ac:dyDescent="0.4">
      <c r="A803" s="1">
        <v>802</v>
      </c>
      <c r="B803" s="1" t="s">
        <v>9780</v>
      </c>
      <c r="C803" s="1" t="s">
        <v>8171</v>
      </c>
      <c r="D803" s="1">
        <v>16.664000000000001</v>
      </c>
      <c r="E803" s="1">
        <v>122.267</v>
      </c>
      <c r="F803" s="1">
        <v>18.3</v>
      </c>
      <c r="G803" s="1">
        <v>4.8</v>
      </c>
      <c r="H803" s="3" t="s">
        <v>3199</v>
      </c>
      <c r="I803" s="4" t="str">
        <f t="shared" si="37"/>
        <v>กลางคืน</v>
      </c>
      <c r="J803" s="4" t="str">
        <f t="shared" si="39"/>
        <v>ตื้น</v>
      </c>
      <c r="K803">
        <f t="shared" si="38"/>
        <v>-18.3</v>
      </c>
    </row>
    <row r="804" spans="1:11" ht="18" x14ac:dyDescent="0.4">
      <c r="A804" s="1">
        <v>803</v>
      </c>
      <c r="B804" s="1" t="s">
        <v>9781</v>
      </c>
      <c r="C804" s="1" t="s">
        <v>8172</v>
      </c>
      <c r="D804" s="1">
        <v>15.657999999999999</v>
      </c>
      <c r="E804" s="1">
        <v>119.624</v>
      </c>
      <c r="F804" s="1">
        <v>53.6</v>
      </c>
      <c r="G804" s="1">
        <v>5.2</v>
      </c>
      <c r="H804" s="3" t="s">
        <v>3203</v>
      </c>
      <c r="I804" s="4" t="str">
        <f t="shared" si="37"/>
        <v>กลางคืน</v>
      </c>
      <c r="J804" s="4" t="str">
        <f t="shared" si="39"/>
        <v>กลาง</v>
      </c>
      <c r="K804">
        <f t="shared" si="38"/>
        <v>-53.6</v>
      </c>
    </row>
    <row r="805" spans="1:11" ht="18" x14ac:dyDescent="0.4">
      <c r="A805" s="1">
        <v>804</v>
      </c>
      <c r="B805" s="1" t="s">
        <v>9782</v>
      </c>
      <c r="C805" s="1" t="s">
        <v>7541</v>
      </c>
      <c r="D805" s="1">
        <v>13.577</v>
      </c>
      <c r="E805" s="1">
        <v>120.834</v>
      </c>
      <c r="F805" s="1">
        <v>150.69999999999999</v>
      </c>
      <c r="G805" s="1">
        <v>5</v>
      </c>
      <c r="H805" s="3" t="s">
        <v>3207</v>
      </c>
      <c r="I805" s="4" t="str">
        <f t="shared" si="37"/>
        <v>กลางวัน</v>
      </c>
      <c r="J805" s="4" t="str">
        <f t="shared" si="39"/>
        <v>ลึก</v>
      </c>
      <c r="K805">
        <f t="shared" si="38"/>
        <v>-150.69999999999999</v>
      </c>
    </row>
    <row r="806" spans="1:11" ht="18" x14ac:dyDescent="0.4">
      <c r="A806" s="1">
        <v>805</v>
      </c>
      <c r="B806" s="1" t="s">
        <v>9783</v>
      </c>
      <c r="C806" s="1" t="s">
        <v>8173</v>
      </c>
      <c r="D806" s="1">
        <v>18.405000000000001</v>
      </c>
      <c r="E806" s="1">
        <v>120.87</v>
      </c>
      <c r="F806" s="1">
        <v>33</v>
      </c>
      <c r="G806" s="1">
        <v>5</v>
      </c>
      <c r="H806" s="3" t="s">
        <v>3211</v>
      </c>
      <c r="I806" s="4" t="str">
        <f t="shared" si="37"/>
        <v>กลางวัน</v>
      </c>
      <c r="J806" s="4" t="str">
        <f t="shared" si="39"/>
        <v>กลาง</v>
      </c>
      <c r="K806">
        <f t="shared" si="38"/>
        <v>-33</v>
      </c>
    </row>
    <row r="807" spans="1:11" ht="18" x14ac:dyDescent="0.4">
      <c r="A807" s="1">
        <v>806</v>
      </c>
      <c r="B807" s="1" t="s">
        <v>9784</v>
      </c>
      <c r="C807" s="1" t="s">
        <v>8174</v>
      </c>
      <c r="D807" s="1">
        <v>17.667999999999999</v>
      </c>
      <c r="E807" s="1">
        <v>119.49299999999999</v>
      </c>
      <c r="F807" s="1">
        <v>30.8</v>
      </c>
      <c r="G807" s="1">
        <v>4.8</v>
      </c>
      <c r="H807" s="3" t="s">
        <v>3215</v>
      </c>
      <c r="I807" s="4" t="str">
        <f t="shared" si="37"/>
        <v>กลางคืน</v>
      </c>
      <c r="J807" s="4" t="str">
        <f t="shared" si="39"/>
        <v>กลาง</v>
      </c>
      <c r="K807">
        <f t="shared" si="38"/>
        <v>-30.8</v>
      </c>
    </row>
    <row r="808" spans="1:11" ht="18" x14ac:dyDescent="0.4">
      <c r="A808" s="1">
        <v>807</v>
      </c>
      <c r="B808" s="1" t="s">
        <v>9785</v>
      </c>
      <c r="C808" s="1" t="s">
        <v>8175</v>
      </c>
      <c r="D808" s="1">
        <v>18.434999999999999</v>
      </c>
      <c r="E808" s="1">
        <v>120.852</v>
      </c>
      <c r="F808" s="1">
        <v>47.9</v>
      </c>
      <c r="G808" s="1">
        <v>5.8</v>
      </c>
      <c r="H808" s="3" t="s">
        <v>98</v>
      </c>
      <c r="I808" s="4" t="str">
        <f t="shared" si="37"/>
        <v>กลางคืน</v>
      </c>
      <c r="J808" s="4" t="str">
        <f t="shared" si="39"/>
        <v>กลาง</v>
      </c>
      <c r="K808">
        <f t="shared" si="38"/>
        <v>-47.9</v>
      </c>
    </row>
    <row r="809" spans="1:11" ht="18" x14ac:dyDescent="0.4">
      <c r="A809" s="1">
        <v>808</v>
      </c>
      <c r="B809" s="1" t="s">
        <v>9786</v>
      </c>
      <c r="C809" s="1" t="s">
        <v>8176</v>
      </c>
      <c r="D809" s="1">
        <v>13.565</v>
      </c>
      <c r="E809" s="1">
        <v>122.78700000000001</v>
      </c>
      <c r="F809" s="1">
        <v>29.9</v>
      </c>
      <c r="G809" s="1">
        <v>4.7</v>
      </c>
      <c r="H809" s="3" t="s">
        <v>3222</v>
      </c>
      <c r="I809" s="4" t="str">
        <f t="shared" si="37"/>
        <v>กลางคืน</v>
      </c>
      <c r="J809" s="4" t="str">
        <f t="shared" si="39"/>
        <v>ตื้น</v>
      </c>
      <c r="K809">
        <f t="shared" si="38"/>
        <v>-29.9</v>
      </c>
    </row>
    <row r="810" spans="1:11" ht="18" x14ac:dyDescent="0.4">
      <c r="A810" s="1">
        <v>809</v>
      </c>
      <c r="B810" s="1" t="s">
        <v>9787</v>
      </c>
      <c r="C810" s="1" t="s">
        <v>8177</v>
      </c>
      <c r="D810" s="1">
        <v>17.111000000000001</v>
      </c>
      <c r="E810" s="1">
        <v>121.741</v>
      </c>
      <c r="F810" s="1">
        <v>33</v>
      </c>
      <c r="G810" s="1">
        <v>4.5</v>
      </c>
      <c r="H810" s="3" t="s">
        <v>3226</v>
      </c>
      <c r="I810" s="4" t="str">
        <f t="shared" si="37"/>
        <v>กลางคืน</v>
      </c>
      <c r="J810" s="4" t="str">
        <f t="shared" si="39"/>
        <v>กลาง</v>
      </c>
      <c r="K810">
        <f t="shared" si="38"/>
        <v>-33</v>
      </c>
    </row>
    <row r="811" spans="1:11" ht="18" x14ac:dyDescent="0.4">
      <c r="A811" s="1">
        <v>810</v>
      </c>
      <c r="B811" s="1" t="s">
        <v>9788</v>
      </c>
      <c r="C811" s="1" t="s">
        <v>8178</v>
      </c>
      <c r="D811" s="1">
        <v>14.734999999999999</v>
      </c>
      <c r="E811" s="1">
        <v>122.095</v>
      </c>
      <c r="F811" s="1">
        <v>20.8</v>
      </c>
      <c r="G811" s="1">
        <v>5.2</v>
      </c>
      <c r="H811" s="3" t="s">
        <v>3230</v>
      </c>
      <c r="I811" s="4" t="str">
        <f t="shared" si="37"/>
        <v>กลางวัน</v>
      </c>
      <c r="J811" s="4" t="str">
        <f t="shared" si="39"/>
        <v>ตื้น</v>
      </c>
      <c r="K811">
        <f t="shared" si="38"/>
        <v>-20.8</v>
      </c>
    </row>
    <row r="812" spans="1:11" ht="18" x14ac:dyDescent="0.4">
      <c r="A812" s="1">
        <v>811</v>
      </c>
      <c r="B812" s="1" t="s">
        <v>9789</v>
      </c>
      <c r="C812" s="1" t="s">
        <v>8179</v>
      </c>
      <c r="D812" s="1">
        <v>13.577999999999999</v>
      </c>
      <c r="E812" s="1">
        <v>120.202</v>
      </c>
      <c r="F812" s="1">
        <v>24</v>
      </c>
      <c r="G812" s="1">
        <v>4.9000000000000004</v>
      </c>
      <c r="H812" s="3" t="s">
        <v>3234</v>
      </c>
      <c r="I812" s="4" t="str">
        <f t="shared" si="37"/>
        <v>กลางคืน</v>
      </c>
      <c r="J812" s="4" t="str">
        <f t="shared" si="39"/>
        <v>ตื้น</v>
      </c>
      <c r="K812">
        <f t="shared" si="38"/>
        <v>-24</v>
      </c>
    </row>
    <row r="813" spans="1:11" ht="18" x14ac:dyDescent="0.4">
      <c r="A813" s="1">
        <v>812</v>
      </c>
      <c r="B813" s="1" t="s">
        <v>9790</v>
      </c>
      <c r="C813" s="1" t="s">
        <v>8180</v>
      </c>
      <c r="D813" s="1">
        <v>15.015000000000001</v>
      </c>
      <c r="E813" s="1">
        <v>122.593</v>
      </c>
      <c r="F813" s="1">
        <v>33</v>
      </c>
      <c r="G813" s="1">
        <v>4.7</v>
      </c>
      <c r="H813" s="3" t="s">
        <v>3238</v>
      </c>
      <c r="I813" s="4" t="str">
        <f t="shared" si="37"/>
        <v>กลางวัน</v>
      </c>
      <c r="J813" s="4" t="str">
        <f t="shared" si="39"/>
        <v>กลาง</v>
      </c>
      <c r="K813">
        <f t="shared" si="38"/>
        <v>-33</v>
      </c>
    </row>
    <row r="814" spans="1:11" ht="18" x14ac:dyDescent="0.4">
      <c r="A814" s="1">
        <v>813</v>
      </c>
      <c r="B814" s="1" t="s">
        <v>9791</v>
      </c>
      <c r="C814" s="1" t="s">
        <v>8181</v>
      </c>
      <c r="D814" s="1">
        <v>13.568</v>
      </c>
      <c r="E814" s="1">
        <v>120.45099999999999</v>
      </c>
      <c r="F814" s="1">
        <v>78.099999999999994</v>
      </c>
      <c r="G814" s="1">
        <v>4.7</v>
      </c>
      <c r="H814" s="3" t="s">
        <v>3242</v>
      </c>
      <c r="I814" s="4" t="str">
        <f t="shared" si="37"/>
        <v>กลางวัน</v>
      </c>
      <c r="J814" s="4" t="str">
        <f t="shared" si="39"/>
        <v>ลึก</v>
      </c>
      <c r="K814">
        <f t="shared" si="38"/>
        <v>-78.099999999999994</v>
      </c>
    </row>
    <row r="815" spans="1:11" ht="18" x14ac:dyDescent="0.4">
      <c r="A815" s="1">
        <v>814</v>
      </c>
      <c r="B815" s="1" t="s">
        <v>9792</v>
      </c>
      <c r="C815" s="1" t="s">
        <v>8182</v>
      </c>
      <c r="D815" s="1">
        <v>18.588000000000001</v>
      </c>
      <c r="E815" s="1">
        <v>121.10299999999999</v>
      </c>
      <c r="F815" s="1">
        <v>33</v>
      </c>
      <c r="G815" s="1">
        <v>5.5</v>
      </c>
      <c r="H815" s="3" t="s">
        <v>3246</v>
      </c>
      <c r="I815" s="4" t="str">
        <f t="shared" si="37"/>
        <v>กลางวัน</v>
      </c>
      <c r="J815" s="4" t="str">
        <f t="shared" si="39"/>
        <v>กลาง</v>
      </c>
      <c r="K815">
        <f t="shared" si="38"/>
        <v>-33</v>
      </c>
    </row>
    <row r="816" spans="1:11" ht="18" x14ac:dyDescent="0.4">
      <c r="A816" s="1">
        <v>815</v>
      </c>
      <c r="B816" s="1" t="s">
        <v>9793</v>
      </c>
      <c r="C816" s="1" t="s">
        <v>8183</v>
      </c>
      <c r="D816" s="1">
        <v>13.715999999999999</v>
      </c>
      <c r="E816" s="1">
        <v>120.801</v>
      </c>
      <c r="F816" s="1">
        <v>215.5</v>
      </c>
      <c r="G816" s="1">
        <v>4.5999999999999996</v>
      </c>
      <c r="H816" s="3" t="s">
        <v>3250</v>
      </c>
      <c r="I816" s="4" t="str">
        <f t="shared" si="37"/>
        <v>กลางวัน</v>
      </c>
      <c r="J816" s="4" t="str">
        <f t="shared" si="39"/>
        <v>ลึก</v>
      </c>
      <c r="K816">
        <f t="shared" si="38"/>
        <v>-215.5</v>
      </c>
    </row>
    <row r="817" spans="1:11" ht="18" x14ac:dyDescent="0.4">
      <c r="A817" s="1">
        <v>816</v>
      </c>
      <c r="B817" s="1" t="s">
        <v>9794</v>
      </c>
      <c r="C817" s="1" t="s">
        <v>8184</v>
      </c>
      <c r="D817" s="1">
        <v>13.906000000000001</v>
      </c>
      <c r="E817" s="1">
        <v>120.754</v>
      </c>
      <c r="F817" s="1">
        <v>242.4</v>
      </c>
      <c r="G817" s="1">
        <v>5.6</v>
      </c>
      <c r="H817" s="3" t="s">
        <v>3254</v>
      </c>
      <c r="I817" s="4" t="str">
        <f t="shared" si="37"/>
        <v>กลางวัน</v>
      </c>
      <c r="J817" s="4" t="str">
        <f t="shared" si="39"/>
        <v>ลึก</v>
      </c>
      <c r="K817">
        <f t="shared" si="38"/>
        <v>-242.4</v>
      </c>
    </row>
    <row r="818" spans="1:11" ht="18" x14ac:dyDescent="0.4">
      <c r="A818" s="1">
        <v>817</v>
      </c>
      <c r="B818" s="1" t="s">
        <v>9795</v>
      </c>
      <c r="C818" s="1" t="s">
        <v>8185</v>
      </c>
      <c r="D818" s="1">
        <v>16.75</v>
      </c>
      <c r="E818" s="1">
        <v>119.622</v>
      </c>
      <c r="F818" s="1">
        <v>31.6</v>
      </c>
      <c r="G818" s="1">
        <v>4.7</v>
      </c>
      <c r="H818" s="3" t="s">
        <v>3258</v>
      </c>
      <c r="I818" s="4" t="str">
        <f t="shared" si="37"/>
        <v>กลางวัน</v>
      </c>
      <c r="J818" s="4" t="str">
        <f t="shared" si="39"/>
        <v>กลาง</v>
      </c>
      <c r="K818">
        <f t="shared" si="38"/>
        <v>-31.6</v>
      </c>
    </row>
    <row r="819" spans="1:11" ht="18" x14ac:dyDescent="0.4">
      <c r="A819" s="1">
        <v>818</v>
      </c>
      <c r="B819" s="1" t="s">
        <v>9796</v>
      </c>
      <c r="C819" s="1" t="s">
        <v>8186</v>
      </c>
      <c r="D819" s="1">
        <v>15.058999999999999</v>
      </c>
      <c r="E819" s="1">
        <v>120.126</v>
      </c>
      <c r="F819" s="1">
        <v>62.6</v>
      </c>
      <c r="G819" s="1">
        <v>4.5999999999999996</v>
      </c>
      <c r="H819" s="3" t="s">
        <v>3262</v>
      </c>
      <c r="I819" s="4" t="str">
        <f t="shared" si="37"/>
        <v>กลางวัน</v>
      </c>
      <c r="J819" s="4" t="str">
        <f t="shared" si="39"/>
        <v>กลาง</v>
      </c>
      <c r="K819">
        <f t="shared" si="38"/>
        <v>-62.6</v>
      </c>
    </row>
    <row r="820" spans="1:11" ht="18" x14ac:dyDescent="0.4">
      <c r="A820" s="1">
        <v>819</v>
      </c>
      <c r="B820" s="1" t="s">
        <v>9797</v>
      </c>
      <c r="C820" s="1" t="s">
        <v>8187</v>
      </c>
      <c r="D820" s="1">
        <v>13.612</v>
      </c>
      <c r="E820" s="1">
        <v>120.883</v>
      </c>
      <c r="F820" s="1">
        <v>165.6</v>
      </c>
      <c r="G820" s="1">
        <v>4.5999999999999996</v>
      </c>
      <c r="H820" s="3" t="s">
        <v>3266</v>
      </c>
      <c r="I820" s="4" t="str">
        <f t="shared" si="37"/>
        <v>กลางคืน</v>
      </c>
      <c r="J820" s="4" t="str">
        <f t="shared" si="39"/>
        <v>ลึก</v>
      </c>
      <c r="K820">
        <f t="shared" si="38"/>
        <v>-165.6</v>
      </c>
    </row>
    <row r="821" spans="1:11" ht="18" x14ac:dyDescent="0.4">
      <c r="A821" s="1">
        <v>820</v>
      </c>
      <c r="B821" s="1" t="s">
        <v>9798</v>
      </c>
      <c r="C821" s="1" t="s">
        <v>8188</v>
      </c>
      <c r="D821" s="1">
        <v>13.976000000000001</v>
      </c>
      <c r="E821" s="1">
        <v>120.92</v>
      </c>
      <c r="F821" s="1">
        <v>33</v>
      </c>
      <c r="G821" s="1">
        <v>4.5</v>
      </c>
      <c r="H821" s="3" t="s">
        <v>3270</v>
      </c>
      <c r="I821" s="4" t="str">
        <f t="shared" si="37"/>
        <v>กลางคืน</v>
      </c>
      <c r="J821" s="4" t="str">
        <f t="shared" si="39"/>
        <v>กลาง</v>
      </c>
      <c r="K821">
        <f t="shared" si="38"/>
        <v>-33</v>
      </c>
    </row>
    <row r="822" spans="1:11" ht="18" x14ac:dyDescent="0.4">
      <c r="A822" s="1">
        <v>821</v>
      </c>
      <c r="B822" s="1" t="s">
        <v>9799</v>
      </c>
      <c r="C822" s="1" t="s">
        <v>8189</v>
      </c>
      <c r="D822" s="1">
        <v>17.202999999999999</v>
      </c>
      <c r="E822" s="1">
        <v>121.128</v>
      </c>
      <c r="F822" s="1">
        <v>33</v>
      </c>
      <c r="G822" s="1">
        <v>5.2</v>
      </c>
      <c r="H822" s="3" t="s">
        <v>3275</v>
      </c>
      <c r="I822" s="4" t="str">
        <f t="shared" si="37"/>
        <v>กลางคืน</v>
      </c>
      <c r="J822" s="4" t="str">
        <f t="shared" si="39"/>
        <v>กลาง</v>
      </c>
      <c r="K822">
        <f t="shared" si="38"/>
        <v>-33</v>
      </c>
    </row>
    <row r="823" spans="1:11" ht="18" x14ac:dyDescent="0.4">
      <c r="A823" s="1">
        <v>822</v>
      </c>
      <c r="B823" s="1" t="s">
        <v>9799</v>
      </c>
      <c r="C823" s="1" t="s">
        <v>8190</v>
      </c>
      <c r="D823" s="1">
        <v>13.852</v>
      </c>
      <c r="E823" s="1">
        <v>120.009</v>
      </c>
      <c r="F823" s="1">
        <v>33</v>
      </c>
      <c r="G823" s="1">
        <v>4.5</v>
      </c>
      <c r="H823" s="3" t="s">
        <v>3279</v>
      </c>
      <c r="I823" s="4" t="str">
        <f t="shared" si="37"/>
        <v>กลางวัน</v>
      </c>
      <c r="J823" s="4" t="str">
        <f t="shared" si="39"/>
        <v>กลาง</v>
      </c>
      <c r="K823">
        <f t="shared" si="38"/>
        <v>-33</v>
      </c>
    </row>
    <row r="824" spans="1:11" ht="18" x14ac:dyDescent="0.4">
      <c r="A824" s="1">
        <v>823</v>
      </c>
      <c r="B824" s="1" t="s">
        <v>9800</v>
      </c>
      <c r="C824" s="1" t="s">
        <v>8191</v>
      </c>
      <c r="D824" s="1">
        <v>16.13</v>
      </c>
      <c r="E824" s="1">
        <v>120.6</v>
      </c>
      <c r="F824" s="1">
        <v>33</v>
      </c>
      <c r="G824" s="1">
        <v>5.5</v>
      </c>
      <c r="H824" s="3" t="s">
        <v>3283</v>
      </c>
      <c r="I824" s="4" t="str">
        <f t="shared" si="37"/>
        <v>กลางวัน</v>
      </c>
      <c r="J824" s="4" t="str">
        <f t="shared" si="39"/>
        <v>กลาง</v>
      </c>
      <c r="K824">
        <f t="shared" si="38"/>
        <v>-33</v>
      </c>
    </row>
    <row r="825" spans="1:11" ht="18" x14ac:dyDescent="0.4">
      <c r="A825" s="1">
        <v>824</v>
      </c>
      <c r="B825" s="1" t="s">
        <v>9801</v>
      </c>
      <c r="C825" s="1" t="s">
        <v>8192</v>
      </c>
      <c r="D825" s="1">
        <v>13.856</v>
      </c>
      <c r="E825" s="1">
        <v>120.67100000000001</v>
      </c>
      <c r="F825" s="1">
        <v>110.1</v>
      </c>
      <c r="G825" s="1">
        <v>5.9</v>
      </c>
      <c r="H825" s="3" t="s">
        <v>1573</v>
      </c>
      <c r="I825" s="4" t="str">
        <f t="shared" si="37"/>
        <v>กลางวัน</v>
      </c>
      <c r="J825" s="4" t="str">
        <f t="shared" si="39"/>
        <v>ลึก</v>
      </c>
      <c r="K825">
        <f t="shared" si="38"/>
        <v>-110.1</v>
      </c>
    </row>
    <row r="826" spans="1:11" ht="18" x14ac:dyDescent="0.4">
      <c r="A826" s="1">
        <v>825</v>
      </c>
      <c r="B826" s="1" t="s">
        <v>9802</v>
      </c>
      <c r="C826" s="1" t="s">
        <v>8193</v>
      </c>
      <c r="D826" s="1">
        <v>14.509</v>
      </c>
      <c r="E826" s="1">
        <v>119.95399999999999</v>
      </c>
      <c r="F826" s="1">
        <v>33</v>
      </c>
      <c r="G826" s="1">
        <v>6.1</v>
      </c>
      <c r="H826" s="3" t="s">
        <v>3290</v>
      </c>
      <c r="I826" s="4" t="str">
        <f t="shared" si="37"/>
        <v>กลางวัน</v>
      </c>
      <c r="J826" s="4" t="str">
        <f t="shared" si="39"/>
        <v>กลาง</v>
      </c>
      <c r="K826">
        <f t="shared" si="38"/>
        <v>-33</v>
      </c>
    </row>
    <row r="827" spans="1:11" ht="18" x14ac:dyDescent="0.4">
      <c r="A827" s="1">
        <v>826</v>
      </c>
      <c r="B827" s="1" t="s">
        <v>9803</v>
      </c>
      <c r="C827" s="1" t="s">
        <v>8194</v>
      </c>
      <c r="D827" s="1">
        <v>13.647</v>
      </c>
      <c r="E827" s="1">
        <v>120.861</v>
      </c>
      <c r="F827" s="1">
        <v>129.6</v>
      </c>
      <c r="G827" s="1">
        <v>5.4</v>
      </c>
      <c r="H827" s="3" t="s">
        <v>3294</v>
      </c>
      <c r="I827" s="4" t="str">
        <f t="shared" si="37"/>
        <v>กลางวัน</v>
      </c>
      <c r="J827" s="4" t="str">
        <f t="shared" si="39"/>
        <v>ลึก</v>
      </c>
      <c r="K827">
        <f t="shared" si="38"/>
        <v>-129.6</v>
      </c>
    </row>
    <row r="828" spans="1:11" ht="18" x14ac:dyDescent="0.4">
      <c r="A828" s="1">
        <v>827</v>
      </c>
      <c r="B828" s="1" t="s">
        <v>9804</v>
      </c>
      <c r="C828" s="1" t="s">
        <v>8195</v>
      </c>
      <c r="D828" s="1">
        <v>16.094000000000001</v>
      </c>
      <c r="E828" s="1">
        <v>120.349</v>
      </c>
      <c r="F828" s="1">
        <v>85.6</v>
      </c>
      <c r="G828" s="1">
        <v>4.9000000000000004</v>
      </c>
      <c r="H828" s="3" t="s">
        <v>3298</v>
      </c>
      <c r="I828" s="4" t="str">
        <f t="shared" si="37"/>
        <v>กลางคืน</v>
      </c>
      <c r="J828" s="4" t="str">
        <f t="shared" si="39"/>
        <v>ลึก</v>
      </c>
      <c r="K828">
        <f t="shared" si="38"/>
        <v>-85.6</v>
      </c>
    </row>
    <row r="829" spans="1:11" ht="18" x14ac:dyDescent="0.4">
      <c r="A829" s="1">
        <v>828</v>
      </c>
      <c r="B829" s="1" t="s">
        <v>9805</v>
      </c>
      <c r="C829" s="1" t="s">
        <v>8196</v>
      </c>
      <c r="D829" s="1">
        <v>13.866</v>
      </c>
      <c r="E829" s="1">
        <v>120.462</v>
      </c>
      <c r="F829" s="1">
        <v>33</v>
      </c>
      <c r="G829" s="1">
        <v>4.5999999999999996</v>
      </c>
      <c r="H829" s="3" t="s">
        <v>175</v>
      </c>
      <c r="I829" s="4" t="str">
        <f t="shared" si="37"/>
        <v>กลางคืน</v>
      </c>
      <c r="J829" s="4" t="str">
        <f t="shared" si="39"/>
        <v>กลาง</v>
      </c>
      <c r="K829">
        <f t="shared" si="38"/>
        <v>-33</v>
      </c>
    </row>
    <row r="830" spans="1:11" ht="18" x14ac:dyDescent="0.4">
      <c r="A830" s="1">
        <v>829</v>
      </c>
      <c r="B830" s="1" t="s">
        <v>9806</v>
      </c>
      <c r="C830" s="1" t="s">
        <v>8120</v>
      </c>
      <c r="D830" s="1">
        <v>15.602</v>
      </c>
      <c r="E830" s="1">
        <v>120.45699999999999</v>
      </c>
      <c r="F830" s="1">
        <v>33</v>
      </c>
      <c r="G830" s="1">
        <v>4.8</v>
      </c>
      <c r="H830" s="3" t="s">
        <v>3305</v>
      </c>
      <c r="I830" s="4" t="str">
        <f t="shared" si="37"/>
        <v>กลางวัน</v>
      </c>
      <c r="J830" s="4" t="str">
        <f t="shared" si="39"/>
        <v>กลาง</v>
      </c>
      <c r="K830">
        <f t="shared" si="38"/>
        <v>-33</v>
      </c>
    </row>
    <row r="831" spans="1:11" ht="18" x14ac:dyDescent="0.4">
      <c r="A831" s="1">
        <v>830</v>
      </c>
      <c r="B831" s="1" t="s">
        <v>9807</v>
      </c>
      <c r="C831" s="1" t="s">
        <v>8197</v>
      </c>
      <c r="D831" s="1">
        <v>13.769</v>
      </c>
      <c r="E831" s="1">
        <v>120.878</v>
      </c>
      <c r="F831" s="1">
        <v>100</v>
      </c>
      <c r="G831" s="1">
        <v>5</v>
      </c>
      <c r="H831" s="3" t="s">
        <v>3309</v>
      </c>
      <c r="I831" s="4" t="str">
        <f t="shared" si="37"/>
        <v>กลางวัน</v>
      </c>
      <c r="J831" s="4" t="str">
        <f t="shared" si="39"/>
        <v>ลึก</v>
      </c>
      <c r="K831">
        <f t="shared" si="38"/>
        <v>-100</v>
      </c>
    </row>
    <row r="832" spans="1:11" ht="18" x14ac:dyDescent="0.4">
      <c r="A832" s="1">
        <v>831</v>
      </c>
      <c r="B832" s="1" t="s">
        <v>9808</v>
      </c>
      <c r="C832" s="1" t="s">
        <v>8198</v>
      </c>
      <c r="D832" s="1">
        <v>14.496</v>
      </c>
      <c r="E832" s="1">
        <v>120.066</v>
      </c>
      <c r="F832" s="1">
        <v>61.3</v>
      </c>
      <c r="G832" s="1">
        <v>5</v>
      </c>
      <c r="H832" s="3" t="s">
        <v>3313</v>
      </c>
      <c r="I832" s="4" t="str">
        <f t="shared" si="37"/>
        <v>กลางคืน</v>
      </c>
      <c r="J832" s="4" t="str">
        <f t="shared" si="39"/>
        <v>กลาง</v>
      </c>
      <c r="K832">
        <f t="shared" si="38"/>
        <v>-61.3</v>
      </c>
    </row>
    <row r="833" spans="1:11" ht="18" x14ac:dyDescent="0.4">
      <c r="A833" s="1">
        <v>832</v>
      </c>
      <c r="B833" s="1" t="s">
        <v>9809</v>
      </c>
      <c r="C833" s="1" t="s">
        <v>8199</v>
      </c>
      <c r="D833" s="1">
        <v>18.471</v>
      </c>
      <c r="E833" s="1">
        <v>121.32599999999999</v>
      </c>
      <c r="F833" s="1">
        <v>33</v>
      </c>
      <c r="G833" s="1">
        <v>4.5</v>
      </c>
      <c r="H833" s="3" t="s">
        <v>3317</v>
      </c>
      <c r="I833" s="4" t="str">
        <f t="shared" si="37"/>
        <v>กลางวัน</v>
      </c>
      <c r="J833" s="4" t="str">
        <f t="shared" si="39"/>
        <v>กลาง</v>
      </c>
      <c r="K833">
        <f t="shared" si="38"/>
        <v>-33</v>
      </c>
    </row>
    <row r="834" spans="1:11" ht="18" x14ac:dyDescent="0.4">
      <c r="A834" s="1">
        <v>833</v>
      </c>
      <c r="B834" s="1" t="s">
        <v>9810</v>
      </c>
      <c r="C834" s="1" t="s">
        <v>8200</v>
      </c>
      <c r="D834" s="1">
        <v>18.052</v>
      </c>
      <c r="E834" s="1">
        <v>120.571</v>
      </c>
      <c r="F834" s="1">
        <v>33</v>
      </c>
      <c r="G834" s="1">
        <v>4.5</v>
      </c>
      <c r="H834" s="3" t="s">
        <v>3321</v>
      </c>
      <c r="I834" s="4" t="str">
        <f t="shared" si="37"/>
        <v>กลางวัน</v>
      </c>
      <c r="J834" s="4" t="str">
        <f t="shared" si="39"/>
        <v>กลาง</v>
      </c>
      <c r="K834">
        <f t="shared" si="38"/>
        <v>-33</v>
      </c>
    </row>
    <row r="835" spans="1:11" ht="18" x14ac:dyDescent="0.4">
      <c r="A835" s="1">
        <v>834</v>
      </c>
      <c r="B835" s="1" t="s">
        <v>9811</v>
      </c>
      <c r="C835" s="1" t="s">
        <v>8201</v>
      </c>
      <c r="D835" s="1">
        <v>18.440000000000001</v>
      </c>
      <c r="E835" s="1">
        <v>120.027</v>
      </c>
      <c r="F835" s="1">
        <v>33</v>
      </c>
      <c r="G835" s="1">
        <v>4.5</v>
      </c>
      <c r="H835" s="3" t="s">
        <v>3325</v>
      </c>
      <c r="I835" s="4" t="str">
        <f t="shared" ref="I835:I898" si="40">IF(AND(HOUR(C835)&gt;=6, HOUR(C835)&lt;18),"กลางวัน","กลางคืน")</f>
        <v>กลางวัน</v>
      </c>
      <c r="J835" s="4" t="str">
        <f t="shared" si="39"/>
        <v>กลาง</v>
      </c>
      <c r="K835">
        <f t="shared" ref="K835:K898" si="41">F835*-1</f>
        <v>-33</v>
      </c>
    </row>
    <row r="836" spans="1:11" ht="18" x14ac:dyDescent="0.4">
      <c r="A836" s="1">
        <v>835</v>
      </c>
      <c r="B836" s="1" t="s">
        <v>9812</v>
      </c>
      <c r="C836" s="1" t="s">
        <v>8202</v>
      </c>
      <c r="D836" s="1">
        <v>16.347999999999999</v>
      </c>
      <c r="E836" s="1">
        <v>120.527</v>
      </c>
      <c r="F836" s="1">
        <v>33</v>
      </c>
      <c r="G836" s="1">
        <v>5.9</v>
      </c>
      <c r="H836" s="3" t="s">
        <v>3329</v>
      </c>
      <c r="I836" s="4" t="str">
        <f t="shared" si="40"/>
        <v>กลางวัน</v>
      </c>
      <c r="J836" s="4" t="str">
        <f t="shared" si="39"/>
        <v>กลาง</v>
      </c>
      <c r="K836">
        <f t="shared" si="41"/>
        <v>-33</v>
      </c>
    </row>
    <row r="837" spans="1:11" ht="18" x14ac:dyDescent="0.4">
      <c r="A837" s="1">
        <v>836</v>
      </c>
      <c r="B837" s="1" t="s">
        <v>9813</v>
      </c>
      <c r="C837" s="1" t="s">
        <v>8203</v>
      </c>
      <c r="D837" s="1">
        <v>17.062000000000001</v>
      </c>
      <c r="E837" s="1">
        <v>120.009</v>
      </c>
      <c r="F837" s="1">
        <v>33</v>
      </c>
      <c r="G837" s="1">
        <v>4.5</v>
      </c>
      <c r="H837" s="3" t="s">
        <v>3333</v>
      </c>
      <c r="I837" s="4" t="str">
        <f t="shared" si="40"/>
        <v>กลางวัน</v>
      </c>
      <c r="J837" s="4" t="str">
        <f t="shared" si="39"/>
        <v>กลาง</v>
      </c>
      <c r="K837">
        <f t="shared" si="41"/>
        <v>-33</v>
      </c>
    </row>
    <row r="838" spans="1:11" ht="18" x14ac:dyDescent="0.4">
      <c r="A838" s="1">
        <v>837</v>
      </c>
      <c r="B838" s="1" t="s">
        <v>9814</v>
      </c>
      <c r="C838" s="1" t="s">
        <v>8204</v>
      </c>
      <c r="D838" s="1">
        <v>16.254999999999999</v>
      </c>
      <c r="E838" s="1">
        <v>120.515</v>
      </c>
      <c r="F838" s="1">
        <v>33</v>
      </c>
      <c r="G838" s="1">
        <v>5.2</v>
      </c>
      <c r="H838" s="3" t="s">
        <v>3337</v>
      </c>
      <c r="I838" s="4" t="str">
        <f t="shared" si="40"/>
        <v>กลางวัน</v>
      </c>
      <c r="J838" s="4" t="str">
        <f t="shared" si="39"/>
        <v>กลาง</v>
      </c>
      <c r="K838">
        <f t="shared" si="41"/>
        <v>-33</v>
      </c>
    </row>
    <row r="839" spans="1:11" ht="18" x14ac:dyDescent="0.4">
      <c r="A839" s="1">
        <v>838</v>
      </c>
      <c r="B839" s="1" t="s">
        <v>9815</v>
      </c>
      <c r="C839" s="1" t="s">
        <v>8205</v>
      </c>
      <c r="D839" s="1">
        <v>14.976000000000001</v>
      </c>
      <c r="E839" s="1">
        <v>120.053</v>
      </c>
      <c r="F839" s="1">
        <v>33</v>
      </c>
      <c r="G839" s="1">
        <v>4.5999999999999996</v>
      </c>
      <c r="H839" s="3" t="s">
        <v>3341</v>
      </c>
      <c r="I839" s="4" t="str">
        <f t="shared" si="40"/>
        <v>กลางวัน</v>
      </c>
      <c r="J839" s="4" t="str">
        <f t="shared" si="39"/>
        <v>กลาง</v>
      </c>
      <c r="K839">
        <f t="shared" si="41"/>
        <v>-33</v>
      </c>
    </row>
    <row r="840" spans="1:11" ht="18" x14ac:dyDescent="0.4">
      <c r="A840" s="1">
        <v>839</v>
      </c>
      <c r="B840" s="1" t="s">
        <v>9816</v>
      </c>
      <c r="C840" s="1" t="s">
        <v>8206</v>
      </c>
      <c r="D840" s="1">
        <v>17.678999999999998</v>
      </c>
      <c r="E840" s="1">
        <v>120.247</v>
      </c>
      <c r="F840" s="1">
        <v>53.2</v>
      </c>
      <c r="G840" s="1">
        <v>4.9000000000000004</v>
      </c>
      <c r="H840" s="3" t="s">
        <v>3345</v>
      </c>
      <c r="I840" s="4" t="str">
        <f t="shared" si="40"/>
        <v>กลางคืน</v>
      </c>
      <c r="J840" s="4" t="str">
        <f t="shared" si="39"/>
        <v>กลาง</v>
      </c>
      <c r="K840">
        <f t="shared" si="41"/>
        <v>-53.2</v>
      </c>
    </row>
    <row r="841" spans="1:11" ht="18" x14ac:dyDescent="0.4">
      <c r="A841" s="1">
        <v>840</v>
      </c>
      <c r="B841" s="1" t="s">
        <v>9817</v>
      </c>
      <c r="C841" s="1" t="s">
        <v>8207</v>
      </c>
      <c r="D841" s="1">
        <v>17.821000000000002</v>
      </c>
      <c r="E841" s="1">
        <v>120.205</v>
      </c>
      <c r="F841" s="1">
        <v>33</v>
      </c>
      <c r="G841" s="1">
        <v>5.0999999999999996</v>
      </c>
      <c r="H841" s="3" t="s">
        <v>3349</v>
      </c>
      <c r="I841" s="4" t="str">
        <f t="shared" si="40"/>
        <v>กลางวัน</v>
      </c>
      <c r="J841" s="4" t="str">
        <f t="shared" ref="J841:J904" si="42">IF(F841&lt;=10,"ตื้นมาก", IF(F841&lt;=30,"ตื้น",IF(F841&lt;=70,"กลาง", "ลึก")))</f>
        <v>กลาง</v>
      </c>
      <c r="K841">
        <f t="shared" si="41"/>
        <v>-33</v>
      </c>
    </row>
    <row r="842" spans="1:11" ht="18" x14ac:dyDescent="0.4">
      <c r="A842" s="1">
        <v>841</v>
      </c>
      <c r="B842" s="1" t="s">
        <v>9818</v>
      </c>
      <c r="C842" s="1" t="s">
        <v>8208</v>
      </c>
      <c r="D842" s="1">
        <v>14.882999999999999</v>
      </c>
      <c r="E842" s="1">
        <v>119.91800000000001</v>
      </c>
      <c r="F842" s="1">
        <v>33</v>
      </c>
      <c r="G842" s="1">
        <v>4.8</v>
      </c>
      <c r="H842" s="3" t="s">
        <v>3353</v>
      </c>
      <c r="I842" s="4" t="str">
        <f t="shared" si="40"/>
        <v>กลางคืน</v>
      </c>
      <c r="J842" s="4" t="str">
        <f t="shared" si="42"/>
        <v>กลาง</v>
      </c>
      <c r="K842">
        <f t="shared" si="41"/>
        <v>-33</v>
      </c>
    </row>
    <row r="843" spans="1:11" ht="18" x14ac:dyDescent="0.4">
      <c r="A843" s="1">
        <v>842</v>
      </c>
      <c r="B843" s="1" t="s">
        <v>9818</v>
      </c>
      <c r="C843" s="1" t="s">
        <v>8209</v>
      </c>
      <c r="D843" s="1">
        <v>18.315000000000001</v>
      </c>
      <c r="E843" s="1">
        <v>120.953</v>
      </c>
      <c r="F843" s="1">
        <v>70.599999999999994</v>
      </c>
      <c r="G843" s="1">
        <v>5.8</v>
      </c>
      <c r="H843" s="3" t="s">
        <v>3357</v>
      </c>
      <c r="I843" s="4" t="str">
        <f t="shared" si="40"/>
        <v>กลางคืน</v>
      </c>
      <c r="J843" s="4" t="str">
        <f t="shared" si="42"/>
        <v>ลึก</v>
      </c>
      <c r="K843">
        <f t="shared" si="41"/>
        <v>-70.599999999999994</v>
      </c>
    </row>
    <row r="844" spans="1:11" ht="18" x14ac:dyDescent="0.4">
      <c r="A844" s="1">
        <v>843</v>
      </c>
      <c r="B844" s="1" t="s">
        <v>9819</v>
      </c>
      <c r="C844" s="1" t="s">
        <v>8210</v>
      </c>
      <c r="D844" s="1">
        <v>17.82</v>
      </c>
      <c r="E844" s="1">
        <v>120.224</v>
      </c>
      <c r="F844" s="1">
        <v>33</v>
      </c>
      <c r="G844" s="1">
        <v>4.5999999999999996</v>
      </c>
      <c r="H844" s="3" t="s">
        <v>3361</v>
      </c>
      <c r="I844" s="4" t="str">
        <f t="shared" si="40"/>
        <v>กลางวัน</v>
      </c>
      <c r="J844" s="4" t="str">
        <f t="shared" si="42"/>
        <v>กลาง</v>
      </c>
      <c r="K844">
        <f t="shared" si="41"/>
        <v>-33</v>
      </c>
    </row>
    <row r="845" spans="1:11" ht="18" x14ac:dyDescent="0.4">
      <c r="A845" s="1">
        <v>844</v>
      </c>
      <c r="B845" s="1" t="s">
        <v>9820</v>
      </c>
      <c r="C845" s="1" t="s">
        <v>8211</v>
      </c>
      <c r="D845" s="1">
        <v>14.885999999999999</v>
      </c>
      <c r="E845" s="1">
        <v>119.709</v>
      </c>
      <c r="F845" s="1">
        <v>33</v>
      </c>
      <c r="G845" s="1">
        <v>4.7</v>
      </c>
      <c r="H845" s="3" t="s">
        <v>3365</v>
      </c>
      <c r="I845" s="4" t="str">
        <f t="shared" si="40"/>
        <v>กลางคืน</v>
      </c>
      <c r="J845" s="4" t="str">
        <f t="shared" si="42"/>
        <v>กลาง</v>
      </c>
      <c r="K845">
        <f t="shared" si="41"/>
        <v>-33</v>
      </c>
    </row>
    <row r="846" spans="1:11" ht="18" x14ac:dyDescent="0.4">
      <c r="A846" s="1">
        <v>845</v>
      </c>
      <c r="B846" s="1" t="s">
        <v>9820</v>
      </c>
      <c r="C846" s="1" t="s">
        <v>8212</v>
      </c>
      <c r="D846" s="1">
        <v>14.906000000000001</v>
      </c>
      <c r="E846" s="1">
        <v>119.889</v>
      </c>
      <c r="F846" s="1">
        <v>33</v>
      </c>
      <c r="G846" s="1">
        <v>5.5</v>
      </c>
      <c r="H846" s="3" t="s">
        <v>1007</v>
      </c>
      <c r="I846" s="4" t="str">
        <f t="shared" si="40"/>
        <v>กลางคืน</v>
      </c>
      <c r="J846" s="4" t="str">
        <f t="shared" si="42"/>
        <v>กลาง</v>
      </c>
      <c r="K846">
        <f t="shared" si="41"/>
        <v>-33</v>
      </c>
    </row>
    <row r="847" spans="1:11" ht="18" x14ac:dyDescent="0.4">
      <c r="A847" s="1">
        <v>846</v>
      </c>
      <c r="B847" s="1" t="s">
        <v>9821</v>
      </c>
      <c r="C847" s="1" t="s">
        <v>8213</v>
      </c>
      <c r="D847" s="1">
        <v>16.591999999999999</v>
      </c>
      <c r="E847" s="1">
        <v>120.04900000000001</v>
      </c>
      <c r="F847" s="1">
        <v>33</v>
      </c>
      <c r="G847" s="1">
        <v>4.5999999999999996</v>
      </c>
      <c r="H847" s="3" t="s">
        <v>3372</v>
      </c>
      <c r="I847" s="4" t="str">
        <f t="shared" si="40"/>
        <v>กลางคืน</v>
      </c>
      <c r="J847" s="4" t="str">
        <f t="shared" si="42"/>
        <v>กลาง</v>
      </c>
      <c r="K847">
        <f t="shared" si="41"/>
        <v>-33</v>
      </c>
    </row>
    <row r="848" spans="1:11" ht="18" x14ac:dyDescent="0.4">
      <c r="A848" s="1">
        <v>847</v>
      </c>
      <c r="B848" s="1" t="s">
        <v>9822</v>
      </c>
      <c r="C848" s="1" t="s">
        <v>8214</v>
      </c>
      <c r="D848" s="1">
        <v>13.967000000000001</v>
      </c>
      <c r="E848" s="1">
        <v>120.989</v>
      </c>
      <c r="F848" s="1">
        <v>33</v>
      </c>
      <c r="G848" s="1">
        <v>4.7</v>
      </c>
      <c r="H848" s="3" t="s">
        <v>3376</v>
      </c>
      <c r="I848" s="4" t="str">
        <f t="shared" si="40"/>
        <v>กลางวัน</v>
      </c>
      <c r="J848" s="4" t="str">
        <f t="shared" si="42"/>
        <v>กลาง</v>
      </c>
      <c r="K848">
        <f t="shared" si="41"/>
        <v>-33</v>
      </c>
    </row>
    <row r="849" spans="1:11" ht="18" x14ac:dyDescent="0.4">
      <c r="A849" s="1">
        <v>848</v>
      </c>
      <c r="B849" s="1" t="s">
        <v>9823</v>
      </c>
      <c r="C849" s="1" t="s">
        <v>8215</v>
      </c>
      <c r="D849" s="1">
        <v>13.579000000000001</v>
      </c>
      <c r="E849" s="1">
        <v>121.086</v>
      </c>
      <c r="F849" s="1">
        <v>33</v>
      </c>
      <c r="G849" s="1">
        <v>4.5999999999999996</v>
      </c>
      <c r="H849" s="3" t="s">
        <v>3380</v>
      </c>
      <c r="I849" s="4" t="str">
        <f t="shared" si="40"/>
        <v>กลางวัน</v>
      </c>
      <c r="J849" s="4" t="str">
        <f t="shared" si="42"/>
        <v>กลาง</v>
      </c>
      <c r="K849">
        <f t="shared" si="41"/>
        <v>-33</v>
      </c>
    </row>
    <row r="850" spans="1:11" ht="18" x14ac:dyDescent="0.4">
      <c r="A850" s="1">
        <v>849</v>
      </c>
      <c r="B850" s="1" t="s">
        <v>9824</v>
      </c>
      <c r="C850" s="1" t="s">
        <v>8216</v>
      </c>
      <c r="D850" s="1">
        <v>15.08</v>
      </c>
      <c r="E850" s="1">
        <v>122.596</v>
      </c>
      <c r="F850" s="1">
        <v>33</v>
      </c>
      <c r="G850" s="1">
        <v>4.5</v>
      </c>
      <c r="H850" s="3" t="s">
        <v>3384</v>
      </c>
      <c r="I850" s="4" t="str">
        <f t="shared" si="40"/>
        <v>กลางคืน</v>
      </c>
      <c r="J850" s="4" t="str">
        <f t="shared" si="42"/>
        <v>กลาง</v>
      </c>
      <c r="K850">
        <f t="shared" si="41"/>
        <v>-33</v>
      </c>
    </row>
    <row r="851" spans="1:11" ht="18" x14ac:dyDescent="0.4">
      <c r="A851" s="1">
        <v>850</v>
      </c>
      <c r="B851" s="1" t="s">
        <v>9825</v>
      </c>
      <c r="C851" s="1" t="s">
        <v>8217</v>
      </c>
      <c r="D851" s="1">
        <v>13.574999999999999</v>
      </c>
      <c r="E851" s="1">
        <v>120.88</v>
      </c>
      <c r="F851" s="1">
        <v>150</v>
      </c>
      <c r="G851" s="1">
        <v>4.5999999999999996</v>
      </c>
      <c r="H851" s="3" t="s">
        <v>3388</v>
      </c>
      <c r="I851" s="4" t="str">
        <f t="shared" si="40"/>
        <v>กลางคืน</v>
      </c>
      <c r="J851" s="4" t="str">
        <f t="shared" si="42"/>
        <v>ลึก</v>
      </c>
      <c r="K851">
        <f t="shared" si="41"/>
        <v>-150</v>
      </c>
    </row>
    <row r="852" spans="1:11" ht="18" x14ac:dyDescent="0.4">
      <c r="A852" s="1">
        <v>851</v>
      </c>
      <c r="B852" s="1" t="s">
        <v>9826</v>
      </c>
      <c r="C852" s="1" t="s">
        <v>8218</v>
      </c>
      <c r="D852" s="1">
        <v>15.026999999999999</v>
      </c>
      <c r="E852" s="1">
        <v>122.55200000000001</v>
      </c>
      <c r="F852" s="1">
        <v>33</v>
      </c>
      <c r="G852" s="1">
        <v>5.0999999999999996</v>
      </c>
      <c r="H852" s="3" t="s">
        <v>3392</v>
      </c>
      <c r="I852" s="4" t="str">
        <f t="shared" si="40"/>
        <v>กลางคืน</v>
      </c>
      <c r="J852" s="4" t="str">
        <f t="shared" si="42"/>
        <v>กลาง</v>
      </c>
      <c r="K852">
        <f t="shared" si="41"/>
        <v>-33</v>
      </c>
    </row>
    <row r="853" spans="1:11" ht="18" x14ac:dyDescent="0.4">
      <c r="A853" s="1">
        <v>852</v>
      </c>
      <c r="B853" s="1" t="s">
        <v>9827</v>
      </c>
      <c r="C853" s="1" t="s">
        <v>8219</v>
      </c>
      <c r="D853" s="1">
        <v>13.723000000000001</v>
      </c>
      <c r="E853" s="1">
        <v>120.742</v>
      </c>
      <c r="F853" s="1">
        <v>108.5</v>
      </c>
      <c r="G853" s="1">
        <v>4.7</v>
      </c>
      <c r="H853" s="3" t="s">
        <v>3396</v>
      </c>
      <c r="I853" s="4" t="str">
        <f t="shared" si="40"/>
        <v>กลางวัน</v>
      </c>
      <c r="J853" s="4" t="str">
        <f t="shared" si="42"/>
        <v>ลึก</v>
      </c>
      <c r="K853">
        <f t="shared" si="41"/>
        <v>-108.5</v>
      </c>
    </row>
    <row r="854" spans="1:11" ht="18" x14ac:dyDescent="0.4">
      <c r="A854" s="1">
        <v>853</v>
      </c>
      <c r="B854" s="1" t="s">
        <v>9828</v>
      </c>
      <c r="C854" s="1" t="s">
        <v>8220</v>
      </c>
      <c r="D854" s="1">
        <v>13.765000000000001</v>
      </c>
      <c r="E854" s="1">
        <v>120.726</v>
      </c>
      <c r="F854" s="1">
        <v>104.3</v>
      </c>
      <c r="G854" s="1">
        <v>5</v>
      </c>
      <c r="H854" s="3" t="s">
        <v>3400</v>
      </c>
      <c r="I854" s="4" t="str">
        <f t="shared" si="40"/>
        <v>กลางวัน</v>
      </c>
      <c r="J854" s="4" t="str">
        <f t="shared" si="42"/>
        <v>ลึก</v>
      </c>
      <c r="K854">
        <f t="shared" si="41"/>
        <v>-104.3</v>
      </c>
    </row>
    <row r="855" spans="1:11" ht="18" x14ac:dyDescent="0.4">
      <c r="A855" s="1">
        <v>854</v>
      </c>
      <c r="B855" s="1" t="s">
        <v>9829</v>
      </c>
      <c r="C855" s="1" t="s">
        <v>8221</v>
      </c>
      <c r="D855" s="1">
        <v>14.151999999999999</v>
      </c>
      <c r="E855" s="1">
        <v>120.751</v>
      </c>
      <c r="F855" s="1">
        <v>200</v>
      </c>
      <c r="G855" s="1">
        <v>4.9000000000000004</v>
      </c>
      <c r="H855" s="3" t="s">
        <v>3404</v>
      </c>
      <c r="I855" s="4" t="str">
        <f t="shared" si="40"/>
        <v>กลางวัน</v>
      </c>
      <c r="J855" s="4" t="str">
        <f t="shared" si="42"/>
        <v>ลึก</v>
      </c>
      <c r="K855">
        <f t="shared" si="41"/>
        <v>-200</v>
      </c>
    </row>
    <row r="856" spans="1:11" ht="18" x14ac:dyDescent="0.4">
      <c r="A856" s="1">
        <v>855</v>
      </c>
      <c r="B856" s="1" t="s">
        <v>9830</v>
      </c>
      <c r="C856" s="1" t="s">
        <v>8222</v>
      </c>
      <c r="D856" s="1">
        <v>14.898999999999999</v>
      </c>
      <c r="E856" s="1">
        <v>119.84699999999999</v>
      </c>
      <c r="F856" s="1">
        <v>33</v>
      </c>
      <c r="G856" s="1">
        <v>4.5</v>
      </c>
      <c r="H856" s="3" t="s">
        <v>3408</v>
      </c>
      <c r="I856" s="4" t="str">
        <f t="shared" si="40"/>
        <v>กลางคืน</v>
      </c>
      <c r="J856" s="4" t="str">
        <f t="shared" si="42"/>
        <v>กลาง</v>
      </c>
      <c r="K856">
        <f t="shared" si="41"/>
        <v>-33</v>
      </c>
    </row>
    <row r="857" spans="1:11" ht="18" x14ac:dyDescent="0.4">
      <c r="A857" s="1">
        <v>856</v>
      </c>
      <c r="B857" s="1" t="s">
        <v>9831</v>
      </c>
      <c r="C857" s="1" t="s">
        <v>8223</v>
      </c>
      <c r="D857" s="1">
        <v>17.053999999999998</v>
      </c>
      <c r="E857" s="1">
        <v>120.09699999999999</v>
      </c>
      <c r="F857" s="1">
        <v>33</v>
      </c>
      <c r="G857" s="1">
        <v>4.8</v>
      </c>
      <c r="H857" s="3" t="s">
        <v>3412</v>
      </c>
      <c r="I857" s="4" t="str">
        <f t="shared" si="40"/>
        <v>กลางคืน</v>
      </c>
      <c r="J857" s="4" t="str">
        <f t="shared" si="42"/>
        <v>กลาง</v>
      </c>
      <c r="K857">
        <f t="shared" si="41"/>
        <v>-33</v>
      </c>
    </row>
    <row r="858" spans="1:11" ht="18" x14ac:dyDescent="0.4">
      <c r="A858" s="1">
        <v>857</v>
      </c>
      <c r="B858" s="1" t="s">
        <v>9832</v>
      </c>
      <c r="C858" s="1" t="s">
        <v>8224</v>
      </c>
      <c r="D858" s="1">
        <v>14.901</v>
      </c>
      <c r="E858" s="1">
        <v>119.92100000000001</v>
      </c>
      <c r="F858" s="1">
        <v>33</v>
      </c>
      <c r="G858" s="1">
        <v>5.6</v>
      </c>
      <c r="H858" s="3" t="s">
        <v>376</v>
      </c>
      <c r="I858" s="4" t="str">
        <f t="shared" si="40"/>
        <v>กลางวัน</v>
      </c>
      <c r="J858" s="4" t="str">
        <f t="shared" si="42"/>
        <v>กลาง</v>
      </c>
      <c r="K858">
        <f t="shared" si="41"/>
        <v>-33</v>
      </c>
    </row>
    <row r="859" spans="1:11" ht="18" x14ac:dyDescent="0.4">
      <c r="A859" s="1">
        <v>858</v>
      </c>
      <c r="B859" s="1" t="s">
        <v>9833</v>
      </c>
      <c r="C859" s="1" t="s">
        <v>8225</v>
      </c>
      <c r="D859" s="1">
        <v>14.706</v>
      </c>
      <c r="E859" s="1">
        <v>122.006</v>
      </c>
      <c r="F859" s="1">
        <v>33</v>
      </c>
      <c r="G859" s="1">
        <v>4.7</v>
      </c>
      <c r="H859" s="3" t="s">
        <v>3419</v>
      </c>
      <c r="I859" s="4" t="str">
        <f t="shared" si="40"/>
        <v>กลางคืน</v>
      </c>
      <c r="J859" s="4" t="str">
        <f t="shared" si="42"/>
        <v>กลาง</v>
      </c>
      <c r="K859">
        <f t="shared" si="41"/>
        <v>-33</v>
      </c>
    </row>
    <row r="860" spans="1:11" ht="18" x14ac:dyDescent="0.4">
      <c r="A860" s="1">
        <v>859</v>
      </c>
      <c r="B860" s="1" t="s">
        <v>9834</v>
      </c>
      <c r="C860" s="1" t="s">
        <v>8226</v>
      </c>
      <c r="D860" s="1">
        <v>16.125</v>
      </c>
      <c r="E860" s="1">
        <v>120.95699999999999</v>
      </c>
      <c r="F860" s="1">
        <v>33</v>
      </c>
      <c r="G860" s="1">
        <v>4.8</v>
      </c>
      <c r="H860" s="3" t="s">
        <v>3423</v>
      </c>
      <c r="I860" s="4" t="str">
        <f t="shared" si="40"/>
        <v>กลางคืน</v>
      </c>
      <c r="J860" s="4" t="str">
        <f t="shared" si="42"/>
        <v>กลาง</v>
      </c>
      <c r="K860">
        <f t="shared" si="41"/>
        <v>-33</v>
      </c>
    </row>
    <row r="861" spans="1:11" ht="18" x14ac:dyDescent="0.4">
      <c r="A861" s="1">
        <v>860</v>
      </c>
      <c r="B861" s="1" t="s">
        <v>9835</v>
      </c>
      <c r="C861" s="1" t="s">
        <v>8227</v>
      </c>
      <c r="D861" s="1">
        <v>14.226000000000001</v>
      </c>
      <c r="E861" s="1">
        <v>119.54900000000001</v>
      </c>
      <c r="F861" s="1">
        <v>33</v>
      </c>
      <c r="G861" s="1">
        <v>4.5</v>
      </c>
      <c r="H861" s="3" t="s">
        <v>3427</v>
      </c>
      <c r="I861" s="4" t="str">
        <f t="shared" si="40"/>
        <v>กลางวัน</v>
      </c>
      <c r="J861" s="4" t="str">
        <f t="shared" si="42"/>
        <v>กลาง</v>
      </c>
      <c r="K861">
        <f t="shared" si="41"/>
        <v>-33</v>
      </c>
    </row>
    <row r="862" spans="1:11" ht="18" x14ac:dyDescent="0.4">
      <c r="A862" s="1">
        <v>861</v>
      </c>
      <c r="B862" s="1" t="s">
        <v>9836</v>
      </c>
      <c r="C862" s="1" t="s">
        <v>8228</v>
      </c>
      <c r="D862" s="1">
        <v>13.933999999999999</v>
      </c>
      <c r="E862" s="1">
        <v>120.883</v>
      </c>
      <c r="F862" s="1">
        <v>200</v>
      </c>
      <c r="G862" s="1">
        <v>4.5999999999999996</v>
      </c>
      <c r="H862" s="3" t="s">
        <v>3431</v>
      </c>
      <c r="I862" s="4" t="str">
        <f t="shared" si="40"/>
        <v>กลางคืน</v>
      </c>
      <c r="J862" s="4" t="str">
        <f t="shared" si="42"/>
        <v>ลึก</v>
      </c>
      <c r="K862">
        <f t="shared" si="41"/>
        <v>-200</v>
      </c>
    </row>
    <row r="863" spans="1:11" ht="18" x14ac:dyDescent="0.4">
      <c r="A863" s="1">
        <v>862</v>
      </c>
      <c r="B863" s="1" t="s">
        <v>9837</v>
      </c>
      <c r="C863" s="1" t="s">
        <v>8229</v>
      </c>
      <c r="D863" s="1">
        <v>14.97</v>
      </c>
      <c r="E863" s="1">
        <v>122.63500000000001</v>
      </c>
      <c r="F863" s="1">
        <v>80.400000000000006</v>
      </c>
      <c r="G863" s="1">
        <v>4.5</v>
      </c>
      <c r="H863" s="3" t="s">
        <v>3435</v>
      </c>
      <c r="I863" s="4" t="str">
        <f t="shared" si="40"/>
        <v>กลางวัน</v>
      </c>
      <c r="J863" s="4" t="str">
        <f t="shared" si="42"/>
        <v>ลึก</v>
      </c>
      <c r="K863">
        <f t="shared" si="41"/>
        <v>-80.400000000000006</v>
      </c>
    </row>
    <row r="864" spans="1:11" ht="18" x14ac:dyDescent="0.4">
      <c r="A864" s="1">
        <v>863</v>
      </c>
      <c r="B864" s="1" t="s">
        <v>9838</v>
      </c>
      <c r="C864" s="1" t="s">
        <v>8230</v>
      </c>
      <c r="D864" s="1">
        <v>17.117000000000001</v>
      </c>
      <c r="E864" s="1">
        <v>120.126</v>
      </c>
      <c r="F864" s="1">
        <v>33</v>
      </c>
      <c r="G864" s="1">
        <v>4.9000000000000004</v>
      </c>
      <c r="H864" s="3" t="s">
        <v>3439</v>
      </c>
      <c r="I864" s="4" t="str">
        <f t="shared" si="40"/>
        <v>กลางวัน</v>
      </c>
      <c r="J864" s="4" t="str">
        <f t="shared" si="42"/>
        <v>กลาง</v>
      </c>
      <c r="K864">
        <f t="shared" si="41"/>
        <v>-33</v>
      </c>
    </row>
    <row r="865" spans="1:11" ht="18" x14ac:dyDescent="0.4">
      <c r="A865" s="1">
        <v>864</v>
      </c>
      <c r="B865" s="1" t="s">
        <v>9839</v>
      </c>
      <c r="C865" s="1" t="s">
        <v>8231</v>
      </c>
      <c r="D865" s="1">
        <v>13.68</v>
      </c>
      <c r="E865" s="1">
        <v>120.703</v>
      </c>
      <c r="F865" s="1">
        <v>33</v>
      </c>
      <c r="G865" s="1">
        <v>4.5</v>
      </c>
      <c r="H865" s="3" t="s">
        <v>3443</v>
      </c>
      <c r="I865" s="4" t="str">
        <f t="shared" si="40"/>
        <v>กลางคืน</v>
      </c>
      <c r="J865" s="4" t="str">
        <f t="shared" si="42"/>
        <v>กลาง</v>
      </c>
      <c r="K865">
        <f t="shared" si="41"/>
        <v>-33</v>
      </c>
    </row>
    <row r="866" spans="1:11" ht="18" x14ac:dyDescent="0.4">
      <c r="A866" s="1">
        <v>865</v>
      </c>
      <c r="B866" s="1" t="s">
        <v>9840</v>
      </c>
      <c r="C866" s="1" t="s">
        <v>8232</v>
      </c>
      <c r="D866" s="1">
        <v>16.984000000000002</v>
      </c>
      <c r="E866" s="1">
        <v>119.935</v>
      </c>
      <c r="F866" s="1">
        <v>33</v>
      </c>
      <c r="G866" s="1">
        <v>4.5999999999999996</v>
      </c>
      <c r="H866" s="3" t="s">
        <v>1486</v>
      </c>
      <c r="I866" s="4" t="str">
        <f t="shared" si="40"/>
        <v>กลางคืน</v>
      </c>
      <c r="J866" s="4" t="str">
        <f t="shared" si="42"/>
        <v>กลาง</v>
      </c>
      <c r="K866">
        <f t="shared" si="41"/>
        <v>-33</v>
      </c>
    </row>
    <row r="867" spans="1:11" ht="18" x14ac:dyDescent="0.4">
      <c r="A867" s="1">
        <v>866</v>
      </c>
      <c r="B867" s="1" t="s">
        <v>9841</v>
      </c>
      <c r="C867" s="1" t="s">
        <v>8233</v>
      </c>
      <c r="D867" s="1">
        <v>14.874000000000001</v>
      </c>
      <c r="E867" s="1">
        <v>120.402</v>
      </c>
      <c r="F867" s="1">
        <v>33</v>
      </c>
      <c r="G867" s="1">
        <v>4.5999999999999996</v>
      </c>
      <c r="H867" s="3" t="s">
        <v>3450</v>
      </c>
      <c r="I867" s="4" t="str">
        <f t="shared" si="40"/>
        <v>กลางวัน</v>
      </c>
      <c r="J867" s="4" t="str">
        <f t="shared" si="42"/>
        <v>กลาง</v>
      </c>
      <c r="K867">
        <f t="shared" si="41"/>
        <v>-33</v>
      </c>
    </row>
    <row r="868" spans="1:11" ht="18" x14ac:dyDescent="0.4">
      <c r="A868" s="1">
        <v>867</v>
      </c>
      <c r="B868" s="1" t="s">
        <v>9842</v>
      </c>
      <c r="C868" s="1" t="s">
        <v>8234</v>
      </c>
      <c r="D868" s="1">
        <v>13.598000000000001</v>
      </c>
      <c r="E868" s="1">
        <v>120.753</v>
      </c>
      <c r="F868" s="1">
        <v>204.8</v>
      </c>
      <c r="G868" s="1">
        <v>4.5</v>
      </c>
      <c r="H868" s="3" t="s">
        <v>3454</v>
      </c>
      <c r="I868" s="4" t="str">
        <f t="shared" si="40"/>
        <v>กลางคืน</v>
      </c>
      <c r="J868" s="4" t="str">
        <f t="shared" si="42"/>
        <v>ลึก</v>
      </c>
      <c r="K868">
        <f t="shared" si="41"/>
        <v>-204.8</v>
      </c>
    </row>
    <row r="869" spans="1:11" ht="18" x14ac:dyDescent="0.4">
      <c r="A869" s="1">
        <v>868</v>
      </c>
      <c r="B869" s="1" t="s">
        <v>9843</v>
      </c>
      <c r="C869" s="1" t="s">
        <v>8235</v>
      </c>
      <c r="D869" s="1">
        <v>15.577</v>
      </c>
      <c r="E869" s="1">
        <v>119.4</v>
      </c>
      <c r="F869" s="1">
        <v>33</v>
      </c>
      <c r="G869" s="1">
        <v>5.4</v>
      </c>
      <c r="H869" s="3" t="s">
        <v>3458</v>
      </c>
      <c r="I869" s="4" t="str">
        <f t="shared" si="40"/>
        <v>กลางคืน</v>
      </c>
      <c r="J869" s="4" t="str">
        <f t="shared" si="42"/>
        <v>กลาง</v>
      </c>
      <c r="K869">
        <f t="shared" si="41"/>
        <v>-33</v>
      </c>
    </row>
    <row r="870" spans="1:11" ht="18" x14ac:dyDescent="0.4">
      <c r="A870" s="1">
        <v>869</v>
      </c>
      <c r="B870" s="1" t="s">
        <v>9844</v>
      </c>
      <c r="C870" s="1" t="s">
        <v>8236</v>
      </c>
      <c r="D870" s="1">
        <v>14.696999999999999</v>
      </c>
      <c r="E870" s="1">
        <v>120.04600000000001</v>
      </c>
      <c r="F870" s="1">
        <v>70.099999999999994</v>
      </c>
      <c r="G870" s="1">
        <v>6.1</v>
      </c>
      <c r="H870" s="3" t="s">
        <v>3462</v>
      </c>
      <c r="I870" s="4" t="str">
        <f t="shared" si="40"/>
        <v>กลางคืน</v>
      </c>
      <c r="J870" s="4" t="str">
        <f t="shared" si="42"/>
        <v>ลึก</v>
      </c>
      <c r="K870">
        <f t="shared" si="41"/>
        <v>-70.099999999999994</v>
      </c>
    </row>
    <row r="871" spans="1:11" ht="18" x14ac:dyDescent="0.4">
      <c r="A871" s="1">
        <v>870</v>
      </c>
      <c r="B871" s="1" t="s">
        <v>9845</v>
      </c>
      <c r="C871" s="1" t="s">
        <v>8237</v>
      </c>
      <c r="D871" s="1">
        <v>14.944000000000001</v>
      </c>
      <c r="E871" s="1">
        <v>120.196</v>
      </c>
      <c r="F871" s="1">
        <v>67.7</v>
      </c>
      <c r="G871" s="1">
        <v>5.4</v>
      </c>
      <c r="H871" s="3" t="s">
        <v>3466</v>
      </c>
      <c r="I871" s="4" t="str">
        <f t="shared" si="40"/>
        <v>กลางคืน</v>
      </c>
      <c r="J871" s="4" t="str">
        <f t="shared" si="42"/>
        <v>กลาง</v>
      </c>
      <c r="K871">
        <f t="shared" si="41"/>
        <v>-67.7</v>
      </c>
    </row>
    <row r="872" spans="1:11" ht="18" x14ac:dyDescent="0.4">
      <c r="A872" s="1">
        <v>871</v>
      </c>
      <c r="B872" s="1" t="s">
        <v>9846</v>
      </c>
      <c r="C872" s="1" t="s">
        <v>8238</v>
      </c>
      <c r="D872" s="1">
        <v>14.132999999999999</v>
      </c>
      <c r="E872" s="1">
        <v>123.13200000000001</v>
      </c>
      <c r="F872" s="1">
        <v>28.8</v>
      </c>
      <c r="G872" s="1">
        <v>4.9000000000000004</v>
      </c>
      <c r="H872" s="3" t="s">
        <v>3470</v>
      </c>
      <c r="I872" s="4" t="str">
        <f t="shared" si="40"/>
        <v>กลางวัน</v>
      </c>
      <c r="J872" s="4" t="str">
        <f t="shared" si="42"/>
        <v>ตื้น</v>
      </c>
      <c r="K872">
        <f t="shared" si="41"/>
        <v>-28.8</v>
      </c>
    </row>
    <row r="873" spans="1:11" ht="18" x14ac:dyDescent="0.4">
      <c r="A873" s="1">
        <v>872</v>
      </c>
      <c r="B873" s="1" t="s">
        <v>9847</v>
      </c>
      <c r="C873" s="1" t="s">
        <v>8239</v>
      </c>
      <c r="D873" s="1">
        <v>14.510999999999999</v>
      </c>
      <c r="E873" s="1">
        <v>120.01900000000001</v>
      </c>
      <c r="F873" s="1">
        <v>76</v>
      </c>
      <c r="G873" s="1">
        <v>4.9000000000000004</v>
      </c>
      <c r="H873" s="3" t="s">
        <v>3474</v>
      </c>
      <c r="I873" s="4" t="str">
        <f t="shared" si="40"/>
        <v>กลางคืน</v>
      </c>
      <c r="J873" s="4" t="str">
        <f t="shared" si="42"/>
        <v>ลึก</v>
      </c>
      <c r="K873">
        <f t="shared" si="41"/>
        <v>-76</v>
      </c>
    </row>
    <row r="874" spans="1:11" ht="18" x14ac:dyDescent="0.4">
      <c r="A874" s="1">
        <v>873</v>
      </c>
      <c r="B874" s="1" t="s">
        <v>9848</v>
      </c>
      <c r="C874" s="1" t="s">
        <v>8240</v>
      </c>
      <c r="D874" s="1">
        <v>13.84</v>
      </c>
      <c r="E874" s="1">
        <v>120.729</v>
      </c>
      <c r="F874" s="1">
        <v>100.2</v>
      </c>
      <c r="G874" s="1">
        <v>4.7</v>
      </c>
      <c r="H874" s="3" t="s">
        <v>3478</v>
      </c>
      <c r="I874" s="4" t="str">
        <f t="shared" si="40"/>
        <v>กลางคืน</v>
      </c>
      <c r="J874" s="4" t="str">
        <f t="shared" si="42"/>
        <v>ลึก</v>
      </c>
      <c r="K874">
        <f t="shared" si="41"/>
        <v>-100.2</v>
      </c>
    </row>
    <row r="875" spans="1:11" ht="18" x14ac:dyDescent="0.4">
      <c r="A875" s="1">
        <v>874</v>
      </c>
      <c r="B875" s="1" t="s">
        <v>9849</v>
      </c>
      <c r="C875" s="1" t="s">
        <v>8241</v>
      </c>
      <c r="D875" s="1">
        <v>14.048</v>
      </c>
      <c r="E875" s="1">
        <v>120.33</v>
      </c>
      <c r="F875" s="1">
        <v>33</v>
      </c>
      <c r="G875" s="1">
        <v>4.5</v>
      </c>
      <c r="H875" s="3" t="s">
        <v>3482</v>
      </c>
      <c r="I875" s="4" t="str">
        <f t="shared" si="40"/>
        <v>กลางวัน</v>
      </c>
      <c r="J875" s="4" t="str">
        <f t="shared" si="42"/>
        <v>กลาง</v>
      </c>
      <c r="K875">
        <f t="shared" si="41"/>
        <v>-33</v>
      </c>
    </row>
    <row r="876" spans="1:11" ht="18" x14ac:dyDescent="0.4">
      <c r="A876" s="1">
        <v>875</v>
      </c>
      <c r="B876" s="1" t="s">
        <v>9850</v>
      </c>
      <c r="C876" s="1" t="s">
        <v>8242</v>
      </c>
      <c r="D876" s="1">
        <v>13.752000000000001</v>
      </c>
      <c r="E876" s="1">
        <v>120.84</v>
      </c>
      <c r="F876" s="1">
        <v>127.7</v>
      </c>
      <c r="G876" s="1">
        <v>4.7</v>
      </c>
      <c r="H876" s="3" t="s">
        <v>3486</v>
      </c>
      <c r="I876" s="4" t="str">
        <f t="shared" si="40"/>
        <v>กลางวัน</v>
      </c>
      <c r="J876" s="4" t="str">
        <f t="shared" si="42"/>
        <v>ลึก</v>
      </c>
      <c r="K876">
        <f t="shared" si="41"/>
        <v>-127.7</v>
      </c>
    </row>
    <row r="877" spans="1:11" ht="18" x14ac:dyDescent="0.4">
      <c r="A877" s="1">
        <v>876</v>
      </c>
      <c r="B877" s="1" t="s">
        <v>9851</v>
      </c>
      <c r="C877" s="1" t="s">
        <v>8243</v>
      </c>
      <c r="D877" s="1">
        <v>13.728999999999999</v>
      </c>
      <c r="E877" s="1">
        <v>120.809</v>
      </c>
      <c r="F877" s="1">
        <v>200</v>
      </c>
      <c r="G877" s="1">
        <v>4.5999999999999996</v>
      </c>
      <c r="H877" s="3" t="s">
        <v>3490</v>
      </c>
      <c r="I877" s="4" t="str">
        <f t="shared" si="40"/>
        <v>กลางคืน</v>
      </c>
      <c r="J877" s="4" t="str">
        <f t="shared" si="42"/>
        <v>ลึก</v>
      </c>
      <c r="K877">
        <f t="shared" si="41"/>
        <v>-200</v>
      </c>
    </row>
    <row r="878" spans="1:11" ht="18" x14ac:dyDescent="0.4">
      <c r="A878" s="1">
        <v>877</v>
      </c>
      <c r="B878" s="1" t="s">
        <v>9851</v>
      </c>
      <c r="C878" s="1" t="s">
        <v>8244</v>
      </c>
      <c r="D878" s="1">
        <v>17.231000000000002</v>
      </c>
      <c r="E878" s="1">
        <v>122.494</v>
      </c>
      <c r="F878" s="1">
        <v>33</v>
      </c>
      <c r="G878" s="1">
        <v>4.8</v>
      </c>
      <c r="H878" s="3" t="s">
        <v>3494</v>
      </c>
      <c r="I878" s="4" t="str">
        <f t="shared" si="40"/>
        <v>กลางคืน</v>
      </c>
      <c r="J878" s="4" t="str">
        <f t="shared" si="42"/>
        <v>กลาง</v>
      </c>
      <c r="K878">
        <f t="shared" si="41"/>
        <v>-33</v>
      </c>
    </row>
    <row r="879" spans="1:11" ht="18" x14ac:dyDescent="0.4">
      <c r="A879" s="1">
        <v>878</v>
      </c>
      <c r="B879" s="1" t="s">
        <v>9852</v>
      </c>
      <c r="C879" s="1" t="s">
        <v>8245</v>
      </c>
      <c r="D879" s="1">
        <v>16.425000000000001</v>
      </c>
      <c r="E879" s="1">
        <v>121.126</v>
      </c>
      <c r="F879" s="1">
        <v>33</v>
      </c>
      <c r="G879" s="1">
        <v>4.5999999999999996</v>
      </c>
      <c r="H879" s="3" t="s">
        <v>3498</v>
      </c>
      <c r="I879" s="4" t="str">
        <f t="shared" si="40"/>
        <v>กลางคืน</v>
      </c>
      <c r="J879" s="4" t="str">
        <f t="shared" si="42"/>
        <v>กลาง</v>
      </c>
      <c r="K879">
        <f t="shared" si="41"/>
        <v>-33</v>
      </c>
    </row>
    <row r="880" spans="1:11" ht="18" x14ac:dyDescent="0.4">
      <c r="A880" s="1">
        <v>879</v>
      </c>
      <c r="B880" s="1" t="s">
        <v>9853</v>
      </c>
      <c r="C880" s="1" t="s">
        <v>8246</v>
      </c>
      <c r="D880" s="1">
        <v>17.785</v>
      </c>
      <c r="E880" s="1">
        <v>120.851</v>
      </c>
      <c r="F880" s="1">
        <v>84.9</v>
      </c>
      <c r="G880" s="1">
        <v>4.5</v>
      </c>
      <c r="H880" s="3" t="s">
        <v>3502</v>
      </c>
      <c r="I880" s="4" t="str">
        <f t="shared" si="40"/>
        <v>กลางคืน</v>
      </c>
      <c r="J880" s="4" t="str">
        <f t="shared" si="42"/>
        <v>ลึก</v>
      </c>
      <c r="K880">
        <f t="shared" si="41"/>
        <v>-84.9</v>
      </c>
    </row>
    <row r="881" spans="1:11" ht="18" x14ac:dyDescent="0.4">
      <c r="A881" s="1">
        <v>880</v>
      </c>
      <c r="B881" s="1" t="s">
        <v>9854</v>
      </c>
      <c r="C881" s="1" t="s">
        <v>8247</v>
      </c>
      <c r="D881" s="1">
        <v>17.792000000000002</v>
      </c>
      <c r="E881" s="1">
        <v>120.685</v>
      </c>
      <c r="F881" s="1">
        <v>95.2</v>
      </c>
      <c r="G881" s="1">
        <v>4.8</v>
      </c>
      <c r="H881" s="3" t="s">
        <v>3506</v>
      </c>
      <c r="I881" s="4" t="str">
        <f t="shared" si="40"/>
        <v>กลางคืน</v>
      </c>
      <c r="J881" s="4" t="str">
        <f t="shared" si="42"/>
        <v>ลึก</v>
      </c>
      <c r="K881">
        <f t="shared" si="41"/>
        <v>-95.2</v>
      </c>
    </row>
    <row r="882" spans="1:11" ht="18" x14ac:dyDescent="0.4">
      <c r="A882" s="1">
        <v>881</v>
      </c>
      <c r="B882" s="1" t="s">
        <v>9855</v>
      </c>
      <c r="C882" s="1" t="s">
        <v>8248</v>
      </c>
      <c r="D882" s="1">
        <v>15.941000000000001</v>
      </c>
      <c r="E882" s="1">
        <v>120.068</v>
      </c>
      <c r="F882" s="1">
        <v>33</v>
      </c>
      <c r="G882" s="1">
        <v>4.5</v>
      </c>
      <c r="H882" s="3" t="s">
        <v>3510</v>
      </c>
      <c r="I882" s="4" t="str">
        <f t="shared" si="40"/>
        <v>กลางคืน</v>
      </c>
      <c r="J882" s="4" t="str">
        <f t="shared" si="42"/>
        <v>กลาง</v>
      </c>
      <c r="K882">
        <f t="shared" si="41"/>
        <v>-33</v>
      </c>
    </row>
    <row r="883" spans="1:11" ht="18" x14ac:dyDescent="0.4">
      <c r="A883" s="1">
        <v>882</v>
      </c>
      <c r="B883" s="1" t="s">
        <v>9856</v>
      </c>
      <c r="C883" s="1" t="s">
        <v>8249</v>
      </c>
      <c r="D883" s="1">
        <v>16.756</v>
      </c>
      <c r="E883" s="1">
        <v>121.496</v>
      </c>
      <c r="F883" s="1">
        <v>33</v>
      </c>
      <c r="G883" s="1">
        <v>4.8</v>
      </c>
      <c r="H883" s="3" t="s">
        <v>3514</v>
      </c>
      <c r="I883" s="4" t="str">
        <f t="shared" si="40"/>
        <v>กลางคืน</v>
      </c>
      <c r="J883" s="4" t="str">
        <f t="shared" si="42"/>
        <v>กลาง</v>
      </c>
      <c r="K883">
        <f t="shared" si="41"/>
        <v>-33</v>
      </c>
    </row>
    <row r="884" spans="1:11" ht="18" x14ac:dyDescent="0.4">
      <c r="A884" s="1">
        <v>883</v>
      </c>
      <c r="B884" s="1" t="s">
        <v>9857</v>
      </c>
      <c r="C884" s="1" t="s">
        <v>8250</v>
      </c>
      <c r="D884" s="1">
        <v>13.64</v>
      </c>
      <c r="E884" s="1">
        <v>120.764</v>
      </c>
      <c r="F884" s="1">
        <v>128.5</v>
      </c>
      <c r="G884" s="1">
        <v>5</v>
      </c>
      <c r="H884" s="3" t="s">
        <v>316</v>
      </c>
      <c r="I884" s="4" t="str">
        <f t="shared" si="40"/>
        <v>กลางคืน</v>
      </c>
      <c r="J884" s="4" t="str">
        <f t="shared" si="42"/>
        <v>ลึก</v>
      </c>
      <c r="K884">
        <f t="shared" si="41"/>
        <v>-128.5</v>
      </c>
    </row>
    <row r="885" spans="1:11" ht="18" x14ac:dyDescent="0.4">
      <c r="A885" s="1">
        <v>884</v>
      </c>
      <c r="B885" s="1" t="s">
        <v>9858</v>
      </c>
      <c r="C885" s="1" t="s">
        <v>8251</v>
      </c>
      <c r="D885" s="1">
        <v>13.951000000000001</v>
      </c>
      <c r="E885" s="1">
        <v>121.324</v>
      </c>
      <c r="F885" s="1">
        <v>33</v>
      </c>
      <c r="G885" s="1">
        <v>4.5999999999999996</v>
      </c>
      <c r="H885" s="3" t="s">
        <v>3521</v>
      </c>
      <c r="I885" s="4" t="str">
        <f t="shared" si="40"/>
        <v>กลางคืน</v>
      </c>
      <c r="J885" s="4" t="str">
        <f t="shared" si="42"/>
        <v>กลาง</v>
      </c>
      <c r="K885">
        <f t="shared" si="41"/>
        <v>-33</v>
      </c>
    </row>
    <row r="886" spans="1:11" ht="18" x14ac:dyDescent="0.4">
      <c r="A886" s="1">
        <v>885</v>
      </c>
      <c r="B886" s="1" t="s">
        <v>9859</v>
      </c>
      <c r="C886" s="1" t="s">
        <v>8252</v>
      </c>
      <c r="D886" s="1">
        <v>13.675000000000001</v>
      </c>
      <c r="E886" s="1">
        <v>120.645</v>
      </c>
      <c r="F886" s="1">
        <v>115.7</v>
      </c>
      <c r="G886" s="1">
        <v>4.5999999999999996</v>
      </c>
      <c r="H886" s="3" t="s">
        <v>3525</v>
      </c>
      <c r="I886" s="4" t="str">
        <f t="shared" si="40"/>
        <v>กลางวัน</v>
      </c>
      <c r="J886" s="4" t="str">
        <f t="shared" si="42"/>
        <v>ลึก</v>
      </c>
      <c r="K886">
        <f t="shared" si="41"/>
        <v>-115.7</v>
      </c>
    </row>
    <row r="887" spans="1:11" ht="18" x14ac:dyDescent="0.4">
      <c r="A887" s="1">
        <v>886</v>
      </c>
      <c r="B887" s="1" t="s">
        <v>9860</v>
      </c>
      <c r="C887" s="1" t="s">
        <v>8253</v>
      </c>
      <c r="D887" s="1">
        <v>15.287000000000001</v>
      </c>
      <c r="E887" s="1">
        <v>119.96299999999999</v>
      </c>
      <c r="F887" s="1">
        <v>33</v>
      </c>
      <c r="G887" s="1">
        <v>5.2</v>
      </c>
      <c r="H887" s="3" t="s">
        <v>3529</v>
      </c>
      <c r="I887" s="4" t="str">
        <f t="shared" si="40"/>
        <v>กลางวัน</v>
      </c>
      <c r="J887" s="4" t="str">
        <f t="shared" si="42"/>
        <v>กลาง</v>
      </c>
      <c r="K887">
        <f t="shared" si="41"/>
        <v>-33</v>
      </c>
    </row>
    <row r="888" spans="1:11" ht="18" x14ac:dyDescent="0.4">
      <c r="A888" s="1">
        <v>887</v>
      </c>
      <c r="B888" s="1" t="s">
        <v>9861</v>
      </c>
      <c r="C888" s="1" t="s">
        <v>8254</v>
      </c>
      <c r="D888" s="1">
        <v>17.57</v>
      </c>
      <c r="E888" s="1">
        <v>121.399</v>
      </c>
      <c r="F888" s="1">
        <v>43.2</v>
      </c>
      <c r="G888" s="1">
        <v>4.7</v>
      </c>
      <c r="H888" s="3" t="s">
        <v>3533</v>
      </c>
      <c r="I888" s="4" t="str">
        <f t="shared" si="40"/>
        <v>กลางคืน</v>
      </c>
      <c r="J888" s="4" t="str">
        <f t="shared" si="42"/>
        <v>กลาง</v>
      </c>
      <c r="K888">
        <f t="shared" si="41"/>
        <v>-43.2</v>
      </c>
    </row>
    <row r="889" spans="1:11" ht="18" x14ac:dyDescent="0.4">
      <c r="A889" s="1">
        <v>888</v>
      </c>
      <c r="B889" s="1" t="s">
        <v>9862</v>
      </c>
      <c r="C889" s="1" t="s">
        <v>8255</v>
      </c>
      <c r="D889" s="1">
        <v>13.672000000000001</v>
      </c>
      <c r="E889" s="1">
        <v>120.807</v>
      </c>
      <c r="F889" s="1">
        <v>137.5</v>
      </c>
      <c r="G889" s="1">
        <v>4.8</v>
      </c>
      <c r="H889" s="3" t="s">
        <v>175</v>
      </c>
      <c r="I889" s="4" t="str">
        <f t="shared" si="40"/>
        <v>กลางวัน</v>
      </c>
      <c r="J889" s="4" t="str">
        <f t="shared" si="42"/>
        <v>ลึก</v>
      </c>
      <c r="K889">
        <f t="shared" si="41"/>
        <v>-137.5</v>
      </c>
    </row>
    <row r="890" spans="1:11" ht="18" x14ac:dyDescent="0.4">
      <c r="A890" s="1">
        <v>889</v>
      </c>
      <c r="B890" s="1" t="s">
        <v>9863</v>
      </c>
      <c r="C890" s="1" t="s">
        <v>8256</v>
      </c>
      <c r="D890" s="1">
        <v>15.606999999999999</v>
      </c>
      <c r="E890" s="1">
        <v>119.553</v>
      </c>
      <c r="F890" s="1">
        <v>33</v>
      </c>
      <c r="G890" s="1">
        <v>4.5999999999999996</v>
      </c>
      <c r="H890" s="3" t="s">
        <v>3540</v>
      </c>
      <c r="I890" s="4" t="str">
        <f t="shared" si="40"/>
        <v>กลางวัน</v>
      </c>
      <c r="J890" s="4" t="str">
        <f t="shared" si="42"/>
        <v>กลาง</v>
      </c>
      <c r="K890">
        <f t="shared" si="41"/>
        <v>-33</v>
      </c>
    </row>
    <row r="891" spans="1:11" ht="18" x14ac:dyDescent="0.4">
      <c r="A891" s="1">
        <v>890</v>
      </c>
      <c r="B891" s="1" t="s">
        <v>9864</v>
      </c>
      <c r="C891" s="1" t="s">
        <v>8257</v>
      </c>
      <c r="D891" s="1">
        <v>13.989000000000001</v>
      </c>
      <c r="E891" s="1">
        <v>120.66200000000001</v>
      </c>
      <c r="F891" s="1">
        <v>159.4</v>
      </c>
      <c r="G891" s="1">
        <v>4.5999999999999996</v>
      </c>
      <c r="H891" s="3" t="s">
        <v>3544</v>
      </c>
      <c r="I891" s="4" t="str">
        <f t="shared" si="40"/>
        <v>กลางคืน</v>
      </c>
      <c r="J891" s="4" t="str">
        <f t="shared" si="42"/>
        <v>ลึก</v>
      </c>
      <c r="K891">
        <f t="shared" si="41"/>
        <v>-159.4</v>
      </c>
    </row>
    <row r="892" spans="1:11" ht="18" x14ac:dyDescent="0.4">
      <c r="A892" s="1">
        <v>891</v>
      </c>
      <c r="B892" s="1" t="s">
        <v>9865</v>
      </c>
      <c r="C892" s="1" t="s">
        <v>8258</v>
      </c>
      <c r="D892" s="1">
        <v>16.606000000000002</v>
      </c>
      <c r="E892" s="1">
        <v>120.06699999999999</v>
      </c>
      <c r="F892" s="1">
        <v>60</v>
      </c>
      <c r="G892" s="1">
        <v>4.7</v>
      </c>
      <c r="H892" s="3" t="s">
        <v>3548</v>
      </c>
      <c r="I892" s="4" t="str">
        <f t="shared" si="40"/>
        <v>กลางคืน</v>
      </c>
      <c r="J892" s="4" t="str">
        <f t="shared" si="42"/>
        <v>กลาง</v>
      </c>
      <c r="K892">
        <f t="shared" si="41"/>
        <v>-60</v>
      </c>
    </row>
    <row r="893" spans="1:11" ht="18" x14ac:dyDescent="0.4">
      <c r="A893" s="1">
        <v>892</v>
      </c>
      <c r="B893" s="1" t="s">
        <v>9866</v>
      </c>
      <c r="C893" s="1" t="s">
        <v>8259</v>
      </c>
      <c r="D893" s="1">
        <v>16.186</v>
      </c>
      <c r="E893" s="1">
        <v>120.53400000000001</v>
      </c>
      <c r="F893" s="1">
        <v>44.5</v>
      </c>
      <c r="G893" s="1">
        <v>4.5</v>
      </c>
      <c r="H893" s="3" t="s">
        <v>3552</v>
      </c>
      <c r="I893" s="4" t="str">
        <f t="shared" si="40"/>
        <v>กลางวัน</v>
      </c>
      <c r="J893" s="4" t="str">
        <f t="shared" si="42"/>
        <v>กลาง</v>
      </c>
      <c r="K893">
        <f t="shared" si="41"/>
        <v>-44.5</v>
      </c>
    </row>
    <row r="894" spans="1:11" ht="18" x14ac:dyDescent="0.4">
      <c r="A894" s="1">
        <v>893</v>
      </c>
      <c r="B894" s="1" t="s">
        <v>9867</v>
      </c>
      <c r="C894" s="1" t="s">
        <v>8260</v>
      </c>
      <c r="D894" s="1">
        <v>13.827</v>
      </c>
      <c r="E894" s="1">
        <v>120.759</v>
      </c>
      <c r="F894" s="1">
        <v>171.1</v>
      </c>
      <c r="G894" s="1">
        <v>4.8</v>
      </c>
      <c r="H894" s="3" t="s">
        <v>3556</v>
      </c>
      <c r="I894" s="4" t="str">
        <f t="shared" si="40"/>
        <v>กลางวัน</v>
      </c>
      <c r="J894" s="4" t="str">
        <f t="shared" si="42"/>
        <v>ลึก</v>
      </c>
      <c r="K894">
        <f t="shared" si="41"/>
        <v>-171.1</v>
      </c>
    </row>
    <row r="895" spans="1:11" ht="18" x14ac:dyDescent="0.4">
      <c r="A895" s="1">
        <v>894</v>
      </c>
      <c r="B895" s="1" t="s">
        <v>9868</v>
      </c>
      <c r="C895" s="1" t="s">
        <v>8261</v>
      </c>
      <c r="D895" s="1">
        <v>16.468</v>
      </c>
      <c r="E895" s="1">
        <v>121.113</v>
      </c>
      <c r="F895" s="1">
        <v>33</v>
      </c>
      <c r="G895" s="1">
        <v>4.5</v>
      </c>
      <c r="H895" s="3" t="s">
        <v>3560</v>
      </c>
      <c r="I895" s="4" t="str">
        <f t="shared" si="40"/>
        <v>กลางคืน</v>
      </c>
      <c r="J895" s="4" t="str">
        <f t="shared" si="42"/>
        <v>กลาง</v>
      </c>
      <c r="K895">
        <f t="shared" si="41"/>
        <v>-33</v>
      </c>
    </row>
    <row r="896" spans="1:11" ht="18" x14ac:dyDescent="0.4">
      <c r="A896" s="1">
        <v>895</v>
      </c>
      <c r="B896" s="1" t="s">
        <v>9869</v>
      </c>
      <c r="C896" s="1" t="s">
        <v>8262</v>
      </c>
      <c r="D896" s="1">
        <v>15.766</v>
      </c>
      <c r="E896" s="1">
        <v>119.74</v>
      </c>
      <c r="F896" s="1">
        <v>33</v>
      </c>
      <c r="G896" s="1">
        <v>7.3</v>
      </c>
      <c r="H896" s="3" t="s">
        <v>3564</v>
      </c>
      <c r="I896" s="4" t="str">
        <f t="shared" si="40"/>
        <v>กลางคืน</v>
      </c>
      <c r="J896" s="4" t="str">
        <f t="shared" si="42"/>
        <v>กลาง</v>
      </c>
      <c r="K896">
        <f t="shared" si="41"/>
        <v>-33</v>
      </c>
    </row>
    <row r="897" spans="1:11" ht="18" x14ac:dyDescent="0.4">
      <c r="A897" s="1">
        <v>896</v>
      </c>
      <c r="B897" s="1" t="s">
        <v>9869</v>
      </c>
      <c r="C897" s="1" t="s">
        <v>8263</v>
      </c>
      <c r="D897" s="1">
        <v>15.835000000000001</v>
      </c>
      <c r="E897" s="1">
        <v>119.68899999999999</v>
      </c>
      <c r="F897" s="1">
        <v>33</v>
      </c>
      <c r="G897" s="1">
        <v>4.7</v>
      </c>
      <c r="H897" s="3" t="s">
        <v>3568</v>
      </c>
      <c r="I897" s="4" t="str">
        <f t="shared" si="40"/>
        <v>กลางคืน</v>
      </c>
      <c r="J897" s="4" t="str">
        <f t="shared" si="42"/>
        <v>กลาง</v>
      </c>
      <c r="K897">
        <f t="shared" si="41"/>
        <v>-33</v>
      </c>
    </row>
    <row r="898" spans="1:11" ht="18" x14ac:dyDescent="0.4">
      <c r="A898" s="1">
        <v>897</v>
      </c>
      <c r="B898" s="1" t="s">
        <v>9869</v>
      </c>
      <c r="C898" s="1" t="s">
        <v>8264</v>
      </c>
      <c r="D898" s="1">
        <v>15.932</v>
      </c>
      <c r="E898" s="1">
        <v>119.83499999999999</v>
      </c>
      <c r="F898" s="1">
        <v>33</v>
      </c>
      <c r="G898" s="1">
        <v>4.8</v>
      </c>
      <c r="H898" s="3" t="s">
        <v>3572</v>
      </c>
      <c r="I898" s="4" t="str">
        <f t="shared" si="40"/>
        <v>กลางคืน</v>
      </c>
      <c r="J898" s="4" t="str">
        <f t="shared" si="42"/>
        <v>กลาง</v>
      </c>
      <c r="K898">
        <f t="shared" si="41"/>
        <v>-33</v>
      </c>
    </row>
    <row r="899" spans="1:11" ht="18" x14ac:dyDescent="0.4">
      <c r="A899" s="1">
        <v>898</v>
      </c>
      <c r="B899" s="1" t="s">
        <v>9870</v>
      </c>
      <c r="C899" s="1" t="s">
        <v>8265</v>
      </c>
      <c r="D899" s="1">
        <v>16.033999999999999</v>
      </c>
      <c r="E899" s="1">
        <v>119.8</v>
      </c>
      <c r="F899" s="1">
        <v>33</v>
      </c>
      <c r="G899" s="1">
        <v>5.0999999999999996</v>
      </c>
      <c r="H899" s="3" t="s">
        <v>3576</v>
      </c>
      <c r="I899" s="4" t="str">
        <f t="shared" ref="I899:I962" si="43">IF(AND(HOUR(C899)&gt;=6, HOUR(C899)&lt;18),"กลางวัน","กลางคืน")</f>
        <v>กลางคืน</v>
      </c>
      <c r="J899" s="4" t="str">
        <f t="shared" si="42"/>
        <v>กลาง</v>
      </c>
      <c r="K899">
        <f t="shared" ref="K899:K962" si="44">F899*-1</f>
        <v>-33</v>
      </c>
    </row>
    <row r="900" spans="1:11" ht="18" x14ac:dyDescent="0.4">
      <c r="A900" s="1">
        <v>899</v>
      </c>
      <c r="B900" s="1" t="s">
        <v>9870</v>
      </c>
      <c r="C900" s="1" t="s">
        <v>8266</v>
      </c>
      <c r="D900" s="1">
        <v>16.041</v>
      </c>
      <c r="E900" s="1">
        <v>119.938</v>
      </c>
      <c r="F900" s="1">
        <v>33</v>
      </c>
      <c r="G900" s="1">
        <v>4.7</v>
      </c>
      <c r="H900" s="3" t="s">
        <v>3580</v>
      </c>
      <c r="I900" s="4" t="str">
        <f t="shared" si="43"/>
        <v>กลางวัน</v>
      </c>
      <c r="J900" s="4" t="str">
        <f t="shared" si="42"/>
        <v>กลาง</v>
      </c>
      <c r="K900">
        <f t="shared" si="44"/>
        <v>-33</v>
      </c>
    </row>
    <row r="901" spans="1:11" ht="18" x14ac:dyDescent="0.4">
      <c r="A901" s="1">
        <v>900</v>
      </c>
      <c r="B901" s="1" t="s">
        <v>9870</v>
      </c>
      <c r="C901" s="1" t="s">
        <v>8267</v>
      </c>
      <c r="D901" s="1">
        <v>16.047999999999998</v>
      </c>
      <c r="E901" s="1">
        <v>120.011</v>
      </c>
      <c r="F901" s="1">
        <v>33</v>
      </c>
      <c r="G901" s="1">
        <v>4.7</v>
      </c>
      <c r="H901" s="3" t="s">
        <v>3584</v>
      </c>
      <c r="I901" s="4" t="str">
        <f t="shared" si="43"/>
        <v>กลางวัน</v>
      </c>
      <c r="J901" s="4" t="str">
        <f t="shared" si="42"/>
        <v>กลาง</v>
      </c>
      <c r="K901">
        <f t="shared" si="44"/>
        <v>-33</v>
      </c>
    </row>
    <row r="902" spans="1:11" ht="18" x14ac:dyDescent="0.4">
      <c r="A902" s="1">
        <v>901</v>
      </c>
      <c r="B902" s="1" t="s">
        <v>9870</v>
      </c>
      <c r="C902" s="1" t="s">
        <v>8268</v>
      </c>
      <c r="D902" s="1">
        <v>15.975</v>
      </c>
      <c r="E902" s="1">
        <v>119.86199999999999</v>
      </c>
      <c r="F902" s="1">
        <v>33</v>
      </c>
      <c r="G902" s="1">
        <v>4.5999999999999996</v>
      </c>
      <c r="H902" s="3" t="s">
        <v>3588</v>
      </c>
      <c r="I902" s="4" t="str">
        <f t="shared" si="43"/>
        <v>กลางวัน</v>
      </c>
      <c r="J902" s="4" t="str">
        <f t="shared" si="42"/>
        <v>กลาง</v>
      </c>
      <c r="K902">
        <f t="shared" si="44"/>
        <v>-33</v>
      </c>
    </row>
    <row r="903" spans="1:11" ht="18" x14ac:dyDescent="0.4">
      <c r="A903" s="1">
        <v>902</v>
      </c>
      <c r="B903" s="1" t="s">
        <v>9870</v>
      </c>
      <c r="C903" s="1" t="s">
        <v>8269</v>
      </c>
      <c r="D903" s="1">
        <v>15.246</v>
      </c>
      <c r="E903" s="1">
        <v>119.792</v>
      </c>
      <c r="F903" s="1">
        <v>33</v>
      </c>
      <c r="G903" s="1">
        <v>4.5999999999999996</v>
      </c>
      <c r="H903" s="3" t="s">
        <v>3592</v>
      </c>
      <c r="I903" s="4" t="str">
        <f t="shared" si="43"/>
        <v>กลางวัน</v>
      </c>
      <c r="J903" s="4" t="str">
        <f t="shared" si="42"/>
        <v>กลาง</v>
      </c>
      <c r="K903">
        <f t="shared" si="44"/>
        <v>-33</v>
      </c>
    </row>
    <row r="904" spans="1:11" ht="18" x14ac:dyDescent="0.4">
      <c r="A904" s="1">
        <v>903</v>
      </c>
      <c r="B904" s="1" t="s">
        <v>9870</v>
      </c>
      <c r="C904" s="1" t="s">
        <v>8270</v>
      </c>
      <c r="D904" s="1">
        <v>15.733000000000001</v>
      </c>
      <c r="E904" s="1">
        <v>119.84699999999999</v>
      </c>
      <c r="F904" s="1">
        <v>33</v>
      </c>
      <c r="G904" s="1">
        <v>5</v>
      </c>
      <c r="H904" s="3" t="s">
        <v>3596</v>
      </c>
      <c r="I904" s="4" t="str">
        <f t="shared" si="43"/>
        <v>กลางวัน</v>
      </c>
      <c r="J904" s="4" t="str">
        <f t="shared" si="42"/>
        <v>กลาง</v>
      </c>
      <c r="K904">
        <f t="shared" si="44"/>
        <v>-33</v>
      </c>
    </row>
    <row r="905" spans="1:11" ht="18" x14ac:dyDescent="0.4">
      <c r="A905" s="1">
        <v>904</v>
      </c>
      <c r="B905" s="1" t="s">
        <v>9871</v>
      </c>
      <c r="C905" s="1" t="s">
        <v>8271</v>
      </c>
      <c r="D905" s="1">
        <v>13.955</v>
      </c>
      <c r="E905" s="1">
        <v>120.542</v>
      </c>
      <c r="F905" s="1">
        <v>33</v>
      </c>
      <c r="G905" s="1">
        <v>4.5999999999999996</v>
      </c>
      <c r="H905" s="3" t="s">
        <v>3600</v>
      </c>
      <c r="I905" s="4" t="str">
        <f t="shared" si="43"/>
        <v>กลางวัน</v>
      </c>
      <c r="J905" s="4" t="str">
        <f t="shared" ref="J905:J968" si="45">IF(F905&lt;=10,"ตื้นมาก", IF(F905&lt;=30,"ตื้น",IF(F905&lt;=70,"กลาง", "ลึก")))</f>
        <v>กลาง</v>
      </c>
      <c r="K905">
        <f t="shared" si="44"/>
        <v>-33</v>
      </c>
    </row>
    <row r="906" spans="1:11" ht="18" x14ac:dyDescent="0.4">
      <c r="A906" s="1">
        <v>905</v>
      </c>
      <c r="B906" s="1" t="s">
        <v>9872</v>
      </c>
      <c r="C906" s="1" t="s">
        <v>8272</v>
      </c>
      <c r="D906" s="1">
        <v>16.472999999999999</v>
      </c>
      <c r="E906" s="1">
        <v>119.45099999999999</v>
      </c>
      <c r="F906" s="1">
        <v>33</v>
      </c>
      <c r="G906" s="1">
        <v>4.5</v>
      </c>
      <c r="H906" s="3" t="s">
        <v>3604</v>
      </c>
      <c r="I906" s="4" t="str">
        <f t="shared" si="43"/>
        <v>กลางวัน</v>
      </c>
      <c r="J906" s="4" t="str">
        <f t="shared" si="45"/>
        <v>กลาง</v>
      </c>
      <c r="K906">
        <f t="shared" si="44"/>
        <v>-33</v>
      </c>
    </row>
    <row r="907" spans="1:11" ht="18" x14ac:dyDescent="0.4">
      <c r="A907" s="1">
        <v>906</v>
      </c>
      <c r="B907" s="1" t="s">
        <v>9873</v>
      </c>
      <c r="C907" s="1" t="s">
        <v>8273</v>
      </c>
      <c r="D907" s="1">
        <v>17.709</v>
      </c>
      <c r="E907" s="1">
        <v>120.18899999999999</v>
      </c>
      <c r="F907" s="1">
        <v>46.6</v>
      </c>
      <c r="G907" s="1">
        <v>5.4</v>
      </c>
      <c r="H907" s="3" t="s">
        <v>3608</v>
      </c>
      <c r="I907" s="4" t="str">
        <f t="shared" si="43"/>
        <v>กลางคืน</v>
      </c>
      <c r="J907" s="4" t="str">
        <f t="shared" si="45"/>
        <v>กลาง</v>
      </c>
      <c r="K907">
        <f t="shared" si="44"/>
        <v>-46.6</v>
      </c>
    </row>
    <row r="908" spans="1:11" ht="18" x14ac:dyDescent="0.4">
      <c r="A908" s="1">
        <v>907</v>
      </c>
      <c r="B908" s="1" t="s">
        <v>9874</v>
      </c>
      <c r="C908" s="1" t="s">
        <v>8274</v>
      </c>
      <c r="D908" s="1">
        <v>16.094999999999999</v>
      </c>
      <c r="E908" s="1">
        <v>119.48399999999999</v>
      </c>
      <c r="F908" s="1">
        <v>33</v>
      </c>
      <c r="G908" s="1">
        <v>6.2</v>
      </c>
      <c r="H908" s="3" t="s">
        <v>376</v>
      </c>
      <c r="I908" s="4" t="str">
        <f t="shared" si="43"/>
        <v>กลางคืน</v>
      </c>
      <c r="J908" s="4" t="str">
        <f t="shared" si="45"/>
        <v>กลาง</v>
      </c>
      <c r="K908">
        <f t="shared" si="44"/>
        <v>-33</v>
      </c>
    </row>
    <row r="909" spans="1:11" ht="18" x14ac:dyDescent="0.4">
      <c r="A909" s="1">
        <v>908</v>
      </c>
      <c r="B909" s="1" t="s">
        <v>9875</v>
      </c>
      <c r="C909" s="1" t="s">
        <v>8275</v>
      </c>
      <c r="D909" s="1">
        <v>15.957000000000001</v>
      </c>
      <c r="E909" s="1">
        <v>119.459</v>
      </c>
      <c r="F909" s="1">
        <v>33</v>
      </c>
      <c r="G909" s="1">
        <v>4.5</v>
      </c>
      <c r="H909" s="3" t="s">
        <v>3615</v>
      </c>
      <c r="I909" s="4" t="str">
        <f t="shared" si="43"/>
        <v>กลางวัน</v>
      </c>
      <c r="J909" s="4" t="str">
        <f t="shared" si="45"/>
        <v>กลาง</v>
      </c>
      <c r="K909">
        <f t="shared" si="44"/>
        <v>-33</v>
      </c>
    </row>
    <row r="910" spans="1:11" ht="18" x14ac:dyDescent="0.4">
      <c r="A910" s="1">
        <v>909</v>
      </c>
      <c r="B910" s="1" t="s">
        <v>9876</v>
      </c>
      <c r="C910" s="1" t="s">
        <v>8276</v>
      </c>
      <c r="D910" s="1">
        <v>16.834</v>
      </c>
      <c r="E910" s="1">
        <v>122.452</v>
      </c>
      <c r="F910" s="1">
        <v>33</v>
      </c>
      <c r="G910" s="1">
        <v>4.9000000000000004</v>
      </c>
      <c r="H910" s="3" t="s">
        <v>476</v>
      </c>
      <c r="I910" s="4" t="str">
        <f t="shared" si="43"/>
        <v>กลางคืน</v>
      </c>
      <c r="J910" s="4" t="str">
        <f t="shared" si="45"/>
        <v>กลาง</v>
      </c>
      <c r="K910">
        <f t="shared" si="44"/>
        <v>-33</v>
      </c>
    </row>
    <row r="911" spans="1:11" ht="18" x14ac:dyDescent="0.4">
      <c r="A911" s="1">
        <v>910</v>
      </c>
      <c r="B911" s="1" t="s">
        <v>9877</v>
      </c>
      <c r="C911" s="1" t="s">
        <v>8277</v>
      </c>
      <c r="D911" s="1">
        <v>15.731999999999999</v>
      </c>
      <c r="E911" s="1">
        <v>119.79600000000001</v>
      </c>
      <c r="F911" s="1">
        <v>33</v>
      </c>
      <c r="G911" s="1">
        <v>4.5999999999999996</v>
      </c>
      <c r="H911" s="3" t="s">
        <v>3622</v>
      </c>
      <c r="I911" s="4" t="str">
        <f t="shared" si="43"/>
        <v>กลางวัน</v>
      </c>
      <c r="J911" s="4" t="str">
        <f t="shared" si="45"/>
        <v>กลาง</v>
      </c>
      <c r="K911">
        <f t="shared" si="44"/>
        <v>-33</v>
      </c>
    </row>
    <row r="912" spans="1:11" ht="18" x14ac:dyDescent="0.4">
      <c r="A912" s="1">
        <v>911</v>
      </c>
      <c r="B912" s="1" t="s">
        <v>9878</v>
      </c>
      <c r="C912" s="1" t="s">
        <v>8278</v>
      </c>
      <c r="D912" s="1">
        <v>13.57</v>
      </c>
      <c r="E912" s="1">
        <v>121.35899999999999</v>
      </c>
      <c r="F912" s="1">
        <v>33</v>
      </c>
      <c r="G912" s="1">
        <v>4.5999999999999996</v>
      </c>
      <c r="H912" s="3" t="s">
        <v>3626</v>
      </c>
      <c r="I912" s="4" t="str">
        <f t="shared" si="43"/>
        <v>กลางวัน</v>
      </c>
      <c r="J912" s="4" t="str">
        <f t="shared" si="45"/>
        <v>กลาง</v>
      </c>
      <c r="K912">
        <f t="shared" si="44"/>
        <v>-33</v>
      </c>
    </row>
    <row r="913" spans="1:11" ht="18" x14ac:dyDescent="0.4">
      <c r="A913" s="1">
        <v>912</v>
      </c>
      <c r="B913" s="1" t="s">
        <v>9878</v>
      </c>
      <c r="C913" s="1" t="s">
        <v>8279</v>
      </c>
      <c r="D913" s="1">
        <v>13.608000000000001</v>
      </c>
      <c r="E913" s="1">
        <v>121.602</v>
      </c>
      <c r="F913" s="1">
        <v>33</v>
      </c>
      <c r="G913" s="1">
        <v>4.7</v>
      </c>
      <c r="H913" s="3" t="s">
        <v>3630</v>
      </c>
      <c r="I913" s="4" t="str">
        <f t="shared" si="43"/>
        <v>กลางคืน</v>
      </c>
      <c r="J913" s="4" t="str">
        <f t="shared" si="45"/>
        <v>กลาง</v>
      </c>
      <c r="K913">
        <f t="shared" si="44"/>
        <v>-33</v>
      </c>
    </row>
    <row r="914" spans="1:11" ht="18" x14ac:dyDescent="0.4">
      <c r="A914" s="1">
        <v>913</v>
      </c>
      <c r="B914" s="1" t="s">
        <v>9879</v>
      </c>
      <c r="C914" s="1" t="s">
        <v>8280</v>
      </c>
      <c r="D914" s="1">
        <v>13.571999999999999</v>
      </c>
      <c r="E914" s="1">
        <v>121.54600000000001</v>
      </c>
      <c r="F914" s="1">
        <v>33</v>
      </c>
      <c r="G914" s="1">
        <v>5.5</v>
      </c>
      <c r="H914" s="3" t="s">
        <v>3634</v>
      </c>
      <c r="I914" s="4" t="str">
        <f t="shared" si="43"/>
        <v>กลางวัน</v>
      </c>
      <c r="J914" s="4" t="str">
        <f t="shared" si="45"/>
        <v>กลาง</v>
      </c>
      <c r="K914">
        <f t="shared" si="44"/>
        <v>-33</v>
      </c>
    </row>
    <row r="915" spans="1:11" ht="18" x14ac:dyDescent="0.4">
      <c r="A915" s="1">
        <v>914</v>
      </c>
      <c r="B915" s="1" t="s">
        <v>9880</v>
      </c>
      <c r="C915" s="1" t="s">
        <v>8281</v>
      </c>
      <c r="D915" s="1">
        <v>15.063000000000001</v>
      </c>
      <c r="E915" s="1">
        <v>119.55800000000001</v>
      </c>
      <c r="F915" s="1">
        <v>33</v>
      </c>
      <c r="G915" s="1">
        <v>4.9000000000000004</v>
      </c>
      <c r="H915" s="3" t="s">
        <v>3638</v>
      </c>
      <c r="I915" s="4" t="str">
        <f t="shared" si="43"/>
        <v>กลางวัน</v>
      </c>
      <c r="J915" s="4" t="str">
        <f t="shared" si="45"/>
        <v>กลาง</v>
      </c>
      <c r="K915">
        <f t="shared" si="44"/>
        <v>-33</v>
      </c>
    </row>
    <row r="916" spans="1:11" ht="18" x14ac:dyDescent="0.4">
      <c r="A916" s="1">
        <v>915</v>
      </c>
      <c r="B916" s="1" t="s">
        <v>9881</v>
      </c>
      <c r="C916" s="1" t="s">
        <v>8282</v>
      </c>
      <c r="D916" s="1">
        <v>16.202999999999999</v>
      </c>
      <c r="E916" s="1">
        <v>119.535</v>
      </c>
      <c r="F916" s="1">
        <v>61.5</v>
      </c>
      <c r="G916" s="1">
        <v>4.7</v>
      </c>
      <c r="H916" s="3" t="s">
        <v>3642</v>
      </c>
      <c r="I916" s="4" t="str">
        <f t="shared" si="43"/>
        <v>กลางคืน</v>
      </c>
      <c r="J916" s="4" t="str">
        <f t="shared" si="45"/>
        <v>กลาง</v>
      </c>
      <c r="K916">
        <f t="shared" si="44"/>
        <v>-61.5</v>
      </c>
    </row>
    <row r="917" spans="1:11" ht="18" x14ac:dyDescent="0.4">
      <c r="A917" s="1">
        <v>916</v>
      </c>
      <c r="B917" s="1" t="s">
        <v>9882</v>
      </c>
      <c r="C917" s="1" t="s">
        <v>8283</v>
      </c>
      <c r="D917" s="1">
        <v>14.391999999999999</v>
      </c>
      <c r="E917" s="1">
        <v>119.599</v>
      </c>
      <c r="F917" s="1">
        <v>43</v>
      </c>
      <c r="G917" s="1">
        <v>4.5</v>
      </c>
      <c r="H917" s="3" t="s">
        <v>3646</v>
      </c>
      <c r="I917" s="4" t="str">
        <f t="shared" si="43"/>
        <v>กลางคืน</v>
      </c>
      <c r="J917" s="4" t="str">
        <f t="shared" si="45"/>
        <v>กลาง</v>
      </c>
      <c r="K917">
        <f t="shared" si="44"/>
        <v>-43</v>
      </c>
    </row>
    <row r="918" spans="1:11" ht="18" x14ac:dyDescent="0.4">
      <c r="A918" s="1">
        <v>917</v>
      </c>
      <c r="B918" s="1" t="s">
        <v>9883</v>
      </c>
      <c r="C918" s="1" t="s">
        <v>8284</v>
      </c>
      <c r="D918" s="1">
        <v>14.522</v>
      </c>
      <c r="E918" s="1">
        <v>119.80200000000001</v>
      </c>
      <c r="F918" s="1">
        <v>63.8</v>
      </c>
      <c r="G918" s="1">
        <v>4.7</v>
      </c>
      <c r="H918" s="3" t="s">
        <v>3650</v>
      </c>
      <c r="I918" s="4" t="str">
        <f t="shared" si="43"/>
        <v>กลางวัน</v>
      </c>
      <c r="J918" s="4" t="str">
        <f t="shared" si="45"/>
        <v>กลาง</v>
      </c>
      <c r="K918">
        <f t="shared" si="44"/>
        <v>-63.8</v>
      </c>
    </row>
    <row r="919" spans="1:11" ht="18" x14ac:dyDescent="0.4">
      <c r="A919" s="1">
        <v>918</v>
      </c>
      <c r="B919" s="1" t="s">
        <v>9884</v>
      </c>
      <c r="C919" s="1" t="s">
        <v>8285</v>
      </c>
      <c r="D919" s="1">
        <v>16.004999999999999</v>
      </c>
      <c r="E919" s="1">
        <v>122.066</v>
      </c>
      <c r="F919" s="1">
        <v>60.1</v>
      </c>
      <c r="G919" s="1">
        <v>4.5</v>
      </c>
      <c r="H919" s="3" t="s">
        <v>3654</v>
      </c>
      <c r="I919" s="4" t="str">
        <f t="shared" si="43"/>
        <v>กลางคืน</v>
      </c>
      <c r="J919" s="4" t="str">
        <f t="shared" si="45"/>
        <v>กลาง</v>
      </c>
      <c r="K919">
        <f t="shared" si="44"/>
        <v>-60.1</v>
      </c>
    </row>
    <row r="920" spans="1:11" ht="18" x14ac:dyDescent="0.4">
      <c r="A920" s="1">
        <v>919</v>
      </c>
      <c r="B920" s="1" t="s">
        <v>9885</v>
      </c>
      <c r="C920" s="1" t="s">
        <v>8286</v>
      </c>
      <c r="D920" s="1">
        <v>13.814</v>
      </c>
      <c r="E920" s="1">
        <v>120.533</v>
      </c>
      <c r="F920" s="1">
        <v>91.8</v>
      </c>
      <c r="G920" s="1">
        <v>5.0999999999999996</v>
      </c>
      <c r="H920" s="3" t="s">
        <v>3658</v>
      </c>
      <c r="I920" s="4" t="str">
        <f t="shared" si="43"/>
        <v>กลางวัน</v>
      </c>
      <c r="J920" s="4" t="str">
        <f t="shared" si="45"/>
        <v>ลึก</v>
      </c>
      <c r="K920">
        <f t="shared" si="44"/>
        <v>-91.8</v>
      </c>
    </row>
    <row r="921" spans="1:11" ht="18" x14ac:dyDescent="0.4">
      <c r="A921" s="1">
        <v>920</v>
      </c>
      <c r="B921" s="1" t="s">
        <v>9886</v>
      </c>
      <c r="C921" s="1" t="s">
        <v>8287</v>
      </c>
      <c r="D921" s="1">
        <v>17.315000000000001</v>
      </c>
      <c r="E921" s="1">
        <v>120.2</v>
      </c>
      <c r="F921" s="1">
        <v>63</v>
      </c>
      <c r="G921" s="1">
        <v>5.7</v>
      </c>
      <c r="H921" s="3" t="s">
        <v>3662</v>
      </c>
      <c r="I921" s="4" t="str">
        <f t="shared" si="43"/>
        <v>กลางคืน</v>
      </c>
      <c r="J921" s="4" t="str">
        <f t="shared" si="45"/>
        <v>กลาง</v>
      </c>
      <c r="K921">
        <f t="shared" si="44"/>
        <v>-63</v>
      </c>
    </row>
    <row r="922" spans="1:11" ht="18" x14ac:dyDescent="0.4">
      <c r="A922" s="1">
        <v>921</v>
      </c>
      <c r="B922" s="1" t="s">
        <v>9887</v>
      </c>
      <c r="C922" s="1" t="s">
        <v>8288</v>
      </c>
      <c r="D922" s="1">
        <v>16.966999999999999</v>
      </c>
      <c r="E922" s="1">
        <v>120.408</v>
      </c>
      <c r="F922" s="1">
        <v>33</v>
      </c>
      <c r="G922" s="1">
        <v>5.7</v>
      </c>
      <c r="H922" s="3" t="s">
        <v>3666</v>
      </c>
      <c r="I922" s="4" t="str">
        <f t="shared" si="43"/>
        <v>กลางคืน</v>
      </c>
      <c r="J922" s="4" t="str">
        <f t="shared" si="45"/>
        <v>กลาง</v>
      </c>
      <c r="K922">
        <f t="shared" si="44"/>
        <v>-33</v>
      </c>
    </row>
    <row r="923" spans="1:11" ht="18" x14ac:dyDescent="0.4">
      <c r="A923" s="1">
        <v>922</v>
      </c>
      <c r="B923" s="1" t="s">
        <v>9887</v>
      </c>
      <c r="C923" s="1" t="s">
        <v>8289</v>
      </c>
      <c r="D923" s="1">
        <v>14.010999999999999</v>
      </c>
      <c r="E923" s="1">
        <v>120.532</v>
      </c>
      <c r="F923" s="1">
        <v>115</v>
      </c>
      <c r="G923" s="1">
        <v>5.6</v>
      </c>
      <c r="H923" s="3" t="s">
        <v>3670</v>
      </c>
      <c r="I923" s="4" t="str">
        <f t="shared" si="43"/>
        <v>กลางวัน</v>
      </c>
      <c r="J923" s="4" t="str">
        <f t="shared" si="45"/>
        <v>ลึก</v>
      </c>
      <c r="K923">
        <f t="shared" si="44"/>
        <v>-115</v>
      </c>
    </row>
    <row r="924" spans="1:11" ht="18" x14ac:dyDescent="0.4">
      <c r="A924" s="1">
        <v>923</v>
      </c>
      <c r="B924" s="1" t="s">
        <v>9888</v>
      </c>
      <c r="C924" s="1" t="s">
        <v>8290</v>
      </c>
      <c r="D924" s="1">
        <v>15.298999999999999</v>
      </c>
      <c r="E924" s="1">
        <v>119.79600000000001</v>
      </c>
      <c r="F924" s="1">
        <v>68.3</v>
      </c>
      <c r="G924" s="1">
        <v>5.0999999999999996</v>
      </c>
      <c r="H924" s="3" t="s">
        <v>376</v>
      </c>
      <c r="I924" s="4" t="str">
        <f t="shared" si="43"/>
        <v>กลางคืน</v>
      </c>
      <c r="J924" s="4" t="str">
        <f t="shared" si="45"/>
        <v>กลาง</v>
      </c>
      <c r="K924">
        <f t="shared" si="44"/>
        <v>-68.3</v>
      </c>
    </row>
    <row r="925" spans="1:11" ht="18" x14ac:dyDescent="0.4">
      <c r="A925" s="1">
        <v>924</v>
      </c>
      <c r="B925" s="1" t="s">
        <v>9889</v>
      </c>
      <c r="C925" s="1" t="s">
        <v>8291</v>
      </c>
      <c r="D925" s="1">
        <v>17.905000000000001</v>
      </c>
      <c r="E925" s="1">
        <v>120.782</v>
      </c>
      <c r="F925" s="1">
        <v>33</v>
      </c>
      <c r="G925" s="1">
        <v>5.7</v>
      </c>
      <c r="H925" s="3" t="s">
        <v>3677</v>
      </c>
      <c r="I925" s="4" t="str">
        <f t="shared" si="43"/>
        <v>กลางคืน</v>
      </c>
      <c r="J925" s="4" t="str">
        <f t="shared" si="45"/>
        <v>กลาง</v>
      </c>
      <c r="K925">
        <f t="shared" si="44"/>
        <v>-33</v>
      </c>
    </row>
    <row r="926" spans="1:11" ht="18" x14ac:dyDescent="0.4">
      <c r="A926" s="1">
        <v>925</v>
      </c>
      <c r="B926" s="1" t="s">
        <v>9890</v>
      </c>
      <c r="C926" s="1" t="s">
        <v>8292</v>
      </c>
      <c r="D926" s="1">
        <v>13.726000000000001</v>
      </c>
      <c r="E926" s="1">
        <v>119.94799999999999</v>
      </c>
      <c r="F926" s="1">
        <v>73.7</v>
      </c>
      <c r="G926" s="1">
        <v>4.7</v>
      </c>
      <c r="H926" s="3" t="s">
        <v>3681</v>
      </c>
      <c r="I926" s="4" t="str">
        <f t="shared" si="43"/>
        <v>กลางคืน</v>
      </c>
      <c r="J926" s="4" t="str">
        <f t="shared" si="45"/>
        <v>ลึก</v>
      </c>
      <c r="K926">
        <f t="shared" si="44"/>
        <v>-73.7</v>
      </c>
    </row>
    <row r="927" spans="1:11" ht="18" x14ac:dyDescent="0.4">
      <c r="A927" s="1">
        <v>926</v>
      </c>
      <c r="B927" s="1" t="s">
        <v>9891</v>
      </c>
      <c r="C927" s="1" t="s">
        <v>8293</v>
      </c>
      <c r="D927" s="1">
        <v>15.055999999999999</v>
      </c>
      <c r="E927" s="1">
        <v>122.351</v>
      </c>
      <c r="F927" s="1">
        <v>59.5</v>
      </c>
      <c r="G927" s="1">
        <v>5.4</v>
      </c>
      <c r="H927" s="3" t="s">
        <v>3685</v>
      </c>
      <c r="I927" s="4" t="str">
        <f t="shared" si="43"/>
        <v>กลางวัน</v>
      </c>
      <c r="J927" s="4" t="str">
        <f t="shared" si="45"/>
        <v>กลาง</v>
      </c>
      <c r="K927">
        <f t="shared" si="44"/>
        <v>-59.5</v>
      </c>
    </row>
    <row r="928" spans="1:11" ht="18" x14ac:dyDescent="0.4">
      <c r="A928" s="1">
        <v>927</v>
      </c>
      <c r="B928" s="1" t="s">
        <v>9892</v>
      </c>
      <c r="C928" s="1" t="s">
        <v>8294</v>
      </c>
      <c r="D928" s="1">
        <v>14.01</v>
      </c>
      <c r="E928" s="1">
        <v>120.581</v>
      </c>
      <c r="F928" s="1">
        <v>127</v>
      </c>
      <c r="G928" s="1">
        <v>4.7</v>
      </c>
      <c r="H928" s="3" t="s">
        <v>3689</v>
      </c>
      <c r="I928" s="4" t="str">
        <f t="shared" si="43"/>
        <v>กลางวัน</v>
      </c>
      <c r="J928" s="4" t="str">
        <f t="shared" si="45"/>
        <v>ลึก</v>
      </c>
      <c r="K928">
        <f t="shared" si="44"/>
        <v>-127</v>
      </c>
    </row>
    <row r="929" spans="1:11" ht="18" x14ac:dyDescent="0.4">
      <c r="A929" s="1">
        <v>928</v>
      </c>
      <c r="B929" s="1" t="s">
        <v>9893</v>
      </c>
      <c r="C929" s="1" t="s">
        <v>8295</v>
      </c>
      <c r="D929" s="1">
        <v>13.69</v>
      </c>
      <c r="E929" s="1">
        <v>120.17400000000001</v>
      </c>
      <c r="F929" s="1">
        <v>65.599999999999994</v>
      </c>
      <c r="G929" s="1">
        <v>5.5</v>
      </c>
      <c r="H929" s="3" t="s">
        <v>3693</v>
      </c>
      <c r="I929" s="4" t="str">
        <f t="shared" si="43"/>
        <v>กลางคืน</v>
      </c>
      <c r="J929" s="4" t="str">
        <f t="shared" si="45"/>
        <v>กลาง</v>
      </c>
      <c r="K929">
        <f t="shared" si="44"/>
        <v>-65.599999999999994</v>
      </c>
    </row>
    <row r="930" spans="1:11" ht="18" x14ac:dyDescent="0.4">
      <c r="A930" s="1">
        <v>929</v>
      </c>
      <c r="B930" s="1" t="s">
        <v>9894</v>
      </c>
      <c r="C930" s="1" t="s">
        <v>8296</v>
      </c>
      <c r="D930" s="1">
        <v>13.584</v>
      </c>
      <c r="E930" s="1">
        <v>120.155</v>
      </c>
      <c r="F930" s="1">
        <v>67.3</v>
      </c>
      <c r="G930" s="1">
        <v>4.5999999999999996</v>
      </c>
      <c r="H930" s="3" t="s">
        <v>3697</v>
      </c>
      <c r="I930" s="4" t="str">
        <f t="shared" si="43"/>
        <v>กลางวัน</v>
      </c>
      <c r="J930" s="4" t="str">
        <f t="shared" si="45"/>
        <v>กลาง</v>
      </c>
      <c r="K930">
        <f t="shared" si="44"/>
        <v>-67.3</v>
      </c>
    </row>
    <row r="931" spans="1:11" ht="18" x14ac:dyDescent="0.4">
      <c r="A931" s="1">
        <v>930</v>
      </c>
      <c r="B931" s="1" t="s">
        <v>9895</v>
      </c>
      <c r="C931" s="1" t="s">
        <v>8297</v>
      </c>
      <c r="D931" s="1">
        <v>15.753</v>
      </c>
      <c r="E931" s="1">
        <v>121.911</v>
      </c>
      <c r="F931" s="1">
        <v>33</v>
      </c>
      <c r="G931" s="1">
        <v>4.8</v>
      </c>
      <c r="H931" s="3" t="s">
        <v>3701</v>
      </c>
      <c r="I931" s="4" t="str">
        <f t="shared" si="43"/>
        <v>กลางคืน</v>
      </c>
      <c r="J931" s="4" t="str">
        <f t="shared" si="45"/>
        <v>กลาง</v>
      </c>
      <c r="K931">
        <f t="shared" si="44"/>
        <v>-33</v>
      </c>
    </row>
    <row r="932" spans="1:11" ht="18" x14ac:dyDescent="0.4">
      <c r="A932" s="1">
        <v>931</v>
      </c>
      <c r="B932" s="1" t="s">
        <v>9895</v>
      </c>
      <c r="C932" s="1" t="s">
        <v>8298</v>
      </c>
      <c r="D932" s="1">
        <v>13.762</v>
      </c>
      <c r="E932" s="1">
        <v>120.628</v>
      </c>
      <c r="F932" s="1">
        <v>125.1</v>
      </c>
      <c r="G932" s="1">
        <v>5.0999999999999996</v>
      </c>
      <c r="H932" s="3" t="s">
        <v>3705</v>
      </c>
      <c r="I932" s="4" t="str">
        <f t="shared" si="43"/>
        <v>กลางวัน</v>
      </c>
      <c r="J932" s="4" t="str">
        <f t="shared" si="45"/>
        <v>ลึก</v>
      </c>
      <c r="K932">
        <f t="shared" si="44"/>
        <v>-125.1</v>
      </c>
    </row>
    <row r="933" spans="1:11" ht="18" x14ac:dyDescent="0.4">
      <c r="A933" s="1">
        <v>932</v>
      </c>
      <c r="B933" s="1" t="s">
        <v>9896</v>
      </c>
      <c r="C933" s="1" t="s">
        <v>8299</v>
      </c>
      <c r="D933" s="1">
        <v>13.75</v>
      </c>
      <c r="E933" s="1">
        <v>120.732</v>
      </c>
      <c r="F933" s="1">
        <v>136.6</v>
      </c>
      <c r="G933" s="1">
        <v>4.5</v>
      </c>
      <c r="H933" s="3" t="s">
        <v>3709</v>
      </c>
      <c r="I933" s="4" t="str">
        <f t="shared" si="43"/>
        <v>กลางวัน</v>
      </c>
      <c r="J933" s="4" t="str">
        <f t="shared" si="45"/>
        <v>ลึก</v>
      </c>
      <c r="K933">
        <f t="shared" si="44"/>
        <v>-136.6</v>
      </c>
    </row>
    <row r="934" spans="1:11" ht="18" x14ac:dyDescent="0.4">
      <c r="A934" s="1">
        <v>933</v>
      </c>
      <c r="B934" s="1" t="s">
        <v>9897</v>
      </c>
      <c r="C934" s="1" t="s">
        <v>8300</v>
      </c>
      <c r="D934" s="1">
        <v>13.679</v>
      </c>
      <c r="E934" s="1">
        <v>120.729</v>
      </c>
      <c r="F934" s="1">
        <v>151.80000000000001</v>
      </c>
      <c r="G934" s="1">
        <v>5.9</v>
      </c>
      <c r="H934" s="3" t="s">
        <v>3713</v>
      </c>
      <c r="I934" s="4" t="str">
        <f t="shared" si="43"/>
        <v>กลางคืน</v>
      </c>
      <c r="J934" s="4" t="str">
        <f t="shared" si="45"/>
        <v>ลึก</v>
      </c>
      <c r="K934">
        <f t="shared" si="44"/>
        <v>-151.80000000000001</v>
      </c>
    </row>
    <row r="935" spans="1:11" ht="18" x14ac:dyDescent="0.4">
      <c r="A935" s="1">
        <v>934</v>
      </c>
      <c r="B935" s="1" t="s">
        <v>9898</v>
      </c>
      <c r="C935" s="1" t="s">
        <v>8301</v>
      </c>
      <c r="D935" s="1">
        <v>18.393000000000001</v>
      </c>
      <c r="E935" s="1">
        <v>120.91</v>
      </c>
      <c r="F935" s="1">
        <v>54.3</v>
      </c>
      <c r="G935" s="1">
        <v>4.5999999999999996</v>
      </c>
      <c r="H935" s="3" t="s">
        <v>3717</v>
      </c>
      <c r="I935" s="4" t="str">
        <f t="shared" si="43"/>
        <v>กลางวัน</v>
      </c>
      <c r="J935" s="4" t="str">
        <f t="shared" si="45"/>
        <v>กลาง</v>
      </c>
      <c r="K935">
        <f t="shared" si="44"/>
        <v>-54.3</v>
      </c>
    </row>
    <row r="936" spans="1:11" ht="18" x14ac:dyDescent="0.4">
      <c r="A936" s="1">
        <v>935</v>
      </c>
      <c r="B936" s="1" t="s">
        <v>9898</v>
      </c>
      <c r="C936" s="1" t="s">
        <v>8302</v>
      </c>
      <c r="D936" s="1">
        <v>18.498000000000001</v>
      </c>
      <c r="E936" s="1">
        <v>120.91800000000001</v>
      </c>
      <c r="F936" s="1">
        <v>70.7</v>
      </c>
      <c r="G936" s="1">
        <v>4.5</v>
      </c>
      <c r="H936" s="3" t="s">
        <v>3721</v>
      </c>
      <c r="I936" s="4" t="str">
        <f t="shared" si="43"/>
        <v>กลางวัน</v>
      </c>
      <c r="J936" s="4" t="str">
        <f t="shared" si="45"/>
        <v>ลึก</v>
      </c>
      <c r="K936">
        <f t="shared" si="44"/>
        <v>-70.7</v>
      </c>
    </row>
    <row r="937" spans="1:11" ht="18" x14ac:dyDescent="0.4">
      <c r="A937" s="1">
        <v>936</v>
      </c>
      <c r="B937" s="1" t="s">
        <v>9899</v>
      </c>
      <c r="C937" s="1" t="s">
        <v>8303</v>
      </c>
      <c r="D937" s="1">
        <v>18.628</v>
      </c>
      <c r="E937" s="1">
        <v>123.224</v>
      </c>
      <c r="F937" s="1">
        <v>33</v>
      </c>
      <c r="G937" s="1">
        <v>4.5999999999999996</v>
      </c>
      <c r="H937" s="3" t="s">
        <v>3725</v>
      </c>
      <c r="I937" s="4" t="str">
        <f t="shared" si="43"/>
        <v>กลางคืน</v>
      </c>
      <c r="J937" s="4" t="str">
        <f t="shared" si="45"/>
        <v>กลาง</v>
      </c>
      <c r="K937">
        <f t="shared" si="44"/>
        <v>-33</v>
      </c>
    </row>
    <row r="938" spans="1:11" ht="18" x14ac:dyDescent="0.4">
      <c r="A938" s="1">
        <v>937</v>
      </c>
      <c r="B938" s="1" t="s">
        <v>9900</v>
      </c>
      <c r="C938" s="1" t="s">
        <v>8304</v>
      </c>
      <c r="D938" s="1">
        <v>17.341999999999999</v>
      </c>
      <c r="E938" s="1">
        <v>119.78700000000001</v>
      </c>
      <c r="F938" s="1">
        <v>54.5</v>
      </c>
      <c r="G938" s="1">
        <v>5.5</v>
      </c>
      <c r="H938" s="3" t="s">
        <v>3729</v>
      </c>
      <c r="I938" s="4" t="str">
        <f t="shared" si="43"/>
        <v>กลางวัน</v>
      </c>
      <c r="J938" s="4" t="str">
        <f t="shared" si="45"/>
        <v>กลาง</v>
      </c>
      <c r="K938">
        <f t="shared" si="44"/>
        <v>-54.5</v>
      </c>
    </row>
    <row r="939" spans="1:11" ht="18" x14ac:dyDescent="0.4">
      <c r="A939" s="1">
        <v>938</v>
      </c>
      <c r="B939" s="1" t="s">
        <v>9901</v>
      </c>
      <c r="C939" s="1" t="s">
        <v>8305</v>
      </c>
      <c r="D939" s="1">
        <v>13.775</v>
      </c>
      <c r="E939" s="1">
        <v>120.657</v>
      </c>
      <c r="F939" s="1">
        <v>117.5</v>
      </c>
      <c r="G939" s="1">
        <v>5.5</v>
      </c>
      <c r="H939" s="3" t="s">
        <v>3733</v>
      </c>
      <c r="I939" s="4" t="str">
        <f t="shared" si="43"/>
        <v>กลางคืน</v>
      </c>
      <c r="J939" s="4" t="str">
        <f t="shared" si="45"/>
        <v>ลึก</v>
      </c>
      <c r="K939">
        <f t="shared" si="44"/>
        <v>-117.5</v>
      </c>
    </row>
    <row r="940" spans="1:11" ht="18" x14ac:dyDescent="0.4">
      <c r="A940" s="1">
        <v>939</v>
      </c>
      <c r="B940" s="1" t="s">
        <v>9902</v>
      </c>
      <c r="C940" s="1" t="s">
        <v>8306</v>
      </c>
      <c r="D940" s="1">
        <v>15.087</v>
      </c>
      <c r="E940" s="1">
        <v>120.122</v>
      </c>
      <c r="F940" s="1">
        <v>33</v>
      </c>
      <c r="G940" s="1">
        <v>4.9000000000000004</v>
      </c>
      <c r="H940" s="3" t="s">
        <v>3737</v>
      </c>
      <c r="I940" s="4" t="str">
        <f t="shared" si="43"/>
        <v>กลางวัน</v>
      </c>
      <c r="J940" s="4" t="str">
        <f t="shared" si="45"/>
        <v>กลาง</v>
      </c>
      <c r="K940">
        <f t="shared" si="44"/>
        <v>-33</v>
      </c>
    </row>
    <row r="941" spans="1:11" ht="18" x14ac:dyDescent="0.4">
      <c r="A941" s="1">
        <v>940</v>
      </c>
      <c r="B941" s="1" t="s">
        <v>9903</v>
      </c>
      <c r="C941" s="1" t="s">
        <v>8307</v>
      </c>
      <c r="D941" s="1">
        <v>18.239999999999998</v>
      </c>
      <c r="E941" s="1">
        <v>120.099</v>
      </c>
      <c r="F941" s="1">
        <v>33</v>
      </c>
      <c r="G941" s="1">
        <v>4.5</v>
      </c>
      <c r="H941" s="3" t="s">
        <v>3741</v>
      </c>
      <c r="I941" s="4" t="str">
        <f t="shared" si="43"/>
        <v>กลางวัน</v>
      </c>
      <c r="J941" s="4" t="str">
        <f t="shared" si="45"/>
        <v>กลาง</v>
      </c>
      <c r="K941">
        <f t="shared" si="44"/>
        <v>-33</v>
      </c>
    </row>
    <row r="942" spans="1:11" ht="18" x14ac:dyDescent="0.4">
      <c r="A942" s="1">
        <v>941</v>
      </c>
      <c r="B942" s="1" t="s">
        <v>9904</v>
      </c>
      <c r="C942" s="1" t="s">
        <v>8308</v>
      </c>
      <c r="D942" s="1">
        <v>15.069000000000001</v>
      </c>
      <c r="E942" s="1">
        <v>122.55800000000001</v>
      </c>
      <c r="F942" s="1">
        <v>83.3</v>
      </c>
      <c r="G942" s="1">
        <v>4.8</v>
      </c>
      <c r="H942" s="3" t="s">
        <v>3745</v>
      </c>
      <c r="I942" s="4" t="str">
        <f t="shared" si="43"/>
        <v>กลางคืน</v>
      </c>
      <c r="J942" s="4" t="str">
        <f t="shared" si="45"/>
        <v>ลึก</v>
      </c>
      <c r="K942">
        <f t="shared" si="44"/>
        <v>-83.3</v>
      </c>
    </row>
    <row r="943" spans="1:11" ht="18" x14ac:dyDescent="0.4">
      <c r="A943" s="1">
        <v>942</v>
      </c>
      <c r="B943" s="1" t="s">
        <v>9904</v>
      </c>
      <c r="C943" s="1" t="s">
        <v>8309</v>
      </c>
      <c r="D943" s="1">
        <v>17.332999999999998</v>
      </c>
      <c r="E943" s="1">
        <v>120.908</v>
      </c>
      <c r="F943" s="1">
        <v>33</v>
      </c>
      <c r="G943" s="1">
        <v>5.5</v>
      </c>
      <c r="H943" s="3" t="s">
        <v>3749</v>
      </c>
      <c r="I943" s="4" t="str">
        <f t="shared" si="43"/>
        <v>กลางคืน</v>
      </c>
      <c r="J943" s="4" t="str">
        <f t="shared" si="45"/>
        <v>กลาง</v>
      </c>
      <c r="K943">
        <f t="shared" si="44"/>
        <v>-33</v>
      </c>
    </row>
    <row r="944" spans="1:11" ht="18" x14ac:dyDescent="0.4">
      <c r="A944" s="1">
        <v>943</v>
      </c>
      <c r="B944" s="1" t="s">
        <v>9905</v>
      </c>
      <c r="C944" s="1" t="s">
        <v>8310</v>
      </c>
      <c r="D944" s="1">
        <v>16.617000000000001</v>
      </c>
      <c r="E944" s="1">
        <v>122.038</v>
      </c>
      <c r="F944" s="1">
        <v>33</v>
      </c>
      <c r="G944" s="1">
        <v>4.8</v>
      </c>
      <c r="H944" s="3" t="s">
        <v>3753</v>
      </c>
      <c r="I944" s="4" t="str">
        <f t="shared" si="43"/>
        <v>กลางวัน</v>
      </c>
      <c r="J944" s="4" t="str">
        <f t="shared" si="45"/>
        <v>กลาง</v>
      </c>
      <c r="K944">
        <f t="shared" si="44"/>
        <v>-33</v>
      </c>
    </row>
    <row r="945" spans="1:11" ht="18" x14ac:dyDescent="0.4">
      <c r="A945" s="1">
        <v>944</v>
      </c>
      <c r="B945" s="1" t="s">
        <v>9906</v>
      </c>
      <c r="C945" s="1" t="s">
        <v>8311</v>
      </c>
      <c r="D945" s="1">
        <v>13.824999999999999</v>
      </c>
      <c r="E945" s="1">
        <v>120.71899999999999</v>
      </c>
      <c r="F945" s="1">
        <v>157.6</v>
      </c>
      <c r="G945" s="1">
        <v>4.5</v>
      </c>
      <c r="H945" s="3" t="s">
        <v>3757</v>
      </c>
      <c r="I945" s="4" t="str">
        <f t="shared" si="43"/>
        <v>กลางวัน</v>
      </c>
      <c r="J945" s="4" t="str">
        <f t="shared" si="45"/>
        <v>ลึก</v>
      </c>
      <c r="K945">
        <f t="shared" si="44"/>
        <v>-157.6</v>
      </c>
    </row>
    <row r="946" spans="1:11" ht="18" x14ac:dyDescent="0.4">
      <c r="A946" s="1">
        <v>945</v>
      </c>
      <c r="B946" s="1" t="s">
        <v>9907</v>
      </c>
      <c r="C946" s="1" t="s">
        <v>8312</v>
      </c>
      <c r="D946" s="1">
        <v>16.244</v>
      </c>
      <c r="E946" s="1">
        <v>120.339</v>
      </c>
      <c r="F946" s="1">
        <v>33</v>
      </c>
      <c r="G946" s="1">
        <v>4.5</v>
      </c>
      <c r="H946" s="3" t="s">
        <v>3761</v>
      </c>
      <c r="I946" s="4" t="str">
        <f t="shared" si="43"/>
        <v>กลางคืน</v>
      </c>
      <c r="J946" s="4" t="str">
        <f t="shared" si="45"/>
        <v>กลาง</v>
      </c>
      <c r="K946">
        <f t="shared" si="44"/>
        <v>-33</v>
      </c>
    </row>
    <row r="947" spans="1:11" ht="18" x14ac:dyDescent="0.4">
      <c r="A947" s="1">
        <v>946</v>
      </c>
      <c r="B947" s="1" t="s">
        <v>9908</v>
      </c>
      <c r="C947" s="1" t="s">
        <v>8313</v>
      </c>
      <c r="D947" s="1">
        <v>18.626999999999999</v>
      </c>
      <c r="E947" s="1">
        <v>120.946</v>
      </c>
      <c r="F947" s="1">
        <v>33</v>
      </c>
      <c r="G947" s="1">
        <v>4.5</v>
      </c>
      <c r="H947" s="3" t="s">
        <v>3765</v>
      </c>
      <c r="I947" s="4" t="str">
        <f t="shared" si="43"/>
        <v>กลางวัน</v>
      </c>
      <c r="J947" s="4" t="str">
        <f t="shared" si="45"/>
        <v>กลาง</v>
      </c>
      <c r="K947">
        <f t="shared" si="44"/>
        <v>-33</v>
      </c>
    </row>
    <row r="948" spans="1:11" ht="18" x14ac:dyDescent="0.4">
      <c r="A948" s="1">
        <v>947</v>
      </c>
      <c r="B948" s="1" t="s">
        <v>9909</v>
      </c>
      <c r="C948" s="1" t="s">
        <v>8314</v>
      </c>
      <c r="D948" s="1">
        <v>18.449000000000002</v>
      </c>
      <c r="E948" s="1">
        <v>120.658</v>
      </c>
      <c r="F948" s="1">
        <v>50.8</v>
      </c>
      <c r="G948" s="1">
        <v>5.5</v>
      </c>
      <c r="H948" s="3" t="s">
        <v>3769</v>
      </c>
      <c r="I948" s="4" t="str">
        <f t="shared" si="43"/>
        <v>กลางวัน</v>
      </c>
      <c r="J948" s="4" t="str">
        <f t="shared" si="45"/>
        <v>กลาง</v>
      </c>
      <c r="K948">
        <f t="shared" si="44"/>
        <v>-50.8</v>
      </c>
    </row>
    <row r="949" spans="1:11" ht="18" x14ac:dyDescent="0.4">
      <c r="A949" s="1">
        <v>948</v>
      </c>
      <c r="B949" s="1" t="s">
        <v>9910</v>
      </c>
      <c r="C949" s="1" t="s">
        <v>8315</v>
      </c>
      <c r="D949" s="1">
        <v>15.525</v>
      </c>
      <c r="E949" s="1">
        <v>120.095</v>
      </c>
      <c r="F949" s="1">
        <v>33</v>
      </c>
      <c r="G949" s="1">
        <v>4.5</v>
      </c>
      <c r="H949" s="3" t="s">
        <v>3773</v>
      </c>
      <c r="I949" s="4" t="str">
        <f t="shared" si="43"/>
        <v>กลางวัน</v>
      </c>
      <c r="J949" s="4" t="str">
        <f t="shared" si="45"/>
        <v>กลาง</v>
      </c>
      <c r="K949">
        <f t="shared" si="44"/>
        <v>-33</v>
      </c>
    </row>
    <row r="950" spans="1:11" ht="18" x14ac:dyDescent="0.4">
      <c r="A950" s="1">
        <v>949</v>
      </c>
      <c r="B950" s="1" t="s">
        <v>9911</v>
      </c>
      <c r="C950" s="1" t="s">
        <v>8316</v>
      </c>
      <c r="D950" s="1">
        <v>17.113</v>
      </c>
      <c r="E950" s="1">
        <v>120.05500000000001</v>
      </c>
      <c r="F950" s="1">
        <v>33</v>
      </c>
      <c r="G950" s="1">
        <v>4.8</v>
      </c>
      <c r="H950" s="3" t="s">
        <v>3777</v>
      </c>
      <c r="I950" s="4" t="str">
        <f t="shared" si="43"/>
        <v>กลางคืน</v>
      </c>
      <c r="J950" s="4" t="str">
        <f t="shared" si="45"/>
        <v>กลาง</v>
      </c>
      <c r="K950">
        <f t="shared" si="44"/>
        <v>-33</v>
      </c>
    </row>
    <row r="951" spans="1:11" ht="18" x14ac:dyDescent="0.4">
      <c r="A951" s="1">
        <v>950</v>
      </c>
      <c r="B951" s="1" t="s">
        <v>9912</v>
      </c>
      <c r="C951" s="1" t="s">
        <v>8317</v>
      </c>
      <c r="D951" s="1">
        <v>16.469000000000001</v>
      </c>
      <c r="E951" s="1">
        <v>121.173</v>
      </c>
      <c r="F951" s="1">
        <v>33</v>
      </c>
      <c r="G951" s="1">
        <v>4.9000000000000004</v>
      </c>
      <c r="H951" s="3" t="s">
        <v>3781</v>
      </c>
      <c r="I951" s="4" t="str">
        <f t="shared" si="43"/>
        <v>กลางคืน</v>
      </c>
      <c r="J951" s="4" t="str">
        <f t="shared" si="45"/>
        <v>กลาง</v>
      </c>
      <c r="K951">
        <f t="shared" si="44"/>
        <v>-33</v>
      </c>
    </row>
    <row r="952" spans="1:11" ht="18" x14ac:dyDescent="0.4">
      <c r="A952" s="1">
        <v>951</v>
      </c>
      <c r="B952" s="1" t="s">
        <v>9913</v>
      </c>
      <c r="C952" s="1" t="s">
        <v>8318</v>
      </c>
      <c r="D952" s="1">
        <v>13.57</v>
      </c>
      <c r="E952" s="1">
        <v>120.922</v>
      </c>
      <c r="F952" s="1">
        <v>33</v>
      </c>
      <c r="G952" s="1">
        <v>5.4</v>
      </c>
      <c r="H952" s="3" t="s">
        <v>3785</v>
      </c>
      <c r="I952" s="4" t="str">
        <f t="shared" si="43"/>
        <v>กลางวัน</v>
      </c>
      <c r="J952" s="4" t="str">
        <f t="shared" si="45"/>
        <v>กลาง</v>
      </c>
      <c r="K952">
        <f t="shared" si="44"/>
        <v>-33</v>
      </c>
    </row>
    <row r="953" spans="1:11" ht="18" x14ac:dyDescent="0.4">
      <c r="A953" s="1">
        <v>952</v>
      </c>
      <c r="B953" s="1" t="s">
        <v>9914</v>
      </c>
      <c r="C953" s="1" t="s">
        <v>8319</v>
      </c>
      <c r="D953" s="1">
        <v>13.878</v>
      </c>
      <c r="E953" s="1">
        <v>120.71599999999999</v>
      </c>
      <c r="F953" s="1">
        <v>108.4</v>
      </c>
      <c r="G953" s="1">
        <v>5.4</v>
      </c>
      <c r="H953" s="3" t="s">
        <v>3789</v>
      </c>
      <c r="I953" s="4" t="str">
        <f t="shared" si="43"/>
        <v>กลางวัน</v>
      </c>
      <c r="J953" s="4" t="str">
        <f t="shared" si="45"/>
        <v>ลึก</v>
      </c>
      <c r="K953">
        <f t="shared" si="44"/>
        <v>-108.4</v>
      </c>
    </row>
    <row r="954" spans="1:11" ht="18" x14ac:dyDescent="0.4">
      <c r="A954" s="1">
        <v>953</v>
      </c>
      <c r="B954" s="1" t="s">
        <v>9915</v>
      </c>
      <c r="C954" s="1" t="s">
        <v>8320</v>
      </c>
      <c r="D954" s="1">
        <v>14.359</v>
      </c>
      <c r="E954" s="1">
        <v>120.503</v>
      </c>
      <c r="F954" s="1">
        <v>128</v>
      </c>
      <c r="G954" s="1">
        <v>4.7</v>
      </c>
      <c r="H954" s="3" t="s">
        <v>3793</v>
      </c>
      <c r="I954" s="4" t="str">
        <f t="shared" si="43"/>
        <v>กลางวัน</v>
      </c>
      <c r="J954" s="4" t="str">
        <f t="shared" si="45"/>
        <v>ลึก</v>
      </c>
      <c r="K954">
        <f t="shared" si="44"/>
        <v>-128</v>
      </c>
    </row>
    <row r="955" spans="1:11" ht="18" x14ac:dyDescent="0.4">
      <c r="A955" s="1">
        <v>954</v>
      </c>
      <c r="B955" s="1" t="s">
        <v>9916</v>
      </c>
      <c r="C955" s="1" t="s">
        <v>8321</v>
      </c>
      <c r="D955" s="1">
        <v>14.163</v>
      </c>
      <c r="E955" s="1">
        <v>120.75</v>
      </c>
      <c r="F955" s="1">
        <v>164</v>
      </c>
      <c r="G955" s="1">
        <v>4.5999999999999996</v>
      </c>
      <c r="H955" s="3" t="s">
        <v>3797</v>
      </c>
      <c r="I955" s="4" t="str">
        <f t="shared" si="43"/>
        <v>กลางวัน</v>
      </c>
      <c r="J955" s="4" t="str">
        <f t="shared" si="45"/>
        <v>ลึก</v>
      </c>
      <c r="K955">
        <f t="shared" si="44"/>
        <v>-164</v>
      </c>
    </row>
    <row r="956" spans="1:11" ht="18" x14ac:dyDescent="0.4">
      <c r="A956" s="1">
        <v>955</v>
      </c>
      <c r="B956" s="1" t="s">
        <v>9917</v>
      </c>
      <c r="C956" s="1" t="s">
        <v>8322</v>
      </c>
      <c r="D956" s="1">
        <v>14.516999999999999</v>
      </c>
      <c r="E956" s="1">
        <v>122.069</v>
      </c>
      <c r="F956" s="1">
        <v>33</v>
      </c>
      <c r="G956" s="1">
        <v>4.5999999999999996</v>
      </c>
      <c r="H956" s="3" t="s">
        <v>3801</v>
      </c>
      <c r="I956" s="4" t="str">
        <f t="shared" si="43"/>
        <v>กลางคืน</v>
      </c>
      <c r="J956" s="4" t="str">
        <f t="shared" si="45"/>
        <v>กลาง</v>
      </c>
      <c r="K956">
        <f t="shared" si="44"/>
        <v>-33</v>
      </c>
    </row>
    <row r="957" spans="1:11" ht="18" x14ac:dyDescent="0.4">
      <c r="A957" s="1">
        <v>956</v>
      </c>
      <c r="B957" s="1" t="s">
        <v>9918</v>
      </c>
      <c r="C957" s="1" t="s">
        <v>8323</v>
      </c>
      <c r="D957" s="1">
        <v>16.768999999999998</v>
      </c>
      <c r="E957" s="1">
        <v>119.98099999999999</v>
      </c>
      <c r="F957" s="1">
        <v>33</v>
      </c>
      <c r="G957" s="1">
        <v>4.7</v>
      </c>
      <c r="H957" s="3" t="s">
        <v>3805</v>
      </c>
      <c r="I957" s="4" t="str">
        <f t="shared" si="43"/>
        <v>กลางวัน</v>
      </c>
      <c r="J957" s="4" t="str">
        <f t="shared" si="45"/>
        <v>กลาง</v>
      </c>
      <c r="K957">
        <f t="shared" si="44"/>
        <v>-33</v>
      </c>
    </row>
    <row r="958" spans="1:11" ht="18" x14ac:dyDescent="0.4">
      <c r="A958" s="1">
        <v>957</v>
      </c>
      <c r="B958" s="1" t="s">
        <v>9919</v>
      </c>
      <c r="C958" s="1" t="s">
        <v>8324</v>
      </c>
      <c r="D958" s="1">
        <v>18.129000000000001</v>
      </c>
      <c r="E958" s="1">
        <v>120.985</v>
      </c>
      <c r="F958" s="1">
        <v>81.2</v>
      </c>
      <c r="G958" s="1">
        <v>4.8</v>
      </c>
      <c r="H958" s="3" t="s">
        <v>3809</v>
      </c>
      <c r="I958" s="4" t="str">
        <f t="shared" si="43"/>
        <v>กลางวัน</v>
      </c>
      <c r="J958" s="4" t="str">
        <f t="shared" si="45"/>
        <v>ลึก</v>
      </c>
      <c r="K958">
        <f t="shared" si="44"/>
        <v>-81.2</v>
      </c>
    </row>
    <row r="959" spans="1:11" ht="18" x14ac:dyDescent="0.4">
      <c r="A959" s="1">
        <v>958</v>
      </c>
      <c r="B959" s="1" t="s">
        <v>9920</v>
      </c>
      <c r="C959" s="1" t="s">
        <v>8325</v>
      </c>
      <c r="D959" s="1">
        <v>14.946999999999999</v>
      </c>
      <c r="E959" s="1">
        <v>120.18600000000001</v>
      </c>
      <c r="F959" s="1">
        <v>33</v>
      </c>
      <c r="G959" s="1">
        <v>4.5</v>
      </c>
      <c r="H959" s="3" t="s">
        <v>3813</v>
      </c>
      <c r="I959" s="4" t="str">
        <f t="shared" si="43"/>
        <v>กลางคืน</v>
      </c>
      <c r="J959" s="4" t="str">
        <f t="shared" si="45"/>
        <v>กลาง</v>
      </c>
      <c r="K959">
        <f t="shared" si="44"/>
        <v>-33</v>
      </c>
    </row>
    <row r="960" spans="1:11" ht="18" x14ac:dyDescent="0.4">
      <c r="A960" s="1">
        <v>959</v>
      </c>
      <c r="B960" s="1" t="s">
        <v>9921</v>
      </c>
      <c r="C960" s="1" t="s">
        <v>8326</v>
      </c>
      <c r="D960" s="1">
        <v>18.489000000000001</v>
      </c>
      <c r="E960" s="1">
        <v>121.154</v>
      </c>
      <c r="F960" s="1">
        <v>33</v>
      </c>
      <c r="G960" s="1">
        <v>5.4</v>
      </c>
      <c r="H960" s="3" t="s">
        <v>3817</v>
      </c>
      <c r="I960" s="4" t="str">
        <f t="shared" si="43"/>
        <v>กลางคืน</v>
      </c>
      <c r="J960" s="4" t="str">
        <f t="shared" si="45"/>
        <v>กลาง</v>
      </c>
      <c r="K960">
        <f t="shared" si="44"/>
        <v>-33</v>
      </c>
    </row>
    <row r="961" spans="1:11" ht="18" x14ac:dyDescent="0.4">
      <c r="A961" s="1">
        <v>960</v>
      </c>
      <c r="B961" s="1" t="s">
        <v>9922</v>
      </c>
      <c r="C961" s="1" t="s">
        <v>8327</v>
      </c>
      <c r="D961" s="1">
        <v>18.251000000000001</v>
      </c>
      <c r="E961" s="1">
        <v>121.217</v>
      </c>
      <c r="F961" s="1">
        <v>33</v>
      </c>
      <c r="G961" s="1">
        <v>4.5</v>
      </c>
      <c r="H961" s="3" t="s">
        <v>3821</v>
      </c>
      <c r="I961" s="4" t="str">
        <f t="shared" si="43"/>
        <v>กลางคืน</v>
      </c>
      <c r="J961" s="4" t="str">
        <f t="shared" si="45"/>
        <v>กลาง</v>
      </c>
      <c r="K961">
        <f t="shared" si="44"/>
        <v>-33</v>
      </c>
    </row>
    <row r="962" spans="1:11" ht="18" x14ac:dyDescent="0.4">
      <c r="A962" s="1">
        <v>961</v>
      </c>
      <c r="B962" s="1" t="s">
        <v>9923</v>
      </c>
      <c r="C962" s="1" t="s">
        <v>8328</v>
      </c>
      <c r="D962" s="1">
        <v>13.68</v>
      </c>
      <c r="E962" s="1">
        <v>120.63500000000001</v>
      </c>
      <c r="F962" s="1">
        <v>79.099999999999994</v>
      </c>
      <c r="G962" s="1">
        <v>5.3</v>
      </c>
      <c r="H962" s="3" t="s">
        <v>3825</v>
      </c>
      <c r="I962" s="4" t="str">
        <f t="shared" si="43"/>
        <v>กลางวัน</v>
      </c>
      <c r="J962" s="4" t="str">
        <f t="shared" si="45"/>
        <v>ลึก</v>
      </c>
      <c r="K962">
        <f t="shared" si="44"/>
        <v>-79.099999999999994</v>
      </c>
    </row>
    <row r="963" spans="1:11" ht="18" x14ac:dyDescent="0.4">
      <c r="A963" s="1">
        <v>962</v>
      </c>
      <c r="B963" s="1" t="s">
        <v>9924</v>
      </c>
      <c r="C963" s="1" t="s">
        <v>8329</v>
      </c>
      <c r="D963" s="1">
        <v>13.646000000000001</v>
      </c>
      <c r="E963" s="1">
        <v>120.69</v>
      </c>
      <c r="F963" s="1">
        <v>74.599999999999994</v>
      </c>
      <c r="G963" s="1">
        <v>5</v>
      </c>
      <c r="H963" s="3" t="s">
        <v>3829</v>
      </c>
      <c r="I963" s="4" t="str">
        <f t="shared" ref="I963:I1026" si="46">IF(AND(HOUR(C963)&gt;=6, HOUR(C963)&lt;18),"กลางวัน","กลางคืน")</f>
        <v>กลางคืน</v>
      </c>
      <c r="J963" s="4" t="str">
        <f t="shared" si="45"/>
        <v>ลึก</v>
      </c>
      <c r="K963">
        <f t="shared" ref="K963:K1026" si="47">F963*-1</f>
        <v>-74.599999999999994</v>
      </c>
    </row>
    <row r="964" spans="1:11" ht="18" x14ac:dyDescent="0.4">
      <c r="A964" s="1">
        <v>963</v>
      </c>
      <c r="B964" s="1" t="s">
        <v>9925</v>
      </c>
      <c r="C964" s="1" t="s">
        <v>8330</v>
      </c>
      <c r="D964" s="1">
        <v>16.766999999999999</v>
      </c>
      <c r="E964" s="1">
        <v>120.685</v>
      </c>
      <c r="F964" s="1">
        <v>33</v>
      </c>
      <c r="G964" s="1">
        <v>4.8</v>
      </c>
      <c r="H964" s="3" t="s">
        <v>3833</v>
      </c>
      <c r="I964" s="4" t="str">
        <f t="shared" si="46"/>
        <v>กลางวัน</v>
      </c>
      <c r="J964" s="4" t="str">
        <f t="shared" si="45"/>
        <v>กลาง</v>
      </c>
      <c r="K964">
        <f t="shared" si="47"/>
        <v>-33</v>
      </c>
    </row>
    <row r="965" spans="1:11" ht="18" x14ac:dyDescent="0.4">
      <c r="A965" s="1">
        <v>964</v>
      </c>
      <c r="B965" s="1" t="s">
        <v>9926</v>
      </c>
      <c r="C965" s="1" t="s">
        <v>8331</v>
      </c>
      <c r="D965" s="1">
        <v>18.152000000000001</v>
      </c>
      <c r="E965" s="1">
        <v>120.58199999999999</v>
      </c>
      <c r="F965" s="1">
        <v>33</v>
      </c>
      <c r="G965" s="1">
        <v>4.7</v>
      </c>
      <c r="H965" s="3" t="s">
        <v>3837</v>
      </c>
      <c r="I965" s="4" t="str">
        <f t="shared" si="46"/>
        <v>กลางคืน</v>
      </c>
      <c r="J965" s="4" t="str">
        <f t="shared" si="45"/>
        <v>กลาง</v>
      </c>
      <c r="K965">
        <f t="shared" si="47"/>
        <v>-33</v>
      </c>
    </row>
    <row r="966" spans="1:11" ht="18" x14ac:dyDescent="0.4">
      <c r="A966" s="1">
        <v>965</v>
      </c>
      <c r="B966" s="1" t="s">
        <v>9927</v>
      </c>
      <c r="C966" s="1" t="s">
        <v>8332</v>
      </c>
      <c r="D966" s="1">
        <v>16.474</v>
      </c>
      <c r="E966" s="1">
        <v>123.614</v>
      </c>
      <c r="F966" s="1">
        <v>33</v>
      </c>
      <c r="G966" s="1">
        <v>4.5999999999999996</v>
      </c>
      <c r="H966" s="3" t="s">
        <v>3841</v>
      </c>
      <c r="I966" s="4" t="str">
        <f t="shared" si="46"/>
        <v>กลางคืน</v>
      </c>
      <c r="J966" s="4" t="str">
        <f t="shared" si="45"/>
        <v>กลาง</v>
      </c>
      <c r="K966">
        <f t="shared" si="47"/>
        <v>-33</v>
      </c>
    </row>
    <row r="967" spans="1:11" ht="18" x14ac:dyDescent="0.4">
      <c r="A967" s="1">
        <v>966</v>
      </c>
      <c r="B967" s="1" t="s">
        <v>9928</v>
      </c>
      <c r="C967" s="1" t="s">
        <v>8333</v>
      </c>
      <c r="D967" s="1">
        <v>18.088000000000001</v>
      </c>
      <c r="E967" s="1">
        <v>120.61</v>
      </c>
      <c r="F967" s="1">
        <v>33</v>
      </c>
      <c r="G967" s="1">
        <v>4.8</v>
      </c>
      <c r="H967" s="3" t="s">
        <v>3845</v>
      </c>
      <c r="I967" s="4" t="str">
        <f t="shared" si="46"/>
        <v>กลางวัน</v>
      </c>
      <c r="J967" s="4" t="str">
        <f t="shared" si="45"/>
        <v>กลาง</v>
      </c>
      <c r="K967">
        <f t="shared" si="47"/>
        <v>-33</v>
      </c>
    </row>
    <row r="968" spans="1:11" ht="18" x14ac:dyDescent="0.4">
      <c r="A968" s="1">
        <v>967</v>
      </c>
      <c r="B968" s="1" t="s">
        <v>9929</v>
      </c>
      <c r="C968" s="1" t="s">
        <v>8334</v>
      </c>
      <c r="D968" s="1">
        <v>17.716000000000001</v>
      </c>
      <c r="E968" s="1">
        <v>120.828</v>
      </c>
      <c r="F968" s="1">
        <v>77.5</v>
      </c>
      <c r="G968" s="1">
        <v>4.5</v>
      </c>
      <c r="H968" s="3" t="s">
        <v>3849</v>
      </c>
      <c r="I968" s="4" t="str">
        <f t="shared" si="46"/>
        <v>กลางวัน</v>
      </c>
      <c r="J968" s="4" t="str">
        <f t="shared" si="45"/>
        <v>ลึก</v>
      </c>
      <c r="K968">
        <f t="shared" si="47"/>
        <v>-77.5</v>
      </c>
    </row>
    <row r="969" spans="1:11" ht="18" x14ac:dyDescent="0.4">
      <c r="A969" s="1">
        <v>968</v>
      </c>
      <c r="B969" s="1" t="s">
        <v>9930</v>
      </c>
      <c r="C969" s="1" t="s">
        <v>8335</v>
      </c>
      <c r="D969" s="1">
        <v>17.102</v>
      </c>
      <c r="E969" s="1">
        <v>120.131</v>
      </c>
      <c r="F969" s="1">
        <v>33</v>
      </c>
      <c r="G969" s="1">
        <v>4.7</v>
      </c>
      <c r="H969" s="3" t="s">
        <v>3853</v>
      </c>
      <c r="I969" s="4" t="str">
        <f t="shared" si="46"/>
        <v>กลางคืน</v>
      </c>
      <c r="J969" s="4" t="str">
        <f t="shared" ref="J969:J1032" si="48">IF(F969&lt;=10,"ตื้นมาก", IF(F969&lt;=30,"ตื้น",IF(F969&lt;=70,"กลาง", "ลึก")))</f>
        <v>กลาง</v>
      </c>
      <c r="K969">
        <f t="shared" si="47"/>
        <v>-33</v>
      </c>
    </row>
    <row r="970" spans="1:11" ht="18" x14ac:dyDescent="0.4">
      <c r="A970" s="1">
        <v>969</v>
      </c>
      <c r="B970" s="1" t="s">
        <v>9931</v>
      </c>
      <c r="C970" s="1" t="s">
        <v>8336</v>
      </c>
      <c r="D970" s="1">
        <v>17.863</v>
      </c>
      <c r="E970" s="1">
        <v>120.596</v>
      </c>
      <c r="F970" s="1">
        <v>33</v>
      </c>
      <c r="G970" s="1">
        <v>4.5999999999999996</v>
      </c>
      <c r="H970" s="3" t="s">
        <v>3857</v>
      </c>
      <c r="I970" s="4" t="str">
        <f t="shared" si="46"/>
        <v>กลางคืน</v>
      </c>
      <c r="J970" s="4" t="str">
        <f t="shared" si="48"/>
        <v>กลาง</v>
      </c>
      <c r="K970">
        <f t="shared" si="47"/>
        <v>-33</v>
      </c>
    </row>
    <row r="971" spans="1:11" ht="18" x14ac:dyDescent="0.4">
      <c r="A971" s="1">
        <v>970</v>
      </c>
      <c r="B971" s="1" t="s">
        <v>9932</v>
      </c>
      <c r="C971" s="1" t="s">
        <v>8337</v>
      </c>
      <c r="D971" s="1">
        <v>14.872999999999999</v>
      </c>
      <c r="E971" s="1">
        <v>119.976</v>
      </c>
      <c r="F971" s="1">
        <v>33</v>
      </c>
      <c r="G971" s="1">
        <v>4.5999999999999996</v>
      </c>
      <c r="H971" s="3" t="s">
        <v>3861</v>
      </c>
      <c r="I971" s="4" t="str">
        <f t="shared" si="46"/>
        <v>กลางวัน</v>
      </c>
      <c r="J971" s="4" t="str">
        <f t="shared" si="48"/>
        <v>กลาง</v>
      </c>
      <c r="K971">
        <f t="shared" si="47"/>
        <v>-33</v>
      </c>
    </row>
    <row r="972" spans="1:11" ht="18" x14ac:dyDescent="0.4">
      <c r="A972" s="1">
        <v>971</v>
      </c>
      <c r="B972" s="1" t="s">
        <v>9933</v>
      </c>
      <c r="C972" s="1" t="s">
        <v>8338</v>
      </c>
      <c r="D972" s="1">
        <v>14.579000000000001</v>
      </c>
      <c r="E972" s="1">
        <v>120.313</v>
      </c>
      <c r="F972" s="1">
        <v>100</v>
      </c>
      <c r="G972" s="1">
        <v>4.9000000000000004</v>
      </c>
      <c r="H972" s="3" t="s">
        <v>3865</v>
      </c>
      <c r="I972" s="4" t="str">
        <f t="shared" si="46"/>
        <v>กลางวัน</v>
      </c>
      <c r="J972" s="4" t="str">
        <f t="shared" si="48"/>
        <v>ลึก</v>
      </c>
      <c r="K972">
        <f t="shared" si="47"/>
        <v>-100</v>
      </c>
    </row>
    <row r="973" spans="1:11" ht="18" x14ac:dyDescent="0.4">
      <c r="A973" s="1">
        <v>972</v>
      </c>
      <c r="B973" s="1" t="s">
        <v>9934</v>
      </c>
      <c r="C973" s="1" t="s">
        <v>8339</v>
      </c>
      <c r="D973" s="1">
        <v>17.73</v>
      </c>
      <c r="E973" s="1">
        <v>120.50700000000001</v>
      </c>
      <c r="F973" s="1">
        <v>78</v>
      </c>
      <c r="G973" s="1">
        <v>4.5</v>
      </c>
      <c r="H973" s="3" t="s">
        <v>3869</v>
      </c>
      <c r="I973" s="4" t="str">
        <f t="shared" si="46"/>
        <v>กลางคืน</v>
      </c>
      <c r="J973" s="4" t="str">
        <f t="shared" si="48"/>
        <v>ลึก</v>
      </c>
      <c r="K973">
        <f t="shared" si="47"/>
        <v>-78</v>
      </c>
    </row>
    <row r="974" spans="1:11" ht="18" x14ac:dyDescent="0.4">
      <c r="A974" s="1">
        <v>973</v>
      </c>
      <c r="B974" s="1" t="s">
        <v>9935</v>
      </c>
      <c r="C974" s="1" t="s">
        <v>8340</v>
      </c>
      <c r="D974" s="1">
        <v>14.420999999999999</v>
      </c>
      <c r="E974" s="1">
        <v>121.72</v>
      </c>
      <c r="F974" s="1">
        <v>37</v>
      </c>
      <c r="G974" s="1">
        <v>4.8</v>
      </c>
      <c r="H974" s="3" t="s">
        <v>3873</v>
      </c>
      <c r="I974" s="4" t="str">
        <f t="shared" si="46"/>
        <v>กลางวัน</v>
      </c>
      <c r="J974" s="4" t="str">
        <f t="shared" si="48"/>
        <v>กลาง</v>
      </c>
      <c r="K974">
        <f t="shared" si="47"/>
        <v>-37</v>
      </c>
    </row>
    <row r="975" spans="1:11" ht="18" x14ac:dyDescent="0.4">
      <c r="A975" s="1">
        <v>974</v>
      </c>
      <c r="B975" s="1" t="s">
        <v>9935</v>
      </c>
      <c r="C975" s="1" t="s">
        <v>8341</v>
      </c>
      <c r="D975" s="1">
        <v>13.989000000000001</v>
      </c>
      <c r="E975" s="1">
        <v>120.72499999999999</v>
      </c>
      <c r="F975" s="1">
        <v>206.5</v>
      </c>
      <c r="G975" s="1">
        <v>5.0999999999999996</v>
      </c>
      <c r="H975" s="3" t="s">
        <v>3877</v>
      </c>
      <c r="I975" s="4" t="str">
        <f t="shared" si="46"/>
        <v>กลางคืน</v>
      </c>
      <c r="J975" s="4" t="str">
        <f t="shared" si="48"/>
        <v>ลึก</v>
      </c>
      <c r="K975">
        <f t="shared" si="47"/>
        <v>-206.5</v>
      </c>
    </row>
    <row r="976" spans="1:11" ht="18" x14ac:dyDescent="0.4">
      <c r="A976" s="1">
        <v>975</v>
      </c>
      <c r="B976" s="1" t="s">
        <v>9936</v>
      </c>
      <c r="C976" s="1" t="s">
        <v>8342</v>
      </c>
      <c r="D976" s="1">
        <v>17.599</v>
      </c>
      <c r="E976" s="1">
        <v>123.13</v>
      </c>
      <c r="F976" s="1">
        <v>33</v>
      </c>
      <c r="G976" s="1">
        <v>4.5</v>
      </c>
      <c r="H976" s="3" t="s">
        <v>3881</v>
      </c>
      <c r="I976" s="4" t="str">
        <f t="shared" si="46"/>
        <v>กลางวัน</v>
      </c>
      <c r="J976" s="4" t="str">
        <f t="shared" si="48"/>
        <v>กลาง</v>
      </c>
      <c r="K976">
        <f t="shared" si="47"/>
        <v>-33</v>
      </c>
    </row>
    <row r="977" spans="1:11" ht="18" x14ac:dyDescent="0.4">
      <c r="A977" s="1">
        <v>976</v>
      </c>
      <c r="B977" s="1" t="s">
        <v>9937</v>
      </c>
      <c r="C977" s="1" t="s">
        <v>8343</v>
      </c>
      <c r="D977" s="1">
        <v>15.17</v>
      </c>
      <c r="E977" s="1">
        <v>122.099</v>
      </c>
      <c r="F977" s="1">
        <v>63</v>
      </c>
      <c r="G977" s="1">
        <v>4.9000000000000004</v>
      </c>
      <c r="H977" s="3" t="s">
        <v>3885</v>
      </c>
      <c r="I977" s="4" t="str">
        <f t="shared" si="46"/>
        <v>กลางคืน</v>
      </c>
      <c r="J977" s="4" t="str">
        <f t="shared" si="48"/>
        <v>กลาง</v>
      </c>
      <c r="K977">
        <f t="shared" si="47"/>
        <v>-63</v>
      </c>
    </row>
    <row r="978" spans="1:11" ht="18" x14ac:dyDescent="0.4">
      <c r="A978" s="1">
        <v>977</v>
      </c>
      <c r="B978" s="1" t="s">
        <v>9938</v>
      </c>
      <c r="C978" s="1" t="s">
        <v>8344</v>
      </c>
      <c r="D978" s="1">
        <v>15.52</v>
      </c>
      <c r="E978" s="1">
        <v>120.295</v>
      </c>
      <c r="F978" s="1">
        <v>33</v>
      </c>
      <c r="G978" s="1">
        <v>4.5</v>
      </c>
      <c r="H978" s="3" t="s">
        <v>3889</v>
      </c>
      <c r="I978" s="4" t="str">
        <f t="shared" si="46"/>
        <v>กลางวัน</v>
      </c>
      <c r="J978" s="4" t="str">
        <f t="shared" si="48"/>
        <v>กลาง</v>
      </c>
      <c r="K978">
        <f t="shared" si="47"/>
        <v>-33</v>
      </c>
    </row>
    <row r="979" spans="1:11" ht="18" x14ac:dyDescent="0.4">
      <c r="A979" s="1">
        <v>978</v>
      </c>
      <c r="B979" s="1" t="s">
        <v>9939</v>
      </c>
      <c r="C979" s="1" t="s">
        <v>8345</v>
      </c>
      <c r="D979" s="1">
        <v>17.033999999999999</v>
      </c>
      <c r="E979" s="1">
        <v>119.997</v>
      </c>
      <c r="F979" s="1">
        <v>33</v>
      </c>
      <c r="G979" s="1">
        <v>5.3</v>
      </c>
      <c r="H979" s="3" t="s">
        <v>3893</v>
      </c>
      <c r="I979" s="4" t="str">
        <f t="shared" si="46"/>
        <v>กลางคืน</v>
      </c>
      <c r="J979" s="4" t="str">
        <f t="shared" si="48"/>
        <v>กลาง</v>
      </c>
      <c r="K979">
        <f t="shared" si="47"/>
        <v>-33</v>
      </c>
    </row>
    <row r="980" spans="1:11" ht="18" x14ac:dyDescent="0.4">
      <c r="A980" s="1">
        <v>979</v>
      </c>
      <c r="B980" s="1" t="s">
        <v>9940</v>
      </c>
      <c r="C980" s="1" t="s">
        <v>8346</v>
      </c>
      <c r="D980" s="1">
        <v>15.651</v>
      </c>
      <c r="E980" s="1">
        <v>119.658</v>
      </c>
      <c r="F980" s="1">
        <v>10</v>
      </c>
      <c r="G980" s="1">
        <v>6</v>
      </c>
      <c r="H980" s="3" t="s">
        <v>3897</v>
      </c>
      <c r="I980" s="4" t="str">
        <f t="shared" si="46"/>
        <v>กลางคืน</v>
      </c>
      <c r="J980" s="4" t="str">
        <f t="shared" si="48"/>
        <v>ตื้นมาก</v>
      </c>
      <c r="K980">
        <f t="shared" si="47"/>
        <v>-10</v>
      </c>
    </row>
    <row r="981" spans="1:11" ht="18" x14ac:dyDescent="0.4">
      <c r="A981" s="1">
        <v>980</v>
      </c>
      <c r="B981" s="1" t="s">
        <v>9940</v>
      </c>
      <c r="C981" s="1" t="s">
        <v>8347</v>
      </c>
      <c r="D981" s="1">
        <v>15.58</v>
      </c>
      <c r="E981" s="1">
        <v>119.69</v>
      </c>
      <c r="F981" s="1">
        <v>10</v>
      </c>
      <c r="G981" s="1">
        <v>4.8</v>
      </c>
      <c r="H981" s="3" t="s">
        <v>3901</v>
      </c>
      <c r="I981" s="4" t="str">
        <f t="shared" si="46"/>
        <v>กลางคืน</v>
      </c>
      <c r="J981" s="4" t="str">
        <f t="shared" si="48"/>
        <v>ตื้นมาก</v>
      </c>
      <c r="K981">
        <f t="shared" si="47"/>
        <v>-10</v>
      </c>
    </row>
    <row r="982" spans="1:11" ht="18" x14ac:dyDescent="0.4">
      <c r="A982" s="1">
        <v>981</v>
      </c>
      <c r="B982" s="1" t="s">
        <v>9941</v>
      </c>
      <c r="C982" s="1" t="s">
        <v>8348</v>
      </c>
      <c r="D982" s="1">
        <v>15.513999999999999</v>
      </c>
      <c r="E982" s="1">
        <v>121.922</v>
      </c>
      <c r="F982" s="1">
        <v>80.099999999999994</v>
      </c>
      <c r="G982" s="1">
        <v>4.7</v>
      </c>
      <c r="H982" s="3" t="s">
        <v>3905</v>
      </c>
      <c r="I982" s="4" t="str">
        <f t="shared" si="46"/>
        <v>กลางวัน</v>
      </c>
      <c r="J982" s="4" t="str">
        <f t="shared" si="48"/>
        <v>ลึก</v>
      </c>
      <c r="K982">
        <f t="shared" si="47"/>
        <v>-80.099999999999994</v>
      </c>
    </row>
    <row r="983" spans="1:11" ht="18" x14ac:dyDescent="0.4">
      <c r="A983" s="1">
        <v>982</v>
      </c>
      <c r="B983" s="1" t="s">
        <v>9941</v>
      </c>
      <c r="C983" s="1" t="s">
        <v>8349</v>
      </c>
      <c r="D983" s="1">
        <v>15.577999999999999</v>
      </c>
      <c r="E983" s="1">
        <v>121.917</v>
      </c>
      <c r="F983" s="1">
        <v>50.2</v>
      </c>
      <c r="G983" s="1">
        <v>5.5</v>
      </c>
      <c r="H983" s="3" t="s">
        <v>3909</v>
      </c>
      <c r="I983" s="4" t="str">
        <f t="shared" si="46"/>
        <v>กลางวัน</v>
      </c>
      <c r="J983" s="4" t="str">
        <f t="shared" si="48"/>
        <v>กลาง</v>
      </c>
      <c r="K983">
        <f t="shared" si="47"/>
        <v>-50.2</v>
      </c>
    </row>
    <row r="984" spans="1:11" ht="18" x14ac:dyDescent="0.4">
      <c r="A984" s="1">
        <v>983</v>
      </c>
      <c r="B984" s="1" t="s">
        <v>9942</v>
      </c>
      <c r="C984" s="1" t="s">
        <v>8350</v>
      </c>
      <c r="D984" s="1">
        <v>13.878</v>
      </c>
      <c r="E984" s="1">
        <v>120.116</v>
      </c>
      <c r="F984" s="1">
        <v>70.599999999999994</v>
      </c>
      <c r="G984" s="1">
        <v>4.7</v>
      </c>
      <c r="H984" s="3" t="s">
        <v>3913</v>
      </c>
      <c r="I984" s="4" t="str">
        <f t="shared" si="46"/>
        <v>กลางวัน</v>
      </c>
      <c r="J984" s="4" t="str">
        <f t="shared" si="48"/>
        <v>ลึก</v>
      </c>
      <c r="K984">
        <f t="shared" si="47"/>
        <v>-70.599999999999994</v>
      </c>
    </row>
    <row r="985" spans="1:11" ht="18" x14ac:dyDescent="0.4">
      <c r="A985" s="1">
        <v>984</v>
      </c>
      <c r="B985" s="1" t="s">
        <v>9943</v>
      </c>
      <c r="C985" s="1" t="s">
        <v>8351</v>
      </c>
      <c r="D985" s="1">
        <v>16.681999999999999</v>
      </c>
      <c r="E985" s="1">
        <v>120.396</v>
      </c>
      <c r="F985" s="1">
        <v>83</v>
      </c>
      <c r="G985" s="1">
        <v>4.5999999999999996</v>
      </c>
      <c r="H985" s="3" t="s">
        <v>3917</v>
      </c>
      <c r="I985" s="4" t="str">
        <f t="shared" si="46"/>
        <v>กลางคืน</v>
      </c>
      <c r="J985" s="4" t="str">
        <f t="shared" si="48"/>
        <v>ลึก</v>
      </c>
      <c r="K985">
        <f t="shared" si="47"/>
        <v>-83</v>
      </c>
    </row>
    <row r="986" spans="1:11" ht="18" x14ac:dyDescent="0.4">
      <c r="A986" s="1">
        <v>985</v>
      </c>
      <c r="B986" s="1" t="s">
        <v>9944</v>
      </c>
      <c r="C986" s="1" t="s">
        <v>8059</v>
      </c>
      <c r="D986" s="1">
        <v>13.839</v>
      </c>
      <c r="E986" s="1">
        <v>120.774</v>
      </c>
      <c r="F986" s="1">
        <v>131.30000000000001</v>
      </c>
      <c r="G986" s="1">
        <v>5.4</v>
      </c>
      <c r="H986" s="3" t="s">
        <v>3921</v>
      </c>
      <c r="I986" s="4" t="str">
        <f t="shared" si="46"/>
        <v>กลางวัน</v>
      </c>
      <c r="J986" s="4" t="str">
        <f t="shared" si="48"/>
        <v>ลึก</v>
      </c>
      <c r="K986">
        <f t="shared" si="47"/>
        <v>-131.30000000000001</v>
      </c>
    </row>
    <row r="987" spans="1:11" ht="18" x14ac:dyDescent="0.4">
      <c r="A987" s="1">
        <v>986</v>
      </c>
      <c r="B987" s="1" t="s">
        <v>9945</v>
      </c>
      <c r="C987" s="1" t="s">
        <v>8352</v>
      </c>
      <c r="D987" s="1">
        <v>15.436</v>
      </c>
      <c r="E987" s="1">
        <v>120.38500000000001</v>
      </c>
      <c r="F987" s="1">
        <v>82.4</v>
      </c>
      <c r="G987" s="1">
        <v>4.5</v>
      </c>
      <c r="H987" s="3" t="s">
        <v>376</v>
      </c>
      <c r="I987" s="4" t="str">
        <f t="shared" si="46"/>
        <v>กลางคืน</v>
      </c>
      <c r="J987" s="4" t="str">
        <f t="shared" si="48"/>
        <v>ลึก</v>
      </c>
      <c r="K987">
        <f t="shared" si="47"/>
        <v>-82.4</v>
      </c>
    </row>
    <row r="988" spans="1:11" ht="18" x14ac:dyDescent="0.4">
      <c r="A988" s="1">
        <v>987</v>
      </c>
      <c r="B988" s="1" t="s">
        <v>9946</v>
      </c>
      <c r="C988" s="1" t="s">
        <v>8353</v>
      </c>
      <c r="D988" s="1">
        <v>13.815</v>
      </c>
      <c r="E988" s="1">
        <v>120.048</v>
      </c>
      <c r="F988" s="1">
        <v>61</v>
      </c>
      <c r="G988" s="1">
        <v>4.5</v>
      </c>
      <c r="H988" s="3" t="s">
        <v>3928</v>
      </c>
      <c r="I988" s="4" t="str">
        <f t="shared" si="46"/>
        <v>กลางวัน</v>
      </c>
      <c r="J988" s="4" t="str">
        <f t="shared" si="48"/>
        <v>กลาง</v>
      </c>
      <c r="K988">
        <f t="shared" si="47"/>
        <v>-61</v>
      </c>
    </row>
    <row r="989" spans="1:11" ht="18" x14ac:dyDescent="0.4">
      <c r="A989" s="1">
        <v>988</v>
      </c>
      <c r="B989" s="1" t="s">
        <v>9947</v>
      </c>
      <c r="C989" s="1" t="s">
        <v>8354</v>
      </c>
      <c r="D989" s="1">
        <v>17.25</v>
      </c>
      <c r="E989" s="1">
        <v>122.55800000000001</v>
      </c>
      <c r="F989" s="1">
        <v>28.4</v>
      </c>
      <c r="G989" s="1">
        <v>5.3</v>
      </c>
      <c r="H989" s="3" t="s">
        <v>3932</v>
      </c>
      <c r="I989" s="4" t="str">
        <f t="shared" si="46"/>
        <v>กลางวัน</v>
      </c>
      <c r="J989" s="4" t="str">
        <f t="shared" si="48"/>
        <v>ตื้น</v>
      </c>
      <c r="K989">
        <f t="shared" si="47"/>
        <v>-28.4</v>
      </c>
    </row>
    <row r="990" spans="1:11" ht="18" x14ac:dyDescent="0.4">
      <c r="A990" s="1">
        <v>989</v>
      </c>
      <c r="B990" s="1" t="s">
        <v>9948</v>
      </c>
      <c r="C990" s="1" t="s">
        <v>8355</v>
      </c>
      <c r="D990" s="1">
        <v>18.001000000000001</v>
      </c>
      <c r="E990" s="1">
        <v>119.8</v>
      </c>
      <c r="F990" s="1">
        <v>132.19999999999999</v>
      </c>
      <c r="G990" s="1">
        <v>4.5999999999999996</v>
      </c>
      <c r="H990" s="3" t="s">
        <v>3936</v>
      </c>
      <c r="I990" s="4" t="str">
        <f t="shared" si="46"/>
        <v>กลางคืน</v>
      </c>
      <c r="J990" s="4" t="str">
        <f t="shared" si="48"/>
        <v>ลึก</v>
      </c>
      <c r="K990">
        <f t="shared" si="47"/>
        <v>-132.19999999999999</v>
      </c>
    </row>
    <row r="991" spans="1:11" ht="18" x14ac:dyDescent="0.4">
      <c r="A991" s="1">
        <v>990</v>
      </c>
      <c r="B991" s="1" t="s">
        <v>9949</v>
      </c>
      <c r="C991" s="1" t="s">
        <v>8356</v>
      </c>
      <c r="D991" s="1">
        <v>13.593999999999999</v>
      </c>
      <c r="E991" s="1">
        <v>120.803</v>
      </c>
      <c r="F991" s="1">
        <v>115.8</v>
      </c>
      <c r="G991" s="1">
        <v>4.5999999999999996</v>
      </c>
      <c r="H991" s="3" t="s">
        <v>3940</v>
      </c>
      <c r="I991" s="4" t="str">
        <f t="shared" si="46"/>
        <v>กลางวัน</v>
      </c>
      <c r="J991" s="4" t="str">
        <f t="shared" si="48"/>
        <v>ลึก</v>
      </c>
      <c r="K991">
        <f t="shared" si="47"/>
        <v>-115.8</v>
      </c>
    </row>
    <row r="992" spans="1:11" ht="18" x14ac:dyDescent="0.4">
      <c r="A992" s="1">
        <v>991</v>
      </c>
      <c r="B992" s="1" t="s">
        <v>9950</v>
      </c>
      <c r="C992" s="1" t="s">
        <v>8357</v>
      </c>
      <c r="D992" s="1">
        <v>18.059999999999999</v>
      </c>
      <c r="E992" s="1">
        <v>119.673</v>
      </c>
      <c r="F992" s="1">
        <v>33</v>
      </c>
      <c r="G992" s="1">
        <v>4.5</v>
      </c>
      <c r="H992" s="3" t="s">
        <v>3944</v>
      </c>
      <c r="I992" s="4" t="str">
        <f t="shared" si="46"/>
        <v>กลางคืน</v>
      </c>
      <c r="J992" s="4" t="str">
        <f t="shared" si="48"/>
        <v>กลาง</v>
      </c>
      <c r="K992">
        <f t="shared" si="47"/>
        <v>-33</v>
      </c>
    </row>
    <row r="993" spans="1:11" ht="18" x14ac:dyDescent="0.4">
      <c r="A993" s="1">
        <v>992</v>
      </c>
      <c r="B993" s="1" t="s">
        <v>9950</v>
      </c>
      <c r="C993" s="1" t="s">
        <v>8358</v>
      </c>
      <c r="D993" s="1">
        <v>17.954999999999998</v>
      </c>
      <c r="E993" s="1">
        <v>119.66200000000001</v>
      </c>
      <c r="F993" s="1">
        <v>33</v>
      </c>
      <c r="G993" s="1">
        <v>4.8</v>
      </c>
      <c r="H993" s="3" t="s">
        <v>3948</v>
      </c>
      <c r="I993" s="4" t="str">
        <f t="shared" si="46"/>
        <v>กลางคืน</v>
      </c>
      <c r="J993" s="4" t="str">
        <f t="shared" si="48"/>
        <v>กลาง</v>
      </c>
      <c r="K993">
        <f t="shared" si="47"/>
        <v>-33</v>
      </c>
    </row>
    <row r="994" spans="1:11" ht="18" x14ac:dyDescent="0.4">
      <c r="A994" s="1">
        <v>993</v>
      </c>
      <c r="B994" s="1" t="s">
        <v>9950</v>
      </c>
      <c r="C994" s="1" t="s">
        <v>8359</v>
      </c>
      <c r="D994" s="1">
        <v>18.010000000000002</v>
      </c>
      <c r="E994" s="1">
        <v>119.693</v>
      </c>
      <c r="F994" s="1">
        <v>42.8</v>
      </c>
      <c r="G994" s="1">
        <v>5.2</v>
      </c>
      <c r="H994" s="3" t="s">
        <v>3948</v>
      </c>
      <c r="I994" s="4" t="str">
        <f t="shared" si="46"/>
        <v>กลางคืน</v>
      </c>
      <c r="J994" s="4" t="str">
        <f t="shared" si="48"/>
        <v>กลาง</v>
      </c>
      <c r="K994">
        <f t="shared" si="47"/>
        <v>-42.8</v>
      </c>
    </row>
    <row r="995" spans="1:11" ht="18" x14ac:dyDescent="0.4">
      <c r="A995" s="1">
        <v>994</v>
      </c>
      <c r="B995" s="1" t="s">
        <v>9951</v>
      </c>
      <c r="C995" s="1" t="s">
        <v>8360</v>
      </c>
      <c r="D995" s="1">
        <v>13.773</v>
      </c>
      <c r="E995" s="1">
        <v>120.875</v>
      </c>
      <c r="F995" s="1">
        <v>120.5</v>
      </c>
      <c r="G995" s="1">
        <v>4.5999999999999996</v>
      </c>
      <c r="H995" s="3" t="s">
        <v>3955</v>
      </c>
      <c r="I995" s="4" t="str">
        <f t="shared" si="46"/>
        <v>กลางวัน</v>
      </c>
      <c r="J995" s="4" t="str">
        <f t="shared" si="48"/>
        <v>ลึก</v>
      </c>
      <c r="K995">
        <f t="shared" si="47"/>
        <v>-120.5</v>
      </c>
    </row>
    <row r="996" spans="1:11" ht="18" x14ac:dyDescent="0.4">
      <c r="A996" s="1">
        <v>995</v>
      </c>
      <c r="B996" s="1" t="s">
        <v>9952</v>
      </c>
      <c r="C996" s="1" t="s">
        <v>8361</v>
      </c>
      <c r="D996" s="1">
        <v>15.442</v>
      </c>
      <c r="E996" s="1">
        <v>121.492</v>
      </c>
      <c r="F996" s="1">
        <v>100</v>
      </c>
      <c r="G996" s="1">
        <v>4.8</v>
      </c>
      <c r="H996" s="3" t="s">
        <v>3959</v>
      </c>
      <c r="I996" s="4" t="str">
        <f t="shared" si="46"/>
        <v>กลางคืน</v>
      </c>
      <c r="J996" s="4" t="str">
        <f t="shared" si="48"/>
        <v>ลึก</v>
      </c>
      <c r="K996">
        <f t="shared" si="47"/>
        <v>-100</v>
      </c>
    </row>
    <row r="997" spans="1:11" ht="18" x14ac:dyDescent="0.4">
      <c r="A997" s="1">
        <v>996</v>
      </c>
      <c r="B997" s="1" t="s">
        <v>9953</v>
      </c>
      <c r="C997" s="1" t="s">
        <v>8362</v>
      </c>
      <c r="D997" s="1">
        <v>13.59</v>
      </c>
      <c r="E997" s="1">
        <v>120.617</v>
      </c>
      <c r="F997" s="1">
        <v>77.2</v>
      </c>
      <c r="G997" s="1">
        <v>4.5999999999999996</v>
      </c>
      <c r="H997" s="3" t="s">
        <v>3963</v>
      </c>
      <c r="I997" s="4" t="str">
        <f t="shared" si="46"/>
        <v>กลางวัน</v>
      </c>
      <c r="J997" s="4" t="str">
        <f t="shared" si="48"/>
        <v>ลึก</v>
      </c>
      <c r="K997">
        <f t="shared" si="47"/>
        <v>-77.2</v>
      </c>
    </row>
    <row r="998" spans="1:11" ht="18" x14ac:dyDescent="0.4">
      <c r="A998" s="1">
        <v>997</v>
      </c>
      <c r="B998" s="1" t="s">
        <v>9954</v>
      </c>
      <c r="C998" s="1" t="s">
        <v>8363</v>
      </c>
      <c r="D998" s="1">
        <v>18.010999999999999</v>
      </c>
      <c r="E998" s="1">
        <v>122.621</v>
      </c>
      <c r="F998" s="1">
        <v>39.700000000000003</v>
      </c>
      <c r="G998" s="1">
        <v>4.7</v>
      </c>
      <c r="H998" s="3" t="s">
        <v>3967</v>
      </c>
      <c r="I998" s="4" t="str">
        <f t="shared" si="46"/>
        <v>กลางคืน</v>
      </c>
      <c r="J998" s="4" t="str">
        <f t="shared" si="48"/>
        <v>กลาง</v>
      </c>
      <c r="K998">
        <f t="shared" si="47"/>
        <v>-39.700000000000003</v>
      </c>
    </row>
    <row r="999" spans="1:11" ht="18" x14ac:dyDescent="0.4">
      <c r="A999" s="1">
        <v>998</v>
      </c>
      <c r="B999" s="1" t="s">
        <v>9955</v>
      </c>
      <c r="C999" s="1" t="s">
        <v>8364</v>
      </c>
      <c r="D999" s="1">
        <v>13.86</v>
      </c>
      <c r="E999" s="1">
        <v>119.751</v>
      </c>
      <c r="F999" s="1">
        <v>55.2</v>
      </c>
      <c r="G999" s="1">
        <v>5.2</v>
      </c>
      <c r="H999" s="3" t="s">
        <v>3971</v>
      </c>
      <c r="I999" s="4" t="str">
        <f t="shared" si="46"/>
        <v>กลางวัน</v>
      </c>
      <c r="J999" s="4" t="str">
        <f t="shared" si="48"/>
        <v>กลาง</v>
      </c>
      <c r="K999">
        <f t="shared" si="47"/>
        <v>-55.2</v>
      </c>
    </row>
    <row r="1000" spans="1:11" ht="18" x14ac:dyDescent="0.4">
      <c r="A1000" s="1">
        <v>999</v>
      </c>
      <c r="B1000" s="1" t="s">
        <v>9955</v>
      </c>
      <c r="C1000" s="1" t="s">
        <v>8365</v>
      </c>
      <c r="D1000" s="1">
        <v>13.855</v>
      </c>
      <c r="E1000" s="1">
        <v>119.708</v>
      </c>
      <c r="F1000" s="1">
        <v>51.5</v>
      </c>
      <c r="G1000" s="1">
        <v>4.8</v>
      </c>
      <c r="H1000" s="3" t="s">
        <v>3975</v>
      </c>
      <c r="I1000" s="4" t="str">
        <f t="shared" si="46"/>
        <v>กลางวัน</v>
      </c>
      <c r="J1000" s="4" t="str">
        <f t="shared" si="48"/>
        <v>กลาง</v>
      </c>
      <c r="K1000">
        <f t="shared" si="47"/>
        <v>-51.5</v>
      </c>
    </row>
    <row r="1001" spans="1:11" ht="18" x14ac:dyDescent="0.4">
      <c r="A1001" s="1">
        <v>1000</v>
      </c>
      <c r="B1001" s="1" t="s">
        <v>9956</v>
      </c>
      <c r="C1001" s="1" t="s">
        <v>8366</v>
      </c>
      <c r="D1001" s="1">
        <v>17.977</v>
      </c>
      <c r="E1001" s="1">
        <v>119.515</v>
      </c>
      <c r="F1001" s="1">
        <v>33</v>
      </c>
      <c r="G1001" s="1">
        <v>4.5</v>
      </c>
      <c r="H1001" s="3" t="s">
        <v>3979</v>
      </c>
      <c r="I1001" s="4" t="str">
        <f t="shared" si="46"/>
        <v>กลางวัน</v>
      </c>
      <c r="J1001" s="4" t="str">
        <f t="shared" si="48"/>
        <v>กลาง</v>
      </c>
      <c r="K1001">
        <f t="shared" si="47"/>
        <v>-33</v>
      </c>
    </row>
    <row r="1002" spans="1:11" ht="18" x14ac:dyDescent="0.4">
      <c r="A1002" s="1">
        <v>1001</v>
      </c>
      <c r="B1002" s="1" t="s">
        <v>9957</v>
      </c>
      <c r="C1002" s="1" t="s">
        <v>8367</v>
      </c>
      <c r="D1002" s="1">
        <v>17.911999999999999</v>
      </c>
      <c r="E1002" s="1">
        <v>119.505</v>
      </c>
      <c r="F1002" s="1">
        <v>47.4</v>
      </c>
      <c r="G1002" s="1">
        <v>4.7</v>
      </c>
      <c r="H1002" s="3" t="s">
        <v>3983</v>
      </c>
      <c r="I1002" s="4" t="str">
        <f t="shared" si="46"/>
        <v>กลางคืน</v>
      </c>
      <c r="J1002" s="4" t="str">
        <f t="shared" si="48"/>
        <v>กลาง</v>
      </c>
      <c r="K1002">
        <f t="shared" si="47"/>
        <v>-47.4</v>
      </c>
    </row>
    <row r="1003" spans="1:11" ht="18" x14ac:dyDescent="0.4">
      <c r="A1003" s="1">
        <v>1002</v>
      </c>
      <c r="B1003" s="1" t="s">
        <v>9957</v>
      </c>
      <c r="C1003" s="1" t="s">
        <v>8368</v>
      </c>
      <c r="D1003" s="1">
        <v>17.858000000000001</v>
      </c>
      <c r="E1003" s="1">
        <v>119.51300000000001</v>
      </c>
      <c r="F1003" s="1">
        <v>59.2</v>
      </c>
      <c r="G1003" s="1">
        <v>4.5999999999999996</v>
      </c>
      <c r="H1003" s="3" t="s">
        <v>3987</v>
      </c>
      <c r="I1003" s="4" t="str">
        <f t="shared" si="46"/>
        <v>กลางคืน</v>
      </c>
      <c r="J1003" s="4" t="str">
        <f t="shared" si="48"/>
        <v>กลาง</v>
      </c>
      <c r="K1003">
        <f t="shared" si="47"/>
        <v>-59.2</v>
      </c>
    </row>
    <row r="1004" spans="1:11" ht="18" x14ac:dyDescent="0.4">
      <c r="A1004" s="1">
        <v>1003</v>
      </c>
      <c r="B1004" s="1" t="s">
        <v>9958</v>
      </c>
      <c r="C1004" s="1" t="s">
        <v>8369</v>
      </c>
      <c r="D1004" s="1">
        <v>17.835000000000001</v>
      </c>
      <c r="E1004" s="1">
        <v>119.508</v>
      </c>
      <c r="F1004" s="1">
        <v>38.9</v>
      </c>
      <c r="G1004" s="1">
        <v>4.7</v>
      </c>
      <c r="H1004" s="3" t="s">
        <v>3215</v>
      </c>
      <c r="I1004" s="4" t="str">
        <f t="shared" si="46"/>
        <v>กลางวัน</v>
      </c>
      <c r="J1004" s="4" t="str">
        <f t="shared" si="48"/>
        <v>กลาง</v>
      </c>
      <c r="K1004">
        <f t="shared" si="47"/>
        <v>-38.9</v>
      </c>
    </row>
    <row r="1005" spans="1:11" ht="18" x14ac:dyDescent="0.4">
      <c r="A1005" s="1">
        <v>1004</v>
      </c>
      <c r="B1005" s="1" t="s">
        <v>9959</v>
      </c>
      <c r="C1005" s="1" t="s">
        <v>8370</v>
      </c>
      <c r="D1005" s="1">
        <v>13.755000000000001</v>
      </c>
      <c r="E1005" s="1">
        <v>119.93899999999999</v>
      </c>
      <c r="F1005" s="1">
        <v>33</v>
      </c>
      <c r="G1005" s="1">
        <v>6.2</v>
      </c>
      <c r="H1005" s="3" t="s">
        <v>3994</v>
      </c>
      <c r="I1005" s="4" t="str">
        <f t="shared" si="46"/>
        <v>กลางคืน</v>
      </c>
      <c r="J1005" s="4" t="str">
        <f t="shared" si="48"/>
        <v>กลาง</v>
      </c>
      <c r="K1005">
        <f t="shared" si="47"/>
        <v>-33</v>
      </c>
    </row>
    <row r="1006" spans="1:11" ht="18" x14ac:dyDescent="0.4">
      <c r="A1006" s="1">
        <v>1005</v>
      </c>
      <c r="B1006" s="1" t="s">
        <v>9960</v>
      </c>
      <c r="C1006" s="1" t="s">
        <v>8371</v>
      </c>
      <c r="D1006" s="1">
        <v>13.664</v>
      </c>
      <c r="E1006" s="1">
        <v>119.752</v>
      </c>
      <c r="F1006" s="1">
        <v>45.4</v>
      </c>
      <c r="G1006" s="1">
        <v>4.5999999999999996</v>
      </c>
      <c r="H1006" s="3" t="s">
        <v>3998</v>
      </c>
      <c r="I1006" s="4" t="str">
        <f t="shared" si="46"/>
        <v>กลางวัน</v>
      </c>
      <c r="J1006" s="4" t="str">
        <f t="shared" si="48"/>
        <v>กลาง</v>
      </c>
      <c r="K1006">
        <f t="shared" si="47"/>
        <v>-45.4</v>
      </c>
    </row>
    <row r="1007" spans="1:11" ht="18" x14ac:dyDescent="0.4">
      <c r="A1007" s="1">
        <v>1006</v>
      </c>
      <c r="B1007" s="1" t="s">
        <v>9961</v>
      </c>
      <c r="C1007" s="1" t="s">
        <v>8372</v>
      </c>
      <c r="D1007" s="1">
        <v>18.081</v>
      </c>
      <c r="E1007" s="1">
        <v>120.12</v>
      </c>
      <c r="F1007" s="1">
        <v>51.1</v>
      </c>
      <c r="G1007" s="1">
        <v>4.5999999999999996</v>
      </c>
      <c r="H1007" s="3" t="s">
        <v>4002</v>
      </c>
      <c r="I1007" s="4" t="str">
        <f t="shared" si="46"/>
        <v>กลางวัน</v>
      </c>
      <c r="J1007" s="4" t="str">
        <f t="shared" si="48"/>
        <v>กลาง</v>
      </c>
      <c r="K1007">
        <f t="shared" si="47"/>
        <v>-51.1</v>
      </c>
    </row>
    <row r="1008" spans="1:11" ht="18" x14ac:dyDescent="0.4">
      <c r="A1008" s="1">
        <v>1007</v>
      </c>
      <c r="B1008" s="1" t="s">
        <v>9962</v>
      </c>
      <c r="C1008" s="1" t="s">
        <v>8373</v>
      </c>
      <c r="D1008" s="1">
        <v>15.3</v>
      </c>
      <c r="E1008" s="1">
        <v>120.724</v>
      </c>
      <c r="F1008" s="1">
        <v>47.6</v>
      </c>
      <c r="G1008" s="1">
        <v>4.5</v>
      </c>
      <c r="H1008" s="3" t="s">
        <v>4006</v>
      </c>
      <c r="I1008" s="4" t="str">
        <f t="shared" si="46"/>
        <v>กลางคืน</v>
      </c>
      <c r="J1008" s="4" t="str">
        <f t="shared" si="48"/>
        <v>กลาง</v>
      </c>
      <c r="K1008">
        <f t="shared" si="47"/>
        <v>-47.6</v>
      </c>
    </row>
    <row r="1009" spans="1:11" ht="18" x14ac:dyDescent="0.4">
      <c r="A1009" s="1">
        <v>1008</v>
      </c>
      <c r="B1009" s="1" t="s">
        <v>9963</v>
      </c>
      <c r="C1009" s="1" t="s">
        <v>8374</v>
      </c>
      <c r="D1009" s="1">
        <v>15.176</v>
      </c>
      <c r="E1009" s="1">
        <v>122.1</v>
      </c>
      <c r="F1009" s="1">
        <v>33</v>
      </c>
      <c r="G1009" s="1">
        <v>4.7</v>
      </c>
      <c r="H1009" s="3" t="s">
        <v>4010</v>
      </c>
      <c r="I1009" s="4" t="str">
        <f t="shared" si="46"/>
        <v>กลางวัน</v>
      </c>
      <c r="J1009" s="4" t="str">
        <f t="shared" si="48"/>
        <v>กลาง</v>
      </c>
      <c r="K1009">
        <f t="shared" si="47"/>
        <v>-33</v>
      </c>
    </row>
    <row r="1010" spans="1:11" ht="18" x14ac:dyDescent="0.4">
      <c r="A1010" s="1">
        <v>1009</v>
      </c>
      <c r="B1010" s="1" t="s">
        <v>9963</v>
      </c>
      <c r="C1010" s="1" t="s">
        <v>8375</v>
      </c>
      <c r="D1010" s="1">
        <v>15.189</v>
      </c>
      <c r="E1010" s="1">
        <v>122.16800000000001</v>
      </c>
      <c r="F1010" s="1">
        <v>33</v>
      </c>
      <c r="G1010" s="1">
        <v>4.5999999999999996</v>
      </c>
      <c r="H1010" s="3" t="s">
        <v>4014</v>
      </c>
      <c r="I1010" s="4" t="str">
        <f t="shared" si="46"/>
        <v>กลางวัน</v>
      </c>
      <c r="J1010" s="4" t="str">
        <f t="shared" si="48"/>
        <v>กลาง</v>
      </c>
      <c r="K1010">
        <f t="shared" si="47"/>
        <v>-33</v>
      </c>
    </row>
    <row r="1011" spans="1:11" ht="18" x14ac:dyDescent="0.4">
      <c r="A1011" s="1">
        <v>1010</v>
      </c>
      <c r="B1011" s="1" t="s">
        <v>9964</v>
      </c>
      <c r="C1011" s="1" t="s">
        <v>8376</v>
      </c>
      <c r="D1011" s="1">
        <v>15.973000000000001</v>
      </c>
      <c r="E1011" s="1">
        <v>119.42400000000001</v>
      </c>
      <c r="F1011" s="1">
        <v>33</v>
      </c>
      <c r="G1011" s="1">
        <v>5.2</v>
      </c>
      <c r="H1011" s="3" t="s">
        <v>4018</v>
      </c>
      <c r="I1011" s="4" t="str">
        <f t="shared" si="46"/>
        <v>กลางคืน</v>
      </c>
      <c r="J1011" s="4" t="str">
        <f t="shared" si="48"/>
        <v>กลาง</v>
      </c>
      <c r="K1011">
        <f t="shared" si="47"/>
        <v>-33</v>
      </c>
    </row>
    <row r="1012" spans="1:11" ht="18" x14ac:dyDescent="0.4">
      <c r="A1012" s="1">
        <v>1011</v>
      </c>
      <c r="B1012" s="1" t="s">
        <v>9965</v>
      </c>
      <c r="C1012" s="1" t="s">
        <v>8377</v>
      </c>
      <c r="D1012" s="1">
        <v>13.946</v>
      </c>
      <c r="E1012" s="1">
        <v>120.18</v>
      </c>
      <c r="F1012" s="1">
        <v>84.3</v>
      </c>
      <c r="G1012" s="1">
        <v>4.5</v>
      </c>
      <c r="H1012" s="3" t="s">
        <v>4022</v>
      </c>
      <c r="I1012" s="4" t="str">
        <f t="shared" si="46"/>
        <v>กลางคืน</v>
      </c>
      <c r="J1012" s="4" t="str">
        <f t="shared" si="48"/>
        <v>ลึก</v>
      </c>
      <c r="K1012">
        <f t="shared" si="47"/>
        <v>-84.3</v>
      </c>
    </row>
    <row r="1013" spans="1:11" ht="18" x14ac:dyDescent="0.4">
      <c r="A1013" s="1">
        <v>1012</v>
      </c>
      <c r="B1013" s="1" t="s">
        <v>9966</v>
      </c>
      <c r="C1013" s="1" t="s">
        <v>8378</v>
      </c>
      <c r="D1013" s="1">
        <v>13.692</v>
      </c>
      <c r="E1013" s="1">
        <v>121.11199999999999</v>
      </c>
      <c r="F1013" s="1">
        <v>127.4</v>
      </c>
      <c r="G1013" s="1">
        <v>4.5</v>
      </c>
      <c r="H1013" s="3" t="s">
        <v>4026</v>
      </c>
      <c r="I1013" s="4" t="str">
        <f t="shared" si="46"/>
        <v>กลางวัน</v>
      </c>
      <c r="J1013" s="4" t="str">
        <f t="shared" si="48"/>
        <v>ลึก</v>
      </c>
      <c r="K1013">
        <f t="shared" si="47"/>
        <v>-127.4</v>
      </c>
    </row>
    <row r="1014" spans="1:11" ht="18" x14ac:dyDescent="0.4">
      <c r="A1014" s="1">
        <v>1013</v>
      </c>
      <c r="B1014" s="1" t="s">
        <v>9967</v>
      </c>
      <c r="C1014" s="1" t="s">
        <v>8379</v>
      </c>
      <c r="D1014" s="1">
        <v>14.106</v>
      </c>
      <c r="E1014" s="1">
        <v>121.691</v>
      </c>
      <c r="F1014" s="1">
        <v>137</v>
      </c>
      <c r="G1014" s="1">
        <v>4.5</v>
      </c>
      <c r="H1014" s="3" t="s">
        <v>4030</v>
      </c>
      <c r="I1014" s="4" t="str">
        <f t="shared" si="46"/>
        <v>กลางคืน</v>
      </c>
      <c r="J1014" s="4" t="str">
        <f t="shared" si="48"/>
        <v>ลึก</v>
      </c>
      <c r="K1014">
        <f t="shared" si="47"/>
        <v>-137</v>
      </c>
    </row>
    <row r="1015" spans="1:11" ht="18" x14ac:dyDescent="0.4">
      <c r="A1015" s="1">
        <v>1014</v>
      </c>
      <c r="B1015" s="1" t="s">
        <v>9968</v>
      </c>
      <c r="C1015" s="1" t="s">
        <v>8380</v>
      </c>
      <c r="D1015" s="1">
        <v>17.597999999999999</v>
      </c>
      <c r="E1015" s="1">
        <v>121.09</v>
      </c>
      <c r="F1015" s="1">
        <v>33</v>
      </c>
      <c r="G1015" s="1">
        <v>4.5</v>
      </c>
      <c r="H1015" s="3" t="s">
        <v>4034</v>
      </c>
      <c r="I1015" s="4" t="str">
        <f t="shared" si="46"/>
        <v>กลางคืน</v>
      </c>
      <c r="J1015" s="4" t="str">
        <f t="shared" si="48"/>
        <v>กลาง</v>
      </c>
      <c r="K1015">
        <f t="shared" si="47"/>
        <v>-33</v>
      </c>
    </row>
    <row r="1016" spans="1:11" ht="18" x14ac:dyDescent="0.4">
      <c r="A1016" s="1">
        <v>1015</v>
      </c>
      <c r="B1016" s="1" t="s">
        <v>9969</v>
      </c>
      <c r="C1016" s="1" t="s">
        <v>8381</v>
      </c>
      <c r="D1016" s="1">
        <v>15.090999999999999</v>
      </c>
      <c r="E1016" s="1">
        <v>122.884</v>
      </c>
      <c r="F1016" s="1">
        <v>33</v>
      </c>
      <c r="G1016" s="1">
        <v>4.5</v>
      </c>
      <c r="H1016" s="3" t="s">
        <v>1597</v>
      </c>
      <c r="I1016" s="4" t="str">
        <f t="shared" si="46"/>
        <v>กลางวัน</v>
      </c>
      <c r="J1016" s="4" t="str">
        <f t="shared" si="48"/>
        <v>กลาง</v>
      </c>
      <c r="K1016">
        <f t="shared" si="47"/>
        <v>-33</v>
      </c>
    </row>
    <row r="1017" spans="1:11" ht="18" x14ac:dyDescent="0.4">
      <c r="A1017" s="1">
        <v>1016</v>
      </c>
      <c r="B1017" s="1" t="s">
        <v>9970</v>
      </c>
      <c r="C1017" s="1" t="s">
        <v>8382</v>
      </c>
      <c r="D1017" s="1">
        <v>17.641999999999999</v>
      </c>
      <c r="E1017" s="1">
        <v>120.892</v>
      </c>
      <c r="F1017" s="1">
        <v>33</v>
      </c>
      <c r="G1017" s="1">
        <v>5.5</v>
      </c>
      <c r="H1017" s="3" t="s">
        <v>4041</v>
      </c>
      <c r="I1017" s="4" t="str">
        <f t="shared" si="46"/>
        <v>กลางวัน</v>
      </c>
      <c r="J1017" s="4" t="str">
        <f t="shared" si="48"/>
        <v>กลาง</v>
      </c>
      <c r="K1017">
        <f t="shared" si="47"/>
        <v>-33</v>
      </c>
    </row>
    <row r="1018" spans="1:11" ht="18" x14ac:dyDescent="0.4">
      <c r="A1018" s="1">
        <v>1017</v>
      </c>
      <c r="B1018" s="1" t="s">
        <v>9971</v>
      </c>
      <c r="C1018" s="1" t="s">
        <v>8383</v>
      </c>
      <c r="D1018" s="1">
        <v>14.276</v>
      </c>
      <c r="E1018" s="1">
        <v>123.2</v>
      </c>
      <c r="F1018" s="1">
        <v>33</v>
      </c>
      <c r="G1018" s="1">
        <v>4.7</v>
      </c>
      <c r="H1018" s="3" t="s">
        <v>4045</v>
      </c>
      <c r="I1018" s="4" t="str">
        <f t="shared" si="46"/>
        <v>กลางคืน</v>
      </c>
      <c r="J1018" s="4" t="str">
        <f t="shared" si="48"/>
        <v>กลาง</v>
      </c>
      <c r="K1018">
        <f t="shared" si="47"/>
        <v>-33</v>
      </c>
    </row>
    <row r="1019" spans="1:11" ht="18" x14ac:dyDescent="0.4">
      <c r="A1019" s="1">
        <v>1018</v>
      </c>
      <c r="B1019" s="1" t="s">
        <v>9972</v>
      </c>
      <c r="C1019" s="1" t="s">
        <v>8384</v>
      </c>
      <c r="D1019" s="1">
        <v>14.919</v>
      </c>
      <c r="E1019" s="1">
        <v>119.68300000000001</v>
      </c>
      <c r="F1019" s="1">
        <v>50.7</v>
      </c>
      <c r="G1019" s="1">
        <v>4.8</v>
      </c>
      <c r="H1019" s="3" t="s">
        <v>4049</v>
      </c>
      <c r="I1019" s="4" t="str">
        <f t="shared" si="46"/>
        <v>กลางวัน</v>
      </c>
      <c r="J1019" s="4" t="str">
        <f t="shared" si="48"/>
        <v>กลาง</v>
      </c>
      <c r="K1019">
        <f t="shared" si="47"/>
        <v>-50.7</v>
      </c>
    </row>
    <row r="1020" spans="1:11" ht="18" x14ac:dyDescent="0.4">
      <c r="A1020" s="1">
        <v>1019</v>
      </c>
      <c r="B1020" s="1" t="s">
        <v>9973</v>
      </c>
      <c r="C1020" s="1" t="s">
        <v>8385</v>
      </c>
      <c r="D1020" s="1">
        <v>16.521000000000001</v>
      </c>
      <c r="E1020" s="1">
        <v>120.83199999999999</v>
      </c>
      <c r="F1020" s="1">
        <v>66.2</v>
      </c>
      <c r="G1020" s="1">
        <v>4.5</v>
      </c>
      <c r="H1020" s="3" t="s">
        <v>4053</v>
      </c>
      <c r="I1020" s="4" t="str">
        <f t="shared" si="46"/>
        <v>กลางวัน</v>
      </c>
      <c r="J1020" s="4" t="str">
        <f t="shared" si="48"/>
        <v>กลาง</v>
      </c>
      <c r="K1020">
        <f t="shared" si="47"/>
        <v>-66.2</v>
      </c>
    </row>
    <row r="1021" spans="1:11" ht="18" x14ac:dyDescent="0.4">
      <c r="A1021" s="1">
        <v>1020</v>
      </c>
      <c r="B1021" s="1" t="s">
        <v>9974</v>
      </c>
      <c r="C1021" s="1" t="s">
        <v>8386</v>
      </c>
      <c r="D1021" s="1">
        <v>14.254</v>
      </c>
      <c r="E1021" s="1">
        <v>120.809</v>
      </c>
      <c r="F1021" s="1">
        <v>203.2</v>
      </c>
      <c r="G1021" s="1">
        <v>4.5</v>
      </c>
      <c r="H1021" s="3" t="s">
        <v>4057</v>
      </c>
      <c r="I1021" s="4" t="str">
        <f t="shared" si="46"/>
        <v>กลางวัน</v>
      </c>
      <c r="J1021" s="4" t="str">
        <f t="shared" si="48"/>
        <v>ลึก</v>
      </c>
      <c r="K1021">
        <f t="shared" si="47"/>
        <v>-203.2</v>
      </c>
    </row>
    <row r="1022" spans="1:11" ht="18" x14ac:dyDescent="0.4">
      <c r="A1022" s="1">
        <v>1021</v>
      </c>
      <c r="B1022" s="1" t="s">
        <v>9975</v>
      </c>
      <c r="C1022" s="1" t="s">
        <v>8387</v>
      </c>
      <c r="D1022" s="1">
        <v>13.78</v>
      </c>
      <c r="E1022" s="1">
        <v>119.833</v>
      </c>
      <c r="F1022" s="1">
        <v>38</v>
      </c>
      <c r="G1022" s="1">
        <v>4.5</v>
      </c>
      <c r="H1022" s="3" t="s">
        <v>4061</v>
      </c>
      <c r="I1022" s="4" t="str">
        <f t="shared" si="46"/>
        <v>กลางวัน</v>
      </c>
      <c r="J1022" s="4" t="str">
        <f t="shared" si="48"/>
        <v>กลาง</v>
      </c>
      <c r="K1022">
        <f t="shared" si="47"/>
        <v>-38</v>
      </c>
    </row>
    <row r="1023" spans="1:11" ht="18" x14ac:dyDescent="0.4">
      <c r="A1023" s="1">
        <v>1022</v>
      </c>
      <c r="B1023" s="1" t="s">
        <v>9976</v>
      </c>
      <c r="C1023" s="1" t="s">
        <v>8388</v>
      </c>
      <c r="D1023" s="1">
        <v>13.817</v>
      </c>
      <c r="E1023" s="1">
        <v>120.748</v>
      </c>
      <c r="F1023" s="1">
        <v>179.4</v>
      </c>
      <c r="G1023" s="1">
        <v>5</v>
      </c>
      <c r="H1023" s="3" t="s">
        <v>1209</v>
      </c>
      <c r="I1023" s="4" t="str">
        <f t="shared" si="46"/>
        <v>กลางคืน</v>
      </c>
      <c r="J1023" s="4" t="str">
        <f t="shared" si="48"/>
        <v>ลึก</v>
      </c>
      <c r="K1023">
        <f t="shared" si="47"/>
        <v>-179.4</v>
      </c>
    </row>
    <row r="1024" spans="1:11" ht="18" x14ac:dyDescent="0.4">
      <c r="A1024" s="1">
        <v>1023</v>
      </c>
      <c r="B1024" s="1" t="s">
        <v>9977</v>
      </c>
      <c r="C1024" s="1" t="s">
        <v>8389</v>
      </c>
      <c r="D1024" s="1">
        <v>15.364000000000001</v>
      </c>
      <c r="E1024" s="1">
        <v>120.816</v>
      </c>
      <c r="F1024" s="1">
        <v>198.3</v>
      </c>
      <c r="G1024" s="1">
        <v>4.5</v>
      </c>
      <c r="H1024" s="3" t="s">
        <v>4068</v>
      </c>
      <c r="I1024" s="4" t="str">
        <f t="shared" si="46"/>
        <v>กลางคืน</v>
      </c>
      <c r="J1024" s="4" t="str">
        <f t="shared" si="48"/>
        <v>ลึก</v>
      </c>
      <c r="K1024">
        <f t="shared" si="47"/>
        <v>-198.3</v>
      </c>
    </row>
    <row r="1025" spans="1:11" ht="18" x14ac:dyDescent="0.4">
      <c r="A1025" s="1">
        <v>1024</v>
      </c>
      <c r="B1025" s="1" t="s">
        <v>9978</v>
      </c>
      <c r="C1025" s="1" t="s">
        <v>8390</v>
      </c>
      <c r="D1025" s="1">
        <v>15.867000000000001</v>
      </c>
      <c r="E1025" s="1">
        <v>120.149</v>
      </c>
      <c r="F1025" s="1">
        <v>77.2</v>
      </c>
      <c r="G1025" s="1">
        <v>4.5</v>
      </c>
      <c r="H1025" s="3" t="s">
        <v>4072</v>
      </c>
      <c r="I1025" s="4" t="str">
        <f t="shared" si="46"/>
        <v>กลางคืน</v>
      </c>
      <c r="J1025" s="4" t="str">
        <f t="shared" si="48"/>
        <v>ลึก</v>
      </c>
      <c r="K1025">
        <f t="shared" si="47"/>
        <v>-77.2</v>
      </c>
    </row>
    <row r="1026" spans="1:11" ht="18" x14ac:dyDescent="0.4">
      <c r="A1026" s="1">
        <v>1025</v>
      </c>
      <c r="B1026" s="1" t="s">
        <v>9979</v>
      </c>
      <c r="C1026" s="1" t="s">
        <v>8391</v>
      </c>
      <c r="D1026" s="1">
        <v>17.114999999999998</v>
      </c>
      <c r="E1026" s="1">
        <v>121.54900000000001</v>
      </c>
      <c r="F1026" s="1">
        <v>50.1</v>
      </c>
      <c r="G1026" s="1">
        <v>5.2</v>
      </c>
      <c r="H1026" s="3" t="s">
        <v>4076</v>
      </c>
      <c r="I1026" s="4" t="str">
        <f t="shared" si="46"/>
        <v>กลางคืน</v>
      </c>
      <c r="J1026" s="4" t="str">
        <f t="shared" si="48"/>
        <v>กลาง</v>
      </c>
      <c r="K1026">
        <f t="shared" si="47"/>
        <v>-50.1</v>
      </c>
    </row>
    <row r="1027" spans="1:11" ht="18" x14ac:dyDescent="0.4">
      <c r="A1027" s="1">
        <v>1026</v>
      </c>
      <c r="B1027" s="1" t="s">
        <v>9980</v>
      </c>
      <c r="C1027" s="1" t="s">
        <v>8392</v>
      </c>
      <c r="D1027" s="1">
        <v>14.145</v>
      </c>
      <c r="E1027" s="1">
        <v>120.79300000000001</v>
      </c>
      <c r="F1027" s="1">
        <v>206.6</v>
      </c>
      <c r="G1027" s="1">
        <v>4.5</v>
      </c>
      <c r="H1027" s="3" t="s">
        <v>4080</v>
      </c>
      <c r="I1027" s="4" t="str">
        <f t="shared" ref="I1027:I1090" si="49">IF(AND(HOUR(C1027)&gt;=6, HOUR(C1027)&lt;18),"กลางวัน","กลางคืน")</f>
        <v>กลางคืน</v>
      </c>
      <c r="J1027" s="4" t="str">
        <f t="shared" si="48"/>
        <v>ลึก</v>
      </c>
      <c r="K1027">
        <f t="shared" ref="K1027:K1090" si="50">F1027*-1</f>
        <v>-206.6</v>
      </c>
    </row>
    <row r="1028" spans="1:11" ht="18" x14ac:dyDescent="0.4">
      <c r="A1028" s="1">
        <v>1027</v>
      </c>
      <c r="B1028" s="1" t="s">
        <v>9981</v>
      </c>
      <c r="C1028" s="1" t="s">
        <v>8393</v>
      </c>
      <c r="D1028" s="1">
        <v>14.436999999999999</v>
      </c>
      <c r="E1028" s="1">
        <v>123.57</v>
      </c>
      <c r="F1028" s="1">
        <v>73.5</v>
      </c>
      <c r="G1028" s="1">
        <v>4.5999999999999996</v>
      </c>
      <c r="H1028" s="3" t="s">
        <v>4084</v>
      </c>
      <c r="I1028" s="4" t="str">
        <f t="shared" si="49"/>
        <v>กลางวัน</v>
      </c>
      <c r="J1028" s="4" t="str">
        <f t="shared" si="48"/>
        <v>ลึก</v>
      </c>
      <c r="K1028">
        <f t="shared" si="50"/>
        <v>-73.5</v>
      </c>
    </row>
    <row r="1029" spans="1:11" ht="18" x14ac:dyDescent="0.4">
      <c r="A1029" s="1">
        <v>1028</v>
      </c>
      <c r="B1029" s="1" t="s">
        <v>9982</v>
      </c>
      <c r="C1029" s="1" t="s">
        <v>8394</v>
      </c>
      <c r="D1029" s="1">
        <v>16.818999999999999</v>
      </c>
      <c r="E1029" s="1">
        <v>119.896</v>
      </c>
      <c r="F1029" s="1">
        <v>54.6</v>
      </c>
      <c r="G1029" s="1">
        <v>4.5999999999999996</v>
      </c>
      <c r="H1029" s="3" t="s">
        <v>4088</v>
      </c>
      <c r="I1029" s="4" t="str">
        <f t="shared" si="49"/>
        <v>กลางวัน</v>
      </c>
      <c r="J1029" s="4" t="str">
        <f t="shared" si="48"/>
        <v>กลาง</v>
      </c>
      <c r="K1029">
        <f t="shared" si="50"/>
        <v>-54.6</v>
      </c>
    </row>
    <row r="1030" spans="1:11" ht="18" x14ac:dyDescent="0.4">
      <c r="A1030" s="1">
        <v>1029</v>
      </c>
      <c r="B1030" s="1" t="s">
        <v>9983</v>
      </c>
      <c r="C1030" s="1" t="s">
        <v>8395</v>
      </c>
      <c r="D1030" s="1">
        <v>14.938000000000001</v>
      </c>
      <c r="E1030" s="1">
        <v>119.94</v>
      </c>
      <c r="F1030" s="1">
        <v>45</v>
      </c>
      <c r="G1030" s="1">
        <v>4.5</v>
      </c>
      <c r="H1030" s="3" t="s">
        <v>4092</v>
      </c>
      <c r="I1030" s="4" t="str">
        <f t="shared" si="49"/>
        <v>กลางวัน</v>
      </c>
      <c r="J1030" s="4" t="str">
        <f t="shared" si="48"/>
        <v>กลาง</v>
      </c>
      <c r="K1030">
        <f t="shared" si="50"/>
        <v>-45</v>
      </c>
    </row>
    <row r="1031" spans="1:11" ht="18" x14ac:dyDescent="0.4">
      <c r="A1031" s="1">
        <v>1030</v>
      </c>
      <c r="B1031" s="1" t="s">
        <v>9984</v>
      </c>
      <c r="C1031" s="1" t="s">
        <v>8396</v>
      </c>
      <c r="D1031" s="1">
        <v>18.364000000000001</v>
      </c>
      <c r="E1031" s="1">
        <v>119.79900000000001</v>
      </c>
      <c r="F1031" s="1">
        <v>31.2</v>
      </c>
      <c r="G1031" s="1">
        <v>4.8</v>
      </c>
      <c r="H1031" s="3" t="s">
        <v>4096</v>
      </c>
      <c r="I1031" s="4" t="str">
        <f t="shared" si="49"/>
        <v>กลางวัน</v>
      </c>
      <c r="J1031" s="4" t="str">
        <f t="shared" si="48"/>
        <v>กลาง</v>
      </c>
      <c r="K1031">
        <f t="shared" si="50"/>
        <v>-31.2</v>
      </c>
    </row>
    <row r="1032" spans="1:11" ht="18" x14ac:dyDescent="0.4">
      <c r="A1032" s="1">
        <v>1031</v>
      </c>
      <c r="B1032" s="1" t="s">
        <v>9985</v>
      </c>
      <c r="C1032" s="1" t="s">
        <v>8397</v>
      </c>
      <c r="D1032" s="1">
        <v>13.917</v>
      </c>
      <c r="E1032" s="1">
        <v>120.82</v>
      </c>
      <c r="F1032" s="1">
        <v>115.8</v>
      </c>
      <c r="G1032" s="1">
        <v>4.7</v>
      </c>
      <c r="H1032" s="3" t="s">
        <v>4100</v>
      </c>
      <c r="I1032" s="4" t="str">
        <f t="shared" si="49"/>
        <v>กลางคืน</v>
      </c>
      <c r="J1032" s="4" t="str">
        <f t="shared" si="48"/>
        <v>ลึก</v>
      </c>
      <c r="K1032">
        <f t="shared" si="50"/>
        <v>-115.8</v>
      </c>
    </row>
    <row r="1033" spans="1:11" ht="18" x14ac:dyDescent="0.4">
      <c r="A1033" s="1">
        <v>1032</v>
      </c>
      <c r="B1033" s="1" t="s">
        <v>9986</v>
      </c>
      <c r="C1033" s="1" t="s">
        <v>8398</v>
      </c>
      <c r="D1033" s="1">
        <v>14.22</v>
      </c>
      <c r="E1033" s="1">
        <v>120.411</v>
      </c>
      <c r="F1033" s="1">
        <v>115.4</v>
      </c>
      <c r="G1033" s="1">
        <v>6</v>
      </c>
      <c r="H1033" s="3" t="s">
        <v>4104</v>
      </c>
      <c r="I1033" s="4" t="str">
        <f t="shared" si="49"/>
        <v>กลางคืน</v>
      </c>
      <c r="J1033" s="4" t="str">
        <f t="shared" ref="J1033:J1096" si="51">IF(F1033&lt;=10,"ตื้นมาก", IF(F1033&lt;=30,"ตื้น",IF(F1033&lt;=70,"กลาง", "ลึก")))</f>
        <v>ลึก</v>
      </c>
      <c r="K1033">
        <f t="shared" si="50"/>
        <v>-115.4</v>
      </c>
    </row>
    <row r="1034" spans="1:11" ht="18" x14ac:dyDescent="0.4">
      <c r="A1034" s="1">
        <v>1033</v>
      </c>
      <c r="B1034" s="1" t="s">
        <v>9987</v>
      </c>
      <c r="C1034" s="1" t="s">
        <v>8399</v>
      </c>
      <c r="D1034" s="1">
        <v>13.632999999999999</v>
      </c>
      <c r="E1034" s="1">
        <v>120.629</v>
      </c>
      <c r="F1034" s="1">
        <v>65.099999999999994</v>
      </c>
      <c r="G1034" s="1">
        <v>4.5999999999999996</v>
      </c>
      <c r="H1034" s="3" t="s">
        <v>4108</v>
      </c>
      <c r="I1034" s="4" t="str">
        <f t="shared" si="49"/>
        <v>กลางวัน</v>
      </c>
      <c r="J1034" s="4" t="str">
        <f t="shared" si="51"/>
        <v>กลาง</v>
      </c>
      <c r="K1034">
        <f t="shared" si="50"/>
        <v>-65.099999999999994</v>
      </c>
    </row>
    <row r="1035" spans="1:11" ht="18" x14ac:dyDescent="0.4">
      <c r="A1035" s="1">
        <v>1034</v>
      </c>
      <c r="B1035" s="1" t="s">
        <v>9988</v>
      </c>
      <c r="C1035" s="1" t="s">
        <v>7374</v>
      </c>
      <c r="D1035" s="1">
        <v>14.077</v>
      </c>
      <c r="E1035" s="1">
        <v>120.623</v>
      </c>
      <c r="F1035" s="1">
        <v>149.5</v>
      </c>
      <c r="G1035" s="1">
        <v>4.7</v>
      </c>
      <c r="H1035" s="3" t="s">
        <v>4112</v>
      </c>
      <c r="I1035" s="4" t="str">
        <f t="shared" si="49"/>
        <v>กลางคืน</v>
      </c>
      <c r="J1035" s="4" t="str">
        <f t="shared" si="51"/>
        <v>ลึก</v>
      </c>
      <c r="K1035">
        <f t="shared" si="50"/>
        <v>-149.5</v>
      </c>
    </row>
    <row r="1036" spans="1:11" ht="18" x14ac:dyDescent="0.4">
      <c r="A1036" s="1">
        <v>1035</v>
      </c>
      <c r="B1036" s="1" t="s">
        <v>9989</v>
      </c>
      <c r="C1036" s="1" t="s">
        <v>8400</v>
      </c>
      <c r="D1036" s="1">
        <v>13.925000000000001</v>
      </c>
      <c r="E1036" s="1">
        <v>120.53400000000001</v>
      </c>
      <c r="F1036" s="1">
        <v>105</v>
      </c>
      <c r="G1036" s="1">
        <v>6.5</v>
      </c>
      <c r="H1036" s="3" t="s">
        <v>4116</v>
      </c>
      <c r="I1036" s="4" t="str">
        <f t="shared" si="49"/>
        <v>กลางวัน</v>
      </c>
      <c r="J1036" s="4" t="str">
        <f t="shared" si="51"/>
        <v>ลึก</v>
      </c>
      <c r="K1036">
        <f t="shared" si="50"/>
        <v>-105</v>
      </c>
    </row>
    <row r="1037" spans="1:11" ht="18" x14ac:dyDescent="0.4">
      <c r="A1037" s="1">
        <v>1036</v>
      </c>
      <c r="B1037" s="1" t="s">
        <v>9990</v>
      </c>
      <c r="C1037" s="1" t="s">
        <v>8401</v>
      </c>
      <c r="D1037" s="1">
        <v>13.848000000000001</v>
      </c>
      <c r="E1037" s="1">
        <v>120.85899999999999</v>
      </c>
      <c r="F1037" s="1">
        <v>100</v>
      </c>
      <c r="G1037" s="1">
        <v>4.5999999999999996</v>
      </c>
      <c r="H1037" s="3" t="s">
        <v>4120</v>
      </c>
      <c r="I1037" s="4" t="str">
        <f t="shared" si="49"/>
        <v>กลางวัน</v>
      </c>
      <c r="J1037" s="4" t="str">
        <f t="shared" si="51"/>
        <v>ลึก</v>
      </c>
      <c r="K1037">
        <f t="shared" si="50"/>
        <v>-100</v>
      </c>
    </row>
    <row r="1038" spans="1:11" ht="18" x14ac:dyDescent="0.4">
      <c r="A1038" s="1">
        <v>1037</v>
      </c>
      <c r="B1038" s="1" t="s">
        <v>9990</v>
      </c>
      <c r="C1038" s="1" t="s">
        <v>8402</v>
      </c>
      <c r="D1038" s="1">
        <v>13.789</v>
      </c>
      <c r="E1038" s="1">
        <v>120.762</v>
      </c>
      <c r="F1038" s="1">
        <v>117</v>
      </c>
      <c r="G1038" s="1">
        <v>4.5999999999999996</v>
      </c>
      <c r="H1038" s="3" t="s">
        <v>4124</v>
      </c>
      <c r="I1038" s="4" t="str">
        <f t="shared" si="49"/>
        <v>กลางวัน</v>
      </c>
      <c r="J1038" s="4" t="str">
        <f t="shared" si="51"/>
        <v>ลึก</v>
      </c>
      <c r="K1038">
        <f t="shared" si="50"/>
        <v>-117</v>
      </c>
    </row>
    <row r="1039" spans="1:11" ht="18" x14ac:dyDescent="0.4">
      <c r="A1039" s="1">
        <v>1038</v>
      </c>
      <c r="B1039" s="1" t="s">
        <v>9991</v>
      </c>
      <c r="C1039" s="1" t="s">
        <v>8403</v>
      </c>
      <c r="D1039" s="1">
        <v>13.804</v>
      </c>
      <c r="E1039" s="1">
        <v>120.776</v>
      </c>
      <c r="F1039" s="1">
        <v>107.1</v>
      </c>
      <c r="G1039" s="1">
        <v>4.8</v>
      </c>
      <c r="H1039" s="3" t="s">
        <v>4128</v>
      </c>
      <c r="I1039" s="4" t="str">
        <f t="shared" si="49"/>
        <v>กลางคืน</v>
      </c>
      <c r="J1039" s="4" t="str">
        <f t="shared" si="51"/>
        <v>ลึก</v>
      </c>
      <c r="K1039">
        <f t="shared" si="50"/>
        <v>-107.1</v>
      </c>
    </row>
    <row r="1040" spans="1:11" ht="18" x14ac:dyDescent="0.4">
      <c r="A1040" s="1">
        <v>1039</v>
      </c>
      <c r="B1040" s="1" t="s">
        <v>9991</v>
      </c>
      <c r="C1040" s="1" t="s">
        <v>8404</v>
      </c>
      <c r="D1040" s="1">
        <v>15.611000000000001</v>
      </c>
      <c r="E1040" s="1">
        <v>119.667</v>
      </c>
      <c r="F1040" s="1">
        <v>5.4</v>
      </c>
      <c r="G1040" s="1">
        <v>5.0999999999999996</v>
      </c>
      <c r="H1040" s="3" t="s">
        <v>4132</v>
      </c>
      <c r="I1040" s="4" t="str">
        <f t="shared" si="49"/>
        <v>กลางวัน</v>
      </c>
      <c r="J1040" s="4" t="str">
        <f t="shared" si="51"/>
        <v>ตื้นมาก</v>
      </c>
      <c r="K1040">
        <f t="shared" si="50"/>
        <v>-5.4</v>
      </c>
    </row>
    <row r="1041" spans="1:11" ht="18" x14ac:dyDescent="0.4">
      <c r="A1041" s="1">
        <v>1040</v>
      </c>
      <c r="B1041" s="1" t="s">
        <v>9991</v>
      </c>
      <c r="C1041" s="1" t="s">
        <v>8405</v>
      </c>
      <c r="D1041" s="1">
        <v>15.622</v>
      </c>
      <c r="E1041" s="1">
        <v>119.72499999999999</v>
      </c>
      <c r="F1041" s="1">
        <v>15</v>
      </c>
      <c r="G1041" s="1">
        <v>4.5999999999999996</v>
      </c>
      <c r="H1041" s="3" t="s">
        <v>376</v>
      </c>
      <c r="I1041" s="4" t="str">
        <f t="shared" si="49"/>
        <v>กลางวัน</v>
      </c>
      <c r="J1041" s="4" t="str">
        <f t="shared" si="51"/>
        <v>ตื้น</v>
      </c>
      <c r="K1041">
        <f t="shared" si="50"/>
        <v>-15</v>
      </c>
    </row>
    <row r="1042" spans="1:11" ht="18" x14ac:dyDescent="0.4">
      <c r="A1042" s="1">
        <v>1041</v>
      </c>
      <c r="B1042" s="1" t="s">
        <v>9992</v>
      </c>
      <c r="C1042" s="1" t="s">
        <v>8406</v>
      </c>
      <c r="D1042" s="1">
        <v>13.762</v>
      </c>
      <c r="E1042" s="1">
        <v>120.85599999999999</v>
      </c>
      <c r="F1042" s="1">
        <v>100</v>
      </c>
      <c r="G1042" s="1">
        <v>4.5999999999999996</v>
      </c>
      <c r="H1042" s="3" t="s">
        <v>4139</v>
      </c>
      <c r="I1042" s="4" t="str">
        <f t="shared" si="49"/>
        <v>กลางวัน</v>
      </c>
      <c r="J1042" s="4" t="str">
        <f t="shared" si="51"/>
        <v>ลึก</v>
      </c>
      <c r="K1042">
        <f t="shared" si="50"/>
        <v>-100</v>
      </c>
    </row>
    <row r="1043" spans="1:11" ht="18" x14ac:dyDescent="0.4">
      <c r="A1043" s="1">
        <v>1042</v>
      </c>
      <c r="B1043" s="1" t="s">
        <v>9993</v>
      </c>
      <c r="C1043" s="1" t="s">
        <v>8407</v>
      </c>
      <c r="D1043" s="1">
        <v>13.836</v>
      </c>
      <c r="E1043" s="1">
        <v>120.70699999999999</v>
      </c>
      <c r="F1043" s="1">
        <v>132.1</v>
      </c>
      <c r="G1043" s="1">
        <v>4.9000000000000004</v>
      </c>
      <c r="H1043" s="3" t="s">
        <v>4143</v>
      </c>
      <c r="I1043" s="4" t="str">
        <f t="shared" si="49"/>
        <v>กลางคืน</v>
      </c>
      <c r="J1043" s="4" t="str">
        <f t="shared" si="51"/>
        <v>ลึก</v>
      </c>
      <c r="K1043">
        <f t="shared" si="50"/>
        <v>-132.1</v>
      </c>
    </row>
    <row r="1044" spans="1:11" ht="18" x14ac:dyDescent="0.4">
      <c r="A1044" s="1">
        <v>1043</v>
      </c>
      <c r="B1044" s="1" t="s">
        <v>9994</v>
      </c>
      <c r="C1044" s="1" t="s">
        <v>8408</v>
      </c>
      <c r="D1044" s="1">
        <v>18.495999999999999</v>
      </c>
      <c r="E1044" s="1">
        <v>122.33499999999999</v>
      </c>
      <c r="F1044" s="1">
        <v>20.9</v>
      </c>
      <c r="G1044" s="1">
        <v>5.0999999999999996</v>
      </c>
      <c r="H1044" s="3" t="s">
        <v>4147</v>
      </c>
      <c r="I1044" s="4" t="str">
        <f t="shared" si="49"/>
        <v>กลางวัน</v>
      </c>
      <c r="J1044" s="4" t="str">
        <f t="shared" si="51"/>
        <v>ตื้น</v>
      </c>
      <c r="K1044">
        <f t="shared" si="50"/>
        <v>-20.9</v>
      </c>
    </row>
    <row r="1045" spans="1:11" ht="18" x14ac:dyDescent="0.4">
      <c r="A1045" s="1">
        <v>1044</v>
      </c>
      <c r="B1045" s="1" t="s">
        <v>9995</v>
      </c>
      <c r="C1045" s="1" t="s">
        <v>8409</v>
      </c>
      <c r="D1045" s="1">
        <v>13.9</v>
      </c>
      <c r="E1045" s="1">
        <v>120.798</v>
      </c>
      <c r="F1045" s="1">
        <v>172.1</v>
      </c>
      <c r="G1045" s="1">
        <v>4.5</v>
      </c>
      <c r="H1045" s="3" t="s">
        <v>4151</v>
      </c>
      <c r="I1045" s="4" t="str">
        <f t="shared" si="49"/>
        <v>กลางคืน</v>
      </c>
      <c r="J1045" s="4" t="str">
        <f t="shared" si="51"/>
        <v>ลึก</v>
      </c>
      <c r="K1045">
        <f t="shared" si="50"/>
        <v>-172.1</v>
      </c>
    </row>
    <row r="1046" spans="1:11" ht="18" x14ac:dyDescent="0.4">
      <c r="A1046" s="1">
        <v>1045</v>
      </c>
      <c r="B1046" s="1" t="s">
        <v>9996</v>
      </c>
      <c r="C1046" s="1" t="s">
        <v>8410</v>
      </c>
      <c r="D1046" s="1">
        <v>16.195</v>
      </c>
      <c r="E1046" s="1">
        <v>119.791</v>
      </c>
      <c r="F1046" s="1">
        <v>103.5</v>
      </c>
      <c r="G1046" s="1">
        <v>4.5999999999999996</v>
      </c>
      <c r="H1046" s="3" t="s">
        <v>376</v>
      </c>
      <c r="I1046" s="4" t="str">
        <f t="shared" si="49"/>
        <v>กลางวัน</v>
      </c>
      <c r="J1046" s="4" t="str">
        <f t="shared" si="51"/>
        <v>ลึก</v>
      </c>
      <c r="K1046">
        <f t="shared" si="50"/>
        <v>-103.5</v>
      </c>
    </row>
    <row r="1047" spans="1:11" ht="18" x14ac:dyDescent="0.4">
      <c r="A1047" s="1">
        <v>1046</v>
      </c>
      <c r="B1047" s="1" t="s">
        <v>9996</v>
      </c>
      <c r="C1047" s="1" t="s">
        <v>8411</v>
      </c>
      <c r="D1047" s="1">
        <v>16.216000000000001</v>
      </c>
      <c r="E1047" s="1">
        <v>119.756</v>
      </c>
      <c r="F1047" s="1">
        <v>102.5</v>
      </c>
      <c r="G1047" s="1">
        <v>4.7</v>
      </c>
      <c r="H1047" s="3" t="s">
        <v>4158</v>
      </c>
      <c r="I1047" s="4" t="str">
        <f t="shared" si="49"/>
        <v>กลางวัน</v>
      </c>
      <c r="J1047" s="4" t="str">
        <f t="shared" si="51"/>
        <v>ลึก</v>
      </c>
      <c r="K1047">
        <f t="shared" si="50"/>
        <v>-102.5</v>
      </c>
    </row>
    <row r="1048" spans="1:11" ht="18" x14ac:dyDescent="0.4">
      <c r="A1048" s="1">
        <v>1047</v>
      </c>
      <c r="B1048" s="1" t="s">
        <v>9996</v>
      </c>
      <c r="C1048" s="1" t="s">
        <v>8412</v>
      </c>
      <c r="D1048" s="1">
        <v>16.260000000000002</v>
      </c>
      <c r="E1048" s="1">
        <v>119.815</v>
      </c>
      <c r="F1048" s="1">
        <v>95</v>
      </c>
      <c r="G1048" s="1">
        <v>4.5</v>
      </c>
      <c r="H1048" s="3" t="s">
        <v>4162</v>
      </c>
      <c r="I1048" s="4" t="str">
        <f t="shared" si="49"/>
        <v>กลางวัน</v>
      </c>
      <c r="J1048" s="4" t="str">
        <f t="shared" si="51"/>
        <v>ลึก</v>
      </c>
      <c r="K1048">
        <f t="shared" si="50"/>
        <v>-95</v>
      </c>
    </row>
    <row r="1049" spans="1:11" ht="18" x14ac:dyDescent="0.4">
      <c r="A1049" s="1">
        <v>1048</v>
      </c>
      <c r="B1049" s="1" t="s">
        <v>9997</v>
      </c>
      <c r="C1049" s="1" t="s">
        <v>8413</v>
      </c>
      <c r="D1049" s="1">
        <v>14.002000000000001</v>
      </c>
      <c r="E1049" s="1">
        <v>120.819</v>
      </c>
      <c r="F1049" s="1">
        <v>112.9</v>
      </c>
      <c r="G1049" s="1">
        <v>4.5</v>
      </c>
      <c r="H1049" s="3" t="s">
        <v>4166</v>
      </c>
      <c r="I1049" s="4" t="str">
        <f t="shared" si="49"/>
        <v>กลางวัน</v>
      </c>
      <c r="J1049" s="4" t="str">
        <f t="shared" si="51"/>
        <v>ลึก</v>
      </c>
      <c r="K1049">
        <f t="shared" si="50"/>
        <v>-112.9</v>
      </c>
    </row>
    <row r="1050" spans="1:11" ht="18" x14ac:dyDescent="0.4">
      <c r="A1050" s="1">
        <v>1049</v>
      </c>
      <c r="B1050" s="1" t="s">
        <v>9998</v>
      </c>
      <c r="C1050" s="1" t="s">
        <v>8414</v>
      </c>
      <c r="D1050" s="1">
        <v>13.843</v>
      </c>
      <c r="E1050" s="1">
        <v>120.724</v>
      </c>
      <c r="F1050" s="1">
        <v>108.9</v>
      </c>
      <c r="G1050" s="1">
        <v>4.7</v>
      </c>
      <c r="H1050" s="3" t="s">
        <v>4170</v>
      </c>
      <c r="I1050" s="4" t="str">
        <f t="shared" si="49"/>
        <v>กลางวัน</v>
      </c>
      <c r="J1050" s="4" t="str">
        <f t="shared" si="51"/>
        <v>ลึก</v>
      </c>
      <c r="K1050">
        <f t="shared" si="50"/>
        <v>-108.9</v>
      </c>
    </row>
    <row r="1051" spans="1:11" ht="18" x14ac:dyDescent="0.4">
      <c r="A1051" s="1">
        <v>1050</v>
      </c>
      <c r="B1051" s="1" t="s">
        <v>9999</v>
      </c>
      <c r="C1051" s="1" t="s">
        <v>8415</v>
      </c>
      <c r="D1051" s="1">
        <v>14.468999999999999</v>
      </c>
      <c r="E1051" s="1">
        <v>120.051</v>
      </c>
      <c r="F1051" s="1">
        <v>58.1</v>
      </c>
      <c r="G1051" s="1">
        <v>4.8</v>
      </c>
      <c r="H1051" s="3" t="s">
        <v>4174</v>
      </c>
      <c r="I1051" s="4" t="str">
        <f t="shared" si="49"/>
        <v>กลางคืน</v>
      </c>
      <c r="J1051" s="4" t="str">
        <f t="shared" si="51"/>
        <v>กลาง</v>
      </c>
      <c r="K1051">
        <f t="shared" si="50"/>
        <v>-58.1</v>
      </c>
    </row>
    <row r="1052" spans="1:11" ht="18" x14ac:dyDescent="0.4">
      <c r="A1052" s="1">
        <v>1051</v>
      </c>
      <c r="B1052" s="1" t="s">
        <v>10000</v>
      </c>
      <c r="C1052" s="1" t="s">
        <v>8416</v>
      </c>
      <c r="D1052" s="1">
        <v>18.018000000000001</v>
      </c>
      <c r="E1052" s="1">
        <v>120.405</v>
      </c>
      <c r="F1052" s="1">
        <v>17.3</v>
      </c>
      <c r="G1052" s="1">
        <v>4.7</v>
      </c>
      <c r="H1052" s="3" t="s">
        <v>4178</v>
      </c>
      <c r="I1052" s="4" t="str">
        <f t="shared" si="49"/>
        <v>กลางวัน</v>
      </c>
      <c r="J1052" s="4" t="str">
        <f t="shared" si="51"/>
        <v>ตื้น</v>
      </c>
      <c r="K1052">
        <f t="shared" si="50"/>
        <v>-17.3</v>
      </c>
    </row>
    <row r="1053" spans="1:11" ht="18" x14ac:dyDescent="0.4">
      <c r="A1053" s="1">
        <v>1052</v>
      </c>
      <c r="B1053" s="1" t="s">
        <v>10001</v>
      </c>
      <c r="C1053" s="1" t="s">
        <v>8417</v>
      </c>
      <c r="D1053" s="1">
        <v>13.625</v>
      </c>
      <c r="E1053" s="1">
        <v>120.473</v>
      </c>
      <c r="F1053" s="1">
        <v>60.4</v>
      </c>
      <c r="G1053" s="1">
        <v>4.5999999999999996</v>
      </c>
      <c r="H1053" s="3" t="s">
        <v>4182</v>
      </c>
      <c r="I1053" s="4" t="str">
        <f t="shared" si="49"/>
        <v>กลางคืน</v>
      </c>
      <c r="J1053" s="4" t="str">
        <f t="shared" si="51"/>
        <v>กลาง</v>
      </c>
      <c r="K1053">
        <f t="shared" si="50"/>
        <v>-60.4</v>
      </c>
    </row>
    <row r="1054" spans="1:11" ht="18" x14ac:dyDescent="0.4">
      <c r="A1054" s="1">
        <v>1053</v>
      </c>
      <c r="B1054" s="1" t="s">
        <v>10002</v>
      </c>
      <c r="C1054" s="1" t="s">
        <v>8418</v>
      </c>
      <c r="D1054" s="1">
        <v>15.477</v>
      </c>
      <c r="E1054" s="1">
        <v>119.81</v>
      </c>
      <c r="F1054" s="1">
        <v>68.099999999999994</v>
      </c>
      <c r="G1054" s="1">
        <v>4.9000000000000004</v>
      </c>
      <c r="H1054" s="3" t="s">
        <v>4186</v>
      </c>
      <c r="I1054" s="4" t="str">
        <f t="shared" si="49"/>
        <v>กลางวัน</v>
      </c>
      <c r="J1054" s="4" t="str">
        <f t="shared" si="51"/>
        <v>กลาง</v>
      </c>
      <c r="K1054">
        <f t="shared" si="50"/>
        <v>-68.099999999999994</v>
      </c>
    </row>
    <row r="1055" spans="1:11" ht="18" x14ac:dyDescent="0.4">
      <c r="A1055" s="1">
        <v>1054</v>
      </c>
      <c r="B1055" s="1" t="s">
        <v>10002</v>
      </c>
      <c r="C1055" s="1" t="s">
        <v>8419</v>
      </c>
      <c r="D1055" s="1">
        <v>16.568000000000001</v>
      </c>
      <c r="E1055" s="1">
        <v>122.913</v>
      </c>
      <c r="F1055" s="1">
        <v>62.2</v>
      </c>
      <c r="G1055" s="1">
        <v>4.5</v>
      </c>
      <c r="H1055" s="3" t="s">
        <v>4190</v>
      </c>
      <c r="I1055" s="4" t="str">
        <f t="shared" si="49"/>
        <v>กลางวัน</v>
      </c>
      <c r="J1055" s="4" t="str">
        <f t="shared" si="51"/>
        <v>กลาง</v>
      </c>
      <c r="K1055">
        <f t="shared" si="50"/>
        <v>-62.2</v>
      </c>
    </row>
    <row r="1056" spans="1:11" ht="18" x14ac:dyDescent="0.4">
      <c r="A1056" s="1">
        <v>1055</v>
      </c>
      <c r="B1056" s="1" t="s">
        <v>10003</v>
      </c>
      <c r="C1056" s="1" t="s">
        <v>8420</v>
      </c>
      <c r="D1056" s="1">
        <v>13.757999999999999</v>
      </c>
      <c r="E1056" s="1">
        <v>120.831</v>
      </c>
      <c r="F1056" s="1">
        <v>113.8</v>
      </c>
      <c r="G1056" s="1">
        <v>4.7</v>
      </c>
      <c r="H1056" s="3" t="s">
        <v>4194</v>
      </c>
      <c r="I1056" s="4" t="str">
        <f t="shared" si="49"/>
        <v>กลางวัน</v>
      </c>
      <c r="J1056" s="4" t="str">
        <f t="shared" si="51"/>
        <v>ลึก</v>
      </c>
      <c r="K1056">
        <f t="shared" si="50"/>
        <v>-113.8</v>
      </c>
    </row>
    <row r="1057" spans="1:11" ht="18" x14ac:dyDescent="0.4">
      <c r="A1057" s="1">
        <v>1056</v>
      </c>
      <c r="B1057" s="1" t="s">
        <v>10004</v>
      </c>
      <c r="C1057" s="1" t="s">
        <v>8421</v>
      </c>
      <c r="D1057" s="1">
        <v>13.686</v>
      </c>
      <c r="E1057" s="1">
        <v>120.791</v>
      </c>
      <c r="F1057" s="1">
        <v>102.4</v>
      </c>
      <c r="G1057" s="1">
        <v>5.5</v>
      </c>
      <c r="H1057" s="3" t="s">
        <v>312</v>
      </c>
      <c r="I1057" s="4" t="str">
        <f t="shared" si="49"/>
        <v>กลางคืน</v>
      </c>
      <c r="J1057" s="4" t="str">
        <f t="shared" si="51"/>
        <v>ลึก</v>
      </c>
      <c r="K1057">
        <f t="shared" si="50"/>
        <v>-102.4</v>
      </c>
    </row>
    <row r="1058" spans="1:11" ht="18" x14ac:dyDescent="0.4">
      <c r="A1058" s="1">
        <v>1057</v>
      </c>
      <c r="B1058" s="1" t="s">
        <v>10005</v>
      </c>
      <c r="C1058" s="1" t="s">
        <v>8422</v>
      </c>
      <c r="D1058" s="1">
        <v>16.164999999999999</v>
      </c>
      <c r="E1058" s="1">
        <v>119.736</v>
      </c>
      <c r="F1058" s="1">
        <v>62</v>
      </c>
      <c r="G1058" s="1">
        <v>4.9000000000000004</v>
      </c>
      <c r="H1058" s="3" t="s">
        <v>4201</v>
      </c>
      <c r="I1058" s="4" t="str">
        <f t="shared" si="49"/>
        <v>กลางวัน</v>
      </c>
      <c r="J1058" s="4" t="str">
        <f t="shared" si="51"/>
        <v>กลาง</v>
      </c>
      <c r="K1058">
        <f t="shared" si="50"/>
        <v>-62</v>
      </c>
    </row>
    <row r="1059" spans="1:11" ht="18" x14ac:dyDescent="0.4">
      <c r="A1059" s="1">
        <v>1058</v>
      </c>
      <c r="B1059" s="1" t="s">
        <v>10006</v>
      </c>
      <c r="C1059" s="1" t="s">
        <v>8423</v>
      </c>
      <c r="D1059" s="1">
        <v>15.824</v>
      </c>
      <c r="E1059" s="1">
        <v>121.221</v>
      </c>
      <c r="F1059" s="1">
        <v>45</v>
      </c>
      <c r="G1059" s="1">
        <v>4.5</v>
      </c>
      <c r="H1059" s="3" t="s">
        <v>4205</v>
      </c>
      <c r="I1059" s="4" t="str">
        <f t="shared" si="49"/>
        <v>กลางวัน</v>
      </c>
      <c r="J1059" s="4" t="str">
        <f t="shared" si="51"/>
        <v>กลาง</v>
      </c>
      <c r="K1059">
        <f t="shared" si="50"/>
        <v>-45</v>
      </c>
    </row>
    <row r="1060" spans="1:11" ht="18" x14ac:dyDescent="0.4">
      <c r="A1060" s="1">
        <v>1059</v>
      </c>
      <c r="B1060" s="1" t="s">
        <v>10007</v>
      </c>
      <c r="C1060" s="1" t="s">
        <v>8424</v>
      </c>
      <c r="D1060" s="1">
        <v>13.715999999999999</v>
      </c>
      <c r="E1060" s="1">
        <v>120.271</v>
      </c>
      <c r="F1060" s="1">
        <v>24.5</v>
      </c>
      <c r="G1060" s="1">
        <v>5.0999999999999996</v>
      </c>
      <c r="H1060" s="3" t="s">
        <v>4209</v>
      </c>
      <c r="I1060" s="4" t="str">
        <f t="shared" si="49"/>
        <v>กลางวัน</v>
      </c>
      <c r="J1060" s="4" t="str">
        <f t="shared" si="51"/>
        <v>ตื้น</v>
      </c>
      <c r="K1060">
        <f t="shared" si="50"/>
        <v>-24.5</v>
      </c>
    </row>
    <row r="1061" spans="1:11" ht="18" x14ac:dyDescent="0.4">
      <c r="A1061" s="1">
        <v>1060</v>
      </c>
      <c r="B1061" s="1" t="s">
        <v>10008</v>
      </c>
      <c r="C1061" s="1" t="s">
        <v>8425</v>
      </c>
      <c r="D1061" s="1">
        <v>13.917999999999999</v>
      </c>
      <c r="E1061" s="1">
        <v>120.71</v>
      </c>
      <c r="F1061" s="1">
        <v>173.6</v>
      </c>
      <c r="G1061" s="1">
        <v>5</v>
      </c>
      <c r="H1061" s="3" t="s">
        <v>4213</v>
      </c>
      <c r="I1061" s="4" t="str">
        <f t="shared" si="49"/>
        <v>กลางคืน</v>
      </c>
      <c r="J1061" s="4" t="str">
        <f t="shared" si="51"/>
        <v>ลึก</v>
      </c>
      <c r="K1061">
        <f t="shared" si="50"/>
        <v>-173.6</v>
      </c>
    </row>
    <row r="1062" spans="1:11" ht="18" x14ac:dyDescent="0.4">
      <c r="A1062" s="1">
        <v>1061</v>
      </c>
      <c r="B1062" s="1" t="s">
        <v>10009</v>
      </c>
      <c r="C1062" s="1" t="s">
        <v>8426</v>
      </c>
      <c r="D1062" s="1">
        <v>16.972000000000001</v>
      </c>
      <c r="E1062" s="1">
        <v>120.393</v>
      </c>
      <c r="F1062" s="1">
        <v>46.4</v>
      </c>
      <c r="G1062" s="1">
        <v>4.7</v>
      </c>
      <c r="H1062" s="3" t="s">
        <v>4217</v>
      </c>
      <c r="I1062" s="4" t="str">
        <f t="shared" si="49"/>
        <v>กลางวัน</v>
      </c>
      <c r="J1062" s="4" t="str">
        <f t="shared" si="51"/>
        <v>กลาง</v>
      </c>
      <c r="K1062">
        <f t="shared" si="50"/>
        <v>-46.4</v>
      </c>
    </row>
    <row r="1063" spans="1:11" ht="18" x14ac:dyDescent="0.4">
      <c r="A1063" s="1">
        <v>1062</v>
      </c>
      <c r="B1063" s="1" t="s">
        <v>10009</v>
      </c>
      <c r="C1063" s="1" t="s">
        <v>8427</v>
      </c>
      <c r="D1063" s="1">
        <v>18.510000000000002</v>
      </c>
      <c r="E1063" s="1">
        <v>121.28400000000001</v>
      </c>
      <c r="F1063" s="1">
        <v>40.9</v>
      </c>
      <c r="G1063" s="1">
        <v>4.5</v>
      </c>
      <c r="H1063" s="3" t="s">
        <v>4221</v>
      </c>
      <c r="I1063" s="4" t="str">
        <f t="shared" si="49"/>
        <v>กลางวัน</v>
      </c>
      <c r="J1063" s="4" t="str">
        <f t="shared" si="51"/>
        <v>กลาง</v>
      </c>
      <c r="K1063">
        <f t="shared" si="50"/>
        <v>-40.9</v>
      </c>
    </row>
    <row r="1064" spans="1:11" ht="18" x14ac:dyDescent="0.4">
      <c r="A1064" s="1">
        <v>1063</v>
      </c>
      <c r="B1064" s="1" t="s">
        <v>10010</v>
      </c>
      <c r="C1064" s="1" t="s">
        <v>8428</v>
      </c>
      <c r="D1064" s="1">
        <v>13.603</v>
      </c>
      <c r="E1064" s="1">
        <v>120.908</v>
      </c>
      <c r="F1064" s="1">
        <v>117.8</v>
      </c>
      <c r="G1064" s="1">
        <v>4.5999999999999996</v>
      </c>
      <c r="H1064" s="3" t="s">
        <v>1502</v>
      </c>
      <c r="I1064" s="4" t="str">
        <f t="shared" si="49"/>
        <v>กลางคืน</v>
      </c>
      <c r="J1064" s="4" t="str">
        <f t="shared" si="51"/>
        <v>ลึก</v>
      </c>
      <c r="K1064">
        <f t="shared" si="50"/>
        <v>-117.8</v>
      </c>
    </row>
    <row r="1065" spans="1:11" ht="18" x14ac:dyDescent="0.4">
      <c r="A1065" s="1">
        <v>1064</v>
      </c>
      <c r="B1065" s="1" t="s">
        <v>10010</v>
      </c>
      <c r="C1065" s="1" t="s">
        <v>8429</v>
      </c>
      <c r="D1065" s="1">
        <v>14.154</v>
      </c>
      <c r="E1065" s="1">
        <v>119.407</v>
      </c>
      <c r="F1065" s="1">
        <v>50</v>
      </c>
      <c r="G1065" s="1">
        <v>4.5</v>
      </c>
      <c r="H1065" s="3" t="s">
        <v>4228</v>
      </c>
      <c r="I1065" s="4" t="str">
        <f t="shared" si="49"/>
        <v>กลางคืน</v>
      </c>
      <c r="J1065" s="4" t="str">
        <f t="shared" si="51"/>
        <v>กลาง</v>
      </c>
      <c r="K1065">
        <f t="shared" si="50"/>
        <v>-50</v>
      </c>
    </row>
    <row r="1066" spans="1:11" ht="18" x14ac:dyDescent="0.4">
      <c r="A1066" s="1">
        <v>1065</v>
      </c>
      <c r="B1066" s="1" t="s">
        <v>10011</v>
      </c>
      <c r="C1066" s="1" t="s">
        <v>8430</v>
      </c>
      <c r="D1066" s="1">
        <v>14.738</v>
      </c>
      <c r="E1066" s="1">
        <v>119.636</v>
      </c>
      <c r="F1066" s="1">
        <v>50</v>
      </c>
      <c r="G1066" s="1">
        <v>4.7</v>
      </c>
      <c r="H1066" s="3" t="s">
        <v>4232</v>
      </c>
      <c r="I1066" s="4" t="str">
        <f t="shared" si="49"/>
        <v>กลางคืน</v>
      </c>
      <c r="J1066" s="4" t="str">
        <f t="shared" si="51"/>
        <v>กลาง</v>
      </c>
      <c r="K1066">
        <f t="shared" si="50"/>
        <v>-50</v>
      </c>
    </row>
    <row r="1067" spans="1:11" ht="18" x14ac:dyDescent="0.4">
      <c r="A1067" s="1">
        <v>1066</v>
      </c>
      <c r="B1067" s="1" t="s">
        <v>10012</v>
      </c>
      <c r="C1067" s="1" t="s">
        <v>8431</v>
      </c>
      <c r="D1067" s="1">
        <v>15.215</v>
      </c>
      <c r="E1067" s="1">
        <v>122.093</v>
      </c>
      <c r="F1067" s="1">
        <v>33.299999999999997</v>
      </c>
      <c r="G1067" s="1">
        <v>4.7</v>
      </c>
      <c r="H1067" s="3" t="s">
        <v>4014</v>
      </c>
      <c r="I1067" s="4" t="str">
        <f t="shared" si="49"/>
        <v>กลางคืน</v>
      </c>
      <c r="J1067" s="4" t="str">
        <f t="shared" si="51"/>
        <v>กลาง</v>
      </c>
      <c r="K1067">
        <f t="shared" si="50"/>
        <v>-33.299999999999997</v>
      </c>
    </row>
    <row r="1068" spans="1:11" ht="18" x14ac:dyDescent="0.4">
      <c r="A1068" s="1">
        <v>1067</v>
      </c>
      <c r="B1068" s="1" t="s">
        <v>10013</v>
      </c>
      <c r="C1068" s="1" t="s">
        <v>8432</v>
      </c>
      <c r="D1068" s="1">
        <v>15.279</v>
      </c>
      <c r="E1068" s="1">
        <v>120.685</v>
      </c>
      <c r="F1068" s="1">
        <v>144.69999999999999</v>
      </c>
      <c r="G1068" s="1">
        <v>4.5</v>
      </c>
      <c r="H1068" s="3" t="s">
        <v>4239</v>
      </c>
      <c r="I1068" s="4" t="str">
        <f t="shared" si="49"/>
        <v>กลางวัน</v>
      </c>
      <c r="J1068" s="4" t="str">
        <f t="shared" si="51"/>
        <v>ลึก</v>
      </c>
      <c r="K1068">
        <f t="shared" si="50"/>
        <v>-144.69999999999999</v>
      </c>
    </row>
    <row r="1069" spans="1:11" ht="18" x14ac:dyDescent="0.4">
      <c r="A1069" s="1">
        <v>1068</v>
      </c>
      <c r="B1069" s="1" t="s">
        <v>10014</v>
      </c>
      <c r="C1069" s="1" t="s">
        <v>8433</v>
      </c>
      <c r="D1069" s="1">
        <v>13.694000000000001</v>
      </c>
      <c r="E1069" s="1">
        <v>122.59</v>
      </c>
      <c r="F1069" s="1">
        <v>35</v>
      </c>
      <c r="G1069" s="1">
        <v>4.5999999999999996</v>
      </c>
      <c r="H1069" s="3" t="s">
        <v>4243</v>
      </c>
      <c r="I1069" s="4" t="str">
        <f t="shared" si="49"/>
        <v>กลางวัน</v>
      </c>
      <c r="J1069" s="4" t="str">
        <f t="shared" si="51"/>
        <v>กลาง</v>
      </c>
      <c r="K1069">
        <f t="shared" si="50"/>
        <v>-35</v>
      </c>
    </row>
    <row r="1070" spans="1:11" ht="18" x14ac:dyDescent="0.4">
      <c r="A1070" s="1">
        <v>1069</v>
      </c>
      <c r="B1070" s="1" t="s">
        <v>10015</v>
      </c>
      <c r="C1070" s="1" t="s">
        <v>8434</v>
      </c>
      <c r="D1070" s="1">
        <v>14.840999999999999</v>
      </c>
      <c r="E1070" s="1">
        <v>119.776</v>
      </c>
      <c r="F1070" s="1">
        <v>50</v>
      </c>
      <c r="G1070" s="1">
        <v>4.5</v>
      </c>
      <c r="H1070" s="3" t="s">
        <v>3021</v>
      </c>
      <c r="I1070" s="4" t="str">
        <f t="shared" si="49"/>
        <v>กลางคืน</v>
      </c>
      <c r="J1070" s="4" t="str">
        <f t="shared" si="51"/>
        <v>กลาง</v>
      </c>
      <c r="K1070">
        <f t="shared" si="50"/>
        <v>-50</v>
      </c>
    </row>
    <row r="1071" spans="1:11" ht="18" x14ac:dyDescent="0.4">
      <c r="A1071" s="1">
        <v>1070</v>
      </c>
      <c r="B1071" s="1" t="s">
        <v>10015</v>
      </c>
      <c r="C1071" s="1" t="s">
        <v>8435</v>
      </c>
      <c r="D1071" s="1">
        <v>15.013999999999999</v>
      </c>
      <c r="E1071" s="1">
        <v>120.027</v>
      </c>
      <c r="F1071" s="1">
        <v>10</v>
      </c>
      <c r="G1071" s="1">
        <v>4.5</v>
      </c>
      <c r="H1071" s="3" t="s">
        <v>4250</v>
      </c>
      <c r="I1071" s="4" t="str">
        <f t="shared" si="49"/>
        <v>กลางคืน</v>
      </c>
      <c r="J1071" s="4" t="str">
        <f t="shared" si="51"/>
        <v>ตื้นมาก</v>
      </c>
      <c r="K1071">
        <f t="shared" si="50"/>
        <v>-10</v>
      </c>
    </row>
    <row r="1072" spans="1:11" ht="18" x14ac:dyDescent="0.4">
      <c r="A1072" s="1">
        <v>1071</v>
      </c>
      <c r="B1072" s="1" t="s">
        <v>10016</v>
      </c>
      <c r="C1072" s="1" t="s">
        <v>8436</v>
      </c>
      <c r="D1072" s="1">
        <v>14.914999999999999</v>
      </c>
      <c r="E1072" s="1">
        <v>119.755</v>
      </c>
      <c r="F1072" s="1">
        <v>50</v>
      </c>
      <c r="G1072" s="1">
        <v>4.5999999999999996</v>
      </c>
      <c r="H1072" s="3" t="s">
        <v>4254</v>
      </c>
      <c r="I1072" s="4" t="str">
        <f t="shared" si="49"/>
        <v>กลางคืน</v>
      </c>
      <c r="J1072" s="4" t="str">
        <f t="shared" si="51"/>
        <v>กลาง</v>
      </c>
      <c r="K1072">
        <f t="shared" si="50"/>
        <v>-50</v>
      </c>
    </row>
    <row r="1073" spans="1:11" ht="18" x14ac:dyDescent="0.4">
      <c r="A1073" s="1">
        <v>1072</v>
      </c>
      <c r="B1073" s="1" t="s">
        <v>10017</v>
      </c>
      <c r="C1073" s="1" t="s">
        <v>8437</v>
      </c>
      <c r="D1073" s="1">
        <v>15.061</v>
      </c>
      <c r="E1073" s="1">
        <v>120.258</v>
      </c>
      <c r="F1073" s="1">
        <v>35</v>
      </c>
      <c r="G1073" s="1">
        <v>4.5</v>
      </c>
      <c r="H1073" s="3" t="s">
        <v>4258</v>
      </c>
      <c r="I1073" s="4" t="str">
        <f t="shared" si="49"/>
        <v>กลางคืน</v>
      </c>
      <c r="J1073" s="4" t="str">
        <f t="shared" si="51"/>
        <v>กลาง</v>
      </c>
      <c r="K1073">
        <f t="shared" si="50"/>
        <v>-35</v>
      </c>
    </row>
    <row r="1074" spans="1:11" ht="18" x14ac:dyDescent="0.4">
      <c r="A1074" s="1">
        <v>1073</v>
      </c>
      <c r="B1074" s="1" t="s">
        <v>10018</v>
      </c>
      <c r="C1074" s="1" t="s">
        <v>8438</v>
      </c>
      <c r="D1074" s="1">
        <v>17.239999999999998</v>
      </c>
      <c r="E1074" s="1">
        <v>121.828</v>
      </c>
      <c r="F1074" s="1">
        <v>35</v>
      </c>
      <c r="G1074" s="1">
        <v>4.5999999999999996</v>
      </c>
      <c r="H1074" s="3" t="s">
        <v>4262</v>
      </c>
      <c r="I1074" s="4" t="str">
        <f t="shared" si="49"/>
        <v>กลางวัน</v>
      </c>
      <c r="J1074" s="4" t="str">
        <f t="shared" si="51"/>
        <v>กลาง</v>
      </c>
      <c r="K1074">
        <f t="shared" si="50"/>
        <v>-35</v>
      </c>
    </row>
    <row r="1075" spans="1:11" ht="18" x14ac:dyDescent="0.4">
      <c r="A1075" s="1">
        <v>1074</v>
      </c>
      <c r="B1075" s="1" t="s">
        <v>10019</v>
      </c>
      <c r="C1075" s="1" t="s">
        <v>8439</v>
      </c>
      <c r="D1075" s="1">
        <v>13.781000000000001</v>
      </c>
      <c r="E1075" s="1">
        <v>120.777</v>
      </c>
      <c r="F1075" s="1">
        <v>145.6</v>
      </c>
      <c r="G1075" s="1">
        <v>4.9000000000000004</v>
      </c>
      <c r="H1075" s="3" t="s">
        <v>4266</v>
      </c>
      <c r="I1075" s="4" t="str">
        <f t="shared" si="49"/>
        <v>กลางคืน</v>
      </c>
      <c r="J1075" s="4" t="str">
        <f t="shared" si="51"/>
        <v>ลึก</v>
      </c>
      <c r="K1075">
        <f t="shared" si="50"/>
        <v>-145.6</v>
      </c>
    </row>
    <row r="1076" spans="1:11" ht="18" x14ac:dyDescent="0.4">
      <c r="A1076" s="1">
        <v>1075</v>
      </c>
      <c r="B1076" s="1" t="s">
        <v>10020</v>
      </c>
      <c r="C1076" s="1" t="s">
        <v>8440</v>
      </c>
      <c r="D1076" s="1">
        <v>13.698</v>
      </c>
      <c r="E1076" s="1">
        <v>120.81399999999999</v>
      </c>
      <c r="F1076" s="1">
        <v>203.6</v>
      </c>
      <c r="G1076" s="1">
        <v>4.5</v>
      </c>
      <c r="H1076" s="3" t="s">
        <v>4270</v>
      </c>
      <c r="I1076" s="4" t="str">
        <f t="shared" si="49"/>
        <v>กลางวัน</v>
      </c>
      <c r="J1076" s="4" t="str">
        <f t="shared" si="51"/>
        <v>ลึก</v>
      </c>
      <c r="K1076">
        <f t="shared" si="50"/>
        <v>-203.6</v>
      </c>
    </row>
    <row r="1077" spans="1:11" ht="18" x14ac:dyDescent="0.4">
      <c r="A1077" s="1">
        <v>1076</v>
      </c>
      <c r="B1077" s="1" t="s">
        <v>10021</v>
      </c>
      <c r="C1077" s="1" t="s">
        <v>8441</v>
      </c>
      <c r="D1077" s="1">
        <v>13.786</v>
      </c>
      <c r="E1077" s="1">
        <v>120.04600000000001</v>
      </c>
      <c r="F1077" s="1">
        <v>10</v>
      </c>
      <c r="G1077" s="1">
        <v>4.7</v>
      </c>
      <c r="H1077" s="3" t="s">
        <v>4274</v>
      </c>
      <c r="I1077" s="4" t="str">
        <f t="shared" si="49"/>
        <v>กลางวัน</v>
      </c>
      <c r="J1077" s="4" t="str">
        <f t="shared" si="51"/>
        <v>ตื้นมาก</v>
      </c>
      <c r="K1077">
        <f t="shared" si="50"/>
        <v>-10</v>
      </c>
    </row>
    <row r="1078" spans="1:11" ht="18" x14ac:dyDescent="0.4">
      <c r="A1078" s="1">
        <v>1077</v>
      </c>
      <c r="B1078" s="1" t="s">
        <v>10022</v>
      </c>
      <c r="C1078" s="1" t="s">
        <v>8442</v>
      </c>
      <c r="D1078" s="1">
        <v>17.077999999999999</v>
      </c>
      <c r="E1078" s="1">
        <v>119.994</v>
      </c>
      <c r="F1078" s="1">
        <v>59.4</v>
      </c>
      <c r="G1078" s="1">
        <v>4.9000000000000004</v>
      </c>
      <c r="H1078" s="3" t="s">
        <v>4278</v>
      </c>
      <c r="I1078" s="4" t="str">
        <f t="shared" si="49"/>
        <v>กลางวัน</v>
      </c>
      <c r="J1078" s="4" t="str">
        <f t="shared" si="51"/>
        <v>กลาง</v>
      </c>
      <c r="K1078">
        <f t="shared" si="50"/>
        <v>-59.4</v>
      </c>
    </row>
    <row r="1079" spans="1:11" ht="18" x14ac:dyDescent="0.4">
      <c r="A1079" s="1">
        <v>1078</v>
      </c>
      <c r="B1079" s="1" t="s">
        <v>10022</v>
      </c>
      <c r="C1079" s="1" t="s">
        <v>8443</v>
      </c>
      <c r="D1079" s="1">
        <v>14.282</v>
      </c>
      <c r="E1079" s="1">
        <v>120.678</v>
      </c>
      <c r="F1079" s="1">
        <v>127.4</v>
      </c>
      <c r="G1079" s="1">
        <v>4.5999999999999996</v>
      </c>
      <c r="H1079" s="3" t="s">
        <v>4282</v>
      </c>
      <c r="I1079" s="4" t="str">
        <f t="shared" si="49"/>
        <v>กลางวัน</v>
      </c>
      <c r="J1079" s="4" t="str">
        <f t="shared" si="51"/>
        <v>ลึก</v>
      </c>
      <c r="K1079">
        <f t="shared" si="50"/>
        <v>-127.4</v>
      </c>
    </row>
    <row r="1080" spans="1:11" ht="18" x14ac:dyDescent="0.4">
      <c r="A1080" s="1">
        <v>1079</v>
      </c>
      <c r="B1080" s="1" t="s">
        <v>10023</v>
      </c>
      <c r="C1080" s="1" t="s">
        <v>8444</v>
      </c>
      <c r="D1080" s="1">
        <v>13.586</v>
      </c>
      <c r="E1080" s="1">
        <v>120.71599999999999</v>
      </c>
      <c r="F1080" s="1">
        <v>29.2</v>
      </c>
      <c r="G1080" s="1">
        <v>4.8</v>
      </c>
      <c r="H1080" s="3" t="s">
        <v>4286</v>
      </c>
      <c r="I1080" s="4" t="str">
        <f t="shared" si="49"/>
        <v>กลางวัน</v>
      </c>
      <c r="J1080" s="4" t="str">
        <f t="shared" si="51"/>
        <v>ตื้น</v>
      </c>
      <c r="K1080">
        <f t="shared" si="50"/>
        <v>-29.2</v>
      </c>
    </row>
    <row r="1081" spans="1:11" ht="18" x14ac:dyDescent="0.4">
      <c r="A1081" s="1">
        <v>1080</v>
      </c>
      <c r="B1081" s="1" t="s">
        <v>10024</v>
      </c>
      <c r="C1081" s="1" t="s">
        <v>8445</v>
      </c>
      <c r="D1081" s="1">
        <v>17.856999999999999</v>
      </c>
      <c r="E1081" s="1">
        <v>120.745</v>
      </c>
      <c r="F1081" s="1">
        <v>90.8</v>
      </c>
      <c r="G1081" s="1">
        <v>4.5999999999999996</v>
      </c>
      <c r="H1081" s="3" t="s">
        <v>4290</v>
      </c>
      <c r="I1081" s="4" t="str">
        <f t="shared" si="49"/>
        <v>กลางคืน</v>
      </c>
      <c r="J1081" s="4" t="str">
        <f t="shared" si="51"/>
        <v>ลึก</v>
      </c>
      <c r="K1081">
        <f t="shared" si="50"/>
        <v>-90.8</v>
      </c>
    </row>
    <row r="1082" spans="1:11" ht="18" x14ac:dyDescent="0.4">
      <c r="A1082" s="1">
        <v>1081</v>
      </c>
      <c r="B1082" s="1" t="s">
        <v>10025</v>
      </c>
      <c r="C1082" s="1" t="s">
        <v>8446</v>
      </c>
      <c r="D1082" s="1">
        <v>14.71</v>
      </c>
      <c r="E1082" s="1">
        <v>123.65900000000001</v>
      </c>
      <c r="F1082" s="1">
        <v>10</v>
      </c>
      <c r="G1082" s="1">
        <v>4.5999999999999996</v>
      </c>
      <c r="H1082" s="3" t="s">
        <v>4294</v>
      </c>
      <c r="I1082" s="4" t="str">
        <f t="shared" si="49"/>
        <v>กลางคืน</v>
      </c>
      <c r="J1082" s="4" t="str">
        <f t="shared" si="51"/>
        <v>ตื้นมาก</v>
      </c>
      <c r="K1082">
        <f t="shared" si="50"/>
        <v>-10</v>
      </c>
    </row>
    <row r="1083" spans="1:11" ht="18" x14ac:dyDescent="0.4">
      <c r="A1083" s="1">
        <v>1082</v>
      </c>
      <c r="B1083" s="1" t="s">
        <v>10026</v>
      </c>
      <c r="C1083" s="1" t="s">
        <v>8447</v>
      </c>
      <c r="D1083" s="1">
        <v>14.638999999999999</v>
      </c>
      <c r="E1083" s="1">
        <v>123.285</v>
      </c>
      <c r="F1083" s="1">
        <v>46.1</v>
      </c>
      <c r="G1083" s="1">
        <v>5.0999999999999996</v>
      </c>
      <c r="H1083" s="3" t="s">
        <v>4298</v>
      </c>
      <c r="I1083" s="4" t="str">
        <f t="shared" si="49"/>
        <v>กลางคืน</v>
      </c>
      <c r="J1083" s="4" t="str">
        <f t="shared" si="51"/>
        <v>กลาง</v>
      </c>
      <c r="K1083">
        <f t="shared" si="50"/>
        <v>-46.1</v>
      </c>
    </row>
    <row r="1084" spans="1:11" ht="18" x14ac:dyDescent="0.4">
      <c r="A1084" s="1">
        <v>1083</v>
      </c>
      <c r="B1084" s="1" t="s">
        <v>10027</v>
      </c>
      <c r="C1084" s="1" t="s">
        <v>8448</v>
      </c>
      <c r="D1084" s="1">
        <v>13.725</v>
      </c>
      <c r="E1084" s="1">
        <v>120.78400000000001</v>
      </c>
      <c r="F1084" s="1">
        <v>129.30000000000001</v>
      </c>
      <c r="G1084" s="1">
        <v>4.7</v>
      </c>
      <c r="H1084" s="3" t="s">
        <v>4302</v>
      </c>
      <c r="I1084" s="4" t="str">
        <f t="shared" si="49"/>
        <v>กลางคืน</v>
      </c>
      <c r="J1084" s="4" t="str">
        <f t="shared" si="51"/>
        <v>ลึก</v>
      </c>
      <c r="K1084">
        <f t="shared" si="50"/>
        <v>-129.30000000000001</v>
      </c>
    </row>
    <row r="1085" spans="1:11" ht="18" x14ac:dyDescent="0.4">
      <c r="A1085" s="1">
        <v>1084</v>
      </c>
      <c r="B1085" s="1" t="s">
        <v>10028</v>
      </c>
      <c r="C1085" s="1" t="s">
        <v>8449</v>
      </c>
      <c r="D1085" s="1">
        <v>14.018000000000001</v>
      </c>
      <c r="E1085" s="1">
        <v>120.717</v>
      </c>
      <c r="F1085" s="1">
        <v>201.6</v>
      </c>
      <c r="G1085" s="1">
        <v>5.6</v>
      </c>
      <c r="H1085" s="3" t="s">
        <v>4306</v>
      </c>
      <c r="I1085" s="4" t="str">
        <f t="shared" si="49"/>
        <v>กลางวัน</v>
      </c>
      <c r="J1085" s="4" t="str">
        <f t="shared" si="51"/>
        <v>ลึก</v>
      </c>
      <c r="K1085">
        <f t="shared" si="50"/>
        <v>-201.6</v>
      </c>
    </row>
    <row r="1086" spans="1:11" ht="18" x14ac:dyDescent="0.4">
      <c r="A1086" s="1">
        <v>1085</v>
      </c>
      <c r="B1086" s="1" t="s">
        <v>10029</v>
      </c>
      <c r="C1086" s="1" t="s">
        <v>8450</v>
      </c>
      <c r="D1086" s="1">
        <v>18.199000000000002</v>
      </c>
      <c r="E1086" s="1">
        <v>119.941</v>
      </c>
      <c r="F1086" s="1">
        <v>45</v>
      </c>
      <c r="G1086" s="1">
        <v>4.5</v>
      </c>
      <c r="H1086" s="3" t="s">
        <v>4310</v>
      </c>
      <c r="I1086" s="4" t="str">
        <f t="shared" si="49"/>
        <v>กลางวัน</v>
      </c>
      <c r="J1086" s="4" t="str">
        <f t="shared" si="51"/>
        <v>กลาง</v>
      </c>
      <c r="K1086">
        <f t="shared" si="50"/>
        <v>-45</v>
      </c>
    </row>
    <row r="1087" spans="1:11" ht="18" x14ac:dyDescent="0.4">
      <c r="A1087" s="1">
        <v>1086</v>
      </c>
      <c r="B1087" s="1" t="s">
        <v>10030</v>
      </c>
      <c r="C1087" s="1" t="s">
        <v>8451</v>
      </c>
      <c r="D1087" s="1">
        <v>13.938000000000001</v>
      </c>
      <c r="E1087" s="1">
        <v>120.762</v>
      </c>
      <c r="F1087" s="1">
        <v>229.1</v>
      </c>
      <c r="G1087" s="1">
        <v>4.5999999999999996</v>
      </c>
      <c r="H1087" s="3" t="s">
        <v>4314</v>
      </c>
      <c r="I1087" s="4" t="str">
        <f t="shared" si="49"/>
        <v>กลางวัน</v>
      </c>
      <c r="J1087" s="4" t="str">
        <f t="shared" si="51"/>
        <v>ลึก</v>
      </c>
      <c r="K1087">
        <f t="shared" si="50"/>
        <v>-229.1</v>
      </c>
    </row>
    <row r="1088" spans="1:11" ht="18" x14ac:dyDescent="0.4">
      <c r="A1088" s="1">
        <v>1087</v>
      </c>
      <c r="B1088" s="1" t="s">
        <v>10031</v>
      </c>
      <c r="C1088" s="1" t="s">
        <v>8452</v>
      </c>
      <c r="D1088" s="1">
        <v>15.836</v>
      </c>
      <c r="E1088" s="1">
        <v>120.61799999999999</v>
      </c>
      <c r="F1088" s="1">
        <v>148</v>
      </c>
      <c r="G1088" s="1">
        <v>4.7</v>
      </c>
      <c r="H1088" s="3" t="s">
        <v>4318</v>
      </c>
      <c r="I1088" s="4" t="str">
        <f t="shared" si="49"/>
        <v>กลางวัน</v>
      </c>
      <c r="J1088" s="4" t="str">
        <f t="shared" si="51"/>
        <v>ลึก</v>
      </c>
      <c r="K1088">
        <f t="shared" si="50"/>
        <v>-148</v>
      </c>
    </row>
    <row r="1089" spans="1:11" ht="18" x14ac:dyDescent="0.4">
      <c r="A1089" s="1">
        <v>1088</v>
      </c>
      <c r="B1089" s="1" t="s">
        <v>10032</v>
      </c>
      <c r="C1089" s="1" t="s">
        <v>8453</v>
      </c>
      <c r="D1089" s="1">
        <v>13.978999999999999</v>
      </c>
      <c r="E1089" s="1">
        <v>120.871</v>
      </c>
      <c r="F1089" s="1">
        <v>113.2</v>
      </c>
      <c r="G1089" s="1">
        <v>4.5999999999999996</v>
      </c>
      <c r="H1089" s="3" t="s">
        <v>4322</v>
      </c>
      <c r="I1089" s="4" t="str">
        <f t="shared" si="49"/>
        <v>กลางคืน</v>
      </c>
      <c r="J1089" s="4" t="str">
        <f t="shared" si="51"/>
        <v>ลึก</v>
      </c>
      <c r="K1089">
        <f t="shared" si="50"/>
        <v>-113.2</v>
      </c>
    </row>
    <row r="1090" spans="1:11" ht="18" x14ac:dyDescent="0.4">
      <c r="A1090" s="1">
        <v>1089</v>
      </c>
      <c r="B1090" s="1" t="s">
        <v>10033</v>
      </c>
      <c r="C1090" s="1" t="s">
        <v>8454</v>
      </c>
      <c r="D1090" s="1">
        <v>17.684000000000001</v>
      </c>
      <c r="E1090" s="1">
        <v>121.46599999999999</v>
      </c>
      <c r="F1090" s="1">
        <v>27.8</v>
      </c>
      <c r="G1090" s="1">
        <v>4.7</v>
      </c>
      <c r="H1090" s="3" t="s">
        <v>4326</v>
      </c>
      <c r="I1090" s="4" t="str">
        <f t="shared" si="49"/>
        <v>กลางวัน</v>
      </c>
      <c r="J1090" s="4" t="str">
        <f t="shared" si="51"/>
        <v>ตื้น</v>
      </c>
      <c r="K1090">
        <f t="shared" si="50"/>
        <v>-27.8</v>
      </c>
    </row>
    <row r="1091" spans="1:11" ht="18" x14ac:dyDescent="0.4">
      <c r="A1091" s="1">
        <v>1090</v>
      </c>
      <c r="B1091" s="1" t="s">
        <v>10034</v>
      </c>
      <c r="C1091" s="1" t="s">
        <v>8455</v>
      </c>
      <c r="D1091" s="1">
        <v>13.661</v>
      </c>
      <c r="E1091" s="1">
        <v>120.702</v>
      </c>
      <c r="F1091" s="1">
        <v>103.2</v>
      </c>
      <c r="G1091" s="1">
        <v>4.5</v>
      </c>
      <c r="H1091" s="3" t="s">
        <v>881</v>
      </c>
      <c r="I1091" s="4" t="str">
        <f t="shared" ref="I1091:I1154" si="52">IF(AND(HOUR(C1091)&gt;=6, HOUR(C1091)&lt;18),"กลางวัน","กลางคืน")</f>
        <v>กลางวัน</v>
      </c>
      <c r="J1091" s="4" t="str">
        <f t="shared" si="51"/>
        <v>ลึก</v>
      </c>
      <c r="K1091">
        <f t="shared" ref="K1091:K1154" si="53">F1091*-1</f>
        <v>-103.2</v>
      </c>
    </row>
    <row r="1092" spans="1:11" ht="18" x14ac:dyDescent="0.4">
      <c r="A1092" s="1">
        <v>1091</v>
      </c>
      <c r="B1092" s="1" t="s">
        <v>10035</v>
      </c>
      <c r="C1092" s="1" t="s">
        <v>8456</v>
      </c>
      <c r="D1092" s="1">
        <v>15.393000000000001</v>
      </c>
      <c r="E1092" s="1">
        <v>121.94799999999999</v>
      </c>
      <c r="F1092" s="1">
        <v>46.8</v>
      </c>
      <c r="G1092" s="1">
        <v>4.5</v>
      </c>
      <c r="H1092" s="3" t="s">
        <v>4333</v>
      </c>
      <c r="I1092" s="4" t="str">
        <f t="shared" si="52"/>
        <v>กลางวัน</v>
      </c>
      <c r="J1092" s="4" t="str">
        <f t="shared" si="51"/>
        <v>กลาง</v>
      </c>
      <c r="K1092">
        <f t="shared" si="53"/>
        <v>-46.8</v>
      </c>
    </row>
    <row r="1093" spans="1:11" ht="18" x14ac:dyDescent="0.4">
      <c r="A1093" s="1">
        <v>1092</v>
      </c>
      <c r="B1093" s="1" t="s">
        <v>10036</v>
      </c>
      <c r="C1093" s="1" t="s">
        <v>8457</v>
      </c>
      <c r="D1093" s="1">
        <v>14.231999999999999</v>
      </c>
      <c r="E1093" s="1">
        <v>122.07599999999999</v>
      </c>
      <c r="F1093" s="1">
        <v>16</v>
      </c>
      <c r="G1093" s="1">
        <v>4.5999999999999996</v>
      </c>
      <c r="H1093" s="3" t="s">
        <v>4337</v>
      </c>
      <c r="I1093" s="4" t="str">
        <f t="shared" si="52"/>
        <v>กลางวัน</v>
      </c>
      <c r="J1093" s="4" t="str">
        <f t="shared" si="51"/>
        <v>ตื้น</v>
      </c>
      <c r="K1093">
        <f t="shared" si="53"/>
        <v>-16</v>
      </c>
    </row>
    <row r="1094" spans="1:11" ht="18" x14ac:dyDescent="0.4">
      <c r="A1094" s="1">
        <v>1093</v>
      </c>
      <c r="B1094" s="1" t="s">
        <v>10037</v>
      </c>
      <c r="C1094" s="1" t="s">
        <v>8458</v>
      </c>
      <c r="D1094" s="1">
        <v>15.007999999999999</v>
      </c>
      <c r="E1094" s="1">
        <v>120.40600000000001</v>
      </c>
      <c r="F1094" s="1">
        <v>136.4</v>
      </c>
      <c r="G1094" s="1">
        <v>4.7</v>
      </c>
      <c r="H1094" s="3" t="s">
        <v>4341</v>
      </c>
      <c r="I1094" s="4" t="str">
        <f t="shared" si="52"/>
        <v>กลางคืน</v>
      </c>
      <c r="J1094" s="4" t="str">
        <f t="shared" si="51"/>
        <v>ลึก</v>
      </c>
      <c r="K1094">
        <f t="shared" si="53"/>
        <v>-136.4</v>
      </c>
    </row>
    <row r="1095" spans="1:11" ht="18" x14ac:dyDescent="0.4">
      <c r="A1095" s="1">
        <v>1094</v>
      </c>
      <c r="B1095" s="1" t="s">
        <v>10038</v>
      </c>
      <c r="C1095" s="1" t="s">
        <v>8459</v>
      </c>
      <c r="D1095" s="1">
        <v>14.721</v>
      </c>
      <c r="E1095" s="1">
        <v>119.72</v>
      </c>
      <c r="F1095" s="1">
        <v>71.599999999999994</v>
      </c>
      <c r="G1095" s="1">
        <v>4.5</v>
      </c>
      <c r="H1095" s="3" t="s">
        <v>4345</v>
      </c>
      <c r="I1095" s="4" t="str">
        <f t="shared" si="52"/>
        <v>กลางคืน</v>
      </c>
      <c r="J1095" s="4" t="str">
        <f t="shared" si="51"/>
        <v>ลึก</v>
      </c>
      <c r="K1095">
        <f t="shared" si="53"/>
        <v>-71.599999999999994</v>
      </c>
    </row>
    <row r="1096" spans="1:11" ht="18" x14ac:dyDescent="0.4">
      <c r="A1096" s="1">
        <v>1095</v>
      </c>
      <c r="B1096" s="1" t="s">
        <v>10039</v>
      </c>
      <c r="C1096" s="1" t="s">
        <v>8460</v>
      </c>
      <c r="D1096" s="1">
        <v>18.530999999999999</v>
      </c>
      <c r="E1096" s="1">
        <v>122.371</v>
      </c>
      <c r="F1096" s="1">
        <v>37.700000000000003</v>
      </c>
      <c r="G1096" s="1">
        <v>4.8</v>
      </c>
      <c r="H1096" s="3" t="s">
        <v>4349</v>
      </c>
      <c r="I1096" s="4" t="str">
        <f t="shared" si="52"/>
        <v>กลางคืน</v>
      </c>
      <c r="J1096" s="4" t="str">
        <f t="shared" si="51"/>
        <v>กลาง</v>
      </c>
      <c r="K1096">
        <f t="shared" si="53"/>
        <v>-37.700000000000003</v>
      </c>
    </row>
    <row r="1097" spans="1:11" ht="18" x14ac:dyDescent="0.4">
      <c r="A1097" s="1">
        <v>1096</v>
      </c>
      <c r="B1097" s="1" t="s">
        <v>10039</v>
      </c>
      <c r="C1097" s="1" t="s">
        <v>8461</v>
      </c>
      <c r="D1097" s="1">
        <v>18.46</v>
      </c>
      <c r="E1097" s="1">
        <v>122.318</v>
      </c>
      <c r="F1097" s="1">
        <v>6.8</v>
      </c>
      <c r="G1097" s="1">
        <v>4.5999999999999996</v>
      </c>
      <c r="H1097" s="3" t="s">
        <v>4353</v>
      </c>
      <c r="I1097" s="4" t="str">
        <f t="shared" si="52"/>
        <v>กลางวัน</v>
      </c>
      <c r="J1097" s="4" t="str">
        <f t="shared" ref="J1097:J1160" si="54">IF(F1097&lt;=10,"ตื้นมาก", IF(F1097&lt;=30,"ตื้น",IF(F1097&lt;=70,"กลาง", "ลึก")))</f>
        <v>ตื้นมาก</v>
      </c>
      <c r="K1097">
        <f t="shared" si="53"/>
        <v>-6.8</v>
      </c>
    </row>
    <row r="1098" spans="1:11" ht="18" x14ac:dyDescent="0.4">
      <c r="A1098" s="1">
        <v>1097</v>
      </c>
      <c r="B1098" s="1" t="s">
        <v>10040</v>
      </c>
      <c r="C1098" s="1" t="s">
        <v>8462</v>
      </c>
      <c r="D1098" s="1">
        <v>13.952999999999999</v>
      </c>
      <c r="E1098" s="1">
        <v>120.157</v>
      </c>
      <c r="F1098" s="1">
        <v>10</v>
      </c>
      <c r="G1098" s="1">
        <v>4.7</v>
      </c>
      <c r="H1098" s="3" t="s">
        <v>4022</v>
      </c>
      <c r="I1098" s="4" t="str">
        <f t="shared" si="52"/>
        <v>กลางคืน</v>
      </c>
      <c r="J1098" s="4" t="str">
        <f t="shared" si="54"/>
        <v>ตื้นมาก</v>
      </c>
      <c r="K1098">
        <f t="shared" si="53"/>
        <v>-10</v>
      </c>
    </row>
    <row r="1099" spans="1:11" ht="18" x14ac:dyDescent="0.4">
      <c r="A1099" s="1">
        <v>1098</v>
      </c>
      <c r="B1099" s="1" t="s">
        <v>10041</v>
      </c>
      <c r="C1099" s="1" t="s">
        <v>8463</v>
      </c>
      <c r="D1099" s="1">
        <v>13.832000000000001</v>
      </c>
      <c r="E1099" s="1">
        <v>120.255</v>
      </c>
      <c r="F1099" s="1">
        <v>68.3</v>
      </c>
      <c r="G1099" s="1">
        <v>4.8</v>
      </c>
      <c r="H1099" s="3" t="s">
        <v>4360</v>
      </c>
      <c r="I1099" s="4" t="str">
        <f t="shared" si="52"/>
        <v>กลางคืน</v>
      </c>
      <c r="J1099" s="4" t="str">
        <f t="shared" si="54"/>
        <v>กลาง</v>
      </c>
      <c r="K1099">
        <f t="shared" si="53"/>
        <v>-68.3</v>
      </c>
    </row>
    <row r="1100" spans="1:11" ht="18" x14ac:dyDescent="0.4">
      <c r="A1100" s="1">
        <v>1099</v>
      </c>
      <c r="B1100" s="1" t="s">
        <v>10042</v>
      </c>
      <c r="C1100" s="1" t="s">
        <v>8464</v>
      </c>
      <c r="D1100" s="1">
        <v>13.664999999999999</v>
      </c>
      <c r="E1100" s="1">
        <v>120.61799999999999</v>
      </c>
      <c r="F1100" s="1">
        <v>84.6</v>
      </c>
      <c r="G1100" s="1">
        <v>5</v>
      </c>
      <c r="H1100" s="3" t="s">
        <v>4364</v>
      </c>
      <c r="I1100" s="4" t="str">
        <f t="shared" si="52"/>
        <v>กลางวัน</v>
      </c>
      <c r="J1100" s="4" t="str">
        <f t="shared" si="54"/>
        <v>ลึก</v>
      </c>
      <c r="K1100">
        <f t="shared" si="53"/>
        <v>-84.6</v>
      </c>
    </row>
    <row r="1101" spans="1:11" ht="18" x14ac:dyDescent="0.4">
      <c r="A1101" s="1">
        <v>1100</v>
      </c>
      <c r="B1101" s="1" t="s">
        <v>10043</v>
      </c>
      <c r="C1101" s="1" t="s">
        <v>8465</v>
      </c>
      <c r="D1101" s="1">
        <v>14.605</v>
      </c>
      <c r="E1101" s="1">
        <v>120.212</v>
      </c>
      <c r="F1101" s="1">
        <v>25</v>
      </c>
      <c r="G1101" s="1">
        <v>4.9000000000000004</v>
      </c>
      <c r="H1101" s="3" t="s">
        <v>1870</v>
      </c>
      <c r="I1101" s="4" t="str">
        <f t="shared" si="52"/>
        <v>กลางวัน</v>
      </c>
      <c r="J1101" s="4" t="str">
        <f t="shared" si="54"/>
        <v>ตื้น</v>
      </c>
      <c r="K1101">
        <f t="shared" si="53"/>
        <v>-25</v>
      </c>
    </row>
    <row r="1102" spans="1:11" ht="18" x14ac:dyDescent="0.4">
      <c r="A1102" s="1">
        <v>1101</v>
      </c>
      <c r="B1102" s="1" t="s">
        <v>10044</v>
      </c>
      <c r="C1102" s="1" t="s">
        <v>8466</v>
      </c>
      <c r="D1102" s="1">
        <v>14.901</v>
      </c>
      <c r="E1102" s="1">
        <v>119.901</v>
      </c>
      <c r="F1102" s="1">
        <v>67.900000000000006</v>
      </c>
      <c r="G1102" s="1">
        <v>4.7</v>
      </c>
      <c r="H1102" s="3" t="s">
        <v>4371</v>
      </c>
      <c r="I1102" s="4" t="str">
        <f t="shared" si="52"/>
        <v>กลางคืน</v>
      </c>
      <c r="J1102" s="4" t="str">
        <f t="shared" si="54"/>
        <v>กลาง</v>
      </c>
      <c r="K1102">
        <f t="shared" si="53"/>
        <v>-67.900000000000006</v>
      </c>
    </row>
    <row r="1103" spans="1:11" ht="18" x14ac:dyDescent="0.4">
      <c r="A1103" s="1">
        <v>1102</v>
      </c>
      <c r="B1103" s="1" t="s">
        <v>10045</v>
      </c>
      <c r="C1103" s="1" t="s">
        <v>7829</v>
      </c>
      <c r="D1103" s="1">
        <v>17.501000000000001</v>
      </c>
      <c r="E1103" s="1">
        <v>119.754</v>
      </c>
      <c r="F1103" s="1">
        <v>75.400000000000006</v>
      </c>
      <c r="G1103" s="1">
        <v>4.7</v>
      </c>
      <c r="H1103" s="3" t="s">
        <v>4375</v>
      </c>
      <c r="I1103" s="4" t="str">
        <f t="shared" si="52"/>
        <v>กลางคืน</v>
      </c>
      <c r="J1103" s="4" t="str">
        <f t="shared" si="54"/>
        <v>ลึก</v>
      </c>
      <c r="K1103">
        <f t="shared" si="53"/>
        <v>-75.400000000000006</v>
      </c>
    </row>
    <row r="1104" spans="1:11" ht="18" x14ac:dyDescent="0.4">
      <c r="A1104" s="1">
        <v>1103</v>
      </c>
      <c r="B1104" s="1" t="s">
        <v>10046</v>
      </c>
      <c r="C1104" s="1" t="s">
        <v>8467</v>
      </c>
      <c r="D1104" s="1">
        <v>18.065999999999999</v>
      </c>
      <c r="E1104" s="1">
        <v>120.751</v>
      </c>
      <c r="F1104" s="1">
        <v>113.3</v>
      </c>
      <c r="G1104" s="1">
        <v>4.5999999999999996</v>
      </c>
      <c r="H1104" s="3" t="s">
        <v>4379</v>
      </c>
      <c r="I1104" s="4" t="str">
        <f t="shared" si="52"/>
        <v>กลางคืน</v>
      </c>
      <c r="J1104" s="4" t="str">
        <f t="shared" si="54"/>
        <v>ลึก</v>
      </c>
      <c r="K1104">
        <f t="shared" si="53"/>
        <v>-113.3</v>
      </c>
    </row>
    <row r="1105" spans="1:11" ht="18" x14ac:dyDescent="0.4">
      <c r="A1105" s="1">
        <v>1104</v>
      </c>
      <c r="B1105" s="1" t="s">
        <v>10047</v>
      </c>
      <c r="C1105" s="1" t="s">
        <v>8468</v>
      </c>
      <c r="D1105" s="1">
        <v>17.442</v>
      </c>
      <c r="E1105" s="1">
        <v>120.31399999999999</v>
      </c>
      <c r="F1105" s="1">
        <v>52.5</v>
      </c>
      <c r="G1105" s="1">
        <v>4.9000000000000004</v>
      </c>
      <c r="H1105" s="3" t="s">
        <v>4383</v>
      </c>
      <c r="I1105" s="4" t="str">
        <f t="shared" si="52"/>
        <v>กลางคืน</v>
      </c>
      <c r="J1105" s="4" t="str">
        <f t="shared" si="54"/>
        <v>กลาง</v>
      </c>
      <c r="K1105">
        <f t="shared" si="53"/>
        <v>-52.5</v>
      </c>
    </row>
    <row r="1106" spans="1:11" ht="18" x14ac:dyDescent="0.4">
      <c r="A1106" s="1">
        <v>1105</v>
      </c>
      <c r="B1106" s="1" t="s">
        <v>10048</v>
      </c>
      <c r="C1106" s="1" t="s">
        <v>8469</v>
      </c>
      <c r="D1106" s="1">
        <v>18.088000000000001</v>
      </c>
      <c r="E1106" s="1">
        <v>120.504</v>
      </c>
      <c r="F1106" s="1">
        <v>26.2</v>
      </c>
      <c r="G1106" s="1">
        <v>4.9000000000000004</v>
      </c>
      <c r="H1106" s="3" t="s">
        <v>4387</v>
      </c>
      <c r="I1106" s="4" t="str">
        <f t="shared" si="52"/>
        <v>กลางวัน</v>
      </c>
      <c r="J1106" s="4" t="str">
        <f t="shared" si="54"/>
        <v>ตื้น</v>
      </c>
      <c r="K1106">
        <f t="shared" si="53"/>
        <v>-26.2</v>
      </c>
    </row>
    <row r="1107" spans="1:11" ht="18" x14ac:dyDescent="0.4">
      <c r="A1107" s="1">
        <v>1106</v>
      </c>
      <c r="B1107" s="1" t="s">
        <v>10049</v>
      </c>
      <c r="C1107" s="1" t="s">
        <v>8470</v>
      </c>
      <c r="D1107" s="1">
        <v>18.038</v>
      </c>
      <c r="E1107" s="1">
        <v>121.142</v>
      </c>
      <c r="F1107" s="1">
        <v>34.5</v>
      </c>
      <c r="G1107" s="1">
        <v>4.7</v>
      </c>
      <c r="H1107" s="3" t="s">
        <v>4391</v>
      </c>
      <c r="I1107" s="4" t="str">
        <f t="shared" si="52"/>
        <v>กลางวัน</v>
      </c>
      <c r="J1107" s="4" t="str">
        <f t="shared" si="54"/>
        <v>กลาง</v>
      </c>
      <c r="K1107">
        <f t="shared" si="53"/>
        <v>-34.5</v>
      </c>
    </row>
    <row r="1108" spans="1:11" ht="18" x14ac:dyDescent="0.4">
      <c r="A1108" s="1">
        <v>1107</v>
      </c>
      <c r="B1108" s="1" t="s">
        <v>10050</v>
      </c>
      <c r="C1108" s="1" t="s">
        <v>8471</v>
      </c>
      <c r="D1108" s="1">
        <v>14.945</v>
      </c>
      <c r="E1108" s="1">
        <v>120.11</v>
      </c>
      <c r="F1108" s="1">
        <v>71.8</v>
      </c>
      <c r="G1108" s="1">
        <v>4.9000000000000004</v>
      </c>
      <c r="H1108" s="3" t="s">
        <v>4395</v>
      </c>
      <c r="I1108" s="4" t="str">
        <f t="shared" si="52"/>
        <v>กลางคืน</v>
      </c>
      <c r="J1108" s="4" t="str">
        <f t="shared" si="54"/>
        <v>ลึก</v>
      </c>
      <c r="K1108">
        <f t="shared" si="53"/>
        <v>-71.8</v>
      </c>
    </row>
    <row r="1109" spans="1:11" ht="18" x14ac:dyDescent="0.4">
      <c r="A1109" s="1">
        <v>1108</v>
      </c>
      <c r="B1109" s="1" t="s">
        <v>10051</v>
      </c>
      <c r="C1109" s="1" t="s">
        <v>8472</v>
      </c>
      <c r="D1109" s="1">
        <v>15.071</v>
      </c>
      <c r="E1109" s="1">
        <v>120.143</v>
      </c>
      <c r="F1109" s="1">
        <v>84.9</v>
      </c>
      <c r="G1109" s="1">
        <v>4.5</v>
      </c>
      <c r="H1109" s="3" t="s">
        <v>4399</v>
      </c>
      <c r="I1109" s="4" t="str">
        <f t="shared" si="52"/>
        <v>กลางคืน</v>
      </c>
      <c r="J1109" s="4" t="str">
        <f t="shared" si="54"/>
        <v>ลึก</v>
      </c>
      <c r="K1109">
        <f t="shared" si="53"/>
        <v>-84.9</v>
      </c>
    </row>
    <row r="1110" spans="1:11" ht="18" x14ac:dyDescent="0.4">
      <c r="A1110" s="1">
        <v>1109</v>
      </c>
      <c r="B1110" s="1" t="s">
        <v>10052</v>
      </c>
      <c r="C1110" s="1" t="s">
        <v>8473</v>
      </c>
      <c r="D1110" s="1">
        <v>13.86</v>
      </c>
      <c r="E1110" s="1">
        <v>120.514</v>
      </c>
      <c r="F1110" s="1">
        <v>78.599999999999994</v>
      </c>
      <c r="G1110" s="1">
        <v>5</v>
      </c>
      <c r="H1110" s="3" t="s">
        <v>4403</v>
      </c>
      <c r="I1110" s="4" t="str">
        <f t="shared" si="52"/>
        <v>กลางวัน</v>
      </c>
      <c r="J1110" s="4" t="str">
        <f t="shared" si="54"/>
        <v>ลึก</v>
      </c>
      <c r="K1110">
        <f t="shared" si="53"/>
        <v>-78.599999999999994</v>
      </c>
    </row>
    <row r="1111" spans="1:11" ht="18" x14ac:dyDescent="0.4">
      <c r="A1111" s="1">
        <v>1110</v>
      </c>
      <c r="B1111" s="1" t="s">
        <v>10053</v>
      </c>
      <c r="C1111" s="1" t="s">
        <v>8474</v>
      </c>
      <c r="D1111" s="1">
        <v>13.561</v>
      </c>
      <c r="E1111" s="1">
        <v>120.57</v>
      </c>
      <c r="F1111" s="1">
        <v>70.099999999999994</v>
      </c>
      <c r="G1111" s="1">
        <v>4.5</v>
      </c>
      <c r="H1111" s="3" t="s">
        <v>4407</v>
      </c>
      <c r="I1111" s="4" t="str">
        <f t="shared" si="52"/>
        <v>กลางคืน</v>
      </c>
      <c r="J1111" s="4" t="str">
        <f t="shared" si="54"/>
        <v>ลึก</v>
      </c>
      <c r="K1111">
        <f t="shared" si="53"/>
        <v>-70.099999999999994</v>
      </c>
    </row>
    <row r="1112" spans="1:11" ht="18" x14ac:dyDescent="0.4">
      <c r="A1112" s="1">
        <v>1111</v>
      </c>
      <c r="B1112" s="1" t="s">
        <v>10054</v>
      </c>
      <c r="C1112" s="1" t="s">
        <v>8475</v>
      </c>
      <c r="D1112" s="1">
        <v>16.904</v>
      </c>
      <c r="E1112" s="1">
        <v>121.895</v>
      </c>
      <c r="F1112" s="1">
        <v>53.8</v>
      </c>
      <c r="G1112" s="1">
        <v>4.5999999999999996</v>
      </c>
      <c r="H1112" s="3" t="s">
        <v>4411</v>
      </c>
      <c r="I1112" s="4" t="str">
        <f t="shared" si="52"/>
        <v>กลางวัน</v>
      </c>
      <c r="J1112" s="4" t="str">
        <f t="shared" si="54"/>
        <v>กลาง</v>
      </c>
      <c r="K1112">
        <f t="shared" si="53"/>
        <v>-53.8</v>
      </c>
    </row>
    <row r="1113" spans="1:11" ht="18" x14ac:dyDescent="0.4">
      <c r="A1113" s="1">
        <v>1112</v>
      </c>
      <c r="B1113" s="1" t="s">
        <v>10055</v>
      </c>
      <c r="C1113" s="1" t="s">
        <v>8476</v>
      </c>
      <c r="D1113" s="1">
        <v>14.864000000000001</v>
      </c>
      <c r="E1113" s="1">
        <v>119.739</v>
      </c>
      <c r="F1113" s="1">
        <v>49.3</v>
      </c>
      <c r="G1113" s="1">
        <v>4.5999999999999996</v>
      </c>
      <c r="H1113" s="3" t="s">
        <v>4415</v>
      </c>
      <c r="I1113" s="4" t="str">
        <f t="shared" si="52"/>
        <v>กลางคืน</v>
      </c>
      <c r="J1113" s="4" t="str">
        <f t="shared" si="54"/>
        <v>กลาง</v>
      </c>
      <c r="K1113">
        <f t="shared" si="53"/>
        <v>-49.3</v>
      </c>
    </row>
    <row r="1114" spans="1:11" ht="18" x14ac:dyDescent="0.4">
      <c r="A1114" s="1">
        <v>1113</v>
      </c>
      <c r="B1114" s="1" t="s">
        <v>10056</v>
      </c>
      <c r="C1114" s="1" t="s">
        <v>8477</v>
      </c>
      <c r="D1114" s="1">
        <v>15.259</v>
      </c>
      <c r="E1114" s="1">
        <v>119.756</v>
      </c>
      <c r="F1114" s="1">
        <v>68.8</v>
      </c>
      <c r="G1114" s="1">
        <v>4.5</v>
      </c>
      <c r="H1114" s="3" t="s">
        <v>4419</v>
      </c>
      <c r="I1114" s="4" t="str">
        <f t="shared" si="52"/>
        <v>กลางวัน</v>
      </c>
      <c r="J1114" s="4" t="str">
        <f t="shared" si="54"/>
        <v>กลาง</v>
      </c>
      <c r="K1114">
        <f t="shared" si="53"/>
        <v>-68.8</v>
      </c>
    </row>
    <row r="1115" spans="1:11" ht="18" x14ac:dyDescent="0.4">
      <c r="A1115" s="1">
        <v>1114</v>
      </c>
      <c r="B1115" s="1" t="s">
        <v>10057</v>
      </c>
      <c r="C1115" s="1" t="s">
        <v>8478</v>
      </c>
      <c r="D1115" s="1">
        <v>15.786</v>
      </c>
      <c r="E1115" s="1">
        <v>121.42100000000001</v>
      </c>
      <c r="F1115" s="1">
        <v>36.700000000000003</v>
      </c>
      <c r="G1115" s="1">
        <v>4.5</v>
      </c>
      <c r="H1115" s="3" t="s">
        <v>4423</v>
      </c>
      <c r="I1115" s="4" t="str">
        <f t="shared" si="52"/>
        <v>กลางวัน</v>
      </c>
      <c r="J1115" s="4" t="str">
        <f t="shared" si="54"/>
        <v>กลาง</v>
      </c>
      <c r="K1115">
        <f t="shared" si="53"/>
        <v>-36.700000000000003</v>
      </c>
    </row>
    <row r="1116" spans="1:11" ht="18" x14ac:dyDescent="0.4">
      <c r="A1116" s="1">
        <v>1115</v>
      </c>
      <c r="B1116" s="1" t="s">
        <v>10058</v>
      </c>
      <c r="C1116" s="1" t="s">
        <v>8479</v>
      </c>
      <c r="D1116" s="1">
        <v>18.349</v>
      </c>
      <c r="E1116" s="1">
        <v>119.474</v>
      </c>
      <c r="F1116" s="1">
        <v>28.7</v>
      </c>
      <c r="G1116" s="1">
        <v>4.5999999999999996</v>
      </c>
      <c r="H1116" s="3" t="s">
        <v>4427</v>
      </c>
      <c r="I1116" s="4" t="str">
        <f t="shared" si="52"/>
        <v>กลางวัน</v>
      </c>
      <c r="J1116" s="4" t="str">
        <f t="shared" si="54"/>
        <v>ตื้น</v>
      </c>
      <c r="K1116">
        <f t="shared" si="53"/>
        <v>-28.7</v>
      </c>
    </row>
    <row r="1117" spans="1:11" ht="18" x14ac:dyDescent="0.4">
      <c r="A1117" s="1">
        <v>1116</v>
      </c>
      <c r="B1117" s="1" t="s">
        <v>10059</v>
      </c>
      <c r="C1117" s="1" t="s">
        <v>8480</v>
      </c>
      <c r="D1117" s="1">
        <v>13.784000000000001</v>
      </c>
      <c r="E1117" s="1">
        <v>120.69</v>
      </c>
      <c r="F1117" s="1">
        <v>121.9</v>
      </c>
      <c r="G1117" s="1">
        <v>5.2</v>
      </c>
      <c r="H1117" s="3" t="s">
        <v>4431</v>
      </c>
      <c r="I1117" s="4" t="str">
        <f t="shared" si="52"/>
        <v>กลางคืน</v>
      </c>
      <c r="J1117" s="4" t="str">
        <f t="shared" si="54"/>
        <v>ลึก</v>
      </c>
      <c r="K1117">
        <f t="shared" si="53"/>
        <v>-121.9</v>
      </c>
    </row>
    <row r="1118" spans="1:11" ht="18" x14ac:dyDescent="0.4">
      <c r="A1118" s="1">
        <v>1117</v>
      </c>
      <c r="B1118" s="1" t="s">
        <v>10060</v>
      </c>
      <c r="C1118" s="1" t="s">
        <v>8481</v>
      </c>
      <c r="D1118" s="1">
        <v>15.340999999999999</v>
      </c>
      <c r="E1118" s="1">
        <v>120.004</v>
      </c>
      <c r="F1118" s="1">
        <v>30.9</v>
      </c>
      <c r="G1118" s="1">
        <v>4.5</v>
      </c>
      <c r="H1118" s="3" t="s">
        <v>4436</v>
      </c>
      <c r="I1118" s="4" t="str">
        <f t="shared" si="52"/>
        <v>กลางวัน</v>
      </c>
      <c r="J1118" s="4" t="str">
        <f t="shared" si="54"/>
        <v>กลาง</v>
      </c>
      <c r="K1118">
        <f t="shared" si="53"/>
        <v>-30.9</v>
      </c>
    </row>
    <row r="1119" spans="1:11" ht="18" x14ac:dyDescent="0.4">
      <c r="A1119" s="1">
        <v>1118</v>
      </c>
      <c r="B1119" s="1" t="s">
        <v>10061</v>
      </c>
      <c r="C1119" s="1" t="s">
        <v>8482</v>
      </c>
      <c r="D1119" s="1">
        <v>13.792999999999999</v>
      </c>
      <c r="E1119" s="1">
        <v>120.333</v>
      </c>
      <c r="F1119" s="1">
        <v>76</v>
      </c>
      <c r="G1119" s="1">
        <v>4.7</v>
      </c>
      <c r="H1119" s="3" t="s">
        <v>4440</v>
      </c>
      <c r="I1119" s="4" t="str">
        <f t="shared" si="52"/>
        <v>กลางคืน</v>
      </c>
      <c r="J1119" s="4" t="str">
        <f t="shared" si="54"/>
        <v>ลึก</v>
      </c>
      <c r="K1119">
        <f t="shared" si="53"/>
        <v>-76</v>
      </c>
    </row>
    <row r="1120" spans="1:11" ht="18" x14ac:dyDescent="0.4">
      <c r="A1120" s="1">
        <v>1119</v>
      </c>
      <c r="B1120" s="1" t="s">
        <v>10062</v>
      </c>
      <c r="C1120" s="1" t="s">
        <v>8483</v>
      </c>
      <c r="D1120" s="1">
        <v>17.071000000000002</v>
      </c>
      <c r="E1120" s="1">
        <v>120.166</v>
      </c>
      <c r="F1120" s="1">
        <v>33.1</v>
      </c>
      <c r="G1120" s="1">
        <v>4.8</v>
      </c>
      <c r="H1120" s="3" t="s">
        <v>4444</v>
      </c>
      <c r="I1120" s="4" t="str">
        <f t="shared" si="52"/>
        <v>กลางคืน</v>
      </c>
      <c r="J1120" s="4" t="str">
        <f t="shared" si="54"/>
        <v>กลาง</v>
      </c>
      <c r="K1120">
        <f t="shared" si="53"/>
        <v>-33.1</v>
      </c>
    </row>
    <row r="1121" spans="1:11" ht="18" x14ac:dyDescent="0.4">
      <c r="A1121" s="1">
        <v>1120</v>
      </c>
      <c r="B1121" s="1" t="s">
        <v>10063</v>
      </c>
      <c r="C1121" s="1" t="s">
        <v>8484</v>
      </c>
      <c r="D1121" s="1">
        <v>13.805999999999999</v>
      </c>
      <c r="E1121" s="1">
        <v>120.92</v>
      </c>
      <c r="F1121" s="1">
        <v>125.4</v>
      </c>
      <c r="G1121" s="1">
        <v>4.7</v>
      </c>
      <c r="H1121" s="3" t="s">
        <v>4448</v>
      </c>
      <c r="I1121" s="4" t="str">
        <f t="shared" si="52"/>
        <v>กลางคืน</v>
      </c>
      <c r="J1121" s="4" t="str">
        <f t="shared" si="54"/>
        <v>ลึก</v>
      </c>
      <c r="K1121">
        <f t="shared" si="53"/>
        <v>-125.4</v>
      </c>
    </row>
    <row r="1122" spans="1:11" ht="18" x14ac:dyDescent="0.4">
      <c r="A1122" s="1">
        <v>1121</v>
      </c>
      <c r="B1122" s="1" t="s">
        <v>10064</v>
      </c>
      <c r="C1122" s="1" t="s">
        <v>8485</v>
      </c>
      <c r="D1122" s="1">
        <v>14.118</v>
      </c>
      <c r="E1122" s="1">
        <v>123.559</v>
      </c>
      <c r="F1122" s="1">
        <v>72.400000000000006</v>
      </c>
      <c r="G1122" s="1">
        <v>4.9000000000000004</v>
      </c>
      <c r="H1122" s="3" t="s">
        <v>4452</v>
      </c>
      <c r="I1122" s="4" t="str">
        <f t="shared" si="52"/>
        <v>กลางวัน</v>
      </c>
      <c r="J1122" s="4" t="str">
        <f t="shared" si="54"/>
        <v>ลึก</v>
      </c>
      <c r="K1122">
        <f t="shared" si="53"/>
        <v>-72.400000000000006</v>
      </c>
    </row>
    <row r="1123" spans="1:11" ht="18" x14ac:dyDescent="0.4">
      <c r="A1123" s="1">
        <v>1122</v>
      </c>
      <c r="B1123" s="1" t="s">
        <v>10065</v>
      </c>
      <c r="C1123" s="1" t="s">
        <v>8486</v>
      </c>
      <c r="D1123" s="1">
        <v>18.247</v>
      </c>
      <c r="E1123" s="1">
        <v>121.14700000000001</v>
      </c>
      <c r="F1123" s="1">
        <v>35</v>
      </c>
      <c r="G1123" s="1">
        <v>4.8</v>
      </c>
      <c r="H1123" s="3" t="s">
        <v>4456</v>
      </c>
      <c r="I1123" s="4" t="str">
        <f t="shared" si="52"/>
        <v>กลางคืน</v>
      </c>
      <c r="J1123" s="4" t="str">
        <f t="shared" si="54"/>
        <v>กลาง</v>
      </c>
      <c r="K1123">
        <f t="shared" si="53"/>
        <v>-35</v>
      </c>
    </row>
    <row r="1124" spans="1:11" ht="18" x14ac:dyDescent="0.4">
      <c r="A1124" s="1">
        <v>1123</v>
      </c>
      <c r="B1124" s="1" t="s">
        <v>10066</v>
      </c>
      <c r="C1124" s="1" t="s">
        <v>8487</v>
      </c>
      <c r="D1124" s="1">
        <v>14.101000000000001</v>
      </c>
      <c r="E1124" s="1">
        <v>120.55</v>
      </c>
      <c r="F1124" s="1">
        <v>25</v>
      </c>
      <c r="G1124" s="1">
        <v>4.5999999999999996</v>
      </c>
      <c r="H1124" s="3" t="s">
        <v>4460</v>
      </c>
      <c r="I1124" s="4" t="str">
        <f t="shared" si="52"/>
        <v>กลางวัน</v>
      </c>
      <c r="J1124" s="4" t="str">
        <f t="shared" si="54"/>
        <v>ตื้น</v>
      </c>
      <c r="K1124">
        <f t="shared" si="53"/>
        <v>-25</v>
      </c>
    </row>
    <row r="1125" spans="1:11" ht="18" x14ac:dyDescent="0.4">
      <c r="A1125" s="1">
        <v>1124</v>
      </c>
      <c r="B1125" s="1" t="s">
        <v>10067</v>
      </c>
      <c r="C1125" s="1" t="s">
        <v>8488</v>
      </c>
      <c r="D1125" s="1">
        <v>13.662000000000001</v>
      </c>
      <c r="E1125" s="1">
        <v>120.703</v>
      </c>
      <c r="F1125" s="1">
        <v>35</v>
      </c>
      <c r="G1125" s="1">
        <v>4.5999999999999996</v>
      </c>
      <c r="H1125" s="3" t="s">
        <v>881</v>
      </c>
      <c r="I1125" s="4" t="str">
        <f t="shared" si="52"/>
        <v>กลางคืน</v>
      </c>
      <c r="J1125" s="4" t="str">
        <f t="shared" si="54"/>
        <v>กลาง</v>
      </c>
      <c r="K1125">
        <f t="shared" si="53"/>
        <v>-35</v>
      </c>
    </row>
    <row r="1126" spans="1:11" ht="18" x14ac:dyDescent="0.4">
      <c r="A1126" s="1">
        <v>1125</v>
      </c>
      <c r="B1126" s="1" t="s">
        <v>10068</v>
      </c>
      <c r="C1126" s="1" t="s">
        <v>8489</v>
      </c>
      <c r="D1126" s="1">
        <v>18.350000000000001</v>
      </c>
      <c r="E1126" s="1">
        <v>120.791</v>
      </c>
      <c r="F1126" s="1">
        <v>36.5</v>
      </c>
      <c r="G1126" s="1">
        <v>4.8</v>
      </c>
      <c r="H1126" s="3" t="s">
        <v>94</v>
      </c>
      <c r="I1126" s="4" t="str">
        <f t="shared" si="52"/>
        <v>กลางวัน</v>
      </c>
      <c r="J1126" s="4" t="str">
        <f t="shared" si="54"/>
        <v>กลาง</v>
      </c>
      <c r="K1126">
        <f t="shared" si="53"/>
        <v>-36.5</v>
      </c>
    </row>
    <row r="1127" spans="1:11" ht="18" x14ac:dyDescent="0.4">
      <c r="A1127" s="1">
        <v>1126</v>
      </c>
      <c r="B1127" s="1" t="s">
        <v>10069</v>
      </c>
      <c r="C1127" s="1" t="s">
        <v>8490</v>
      </c>
      <c r="D1127" s="1">
        <v>13.819000000000001</v>
      </c>
      <c r="E1127" s="1">
        <v>121.068</v>
      </c>
      <c r="F1127" s="1">
        <v>35</v>
      </c>
      <c r="G1127" s="1">
        <v>4.5</v>
      </c>
      <c r="H1127" s="3" t="s">
        <v>4470</v>
      </c>
      <c r="I1127" s="4" t="str">
        <f t="shared" si="52"/>
        <v>กลางวัน</v>
      </c>
      <c r="J1127" s="4" t="str">
        <f t="shared" si="54"/>
        <v>กลาง</v>
      </c>
      <c r="K1127">
        <f t="shared" si="53"/>
        <v>-35</v>
      </c>
    </row>
    <row r="1128" spans="1:11" ht="18" x14ac:dyDescent="0.4">
      <c r="A1128" s="1">
        <v>1127</v>
      </c>
      <c r="B1128" s="1" t="s">
        <v>10070</v>
      </c>
      <c r="C1128" s="1" t="s">
        <v>8491</v>
      </c>
      <c r="D1128" s="1">
        <v>16.369</v>
      </c>
      <c r="E1128" s="1">
        <v>121.13200000000001</v>
      </c>
      <c r="F1128" s="1">
        <v>49.8</v>
      </c>
      <c r="G1128" s="1">
        <v>4.5</v>
      </c>
      <c r="H1128" s="3" t="s">
        <v>4474</v>
      </c>
      <c r="I1128" s="4" t="str">
        <f t="shared" si="52"/>
        <v>กลางคืน</v>
      </c>
      <c r="J1128" s="4" t="str">
        <f t="shared" si="54"/>
        <v>กลาง</v>
      </c>
      <c r="K1128">
        <f t="shared" si="53"/>
        <v>-49.8</v>
      </c>
    </row>
    <row r="1129" spans="1:11" ht="18" x14ac:dyDescent="0.4">
      <c r="A1129" s="1">
        <v>1128</v>
      </c>
      <c r="B1129" s="1" t="s">
        <v>10071</v>
      </c>
      <c r="C1129" s="1" t="s">
        <v>8492</v>
      </c>
      <c r="D1129" s="1">
        <v>17.306999999999999</v>
      </c>
      <c r="E1129" s="1">
        <v>120.20099999999999</v>
      </c>
      <c r="F1129" s="1">
        <v>55</v>
      </c>
      <c r="G1129" s="1">
        <v>5.5</v>
      </c>
      <c r="H1129" s="3" t="s">
        <v>3662</v>
      </c>
      <c r="I1129" s="4" t="str">
        <f t="shared" si="52"/>
        <v>กลางคืน</v>
      </c>
      <c r="J1129" s="4" t="str">
        <f t="shared" si="54"/>
        <v>กลาง</v>
      </c>
      <c r="K1129">
        <f t="shared" si="53"/>
        <v>-55</v>
      </c>
    </row>
    <row r="1130" spans="1:11" ht="18" x14ac:dyDescent="0.4">
      <c r="A1130" s="1">
        <v>1129</v>
      </c>
      <c r="B1130" s="1" t="s">
        <v>10072</v>
      </c>
      <c r="C1130" s="1" t="s">
        <v>8493</v>
      </c>
      <c r="D1130" s="1">
        <v>14.044</v>
      </c>
      <c r="E1130" s="1">
        <v>120.571</v>
      </c>
      <c r="F1130" s="1">
        <v>35</v>
      </c>
      <c r="G1130" s="1">
        <v>4.7</v>
      </c>
      <c r="H1130" s="3" t="s">
        <v>4481</v>
      </c>
      <c r="I1130" s="4" t="str">
        <f t="shared" si="52"/>
        <v>กลางคืน</v>
      </c>
      <c r="J1130" s="4" t="str">
        <f t="shared" si="54"/>
        <v>กลาง</v>
      </c>
      <c r="K1130">
        <f t="shared" si="53"/>
        <v>-35</v>
      </c>
    </row>
    <row r="1131" spans="1:11" ht="18" x14ac:dyDescent="0.4">
      <c r="A1131" s="1">
        <v>1130</v>
      </c>
      <c r="B1131" s="1" t="s">
        <v>10073</v>
      </c>
      <c r="C1131" s="1" t="s">
        <v>8494</v>
      </c>
      <c r="D1131" s="1">
        <v>13.875</v>
      </c>
      <c r="E1131" s="1">
        <v>122.68600000000001</v>
      </c>
      <c r="F1131" s="1">
        <v>30.4</v>
      </c>
      <c r="G1131" s="1">
        <v>5.3</v>
      </c>
      <c r="H1131" s="3" t="s">
        <v>4485</v>
      </c>
      <c r="I1131" s="4" t="str">
        <f t="shared" si="52"/>
        <v>กลางวัน</v>
      </c>
      <c r="J1131" s="4" t="str">
        <f t="shared" si="54"/>
        <v>กลาง</v>
      </c>
      <c r="K1131">
        <f t="shared" si="53"/>
        <v>-30.4</v>
      </c>
    </row>
    <row r="1132" spans="1:11" ht="18" x14ac:dyDescent="0.4">
      <c r="A1132" s="1">
        <v>1131</v>
      </c>
      <c r="B1132" s="1" t="s">
        <v>10074</v>
      </c>
      <c r="C1132" s="1" t="s">
        <v>8495</v>
      </c>
      <c r="D1132" s="1">
        <v>17.565999999999999</v>
      </c>
      <c r="E1132" s="1">
        <v>120.34</v>
      </c>
      <c r="F1132" s="1">
        <v>45.1</v>
      </c>
      <c r="G1132" s="1">
        <v>4.7</v>
      </c>
      <c r="H1132" s="3" t="s">
        <v>4489</v>
      </c>
      <c r="I1132" s="4" t="str">
        <f t="shared" si="52"/>
        <v>กลางคืน</v>
      </c>
      <c r="J1132" s="4" t="str">
        <f t="shared" si="54"/>
        <v>กลาง</v>
      </c>
      <c r="K1132">
        <f t="shared" si="53"/>
        <v>-45.1</v>
      </c>
    </row>
    <row r="1133" spans="1:11" ht="18" x14ac:dyDescent="0.4">
      <c r="A1133" s="1">
        <v>1132</v>
      </c>
      <c r="B1133" s="1" t="s">
        <v>10075</v>
      </c>
      <c r="C1133" s="1" t="s">
        <v>8496</v>
      </c>
      <c r="D1133" s="1">
        <v>17.898</v>
      </c>
      <c r="E1133" s="1">
        <v>121.02200000000001</v>
      </c>
      <c r="F1133" s="1">
        <v>62.7</v>
      </c>
      <c r="G1133" s="1">
        <v>4.5999999999999996</v>
      </c>
      <c r="H1133" s="3" t="s">
        <v>4493</v>
      </c>
      <c r="I1133" s="4" t="str">
        <f t="shared" si="52"/>
        <v>กลางวัน</v>
      </c>
      <c r="J1133" s="4" t="str">
        <f t="shared" si="54"/>
        <v>กลาง</v>
      </c>
      <c r="K1133">
        <f t="shared" si="53"/>
        <v>-62.7</v>
      </c>
    </row>
    <row r="1134" spans="1:11" ht="18" x14ac:dyDescent="0.4">
      <c r="A1134" s="1">
        <v>1133</v>
      </c>
      <c r="B1134" s="1" t="s">
        <v>10076</v>
      </c>
      <c r="C1134" s="1" t="s">
        <v>8497</v>
      </c>
      <c r="D1134" s="1">
        <v>18.202999999999999</v>
      </c>
      <c r="E1134" s="1">
        <v>119.447</v>
      </c>
      <c r="F1134" s="1">
        <v>30.9</v>
      </c>
      <c r="G1134" s="1">
        <v>5.2</v>
      </c>
      <c r="H1134" s="3" t="s">
        <v>4497</v>
      </c>
      <c r="I1134" s="4" t="str">
        <f t="shared" si="52"/>
        <v>กลางวัน</v>
      </c>
      <c r="J1134" s="4" t="str">
        <f t="shared" si="54"/>
        <v>กลาง</v>
      </c>
      <c r="K1134">
        <f t="shared" si="53"/>
        <v>-30.9</v>
      </c>
    </row>
    <row r="1135" spans="1:11" ht="18" x14ac:dyDescent="0.4">
      <c r="A1135" s="1">
        <v>1134</v>
      </c>
      <c r="B1135" s="1" t="s">
        <v>10077</v>
      </c>
      <c r="C1135" s="1" t="s">
        <v>8498</v>
      </c>
      <c r="D1135" s="1">
        <v>16.077999999999999</v>
      </c>
      <c r="E1135" s="1">
        <v>120.20399999999999</v>
      </c>
      <c r="F1135" s="1">
        <v>63.5</v>
      </c>
      <c r="G1135" s="1">
        <v>4.5</v>
      </c>
      <c r="H1135" s="3" t="s">
        <v>4501</v>
      </c>
      <c r="I1135" s="4" t="str">
        <f t="shared" si="52"/>
        <v>กลางวัน</v>
      </c>
      <c r="J1135" s="4" t="str">
        <f t="shared" si="54"/>
        <v>กลาง</v>
      </c>
      <c r="K1135">
        <f t="shared" si="53"/>
        <v>-63.5</v>
      </c>
    </row>
    <row r="1136" spans="1:11" ht="18" x14ac:dyDescent="0.4">
      <c r="A1136" s="1">
        <v>1135</v>
      </c>
      <c r="B1136" s="1" t="s">
        <v>10078</v>
      </c>
      <c r="C1136" s="1" t="s">
        <v>8499</v>
      </c>
      <c r="D1136" s="1">
        <v>13.577999999999999</v>
      </c>
      <c r="E1136" s="1">
        <v>120.593</v>
      </c>
      <c r="F1136" s="1">
        <v>35</v>
      </c>
      <c r="G1136" s="1">
        <v>4.5</v>
      </c>
      <c r="H1136" s="3" t="s">
        <v>4505</v>
      </c>
      <c r="I1136" s="4" t="str">
        <f t="shared" si="52"/>
        <v>กลางคืน</v>
      </c>
      <c r="J1136" s="4" t="str">
        <f t="shared" si="54"/>
        <v>กลาง</v>
      </c>
      <c r="K1136">
        <f t="shared" si="53"/>
        <v>-35</v>
      </c>
    </row>
    <row r="1137" spans="1:11" ht="18" x14ac:dyDescent="0.4">
      <c r="A1137" s="1">
        <v>1136</v>
      </c>
      <c r="B1137" s="1" t="s">
        <v>10078</v>
      </c>
      <c r="C1137" s="1" t="s">
        <v>8500</v>
      </c>
      <c r="D1137" s="1">
        <v>14.731999999999999</v>
      </c>
      <c r="E1137" s="1">
        <v>120.488</v>
      </c>
      <c r="F1137" s="1">
        <v>131.69999999999999</v>
      </c>
      <c r="G1137" s="1">
        <v>4.5</v>
      </c>
      <c r="H1137" s="3" t="s">
        <v>4509</v>
      </c>
      <c r="I1137" s="4" t="str">
        <f t="shared" si="52"/>
        <v>กลางคืน</v>
      </c>
      <c r="J1137" s="4" t="str">
        <f t="shared" si="54"/>
        <v>ลึก</v>
      </c>
      <c r="K1137">
        <f t="shared" si="53"/>
        <v>-131.69999999999999</v>
      </c>
    </row>
    <row r="1138" spans="1:11" ht="18" x14ac:dyDescent="0.4">
      <c r="A1138" s="1">
        <v>1137</v>
      </c>
      <c r="B1138" s="1" t="s">
        <v>10079</v>
      </c>
      <c r="C1138" s="1" t="s">
        <v>8501</v>
      </c>
      <c r="D1138" s="1">
        <v>15.015000000000001</v>
      </c>
      <c r="E1138" s="1">
        <v>120.13200000000001</v>
      </c>
      <c r="F1138" s="1">
        <v>62.9</v>
      </c>
      <c r="G1138" s="1">
        <v>4.5999999999999996</v>
      </c>
      <c r="H1138" s="3" t="s">
        <v>4513</v>
      </c>
      <c r="I1138" s="4" t="str">
        <f t="shared" si="52"/>
        <v>กลางคืน</v>
      </c>
      <c r="J1138" s="4" t="str">
        <f t="shared" si="54"/>
        <v>กลาง</v>
      </c>
      <c r="K1138">
        <f t="shared" si="53"/>
        <v>-62.9</v>
      </c>
    </row>
    <row r="1139" spans="1:11" ht="18" x14ac:dyDescent="0.4">
      <c r="A1139" s="1">
        <v>1138</v>
      </c>
      <c r="B1139" s="1" t="s">
        <v>10080</v>
      </c>
      <c r="C1139" s="1" t="s">
        <v>8502</v>
      </c>
      <c r="D1139" s="1">
        <v>15.372999999999999</v>
      </c>
      <c r="E1139" s="1">
        <v>121.812</v>
      </c>
      <c r="F1139" s="1">
        <v>10</v>
      </c>
      <c r="G1139" s="1">
        <v>4.8</v>
      </c>
      <c r="H1139" s="3" t="s">
        <v>4517</v>
      </c>
      <c r="I1139" s="4" t="str">
        <f t="shared" si="52"/>
        <v>กลางคืน</v>
      </c>
      <c r="J1139" s="4" t="str">
        <f t="shared" si="54"/>
        <v>ตื้นมาก</v>
      </c>
      <c r="K1139">
        <f t="shared" si="53"/>
        <v>-10</v>
      </c>
    </row>
    <row r="1140" spans="1:11" ht="18" x14ac:dyDescent="0.4">
      <c r="A1140" s="1">
        <v>1139</v>
      </c>
      <c r="B1140" s="1" t="s">
        <v>10081</v>
      </c>
      <c r="C1140" s="1" t="s">
        <v>8503</v>
      </c>
      <c r="D1140" s="1">
        <v>17.053999999999998</v>
      </c>
      <c r="E1140" s="1">
        <v>120.087</v>
      </c>
      <c r="F1140" s="1">
        <v>32.700000000000003</v>
      </c>
      <c r="G1140" s="1">
        <v>4.7</v>
      </c>
      <c r="H1140" s="3" t="s">
        <v>4521</v>
      </c>
      <c r="I1140" s="4" t="str">
        <f t="shared" si="52"/>
        <v>กลางคืน</v>
      </c>
      <c r="J1140" s="4" t="str">
        <f t="shared" si="54"/>
        <v>กลาง</v>
      </c>
      <c r="K1140">
        <f t="shared" si="53"/>
        <v>-32.700000000000003</v>
      </c>
    </row>
    <row r="1141" spans="1:11" ht="18" x14ac:dyDescent="0.4">
      <c r="A1141" s="1">
        <v>1140</v>
      </c>
      <c r="B1141" s="1" t="s">
        <v>10082</v>
      </c>
      <c r="C1141" s="1" t="s">
        <v>8504</v>
      </c>
      <c r="D1141" s="1">
        <v>13.577999999999999</v>
      </c>
      <c r="E1141" s="1">
        <v>121.10899999999999</v>
      </c>
      <c r="F1141" s="1">
        <v>118</v>
      </c>
      <c r="G1141" s="1">
        <v>4.5999999999999996</v>
      </c>
      <c r="H1141" s="3" t="s">
        <v>4525</v>
      </c>
      <c r="I1141" s="4" t="str">
        <f t="shared" si="52"/>
        <v>กลางคืน</v>
      </c>
      <c r="J1141" s="4" t="str">
        <f t="shared" si="54"/>
        <v>ลึก</v>
      </c>
      <c r="K1141">
        <f t="shared" si="53"/>
        <v>-118</v>
      </c>
    </row>
    <row r="1142" spans="1:11" ht="18" x14ac:dyDescent="0.4">
      <c r="A1142" s="1">
        <v>1141</v>
      </c>
      <c r="B1142" s="1" t="s">
        <v>10083</v>
      </c>
      <c r="C1142" s="1" t="s">
        <v>8505</v>
      </c>
      <c r="D1142" s="1">
        <v>18.433</v>
      </c>
      <c r="E1142" s="1">
        <v>121.20399999999999</v>
      </c>
      <c r="F1142" s="1">
        <v>21.4</v>
      </c>
      <c r="G1142" s="1">
        <v>4.5999999999999996</v>
      </c>
      <c r="H1142" s="3" t="s">
        <v>4529</v>
      </c>
      <c r="I1142" s="4" t="str">
        <f t="shared" si="52"/>
        <v>กลางคืน</v>
      </c>
      <c r="J1142" s="4" t="str">
        <f t="shared" si="54"/>
        <v>ตื้น</v>
      </c>
      <c r="K1142">
        <f t="shared" si="53"/>
        <v>-21.4</v>
      </c>
    </row>
    <row r="1143" spans="1:11" ht="18" x14ac:dyDescent="0.4">
      <c r="A1143" s="1">
        <v>1142</v>
      </c>
      <c r="B1143" s="1" t="s">
        <v>10084</v>
      </c>
      <c r="C1143" s="1" t="s">
        <v>8506</v>
      </c>
      <c r="D1143" s="1">
        <v>16.72</v>
      </c>
      <c r="E1143" s="1">
        <v>122.568</v>
      </c>
      <c r="F1143" s="1">
        <v>35</v>
      </c>
      <c r="G1143" s="1">
        <v>4.7</v>
      </c>
      <c r="H1143" s="3" t="s">
        <v>4533</v>
      </c>
      <c r="I1143" s="4" t="str">
        <f t="shared" si="52"/>
        <v>กลางวัน</v>
      </c>
      <c r="J1143" s="4" t="str">
        <f t="shared" si="54"/>
        <v>กลาง</v>
      </c>
      <c r="K1143">
        <f t="shared" si="53"/>
        <v>-35</v>
      </c>
    </row>
    <row r="1144" spans="1:11" ht="18" x14ac:dyDescent="0.4">
      <c r="A1144" s="1">
        <v>1143</v>
      </c>
      <c r="B1144" s="1" t="s">
        <v>10085</v>
      </c>
      <c r="C1144" s="1" t="s">
        <v>8507</v>
      </c>
      <c r="D1144" s="1">
        <v>15.242000000000001</v>
      </c>
      <c r="E1144" s="1">
        <v>122.529</v>
      </c>
      <c r="F1144" s="1">
        <v>25.3</v>
      </c>
      <c r="G1144" s="1">
        <v>5</v>
      </c>
      <c r="H1144" s="3" t="s">
        <v>4537</v>
      </c>
      <c r="I1144" s="4" t="str">
        <f t="shared" si="52"/>
        <v>กลางวัน</v>
      </c>
      <c r="J1144" s="4" t="str">
        <f t="shared" si="54"/>
        <v>ตื้น</v>
      </c>
      <c r="K1144">
        <f t="shared" si="53"/>
        <v>-25.3</v>
      </c>
    </row>
    <row r="1145" spans="1:11" ht="18" x14ac:dyDescent="0.4">
      <c r="A1145" s="1">
        <v>1144</v>
      </c>
      <c r="B1145" s="1" t="s">
        <v>10085</v>
      </c>
      <c r="C1145" s="1" t="s">
        <v>7784</v>
      </c>
      <c r="D1145" s="1">
        <v>15.172000000000001</v>
      </c>
      <c r="E1145" s="1">
        <v>122.46299999999999</v>
      </c>
      <c r="F1145" s="1">
        <v>35</v>
      </c>
      <c r="G1145" s="1">
        <v>4.7</v>
      </c>
      <c r="H1145" s="3" t="s">
        <v>4541</v>
      </c>
      <c r="I1145" s="4" t="str">
        <f t="shared" si="52"/>
        <v>กลางคืน</v>
      </c>
      <c r="J1145" s="4" t="str">
        <f t="shared" si="54"/>
        <v>กลาง</v>
      </c>
      <c r="K1145">
        <f t="shared" si="53"/>
        <v>-35</v>
      </c>
    </row>
    <row r="1146" spans="1:11" ht="18" x14ac:dyDescent="0.4">
      <c r="A1146" s="1">
        <v>1145</v>
      </c>
      <c r="B1146" s="1" t="s">
        <v>10086</v>
      </c>
      <c r="C1146" s="1" t="s">
        <v>8508</v>
      </c>
      <c r="D1146" s="1">
        <v>17.881</v>
      </c>
      <c r="E1146" s="1">
        <v>122.29</v>
      </c>
      <c r="F1146" s="1">
        <v>29</v>
      </c>
      <c r="G1146" s="1">
        <v>4.9000000000000004</v>
      </c>
      <c r="H1146" s="3" t="s">
        <v>4545</v>
      </c>
      <c r="I1146" s="4" t="str">
        <f t="shared" si="52"/>
        <v>กลางคืน</v>
      </c>
      <c r="J1146" s="4" t="str">
        <f t="shared" si="54"/>
        <v>ตื้น</v>
      </c>
      <c r="K1146">
        <f t="shared" si="53"/>
        <v>-29</v>
      </c>
    </row>
    <row r="1147" spans="1:11" ht="18" x14ac:dyDescent="0.4">
      <c r="A1147" s="1">
        <v>1146</v>
      </c>
      <c r="B1147" s="1" t="s">
        <v>10087</v>
      </c>
      <c r="C1147" s="1" t="s">
        <v>8509</v>
      </c>
      <c r="D1147" s="1">
        <v>13.741</v>
      </c>
      <c r="E1147" s="1">
        <v>120.816</v>
      </c>
      <c r="F1147" s="1">
        <v>146.4</v>
      </c>
      <c r="G1147" s="1">
        <v>5.3</v>
      </c>
      <c r="H1147" s="3" t="s">
        <v>3490</v>
      </c>
      <c r="I1147" s="4" t="str">
        <f t="shared" si="52"/>
        <v>กลางวัน</v>
      </c>
      <c r="J1147" s="4" t="str">
        <f t="shared" si="54"/>
        <v>ลึก</v>
      </c>
      <c r="K1147">
        <f t="shared" si="53"/>
        <v>-146.4</v>
      </c>
    </row>
    <row r="1148" spans="1:11" ht="18" x14ac:dyDescent="0.4">
      <c r="A1148" s="1">
        <v>1147</v>
      </c>
      <c r="B1148" s="1" t="s">
        <v>10088</v>
      </c>
      <c r="C1148" s="1" t="s">
        <v>8510</v>
      </c>
      <c r="D1148" s="1">
        <v>18.599</v>
      </c>
      <c r="E1148" s="1">
        <v>121.08799999999999</v>
      </c>
      <c r="F1148" s="1">
        <v>14.5</v>
      </c>
      <c r="G1148" s="1">
        <v>5.2</v>
      </c>
      <c r="H1148" s="3" t="s">
        <v>4552</v>
      </c>
      <c r="I1148" s="4" t="str">
        <f t="shared" si="52"/>
        <v>กลางคืน</v>
      </c>
      <c r="J1148" s="4" t="str">
        <f t="shared" si="54"/>
        <v>ตื้น</v>
      </c>
      <c r="K1148">
        <f t="shared" si="53"/>
        <v>-14.5</v>
      </c>
    </row>
    <row r="1149" spans="1:11" ht="18" x14ac:dyDescent="0.4">
      <c r="A1149" s="1">
        <v>1148</v>
      </c>
      <c r="B1149" s="1" t="s">
        <v>10089</v>
      </c>
      <c r="C1149" s="1" t="s">
        <v>8511</v>
      </c>
      <c r="D1149" s="1">
        <v>15.227</v>
      </c>
      <c r="E1149" s="1">
        <v>119.84399999999999</v>
      </c>
      <c r="F1149" s="1">
        <v>106.1</v>
      </c>
      <c r="G1149" s="1">
        <v>4.5</v>
      </c>
      <c r="H1149" s="3" t="s">
        <v>4556</v>
      </c>
      <c r="I1149" s="4" t="str">
        <f t="shared" si="52"/>
        <v>กลางคืน</v>
      </c>
      <c r="J1149" s="4" t="str">
        <f t="shared" si="54"/>
        <v>ลึก</v>
      </c>
      <c r="K1149">
        <f t="shared" si="53"/>
        <v>-106.1</v>
      </c>
    </row>
    <row r="1150" spans="1:11" ht="18" x14ac:dyDescent="0.4">
      <c r="A1150" s="1">
        <v>1149</v>
      </c>
      <c r="B1150" s="1" t="s">
        <v>10090</v>
      </c>
      <c r="C1150" s="1" t="s">
        <v>8512</v>
      </c>
      <c r="D1150" s="1">
        <v>14.074999999999999</v>
      </c>
      <c r="E1150" s="1">
        <v>120.911</v>
      </c>
      <c r="F1150" s="1">
        <v>10</v>
      </c>
      <c r="G1150" s="1">
        <v>4.5999999999999996</v>
      </c>
      <c r="H1150" s="3" t="s">
        <v>4560</v>
      </c>
      <c r="I1150" s="4" t="str">
        <f t="shared" si="52"/>
        <v>กลางวัน</v>
      </c>
      <c r="J1150" s="4" t="str">
        <f t="shared" si="54"/>
        <v>ตื้นมาก</v>
      </c>
      <c r="K1150">
        <f t="shared" si="53"/>
        <v>-10</v>
      </c>
    </row>
    <row r="1151" spans="1:11" ht="18" x14ac:dyDescent="0.4">
      <c r="A1151" s="1">
        <v>1150</v>
      </c>
      <c r="B1151" s="1" t="s">
        <v>10090</v>
      </c>
      <c r="C1151" s="1" t="s">
        <v>8513</v>
      </c>
      <c r="D1151" s="1">
        <v>13.957000000000001</v>
      </c>
      <c r="E1151" s="1">
        <v>120.232</v>
      </c>
      <c r="F1151" s="1">
        <v>10</v>
      </c>
      <c r="G1151" s="1">
        <v>4.7</v>
      </c>
      <c r="H1151" s="3" t="s">
        <v>4564</v>
      </c>
      <c r="I1151" s="4" t="str">
        <f t="shared" si="52"/>
        <v>กลางวัน</v>
      </c>
      <c r="J1151" s="4" t="str">
        <f t="shared" si="54"/>
        <v>ตื้นมาก</v>
      </c>
      <c r="K1151">
        <f t="shared" si="53"/>
        <v>-10</v>
      </c>
    </row>
    <row r="1152" spans="1:11" ht="18" x14ac:dyDescent="0.4">
      <c r="A1152" s="1">
        <v>1151</v>
      </c>
      <c r="B1152" s="1" t="s">
        <v>10091</v>
      </c>
      <c r="C1152" s="1" t="s">
        <v>8514</v>
      </c>
      <c r="D1152" s="1">
        <v>16.058</v>
      </c>
      <c r="E1152" s="1">
        <v>119.83799999999999</v>
      </c>
      <c r="F1152" s="1">
        <v>35</v>
      </c>
      <c r="G1152" s="1">
        <v>5.9</v>
      </c>
      <c r="H1152" s="3" t="s">
        <v>4568</v>
      </c>
      <c r="I1152" s="4" t="str">
        <f t="shared" si="52"/>
        <v>กลางคืน</v>
      </c>
      <c r="J1152" s="4" t="str">
        <f t="shared" si="54"/>
        <v>กลาง</v>
      </c>
      <c r="K1152">
        <f t="shared" si="53"/>
        <v>-35</v>
      </c>
    </row>
    <row r="1153" spans="1:11" ht="18" x14ac:dyDescent="0.4">
      <c r="A1153" s="1">
        <v>1152</v>
      </c>
      <c r="B1153" s="1" t="s">
        <v>10092</v>
      </c>
      <c r="C1153" s="1" t="s">
        <v>8515</v>
      </c>
      <c r="D1153" s="1">
        <v>18.335999999999999</v>
      </c>
      <c r="E1153" s="1">
        <v>122.49</v>
      </c>
      <c r="F1153" s="1">
        <v>41.3</v>
      </c>
      <c r="G1153" s="1">
        <v>5</v>
      </c>
      <c r="H1153" s="3" t="s">
        <v>4572</v>
      </c>
      <c r="I1153" s="4" t="str">
        <f t="shared" si="52"/>
        <v>กลางคืน</v>
      </c>
      <c r="J1153" s="4" t="str">
        <f t="shared" si="54"/>
        <v>กลาง</v>
      </c>
      <c r="K1153">
        <f t="shared" si="53"/>
        <v>-41.3</v>
      </c>
    </row>
    <row r="1154" spans="1:11" ht="18" x14ac:dyDescent="0.4">
      <c r="A1154" s="1">
        <v>1153</v>
      </c>
      <c r="B1154" s="1" t="s">
        <v>10093</v>
      </c>
      <c r="C1154" s="1" t="s">
        <v>8516</v>
      </c>
      <c r="D1154" s="1">
        <v>16.539000000000001</v>
      </c>
      <c r="E1154" s="1">
        <v>122.60899999999999</v>
      </c>
      <c r="F1154" s="1">
        <v>35</v>
      </c>
      <c r="G1154" s="1">
        <v>4.8</v>
      </c>
      <c r="H1154" s="3" t="s">
        <v>4576</v>
      </c>
      <c r="I1154" s="4" t="str">
        <f t="shared" si="52"/>
        <v>กลางวัน</v>
      </c>
      <c r="J1154" s="4" t="str">
        <f t="shared" si="54"/>
        <v>กลาง</v>
      </c>
      <c r="K1154">
        <f t="shared" si="53"/>
        <v>-35</v>
      </c>
    </row>
    <row r="1155" spans="1:11" ht="18" x14ac:dyDescent="0.4">
      <c r="A1155" s="1">
        <v>1154</v>
      </c>
      <c r="B1155" s="1" t="s">
        <v>10094</v>
      </c>
      <c r="C1155" s="1" t="s">
        <v>8517</v>
      </c>
      <c r="D1155" s="1">
        <v>17.841000000000001</v>
      </c>
      <c r="E1155" s="1">
        <v>120.556</v>
      </c>
      <c r="F1155" s="1">
        <v>52.9</v>
      </c>
      <c r="G1155" s="1">
        <v>4.5</v>
      </c>
      <c r="H1155" s="3" t="s">
        <v>4580</v>
      </c>
      <c r="I1155" s="4" t="str">
        <f t="shared" ref="I1155:I1218" si="55">IF(AND(HOUR(C1155)&gt;=6, HOUR(C1155)&lt;18),"กลางวัน","กลางคืน")</f>
        <v>กลางคืน</v>
      </c>
      <c r="J1155" s="4" t="str">
        <f t="shared" si="54"/>
        <v>กลาง</v>
      </c>
      <c r="K1155">
        <f t="shared" ref="K1155:K1218" si="56">F1155*-1</f>
        <v>-52.9</v>
      </c>
    </row>
    <row r="1156" spans="1:11" ht="18" x14ac:dyDescent="0.4">
      <c r="A1156" s="1">
        <v>1155</v>
      </c>
      <c r="B1156" s="1" t="s">
        <v>10095</v>
      </c>
      <c r="C1156" s="1" t="s">
        <v>8518</v>
      </c>
      <c r="D1156" s="1">
        <v>15.340999999999999</v>
      </c>
      <c r="E1156" s="1">
        <v>119.88800000000001</v>
      </c>
      <c r="F1156" s="1">
        <v>62.9</v>
      </c>
      <c r="G1156" s="1">
        <v>5</v>
      </c>
      <c r="H1156" s="3" t="s">
        <v>4584</v>
      </c>
      <c r="I1156" s="4" t="str">
        <f t="shared" si="55"/>
        <v>กลางวัน</v>
      </c>
      <c r="J1156" s="4" t="str">
        <f t="shared" si="54"/>
        <v>กลาง</v>
      </c>
      <c r="K1156">
        <f t="shared" si="56"/>
        <v>-62.9</v>
      </c>
    </row>
    <row r="1157" spans="1:11" ht="18" x14ac:dyDescent="0.4">
      <c r="A1157" s="1">
        <v>1156</v>
      </c>
      <c r="B1157" s="1" t="s">
        <v>10096</v>
      </c>
      <c r="C1157" s="1" t="s">
        <v>8519</v>
      </c>
      <c r="D1157" s="1">
        <v>16.562999999999999</v>
      </c>
      <c r="E1157" s="1">
        <v>122.58</v>
      </c>
      <c r="F1157" s="1">
        <v>35</v>
      </c>
      <c r="G1157" s="1">
        <v>4.7</v>
      </c>
      <c r="H1157" s="3" t="s">
        <v>4588</v>
      </c>
      <c r="I1157" s="4" t="str">
        <f t="shared" si="55"/>
        <v>กลางวัน</v>
      </c>
      <c r="J1157" s="4" t="str">
        <f t="shared" si="54"/>
        <v>กลาง</v>
      </c>
      <c r="K1157">
        <f t="shared" si="56"/>
        <v>-35</v>
      </c>
    </row>
    <row r="1158" spans="1:11" ht="18" x14ac:dyDescent="0.4">
      <c r="A1158" s="1">
        <v>1157</v>
      </c>
      <c r="B1158" s="1" t="s">
        <v>10096</v>
      </c>
      <c r="C1158" s="1" t="s">
        <v>8520</v>
      </c>
      <c r="D1158" s="1">
        <v>14.801</v>
      </c>
      <c r="E1158" s="1">
        <v>119.83499999999999</v>
      </c>
      <c r="F1158" s="1">
        <v>89.6</v>
      </c>
      <c r="G1158" s="1">
        <v>4.7</v>
      </c>
      <c r="H1158" s="3" t="s">
        <v>4592</v>
      </c>
      <c r="I1158" s="4" t="str">
        <f t="shared" si="55"/>
        <v>กลางวัน</v>
      </c>
      <c r="J1158" s="4" t="str">
        <f t="shared" si="54"/>
        <v>ลึก</v>
      </c>
      <c r="K1158">
        <f t="shared" si="56"/>
        <v>-89.6</v>
      </c>
    </row>
    <row r="1159" spans="1:11" ht="18" x14ac:dyDescent="0.4">
      <c r="A1159" s="1">
        <v>1158</v>
      </c>
      <c r="B1159" s="1" t="s">
        <v>10097</v>
      </c>
      <c r="C1159" s="1" t="s">
        <v>8521</v>
      </c>
      <c r="D1159" s="1">
        <v>13.775</v>
      </c>
      <c r="E1159" s="1">
        <v>120.029</v>
      </c>
      <c r="F1159" s="1">
        <v>40.799999999999997</v>
      </c>
      <c r="G1159" s="1">
        <v>4.7</v>
      </c>
      <c r="H1159" s="3" t="s">
        <v>4596</v>
      </c>
      <c r="I1159" s="4" t="str">
        <f t="shared" si="55"/>
        <v>กลางคืน</v>
      </c>
      <c r="J1159" s="4" t="str">
        <f t="shared" si="54"/>
        <v>กลาง</v>
      </c>
      <c r="K1159">
        <f t="shared" si="56"/>
        <v>-40.799999999999997</v>
      </c>
    </row>
    <row r="1160" spans="1:11" ht="18" x14ac:dyDescent="0.4">
      <c r="A1160" s="1">
        <v>1159</v>
      </c>
      <c r="B1160" s="1" t="s">
        <v>10098</v>
      </c>
      <c r="C1160" s="1" t="s">
        <v>8522</v>
      </c>
      <c r="D1160" s="1">
        <v>17.507000000000001</v>
      </c>
      <c r="E1160" s="1">
        <v>122.348</v>
      </c>
      <c r="F1160" s="1">
        <v>36.5</v>
      </c>
      <c r="G1160" s="1">
        <v>4.9000000000000004</v>
      </c>
      <c r="H1160" s="3" t="s">
        <v>4600</v>
      </c>
      <c r="I1160" s="4" t="str">
        <f t="shared" si="55"/>
        <v>กลางคืน</v>
      </c>
      <c r="J1160" s="4" t="str">
        <f t="shared" si="54"/>
        <v>กลาง</v>
      </c>
      <c r="K1160">
        <f t="shared" si="56"/>
        <v>-36.5</v>
      </c>
    </row>
    <row r="1161" spans="1:11" ht="18" x14ac:dyDescent="0.4">
      <c r="A1161" s="1">
        <v>1160</v>
      </c>
      <c r="B1161" s="1" t="s">
        <v>10098</v>
      </c>
      <c r="C1161" s="1" t="s">
        <v>8523</v>
      </c>
      <c r="D1161" s="1">
        <v>15.302</v>
      </c>
      <c r="E1161" s="1">
        <v>122.773</v>
      </c>
      <c r="F1161" s="1">
        <v>32.4</v>
      </c>
      <c r="G1161" s="1">
        <v>4.5</v>
      </c>
      <c r="H1161" s="3" t="s">
        <v>4604</v>
      </c>
      <c r="I1161" s="4" t="str">
        <f t="shared" si="55"/>
        <v>กลางคืน</v>
      </c>
      <c r="J1161" s="4" t="str">
        <f t="shared" ref="J1161:J1224" si="57">IF(F1161&lt;=10,"ตื้นมาก", IF(F1161&lt;=30,"ตื้น",IF(F1161&lt;=70,"กลาง", "ลึก")))</f>
        <v>กลาง</v>
      </c>
      <c r="K1161">
        <f t="shared" si="56"/>
        <v>-32.4</v>
      </c>
    </row>
    <row r="1162" spans="1:11" ht="18" x14ac:dyDescent="0.4">
      <c r="A1162" s="1">
        <v>1161</v>
      </c>
      <c r="B1162" s="1" t="s">
        <v>10099</v>
      </c>
      <c r="C1162" s="1" t="s">
        <v>8524</v>
      </c>
      <c r="D1162" s="1">
        <v>15.305</v>
      </c>
      <c r="E1162" s="1">
        <v>122.863</v>
      </c>
      <c r="F1162" s="1">
        <v>32.1</v>
      </c>
      <c r="G1162" s="1">
        <v>4.5</v>
      </c>
      <c r="H1162" s="3" t="s">
        <v>4608</v>
      </c>
      <c r="I1162" s="4" t="str">
        <f t="shared" si="55"/>
        <v>กลางคืน</v>
      </c>
      <c r="J1162" s="4" t="str">
        <f t="shared" si="57"/>
        <v>กลาง</v>
      </c>
      <c r="K1162">
        <f t="shared" si="56"/>
        <v>-32.1</v>
      </c>
    </row>
    <row r="1163" spans="1:11" ht="18" x14ac:dyDescent="0.4">
      <c r="A1163" s="1">
        <v>1162</v>
      </c>
      <c r="B1163" s="1" t="s">
        <v>10099</v>
      </c>
      <c r="C1163" s="1" t="s">
        <v>8525</v>
      </c>
      <c r="D1163" s="1">
        <v>15.262</v>
      </c>
      <c r="E1163" s="1">
        <v>122.71299999999999</v>
      </c>
      <c r="F1163" s="1">
        <v>20.9</v>
      </c>
      <c r="G1163" s="1">
        <v>4.9000000000000004</v>
      </c>
      <c r="H1163" s="3" t="s">
        <v>4612</v>
      </c>
      <c r="I1163" s="4" t="str">
        <f t="shared" si="55"/>
        <v>กลางวัน</v>
      </c>
      <c r="J1163" s="4" t="str">
        <f t="shared" si="57"/>
        <v>ตื้น</v>
      </c>
      <c r="K1163">
        <f t="shared" si="56"/>
        <v>-20.9</v>
      </c>
    </row>
    <row r="1164" spans="1:11" ht="18" x14ac:dyDescent="0.4">
      <c r="A1164" s="1">
        <v>1163</v>
      </c>
      <c r="B1164" s="1" t="s">
        <v>10100</v>
      </c>
      <c r="C1164" s="1" t="s">
        <v>8526</v>
      </c>
      <c r="D1164" s="1">
        <v>17.047999999999998</v>
      </c>
      <c r="E1164" s="1">
        <v>120.989</v>
      </c>
      <c r="F1164" s="1">
        <v>10</v>
      </c>
      <c r="G1164" s="1">
        <v>5.7</v>
      </c>
      <c r="H1164" s="3" t="s">
        <v>4616</v>
      </c>
      <c r="I1164" s="4" t="str">
        <f t="shared" si="55"/>
        <v>กลางวัน</v>
      </c>
      <c r="J1164" s="4" t="str">
        <f t="shared" si="57"/>
        <v>ตื้นมาก</v>
      </c>
      <c r="K1164">
        <f t="shared" si="56"/>
        <v>-10</v>
      </c>
    </row>
    <row r="1165" spans="1:11" ht="18" x14ac:dyDescent="0.4">
      <c r="A1165" s="1">
        <v>1164</v>
      </c>
      <c r="B1165" s="1" t="s">
        <v>10101</v>
      </c>
      <c r="C1165" s="1" t="s">
        <v>8527</v>
      </c>
      <c r="D1165" s="1">
        <v>13.784000000000001</v>
      </c>
      <c r="E1165" s="1">
        <v>120.76600000000001</v>
      </c>
      <c r="F1165" s="1">
        <v>242.7</v>
      </c>
      <c r="G1165" s="1">
        <v>4.5</v>
      </c>
      <c r="H1165" s="3" t="s">
        <v>3095</v>
      </c>
      <c r="I1165" s="4" t="str">
        <f t="shared" si="55"/>
        <v>กลางคืน</v>
      </c>
      <c r="J1165" s="4" t="str">
        <f t="shared" si="57"/>
        <v>ลึก</v>
      </c>
      <c r="K1165">
        <f t="shared" si="56"/>
        <v>-242.7</v>
      </c>
    </row>
    <row r="1166" spans="1:11" ht="18" x14ac:dyDescent="0.4">
      <c r="A1166" s="1">
        <v>1165</v>
      </c>
      <c r="B1166" s="1" t="s">
        <v>10102</v>
      </c>
      <c r="C1166" s="1" t="s">
        <v>8528</v>
      </c>
      <c r="D1166" s="1">
        <v>16.048999999999999</v>
      </c>
      <c r="E1166" s="1">
        <v>119.93</v>
      </c>
      <c r="F1166" s="1">
        <v>74.7</v>
      </c>
      <c r="G1166" s="1">
        <v>5</v>
      </c>
      <c r="H1166" s="3" t="s">
        <v>4623</v>
      </c>
      <c r="I1166" s="4" t="str">
        <f t="shared" si="55"/>
        <v>กลางคืน</v>
      </c>
      <c r="J1166" s="4" t="str">
        <f t="shared" si="57"/>
        <v>ลึก</v>
      </c>
      <c r="K1166">
        <f t="shared" si="56"/>
        <v>-74.7</v>
      </c>
    </row>
    <row r="1167" spans="1:11" ht="18" x14ac:dyDescent="0.4">
      <c r="A1167" s="1">
        <v>1166</v>
      </c>
      <c r="B1167" s="1" t="s">
        <v>10103</v>
      </c>
      <c r="C1167" s="1" t="s">
        <v>8529</v>
      </c>
      <c r="D1167" s="1">
        <v>18.146000000000001</v>
      </c>
      <c r="E1167" s="1">
        <v>122.53700000000001</v>
      </c>
      <c r="F1167" s="1">
        <v>20.399999999999999</v>
      </c>
      <c r="G1167" s="1">
        <v>5.0999999999999996</v>
      </c>
      <c r="H1167" s="3" t="s">
        <v>4627</v>
      </c>
      <c r="I1167" s="4" t="str">
        <f t="shared" si="55"/>
        <v>กลางคืน</v>
      </c>
      <c r="J1167" s="4" t="str">
        <f t="shared" si="57"/>
        <v>ตื้น</v>
      </c>
      <c r="K1167">
        <f t="shared" si="56"/>
        <v>-20.399999999999999</v>
      </c>
    </row>
    <row r="1168" spans="1:11" ht="18" x14ac:dyDescent="0.4">
      <c r="A1168" s="1">
        <v>1167</v>
      </c>
      <c r="B1168" s="1" t="s">
        <v>10104</v>
      </c>
      <c r="C1168" s="1" t="s">
        <v>8530</v>
      </c>
      <c r="D1168" s="1">
        <v>16.827000000000002</v>
      </c>
      <c r="E1168" s="1">
        <v>121.224</v>
      </c>
      <c r="F1168" s="1">
        <v>58.1</v>
      </c>
      <c r="G1168" s="1">
        <v>4.5</v>
      </c>
      <c r="H1168" s="3" t="s">
        <v>4631</v>
      </c>
      <c r="I1168" s="4" t="str">
        <f t="shared" si="55"/>
        <v>กลางวัน</v>
      </c>
      <c r="J1168" s="4" t="str">
        <f t="shared" si="57"/>
        <v>กลาง</v>
      </c>
      <c r="K1168">
        <f t="shared" si="56"/>
        <v>-58.1</v>
      </c>
    </row>
    <row r="1169" spans="1:11" ht="18" x14ac:dyDescent="0.4">
      <c r="A1169" s="1">
        <v>1168</v>
      </c>
      <c r="B1169" s="1" t="s">
        <v>10105</v>
      </c>
      <c r="C1169" s="1" t="s">
        <v>8531</v>
      </c>
      <c r="D1169" s="1">
        <v>15.286</v>
      </c>
      <c r="E1169" s="1">
        <v>122.572</v>
      </c>
      <c r="F1169" s="1">
        <v>15</v>
      </c>
      <c r="G1169" s="1">
        <v>4.7</v>
      </c>
      <c r="H1169" s="3" t="s">
        <v>4635</v>
      </c>
      <c r="I1169" s="4" t="str">
        <f t="shared" si="55"/>
        <v>กลางวัน</v>
      </c>
      <c r="J1169" s="4" t="str">
        <f t="shared" si="57"/>
        <v>ตื้น</v>
      </c>
      <c r="K1169">
        <f t="shared" si="56"/>
        <v>-15</v>
      </c>
    </row>
    <row r="1170" spans="1:11" ht="18" x14ac:dyDescent="0.4">
      <c r="A1170" s="1">
        <v>1169</v>
      </c>
      <c r="B1170" s="1" t="s">
        <v>10106</v>
      </c>
      <c r="C1170" s="1" t="s">
        <v>8532</v>
      </c>
      <c r="D1170" s="1">
        <v>15.199</v>
      </c>
      <c r="E1170" s="1">
        <v>122.5</v>
      </c>
      <c r="F1170" s="1">
        <v>76.099999999999994</v>
      </c>
      <c r="G1170" s="1">
        <v>4.9000000000000004</v>
      </c>
      <c r="H1170" s="3" t="s">
        <v>4639</v>
      </c>
      <c r="I1170" s="4" t="str">
        <f t="shared" si="55"/>
        <v>กลางคืน</v>
      </c>
      <c r="J1170" s="4" t="str">
        <f t="shared" si="57"/>
        <v>ลึก</v>
      </c>
      <c r="K1170">
        <f t="shared" si="56"/>
        <v>-76.099999999999994</v>
      </c>
    </row>
    <row r="1171" spans="1:11" ht="18" x14ac:dyDescent="0.4">
      <c r="A1171" s="1">
        <v>1170</v>
      </c>
      <c r="B1171" s="1" t="s">
        <v>10107</v>
      </c>
      <c r="C1171" s="1" t="s">
        <v>8533</v>
      </c>
      <c r="D1171" s="1">
        <v>13.929</v>
      </c>
      <c r="E1171" s="1">
        <v>121.43300000000001</v>
      </c>
      <c r="F1171" s="1">
        <v>100</v>
      </c>
      <c r="G1171" s="1">
        <v>4.5</v>
      </c>
      <c r="H1171" s="3" t="s">
        <v>4643</v>
      </c>
      <c r="I1171" s="4" t="str">
        <f t="shared" si="55"/>
        <v>กลางวัน</v>
      </c>
      <c r="J1171" s="4" t="str">
        <f t="shared" si="57"/>
        <v>ลึก</v>
      </c>
      <c r="K1171">
        <f t="shared" si="56"/>
        <v>-100</v>
      </c>
    </row>
    <row r="1172" spans="1:11" ht="18" x14ac:dyDescent="0.4">
      <c r="A1172" s="1">
        <v>1171</v>
      </c>
      <c r="B1172" s="1" t="s">
        <v>10108</v>
      </c>
      <c r="C1172" s="1" t="s">
        <v>8534</v>
      </c>
      <c r="D1172" s="1">
        <v>18.309999999999999</v>
      </c>
      <c r="E1172" s="1">
        <v>119.551</v>
      </c>
      <c r="F1172" s="1">
        <v>35</v>
      </c>
      <c r="G1172" s="1">
        <v>4.5</v>
      </c>
      <c r="H1172" s="3" t="s">
        <v>4647</v>
      </c>
      <c r="I1172" s="4" t="str">
        <f t="shared" si="55"/>
        <v>กลางวัน</v>
      </c>
      <c r="J1172" s="4" t="str">
        <f t="shared" si="57"/>
        <v>กลาง</v>
      </c>
      <c r="K1172">
        <f t="shared" si="56"/>
        <v>-35</v>
      </c>
    </row>
    <row r="1173" spans="1:11" ht="18" x14ac:dyDescent="0.4">
      <c r="A1173" s="1">
        <v>1172</v>
      </c>
      <c r="B1173" s="1" t="s">
        <v>10109</v>
      </c>
      <c r="C1173" s="1" t="s">
        <v>8535</v>
      </c>
      <c r="D1173" s="1">
        <v>13.561999999999999</v>
      </c>
      <c r="E1173" s="1">
        <v>120.822</v>
      </c>
      <c r="F1173" s="1">
        <v>35</v>
      </c>
      <c r="G1173" s="1">
        <v>4.5</v>
      </c>
      <c r="H1173" s="3" t="s">
        <v>4651</v>
      </c>
      <c r="I1173" s="4" t="str">
        <f t="shared" si="55"/>
        <v>กลางคืน</v>
      </c>
      <c r="J1173" s="4" t="str">
        <f t="shared" si="57"/>
        <v>กลาง</v>
      </c>
      <c r="K1173">
        <f t="shared" si="56"/>
        <v>-35</v>
      </c>
    </row>
    <row r="1174" spans="1:11" ht="18" x14ac:dyDescent="0.4">
      <c r="A1174" s="1">
        <v>1173</v>
      </c>
      <c r="B1174" s="1" t="s">
        <v>10110</v>
      </c>
      <c r="C1174" s="1" t="s">
        <v>8536</v>
      </c>
      <c r="D1174" s="1">
        <v>17.478000000000002</v>
      </c>
      <c r="E1174" s="1">
        <v>122.547</v>
      </c>
      <c r="F1174" s="1">
        <v>38.5</v>
      </c>
      <c r="G1174" s="1">
        <v>4.5999999999999996</v>
      </c>
      <c r="H1174" s="3" t="s">
        <v>757</v>
      </c>
      <c r="I1174" s="4" t="str">
        <f t="shared" si="55"/>
        <v>กลางคืน</v>
      </c>
      <c r="J1174" s="4" t="str">
        <f t="shared" si="57"/>
        <v>กลาง</v>
      </c>
      <c r="K1174">
        <f t="shared" si="56"/>
        <v>-38.5</v>
      </c>
    </row>
    <row r="1175" spans="1:11" ht="18" x14ac:dyDescent="0.4">
      <c r="A1175" s="1">
        <v>1174</v>
      </c>
      <c r="B1175" s="1" t="s">
        <v>10110</v>
      </c>
      <c r="C1175" s="1" t="s">
        <v>8537</v>
      </c>
      <c r="D1175" s="1">
        <v>17.491</v>
      </c>
      <c r="E1175" s="1">
        <v>122.48</v>
      </c>
      <c r="F1175" s="1">
        <v>49.2</v>
      </c>
      <c r="G1175" s="1">
        <v>4.5</v>
      </c>
      <c r="H1175" s="3" t="s">
        <v>4658</v>
      </c>
      <c r="I1175" s="4" t="str">
        <f t="shared" si="55"/>
        <v>กลางคืน</v>
      </c>
      <c r="J1175" s="4" t="str">
        <f t="shared" si="57"/>
        <v>กลาง</v>
      </c>
      <c r="K1175">
        <f t="shared" si="56"/>
        <v>-49.2</v>
      </c>
    </row>
    <row r="1176" spans="1:11" ht="18" x14ac:dyDescent="0.4">
      <c r="A1176" s="1">
        <v>1175</v>
      </c>
      <c r="B1176" s="1" t="s">
        <v>10110</v>
      </c>
      <c r="C1176" s="1" t="s">
        <v>8538</v>
      </c>
      <c r="D1176" s="1">
        <v>17.577000000000002</v>
      </c>
      <c r="E1176" s="1">
        <v>122.726</v>
      </c>
      <c r="F1176" s="1">
        <v>59.4</v>
      </c>
      <c r="G1176" s="1">
        <v>4.5</v>
      </c>
      <c r="H1176" s="3" t="s">
        <v>4662</v>
      </c>
      <c r="I1176" s="4" t="str">
        <f t="shared" si="55"/>
        <v>กลางวัน</v>
      </c>
      <c r="J1176" s="4" t="str">
        <f t="shared" si="57"/>
        <v>กลาง</v>
      </c>
      <c r="K1176">
        <f t="shared" si="56"/>
        <v>-59.4</v>
      </c>
    </row>
    <row r="1177" spans="1:11" ht="18" x14ac:dyDescent="0.4">
      <c r="A1177" s="1">
        <v>1176</v>
      </c>
      <c r="B1177" s="1" t="s">
        <v>10110</v>
      </c>
      <c r="C1177" s="1" t="s">
        <v>8539</v>
      </c>
      <c r="D1177" s="1">
        <v>17.559000000000001</v>
      </c>
      <c r="E1177" s="1">
        <v>122.621</v>
      </c>
      <c r="F1177" s="1">
        <v>46.9</v>
      </c>
      <c r="G1177" s="1">
        <v>4.5</v>
      </c>
      <c r="H1177" s="3" t="s">
        <v>4666</v>
      </c>
      <c r="I1177" s="4" t="str">
        <f t="shared" si="55"/>
        <v>กลางวัน</v>
      </c>
      <c r="J1177" s="4" t="str">
        <f t="shared" si="57"/>
        <v>กลาง</v>
      </c>
      <c r="K1177">
        <f t="shared" si="56"/>
        <v>-46.9</v>
      </c>
    </row>
    <row r="1178" spans="1:11" ht="18" x14ac:dyDescent="0.4">
      <c r="A1178" s="1">
        <v>1177</v>
      </c>
      <c r="B1178" s="1" t="s">
        <v>10110</v>
      </c>
      <c r="C1178" s="1" t="s">
        <v>8540</v>
      </c>
      <c r="D1178" s="1">
        <v>17.510999999999999</v>
      </c>
      <c r="E1178" s="1">
        <v>122.608</v>
      </c>
      <c r="F1178" s="1">
        <v>35</v>
      </c>
      <c r="G1178" s="1">
        <v>4.8</v>
      </c>
      <c r="H1178" s="3" t="s">
        <v>4670</v>
      </c>
      <c r="I1178" s="4" t="str">
        <f t="shared" si="55"/>
        <v>กลางวัน</v>
      </c>
      <c r="J1178" s="4" t="str">
        <f t="shared" si="57"/>
        <v>กลาง</v>
      </c>
      <c r="K1178">
        <f t="shared" si="56"/>
        <v>-35</v>
      </c>
    </row>
    <row r="1179" spans="1:11" ht="18" x14ac:dyDescent="0.4">
      <c r="A1179" s="1">
        <v>1178</v>
      </c>
      <c r="B1179" s="1" t="s">
        <v>10111</v>
      </c>
      <c r="C1179" s="1" t="s">
        <v>8541</v>
      </c>
      <c r="D1179" s="1">
        <v>17.5</v>
      </c>
      <c r="E1179" s="1">
        <v>122.642</v>
      </c>
      <c r="F1179" s="1">
        <v>41.6</v>
      </c>
      <c r="G1179" s="1">
        <v>4.8</v>
      </c>
      <c r="H1179" s="3" t="s">
        <v>4674</v>
      </c>
      <c r="I1179" s="4" t="str">
        <f t="shared" si="55"/>
        <v>กลางคืน</v>
      </c>
      <c r="J1179" s="4" t="str">
        <f t="shared" si="57"/>
        <v>กลาง</v>
      </c>
      <c r="K1179">
        <f t="shared" si="56"/>
        <v>-41.6</v>
      </c>
    </row>
    <row r="1180" spans="1:11" ht="18" x14ac:dyDescent="0.4">
      <c r="A1180" s="1">
        <v>1179</v>
      </c>
      <c r="B1180" s="1" t="s">
        <v>10111</v>
      </c>
      <c r="C1180" s="1" t="s">
        <v>8542</v>
      </c>
      <c r="D1180" s="1">
        <v>17.504000000000001</v>
      </c>
      <c r="E1180" s="1">
        <v>122.673</v>
      </c>
      <c r="F1180" s="1">
        <v>46.6</v>
      </c>
      <c r="G1180" s="1">
        <v>4.5999999999999996</v>
      </c>
      <c r="H1180" s="3" t="s">
        <v>4678</v>
      </c>
      <c r="I1180" s="4" t="str">
        <f t="shared" si="55"/>
        <v>กลางวัน</v>
      </c>
      <c r="J1180" s="4" t="str">
        <f t="shared" si="57"/>
        <v>กลาง</v>
      </c>
      <c r="K1180">
        <f t="shared" si="56"/>
        <v>-46.6</v>
      </c>
    </row>
    <row r="1181" spans="1:11" ht="18" x14ac:dyDescent="0.4">
      <c r="A1181" s="1">
        <v>1180</v>
      </c>
      <c r="B1181" s="1" t="s">
        <v>10112</v>
      </c>
      <c r="C1181" s="1" t="s">
        <v>8543</v>
      </c>
      <c r="D1181" s="1">
        <v>15.23</v>
      </c>
      <c r="E1181" s="1">
        <v>120.56100000000001</v>
      </c>
      <c r="F1181" s="1">
        <v>145.19999999999999</v>
      </c>
      <c r="G1181" s="1">
        <v>4.9000000000000004</v>
      </c>
      <c r="H1181" s="3" t="s">
        <v>4682</v>
      </c>
      <c r="I1181" s="4" t="str">
        <f t="shared" si="55"/>
        <v>กลางคืน</v>
      </c>
      <c r="J1181" s="4" t="str">
        <f t="shared" si="57"/>
        <v>ลึก</v>
      </c>
      <c r="K1181">
        <f t="shared" si="56"/>
        <v>-145.19999999999999</v>
      </c>
    </row>
    <row r="1182" spans="1:11" ht="18" x14ac:dyDescent="0.4">
      <c r="A1182" s="1">
        <v>1181</v>
      </c>
      <c r="B1182" s="1" t="s">
        <v>10113</v>
      </c>
      <c r="C1182" s="1" t="s">
        <v>8544</v>
      </c>
      <c r="D1182" s="1">
        <v>18.571000000000002</v>
      </c>
      <c r="E1182" s="1">
        <v>121.139</v>
      </c>
      <c r="F1182" s="1">
        <v>39.1</v>
      </c>
      <c r="G1182" s="1">
        <v>4.5999999999999996</v>
      </c>
      <c r="H1182" s="3" t="s">
        <v>4686</v>
      </c>
      <c r="I1182" s="4" t="str">
        <f t="shared" si="55"/>
        <v>กลางคืน</v>
      </c>
      <c r="J1182" s="4" t="str">
        <f t="shared" si="57"/>
        <v>กลาง</v>
      </c>
      <c r="K1182">
        <f t="shared" si="56"/>
        <v>-39.1</v>
      </c>
    </row>
    <row r="1183" spans="1:11" ht="18" x14ac:dyDescent="0.4">
      <c r="A1183" s="1">
        <v>1182</v>
      </c>
      <c r="B1183" s="1" t="s">
        <v>10114</v>
      </c>
      <c r="C1183" s="1" t="s">
        <v>8545</v>
      </c>
      <c r="D1183" s="1">
        <v>16.457999999999998</v>
      </c>
      <c r="E1183" s="1">
        <v>122.255</v>
      </c>
      <c r="F1183" s="1">
        <v>44.2</v>
      </c>
      <c r="G1183" s="1">
        <v>5.2</v>
      </c>
      <c r="H1183" s="3" t="s">
        <v>4690</v>
      </c>
      <c r="I1183" s="4" t="str">
        <f t="shared" si="55"/>
        <v>กลางวัน</v>
      </c>
      <c r="J1183" s="4" t="str">
        <f t="shared" si="57"/>
        <v>กลาง</v>
      </c>
      <c r="K1183">
        <f t="shared" si="56"/>
        <v>-44.2</v>
      </c>
    </row>
    <row r="1184" spans="1:11" ht="18" x14ac:dyDescent="0.4">
      <c r="A1184" s="1">
        <v>1183</v>
      </c>
      <c r="B1184" s="1" t="s">
        <v>10114</v>
      </c>
      <c r="C1184" s="1" t="s">
        <v>8546</v>
      </c>
      <c r="D1184" s="1">
        <v>16.370999999999999</v>
      </c>
      <c r="E1184" s="1">
        <v>122.136</v>
      </c>
      <c r="F1184" s="1">
        <v>48.6</v>
      </c>
      <c r="G1184" s="1">
        <v>4.5</v>
      </c>
      <c r="H1184" s="3" t="s">
        <v>4694</v>
      </c>
      <c r="I1184" s="4" t="str">
        <f t="shared" si="55"/>
        <v>กลางวัน</v>
      </c>
      <c r="J1184" s="4" t="str">
        <f t="shared" si="57"/>
        <v>กลาง</v>
      </c>
      <c r="K1184">
        <f t="shared" si="56"/>
        <v>-48.6</v>
      </c>
    </row>
    <row r="1185" spans="1:11" ht="18" x14ac:dyDescent="0.4">
      <c r="A1185" s="1">
        <v>1184</v>
      </c>
      <c r="B1185" s="1" t="s">
        <v>10114</v>
      </c>
      <c r="C1185" s="1" t="s">
        <v>8547</v>
      </c>
      <c r="D1185" s="1">
        <v>16.481000000000002</v>
      </c>
      <c r="E1185" s="1">
        <v>122.244</v>
      </c>
      <c r="F1185" s="1">
        <v>53.9</v>
      </c>
      <c r="G1185" s="1">
        <v>5.3</v>
      </c>
      <c r="H1185" s="3" t="s">
        <v>4698</v>
      </c>
      <c r="I1185" s="4" t="str">
        <f t="shared" si="55"/>
        <v>กลางคืน</v>
      </c>
      <c r="J1185" s="4" t="str">
        <f t="shared" si="57"/>
        <v>กลาง</v>
      </c>
      <c r="K1185">
        <f t="shared" si="56"/>
        <v>-53.9</v>
      </c>
    </row>
    <row r="1186" spans="1:11" ht="18" x14ac:dyDescent="0.4">
      <c r="A1186" s="1">
        <v>1185</v>
      </c>
      <c r="B1186" s="1" t="s">
        <v>10115</v>
      </c>
      <c r="C1186" s="1" t="s">
        <v>8548</v>
      </c>
      <c r="D1186" s="1">
        <v>13.696999999999999</v>
      </c>
      <c r="E1186" s="1">
        <v>120.857</v>
      </c>
      <c r="F1186" s="1">
        <v>106.1</v>
      </c>
      <c r="G1186" s="1">
        <v>4.8</v>
      </c>
      <c r="H1186" s="3" t="s">
        <v>4702</v>
      </c>
      <c r="I1186" s="4" t="str">
        <f t="shared" si="55"/>
        <v>กลางคืน</v>
      </c>
      <c r="J1186" s="4" t="str">
        <f t="shared" si="57"/>
        <v>ลึก</v>
      </c>
      <c r="K1186">
        <f t="shared" si="56"/>
        <v>-106.1</v>
      </c>
    </row>
    <row r="1187" spans="1:11" ht="18" x14ac:dyDescent="0.4">
      <c r="A1187" s="1">
        <v>1186</v>
      </c>
      <c r="B1187" s="1" t="s">
        <v>10116</v>
      </c>
      <c r="C1187" s="1" t="s">
        <v>8549</v>
      </c>
      <c r="D1187" s="1">
        <v>15.422000000000001</v>
      </c>
      <c r="E1187" s="1">
        <v>120.848</v>
      </c>
      <c r="F1187" s="1">
        <v>198.7</v>
      </c>
      <c r="G1187" s="1">
        <v>4.5999999999999996</v>
      </c>
      <c r="H1187" s="3" t="s">
        <v>4706</v>
      </c>
      <c r="I1187" s="4" t="str">
        <f t="shared" si="55"/>
        <v>กลางวัน</v>
      </c>
      <c r="J1187" s="4" t="str">
        <f t="shared" si="57"/>
        <v>ลึก</v>
      </c>
      <c r="K1187">
        <f t="shared" si="56"/>
        <v>-198.7</v>
      </c>
    </row>
    <row r="1188" spans="1:11" ht="18" x14ac:dyDescent="0.4">
      <c r="A1188" s="1">
        <v>1187</v>
      </c>
      <c r="B1188" s="1" t="s">
        <v>10117</v>
      </c>
      <c r="C1188" s="1" t="s">
        <v>8550</v>
      </c>
      <c r="D1188" s="1">
        <v>15.494999999999999</v>
      </c>
      <c r="E1188" s="1">
        <v>120.857</v>
      </c>
      <c r="F1188" s="1">
        <v>188</v>
      </c>
      <c r="G1188" s="1">
        <v>4.5</v>
      </c>
      <c r="H1188" s="3" t="s">
        <v>4710</v>
      </c>
      <c r="I1188" s="4" t="str">
        <f t="shared" si="55"/>
        <v>กลางวัน</v>
      </c>
      <c r="J1188" s="4" t="str">
        <f t="shared" si="57"/>
        <v>ลึก</v>
      </c>
      <c r="K1188">
        <f t="shared" si="56"/>
        <v>-188</v>
      </c>
    </row>
    <row r="1189" spans="1:11" ht="18" x14ac:dyDescent="0.4">
      <c r="A1189" s="1">
        <v>1188</v>
      </c>
      <c r="B1189" s="1" t="s">
        <v>10118</v>
      </c>
      <c r="C1189" s="1" t="s">
        <v>8551</v>
      </c>
      <c r="D1189" s="1">
        <v>15.286</v>
      </c>
      <c r="E1189" s="1">
        <v>122.423</v>
      </c>
      <c r="F1189" s="1">
        <v>26.4</v>
      </c>
      <c r="G1189" s="1">
        <v>5.4</v>
      </c>
      <c r="H1189" s="3" t="s">
        <v>4714</v>
      </c>
      <c r="I1189" s="4" t="str">
        <f t="shared" si="55"/>
        <v>กลางวัน</v>
      </c>
      <c r="J1189" s="4" t="str">
        <f t="shared" si="57"/>
        <v>ตื้น</v>
      </c>
      <c r="K1189">
        <f t="shared" si="56"/>
        <v>-26.4</v>
      </c>
    </row>
    <row r="1190" spans="1:11" ht="18" x14ac:dyDescent="0.4">
      <c r="A1190" s="1">
        <v>1189</v>
      </c>
      <c r="B1190" s="1" t="s">
        <v>10118</v>
      </c>
      <c r="C1190" s="1" t="s">
        <v>8552</v>
      </c>
      <c r="D1190" s="1">
        <v>15.313000000000001</v>
      </c>
      <c r="E1190" s="1">
        <v>122.66800000000001</v>
      </c>
      <c r="F1190" s="1">
        <v>35</v>
      </c>
      <c r="G1190" s="1">
        <v>4.8</v>
      </c>
      <c r="H1190" s="3" t="s">
        <v>4718</v>
      </c>
      <c r="I1190" s="4" t="str">
        <f t="shared" si="55"/>
        <v>กลางวัน</v>
      </c>
      <c r="J1190" s="4" t="str">
        <f t="shared" si="57"/>
        <v>กลาง</v>
      </c>
      <c r="K1190">
        <f t="shared" si="56"/>
        <v>-35</v>
      </c>
    </row>
    <row r="1191" spans="1:11" ht="18" x14ac:dyDescent="0.4">
      <c r="A1191" s="1">
        <v>1190</v>
      </c>
      <c r="B1191" s="1" t="s">
        <v>10118</v>
      </c>
      <c r="C1191" s="1" t="s">
        <v>8553</v>
      </c>
      <c r="D1191" s="1">
        <v>15.308999999999999</v>
      </c>
      <c r="E1191" s="1">
        <v>122.71</v>
      </c>
      <c r="F1191" s="1">
        <v>35</v>
      </c>
      <c r="G1191" s="1">
        <v>4.9000000000000004</v>
      </c>
      <c r="H1191" s="3" t="s">
        <v>4722</v>
      </c>
      <c r="I1191" s="4" t="str">
        <f t="shared" si="55"/>
        <v>กลางวัน</v>
      </c>
      <c r="J1191" s="4" t="str">
        <f t="shared" si="57"/>
        <v>กลาง</v>
      </c>
      <c r="K1191">
        <f t="shared" si="56"/>
        <v>-35</v>
      </c>
    </row>
    <row r="1192" spans="1:11" ht="18" x14ac:dyDescent="0.4">
      <c r="A1192" s="1">
        <v>1191</v>
      </c>
      <c r="B1192" s="1" t="s">
        <v>10118</v>
      </c>
      <c r="C1192" s="1" t="s">
        <v>8554</v>
      </c>
      <c r="D1192" s="1">
        <v>15.254</v>
      </c>
      <c r="E1192" s="1">
        <v>122.491</v>
      </c>
      <c r="F1192" s="1">
        <v>26.6</v>
      </c>
      <c r="G1192" s="1">
        <v>5</v>
      </c>
      <c r="H1192" s="3" t="s">
        <v>4726</v>
      </c>
      <c r="I1192" s="4" t="str">
        <f t="shared" si="55"/>
        <v>กลางวัน</v>
      </c>
      <c r="J1192" s="4" t="str">
        <f t="shared" si="57"/>
        <v>ตื้น</v>
      </c>
      <c r="K1192">
        <f t="shared" si="56"/>
        <v>-26.6</v>
      </c>
    </row>
    <row r="1193" spans="1:11" ht="18" x14ac:dyDescent="0.4">
      <c r="A1193" s="1">
        <v>1192</v>
      </c>
      <c r="B1193" s="1" t="s">
        <v>10118</v>
      </c>
      <c r="C1193" s="1" t="s">
        <v>8555</v>
      </c>
      <c r="D1193" s="1">
        <v>15.273</v>
      </c>
      <c r="E1193" s="1">
        <v>122.67700000000001</v>
      </c>
      <c r="F1193" s="1">
        <v>35</v>
      </c>
      <c r="G1193" s="1">
        <v>4.7</v>
      </c>
      <c r="H1193" s="3" t="s">
        <v>4730</v>
      </c>
      <c r="I1193" s="4" t="str">
        <f t="shared" si="55"/>
        <v>กลางวัน</v>
      </c>
      <c r="J1193" s="4" t="str">
        <f t="shared" si="57"/>
        <v>กลาง</v>
      </c>
      <c r="K1193">
        <f t="shared" si="56"/>
        <v>-35</v>
      </c>
    </row>
    <row r="1194" spans="1:11" ht="18" x14ac:dyDescent="0.4">
      <c r="A1194" s="1">
        <v>1193</v>
      </c>
      <c r="B1194" s="1" t="s">
        <v>10119</v>
      </c>
      <c r="C1194" s="1" t="s">
        <v>8556</v>
      </c>
      <c r="D1194" s="1">
        <v>15.391</v>
      </c>
      <c r="E1194" s="1">
        <v>122.753</v>
      </c>
      <c r="F1194" s="1">
        <v>35</v>
      </c>
      <c r="G1194" s="1">
        <v>4.5999999999999996</v>
      </c>
      <c r="H1194" s="3" t="s">
        <v>4734</v>
      </c>
      <c r="I1194" s="4" t="str">
        <f t="shared" si="55"/>
        <v>กลางคืน</v>
      </c>
      <c r="J1194" s="4" t="str">
        <f t="shared" si="57"/>
        <v>กลาง</v>
      </c>
      <c r="K1194">
        <f t="shared" si="56"/>
        <v>-35</v>
      </c>
    </row>
    <row r="1195" spans="1:11" ht="18" x14ac:dyDescent="0.4">
      <c r="A1195" s="1">
        <v>1194</v>
      </c>
      <c r="B1195" s="1" t="s">
        <v>10119</v>
      </c>
      <c r="C1195" s="1" t="s">
        <v>8557</v>
      </c>
      <c r="D1195" s="1">
        <v>15.179</v>
      </c>
      <c r="E1195" s="1">
        <v>122.604</v>
      </c>
      <c r="F1195" s="1">
        <v>35</v>
      </c>
      <c r="G1195" s="1">
        <v>4.5</v>
      </c>
      <c r="H1195" s="3" t="s">
        <v>4738</v>
      </c>
      <c r="I1195" s="4" t="str">
        <f t="shared" si="55"/>
        <v>กลางคืน</v>
      </c>
      <c r="J1195" s="4" t="str">
        <f t="shared" si="57"/>
        <v>กลาง</v>
      </c>
      <c r="K1195">
        <f t="shared" si="56"/>
        <v>-35</v>
      </c>
    </row>
    <row r="1196" spans="1:11" ht="18" x14ac:dyDescent="0.4">
      <c r="A1196" s="1">
        <v>1195</v>
      </c>
      <c r="B1196" s="1" t="s">
        <v>10120</v>
      </c>
      <c r="C1196" s="1" t="s">
        <v>8558</v>
      </c>
      <c r="D1196" s="1">
        <v>15.329000000000001</v>
      </c>
      <c r="E1196" s="1">
        <v>122.491</v>
      </c>
      <c r="F1196" s="1">
        <v>17.7</v>
      </c>
      <c r="G1196" s="1">
        <v>5.0999999999999996</v>
      </c>
      <c r="H1196" s="3" t="s">
        <v>4742</v>
      </c>
      <c r="I1196" s="4" t="str">
        <f t="shared" si="55"/>
        <v>กลางคืน</v>
      </c>
      <c r="J1196" s="4" t="str">
        <f t="shared" si="57"/>
        <v>ตื้น</v>
      </c>
      <c r="K1196">
        <f t="shared" si="56"/>
        <v>-17.7</v>
      </c>
    </row>
    <row r="1197" spans="1:11" ht="18" x14ac:dyDescent="0.4">
      <c r="A1197" s="1">
        <v>1196</v>
      </c>
      <c r="B1197" s="1" t="s">
        <v>10120</v>
      </c>
      <c r="C1197" s="1" t="s">
        <v>8559</v>
      </c>
      <c r="D1197" s="1">
        <v>15.250999999999999</v>
      </c>
      <c r="E1197" s="1">
        <v>122.553</v>
      </c>
      <c r="F1197" s="1">
        <v>45.7</v>
      </c>
      <c r="G1197" s="1">
        <v>4.9000000000000004</v>
      </c>
      <c r="H1197" s="3" t="s">
        <v>4746</v>
      </c>
      <c r="I1197" s="4" t="str">
        <f t="shared" si="55"/>
        <v>กลางวัน</v>
      </c>
      <c r="J1197" s="4" t="str">
        <f t="shared" si="57"/>
        <v>กลาง</v>
      </c>
      <c r="K1197">
        <f t="shared" si="56"/>
        <v>-45.7</v>
      </c>
    </row>
    <row r="1198" spans="1:11" ht="18" x14ac:dyDescent="0.4">
      <c r="A1198" s="1">
        <v>1197</v>
      </c>
      <c r="B1198" s="1" t="s">
        <v>10121</v>
      </c>
      <c r="C1198" s="1" t="s">
        <v>8560</v>
      </c>
      <c r="D1198" s="1">
        <v>15.055</v>
      </c>
      <c r="E1198" s="1">
        <v>120.682</v>
      </c>
      <c r="F1198" s="1">
        <v>154.6</v>
      </c>
      <c r="G1198" s="1">
        <v>4.8</v>
      </c>
      <c r="H1198" s="3" t="s">
        <v>4750</v>
      </c>
      <c r="I1198" s="4" t="str">
        <f t="shared" si="55"/>
        <v>กลางวัน</v>
      </c>
      <c r="J1198" s="4" t="str">
        <f t="shared" si="57"/>
        <v>ลึก</v>
      </c>
      <c r="K1198">
        <f t="shared" si="56"/>
        <v>-154.6</v>
      </c>
    </row>
    <row r="1199" spans="1:11" ht="18" x14ac:dyDescent="0.4">
      <c r="A1199" s="1">
        <v>1198</v>
      </c>
      <c r="B1199" s="1" t="s">
        <v>10122</v>
      </c>
      <c r="C1199" s="1" t="s">
        <v>8561</v>
      </c>
      <c r="D1199" s="1">
        <v>15.452</v>
      </c>
      <c r="E1199" s="1">
        <v>120.943</v>
      </c>
      <c r="F1199" s="1">
        <v>193.2</v>
      </c>
      <c r="G1199" s="1">
        <v>4.5</v>
      </c>
      <c r="H1199" s="3" t="s">
        <v>4754</v>
      </c>
      <c r="I1199" s="4" t="str">
        <f t="shared" si="55"/>
        <v>กลางวัน</v>
      </c>
      <c r="J1199" s="4" t="str">
        <f t="shared" si="57"/>
        <v>ลึก</v>
      </c>
      <c r="K1199">
        <f t="shared" si="56"/>
        <v>-193.2</v>
      </c>
    </row>
    <row r="1200" spans="1:11" ht="18" x14ac:dyDescent="0.4">
      <c r="A1200" s="1">
        <v>1199</v>
      </c>
      <c r="B1200" s="1" t="s">
        <v>10123</v>
      </c>
      <c r="C1200" s="1" t="s">
        <v>8562</v>
      </c>
      <c r="D1200" s="1">
        <v>14.906000000000001</v>
      </c>
      <c r="E1200" s="1">
        <v>119.995</v>
      </c>
      <c r="F1200" s="1">
        <v>35</v>
      </c>
      <c r="G1200" s="1">
        <v>5.0999999999999996</v>
      </c>
      <c r="H1200" s="3" t="s">
        <v>1059</v>
      </c>
      <c r="I1200" s="4" t="str">
        <f t="shared" si="55"/>
        <v>กลางวัน</v>
      </c>
      <c r="J1200" s="4" t="str">
        <f t="shared" si="57"/>
        <v>กลาง</v>
      </c>
      <c r="K1200">
        <f t="shared" si="56"/>
        <v>-35</v>
      </c>
    </row>
    <row r="1201" spans="1:11" ht="18" x14ac:dyDescent="0.4">
      <c r="A1201" s="1">
        <v>1200</v>
      </c>
      <c r="B1201" s="1" t="s">
        <v>10123</v>
      </c>
      <c r="C1201" s="1" t="s">
        <v>8563</v>
      </c>
      <c r="D1201" s="1">
        <v>17.975999999999999</v>
      </c>
      <c r="E1201" s="1">
        <v>119.66500000000001</v>
      </c>
      <c r="F1201" s="1">
        <v>8.6999999999999993</v>
      </c>
      <c r="G1201" s="1">
        <v>4.5</v>
      </c>
      <c r="H1201" s="3" t="s">
        <v>4761</v>
      </c>
      <c r="I1201" s="4" t="str">
        <f t="shared" si="55"/>
        <v>กลางวัน</v>
      </c>
      <c r="J1201" s="4" t="str">
        <f t="shared" si="57"/>
        <v>ตื้นมาก</v>
      </c>
      <c r="K1201">
        <f t="shared" si="56"/>
        <v>-8.6999999999999993</v>
      </c>
    </row>
    <row r="1202" spans="1:11" ht="18" x14ac:dyDescent="0.4">
      <c r="A1202" s="1">
        <v>1201</v>
      </c>
      <c r="B1202" s="1" t="s">
        <v>10124</v>
      </c>
      <c r="C1202" s="1" t="s">
        <v>8564</v>
      </c>
      <c r="D1202" s="1">
        <v>15.074999999999999</v>
      </c>
      <c r="E1202" s="1">
        <v>122.42</v>
      </c>
      <c r="F1202" s="1">
        <v>49.5</v>
      </c>
      <c r="G1202" s="1">
        <v>4.7</v>
      </c>
      <c r="H1202" s="3" t="s">
        <v>4765</v>
      </c>
      <c r="I1202" s="4" t="str">
        <f t="shared" si="55"/>
        <v>กลางวัน</v>
      </c>
      <c r="J1202" s="4" t="str">
        <f t="shared" si="57"/>
        <v>กลาง</v>
      </c>
      <c r="K1202">
        <f t="shared" si="56"/>
        <v>-49.5</v>
      </c>
    </row>
    <row r="1203" spans="1:11" ht="18" x14ac:dyDescent="0.4">
      <c r="A1203" s="1">
        <v>1202</v>
      </c>
      <c r="B1203" s="1" t="s">
        <v>10125</v>
      </c>
      <c r="C1203" s="1" t="s">
        <v>8565</v>
      </c>
      <c r="D1203" s="1">
        <v>18.395</v>
      </c>
      <c r="E1203" s="1">
        <v>120.715</v>
      </c>
      <c r="F1203" s="1">
        <v>45.7</v>
      </c>
      <c r="G1203" s="1">
        <v>4.5999999999999996</v>
      </c>
      <c r="H1203" s="3" t="s">
        <v>4769</v>
      </c>
      <c r="I1203" s="4" t="str">
        <f t="shared" si="55"/>
        <v>กลางคืน</v>
      </c>
      <c r="J1203" s="4" t="str">
        <f t="shared" si="57"/>
        <v>กลาง</v>
      </c>
      <c r="K1203">
        <f t="shared" si="56"/>
        <v>-45.7</v>
      </c>
    </row>
    <row r="1204" spans="1:11" ht="18" x14ac:dyDescent="0.4">
      <c r="A1204" s="1">
        <v>1203</v>
      </c>
      <c r="B1204" s="1" t="s">
        <v>10126</v>
      </c>
      <c r="C1204" s="1" t="s">
        <v>8566</v>
      </c>
      <c r="D1204" s="1">
        <v>13.654</v>
      </c>
      <c r="E1204" s="1">
        <v>120.80200000000001</v>
      </c>
      <c r="F1204" s="1">
        <v>66</v>
      </c>
      <c r="G1204" s="1">
        <v>4.7</v>
      </c>
      <c r="H1204" s="3" t="s">
        <v>3045</v>
      </c>
      <c r="I1204" s="4" t="str">
        <f t="shared" si="55"/>
        <v>กลางวัน</v>
      </c>
      <c r="J1204" s="4" t="str">
        <f t="shared" si="57"/>
        <v>กลาง</v>
      </c>
      <c r="K1204">
        <f t="shared" si="56"/>
        <v>-66</v>
      </c>
    </row>
    <row r="1205" spans="1:11" ht="18" x14ac:dyDescent="0.4">
      <c r="A1205" s="1">
        <v>1204</v>
      </c>
      <c r="B1205" s="1" t="s">
        <v>10127</v>
      </c>
      <c r="C1205" s="1" t="s">
        <v>8567</v>
      </c>
      <c r="D1205" s="1">
        <v>14.036</v>
      </c>
      <c r="E1205" s="1">
        <v>123.714</v>
      </c>
      <c r="F1205" s="1">
        <v>7.8</v>
      </c>
      <c r="G1205" s="1">
        <v>4.5999999999999996</v>
      </c>
      <c r="H1205" s="3" t="s">
        <v>4776</v>
      </c>
      <c r="I1205" s="4" t="str">
        <f t="shared" si="55"/>
        <v>กลางคืน</v>
      </c>
      <c r="J1205" s="4" t="str">
        <f t="shared" si="57"/>
        <v>ตื้นมาก</v>
      </c>
      <c r="K1205">
        <f t="shared" si="56"/>
        <v>-7.8</v>
      </c>
    </row>
    <row r="1206" spans="1:11" ht="18" x14ac:dyDescent="0.4">
      <c r="A1206" s="1">
        <v>1205</v>
      </c>
      <c r="B1206" s="1" t="s">
        <v>10128</v>
      </c>
      <c r="C1206" s="1" t="s">
        <v>8568</v>
      </c>
      <c r="D1206" s="1">
        <v>13.584</v>
      </c>
      <c r="E1206" s="1">
        <v>121.035</v>
      </c>
      <c r="F1206" s="1">
        <v>17.7</v>
      </c>
      <c r="G1206" s="1">
        <v>4.9000000000000004</v>
      </c>
      <c r="H1206" s="3" t="s">
        <v>175</v>
      </c>
      <c r="I1206" s="4" t="str">
        <f t="shared" si="55"/>
        <v>กลางวัน</v>
      </c>
      <c r="J1206" s="4" t="str">
        <f t="shared" si="57"/>
        <v>ตื้น</v>
      </c>
      <c r="K1206">
        <f t="shared" si="56"/>
        <v>-17.7</v>
      </c>
    </row>
    <row r="1207" spans="1:11" ht="18" x14ac:dyDescent="0.4">
      <c r="A1207" s="1">
        <v>1206</v>
      </c>
      <c r="B1207" s="1" t="s">
        <v>10128</v>
      </c>
      <c r="C1207" s="1" t="s">
        <v>8569</v>
      </c>
      <c r="D1207" s="1">
        <v>13.885999999999999</v>
      </c>
      <c r="E1207" s="1">
        <v>120.071</v>
      </c>
      <c r="F1207" s="1">
        <v>57.7</v>
      </c>
      <c r="G1207" s="1">
        <v>4.5999999999999996</v>
      </c>
      <c r="H1207" s="3" t="s">
        <v>4783</v>
      </c>
      <c r="I1207" s="4" t="str">
        <f t="shared" si="55"/>
        <v>กลางคืน</v>
      </c>
      <c r="J1207" s="4" t="str">
        <f t="shared" si="57"/>
        <v>กลาง</v>
      </c>
      <c r="K1207">
        <f t="shared" si="56"/>
        <v>-57.7</v>
      </c>
    </row>
    <row r="1208" spans="1:11" ht="18" x14ac:dyDescent="0.4">
      <c r="A1208" s="1">
        <v>1207</v>
      </c>
      <c r="B1208" s="1" t="s">
        <v>10129</v>
      </c>
      <c r="C1208" s="1" t="s">
        <v>8570</v>
      </c>
      <c r="D1208" s="1">
        <v>16.094000000000001</v>
      </c>
      <c r="E1208" s="1">
        <v>119.73699999999999</v>
      </c>
      <c r="F1208" s="1">
        <v>65.8</v>
      </c>
      <c r="G1208" s="1">
        <v>5</v>
      </c>
      <c r="H1208" s="3" t="s">
        <v>4787</v>
      </c>
      <c r="I1208" s="4" t="str">
        <f t="shared" si="55"/>
        <v>กลางวัน</v>
      </c>
      <c r="J1208" s="4" t="str">
        <f t="shared" si="57"/>
        <v>กลาง</v>
      </c>
      <c r="K1208">
        <f t="shared" si="56"/>
        <v>-65.8</v>
      </c>
    </row>
    <row r="1209" spans="1:11" ht="18" x14ac:dyDescent="0.4">
      <c r="A1209" s="1">
        <v>1208</v>
      </c>
      <c r="B1209" s="1" t="s">
        <v>10130</v>
      </c>
      <c r="C1209" s="1" t="s">
        <v>8571</v>
      </c>
      <c r="D1209" s="1">
        <v>16.263999999999999</v>
      </c>
      <c r="E1209" s="1">
        <v>121.959</v>
      </c>
      <c r="F1209" s="1">
        <v>35</v>
      </c>
      <c r="G1209" s="1">
        <v>4.5</v>
      </c>
      <c r="H1209" s="3" t="s">
        <v>4791</v>
      </c>
      <c r="I1209" s="4" t="str">
        <f t="shared" si="55"/>
        <v>กลางวัน</v>
      </c>
      <c r="J1209" s="4" t="str">
        <f t="shared" si="57"/>
        <v>กลาง</v>
      </c>
      <c r="K1209">
        <f t="shared" si="56"/>
        <v>-35</v>
      </c>
    </row>
    <row r="1210" spans="1:11" ht="18" x14ac:dyDescent="0.4">
      <c r="A1210" s="1">
        <v>1209</v>
      </c>
      <c r="B1210" s="1" t="s">
        <v>10131</v>
      </c>
      <c r="C1210" s="1" t="s">
        <v>8572</v>
      </c>
      <c r="D1210" s="1">
        <v>17.670000000000002</v>
      </c>
      <c r="E1210" s="1">
        <v>120.44799999999999</v>
      </c>
      <c r="F1210" s="1">
        <v>67.099999999999994</v>
      </c>
      <c r="G1210" s="1">
        <v>4.8</v>
      </c>
      <c r="H1210" s="3" t="s">
        <v>4795</v>
      </c>
      <c r="I1210" s="4" t="str">
        <f t="shared" si="55"/>
        <v>กลางคืน</v>
      </c>
      <c r="J1210" s="4" t="str">
        <f t="shared" si="57"/>
        <v>กลาง</v>
      </c>
      <c r="K1210">
        <f t="shared" si="56"/>
        <v>-67.099999999999994</v>
      </c>
    </row>
    <row r="1211" spans="1:11" ht="18" x14ac:dyDescent="0.4">
      <c r="A1211" s="1">
        <v>1210</v>
      </c>
      <c r="B1211" s="1" t="s">
        <v>10132</v>
      </c>
      <c r="C1211" s="1" t="s">
        <v>8573</v>
      </c>
      <c r="D1211" s="1">
        <v>18.195</v>
      </c>
      <c r="E1211" s="1">
        <v>120.767</v>
      </c>
      <c r="F1211" s="1">
        <v>52.9</v>
      </c>
      <c r="G1211" s="1">
        <v>4.5</v>
      </c>
      <c r="H1211" s="3" t="s">
        <v>4799</v>
      </c>
      <c r="I1211" s="4" t="str">
        <f t="shared" si="55"/>
        <v>กลางคืน</v>
      </c>
      <c r="J1211" s="4" t="str">
        <f t="shared" si="57"/>
        <v>กลาง</v>
      </c>
      <c r="K1211">
        <f t="shared" si="56"/>
        <v>-52.9</v>
      </c>
    </row>
    <row r="1212" spans="1:11" ht="18" x14ac:dyDescent="0.4">
      <c r="A1212" s="1">
        <v>1211</v>
      </c>
      <c r="B1212" s="1" t="s">
        <v>10133</v>
      </c>
      <c r="C1212" s="1" t="s">
        <v>8574</v>
      </c>
      <c r="D1212" s="1">
        <v>18.582000000000001</v>
      </c>
      <c r="E1212" s="1">
        <v>121.935</v>
      </c>
      <c r="F1212" s="1">
        <v>129</v>
      </c>
      <c r="G1212" s="1">
        <v>4.7</v>
      </c>
      <c r="H1212" s="3" t="s">
        <v>4803</v>
      </c>
      <c r="I1212" s="4" t="str">
        <f t="shared" si="55"/>
        <v>กลางคืน</v>
      </c>
      <c r="J1212" s="4" t="str">
        <f t="shared" si="57"/>
        <v>ลึก</v>
      </c>
      <c r="K1212">
        <f t="shared" si="56"/>
        <v>-129</v>
      </c>
    </row>
    <row r="1213" spans="1:11" ht="18" x14ac:dyDescent="0.4">
      <c r="A1213" s="1">
        <v>1212</v>
      </c>
      <c r="B1213" s="1" t="s">
        <v>10134</v>
      </c>
      <c r="C1213" s="1" t="s">
        <v>8575</v>
      </c>
      <c r="D1213" s="1">
        <v>15.973000000000001</v>
      </c>
      <c r="E1213" s="1">
        <v>119.542</v>
      </c>
      <c r="F1213" s="1">
        <v>52.2</v>
      </c>
      <c r="G1213" s="1">
        <v>4.5</v>
      </c>
      <c r="H1213" s="3" t="s">
        <v>4807</v>
      </c>
      <c r="I1213" s="4" t="str">
        <f t="shared" si="55"/>
        <v>กลางคืน</v>
      </c>
      <c r="J1213" s="4" t="str">
        <f t="shared" si="57"/>
        <v>กลาง</v>
      </c>
      <c r="K1213">
        <f t="shared" si="56"/>
        <v>-52.2</v>
      </c>
    </row>
    <row r="1214" spans="1:11" ht="18" x14ac:dyDescent="0.4">
      <c r="A1214" s="1">
        <v>1213</v>
      </c>
      <c r="B1214" s="1" t="s">
        <v>10135</v>
      </c>
      <c r="C1214" s="1" t="s">
        <v>8576</v>
      </c>
      <c r="D1214" s="1">
        <v>15.387</v>
      </c>
      <c r="E1214" s="1">
        <v>120.238</v>
      </c>
      <c r="F1214" s="1">
        <v>50.2</v>
      </c>
      <c r="G1214" s="1">
        <v>5.2</v>
      </c>
      <c r="H1214" s="3" t="s">
        <v>4811</v>
      </c>
      <c r="I1214" s="4" t="str">
        <f t="shared" si="55"/>
        <v>กลางคืน</v>
      </c>
      <c r="J1214" s="4" t="str">
        <f t="shared" si="57"/>
        <v>กลาง</v>
      </c>
      <c r="K1214">
        <f t="shared" si="56"/>
        <v>-50.2</v>
      </c>
    </row>
    <row r="1215" spans="1:11" ht="18" x14ac:dyDescent="0.4">
      <c r="A1215" s="1">
        <v>1214</v>
      </c>
      <c r="B1215" s="1" t="s">
        <v>10136</v>
      </c>
      <c r="C1215" s="1" t="s">
        <v>8577</v>
      </c>
      <c r="D1215" s="1">
        <v>14.846</v>
      </c>
      <c r="E1215" s="1">
        <v>119.798</v>
      </c>
      <c r="F1215" s="1">
        <v>58.5</v>
      </c>
      <c r="G1215" s="1">
        <v>5.4</v>
      </c>
      <c r="H1215" s="3" t="s">
        <v>4815</v>
      </c>
      <c r="I1215" s="4" t="str">
        <f t="shared" si="55"/>
        <v>กลางคืน</v>
      </c>
      <c r="J1215" s="4" t="str">
        <f t="shared" si="57"/>
        <v>กลาง</v>
      </c>
      <c r="K1215">
        <f t="shared" si="56"/>
        <v>-58.5</v>
      </c>
    </row>
    <row r="1216" spans="1:11" ht="18" x14ac:dyDescent="0.4">
      <c r="A1216" s="1">
        <v>1215</v>
      </c>
      <c r="B1216" s="1" t="s">
        <v>10137</v>
      </c>
      <c r="C1216" s="1" t="s">
        <v>8578</v>
      </c>
      <c r="D1216" s="1">
        <v>18.193000000000001</v>
      </c>
      <c r="E1216" s="1">
        <v>122.292</v>
      </c>
      <c r="F1216" s="1">
        <v>35</v>
      </c>
      <c r="G1216" s="1">
        <v>4.5</v>
      </c>
      <c r="H1216" s="3" t="s">
        <v>4819</v>
      </c>
      <c r="I1216" s="4" t="str">
        <f t="shared" si="55"/>
        <v>กลางวัน</v>
      </c>
      <c r="J1216" s="4" t="str">
        <f t="shared" si="57"/>
        <v>กลาง</v>
      </c>
      <c r="K1216">
        <f t="shared" si="56"/>
        <v>-35</v>
      </c>
    </row>
    <row r="1217" spans="1:11" ht="18" x14ac:dyDescent="0.4">
      <c r="A1217" s="1">
        <v>1216</v>
      </c>
      <c r="B1217" s="1" t="s">
        <v>10138</v>
      </c>
      <c r="C1217" s="1" t="s">
        <v>8579</v>
      </c>
      <c r="D1217" s="1">
        <v>15.563000000000001</v>
      </c>
      <c r="E1217" s="1">
        <v>121.70399999999999</v>
      </c>
      <c r="F1217" s="1">
        <v>38.799999999999997</v>
      </c>
      <c r="G1217" s="1">
        <v>4.5</v>
      </c>
      <c r="H1217" s="3" t="s">
        <v>4823</v>
      </c>
      <c r="I1217" s="4" t="str">
        <f t="shared" si="55"/>
        <v>กลางวัน</v>
      </c>
      <c r="J1217" s="4" t="str">
        <f t="shared" si="57"/>
        <v>กลาง</v>
      </c>
      <c r="K1217">
        <f t="shared" si="56"/>
        <v>-38.799999999999997</v>
      </c>
    </row>
    <row r="1218" spans="1:11" ht="18" x14ac:dyDescent="0.4">
      <c r="A1218" s="1">
        <v>1217</v>
      </c>
      <c r="B1218" s="1" t="s">
        <v>10139</v>
      </c>
      <c r="C1218" s="1" t="s">
        <v>8580</v>
      </c>
      <c r="D1218" s="1">
        <v>13.644</v>
      </c>
      <c r="E1218" s="1">
        <v>120.741</v>
      </c>
      <c r="F1218" s="1">
        <v>127.4</v>
      </c>
      <c r="G1218" s="1">
        <v>5.2</v>
      </c>
      <c r="H1218" s="3" t="s">
        <v>4827</v>
      </c>
      <c r="I1218" s="4" t="str">
        <f t="shared" si="55"/>
        <v>กลางคืน</v>
      </c>
      <c r="J1218" s="4" t="str">
        <f t="shared" si="57"/>
        <v>ลึก</v>
      </c>
      <c r="K1218">
        <f t="shared" si="56"/>
        <v>-127.4</v>
      </c>
    </row>
    <row r="1219" spans="1:11" ht="18" x14ac:dyDescent="0.4">
      <c r="A1219" s="1">
        <v>1218</v>
      </c>
      <c r="B1219" s="1" t="s">
        <v>10140</v>
      </c>
      <c r="C1219" s="1" t="s">
        <v>8581</v>
      </c>
      <c r="D1219" s="1">
        <v>13.628</v>
      </c>
      <c r="E1219" s="1">
        <v>120.64</v>
      </c>
      <c r="F1219" s="1">
        <v>76.400000000000006</v>
      </c>
      <c r="G1219" s="1">
        <v>4.7</v>
      </c>
      <c r="H1219" s="3" t="s">
        <v>4831</v>
      </c>
      <c r="I1219" s="4" t="str">
        <f t="shared" ref="I1219:I1282" si="58">IF(AND(HOUR(C1219)&gt;=6, HOUR(C1219)&lt;18),"กลางวัน","กลางคืน")</f>
        <v>กลางวัน</v>
      </c>
      <c r="J1219" s="4" t="str">
        <f t="shared" si="57"/>
        <v>ลึก</v>
      </c>
      <c r="K1219">
        <f t="shared" ref="K1219:K1282" si="59">F1219*-1</f>
        <v>-76.400000000000006</v>
      </c>
    </row>
    <row r="1220" spans="1:11" ht="18" x14ac:dyDescent="0.4">
      <c r="A1220" s="1">
        <v>1219</v>
      </c>
      <c r="B1220" s="1" t="s">
        <v>10141</v>
      </c>
      <c r="C1220" s="1" t="s">
        <v>8582</v>
      </c>
      <c r="D1220" s="1">
        <v>14.644</v>
      </c>
      <c r="E1220" s="1">
        <v>120.36499999999999</v>
      </c>
      <c r="F1220" s="1">
        <v>86.2</v>
      </c>
      <c r="G1220" s="1">
        <v>4.5999999999999996</v>
      </c>
      <c r="H1220" s="3" t="s">
        <v>4835</v>
      </c>
      <c r="I1220" s="4" t="str">
        <f t="shared" si="58"/>
        <v>กลางวัน</v>
      </c>
      <c r="J1220" s="4" t="str">
        <f t="shared" si="57"/>
        <v>ลึก</v>
      </c>
      <c r="K1220">
        <f t="shared" si="59"/>
        <v>-86.2</v>
      </c>
    </row>
    <row r="1221" spans="1:11" ht="18" x14ac:dyDescent="0.4">
      <c r="A1221" s="1">
        <v>1220</v>
      </c>
      <c r="B1221" s="1" t="s">
        <v>10142</v>
      </c>
      <c r="C1221" s="1" t="s">
        <v>8583</v>
      </c>
      <c r="D1221" s="1">
        <v>18.474</v>
      </c>
      <c r="E1221" s="1">
        <v>119.47799999999999</v>
      </c>
      <c r="F1221" s="1">
        <v>31.1</v>
      </c>
      <c r="G1221" s="1">
        <v>4.5999999999999996</v>
      </c>
      <c r="H1221" s="3" t="s">
        <v>4839</v>
      </c>
      <c r="I1221" s="4" t="str">
        <f t="shared" si="58"/>
        <v>กลางวัน</v>
      </c>
      <c r="J1221" s="4" t="str">
        <f t="shared" si="57"/>
        <v>กลาง</v>
      </c>
      <c r="K1221">
        <f t="shared" si="59"/>
        <v>-31.1</v>
      </c>
    </row>
    <row r="1222" spans="1:11" ht="18" x14ac:dyDescent="0.4">
      <c r="A1222" s="1">
        <v>1221</v>
      </c>
      <c r="B1222" s="1" t="s">
        <v>10143</v>
      </c>
      <c r="C1222" s="1" t="s">
        <v>8584</v>
      </c>
      <c r="D1222" s="1">
        <v>13.704000000000001</v>
      </c>
      <c r="E1222" s="1">
        <v>120.655</v>
      </c>
      <c r="F1222" s="1">
        <v>155.6</v>
      </c>
      <c r="G1222" s="1">
        <v>5.7</v>
      </c>
      <c r="H1222" s="3" t="s">
        <v>2626</v>
      </c>
      <c r="I1222" s="4" t="str">
        <f t="shared" si="58"/>
        <v>กลางคืน</v>
      </c>
      <c r="J1222" s="4" t="str">
        <f t="shared" si="57"/>
        <v>ลึก</v>
      </c>
      <c r="K1222">
        <f t="shared" si="59"/>
        <v>-155.6</v>
      </c>
    </row>
    <row r="1223" spans="1:11" ht="18" x14ac:dyDescent="0.4">
      <c r="A1223" s="1">
        <v>1222</v>
      </c>
      <c r="B1223" s="1" t="s">
        <v>10144</v>
      </c>
      <c r="C1223" s="1" t="s">
        <v>8585</v>
      </c>
      <c r="D1223" s="1">
        <v>15.016999999999999</v>
      </c>
      <c r="E1223" s="1">
        <v>119.92100000000001</v>
      </c>
      <c r="F1223" s="1">
        <v>65.3</v>
      </c>
      <c r="G1223" s="1">
        <v>4.9000000000000004</v>
      </c>
      <c r="H1223" s="3" t="s">
        <v>4846</v>
      </c>
      <c r="I1223" s="4" t="str">
        <f t="shared" si="58"/>
        <v>กลางคืน</v>
      </c>
      <c r="J1223" s="4" t="str">
        <f t="shared" si="57"/>
        <v>กลาง</v>
      </c>
      <c r="K1223">
        <f t="shared" si="59"/>
        <v>-65.3</v>
      </c>
    </row>
    <row r="1224" spans="1:11" ht="18" x14ac:dyDescent="0.4">
      <c r="A1224" s="1">
        <v>1223</v>
      </c>
      <c r="B1224" s="1" t="s">
        <v>10145</v>
      </c>
      <c r="C1224" s="1" t="s">
        <v>8586</v>
      </c>
      <c r="D1224" s="1">
        <v>14.180999999999999</v>
      </c>
      <c r="E1224" s="1">
        <v>120.718</v>
      </c>
      <c r="F1224" s="1">
        <v>217.2</v>
      </c>
      <c r="G1224" s="1">
        <v>4.5</v>
      </c>
      <c r="H1224" s="3" t="s">
        <v>4850</v>
      </c>
      <c r="I1224" s="4" t="str">
        <f t="shared" si="58"/>
        <v>กลางวัน</v>
      </c>
      <c r="J1224" s="4" t="str">
        <f t="shared" si="57"/>
        <v>ลึก</v>
      </c>
      <c r="K1224">
        <f t="shared" si="59"/>
        <v>-217.2</v>
      </c>
    </row>
    <row r="1225" spans="1:11" ht="18" x14ac:dyDescent="0.4">
      <c r="A1225" s="1">
        <v>1224</v>
      </c>
      <c r="B1225" s="1" t="s">
        <v>10146</v>
      </c>
      <c r="C1225" s="1" t="s">
        <v>8587</v>
      </c>
      <c r="D1225" s="1">
        <v>17.283999999999999</v>
      </c>
      <c r="E1225" s="1">
        <v>121.485</v>
      </c>
      <c r="F1225" s="1">
        <v>10</v>
      </c>
      <c r="G1225" s="1">
        <v>5.3</v>
      </c>
      <c r="H1225" s="3" t="s">
        <v>4854</v>
      </c>
      <c r="I1225" s="4" t="str">
        <f t="shared" si="58"/>
        <v>กลางคืน</v>
      </c>
      <c r="J1225" s="4" t="str">
        <f t="shared" ref="J1225:J1288" si="60">IF(F1225&lt;=10,"ตื้นมาก", IF(F1225&lt;=30,"ตื้น",IF(F1225&lt;=70,"กลาง", "ลึก")))</f>
        <v>ตื้นมาก</v>
      </c>
      <c r="K1225">
        <f t="shared" si="59"/>
        <v>-10</v>
      </c>
    </row>
    <row r="1226" spans="1:11" ht="18" x14ac:dyDescent="0.4">
      <c r="A1226" s="1">
        <v>1225</v>
      </c>
      <c r="B1226" s="1" t="s">
        <v>10147</v>
      </c>
      <c r="C1226" s="1" t="s">
        <v>8588</v>
      </c>
      <c r="D1226" s="1">
        <v>14.59</v>
      </c>
      <c r="E1226" s="1">
        <v>120.43600000000001</v>
      </c>
      <c r="F1226" s="1">
        <v>114.9</v>
      </c>
      <c r="G1226" s="1">
        <v>4.8</v>
      </c>
      <c r="H1226" s="3" t="s">
        <v>4858</v>
      </c>
      <c r="I1226" s="4" t="str">
        <f t="shared" si="58"/>
        <v>กลางวัน</v>
      </c>
      <c r="J1226" s="4" t="str">
        <f t="shared" si="60"/>
        <v>ลึก</v>
      </c>
      <c r="K1226">
        <f t="shared" si="59"/>
        <v>-114.9</v>
      </c>
    </row>
    <row r="1227" spans="1:11" ht="18" x14ac:dyDescent="0.4">
      <c r="A1227" s="1">
        <v>1226</v>
      </c>
      <c r="B1227" s="1" t="s">
        <v>10148</v>
      </c>
      <c r="C1227" s="1" t="s">
        <v>8589</v>
      </c>
      <c r="D1227" s="1">
        <v>13.704000000000001</v>
      </c>
      <c r="E1227" s="1">
        <v>120.76600000000001</v>
      </c>
      <c r="F1227" s="1">
        <v>150</v>
      </c>
      <c r="G1227" s="1">
        <v>4.9000000000000004</v>
      </c>
      <c r="H1227" s="3" t="s">
        <v>4862</v>
      </c>
      <c r="I1227" s="4" t="str">
        <f t="shared" si="58"/>
        <v>กลางคืน</v>
      </c>
      <c r="J1227" s="4" t="str">
        <f t="shared" si="60"/>
        <v>ลึก</v>
      </c>
      <c r="K1227">
        <f t="shared" si="59"/>
        <v>-150</v>
      </c>
    </row>
    <row r="1228" spans="1:11" ht="18" x14ac:dyDescent="0.4">
      <c r="A1228" s="1">
        <v>1227</v>
      </c>
      <c r="B1228" s="1" t="s">
        <v>10149</v>
      </c>
      <c r="C1228" s="1" t="s">
        <v>8590</v>
      </c>
      <c r="D1228" s="1">
        <v>13.816000000000001</v>
      </c>
      <c r="E1228" s="1">
        <v>120.239</v>
      </c>
      <c r="F1228" s="1">
        <v>10</v>
      </c>
      <c r="G1228" s="1">
        <v>4.5999999999999996</v>
      </c>
      <c r="H1228" s="3" t="s">
        <v>4866</v>
      </c>
      <c r="I1228" s="4" t="str">
        <f t="shared" si="58"/>
        <v>กลางวัน</v>
      </c>
      <c r="J1228" s="4" t="str">
        <f t="shared" si="60"/>
        <v>ตื้นมาก</v>
      </c>
      <c r="K1228">
        <f t="shared" si="59"/>
        <v>-10</v>
      </c>
    </row>
    <row r="1229" spans="1:11" ht="18" x14ac:dyDescent="0.4">
      <c r="A1229" s="1">
        <v>1228</v>
      </c>
      <c r="B1229" s="1" t="s">
        <v>10150</v>
      </c>
      <c r="C1229" s="1" t="s">
        <v>8591</v>
      </c>
      <c r="D1229" s="1">
        <v>18.181999999999999</v>
      </c>
      <c r="E1229" s="1">
        <v>122.399</v>
      </c>
      <c r="F1229" s="1">
        <v>17</v>
      </c>
      <c r="G1229" s="1">
        <v>5.8</v>
      </c>
      <c r="H1229" s="3" t="s">
        <v>376</v>
      </c>
      <c r="I1229" s="4" t="str">
        <f t="shared" si="58"/>
        <v>กลางคืน</v>
      </c>
      <c r="J1229" s="4" t="str">
        <f t="shared" si="60"/>
        <v>ตื้น</v>
      </c>
      <c r="K1229">
        <f t="shared" si="59"/>
        <v>-17</v>
      </c>
    </row>
    <row r="1230" spans="1:11" ht="18" x14ac:dyDescent="0.4">
      <c r="A1230" s="1">
        <v>1229</v>
      </c>
      <c r="B1230" s="1" t="s">
        <v>10151</v>
      </c>
      <c r="C1230" s="1" t="s">
        <v>8592</v>
      </c>
      <c r="D1230" s="1">
        <v>18.451000000000001</v>
      </c>
      <c r="E1230" s="1">
        <v>120.742</v>
      </c>
      <c r="F1230" s="1">
        <v>32</v>
      </c>
      <c r="G1230" s="1">
        <v>5.9</v>
      </c>
      <c r="H1230" s="3" t="s">
        <v>4873</v>
      </c>
      <c r="I1230" s="4" t="str">
        <f t="shared" si="58"/>
        <v>กลางคืน</v>
      </c>
      <c r="J1230" s="4" t="str">
        <f t="shared" si="60"/>
        <v>กลาง</v>
      </c>
      <c r="K1230">
        <f t="shared" si="59"/>
        <v>-32</v>
      </c>
    </row>
    <row r="1231" spans="1:11" ht="18" x14ac:dyDescent="0.4">
      <c r="A1231" s="1">
        <v>1230</v>
      </c>
      <c r="B1231" s="1" t="s">
        <v>10152</v>
      </c>
      <c r="C1231" s="1" t="s">
        <v>7630</v>
      </c>
      <c r="D1231" s="1">
        <v>13.827</v>
      </c>
      <c r="E1231" s="1">
        <v>120.071</v>
      </c>
      <c r="F1231" s="1">
        <v>16</v>
      </c>
      <c r="G1231" s="1">
        <v>6</v>
      </c>
      <c r="H1231" s="3" t="s">
        <v>4877</v>
      </c>
      <c r="I1231" s="4" t="str">
        <f t="shared" si="58"/>
        <v>กลางคืน</v>
      </c>
      <c r="J1231" s="4" t="str">
        <f t="shared" si="60"/>
        <v>ตื้น</v>
      </c>
      <c r="K1231">
        <f t="shared" si="59"/>
        <v>-16</v>
      </c>
    </row>
    <row r="1232" spans="1:11" ht="18" x14ac:dyDescent="0.4">
      <c r="A1232" s="1">
        <v>1231</v>
      </c>
      <c r="B1232" s="1" t="s">
        <v>10153</v>
      </c>
      <c r="C1232" s="1" t="s">
        <v>8593</v>
      </c>
      <c r="D1232" s="1">
        <v>17.939</v>
      </c>
      <c r="E1232" s="1">
        <v>122.503</v>
      </c>
      <c r="F1232" s="1">
        <v>10</v>
      </c>
      <c r="G1232" s="1">
        <v>4.5</v>
      </c>
      <c r="H1232" s="3" t="s">
        <v>4881</v>
      </c>
      <c r="I1232" s="4" t="str">
        <f t="shared" si="58"/>
        <v>กลางคืน</v>
      </c>
      <c r="J1232" s="4" t="str">
        <f t="shared" si="60"/>
        <v>ตื้นมาก</v>
      </c>
      <c r="K1232">
        <f t="shared" si="59"/>
        <v>-10</v>
      </c>
    </row>
    <row r="1233" spans="1:11" ht="18" x14ac:dyDescent="0.4">
      <c r="A1233" s="1">
        <v>1232</v>
      </c>
      <c r="B1233" s="1" t="s">
        <v>10154</v>
      </c>
      <c r="C1233" s="1" t="s">
        <v>8594</v>
      </c>
      <c r="D1233" s="1">
        <v>16.292999999999999</v>
      </c>
      <c r="E1233" s="1">
        <v>119.69</v>
      </c>
      <c r="F1233" s="1">
        <v>52.3</v>
      </c>
      <c r="G1233" s="1">
        <v>5</v>
      </c>
      <c r="H1233" s="3" t="s">
        <v>376</v>
      </c>
      <c r="I1233" s="4" t="str">
        <f t="shared" si="58"/>
        <v>กลางคืน</v>
      </c>
      <c r="J1233" s="4" t="str">
        <f t="shared" si="60"/>
        <v>กลาง</v>
      </c>
      <c r="K1233">
        <f t="shared" si="59"/>
        <v>-52.3</v>
      </c>
    </row>
    <row r="1234" spans="1:11" ht="18" x14ac:dyDescent="0.4">
      <c r="A1234" s="1">
        <v>1233</v>
      </c>
      <c r="B1234" s="1" t="s">
        <v>10155</v>
      </c>
      <c r="C1234" s="1" t="s">
        <v>8595</v>
      </c>
      <c r="D1234" s="1">
        <v>13.728999999999999</v>
      </c>
      <c r="E1234" s="1">
        <v>120.755</v>
      </c>
      <c r="F1234" s="1">
        <v>190</v>
      </c>
      <c r="G1234" s="1">
        <v>4.7</v>
      </c>
      <c r="H1234" s="3" t="s">
        <v>175</v>
      </c>
      <c r="I1234" s="4" t="str">
        <f t="shared" si="58"/>
        <v>กลางวัน</v>
      </c>
      <c r="J1234" s="4" t="str">
        <f t="shared" si="60"/>
        <v>ลึก</v>
      </c>
      <c r="K1234">
        <f t="shared" si="59"/>
        <v>-190</v>
      </c>
    </row>
    <row r="1235" spans="1:11" ht="18" x14ac:dyDescent="0.4">
      <c r="A1235" s="1">
        <v>1234</v>
      </c>
      <c r="B1235" s="1" t="s">
        <v>10156</v>
      </c>
      <c r="C1235" s="1" t="s">
        <v>8596</v>
      </c>
      <c r="D1235" s="1">
        <v>15.162000000000001</v>
      </c>
      <c r="E1235" s="1">
        <v>120.179</v>
      </c>
      <c r="F1235" s="1">
        <v>85.6</v>
      </c>
      <c r="G1235" s="1">
        <v>4.5999999999999996</v>
      </c>
      <c r="H1235" s="3" t="s">
        <v>4891</v>
      </c>
      <c r="I1235" s="4" t="str">
        <f t="shared" si="58"/>
        <v>กลางวัน</v>
      </c>
      <c r="J1235" s="4" t="str">
        <f t="shared" si="60"/>
        <v>ลึก</v>
      </c>
      <c r="K1235">
        <f t="shared" si="59"/>
        <v>-85.6</v>
      </c>
    </row>
    <row r="1236" spans="1:11" ht="18" x14ac:dyDescent="0.4">
      <c r="A1236" s="1">
        <v>1235</v>
      </c>
      <c r="B1236" s="1" t="s">
        <v>10157</v>
      </c>
      <c r="C1236" s="1" t="s">
        <v>8597</v>
      </c>
      <c r="D1236" s="1">
        <v>15.128</v>
      </c>
      <c r="E1236" s="1">
        <v>121.768</v>
      </c>
      <c r="F1236" s="1">
        <v>43.5</v>
      </c>
      <c r="G1236" s="1">
        <v>4.7</v>
      </c>
      <c r="H1236" s="3" t="s">
        <v>4895</v>
      </c>
      <c r="I1236" s="4" t="str">
        <f t="shared" si="58"/>
        <v>กลางวัน</v>
      </c>
      <c r="J1236" s="4" t="str">
        <f t="shared" si="60"/>
        <v>กลาง</v>
      </c>
      <c r="K1236">
        <f t="shared" si="59"/>
        <v>-43.5</v>
      </c>
    </row>
    <row r="1237" spans="1:11" ht="18" x14ac:dyDescent="0.4">
      <c r="A1237" s="1">
        <v>1236</v>
      </c>
      <c r="B1237" s="1" t="s">
        <v>10158</v>
      </c>
      <c r="C1237" s="1" t="s">
        <v>8598</v>
      </c>
      <c r="D1237" s="1">
        <v>17.818999999999999</v>
      </c>
      <c r="E1237" s="1">
        <v>119.70699999999999</v>
      </c>
      <c r="F1237" s="1">
        <v>35</v>
      </c>
      <c r="G1237" s="1">
        <v>4.5999999999999996</v>
      </c>
      <c r="H1237" s="3" t="s">
        <v>4899</v>
      </c>
      <c r="I1237" s="4" t="str">
        <f t="shared" si="58"/>
        <v>กลางวัน</v>
      </c>
      <c r="J1237" s="4" t="str">
        <f t="shared" si="60"/>
        <v>กลาง</v>
      </c>
      <c r="K1237">
        <f t="shared" si="59"/>
        <v>-35</v>
      </c>
    </row>
    <row r="1238" spans="1:11" ht="18" x14ac:dyDescent="0.4">
      <c r="A1238" s="1">
        <v>1237</v>
      </c>
      <c r="B1238" s="1" t="s">
        <v>10159</v>
      </c>
      <c r="C1238" s="1" t="s">
        <v>8599</v>
      </c>
      <c r="D1238" s="1">
        <v>17.701000000000001</v>
      </c>
      <c r="E1238" s="1">
        <v>119.486</v>
      </c>
      <c r="F1238" s="1">
        <v>23.6</v>
      </c>
      <c r="G1238" s="1">
        <v>4.5</v>
      </c>
      <c r="H1238" s="3" t="s">
        <v>4903</v>
      </c>
      <c r="I1238" s="4" t="str">
        <f t="shared" si="58"/>
        <v>กลางคืน</v>
      </c>
      <c r="J1238" s="4" t="str">
        <f t="shared" si="60"/>
        <v>ตื้น</v>
      </c>
      <c r="K1238">
        <f t="shared" si="59"/>
        <v>-23.6</v>
      </c>
    </row>
    <row r="1239" spans="1:11" ht="18" x14ac:dyDescent="0.4">
      <c r="A1239" s="1">
        <v>1238</v>
      </c>
      <c r="B1239" s="1" t="s">
        <v>10160</v>
      </c>
      <c r="C1239" s="1" t="s">
        <v>8600</v>
      </c>
      <c r="D1239" s="1">
        <v>17.745000000000001</v>
      </c>
      <c r="E1239" s="1">
        <v>119.43300000000001</v>
      </c>
      <c r="F1239" s="1">
        <v>19.5</v>
      </c>
      <c r="G1239" s="1">
        <v>4.9000000000000004</v>
      </c>
      <c r="H1239" s="3" t="s">
        <v>4907</v>
      </c>
      <c r="I1239" s="4" t="str">
        <f t="shared" si="58"/>
        <v>กลางคืน</v>
      </c>
      <c r="J1239" s="4" t="str">
        <f t="shared" si="60"/>
        <v>ตื้น</v>
      </c>
      <c r="K1239">
        <f t="shared" si="59"/>
        <v>-19.5</v>
      </c>
    </row>
    <row r="1240" spans="1:11" ht="18" x14ac:dyDescent="0.4">
      <c r="A1240" s="1">
        <v>1239</v>
      </c>
      <c r="B1240" s="1" t="s">
        <v>10161</v>
      </c>
      <c r="C1240" s="1" t="s">
        <v>8601</v>
      </c>
      <c r="D1240" s="1">
        <v>15.308999999999999</v>
      </c>
      <c r="E1240" s="1">
        <v>121.62</v>
      </c>
      <c r="F1240" s="1">
        <v>44</v>
      </c>
      <c r="G1240" s="1">
        <v>4.5999999999999996</v>
      </c>
      <c r="H1240" s="3" t="s">
        <v>4911</v>
      </c>
      <c r="I1240" s="4" t="str">
        <f t="shared" si="58"/>
        <v>กลางวัน</v>
      </c>
      <c r="J1240" s="4" t="str">
        <f t="shared" si="60"/>
        <v>กลาง</v>
      </c>
      <c r="K1240">
        <f t="shared" si="59"/>
        <v>-44</v>
      </c>
    </row>
    <row r="1241" spans="1:11" ht="18" x14ac:dyDescent="0.4">
      <c r="A1241" s="1">
        <v>1240</v>
      </c>
      <c r="B1241" s="1" t="s">
        <v>10162</v>
      </c>
      <c r="C1241" s="1" t="s">
        <v>8602</v>
      </c>
      <c r="D1241" s="1">
        <v>15.118</v>
      </c>
      <c r="E1241" s="1">
        <v>120.096</v>
      </c>
      <c r="F1241" s="1">
        <v>80</v>
      </c>
      <c r="G1241" s="1">
        <v>4.5</v>
      </c>
      <c r="H1241" s="3" t="s">
        <v>4915</v>
      </c>
      <c r="I1241" s="4" t="str">
        <f t="shared" si="58"/>
        <v>กลางวัน</v>
      </c>
      <c r="J1241" s="4" t="str">
        <f t="shared" si="60"/>
        <v>ลึก</v>
      </c>
      <c r="K1241">
        <f t="shared" si="59"/>
        <v>-80</v>
      </c>
    </row>
    <row r="1242" spans="1:11" ht="18" x14ac:dyDescent="0.4">
      <c r="A1242" s="1">
        <v>1241</v>
      </c>
      <c r="B1242" s="1" t="s">
        <v>10163</v>
      </c>
      <c r="C1242" s="1" t="s">
        <v>8603</v>
      </c>
      <c r="D1242" s="1">
        <v>17.902000000000001</v>
      </c>
      <c r="E1242" s="1">
        <v>121.42</v>
      </c>
      <c r="F1242" s="1">
        <v>10</v>
      </c>
      <c r="G1242" s="1">
        <v>4.5</v>
      </c>
      <c r="H1242" s="3" t="s">
        <v>4919</v>
      </c>
      <c r="I1242" s="4" t="str">
        <f t="shared" si="58"/>
        <v>กลางคืน</v>
      </c>
      <c r="J1242" s="4" t="str">
        <f t="shared" si="60"/>
        <v>ตื้นมาก</v>
      </c>
      <c r="K1242">
        <f t="shared" si="59"/>
        <v>-10</v>
      </c>
    </row>
    <row r="1243" spans="1:11" ht="18" x14ac:dyDescent="0.4">
      <c r="A1243" s="1">
        <v>1242</v>
      </c>
      <c r="B1243" s="1" t="s">
        <v>10164</v>
      </c>
      <c r="C1243" s="1" t="s">
        <v>8604</v>
      </c>
      <c r="D1243" s="1">
        <v>13.943</v>
      </c>
      <c r="E1243" s="1">
        <v>123.72799999999999</v>
      </c>
      <c r="F1243" s="1">
        <v>67.8</v>
      </c>
      <c r="G1243" s="1">
        <v>4.5999999999999996</v>
      </c>
      <c r="H1243" s="3" t="s">
        <v>4923</v>
      </c>
      <c r="I1243" s="4" t="str">
        <f t="shared" si="58"/>
        <v>กลางวัน</v>
      </c>
      <c r="J1243" s="4" t="str">
        <f t="shared" si="60"/>
        <v>กลาง</v>
      </c>
      <c r="K1243">
        <f t="shared" si="59"/>
        <v>-67.8</v>
      </c>
    </row>
    <row r="1244" spans="1:11" ht="18" x14ac:dyDescent="0.4">
      <c r="A1244" s="1">
        <v>1243</v>
      </c>
      <c r="B1244" s="1" t="s">
        <v>10165</v>
      </c>
      <c r="C1244" s="1" t="s">
        <v>8605</v>
      </c>
      <c r="D1244" s="1">
        <v>14.311</v>
      </c>
      <c r="E1244" s="1">
        <v>120.343</v>
      </c>
      <c r="F1244" s="1">
        <v>89.2</v>
      </c>
      <c r="G1244" s="1">
        <v>4.8</v>
      </c>
      <c r="H1244" s="3" t="s">
        <v>4927</v>
      </c>
      <c r="I1244" s="4" t="str">
        <f t="shared" si="58"/>
        <v>กลางวัน</v>
      </c>
      <c r="J1244" s="4" t="str">
        <f t="shared" si="60"/>
        <v>ลึก</v>
      </c>
      <c r="K1244">
        <f t="shared" si="59"/>
        <v>-89.2</v>
      </c>
    </row>
    <row r="1245" spans="1:11" ht="18" x14ac:dyDescent="0.4">
      <c r="A1245" s="1">
        <v>1244</v>
      </c>
      <c r="B1245" s="1" t="s">
        <v>10166</v>
      </c>
      <c r="C1245" s="1" t="s">
        <v>8606</v>
      </c>
      <c r="D1245" s="1">
        <v>15.475</v>
      </c>
      <c r="E1245" s="1">
        <v>120.76600000000001</v>
      </c>
      <c r="F1245" s="1">
        <v>39.700000000000003</v>
      </c>
      <c r="G1245" s="1">
        <v>4.7</v>
      </c>
      <c r="H1245" s="3" t="s">
        <v>4931</v>
      </c>
      <c r="I1245" s="4" t="str">
        <f t="shared" si="58"/>
        <v>กลางคืน</v>
      </c>
      <c r="J1245" s="4" t="str">
        <f t="shared" si="60"/>
        <v>กลาง</v>
      </c>
      <c r="K1245">
        <f t="shared" si="59"/>
        <v>-39.700000000000003</v>
      </c>
    </row>
    <row r="1246" spans="1:11" ht="18" x14ac:dyDescent="0.4">
      <c r="A1246" s="1">
        <v>1245</v>
      </c>
      <c r="B1246" s="1" t="s">
        <v>10167</v>
      </c>
      <c r="C1246" s="1" t="s">
        <v>8607</v>
      </c>
      <c r="D1246" s="1">
        <v>15.012</v>
      </c>
      <c r="E1246" s="1">
        <v>122.437</v>
      </c>
      <c r="F1246" s="1">
        <v>94.8</v>
      </c>
      <c r="G1246" s="1">
        <v>4.8</v>
      </c>
      <c r="H1246" s="3" t="s">
        <v>4935</v>
      </c>
      <c r="I1246" s="4" t="str">
        <f t="shared" si="58"/>
        <v>กลางวัน</v>
      </c>
      <c r="J1246" s="4" t="str">
        <f t="shared" si="60"/>
        <v>ลึก</v>
      </c>
      <c r="K1246">
        <f t="shared" si="59"/>
        <v>-94.8</v>
      </c>
    </row>
    <row r="1247" spans="1:11" ht="18" x14ac:dyDescent="0.4">
      <c r="A1247" s="1">
        <v>1246</v>
      </c>
      <c r="B1247" s="1" t="s">
        <v>10168</v>
      </c>
      <c r="C1247" s="1" t="s">
        <v>8608</v>
      </c>
      <c r="D1247" s="1">
        <v>14.923</v>
      </c>
      <c r="E1247" s="1">
        <v>119.86799999999999</v>
      </c>
      <c r="F1247" s="1">
        <v>21</v>
      </c>
      <c r="G1247" s="1">
        <v>5.5</v>
      </c>
      <c r="H1247" s="3" t="s">
        <v>4939</v>
      </c>
      <c r="I1247" s="4" t="str">
        <f t="shared" si="58"/>
        <v>กลางวัน</v>
      </c>
      <c r="J1247" s="4" t="str">
        <f t="shared" si="60"/>
        <v>ตื้น</v>
      </c>
      <c r="K1247">
        <f t="shared" si="59"/>
        <v>-21</v>
      </c>
    </row>
    <row r="1248" spans="1:11" ht="18" x14ac:dyDescent="0.4">
      <c r="A1248" s="1">
        <v>1247</v>
      </c>
      <c r="B1248" s="1" t="s">
        <v>10169</v>
      </c>
      <c r="C1248" s="1" t="s">
        <v>8609</v>
      </c>
      <c r="D1248" s="1">
        <v>18.349</v>
      </c>
      <c r="E1248" s="1">
        <v>121.095</v>
      </c>
      <c r="F1248" s="1">
        <v>10</v>
      </c>
      <c r="G1248" s="1">
        <v>4.5999999999999996</v>
      </c>
      <c r="H1248" s="3" t="s">
        <v>4943</v>
      </c>
      <c r="I1248" s="4" t="str">
        <f t="shared" si="58"/>
        <v>กลางคืน</v>
      </c>
      <c r="J1248" s="4" t="str">
        <f t="shared" si="60"/>
        <v>ตื้นมาก</v>
      </c>
      <c r="K1248">
        <f t="shared" si="59"/>
        <v>-10</v>
      </c>
    </row>
    <row r="1249" spans="1:11" ht="18" x14ac:dyDescent="0.4">
      <c r="A1249" s="1">
        <v>1248</v>
      </c>
      <c r="B1249" s="1" t="s">
        <v>10170</v>
      </c>
      <c r="C1249" s="1" t="s">
        <v>8610</v>
      </c>
      <c r="D1249" s="1">
        <v>16.472000000000001</v>
      </c>
      <c r="E1249" s="1">
        <v>121.289</v>
      </c>
      <c r="F1249" s="1">
        <v>54.9</v>
      </c>
      <c r="G1249" s="1">
        <v>4.8</v>
      </c>
      <c r="H1249" s="3" t="s">
        <v>4947</v>
      </c>
      <c r="I1249" s="4" t="str">
        <f t="shared" si="58"/>
        <v>กลางคืน</v>
      </c>
      <c r="J1249" s="4" t="str">
        <f t="shared" si="60"/>
        <v>กลาง</v>
      </c>
      <c r="K1249">
        <f t="shared" si="59"/>
        <v>-54.9</v>
      </c>
    </row>
    <row r="1250" spans="1:11" ht="18" x14ac:dyDescent="0.4">
      <c r="A1250" s="1">
        <v>1249</v>
      </c>
      <c r="B1250" s="1" t="s">
        <v>10171</v>
      </c>
      <c r="C1250" s="1" t="s">
        <v>8611</v>
      </c>
      <c r="D1250" s="1">
        <v>15.031000000000001</v>
      </c>
      <c r="E1250" s="1">
        <v>119.928</v>
      </c>
      <c r="F1250" s="1">
        <v>35</v>
      </c>
      <c r="G1250" s="1">
        <v>4.5</v>
      </c>
      <c r="H1250" s="3" t="s">
        <v>4951</v>
      </c>
      <c r="I1250" s="4" t="str">
        <f t="shared" si="58"/>
        <v>กลางวัน</v>
      </c>
      <c r="J1250" s="4" t="str">
        <f t="shared" si="60"/>
        <v>กลาง</v>
      </c>
      <c r="K1250">
        <f t="shared" si="59"/>
        <v>-35</v>
      </c>
    </row>
    <row r="1251" spans="1:11" ht="18" x14ac:dyDescent="0.4">
      <c r="A1251" s="1">
        <v>1250</v>
      </c>
      <c r="B1251" s="1" t="s">
        <v>10172</v>
      </c>
      <c r="C1251" s="1" t="s">
        <v>8612</v>
      </c>
      <c r="D1251" s="1">
        <v>16.462</v>
      </c>
      <c r="E1251" s="1">
        <v>121.21</v>
      </c>
      <c r="F1251" s="1">
        <v>28.2</v>
      </c>
      <c r="G1251" s="1">
        <v>4.5999999999999996</v>
      </c>
      <c r="H1251" s="3" t="s">
        <v>4955</v>
      </c>
      <c r="I1251" s="4" t="str">
        <f t="shared" si="58"/>
        <v>กลางคืน</v>
      </c>
      <c r="J1251" s="4" t="str">
        <f t="shared" si="60"/>
        <v>ตื้น</v>
      </c>
      <c r="K1251">
        <f t="shared" si="59"/>
        <v>-28.2</v>
      </c>
    </row>
    <row r="1252" spans="1:11" ht="18" x14ac:dyDescent="0.4">
      <c r="A1252" s="1">
        <v>1251</v>
      </c>
      <c r="B1252" s="1" t="s">
        <v>10173</v>
      </c>
      <c r="C1252" s="1" t="s">
        <v>8613</v>
      </c>
      <c r="D1252" s="1">
        <v>15.731999999999999</v>
      </c>
      <c r="E1252" s="1">
        <v>119.669</v>
      </c>
      <c r="F1252" s="1">
        <v>35</v>
      </c>
      <c r="G1252" s="1">
        <v>4.5999999999999996</v>
      </c>
      <c r="H1252" s="3" t="s">
        <v>4959</v>
      </c>
      <c r="I1252" s="4" t="str">
        <f t="shared" si="58"/>
        <v>กลางวัน</v>
      </c>
      <c r="J1252" s="4" t="str">
        <f t="shared" si="60"/>
        <v>กลาง</v>
      </c>
      <c r="K1252">
        <f t="shared" si="59"/>
        <v>-35</v>
      </c>
    </row>
    <row r="1253" spans="1:11" ht="18" x14ac:dyDescent="0.4">
      <c r="A1253" s="1">
        <v>1252</v>
      </c>
      <c r="B1253" s="1" t="s">
        <v>10174</v>
      </c>
      <c r="C1253" s="1" t="s">
        <v>8614</v>
      </c>
      <c r="D1253" s="1">
        <v>17.824999999999999</v>
      </c>
      <c r="E1253" s="1">
        <v>121.005</v>
      </c>
      <c r="F1253" s="1">
        <v>62.1</v>
      </c>
      <c r="G1253" s="1">
        <v>4.5</v>
      </c>
      <c r="H1253" s="3" t="s">
        <v>4963</v>
      </c>
      <c r="I1253" s="4" t="str">
        <f t="shared" si="58"/>
        <v>กลางคืน</v>
      </c>
      <c r="J1253" s="4" t="str">
        <f t="shared" si="60"/>
        <v>กลาง</v>
      </c>
      <c r="K1253">
        <f t="shared" si="59"/>
        <v>-62.1</v>
      </c>
    </row>
    <row r="1254" spans="1:11" ht="18" x14ac:dyDescent="0.4">
      <c r="A1254" s="1">
        <v>1253</v>
      </c>
      <c r="B1254" s="1" t="s">
        <v>10175</v>
      </c>
      <c r="C1254" s="1" t="s">
        <v>8615</v>
      </c>
      <c r="D1254" s="1">
        <v>14.763999999999999</v>
      </c>
      <c r="E1254" s="1">
        <v>119.614</v>
      </c>
      <c r="F1254" s="1">
        <v>35</v>
      </c>
      <c r="G1254" s="1">
        <v>4.7</v>
      </c>
      <c r="H1254" s="3" t="s">
        <v>4967</v>
      </c>
      <c r="I1254" s="4" t="str">
        <f t="shared" si="58"/>
        <v>กลางวัน</v>
      </c>
      <c r="J1254" s="4" t="str">
        <f t="shared" si="60"/>
        <v>กลาง</v>
      </c>
      <c r="K1254">
        <f t="shared" si="59"/>
        <v>-35</v>
      </c>
    </row>
    <row r="1255" spans="1:11" ht="18" x14ac:dyDescent="0.4">
      <c r="A1255" s="1">
        <v>1254</v>
      </c>
      <c r="B1255" s="1" t="s">
        <v>10176</v>
      </c>
      <c r="C1255" s="1" t="s">
        <v>8616</v>
      </c>
      <c r="D1255" s="1">
        <v>16.535</v>
      </c>
      <c r="E1255" s="1">
        <v>120.45399999999999</v>
      </c>
      <c r="F1255" s="1">
        <v>67.5</v>
      </c>
      <c r="G1255" s="1">
        <v>4.5999999999999996</v>
      </c>
      <c r="H1255" s="3" t="s">
        <v>4971</v>
      </c>
      <c r="I1255" s="4" t="str">
        <f t="shared" si="58"/>
        <v>กลางคืน</v>
      </c>
      <c r="J1255" s="4" t="str">
        <f t="shared" si="60"/>
        <v>กลาง</v>
      </c>
      <c r="K1255">
        <f t="shared" si="59"/>
        <v>-67.5</v>
      </c>
    </row>
    <row r="1256" spans="1:11" ht="18" x14ac:dyDescent="0.4">
      <c r="A1256" s="1">
        <v>1255</v>
      </c>
      <c r="B1256" s="1" t="s">
        <v>10177</v>
      </c>
      <c r="C1256" s="1" t="s">
        <v>8617</v>
      </c>
      <c r="D1256" s="1">
        <v>14.311</v>
      </c>
      <c r="E1256" s="1">
        <v>120.672</v>
      </c>
      <c r="F1256" s="1">
        <v>152.4</v>
      </c>
      <c r="G1256" s="1">
        <v>4.7</v>
      </c>
      <c r="H1256" s="3" t="s">
        <v>4975</v>
      </c>
      <c r="I1256" s="4" t="str">
        <f t="shared" si="58"/>
        <v>กลางคืน</v>
      </c>
      <c r="J1256" s="4" t="str">
        <f t="shared" si="60"/>
        <v>ลึก</v>
      </c>
      <c r="K1256">
        <f t="shared" si="59"/>
        <v>-152.4</v>
      </c>
    </row>
    <row r="1257" spans="1:11" ht="18" x14ac:dyDescent="0.4">
      <c r="A1257" s="1">
        <v>1256</v>
      </c>
      <c r="B1257" s="1" t="s">
        <v>10178</v>
      </c>
      <c r="C1257" s="1" t="s">
        <v>8618</v>
      </c>
      <c r="D1257" s="1">
        <v>14.127000000000001</v>
      </c>
      <c r="E1257" s="1">
        <v>120.648</v>
      </c>
      <c r="F1257" s="1">
        <v>140.9</v>
      </c>
      <c r="G1257" s="1">
        <v>5.2</v>
      </c>
      <c r="H1257" s="3" t="s">
        <v>4979</v>
      </c>
      <c r="I1257" s="4" t="str">
        <f t="shared" si="58"/>
        <v>กลางคืน</v>
      </c>
      <c r="J1257" s="4" t="str">
        <f t="shared" si="60"/>
        <v>ลึก</v>
      </c>
      <c r="K1257">
        <f t="shared" si="59"/>
        <v>-140.9</v>
      </c>
    </row>
    <row r="1258" spans="1:11" ht="18" x14ac:dyDescent="0.4">
      <c r="A1258" s="1">
        <v>1257</v>
      </c>
      <c r="B1258" s="1" t="s">
        <v>10179</v>
      </c>
      <c r="C1258" s="1" t="s">
        <v>8619</v>
      </c>
      <c r="D1258" s="1">
        <v>15.32</v>
      </c>
      <c r="E1258" s="1">
        <v>119.58499999999999</v>
      </c>
      <c r="F1258" s="1">
        <v>35</v>
      </c>
      <c r="G1258" s="1">
        <v>4.5999999999999996</v>
      </c>
      <c r="H1258" s="3" t="s">
        <v>4983</v>
      </c>
      <c r="I1258" s="4" t="str">
        <f t="shared" si="58"/>
        <v>กลางวัน</v>
      </c>
      <c r="J1258" s="4" t="str">
        <f t="shared" si="60"/>
        <v>กลาง</v>
      </c>
      <c r="K1258">
        <f t="shared" si="59"/>
        <v>-35</v>
      </c>
    </row>
    <row r="1259" spans="1:11" ht="18" x14ac:dyDescent="0.4">
      <c r="A1259" s="1">
        <v>1258</v>
      </c>
      <c r="B1259" s="1" t="s">
        <v>10180</v>
      </c>
      <c r="C1259" s="1" t="s">
        <v>8620</v>
      </c>
      <c r="D1259" s="1">
        <v>15.244</v>
      </c>
      <c r="E1259" s="1">
        <v>119.42100000000001</v>
      </c>
      <c r="F1259" s="1">
        <v>35</v>
      </c>
      <c r="G1259" s="1">
        <v>4.5999999999999996</v>
      </c>
      <c r="H1259" s="3" t="s">
        <v>4987</v>
      </c>
      <c r="I1259" s="4" t="str">
        <f t="shared" si="58"/>
        <v>กลางวัน</v>
      </c>
      <c r="J1259" s="4" t="str">
        <f t="shared" si="60"/>
        <v>กลาง</v>
      </c>
      <c r="K1259">
        <f t="shared" si="59"/>
        <v>-35</v>
      </c>
    </row>
    <row r="1260" spans="1:11" ht="18" x14ac:dyDescent="0.4">
      <c r="A1260" s="1">
        <v>1259</v>
      </c>
      <c r="B1260" s="1" t="s">
        <v>10181</v>
      </c>
      <c r="C1260" s="1" t="s">
        <v>8621</v>
      </c>
      <c r="D1260" s="1">
        <v>13.734999999999999</v>
      </c>
      <c r="E1260" s="1">
        <v>120.739</v>
      </c>
      <c r="F1260" s="1">
        <v>103.3</v>
      </c>
      <c r="G1260" s="1">
        <v>5</v>
      </c>
      <c r="H1260" s="3" t="s">
        <v>4991</v>
      </c>
      <c r="I1260" s="4" t="str">
        <f t="shared" si="58"/>
        <v>กลางคืน</v>
      </c>
      <c r="J1260" s="4" t="str">
        <f t="shared" si="60"/>
        <v>ลึก</v>
      </c>
      <c r="K1260">
        <f t="shared" si="59"/>
        <v>-103.3</v>
      </c>
    </row>
    <row r="1261" spans="1:11" ht="18" x14ac:dyDescent="0.4">
      <c r="A1261" s="1">
        <v>1260</v>
      </c>
      <c r="B1261" s="1" t="s">
        <v>10182</v>
      </c>
      <c r="C1261" s="1" t="s">
        <v>8622</v>
      </c>
      <c r="D1261" s="1">
        <v>13.914999999999999</v>
      </c>
      <c r="E1261" s="1">
        <v>120.566</v>
      </c>
      <c r="F1261" s="1">
        <v>101.8</v>
      </c>
      <c r="G1261" s="1">
        <v>5.5</v>
      </c>
      <c r="H1261" s="3" t="s">
        <v>4995</v>
      </c>
      <c r="I1261" s="4" t="str">
        <f t="shared" si="58"/>
        <v>กลางวัน</v>
      </c>
      <c r="J1261" s="4" t="str">
        <f t="shared" si="60"/>
        <v>ลึก</v>
      </c>
      <c r="K1261">
        <f t="shared" si="59"/>
        <v>-101.8</v>
      </c>
    </row>
    <row r="1262" spans="1:11" ht="18" x14ac:dyDescent="0.4">
      <c r="A1262" s="1">
        <v>1261</v>
      </c>
      <c r="B1262" s="1" t="s">
        <v>10183</v>
      </c>
      <c r="C1262" s="1" t="s">
        <v>8623</v>
      </c>
      <c r="D1262" s="1">
        <v>13.8</v>
      </c>
      <c r="E1262" s="1">
        <v>120.569</v>
      </c>
      <c r="F1262" s="1">
        <v>79.7</v>
      </c>
      <c r="G1262" s="1">
        <v>4.5999999999999996</v>
      </c>
      <c r="H1262" s="3" t="s">
        <v>4999</v>
      </c>
      <c r="I1262" s="4" t="str">
        <f t="shared" si="58"/>
        <v>กลางวัน</v>
      </c>
      <c r="J1262" s="4" t="str">
        <f t="shared" si="60"/>
        <v>ลึก</v>
      </c>
      <c r="K1262">
        <f t="shared" si="59"/>
        <v>-79.7</v>
      </c>
    </row>
    <row r="1263" spans="1:11" ht="18" x14ac:dyDescent="0.4">
      <c r="A1263" s="1">
        <v>1262</v>
      </c>
      <c r="B1263" s="1" t="s">
        <v>10184</v>
      </c>
      <c r="C1263" s="1" t="s">
        <v>8624</v>
      </c>
      <c r="D1263" s="1">
        <v>13.872</v>
      </c>
      <c r="E1263" s="1">
        <v>120.126</v>
      </c>
      <c r="F1263" s="1">
        <v>64.400000000000006</v>
      </c>
      <c r="G1263" s="1">
        <v>5.2</v>
      </c>
      <c r="H1263" s="3" t="s">
        <v>5003</v>
      </c>
      <c r="I1263" s="4" t="str">
        <f t="shared" si="58"/>
        <v>กลางคืน</v>
      </c>
      <c r="J1263" s="4" t="str">
        <f t="shared" si="60"/>
        <v>กลาง</v>
      </c>
      <c r="K1263">
        <f t="shared" si="59"/>
        <v>-64.400000000000006</v>
      </c>
    </row>
    <row r="1264" spans="1:11" ht="18" x14ac:dyDescent="0.4">
      <c r="A1264" s="1">
        <v>1263</v>
      </c>
      <c r="B1264" s="1" t="s">
        <v>10185</v>
      </c>
      <c r="C1264" s="1" t="s">
        <v>8625</v>
      </c>
      <c r="D1264" s="1">
        <v>17.187999999999999</v>
      </c>
      <c r="E1264" s="1">
        <v>121.71599999999999</v>
      </c>
      <c r="F1264" s="1">
        <v>35.4</v>
      </c>
      <c r="G1264" s="1">
        <v>5.0999999999999996</v>
      </c>
      <c r="H1264" s="3" t="s">
        <v>5007</v>
      </c>
      <c r="I1264" s="4" t="str">
        <f t="shared" si="58"/>
        <v>กลางวัน</v>
      </c>
      <c r="J1264" s="4" t="str">
        <f t="shared" si="60"/>
        <v>กลาง</v>
      </c>
      <c r="K1264">
        <f t="shared" si="59"/>
        <v>-35.4</v>
      </c>
    </row>
    <row r="1265" spans="1:11" ht="18" x14ac:dyDescent="0.4">
      <c r="A1265" s="1">
        <v>1264</v>
      </c>
      <c r="B1265" s="1" t="s">
        <v>10186</v>
      </c>
      <c r="C1265" s="1" t="s">
        <v>8626</v>
      </c>
      <c r="D1265" s="1">
        <v>13.595000000000001</v>
      </c>
      <c r="E1265" s="1">
        <v>120.754</v>
      </c>
      <c r="F1265" s="1">
        <v>148.6</v>
      </c>
      <c r="G1265" s="1">
        <v>5.7</v>
      </c>
      <c r="H1265" s="3" t="s">
        <v>3454</v>
      </c>
      <c r="I1265" s="4" t="str">
        <f t="shared" si="58"/>
        <v>กลางวัน</v>
      </c>
      <c r="J1265" s="4" t="str">
        <f t="shared" si="60"/>
        <v>ลึก</v>
      </c>
      <c r="K1265">
        <f t="shared" si="59"/>
        <v>-148.6</v>
      </c>
    </row>
    <row r="1266" spans="1:11" ht="18" x14ac:dyDescent="0.4">
      <c r="A1266" s="1">
        <v>1265</v>
      </c>
      <c r="B1266" s="1" t="s">
        <v>10187</v>
      </c>
      <c r="C1266" s="1" t="s">
        <v>8627</v>
      </c>
      <c r="D1266" s="1">
        <v>17.399999999999999</v>
      </c>
      <c r="E1266" s="1">
        <v>120.53100000000001</v>
      </c>
      <c r="F1266" s="1">
        <v>10</v>
      </c>
      <c r="G1266" s="1">
        <v>4.5</v>
      </c>
      <c r="H1266" s="3" t="s">
        <v>5015</v>
      </c>
      <c r="I1266" s="4" t="str">
        <f t="shared" si="58"/>
        <v>กลางคืน</v>
      </c>
      <c r="J1266" s="4" t="str">
        <f t="shared" si="60"/>
        <v>ตื้นมาก</v>
      </c>
      <c r="K1266">
        <f t="shared" si="59"/>
        <v>-10</v>
      </c>
    </row>
    <row r="1267" spans="1:11" ht="18" x14ac:dyDescent="0.4">
      <c r="A1267" s="1">
        <v>1266</v>
      </c>
      <c r="B1267" s="1" t="s">
        <v>10188</v>
      </c>
      <c r="C1267" s="1" t="s">
        <v>8628</v>
      </c>
      <c r="D1267" s="1">
        <v>14.946999999999999</v>
      </c>
      <c r="E1267" s="1">
        <v>120.04300000000001</v>
      </c>
      <c r="F1267" s="1">
        <v>35</v>
      </c>
      <c r="G1267" s="1">
        <v>5.9</v>
      </c>
      <c r="H1267" s="3" t="s">
        <v>376</v>
      </c>
      <c r="I1267" s="4" t="str">
        <f t="shared" si="58"/>
        <v>กลางวัน</v>
      </c>
      <c r="J1267" s="4" t="str">
        <f t="shared" si="60"/>
        <v>กลาง</v>
      </c>
      <c r="K1267">
        <f t="shared" si="59"/>
        <v>-35</v>
      </c>
    </row>
    <row r="1268" spans="1:11" ht="18" x14ac:dyDescent="0.4">
      <c r="A1268" s="1">
        <v>1267</v>
      </c>
      <c r="B1268" s="1" t="s">
        <v>10189</v>
      </c>
      <c r="C1268" s="1" t="s">
        <v>8629</v>
      </c>
      <c r="D1268" s="1">
        <v>13.773</v>
      </c>
      <c r="E1268" s="1">
        <v>120.62</v>
      </c>
      <c r="F1268" s="1">
        <v>136.1</v>
      </c>
      <c r="G1268" s="1">
        <v>4.5999999999999996</v>
      </c>
      <c r="H1268" s="3" t="s">
        <v>5022</v>
      </c>
      <c r="I1268" s="4" t="str">
        <f t="shared" si="58"/>
        <v>กลางวัน</v>
      </c>
      <c r="J1268" s="4" t="str">
        <f t="shared" si="60"/>
        <v>ลึก</v>
      </c>
      <c r="K1268">
        <f t="shared" si="59"/>
        <v>-136.1</v>
      </c>
    </row>
    <row r="1269" spans="1:11" ht="18" x14ac:dyDescent="0.4">
      <c r="A1269" s="1">
        <v>1268</v>
      </c>
      <c r="B1269" s="1" t="s">
        <v>10190</v>
      </c>
      <c r="C1269" s="1" t="s">
        <v>8630</v>
      </c>
      <c r="D1269" s="1">
        <v>17.614000000000001</v>
      </c>
      <c r="E1269" s="1">
        <v>121.569</v>
      </c>
      <c r="F1269" s="1">
        <v>44.5</v>
      </c>
      <c r="G1269" s="1">
        <v>4.7</v>
      </c>
      <c r="H1269" s="3" t="s">
        <v>5026</v>
      </c>
      <c r="I1269" s="4" t="str">
        <f t="shared" si="58"/>
        <v>กลางคืน</v>
      </c>
      <c r="J1269" s="4" t="str">
        <f t="shared" si="60"/>
        <v>กลาง</v>
      </c>
      <c r="K1269">
        <f t="shared" si="59"/>
        <v>-44.5</v>
      </c>
    </row>
    <row r="1270" spans="1:11" ht="18" x14ac:dyDescent="0.4">
      <c r="A1270" s="1">
        <v>1269</v>
      </c>
      <c r="B1270" s="1" t="s">
        <v>10191</v>
      </c>
      <c r="C1270" s="1" t="s">
        <v>8631</v>
      </c>
      <c r="D1270" s="1">
        <v>18.457000000000001</v>
      </c>
      <c r="E1270" s="1">
        <v>122.43899999999999</v>
      </c>
      <c r="F1270" s="1">
        <v>40.799999999999997</v>
      </c>
      <c r="G1270" s="1">
        <v>4.7</v>
      </c>
      <c r="H1270" s="3" t="s">
        <v>5030</v>
      </c>
      <c r="I1270" s="4" t="str">
        <f t="shared" si="58"/>
        <v>กลางวัน</v>
      </c>
      <c r="J1270" s="4" t="str">
        <f t="shared" si="60"/>
        <v>กลาง</v>
      </c>
      <c r="K1270">
        <f t="shared" si="59"/>
        <v>-40.799999999999997</v>
      </c>
    </row>
    <row r="1271" spans="1:11" ht="18" x14ac:dyDescent="0.4">
      <c r="A1271" s="1">
        <v>1270</v>
      </c>
      <c r="B1271" s="1" t="s">
        <v>10192</v>
      </c>
      <c r="C1271" s="1" t="s">
        <v>8632</v>
      </c>
      <c r="D1271" s="1">
        <v>15.26</v>
      </c>
      <c r="E1271" s="1">
        <v>119.893</v>
      </c>
      <c r="F1271" s="1">
        <v>69</v>
      </c>
      <c r="G1271" s="1">
        <v>4.8</v>
      </c>
      <c r="H1271" s="3" t="s">
        <v>5034</v>
      </c>
      <c r="I1271" s="4" t="str">
        <f t="shared" si="58"/>
        <v>กลางคืน</v>
      </c>
      <c r="J1271" s="4" t="str">
        <f t="shared" si="60"/>
        <v>กลาง</v>
      </c>
      <c r="K1271">
        <f t="shared" si="59"/>
        <v>-69</v>
      </c>
    </row>
    <row r="1272" spans="1:11" ht="18" x14ac:dyDescent="0.4">
      <c r="A1272" s="1">
        <v>1271</v>
      </c>
      <c r="B1272" s="1" t="s">
        <v>10193</v>
      </c>
      <c r="C1272" s="1" t="s">
        <v>8633</v>
      </c>
      <c r="D1272" s="1">
        <v>18.3</v>
      </c>
      <c r="E1272" s="1">
        <v>120.773</v>
      </c>
      <c r="F1272" s="1">
        <v>54.6</v>
      </c>
      <c r="G1272" s="1">
        <v>4.5</v>
      </c>
      <c r="H1272" s="3" t="s">
        <v>5038</v>
      </c>
      <c r="I1272" s="4" t="str">
        <f t="shared" si="58"/>
        <v>กลางคืน</v>
      </c>
      <c r="J1272" s="4" t="str">
        <f t="shared" si="60"/>
        <v>กลาง</v>
      </c>
      <c r="K1272">
        <f t="shared" si="59"/>
        <v>-54.6</v>
      </c>
    </row>
    <row r="1273" spans="1:11" ht="18" x14ac:dyDescent="0.4">
      <c r="A1273" s="1">
        <v>1272</v>
      </c>
      <c r="B1273" s="1" t="s">
        <v>10194</v>
      </c>
      <c r="C1273" s="1" t="s">
        <v>8634</v>
      </c>
      <c r="D1273" s="1">
        <v>17.843</v>
      </c>
      <c r="E1273" s="1">
        <v>120.93899999999999</v>
      </c>
      <c r="F1273" s="1">
        <v>85.8</v>
      </c>
      <c r="G1273" s="1">
        <v>4.5999999999999996</v>
      </c>
      <c r="H1273" s="3" t="s">
        <v>5042</v>
      </c>
      <c r="I1273" s="4" t="str">
        <f t="shared" si="58"/>
        <v>กลางวัน</v>
      </c>
      <c r="J1273" s="4" t="str">
        <f t="shared" si="60"/>
        <v>ลึก</v>
      </c>
      <c r="K1273">
        <f t="shared" si="59"/>
        <v>-85.8</v>
      </c>
    </row>
    <row r="1274" spans="1:11" ht="18" x14ac:dyDescent="0.4">
      <c r="A1274" s="1">
        <v>1273</v>
      </c>
      <c r="B1274" s="1" t="s">
        <v>10195</v>
      </c>
      <c r="C1274" s="1" t="s">
        <v>8635</v>
      </c>
      <c r="D1274" s="1">
        <v>16.494</v>
      </c>
      <c r="E1274" s="1">
        <v>121.137</v>
      </c>
      <c r="F1274" s="1">
        <v>42.6</v>
      </c>
      <c r="G1274" s="1">
        <v>4.5999999999999996</v>
      </c>
      <c r="H1274" s="3" t="s">
        <v>5046</v>
      </c>
      <c r="I1274" s="4" t="str">
        <f t="shared" si="58"/>
        <v>กลางวัน</v>
      </c>
      <c r="J1274" s="4" t="str">
        <f t="shared" si="60"/>
        <v>กลาง</v>
      </c>
      <c r="K1274">
        <f t="shared" si="59"/>
        <v>-42.6</v>
      </c>
    </row>
    <row r="1275" spans="1:11" ht="18" x14ac:dyDescent="0.4">
      <c r="A1275" s="1">
        <v>1274</v>
      </c>
      <c r="B1275" s="1" t="s">
        <v>10196</v>
      </c>
      <c r="C1275" s="1" t="s">
        <v>8636</v>
      </c>
      <c r="D1275" s="1">
        <v>13.811</v>
      </c>
      <c r="E1275" s="1">
        <v>120.04900000000001</v>
      </c>
      <c r="F1275" s="1">
        <v>47.7</v>
      </c>
      <c r="G1275" s="1">
        <v>5</v>
      </c>
      <c r="H1275" s="3" t="s">
        <v>3928</v>
      </c>
      <c r="I1275" s="4" t="str">
        <f t="shared" si="58"/>
        <v>กลางวัน</v>
      </c>
      <c r="J1275" s="4" t="str">
        <f t="shared" si="60"/>
        <v>กลาง</v>
      </c>
      <c r="K1275">
        <f t="shared" si="59"/>
        <v>-47.7</v>
      </c>
    </row>
    <row r="1276" spans="1:11" ht="18" x14ac:dyDescent="0.4">
      <c r="A1276" s="1">
        <v>1275</v>
      </c>
      <c r="B1276" s="1" t="s">
        <v>10197</v>
      </c>
      <c r="C1276" s="1" t="s">
        <v>8637</v>
      </c>
      <c r="D1276" s="1">
        <v>13.786</v>
      </c>
      <c r="E1276" s="1">
        <v>120.982</v>
      </c>
      <c r="F1276" s="1">
        <v>125.4</v>
      </c>
      <c r="G1276" s="1">
        <v>4.7</v>
      </c>
      <c r="H1276" s="3" t="s">
        <v>5053</v>
      </c>
      <c r="I1276" s="4" t="str">
        <f t="shared" si="58"/>
        <v>กลางวัน</v>
      </c>
      <c r="J1276" s="4" t="str">
        <f t="shared" si="60"/>
        <v>ลึก</v>
      </c>
      <c r="K1276">
        <f t="shared" si="59"/>
        <v>-125.4</v>
      </c>
    </row>
    <row r="1277" spans="1:11" ht="18" x14ac:dyDescent="0.4">
      <c r="A1277" s="1">
        <v>1276</v>
      </c>
      <c r="B1277" s="1" t="s">
        <v>10198</v>
      </c>
      <c r="C1277" s="1" t="s">
        <v>8638</v>
      </c>
      <c r="D1277" s="1">
        <v>13.98</v>
      </c>
      <c r="E1277" s="1">
        <v>119.437</v>
      </c>
      <c r="F1277" s="1">
        <v>40.299999999999997</v>
      </c>
      <c r="G1277" s="1">
        <v>4.9000000000000004</v>
      </c>
      <c r="H1277" s="3" t="s">
        <v>5057</v>
      </c>
      <c r="I1277" s="4" t="str">
        <f t="shared" si="58"/>
        <v>กลางวัน</v>
      </c>
      <c r="J1277" s="4" t="str">
        <f t="shared" si="60"/>
        <v>กลาง</v>
      </c>
      <c r="K1277">
        <f t="shared" si="59"/>
        <v>-40.299999999999997</v>
      </c>
    </row>
    <row r="1278" spans="1:11" ht="18" x14ac:dyDescent="0.4">
      <c r="A1278" s="1">
        <v>1277</v>
      </c>
      <c r="B1278" s="1" t="s">
        <v>10199</v>
      </c>
      <c r="C1278" s="1" t="s">
        <v>8639</v>
      </c>
      <c r="D1278" s="1">
        <v>18.616</v>
      </c>
      <c r="E1278" s="1">
        <v>121.08799999999999</v>
      </c>
      <c r="F1278" s="1">
        <v>35.9</v>
      </c>
      <c r="G1278" s="1">
        <v>4.7</v>
      </c>
      <c r="H1278" s="3" t="s">
        <v>5061</v>
      </c>
      <c r="I1278" s="4" t="str">
        <f t="shared" si="58"/>
        <v>กลางวัน</v>
      </c>
      <c r="J1278" s="4" t="str">
        <f t="shared" si="60"/>
        <v>กลาง</v>
      </c>
      <c r="K1278">
        <f t="shared" si="59"/>
        <v>-35.9</v>
      </c>
    </row>
    <row r="1279" spans="1:11" ht="18" x14ac:dyDescent="0.4">
      <c r="A1279" s="1">
        <v>1278</v>
      </c>
      <c r="B1279" s="1" t="s">
        <v>10200</v>
      </c>
      <c r="C1279" s="1" t="s">
        <v>8640</v>
      </c>
      <c r="D1279" s="1">
        <v>13.742000000000001</v>
      </c>
      <c r="E1279" s="1">
        <v>120.782</v>
      </c>
      <c r="F1279" s="1">
        <v>115.5</v>
      </c>
      <c r="G1279" s="1">
        <v>4.7</v>
      </c>
      <c r="H1279" s="3" t="s">
        <v>5065</v>
      </c>
      <c r="I1279" s="4" t="str">
        <f t="shared" si="58"/>
        <v>กลางวัน</v>
      </c>
      <c r="J1279" s="4" t="str">
        <f t="shared" si="60"/>
        <v>ลึก</v>
      </c>
      <c r="K1279">
        <f t="shared" si="59"/>
        <v>-115.5</v>
      </c>
    </row>
    <row r="1280" spans="1:11" ht="18" x14ac:dyDescent="0.4">
      <c r="A1280" s="1">
        <v>1279</v>
      </c>
      <c r="B1280" s="1" t="s">
        <v>10201</v>
      </c>
      <c r="C1280" s="1" t="s">
        <v>8641</v>
      </c>
      <c r="D1280" s="1">
        <v>13.641999999999999</v>
      </c>
      <c r="E1280" s="1">
        <v>120.797</v>
      </c>
      <c r="F1280" s="1">
        <v>159.30000000000001</v>
      </c>
      <c r="G1280" s="1">
        <v>4.8</v>
      </c>
      <c r="H1280" s="3" t="s">
        <v>5069</v>
      </c>
      <c r="I1280" s="4" t="str">
        <f t="shared" si="58"/>
        <v>กลางวัน</v>
      </c>
      <c r="J1280" s="4" t="str">
        <f t="shared" si="60"/>
        <v>ลึก</v>
      </c>
      <c r="K1280">
        <f t="shared" si="59"/>
        <v>-159.30000000000001</v>
      </c>
    </row>
    <row r="1281" spans="1:11" ht="18" x14ac:dyDescent="0.4">
      <c r="A1281" s="1">
        <v>1280</v>
      </c>
      <c r="B1281" s="1" t="s">
        <v>10202</v>
      </c>
      <c r="C1281" s="1" t="s">
        <v>8642</v>
      </c>
      <c r="D1281" s="1">
        <v>18.263999999999999</v>
      </c>
      <c r="E1281" s="1">
        <v>122.545</v>
      </c>
      <c r="F1281" s="1">
        <v>35</v>
      </c>
      <c r="G1281" s="1">
        <v>4.7</v>
      </c>
      <c r="H1281" s="3" t="s">
        <v>5073</v>
      </c>
      <c r="I1281" s="4" t="str">
        <f t="shared" si="58"/>
        <v>กลางวัน</v>
      </c>
      <c r="J1281" s="4" t="str">
        <f t="shared" si="60"/>
        <v>กลาง</v>
      </c>
      <c r="K1281">
        <f t="shared" si="59"/>
        <v>-35</v>
      </c>
    </row>
    <row r="1282" spans="1:11" ht="18" x14ac:dyDescent="0.4">
      <c r="A1282" s="1">
        <v>1281</v>
      </c>
      <c r="B1282" s="1" t="s">
        <v>10203</v>
      </c>
      <c r="C1282" s="1" t="s">
        <v>8643</v>
      </c>
      <c r="D1282" s="1">
        <v>13.776999999999999</v>
      </c>
      <c r="E1282" s="1">
        <v>120.664</v>
      </c>
      <c r="F1282" s="1">
        <v>121.3</v>
      </c>
      <c r="G1282" s="1">
        <v>4.7</v>
      </c>
      <c r="H1282" s="3" t="s">
        <v>5077</v>
      </c>
      <c r="I1282" s="4" t="str">
        <f t="shared" si="58"/>
        <v>กลางวัน</v>
      </c>
      <c r="J1282" s="4" t="str">
        <f t="shared" si="60"/>
        <v>ลึก</v>
      </c>
      <c r="K1282">
        <f t="shared" si="59"/>
        <v>-121.3</v>
      </c>
    </row>
    <row r="1283" spans="1:11" ht="18" x14ac:dyDescent="0.4">
      <c r="A1283" s="1">
        <v>1282</v>
      </c>
      <c r="B1283" s="1" t="s">
        <v>10204</v>
      </c>
      <c r="C1283" s="1" t="s">
        <v>8644</v>
      </c>
      <c r="D1283" s="1">
        <v>14.239000000000001</v>
      </c>
      <c r="E1283" s="1">
        <v>120.626</v>
      </c>
      <c r="F1283" s="1">
        <v>150.69999999999999</v>
      </c>
      <c r="G1283" s="1">
        <v>4.5</v>
      </c>
      <c r="H1283" s="3" t="s">
        <v>5081</v>
      </c>
      <c r="I1283" s="4" t="str">
        <f t="shared" ref="I1283:I1346" si="61">IF(AND(HOUR(C1283)&gt;=6, HOUR(C1283)&lt;18),"กลางวัน","กลางคืน")</f>
        <v>กลางวัน</v>
      </c>
      <c r="J1283" s="4" t="str">
        <f t="shared" si="60"/>
        <v>ลึก</v>
      </c>
      <c r="K1283">
        <f t="shared" ref="K1283:K1346" si="62">F1283*-1</f>
        <v>-150.69999999999999</v>
      </c>
    </row>
    <row r="1284" spans="1:11" ht="18" x14ac:dyDescent="0.4">
      <c r="A1284" s="1">
        <v>1283</v>
      </c>
      <c r="B1284" s="1" t="s">
        <v>10205</v>
      </c>
      <c r="C1284" s="1" t="s">
        <v>8645</v>
      </c>
      <c r="D1284" s="1">
        <v>18.266999999999999</v>
      </c>
      <c r="E1284" s="1">
        <v>119.444</v>
      </c>
      <c r="F1284" s="1">
        <v>12.3</v>
      </c>
      <c r="G1284" s="1">
        <v>4.8</v>
      </c>
      <c r="H1284" s="3" t="s">
        <v>5085</v>
      </c>
      <c r="I1284" s="4" t="str">
        <f t="shared" si="61"/>
        <v>กลางวัน</v>
      </c>
      <c r="J1284" s="4" t="str">
        <f t="shared" si="60"/>
        <v>ตื้น</v>
      </c>
      <c r="K1284">
        <f t="shared" si="62"/>
        <v>-12.3</v>
      </c>
    </row>
    <row r="1285" spans="1:11" ht="18" x14ac:dyDescent="0.4">
      <c r="A1285" s="1">
        <v>1284</v>
      </c>
      <c r="B1285" s="1" t="s">
        <v>10205</v>
      </c>
      <c r="C1285" s="1" t="s">
        <v>8646</v>
      </c>
      <c r="D1285" s="1">
        <v>13.592000000000001</v>
      </c>
      <c r="E1285" s="1">
        <v>120.556</v>
      </c>
      <c r="F1285" s="1">
        <v>49.5</v>
      </c>
      <c r="G1285" s="1">
        <v>5.0999999999999996</v>
      </c>
      <c r="H1285" s="3" t="s">
        <v>5089</v>
      </c>
      <c r="I1285" s="4" t="str">
        <f t="shared" si="61"/>
        <v>กลางวัน</v>
      </c>
      <c r="J1285" s="4" t="str">
        <f t="shared" si="60"/>
        <v>กลาง</v>
      </c>
      <c r="K1285">
        <f t="shared" si="62"/>
        <v>-49.5</v>
      </c>
    </row>
    <row r="1286" spans="1:11" ht="18" x14ac:dyDescent="0.4">
      <c r="A1286" s="1">
        <v>1285</v>
      </c>
      <c r="B1286" s="1" t="s">
        <v>10205</v>
      </c>
      <c r="C1286" s="1" t="s">
        <v>8647</v>
      </c>
      <c r="D1286" s="1">
        <v>13.57</v>
      </c>
      <c r="E1286" s="1">
        <v>120.51900000000001</v>
      </c>
      <c r="F1286" s="1">
        <v>49.4</v>
      </c>
      <c r="G1286" s="1">
        <v>5.3</v>
      </c>
      <c r="H1286" s="3" t="s">
        <v>5093</v>
      </c>
      <c r="I1286" s="4" t="str">
        <f t="shared" si="61"/>
        <v>กลางคืน</v>
      </c>
      <c r="J1286" s="4" t="str">
        <f t="shared" si="60"/>
        <v>กลาง</v>
      </c>
      <c r="K1286">
        <f t="shared" si="62"/>
        <v>-49.4</v>
      </c>
    </row>
    <row r="1287" spans="1:11" ht="18" x14ac:dyDescent="0.4">
      <c r="A1287" s="1">
        <v>1286</v>
      </c>
      <c r="B1287" s="1" t="s">
        <v>10206</v>
      </c>
      <c r="C1287" s="1" t="s">
        <v>8648</v>
      </c>
      <c r="D1287" s="1">
        <v>13.849</v>
      </c>
      <c r="E1287" s="1">
        <v>120.746</v>
      </c>
      <c r="F1287" s="1">
        <v>193.7</v>
      </c>
      <c r="G1287" s="1">
        <v>4.5999999999999996</v>
      </c>
      <c r="H1287" s="3" t="s">
        <v>5097</v>
      </c>
      <c r="I1287" s="4" t="str">
        <f t="shared" si="61"/>
        <v>กลางคืน</v>
      </c>
      <c r="J1287" s="4" t="str">
        <f t="shared" si="60"/>
        <v>ลึก</v>
      </c>
      <c r="K1287">
        <f t="shared" si="62"/>
        <v>-193.7</v>
      </c>
    </row>
    <row r="1288" spans="1:11" ht="18" x14ac:dyDescent="0.4">
      <c r="A1288" s="1">
        <v>1287</v>
      </c>
      <c r="B1288" s="1" t="s">
        <v>10207</v>
      </c>
      <c r="C1288" s="1" t="s">
        <v>8649</v>
      </c>
      <c r="D1288" s="1">
        <v>18.177</v>
      </c>
      <c r="E1288" s="1">
        <v>122.298</v>
      </c>
      <c r="F1288" s="1">
        <v>32.299999999999997</v>
      </c>
      <c r="G1288" s="1">
        <v>4.5999999999999996</v>
      </c>
      <c r="H1288" s="3" t="s">
        <v>5101</v>
      </c>
      <c r="I1288" s="4" t="str">
        <f t="shared" si="61"/>
        <v>กลางวัน</v>
      </c>
      <c r="J1288" s="4" t="str">
        <f t="shared" si="60"/>
        <v>กลาง</v>
      </c>
      <c r="K1288">
        <f t="shared" si="62"/>
        <v>-32.299999999999997</v>
      </c>
    </row>
    <row r="1289" spans="1:11" ht="18" x14ac:dyDescent="0.4">
      <c r="A1289" s="1">
        <v>1288</v>
      </c>
      <c r="B1289" s="1" t="s">
        <v>10208</v>
      </c>
      <c r="C1289" s="1" t="s">
        <v>8650</v>
      </c>
      <c r="D1289" s="1">
        <v>14.065</v>
      </c>
      <c r="E1289" s="1">
        <v>120.676</v>
      </c>
      <c r="F1289" s="1">
        <v>131.69999999999999</v>
      </c>
      <c r="G1289" s="1">
        <v>4.9000000000000004</v>
      </c>
      <c r="H1289" s="3" t="s">
        <v>5105</v>
      </c>
      <c r="I1289" s="4" t="str">
        <f t="shared" si="61"/>
        <v>กลางคืน</v>
      </c>
      <c r="J1289" s="4" t="str">
        <f t="shared" ref="J1289:J1352" si="63">IF(F1289&lt;=10,"ตื้นมาก", IF(F1289&lt;=30,"ตื้น",IF(F1289&lt;=70,"กลาง", "ลึก")))</f>
        <v>ลึก</v>
      </c>
      <c r="K1289">
        <f t="shared" si="62"/>
        <v>-131.69999999999999</v>
      </c>
    </row>
    <row r="1290" spans="1:11" ht="18" x14ac:dyDescent="0.4">
      <c r="A1290" s="1">
        <v>1289</v>
      </c>
      <c r="B1290" s="1" t="s">
        <v>10209</v>
      </c>
      <c r="C1290" s="1" t="s">
        <v>8651</v>
      </c>
      <c r="D1290" s="1">
        <v>13.840999999999999</v>
      </c>
      <c r="E1290" s="1">
        <v>120.762</v>
      </c>
      <c r="F1290" s="1">
        <v>154.9</v>
      </c>
      <c r="G1290" s="1">
        <v>4.5999999999999996</v>
      </c>
      <c r="H1290" s="3" t="s">
        <v>5109</v>
      </c>
      <c r="I1290" s="4" t="str">
        <f t="shared" si="61"/>
        <v>กลางคืน</v>
      </c>
      <c r="J1290" s="4" t="str">
        <f t="shared" si="63"/>
        <v>ลึก</v>
      </c>
      <c r="K1290">
        <f t="shared" si="62"/>
        <v>-154.9</v>
      </c>
    </row>
    <row r="1291" spans="1:11" ht="18" x14ac:dyDescent="0.4">
      <c r="A1291" s="1">
        <v>1290</v>
      </c>
      <c r="B1291" s="1" t="s">
        <v>10210</v>
      </c>
      <c r="C1291" s="1" t="s">
        <v>8652</v>
      </c>
      <c r="D1291" s="1">
        <v>18.545000000000002</v>
      </c>
      <c r="E1291" s="1">
        <v>121.062</v>
      </c>
      <c r="F1291" s="1">
        <v>18.600000000000001</v>
      </c>
      <c r="G1291" s="1">
        <v>4.5999999999999996</v>
      </c>
      <c r="H1291" s="3" t="s">
        <v>5113</v>
      </c>
      <c r="I1291" s="4" t="str">
        <f t="shared" si="61"/>
        <v>กลางวัน</v>
      </c>
      <c r="J1291" s="4" t="str">
        <f t="shared" si="63"/>
        <v>ตื้น</v>
      </c>
      <c r="K1291">
        <f t="shared" si="62"/>
        <v>-18.600000000000001</v>
      </c>
    </row>
    <row r="1292" spans="1:11" ht="18" x14ac:dyDescent="0.4">
      <c r="A1292" s="1">
        <v>1291</v>
      </c>
      <c r="B1292" s="1" t="s">
        <v>10211</v>
      </c>
      <c r="C1292" s="1" t="s">
        <v>8653</v>
      </c>
      <c r="D1292" s="1">
        <v>15.071999999999999</v>
      </c>
      <c r="E1292" s="1">
        <v>122.389</v>
      </c>
      <c r="F1292" s="1">
        <v>45.7</v>
      </c>
      <c r="G1292" s="1">
        <v>4.7</v>
      </c>
      <c r="H1292" s="3" t="s">
        <v>5117</v>
      </c>
      <c r="I1292" s="4" t="str">
        <f t="shared" si="61"/>
        <v>กลางวัน</v>
      </c>
      <c r="J1292" s="4" t="str">
        <f t="shared" si="63"/>
        <v>กลาง</v>
      </c>
      <c r="K1292">
        <f t="shared" si="62"/>
        <v>-45.7</v>
      </c>
    </row>
    <row r="1293" spans="1:11" ht="18" x14ac:dyDescent="0.4">
      <c r="A1293" s="1">
        <v>1292</v>
      </c>
      <c r="B1293" s="1" t="s">
        <v>10212</v>
      </c>
      <c r="C1293" s="1" t="s">
        <v>8654</v>
      </c>
      <c r="D1293" s="1">
        <v>18.335000000000001</v>
      </c>
      <c r="E1293" s="1">
        <v>122.357</v>
      </c>
      <c r="F1293" s="1">
        <v>49.2</v>
      </c>
      <c r="G1293" s="1">
        <v>4.5</v>
      </c>
      <c r="H1293" s="3" t="s">
        <v>5121</v>
      </c>
      <c r="I1293" s="4" t="str">
        <f t="shared" si="61"/>
        <v>กลางคืน</v>
      </c>
      <c r="J1293" s="4" t="str">
        <f t="shared" si="63"/>
        <v>กลาง</v>
      </c>
      <c r="K1293">
        <f t="shared" si="62"/>
        <v>-49.2</v>
      </c>
    </row>
    <row r="1294" spans="1:11" ht="18" x14ac:dyDescent="0.4">
      <c r="A1294" s="1">
        <v>1293</v>
      </c>
      <c r="B1294" s="1" t="s">
        <v>10213</v>
      </c>
      <c r="C1294" s="1" t="s">
        <v>8655</v>
      </c>
      <c r="D1294" s="1">
        <v>15.593</v>
      </c>
      <c r="E1294" s="1">
        <v>119.563</v>
      </c>
      <c r="F1294" s="1">
        <v>28</v>
      </c>
      <c r="G1294" s="1">
        <v>5.9</v>
      </c>
      <c r="H1294" s="3" t="s">
        <v>3540</v>
      </c>
      <c r="I1294" s="4" t="str">
        <f t="shared" si="61"/>
        <v>กลางคืน</v>
      </c>
      <c r="J1294" s="4" t="str">
        <f t="shared" si="63"/>
        <v>ตื้น</v>
      </c>
      <c r="K1294">
        <f t="shared" si="62"/>
        <v>-28</v>
      </c>
    </row>
    <row r="1295" spans="1:11" ht="18" x14ac:dyDescent="0.4">
      <c r="A1295" s="1">
        <v>1294</v>
      </c>
      <c r="B1295" s="1" t="s">
        <v>10214</v>
      </c>
      <c r="C1295" s="1" t="s">
        <v>7513</v>
      </c>
      <c r="D1295" s="1">
        <v>17.23</v>
      </c>
      <c r="E1295" s="1">
        <v>121.045</v>
      </c>
      <c r="F1295" s="1">
        <v>51.3</v>
      </c>
      <c r="G1295" s="1">
        <v>4.5999999999999996</v>
      </c>
      <c r="H1295" s="3" t="s">
        <v>5128</v>
      </c>
      <c r="I1295" s="4" t="str">
        <f t="shared" si="61"/>
        <v>กลางคืน</v>
      </c>
      <c r="J1295" s="4" t="str">
        <f t="shared" si="63"/>
        <v>กลาง</v>
      </c>
      <c r="K1295">
        <f t="shared" si="62"/>
        <v>-51.3</v>
      </c>
    </row>
    <row r="1296" spans="1:11" ht="18" x14ac:dyDescent="0.4">
      <c r="A1296" s="1">
        <v>1295</v>
      </c>
      <c r="B1296" s="1" t="s">
        <v>10215</v>
      </c>
      <c r="C1296" s="1" t="s">
        <v>8656</v>
      </c>
      <c r="D1296" s="1">
        <v>14.911</v>
      </c>
      <c r="E1296" s="1">
        <v>119.83799999999999</v>
      </c>
      <c r="F1296" s="1">
        <v>49.9</v>
      </c>
      <c r="G1296" s="1">
        <v>4.8</v>
      </c>
      <c r="H1296" s="3" t="s">
        <v>5132</v>
      </c>
      <c r="I1296" s="4" t="str">
        <f t="shared" si="61"/>
        <v>กลางคืน</v>
      </c>
      <c r="J1296" s="4" t="str">
        <f t="shared" si="63"/>
        <v>กลาง</v>
      </c>
      <c r="K1296">
        <f t="shared" si="62"/>
        <v>-49.9</v>
      </c>
    </row>
    <row r="1297" spans="1:11" ht="18" x14ac:dyDescent="0.4">
      <c r="A1297" s="1">
        <v>1296</v>
      </c>
      <c r="B1297" s="1" t="s">
        <v>10216</v>
      </c>
      <c r="C1297" s="1" t="s">
        <v>8657</v>
      </c>
      <c r="D1297" s="1">
        <v>18.213000000000001</v>
      </c>
      <c r="E1297" s="1">
        <v>121.158</v>
      </c>
      <c r="F1297" s="1">
        <v>25.6</v>
      </c>
      <c r="G1297" s="1">
        <v>4.5</v>
      </c>
      <c r="H1297" s="3" t="s">
        <v>5136</v>
      </c>
      <c r="I1297" s="4" t="str">
        <f t="shared" si="61"/>
        <v>กลางวัน</v>
      </c>
      <c r="J1297" s="4" t="str">
        <f t="shared" si="63"/>
        <v>ตื้น</v>
      </c>
      <c r="K1297">
        <f t="shared" si="62"/>
        <v>-25.6</v>
      </c>
    </row>
    <row r="1298" spans="1:11" ht="18" x14ac:dyDescent="0.4">
      <c r="A1298" s="1">
        <v>1297</v>
      </c>
      <c r="B1298" s="1" t="s">
        <v>10217</v>
      </c>
      <c r="C1298" s="1" t="s">
        <v>8658</v>
      </c>
      <c r="D1298" s="1">
        <v>13.852</v>
      </c>
      <c r="E1298" s="1">
        <v>120.033</v>
      </c>
      <c r="F1298" s="1">
        <v>54.7</v>
      </c>
      <c r="G1298" s="1">
        <v>4.8</v>
      </c>
      <c r="H1298" s="3" t="s">
        <v>5140</v>
      </c>
      <c r="I1298" s="4" t="str">
        <f t="shared" si="61"/>
        <v>กลางคืน</v>
      </c>
      <c r="J1298" s="4" t="str">
        <f t="shared" si="63"/>
        <v>กลาง</v>
      </c>
      <c r="K1298">
        <f t="shared" si="62"/>
        <v>-54.7</v>
      </c>
    </row>
    <row r="1299" spans="1:11" ht="18" x14ac:dyDescent="0.4">
      <c r="A1299" s="1">
        <v>1298</v>
      </c>
      <c r="B1299" s="1" t="s">
        <v>10218</v>
      </c>
      <c r="C1299" s="1" t="s">
        <v>8659</v>
      </c>
      <c r="D1299" s="1">
        <v>17.768000000000001</v>
      </c>
      <c r="E1299" s="1">
        <v>120.994</v>
      </c>
      <c r="F1299" s="1">
        <v>64.599999999999994</v>
      </c>
      <c r="G1299" s="1">
        <v>4.5999999999999996</v>
      </c>
      <c r="H1299" s="3" t="s">
        <v>5144</v>
      </c>
      <c r="I1299" s="4" t="str">
        <f t="shared" si="61"/>
        <v>กลางคืน</v>
      </c>
      <c r="J1299" s="4" t="str">
        <f t="shared" si="63"/>
        <v>กลาง</v>
      </c>
      <c r="K1299">
        <f t="shared" si="62"/>
        <v>-64.599999999999994</v>
      </c>
    </row>
    <row r="1300" spans="1:11" ht="18" x14ac:dyDescent="0.4">
      <c r="A1300" s="1">
        <v>1299</v>
      </c>
      <c r="B1300" s="1" t="s">
        <v>10219</v>
      </c>
      <c r="C1300" s="1" t="s">
        <v>8660</v>
      </c>
      <c r="D1300" s="1">
        <v>15.129</v>
      </c>
      <c r="E1300" s="1">
        <v>123.05800000000001</v>
      </c>
      <c r="F1300" s="1">
        <v>33.200000000000003</v>
      </c>
      <c r="G1300" s="1">
        <v>4.5</v>
      </c>
      <c r="H1300" s="3" t="s">
        <v>5148</v>
      </c>
      <c r="I1300" s="4" t="str">
        <f t="shared" si="61"/>
        <v>กลางคืน</v>
      </c>
      <c r="J1300" s="4" t="str">
        <f t="shared" si="63"/>
        <v>กลาง</v>
      </c>
      <c r="K1300">
        <f t="shared" si="62"/>
        <v>-33.200000000000003</v>
      </c>
    </row>
    <row r="1301" spans="1:11" ht="18" x14ac:dyDescent="0.4">
      <c r="A1301" s="1">
        <v>1300</v>
      </c>
      <c r="B1301" s="1" t="s">
        <v>10220</v>
      </c>
      <c r="C1301" s="1" t="s">
        <v>8661</v>
      </c>
      <c r="D1301" s="1">
        <v>13.760999999999999</v>
      </c>
      <c r="E1301" s="1">
        <v>120.76</v>
      </c>
      <c r="F1301" s="1">
        <v>130.19999999999999</v>
      </c>
      <c r="G1301" s="1">
        <v>4.7</v>
      </c>
      <c r="H1301" s="3" t="s">
        <v>5152</v>
      </c>
      <c r="I1301" s="4" t="str">
        <f t="shared" si="61"/>
        <v>กลางวัน</v>
      </c>
      <c r="J1301" s="4" t="str">
        <f t="shared" si="63"/>
        <v>ลึก</v>
      </c>
      <c r="K1301">
        <f t="shared" si="62"/>
        <v>-130.19999999999999</v>
      </c>
    </row>
    <row r="1302" spans="1:11" ht="18" x14ac:dyDescent="0.4">
      <c r="A1302" s="1">
        <v>1301</v>
      </c>
      <c r="B1302" s="1" t="s">
        <v>10221</v>
      </c>
      <c r="C1302" s="1" t="s">
        <v>8662</v>
      </c>
      <c r="D1302" s="1">
        <v>13.847</v>
      </c>
      <c r="E1302" s="1">
        <v>120.723</v>
      </c>
      <c r="F1302" s="1">
        <v>154</v>
      </c>
      <c r="G1302" s="1">
        <v>5</v>
      </c>
      <c r="H1302" s="3" t="s">
        <v>4170</v>
      </c>
      <c r="I1302" s="4" t="str">
        <f t="shared" si="61"/>
        <v>กลางวัน</v>
      </c>
      <c r="J1302" s="4" t="str">
        <f t="shared" si="63"/>
        <v>ลึก</v>
      </c>
      <c r="K1302">
        <f t="shared" si="62"/>
        <v>-154</v>
      </c>
    </row>
    <row r="1303" spans="1:11" ht="18" x14ac:dyDescent="0.4">
      <c r="A1303" s="1">
        <v>1302</v>
      </c>
      <c r="B1303" s="1" t="s">
        <v>10222</v>
      </c>
      <c r="C1303" s="1" t="s">
        <v>8663</v>
      </c>
      <c r="D1303" s="1">
        <v>18.542999999999999</v>
      </c>
      <c r="E1303" s="1">
        <v>120.93899999999999</v>
      </c>
      <c r="F1303" s="1">
        <v>40.4</v>
      </c>
      <c r="G1303" s="1">
        <v>5.6</v>
      </c>
      <c r="H1303" s="3" t="s">
        <v>5159</v>
      </c>
      <c r="I1303" s="4" t="str">
        <f t="shared" si="61"/>
        <v>กลางคืน</v>
      </c>
      <c r="J1303" s="4" t="str">
        <f t="shared" si="63"/>
        <v>กลาง</v>
      </c>
      <c r="K1303">
        <f t="shared" si="62"/>
        <v>-40.4</v>
      </c>
    </row>
    <row r="1304" spans="1:11" ht="18" x14ac:dyDescent="0.4">
      <c r="A1304" s="1">
        <v>1303</v>
      </c>
      <c r="B1304" s="1" t="s">
        <v>10223</v>
      </c>
      <c r="C1304" s="1" t="s">
        <v>8664</v>
      </c>
      <c r="D1304" s="1">
        <v>14.388999999999999</v>
      </c>
      <c r="E1304" s="1">
        <v>120.633</v>
      </c>
      <c r="F1304" s="1">
        <v>110.4</v>
      </c>
      <c r="G1304" s="1">
        <v>4.8</v>
      </c>
      <c r="H1304" s="3" t="s">
        <v>5163</v>
      </c>
      <c r="I1304" s="4" t="str">
        <f t="shared" si="61"/>
        <v>กลางคืน</v>
      </c>
      <c r="J1304" s="4" t="str">
        <f t="shared" si="63"/>
        <v>ลึก</v>
      </c>
      <c r="K1304">
        <f t="shared" si="62"/>
        <v>-110.4</v>
      </c>
    </row>
    <row r="1305" spans="1:11" ht="18" x14ac:dyDescent="0.4">
      <c r="A1305" s="1">
        <v>1304</v>
      </c>
      <c r="B1305" s="1" t="s">
        <v>10224</v>
      </c>
      <c r="C1305" s="1" t="s">
        <v>8665</v>
      </c>
      <c r="D1305" s="1">
        <v>14.904999999999999</v>
      </c>
      <c r="E1305" s="1">
        <v>121.56699999999999</v>
      </c>
      <c r="F1305" s="1">
        <v>35</v>
      </c>
      <c r="G1305" s="1">
        <v>4.5</v>
      </c>
      <c r="H1305" s="3" t="s">
        <v>5167</v>
      </c>
      <c r="I1305" s="4" t="str">
        <f t="shared" si="61"/>
        <v>กลางคืน</v>
      </c>
      <c r="J1305" s="4" t="str">
        <f t="shared" si="63"/>
        <v>กลาง</v>
      </c>
      <c r="K1305">
        <f t="shared" si="62"/>
        <v>-35</v>
      </c>
    </row>
    <row r="1306" spans="1:11" ht="18" x14ac:dyDescent="0.4">
      <c r="A1306" s="1">
        <v>1305</v>
      </c>
      <c r="B1306" s="1" t="s">
        <v>10225</v>
      </c>
      <c r="C1306" s="1" t="s">
        <v>8666</v>
      </c>
      <c r="D1306" s="1">
        <v>13.999000000000001</v>
      </c>
      <c r="E1306" s="1">
        <v>120.741</v>
      </c>
      <c r="F1306" s="1">
        <v>148</v>
      </c>
      <c r="G1306" s="1">
        <v>4.5</v>
      </c>
      <c r="H1306" s="3" t="s">
        <v>5171</v>
      </c>
      <c r="I1306" s="4" t="str">
        <f t="shared" si="61"/>
        <v>กลางวัน</v>
      </c>
      <c r="J1306" s="4" t="str">
        <f t="shared" si="63"/>
        <v>ลึก</v>
      </c>
      <c r="K1306">
        <f t="shared" si="62"/>
        <v>-148</v>
      </c>
    </row>
    <row r="1307" spans="1:11" ht="18" x14ac:dyDescent="0.4">
      <c r="A1307" s="1">
        <v>1306</v>
      </c>
      <c r="B1307" s="1" t="s">
        <v>10226</v>
      </c>
      <c r="C1307" s="1" t="s">
        <v>8667</v>
      </c>
      <c r="D1307" s="1">
        <v>14.069000000000001</v>
      </c>
      <c r="E1307" s="1">
        <v>120.708</v>
      </c>
      <c r="F1307" s="1">
        <v>208.6</v>
      </c>
      <c r="G1307" s="1">
        <v>5.0999999999999996</v>
      </c>
      <c r="H1307" s="3" t="s">
        <v>5175</v>
      </c>
      <c r="I1307" s="4" t="str">
        <f t="shared" si="61"/>
        <v>กลางคืน</v>
      </c>
      <c r="J1307" s="4" t="str">
        <f t="shared" si="63"/>
        <v>ลึก</v>
      </c>
      <c r="K1307">
        <f t="shared" si="62"/>
        <v>-208.6</v>
      </c>
    </row>
    <row r="1308" spans="1:11" ht="18" x14ac:dyDescent="0.4">
      <c r="A1308" s="1">
        <v>1307</v>
      </c>
      <c r="B1308" s="1" t="s">
        <v>10227</v>
      </c>
      <c r="C1308" s="1" t="s">
        <v>8668</v>
      </c>
      <c r="D1308" s="1">
        <v>14.933</v>
      </c>
      <c r="E1308" s="1">
        <v>119.929</v>
      </c>
      <c r="F1308" s="1">
        <v>60.2</v>
      </c>
      <c r="G1308" s="1">
        <v>4.8</v>
      </c>
      <c r="H1308" s="3" t="s">
        <v>5179</v>
      </c>
      <c r="I1308" s="4" t="str">
        <f t="shared" si="61"/>
        <v>กลางวัน</v>
      </c>
      <c r="J1308" s="4" t="str">
        <f t="shared" si="63"/>
        <v>กลาง</v>
      </c>
      <c r="K1308">
        <f t="shared" si="62"/>
        <v>-60.2</v>
      </c>
    </row>
    <row r="1309" spans="1:11" ht="18" x14ac:dyDescent="0.4">
      <c r="A1309" s="1">
        <v>1308</v>
      </c>
      <c r="B1309" s="1" t="s">
        <v>10228</v>
      </c>
      <c r="C1309" s="1" t="s">
        <v>8669</v>
      </c>
      <c r="D1309" s="1">
        <v>13.926</v>
      </c>
      <c r="E1309" s="1">
        <v>120.732</v>
      </c>
      <c r="F1309" s="1">
        <v>219</v>
      </c>
      <c r="G1309" s="1">
        <v>4.8</v>
      </c>
      <c r="H1309" s="3" t="s">
        <v>5183</v>
      </c>
      <c r="I1309" s="4" t="str">
        <f t="shared" si="61"/>
        <v>กลางวัน</v>
      </c>
      <c r="J1309" s="4" t="str">
        <f t="shared" si="63"/>
        <v>ลึก</v>
      </c>
      <c r="K1309">
        <f t="shared" si="62"/>
        <v>-219</v>
      </c>
    </row>
    <row r="1310" spans="1:11" ht="18" x14ac:dyDescent="0.4">
      <c r="A1310" s="1">
        <v>1309</v>
      </c>
      <c r="B1310" s="1" t="s">
        <v>10229</v>
      </c>
      <c r="C1310" s="1" t="s">
        <v>8670</v>
      </c>
      <c r="D1310" s="1">
        <v>16.25</v>
      </c>
      <c r="E1310" s="1">
        <v>120.633</v>
      </c>
      <c r="F1310" s="1">
        <v>61.1</v>
      </c>
      <c r="G1310" s="1">
        <v>4.5</v>
      </c>
      <c r="H1310" s="3" t="s">
        <v>5187</v>
      </c>
      <c r="I1310" s="4" t="str">
        <f t="shared" si="61"/>
        <v>กลางวัน</v>
      </c>
      <c r="J1310" s="4" t="str">
        <f t="shared" si="63"/>
        <v>กลาง</v>
      </c>
      <c r="K1310">
        <f t="shared" si="62"/>
        <v>-61.1</v>
      </c>
    </row>
    <row r="1311" spans="1:11" ht="18" x14ac:dyDescent="0.4">
      <c r="A1311" s="1">
        <v>1310</v>
      </c>
      <c r="B1311" s="1" t="s">
        <v>10229</v>
      </c>
      <c r="C1311" s="1" t="s">
        <v>8671</v>
      </c>
      <c r="D1311" s="1">
        <v>17.573</v>
      </c>
      <c r="E1311" s="1">
        <v>120.482</v>
      </c>
      <c r="F1311" s="1">
        <v>49.8</v>
      </c>
      <c r="G1311" s="1">
        <v>4.5</v>
      </c>
      <c r="H1311" s="3" t="s">
        <v>5191</v>
      </c>
      <c r="I1311" s="4" t="str">
        <f t="shared" si="61"/>
        <v>กลางวัน</v>
      </c>
      <c r="J1311" s="4" t="str">
        <f t="shared" si="63"/>
        <v>กลาง</v>
      </c>
      <c r="K1311">
        <f t="shared" si="62"/>
        <v>-49.8</v>
      </c>
    </row>
    <row r="1312" spans="1:11" ht="18" x14ac:dyDescent="0.4">
      <c r="A1312" s="1">
        <v>1311</v>
      </c>
      <c r="B1312" s="1" t="s">
        <v>10230</v>
      </c>
      <c r="C1312" s="1" t="s">
        <v>8672</v>
      </c>
      <c r="D1312" s="1">
        <v>14.196</v>
      </c>
      <c r="E1312" s="1">
        <v>120.64100000000001</v>
      </c>
      <c r="F1312" s="1">
        <v>110.1</v>
      </c>
      <c r="G1312" s="1">
        <v>4.5</v>
      </c>
      <c r="H1312" s="3" t="s">
        <v>5195</v>
      </c>
      <c r="I1312" s="4" t="str">
        <f t="shared" si="61"/>
        <v>กลางวัน</v>
      </c>
      <c r="J1312" s="4" t="str">
        <f t="shared" si="63"/>
        <v>ลึก</v>
      </c>
      <c r="K1312">
        <f t="shared" si="62"/>
        <v>-110.1</v>
      </c>
    </row>
    <row r="1313" spans="1:11" ht="18" x14ac:dyDescent="0.4">
      <c r="A1313" s="1">
        <v>1312</v>
      </c>
      <c r="B1313" s="1" t="s">
        <v>10231</v>
      </c>
      <c r="C1313" s="1" t="s">
        <v>8673</v>
      </c>
      <c r="D1313" s="1">
        <v>15.852</v>
      </c>
      <c r="E1313" s="1">
        <v>121.702</v>
      </c>
      <c r="F1313" s="1">
        <v>47.4</v>
      </c>
      <c r="G1313" s="1">
        <v>5.0999999999999996</v>
      </c>
      <c r="H1313" s="3" t="s">
        <v>5199</v>
      </c>
      <c r="I1313" s="4" t="str">
        <f t="shared" si="61"/>
        <v>กลางคืน</v>
      </c>
      <c r="J1313" s="4" t="str">
        <f t="shared" si="63"/>
        <v>กลาง</v>
      </c>
      <c r="K1313">
        <f t="shared" si="62"/>
        <v>-47.4</v>
      </c>
    </row>
    <row r="1314" spans="1:11" ht="18" x14ac:dyDescent="0.4">
      <c r="A1314" s="1">
        <v>1313</v>
      </c>
      <c r="B1314" s="1" t="s">
        <v>10232</v>
      </c>
      <c r="C1314" s="1" t="s">
        <v>8674</v>
      </c>
      <c r="D1314" s="1">
        <v>15.557</v>
      </c>
      <c r="E1314" s="1">
        <v>119.752</v>
      </c>
      <c r="F1314" s="1">
        <v>72.099999999999994</v>
      </c>
      <c r="G1314" s="1">
        <v>4.5</v>
      </c>
      <c r="H1314" s="3" t="s">
        <v>5203</v>
      </c>
      <c r="I1314" s="4" t="str">
        <f t="shared" si="61"/>
        <v>กลางคืน</v>
      </c>
      <c r="J1314" s="4" t="str">
        <f t="shared" si="63"/>
        <v>ลึก</v>
      </c>
      <c r="K1314">
        <f t="shared" si="62"/>
        <v>-72.099999999999994</v>
      </c>
    </row>
    <row r="1315" spans="1:11" ht="18" x14ac:dyDescent="0.4">
      <c r="A1315" s="1">
        <v>1314</v>
      </c>
      <c r="B1315" s="1" t="s">
        <v>10233</v>
      </c>
      <c r="C1315" s="1" t="s">
        <v>8675</v>
      </c>
      <c r="D1315" s="1">
        <v>17.202000000000002</v>
      </c>
      <c r="E1315" s="1">
        <v>120.123</v>
      </c>
      <c r="F1315" s="1">
        <v>35.299999999999997</v>
      </c>
      <c r="G1315" s="1">
        <v>4.7</v>
      </c>
      <c r="H1315" s="3" t="s">
        <v>5207</v>
      </c>
      <c r="I1315" s="4" t="str">
        <f t="shared" si="61"/>
        <v>กลางวัน</v>
      </c>
      <c r="J1315" s="4" t="str">
        <f t="shared" si="63"/>
        <v>กลาง</v>
      </c>
      <c r="K1315">
        <f t="shared" si="62"/>
        <v>-35.299999999999997</v>
      </c>
    </row>
    <row r="1316" spans="1:11" ht="18" x14ac:dyDescent="0.4">
      <c r="A1316" s="1">
        <v>1315</v>
      </c>
      <c r="B1316" s="1" t="s">
        <v>10234</v>
      </c>
      <c r="C1316" s="1" t="s">
        <v>8676</v>
      </c>
      <c r="D1316" s="1">
        <v>15.903</v>
      </c>
      <c r="E1316" s="1">
        <v>121.91200000000001</v>
      </c>
      <c r="F1316" s="1">
        <v>42.8</v>
      </c>
      <c r="G1316" s="1">
        <v>4.5</v>
      </c>
      <c r="H1316" s="3" t="s">
        <v>5211</v>
      </c>
      <c r="I1316" s="4" t="str">
        <f t="shared" si="61"/>
        <v>กลางวัน</v>
      </c>
      <c r="J1316" s="4" t="str">
        <f t="shared" si="63"/>
        <v>กลาง</v>
      </c>
      <c r="K1316">
        <f t="shared" si="62"/>
        <v>-42.8</v>
      </c>
    </row>
    <row r="1317" spans="1:11" ht="18" x14ac:dyDescent="0.4">
      <c r="A1317" s="1">
        <v>1316</v>
      </c>
      <c r="B1317" s="1" t="s">
        <v>10235</v>
      </c>
      <c r="C1317" s="1" t="s">
        <v>8677</v>
      </c>
      <c r="D1317" s="1">
        <v>14.92</v>
      </c>
      <c r="E1317" s="1">
        <v>123.325</v>
      </c>
      <c r="F1317" s="1">
        <v>28.2</v>
      </c>
      <c r="G1317" s="1">
        <v>5.3</v>
      </c>
      <c r="H1317" s="3" t="s">
        <v>5215</v>
      </c>
      <c r="I1317" s="4" t="str">
        <f t="shared" si="61"/>
        <v>กลางคืน</v>
      </c>
      <c r="J1317" s="4" t="str">
        <f t="shared" si="63"/>
        <v>ตื้น</v>
      </c>
      <c r="K1317">
        <f t="shared" si="62"/>
        <v>-28.2</v>
      </c>
    </row>
    <row r="1318" spans="1:11" ht="18" x14ac:dyDescent="0.4">
      <c r="A1318" s="1">
        <v>1317</v>
      </c>
      <c r="B1318" s="1" t="s">
        <v>10236</v>
      </c>
      <c r="C1318" s="1" t="s">
        <v>8678</v>
      </c>
      <c r="D1318" s="1">
        <v>13.64</v>
      </c>
      <c r="E1318" s="1">
        <v>120.351</v>
      </c>
      <c r="F1318" s="1">
        <v>68.2</v>
      </c>
      <c r="G1318" s="1">
        <v>4.7</v>
      </c>
      <c r="H1318" s="3" t="s">
        <v>5219</v>
      </c>
      <c r="I1318" s="4" t="str">
        <f t="shared" si="61"/>
        <v>กลางคืน</v>
      </c>
      <c r="J1318" s="4" t="str">
        <f t="shared" si="63"/>
        <v>กลาง</v>
      </c>
      <c r="K1318">
        <f t="shared" si="62"/>
        <v>-68.2</v>
      </c>
    </row>
    <row r="1319" spans="1:11" ht="18" x14ac:dyDescent="0.4">
      <c r="A1319" s="1">
        <v>1318</v>
      </c>
      <c r="B1319" s="1" t="s">
        <v>10237</v>
      </c>
      <c r="C1319" s="1" t="s">
        <v>8679</v>
      </c>
      <c r="D1319" s="1">
        <v>17.7</v>
      </c>
      <c r="E1319" s="1">
        <v>120.864</v>
      </c>
      <c r="F1319" s="1">
        <v>19.899999999999999</v>
      </c>
      <c r="G1319" s="1">
        <v>5.0999999999999996</v>
      </c>
      <c r="H1319" s="3" t="s">
        <v>5223</v>
      </c>
      <c r="I1319" s="4" t="str">
        <f t="shared" si="61"/>
        <v>กลางคืน</v>
      </c>
      <c r="J1319" s="4" t="str">
        <f t="shared" si="63"/>
        <v>ตื้น</v>
      </c>
      <c r="K1319">
        <f t="shared" si="62"/>
        <v>-19.899999999999999</v>
      </c>
    </row>
    <row r="1320" spans="1:11" ht="18" x14ac:dyDescent="0.4">
      <c r="A1320" s="1">
        <v>1319</v>
      </c>
      <c r="B1320" s="1" t="s">
        <v>10238</v>
      </c>
      <c r="C1320" s="1" t="s">
        <v>8680</v>
      </c>
      <c r="D1320" s="1">
        <v>17.114000000000001</v>
      </c>
      <c r="E1320" s="1">
        <v>120.048</v>
      </c>
      <c r="F1320" s="1">
        <v>45.7</v>
      </c>
      <c r="G1320" s="1">
        <v>4.5999999999999996</v>
      </c>
      <c r="H1320" s="3" t="s">
        <v>5227</v>
      </c>
      <c r="I1320" s="4" t="str">
        <f t="shared" si="61"/>
        <v>กลางวัน</v>
      </c>
      <c r="J1320" s="4" t="str">
        <f t="shared" si="63"/>
        <v>กลาง</v>
      </c>
      <c r="K1320">
        <f t="shared" si="62"/>
        <v>-45.7</v>
      </c>
    </row>
    <row r="1321" spans="1:11" ht="18" x14ac:dyDescent="0.4">
      <c r="A1321" s="1">
        <v>1320</v>
      </c>
      <c r="B1321" s="1" t="s">
        <v>10239</v>
      </c>
      <c r="C1321" s="1" t="s">
        <v>8681</v>
      </c>
      <c r="D1321" s="1">
        <v>17.673999999999999</v>
      </c>
      <c r="E1321" s="1">
        <v>120.706</v>
      </c>
      <c r="F1321" s="1">
        <v>51.7</v>
      </c>
      <c r="G1321" s="1">
        <v>4.8</v>
      </c>
      <c r="H1321" s="3" t="s">
        <v>5231</v>
      </c>
      <c r="I1321" s="4" t="str">
        <f t="shared" si="61"/>
        <v>กลางวัน</v>
      </c>
      <c r="J1321" s="4" t="str">
        <f t="shared" si="63"/>
        <v>กลาง</v>
      </c>
      <c r="K1321">
        <f t="shared" si="62"/>
        <v>-51.7</v>
      </c>
    </row>
    <row r="1322" spans="1:11" ht="18" x14ac:dyDescent="0.4">
      <c r="A1322" s="1">
        <v>1321</v>
      </c>
      <c r="B1322" s="1" t="s">
        <v>10240</v>
      </c>
      <c r="C1322" s="1" t="s">
        <v>8682</v>
      </c>
      <c r="D1322" s="1">
        <v>14.866</v>
      </c>
      <c r="E1322" s="1">
        <v>121.976</v>
      </c>
      <c r="F1322" s="1">
        <v>35</v>
      </c>
      <c r="G1322" s="1">
        <v>4.7</v>
      </c>
      <c r="H1322" s="3" t="s">
        <v>5235</v>
      </c>
      <c r="I1322" s="4" t="str">
        <f t="shared" si="61"/>
        <v>กลางวัน</v>
      </c>
      <c r="J1322" s="4" t="str">
        <f t="shared" si="63"/>
        <v>กลาง</v>
      </c>
      <c r="K1322">
        <f t="shared" si="62"/>
        <v>-35</v>
      </c>
    </row>
    <row r="1323" spans="1:11" ht="18" x14ac:dyDescent="0.4">
      <c r="A1323" s="1">
        <v>1322</v>
      </c>
      <c r="B1323" s="1" t="s">
        <v>10241</v>
      </c>
      <c r="C1323" s="1" t="s">
        <v>8683</v>
      </c>
      <c r="D1323" s="1">
        <v>13.586</v>
      </c>
      <c r="E1323" s="1">
        <v>120.81699999999999</v>
      </c>
      <c r="F1323" s="1">
        <v>130.4</v>
      </c>
      <c r="G1323" s="1">
        <v>4.5999999999999996</v>
      </c>
      <c r="H1323" s="3" t="s">
        <v>3940</v>
      </c>
      <c r="I1323" s="4" t="str">
        <f t="shared" si="61"/>
        <v>กลางวัน</v>
      </c>
      <c r="J1323" s="4" t="str">
        <f t="shared" si="63"/>
        <v>ลึก</v>
      </c>
      <c r="K1323">
        <f t="shared" si="62"/>
        <v>-130.4</v>
      </c>
    </row>
    <row r="1324" spans="1:11" ht="18" x14ac:dyDescent="0.4">
      <c r="A1324" s="1">
        <v>1323</v>
      </c>
      <c r="B1324" s="1" t="s">
        <v>10242</v>
      </c>
      <c r="C1324" s="1" t="s">
        <v>8684</v>
      </c>
      <c r="D1324" s="1">
        <v>18.500900000000001</v>
      </c>
      <c r="E1324" s="1">
        <v>121.0121</v>
      </c>
      <c r="F1324" s="1">
        <v>34.979999999999997</v>
      </c>
      <c r="G1324" s="1">
        <v>4.5999999999999996</v>
      </c>
      <c r="H1324" s="3" t="s">
        <v>5242</v>
      </c>
      <c r="I1324" s="4" t="str">
        <f t="shared" si="61"/>
        <v>กลางคืน</v>
      </c>
      <c r="J1324" s="4" t="str">
        <f t="shared" si="63"/>
        <v>กลาง</v>
      </c>
      <c r="K1324">
        <f t="shared" si="62"/>
        <v>-34.979999999999997</v>
      </c>
    </row>
    <row r="1325" spans="1:11" ht="18" x14ac:dyDescent="0.4">
      <c r="A1325" s="1">
        <v>1324</v>
      </c>
      <c r="B1325" s="1" t="s">
        <v>10243</v>
      </c>
      <c r="C1325" s="1" t="s">
        <v>8685</v>
      </c>
      <c r="D1325" s="1">
        <v>18.074000000000002</v>
      </c>
      <c r="E1325" s="1">
        <v>120.2089</v>
      </c>
      <c r="F1325" s="1">
        <v>36.67</v>
      </c>
      <c r="G1325" s="1">
        <v>4.5</v>
      </c>
      <c r="H1325" s="3" t="s">
        <v>5246</v>
      </c>
      <c r="I1325" s="4" t="str">
        <f t="shared" si="61"/>
        <v>กลางคืน</v>
      </c>
      <c r="J1325" s="4" t="str">
        <f t="shared" si="63"/>
        <v>กลาง</v>
      </c>
      <c r="K1325">
        <f t="shared" si="62"/>
        <v>-36.67</v>
      </c>
    </row>
    <row r="1326" spans="1:11" ht="18" x14ac:dyDescent="0.4">
      <c r="A1326" s="1">
        <v>1325</v>
      </c>
      <c r="B1326" s="1" t="s">
        <v>10244</v>
      </c>
      <c r="C1326" s="1" t="s">
        <v>8686</v>
      </c>
      <c r="D1326" s="1">
        <v>13.8398</v>
      </c>
      <c r="E1326" s="1">
        <v>120.8475</v>
      </c>
      <c r="F1326" s="1">
        <v>216.29</v>
      </c>
      <c r="G1326" s="1">
        <v>4.5999999999999996</v>
      </c>
      <c r="H1326" s="3" t="s">
        <v>5250</v>
      </c>
      <c r="I1326" s="4" t="str">
        <f t="shared" si="61"/>
        <v>กลางวัน</v>
      </c>
      <c r="J1326" s="4" t="str">
        <f t="shared" si="63"/>
        <v>ลึก</v>
      </c>
      <c r="K1326">
        <f t="shared" si="62"/>
        <v>-216.29</v>
      </c>
    </row>
    <row r="1327" spans="1:11" ht="18" x14ac:dyDescent="0.4">
      <c r="A1327" s="1">
        <v>1326</v>
      </c>
      <c r="B1327" s="1" t="s">
        <v>10245</v>
      </c>
      <c r="C1327" s="1" t="s">
        <v>8687</v>
      </c>
      <c r="D1327" s="1">
        <v>15.355600000000001</v>
      </c>
      <c r="E1327" s="1">
        <v>122.5076</v>
      </c>
      <c r="F1327" s="1">
        <v>30.63</v>
      </c>
      <c r="G1327" s="1">
        <v>4.5</v>
      </c>
      <c r="H1327" s="3" t="s">
        <v>5254</v>
      </c>
      <c r="I1327" s="4" t="str">
        <f t="shared" si="61"/>
        <v>กลางวัน</v>
      </c>
      <c r="J1327" s="4" t="str">
        <f t="shared" si="63"/>
        <v>กลาง</v>
      </c>
      <c r="K1327">
        <f t="shared" si="62"/>
        <v>-30.63</v>
      </c>
    </row>
    <row r="1328" spans="1:11" ht="18" x14ac:dyDescent="0.4">
      <c r="A1328" s="1">
        <v>1327</v>
      </c>
      <c r="B1328" s="1" t="s">
        <v>10246</v>
      </c>
      <c r="C1328" s="1" t="s">
        <v>8688</v>
      </c>
      <c r="D1328" s="1">
        <v>16.636800000000001</v>
      </c>
      <c r="E1328" s="1">
        <v>122.1961</v>
      </c>
      <c r="F1328" s="1">
        <v>55.94</v>
      </c>
      <c r="G1328" s="1">
        <v>4.5</v>
      </c>
      <c r="H1328" s="3" t="s">
        <v>717</v>
      </c>
      <c r="I1328" s="4" t="str">
        <f t="shared" si="61"/>
        <v>กลางคืน</v>
      </c>
      <c r="J1328" s="4" t="str">
        <f t="shared" si="63"/>
        <v>กลาง</v>
      </c>
      <c r="K1328">
        <f t="shared" si="62"/>
        <v>-55.94</v>
      </c>
    </row>
    <row r="1329" spans="1:11" ht="18" x14ac:dyDescent="0.4">
      <c r="A1329" s="1">
        <v>1328</v>
      </c>
      <c r="B1329" s="1" t="s">
        <v>10247</v>
      </c>
      <c r="C1329" s="1" t="s">
        <v>8689</v>
      </c>
      <c r="D1329" s="1">
        <v>13.803000000000001</v>
      </c>
      <c r="E1329" s="1">
        <v>120.7105</v>
      </c>
      <c r="F1329" s="1">
        <v>117.09</v>
      </c>
      <c r="G1329" s="1">
        <v>4.8</v>
      </c>
      <c r="H1329" s="3" t="s">
        <v>5261</v>
      </c>
      <c r="I1329" s="4" t="str">
        <f t="shared" si="61"/>
        <v>กลางวัน</v>
      </c>
      <c r="J1329" s="4" t="str">
        <f t="shared" si="63"/>
        <v>ลึก</v>
      </c>
      <c r="K1329">
        <f t="shared" si="62"/>
        <v>-117.09</v>
      </c>
    </row>
    <row r="1330" spans="1:11" ht="18" x14ac:dyDescent="0.4">
      <c r="A1330" s="1">
        <v>1329</v>
      </c>
      <c r="B1330" s="1" t="s">
        <v>10248</v>
      </c>
      <c r="C1330" s="1" t="s">
        <v>8690</v>
      </c>
      <c r="D1330" s="1">
        <v>16.0169</v>
      </c>
      <c r="E1330" s="1">
        <v>120.8943</v>
      </c>
      <c r="F1330" s="1">
        <v>51.43</v>
      </c>
      <c r="G1330" s="1">
        <v>4.9000000000000004</v>
      </c>
      <c r="H1330" s="3" t="s">
        <v>5265</v>
      </c>
      <c r="I1330" s="4" t="str">
        <f t="shared" si="61"/>
        <v>กลางวัน</v>
      </c>
      <c r="J1330" s="4" t="str">
        <f t="shared" si="63"/>
        <v>กลาง</v>
      </c>
      <c r="K1330">
        <f t="shared" si="62"/>
        <v>-51.43</v>
      </c>
    </row>
    <row r="1331" spans="1:11" ht="18" x14ac:dyDescent="0.4">
      <c r="A1331" s="1">
        <v>1330</v>
      </c>
      <c r="B1331" s="1" t="s">
        <v>10249</v>
      </c>
      <c r="C1331" s="1" t="s">
        <v>8691</v>
      </c>
      <c r="D1331" s="1">
        <v>13.714700000000001</v>
      </c>
      <c r="E1331" s="1">
        <v>120.28360000000001</v>
      </c>
      <c r="F1331" s="1">
        <v>35.5</v>
      </c>
      <c r="G1331" s="1">
        <v>4.7</v>
      </c>
      <c r="H1331" s="3" t="s">
        <v>5269</v>
      </c>
      <c r="I1331" s="4" t="str">
        <f t="shared" si="61"/>
        <v>กลางวัน</v>
      </c>
      <c r="J1331" s="4" t="str">
        <f t="shared" si="63"/>
        <v>กลาง</v>
      </c>
      <c r="K1331">
        <f t="shared" si="62"/>
        <v>-35.5</v>
      </c>
    </row>
    <row r="1332" spans="1:11" ht="18" x14ac:dyDescent="0.4">
      <c r="A1332" s="1">
        <v>1331</v>
      </c>
      <c r="B1332" s="1" t="s">
        <v>10250</v>
      </c>
      <c r="C1332" s="1" t="s">
        <v>8692</v>
      </c>
      <c r="D1332" s="1">
        <v>18.069400000000002</v>
      </c>
      <c r="E1332" s="1">
        <v>119.85550000000001</v>
      </c>
      <c r="F1332" s="1">
        <v>13.46</v>
      </c>
      <c r="G1332" s="1">
        <v>5</v>
      </c>
      <c r="H1332" s="3" t="s">
        <v>5273</v>
      </c>
      <c r="I1332" s="4" t="str">
        <f t="shared" si="61"/>
        <v>กลางคืน</v>
      </c>
      <c r="J1332" s="4" t="str">
        <f t="shared" si="63"/>
        <v>ตื้น</v>
      </c>
      <c r="K1332">
        <f t="shared" si="62"/>
        <v>-13.46</v>
      </c>
    </row>
    <row r="1333" spans="1:11" ht="18" x14ac:dyDescent="0.4">
      <c r="A1333" s="1">
        <v>1332</v>
      </c>
      <c r="B1333" s="1" t="s">
        <v>10251</v>
      </c>
      <c r="C1333" s="1" t="s">
        <v>8693</v>
      </c>
      <c r="D1333" s="1">
        <v>18.4802</v>
      </c>
      <c r="E1333" s="1">
        <v>121.0466</v>
      </c>
      <c r="F1333" s="1">
        <v>70.17</v>
      </c>
      <c r="G1333" s="1">
        <v>4.5</v>
      </c>
      <c r="H1333" s="3" t="s">
        <v>5277</v>
      </c>
      <c r="I1333" s="4" t="str">
        <f t="shared" si="61"/>
        <v>กลางวัน</v>
      </c>
      <c r="J1333" s="4" t="str">
        <f t="shared" si="63"/>
        <v>ลึก</v>
      </c>
      <c r="K1333">
        <f t="shared" si="62"/>
        <v>-70.17</v>
      </c>
    </row>
    <row r="1334" spans="1:11" ht="18" x14ac:dyDescent="0.4">
      <c r="A1334" s="1">
        <v>1333</v>
      </c>
      <c r="B1334" s="1" t="s">
        <v>10252</v>
      </c>
      <c r="C1334" s="1" t="s">
        <v>8694</v>
      </c>
      <c r="D1334" s="1">
        <v>14.111800000000001</v>
      </c>
      <c r="E1334" s="1">
        <v>120.6178</v>
      </c>
      <c r="F1334" s="1">
        <v>121.06</v>
      </c>
      <c r="G1334" s="1">
        <v>4.5</v>
      </c>
      <c r="H1334" s="3" t="s">
        <v>5281</v>
      </c>
      <c r="I1334" s="4" t="str">
        <f t="shared" si="61"/>
        <v>กลางคืน</v>
      </c>
      <c r="J1334" s="4" t="str">
        <f t="shared" si="63"/>
        <v>ลึก</v>
      </c>
      <c r="K1334">
        <f t="shared" si="62"/>
        <v>-121.06</v>
      </c>
    </row>
    <row r="1335" spans="1:11" ht="18" x14ac:dyDescent="0.4">
      <c r="A1335" s="1">
        <v>1334</v>
      </c>
      <c r="B1335" s="1" t="s">
        <v>10253</v>
      </c>
      <c r="C1335" s="1" t="s">
        <v>8695</v>
      </c>
      <c r="D1335" s="1">
        <v>18.528500000000001</v>
      </c>
      <c r="E1335" s="1">
        <v>120.43049999999999</v>
      </c>
      <c r="F1335" s="1">
        <v>20.23</v>
      </c>
      <c r="G1335" s="1">
        <v>5.5</v>
      </c>
      <c r="H1335" s="3" t="s">
        <v>5285</v>
      </c>
      <c r="I1335" s="4" t="str">
        <f t="shared" si="61"/>
        <v>กลางคืน</v>
      </c>
      <c r="J1335" s="4" t="str">
        <f t="shared" si="63"/>
        <v>ตื้น</v>
      </c>
      <c r="K1335">
        <f t="shared" si="62"/>
        <v>-20.23</v>
      </c>
    </row>
    <row r="1336" spans="1:11" ht="18" x14ac:dyDescent="0.4">
      <c r="A1336" s="1">
        <v>1335</v>
      </c>
      <c r="B1336" s="1" t="s">
        <v>10254</v>
      </c>
      <c r="C1336" s="1" t="s">
        <v>8696</v>
      </c>
      <c r="D1336" s="1">
        <v>18.150400000000001</v>
      </c>
      <c r="E1336" s="1">
        <v>119.8445</v>
      </c>
      <c r="F1336" s="1">
        <v>19.05</v>
      </c>
      <c r="G1336" s="1">
        <v>5</v>
      </c>
      <c r="H1336" s="3" t="s">
        <v>5289</v>
      </c>
      <c r="I1336" s="4" t="str">
        <f t="shared" si="61"/>
        <v>กลางวัน</v>
      </c>
      <c r="J1336" s="4" t="str">
        <f t="shared" si="63"/>
        <v>ตื้น</v>
      </c>
      <c r="K1336">
        <f t="shared" si="62"/>
        <v>-19.05</v>
      </c>
    </row>
    <row r="1337" spans="1:11" ht="18" x14ac:dyDescent="0.4">
      <c r="A1337" s="1">
        <v>1336</v>
      </c>
      <c r="B1337" s="1" t="s">
        <v>10255</v>
      </c>
      <c r="C1337" s="1" t="s">
        <v>8697</v>
      </c>
      <c r="D1337" s="1">
        <v>13.6492</v>
      </c>
      <c r="E1337" s="1">
        <v>120.80329999999999</v>
      </c>
      <c r="F1337" s="1">
        <v>147.51</v>
      </c>
      <c r="G1337" s="1">
        <v>4.5</v>
      </c>
      <c r="H1337" s="3" t="s">
        <v>3045</v>
      </c>
      <c r="I1337" s="4" t="str">
        <f t="shared" si="61"/>
        <v>กลางวัน</v>
      </c>
      <c r="J1337" s="4" t="str">
        <f t="shared" si="63"/>
        <v>ลึก</v>
      </c>
      <c r="K1337">
        <f t="shared" si="62"/>
        <v>-147.51</v>
      </c>
    </row>
    <row r="1338" spans="1:11" ht="18" x14ac:dyDescent="0.4">
      <c r="A1338" s="1">
        <v>1337</v>
      </c>
      <c r="B1338" s="1" t="s">
        <v>10256</v>
      </c>
      <c r="C1338" s="1" t="s">
        <v>8698</v>
      </c>
      <c r="D1338" s="1">
        <v>17.221699999999998</v>
      </c>
      <c r="E1338" s="1">
        <v>119.41849999999999</v>
      </c>
      <c r="F1338" s="1">
        <v>42.26</v>
      </c>
      <c r="G1338" s="1">
        <v>4.5</v>
      </c>
      <c r="H1338" s="3" t="s">
        <v>5296</v>
      </c>
      <c r="I1338" s="4" t="str">
        <f t="shared" si="61"/>
        <v>กลางคืน</v>
      </c>
      <c r="J1338" s="4" t="str">
        <f t="shared" si="63"/>
        <v>กลาง</v>
      </c>
      <c r="K1338">
        <f t="shared" si="62"/>
        <v>-42.26</v>
      </c>
    </row>
    <row r="1339" spans="1:11" ht="18" x14ac:dyDescent="0.4">
      <c r="A1339" s="1">
        <v>1338</v>
      </c>
      <c r="B1339" s="1" t="s">
        <v>10257</v>
      </c>
      <c r="C1339" s="1" t="s">
        <v>8699</v>
      </c>
      <c r="D1339" s="1">
        <v>17.165099999999999</v>
      </c>
      <c r="E1339" s="1">
        <v>119.4469</v>
      </c>
      <c r="F1339" s="1">
        <v>34.36</v>
      </c>
      <c r="G1339" s="1">
        <v>4.5999999999999996</v>
      </c>
      <c r="H1339" s="3" t="s">
        <v>5300</v>
      </c>
      <c r="I1339" s="4" t="str">
        <f t="shared" si="61"/>
        <v>กลางวัน</v>
      </c>
      <c r="J1339" s="4" t="str">
        <f t="shared" si="63"/>
        <v>กลาง</v>
      </c>
      <c r="K1339">
        <f t="shared" si="62"/>
        <v>-34.36</v>
      </c>
    </row>
    <row r="1340" spans="1:11" ht="18" x14ac:dyDescent="0.4">
      <c r="A1340" s="1">
        <v>1339</v>
      </c>
      <c r="B1340" s="1" t="s">
        <v>10257</v>
      </c>
      <c r="C1340" s="1" t="s">
        <v>8700</v>
      </c>
      <c r="D1340" s="1">
        <v>17.234000000000002</v>
      </c>
      <c r="E1340" s="1">
        <v>119.4297</v>
      </c>
      <c r="F1340" s="1">
        <v>7.76</v>
      </c>
      <c r="G1340" s="1">
        <v>4.7</v>
      </c>
      <c r="H1340" s="3" t="s">
        <v>5304</v>
      </c>
      <c r="I1340" s="4" t="str">
        <f t="shared" si="61"/>
        <v>กลางวัน</v>
      </c>
      <c r="J1340" s="4" t="str">
        <f t="shared" si="63"/>
        <v>ตื้นมาก</v>
      </c>
      <c r="K1340">
        <f t="shared" si="62"/>
        <v>-7.76</v>
      </c>
    </row>
    <row r="1341" spans="1:11" ht="18" x14ac:dyDescent="0.4">
      <c r="A1341" s="1">
        <v>1340</v>
      </c>
      <c r="B1341" s="1" t="s">
        <v>10258</v>
      </c>
      <c r="C1341" s="1" t="s">
        <v>8701</v>
      </c>
      <c r="D1341" s="1">
        <v>14.7949</v>
      </c>
      <c r="E1341" s="1">
        <v>120.3222</v>
      </c>
      <c r="F1341" s="1">
        <v>100.53</v>
      </c>
      <c r="G1341" s="1">
        <v>4.5999999999999996</v>
      </c>
      <c r="H1341" s="3" t="s">
        <v>5308</v>
      </c>
      <c r="I1341" s="4" t="str">
        <f t="shared" si="61"/>
        <v>กลางวัน</v>
      </c>
      <c r="J1341" s="4" t="str">
        <f t="shared" si="63"/>
        <v>ลึก</v>
      </c>
      <c r="K1341">
        <f t="shared" si="62"/>
        <v>-100.53</v>
      </c>
    </row>
    <row r="1342" spans="1:11" ht="18" x14ac:dyDescent="0.4">
      <c r="A1342" s="1">
        <v>1341</v>
      </c>
      <c r="B1342" s="1" t="s">
        <v>10259</v>
      </c>
      <c r="C1342" s="1" t="s">
        <v>8702</v>
      </c>
      <c r="D1342" s="1">
        <v>17.377500000000001</v>
      </c>
      <c r="E1342" s="1">
        <v>119.9499</v>
      </c>
      <c r="F1342" s="1">
        <v>9.48</v>
      </c>
      <c r="G1342" s="1">
        <v>5.4</v>
      </c>
      <c r="H1342" s="3" t="s">
        <v>5312</v>
      </c>
      <c r="I1342" s="4" t="str">
        <f t="shared" si="61"/>
        <v>กลางคืน</v>
      </c>
      <c r="J1342" s="4" t="str">
        <f t="shared" si="63"/>
        <v>ตื้นมาก</v>
      </c>
      <c r="K1342">
        <f t="shared" si="62"/>
        <v>-9.48</v>
      </c>
    </row>
    <row r="1343" spans="1:11" ht="18" x14ac:dyDescent="0.4">
      <c r="A1343" s="1">
        <v>1342</v>
      </c>
      <c r="B1343" s="1" t="s">
        <v>10260</v>
      </c>
      <c r="C1343" s="1" t="s">
        <v>8703</v>
      </c>
      <c r="D1343" s="1">
        <v>14.5486</v>
      </c>
      <c r="E1343" s="1">
        <v>123.7239</v>
      </c>
      <c r="F1343" s="1">
        <v>14.71</v>
      </c>
      <c r="G1343" s="1">
        <v>4.8</v>
      </c>
      <c r="H1343" s="3" t="s">
        <v>5316</v>
      </c>
      <c r="I1343" s="4" t="str">
        <f t="shared" si="61"/>
        <v>กลางคืน</v>
      </c>
      <c r="J1343" s="4" t="str">
        <f t="shared" si="63"/>
        <v>ตื้น</v>
      </c>
      <c r="K1343">
        <f t="shared" si="62"/>
        <v>-14.71</v>
      </c>
    </row>
    <row r="1344" spans="1:11" ht="18" x14ac:dyDescent="0.4">
      <c r="A1344" s="1">
        <v>1343</v>
      </c>
      <c r="B1344" s="1" t="s">
        <v>10261</v>
      </c>
      <c r="C1344" s="1" t="s">
        <v>8704</v>
      </c>
      <c r="D1344" s="1">
        <v>16.995799999999999</v>
      </c>
      <c r="E1344" s="1">
        <v>119.4212</v>
      </c>
      <c r="F1344" s="1">
        <v>45.55</v>
      </c>
      <c r="G1344" s="1">
        <v>4.5</v>
      </c>
      <c r="H1344" s="3" t="s">
        <v>5320</v>
      </c>
      <c r="I1344" s="4" t="str">
        <f t="shared" si="61"/>
        <v>กลางวัน</v>
      </c>
      <c r="J1344" s="4" t="str">
        <f t="shared" si="63"/>
        <v>กลาง</v>
      </c>
      <c r="K1344">
        <f t="shared" si="62"/>
        <v>-45.55</v>
      </c>
    </row>
    <row r="1345" spans="1:11" ht="18" x14ac:dyDescent="0.4">
      <c r="A1345" s="1">
        <v>1344</v>
      </c>
      <c r="B1345" s="1" t="s">
        <v>10262</v>
      </c>
      <c r="C1345" s="1" t="s">
        <v>8705</v>
      </c>
      <c r="D1345" s="1">
        <v>13.5968</v>
      </c>
      <c r="E1345" s="1">
        <v>120.65349999999999</v>
      </c>
      <c r="F1345" s="1">
        <v>73.41</v>
      </c>
      <c r="G1345" s="1">
        <v>5.4</v>
      </c>
      <c r="H1345" s="3" t="s">
        <v>5324</v>
      </c>
      <c r="I1345" s="4" t="str">
        <f t="shared" si="61"/>
        <v>กลางวัน</v>
      </c>
      <c r="J1345" s="4" t="str">
        <f t="shared" si="63"/>
        <v>ลึก</v>
      </c>
      <c r="K1345">
        <f t="shared" si="62"/>
        <v>-73.41</v>
      </c>
    </row>
    <row r="1346" spans="1:11" ht="18" x14ac:dyDescent="0.4">
      <c r="A1346" s="1">
        <v>1345</v>
      </c>
      <c r="B1346" s="1" t="s">
        <v>10263</v>
      </c>
      <c r="C1346" s="1" t="s">
        <v>8706</v>
      </c>
      <c r="D1346" s="1">
        <v>17.973199999999999</v>
      </c>
      <c r="E1346" s="1">
        <v>120.7315</v>
      </c>
      <c r="F1346" s="1">
        <v>56.44</v>
      </c>
      <c r="G1346" s="1">
        <v>4.7</v>
      </c>
      <c r="H1346" s="3" t="s">
        <v>5328</v>
      </c>
      <c r="I1346" s="4" t="str">
        <f t="shared" si="61"/>
        <v>กลางวัน</v>
      </c>
      <c r="J1346" s="4" t="str">
        <f t="shared" si="63"/>
        <v>กลาง</v>
      </c>
      <c r="K1346">
        <f t="shared" si="62"/>
        <v>-56.44</v>
      </c>
    </row>
    <row r="1347" spans="1:11" ht="18" x14ac:dyDescent="0.4">
      <c r="A1347" s="1">
        <v>1346</v>
      </c>
      <c r="B1347" s="1" t="s">
        <v>10264</v>
      </c>
      <c r="C1347" s="1" t="s">
        <v>8707</v>
      </c>
      <c r="D1347" s="1">
        <v>14.014900000000001</v>
      </c>
      <c r="E1347" s="1">
        <v>122.52460000000001</v>
      </c>
      <c r="F1347" s="1">
        <v>43.09</v>
      </c>
      <c r="G1347" s="1">
        <v>4.5</v>
      </c>
      <c r="H1347" s="3" t="s">
        <v>5332</v>
      </c>
      <c r="I1347" s="4" t="str">
        <f t="shared" ref="I1347:I1410" si="64">IF(AND(HOUR(C1347)&gt;=6, HOUR(C1347)&lt;18),"กลางวัน","กลางคืน")</f>
        <v>กลางวัน</v>
      </c>
      <c r="J1347" s="4" t="str">
        <f t="shared" si="63"/>
        <v>กลาง</v>
      </c>
      <c r="K1347">
        <f t="shared" ref="K1347:K1410" si="65">F1347*-1</f>
        <v>-43.09</v>
      </c>
    </row>
    <row r="1348" spans="1:11" ht="18" x14ac:dyDescent="0.4">
      <c r="A1348" s="1">
        <v>1347</v>
      </c>
      <c r="B1348" s="1" t="s">
        <v>10265</v>
      </c>
      <c r="C1348" s="1" t="s">
        <v>8708</v>
      </c>
      <c r="D1348" s="1">
        <v>17.993500000000001</v>
      </c>
      <c r="E1348" s="1">
        <v>122.56910000000001</v>
      </c>
      <c r="F1348" s="1">
        <v>47.8</v>
      </c>
      <c r="G1348" s="1">
        <v>4.5999999999999996</v>
      </c>
      <c r="H1348" s="3" t="s">
        <v>5336</v>
      </c>
      <c r="I1348" s="4" t="str">
        <f t="shared" si="64"/>
        <v>กลางวัน</v>
      </c>
      <c r="J1348" s="4" t="str">
        <f t="shared" si="63"/>
        <v>กลาง</v>
      </c>
      <c r="K1348">
        <f t="shared" si="65"/>
        <v>-47.8</v>
      </c>
    </row>
    <row r="1349" spans="1:11" ht="18" x14ac:dyDescent="0.4">
      <c r="A1349" s="1">
        <v>1348</v>
      </c>
      <c r="B1349" s="1" t="s">
        <v>10266</v>
      </c>
      <c r="C1349" s="1" t="s">
        <v>8709</v>
      </c>
      <c r="D1349" s="1">
        <v>13.628299999999999</v>
      </c>
      <c r="E1349" s="1">
        <v>120.8456</v>
      </c>
      <c r="F1349" s="1">
        <v>82.9</v>
      </c>
      <c r="G1349" s="1">
        <v>4.5999999999999996</v>
      </c>
      <c r="H1349" s="3" t="s">
        <v>5340</v>
      </c>
      <c r="I1349" s="4" t="str">
        <f t="shared" si="64"/>
        <v>กลางคืน</v>
      </c>
      <c r="J1349" s="4" t="str">
        <f t="shared" si="63"/>
        <v>ลึก</v>
      </c>
      <c r="K1349">
        <f t="shared" si="65"/>
        <v>-82.9</v>
      </c>
    </row>
    <row r="1350" spans="1:11" ht="18" x14ac:dyDescent="0.4">
      <c r="A1350" s="1">
        <v>1349</v>
      </c>
      <c r="B1350" s="1" t="s">
        <v>10267</v>
      </c>
      <c r="C1350" s="1" t="s">
        <v>8710</v>
      </c>
      <c r="D1350" s="1">
        <v>15.1713</v>
      </c>
      <c r="E1350" s="1">
        <v>122.43470000000001</v>
      </c>
      <c r="F1350" s="1">
        <v>10</v>
      </c>
      <c r="G1350" s="1">
        <v>5.2</v>
      </c>
      <c r="H1350" s="3" t="s">
        <v>5344</v>
      </c>
      <c r="I1350" s="4" t="str">
        <f t="shared" si="64"/>
        <v>กลางวัน</v>
      </c>
      <c r="J1350" s="4" t="str">
        <f t="shared" si="63"/>
        <v>ตื้นมาก</v>
      </c>
      <c r="K1350">
        <f t="shared" si="65"/>
        <v>-10</v>
      </c>
    </row>
    <row r="1351" spans="1:11" ht="18" x14ac:dyDescent="0.4">
      <c r="A1351" s="1">
        <v>1350</v>
      </c>
      <c r="B1351" s="1" t="s">
        <v>10268</v>
      </c>
      <c r="C1351" s="1" t="s">
        <v>8711</v>
      </c>
      <c r="D1351" s="1">
        <v>15.3376</v>
      </c>
      <c r="E1351" s="1">
        <v>119.42010000000001</v>
      </c>
      <c r="F1351" s="1">
        <v>10</v>
      </c>
      <c r="G1351" s="1">
        <v>4.5</v>
      </c>
      <c r="H1351" s="3" t="s">
        <v>5348</v>
      </c>
      <c r="I1351" s="4" t="str">
        <f t="shared" si="64"/>
        <v>กลางวัน</v>
      </c>
      <c r="J1351" s="4" t="str">
        <f t="shared" si="63"/>
        <v>ตื้นมาก</v>
      </c>
      <c r="K1351">
        <f t="shared" si="65"/>
        <v>-10</v>
      </c>
    </row>
    <row r="1352" spans="1:11" ht="18" x14ac:dyDescent="0.4">
      <c r="A1352" s="1">
        <v>1351</v>
      </c>
      <c r="B1352" s="1" t="s">
        <v>10269</v>
      </c>
      <c r="C1352" s="1" t="s">
        <v>8712</v>
      </c>
      <c r="D1352" s="1">
        <v>15.1343</v>
      </c>
      <c r="E1352" s="1">
        <v>120.7411</v>
      </c>
      <c r="F1352" s="1">
        <v>203.56</v>
      </c>
      <c r="G1352" s="1">
        <v>4.7</v>
      </c>
      <c r="H1352" s="3" t="s">
        <v>5352</v>
      </c>
      <c r="I1352" s="4" t="str">
        <f t="shared" si="64"/>
        <v>กลางวัน</v>
      </c>
      <c r="J1352" s="4" t="str">
        <f t="shared" si="63"/>
        <v>ลึก</v>
      </c>
      <c r="K1352">
        <f t="shared" si="65"/>
        <v>-203.56</v>
      </c>
    </row>
    <row r="1353" spans="1:11" ht="18" x14ac:dyDescent="0.4">
      <c r="A1353" s="1">
        <v>1352</v>
      </c>
      <c r="B1353" s="1" t="s">
        <v>10270</v>
      </c>
      <c r="C1353" s="1" t="s">
        <v>8713</v>
      </c>
      <c r="D1353" s="1">
        <v>13.7263</v>
      </c>
      <c r="E1353" s="1">
        <v>121.08240000000001</v>
      </c>
      <c r="F1353" s="1">
        <v>29.41</v>
      </c>
      <c r="G1353" s="1">
        <v>4.7</v>
      </c>
      <c r="H1353" s="3" t="s">
        <v>175</v>
      </c>
      <c r="I1353" s="4" t="str">
        <f t="shared" si="64"/>
        <v>กลางวัน</v>
      </c>
      <c r="J1353" s="4" t="str">
        <f t="shared" ref="J1353:J1416" si="66">IF(F1353&lt;=10,"ตื้นมาก", IF(F1353&lt;=30,"ตื้น",IF(F1353&lt;=70,"กลาง", "ลึก")))</f>
        <v>ตื้น</v>
      </c>
      <c r="K1353">
        <f t="shared" si="65"/>
        <v>-29.41</v>
      </c>
    </row>
    <row r="1354" spans="1:11" ht="18" x14ac:dyDescent="0.4">
      <c r="A1354" s="1">
        <v>1353</v>
      </c>
      <c r="B1354" s="1" t="s">
        <v>10270</v>
      </c>
      <c r="C1354" s="1" t="s">
        <v>8714</v>
      </c>
      <c r="D1354" s="1">
        <v>18.4529</v>
      </c>
      <c r="E1354" s="1">
        <v>121.3062</v>
      </c>
      <c r="F1354" s="1">
        <v>69.540000000000006</v>
      </c>
      <c r="G1354" s="1">
        <v>4.5</v>
      </c>
      <c r="H1354" s="3" t="s">
        <v>5359</v>
      </c>
      <c r="I1354" s="4" t="str">
        <f t="shared" si="64"/>
        <v>กลางวัน</v>
      </c>
      <c r="J1354" s="4" t="str">
        <f t="shared" si="66"/>
        <v>กลาง</v>
      </c>
      <c r="K1354">
        <f t="shared" si="65"/>
        <v>-69.540000000000006</v>
      </c>
    </row>
    <row r="1355" spans="1:11" ht="18" x14ac:dyDescent="0.4">
      <c r="A1355" s="1">
        <v>1354</v>
      </c>
      <c r="B1355" s="1" t="s">
        <v>10271</v>
      </c>
      <c r="C1355" s="1" t="s">
        <v>8715</v>
      </c>
      <c r="D1355" s="1">
        <v>13.976900000000001</v>
      </c>
      <c r="E1355" s="1">
        <v>119.9806</v>
      </c>
      <c r="F1355" s="1">
        <v>66.88</v>
      </c>
      <c r="G1355" s="1">
        <v>4.5</v>
      </c>
      <c r="H1355" s="3" t="s">
        <v>5363</v>
      </c>
      <c r="I1355" s="4" t="str">
        <f t="shared" si="64"/>
        <v>กลางวัน</v>
      </c>
      <c r="J1355" s="4" t="str">
        <f t="shared" si="66"/>
        <v>กลาง</v>
      </c>
      <c r="K1355">
        <f t="shared" si="65"/>
        <v>-66.88</v>
      </c>
    </row>
    <row r="1356" spans="1:11" ht="18" x14ac:dyDescent="0.4">
      <c r="A1356" s="1">
        <v>1355</v>
      </c>
      <c r="B1356" s="1" t="s">
        <v>10272</v>
      </c>
      <c r="C1356" s="1" t="s">
        <v>8716</v>
      </c>
      <c r="D1356" s="1">
        <v>13.5854</v>
      </c>
      <c r="E1356" s="1">
        <v>120.6961</v>
      </c>
      <c r="F1356" s="1">
        <v>72.63</v>
      </c>
      <c r="G1356" s="1">
        <v>4.7</v>
      </c>
      <c r="H1356" s="3" t="s">
        <v>5367</v>
      </c>
      <c r="I1356" s="4" t="str">
        <f t="shared" si="64"/>
        <v>กลางวัน</v>
      </c>
      <c r="J1356" s="4" t="str">
        <f t="shared" si="66"/>
        <v>ลึก</v>
      </c>
      <c r="K1356">
        <f t="shared" si="65"/>
        <v>-72.63</v>
      </c>
    </row>
    <row r="1357" spans="1:11" ht="18" x14ac:dyDescent="0.4">
      <c r="A1357" s="1">
        <v>1356</v>
      </c>
      <c r="B1357" s="1" t="s">
        <v>10273</v>
      </c>
      <c r="C1357" s="1" t="s">
        <v>8717</v>
      </c>
      <c r="D1357" s="1">
        <v>15.9963</v>
      </c>
      <c r="E1357" s="1">
        <v>120.0729</v>
      </c>
      <c r="F1357" s="1">
        <v>56.95</v>
      </c>
      <c r="G1357" s="1">
        <v>5</v>
      </c>
      <c r="H1357" s="3" t="s">
        <v>376</v>
      </c>
      <c r="I1357" s="4" t="str">
        <f t="shared" si="64"/>
        <v>กลางวัน</v>
      </c>
      <c r="J1357" s="4" t="str">
        <f t="shared" si="66"/>
        <v>กลาง</v>
      </c>
      <c r="K1357">
        <f t="shared" si="65"/>
        <v>-56.95</v>
      </c>
    </row>
    <row r="1358" spans="1:11" ht="18" x14ac:dyDescent="0.4">
      <c r="A1358" s="1">
        <v>1357</v>
      </c>
      <c r="B1358" s="1" t="s">
        <v>10274</v>
      </c>
      <c r="C1358" s="1" t="s">
        <v>8718</v>
      </c>
      <c r="D1358" s="1">
        <v>13.7483</v>
      </c>
      <c r="E1358" s="1">
        <v>120.6673</v>
      </c>
      <c r="F1358" s="1">
        <v>110</v>
      </c>
      <c r="G1358" s="1">
        <v>5.5</v>
      </c>
      <c r="H1358" s="3" t="s">
        <v>1898</v>
      </c>
      <c r="I1358" s="4" t="str">
        <f t="shared" si="64"/>
        <v>กลางวัน</v>
      </c>
      <c r="J1358" s="4" t="str">
        <f t="shared" si="66"/>
        <v>ลึก</v>
      </c>
      <c r="K1358">
        <f t="shared" si="65"/>
        <v>-110</v>
      </c>
    </row>
    <row r="1359" spans="1:11" ht="18" x14ac:dyDescent="0.4">
      <c r="A1359" s="1">
        <v>1358</v>
      </c>
      <c r="B1359" s="1" t="s">
        <v>10274</v>
      </c>
      <c r="C1359" s="1" t="s">
        <v>8719</v>
      </c>
      <c r="D1359" s="1">
        <v>13.7851</v>
      </c>
      <c r="E1359" s="1">
        <v>120.7236</v>
      </c>
      <c r="F1359" s="1">
        <v>155.6</v>
      </c>
      <c r="G1359" s="1">
        <v>4.5999999999999996</v>
      </c>
      <c r="H1359" s="3" t="s">
        <v>5377</v>
      </c>
      <c r="I1359" s="4" t="str">
        <f t="shared" si="64"/>
        <v>กลางวัน</v>
      </c>
      <c r="J1359" s="4" t="str">
        <f t="shared" si="66"/>
        <v>ลึก</v>
      </c>
      <c r="K1359">
        <f t="shared" si="65"/>
        <v>-155.6</v>
      </c>
    </row>
    <row r="1360" spans="1:11" ht="18" x14ac:dyDescent="0.4">
      <c r="A1360" s="1">
        <v>1359</v>
      </c>
      <c r="B1360" s="1" t="s">
        <v>10275</v>
      </c>
      <c r="C1360" s="1" t="s">
        <v>8720</v>
      </c>
      <c r="D1360" s="1">
        <v>14.770899999999999</v>
      </c>
      <c r="E1360" s="1">
        <v>120.2456</v>
      </c>
      <c r="F1360" s="1">
        <v>59</v>
      </c>
      <c r="G1360" s="1">
        <v>5.9</v>
      </c>
      <c r="H1360" s="3" t="s">
        <v>5381</v>
      </c>
      <c r="I1360" s="4" t="str">
        <f t="shared" si="64"/>
        <v>กลางคืน</v>
      </c>
      <c r="J1360" s="4" t="str">
        <f t="shared" si="66"/>
        <v>กลาง</v>
      </c>
      <c r="K1360">
        <f t="shared" si="65"/>
        <v>-59</v>
      </c>
    </row>
    <row r="1361" spans="1:11" ht="18" x14ac:dyDescent="0.4">
      <c r="A1361" s="1">
        <v>1360</v>
      </c>
      <c r="B1361" s="1" t="s">
        <v>10276</v>
      </c>
      <c r="C1361" s="1" t="s">
        <v>8721</v>
      </c>
      <c r="D1361" s="1">
        <v>13.9467</v>
      </c>
      <c r="E1361" s="1">
        <v>120.64100000000001</v>
      </c>
      <c r="F1361" s="1">
        <v>145.97999999999999</v>
      </c>
      <c r="G1361" s="1">
        <v>5.3</v>
      </c>
      <c r="H1361" s="3" t="s">
        <v>5385</v>
      </c>
      <c r="I1361" s="4" t="str">
        <f t="shared" si="64"/>
        <v>กลางคืน</v>
      </c>
      <c r="J1361" s="4" t="str">
        <f t="shared" si="66"/>
        <v>ลึก</v>
      </c>
      <c r="K1361">
        <f t="shared" si="65"/>
        <v>-145.97999999999999</v>
      </c>
    </row>
    <row r="1362" spans="1:11" ht="18" x14ac:dyDescent="0.4">
      <c r="A1362" s="1">
        <v>1361</v>
      </c>
      <c r="B1362" s="1" t="s">
        <v>10277</v>
      </c>
      <c r="C1362" s="1" t="s">
        <v>8722</v>
      </c>
      <c r="D1362" s="1">
        <v>13.9268</v>
      </c>
      <c r="E1362" s="1">
        <v>120.6895</v>
      </c>
      <c r="F1362" s="1">
        <v>149.83000000000001</v>
      </c>
      <c r="G1362" s="1">
        <v>5.3</v>
      </c>
      <c r="H1362" s="3" t="s">
        <v>5389</v>
      </c>
      <c r="I1362" s="4" t="str">
        <f t="shared" si="64"/>
        <v>กลางคืน</v>
      </c>
      <c r="J1362" s="4" t="str">
        <f t="shared" si="66"/>
        <v>ลึก</v>
      </c>
      <c r="K1362">
        <f t="shared" si="65"/>
        <v>-149.83000000000001</v>
      </c>
    </row>
    <row r="1363" spans="1:11" ht="18" x14ac:dyDescent="0.4">
      <c r="A1363" s="1">
        <v>1362</v>
      </c>
      <c r="B1363" s="1" t="s">
        <v>10278</v>
      </c>
      <c r="C1363" s="1" t="s">
        <v>8723</v>
      </c>
      <c r="D1363" s="1">
        <v>18.572700000000001</v>
      </c>
      <c r="E1363" s="1">
        <v>121.2191</v>
      </c>
      <c r="F1363" s="1">
        <v>69.31</v>
      </c>
      <c r="G1363" s="1">
        <v>4.5999999999999996</v>
      </c>
      <c r="H1363" s="3" t="s">
        <v>5393</v>
      </c>
      <c r="I1363" s="4" t="str">
        <f t="shared" si="64"/>
        <v>กลางคืน</v>
      </c>
      <c r="J1363" s="4" t="str">
        <f t="shared" si="66"/>
        <v>กลาง</v>
      </c>
      <c r="K1363">
        <f t="shared" si="65"/>
        <v>-69.31</v>
      </c>
    </row>
    <row r="1364" spans="1:11" ht="18" x14ac:dyDescent="0.4">
      <c r="A1364" s="1">
        <v>1363</v>
      </c>
      <c r="B1364" s="1" t="s">
        <v>10279</v>
      </c>
      <c r="C1364" s="1" t="s">
        <v>8724</v>
      </c>
      <c r="D1364" s="1">
        <v>14.002800000000001</v>
      </c>
      <c r="E1364" s="1">
        <v>120.62260000000001</v>
      </c>
      <c r="F1364" s="1">
        <v>134.88999999999999</v>
      </c>
      <c r="G1364" s="1">
        <v>5.0999999999999996</v>
      </c>
      <c r="H1364" s="3" t="s">
        <v>5397</v>
      </c>
      <c r="I1364" s="4" t="str">
        <f t="shared" si="64"/>
        <v>กลางวัน</v>
      </c>
      <c r="J1364" s="4" t="str">
        <f t="shared" si="66"/>
        <v>ลึก</v>
      </c>
      <c r="K1364">
        <f t="shared" si="65"/>
        <v>-134.88999999999999</v>
      </c>
    </row>
    <row r="1365" spans="1:11" ht="18" x14ac:dyDescent="0.4">
      <c r="A1365" s="1">
        <v>1364</v>
      </c>
      <c r="B1365" s="1" t="s">
        <v>10280</v>
      </c>
      <c r="C1365" s="1" t="s">
        <v>8725</v>
      </c>
      <c r="D1365" s="1">
        <v>16.813400000000001</v>
      </c>
      <c r="E1365" s="1">
        <v>120.363</v>
      </c>
      <c r="F1365" s="1">
        <v>65.680000000000007</v>
      </c>
      <c r="G1365" s="1">
        <v>4.5</v>
      </c>
      <c r="H1365" s="3" t="s">
        <v>5401</v>
      </c>
      <c r="I1365" s="4" t="str">
        <f t="shared" si="64"/>
        <v>กลางวัน</v>
      </c>
      <c r="J1365" s="4" t="str">
        <f t="shared" si="66"/>
        <v>กลาง</v>
      </c>
      <c r="K1365">
        <f t="shared" si="65"/>
        <v>-65.680000000000007</v>
      </c>
    </row>
    <row r="1366" spans="1:11" ht="18" x14ac:dyDescent="0.4">
      <c r="A1366" s="1">
        <v>1365</v>
      </c>
      <c r="B1366" s="1" t="s">
        <v>10281</v>
      </c>
      <c r="C1366" s="1" t="s">
        <v>8726</v>
      </c>
      <c r="D1366" s="1">
        <v>15.7803</v>
      </c>
      <c r="E1366" s="1">
        <v>121.05</v>
      </c>
      <c r="F1366" s="1">
        <v>35.06</v>
      </c>
      <c r="G1366" s="1">
        <v>4.5999999999999996</v>
      </c>
      <c r="H1366" s="3" t="s">
        <v>5405</v>
      </c>
      <c r="I1366" s="4" t="str">
        <f t="shared" si="64"/>
        <v>กลางวัน</v>
      </c>
      <c r="J1366" s="4" t="str">
        <f t="shared" si="66"/>
        <v>กลาง</v>
      </c>
      <c r="K1366">
        <f t="shared" si="65"/>
        <v>-35.06</v>
      </c>
    </row>
    <row r="1367" spans="1:11" ht="18" x14ac:dyDescent="0.4">
      <c r="A1367" s="1">
        <v>1366</v>
      </c>
      <c r="B1367" s="1" t="s">
        <v>10282</v>
      </c>
      <c r="C1367" s="1" t="s">
        <v>8727</v>
      </c>
      <c r="D1367" s="1">
        <v>13.940799999999999</v>
      </c>
      <c r="E1367" s="1">
        <v>120.7792</v>
      </c>
      <c r="F1367" s="1">
        <v>222</v>
      </c>
      <c r="G1367" s="1">
        <v>4.5</v>
      </c>
      <c r="H1367" s="3" t="s">
        <v>5409</v>
      </c>
      <c r="I1367" s="4" t="str">
        <f t="shared" si="64"/>
        <v>กลางวัน</v>
      </c>
      <c r="J1367" s="4" t="str">
        <f t="shared" si="66"/>
        <v>ลึก</v>
      </c>
      <c r="K1367">
        <f t="shared" si="65"/>
        <v>-222</v>
      </c>
    </row>
    <row r="1368" spans="1:11" ht="18" x14ac:dyDescent="0.4">
      <c r="A1368" s="1">
        <v>1367</v>
      </c>
      <c r="B1368" s="1" t="s">
        <v>10283</v>
      </c>
      <c r="C1368" s="1" t="s">
        <v>8728</v>
      </c>
      <c r="D1368" s="1">
        <v>14.991400000000001</v>
      </c>
      <c r="E1368" s="1">
        <v>119.8095</v>
      </c>
      <c r="F1368" s="1">
        <v>65.3</v>
      </c>
      <c r="G1368" s="1">
        <v>4.8</v>
      </c>
      <c r="H1368" s="3" t="s">
        <v>5413</v>
      </c>
      <c r="I1368" s="4" t="str">
        <f t="shared" si="64"/>
        <v>กลางวัน</v>
      </c>
      <c r="J1368" s="4" t="str">
        <f t="shared" si="66"/>
        <v>กลาง</v>
      </c>
      <c r="K1368">
        <f t="shared" si="65"/>
        <v>-65.3</v>
      </c>
    </row>
    <row r="1369" spans="1:11" ht="18" x14ac:dyDescent="0.4">
      <c r="A1369" s="1">
        <v>1368</v>
      </c>
      <c r="B1369" s="1" t="s">
        <v>10284</v>
      </c>
      <c r="C1369" s="1" t="s">
        <v>8729</v>
      </c>
      <c r="D1369" s="1">
        <v>13.811199999999999</v>
      </c>
      <c r="E1369" s="1">
        <v>120.6866</v>
      </c>
      <c r="F1369" s="1">
        <v>137.22</v>
      </c>
      <c r="G1369" s="1">
        <v>5</v>
      </c>
      <c r="H1369" s="3" t="s">
        <v>5417</v>
      </c>
      <c r="I1369" s="4" t="str">
        <f t="shared" si="64"/>
        <v>กลางคืน</v>
      </c>
      <c r="J1369" s="4" t="str">
        <f t="shared" si="66"/>
        <v>ลึก</v>
      </c>
      <c r="K1369">
        <f t="shared" si="65"/>
        <v>-137.22</v>
      </c>
    </row>
    <row r="1370" spans="1:11" ht="18" x14ac:dyDescent="0.4">
      <c r="A1370" s="1">
        <v>1369</v>
      </c>
      <c r="B1370" s="1" t="s">
        <v>10285</v>
      </c>
      <c r="C1370" s="1" t="s">
        <v>8730</v>
      </c>
      <c r="D1370" s="1">
        <v>15.119</v>
      </c>
      <c r="E1370" s="1">
        <v>119.5309</v>
      </c>
      <c r="F1370" s="1">
        <v>25.63</v>
      </c>
      <c r="G1370" s="1">
        <v>4.8</v>
      </c>
      <c r="H1370" s="3" t="s">
        <v>5421</v>
      </c>
      <c r="I1370" s="4" t="str">
        <f t="shared" si="64"/>
        <v>กลางวัน</v>
      </c>
      <c r="J1370" s="4" t="str">
        <f t="shared" si="66"/>
        <v>ตื้น</v>
      </c>
      <c r="K1370">
        <f t="shared" si="65"/>
        <v>-25.63</v>
      </c>
    </row>
    <row r="1371" spans="1:11" ht="18" x14ac:dyDescent="0.4">
      <c r="A1371" s="1">
        <v>1370</v>
      </c>
      <c r="B1371" s="1" t="s">
        <v>10286</v>
      </c>
      <c r="C1371" s="1" t="s">
        <v>8731</v>
      </c>
      <c r="D1371" s="1">
        <v>17.972000000000001</v>
      </c>
      <c r="E1371" s="1">
        <v>120.6844</v>
      </c>
      <c r="F1371" s="1">
        <v>13.14</v>
      </c>
      <c r="G1371" s="1">
        <v>5.2</v>
      </c>
      <c r="H1371" s="3" t="s">
        <v>5425</v>
      </c>
      <c r="I1371" s="4" t="str">
        <f t="shared" si="64"/>
        <v>กลางวัน</v>
      </c>
      <c r="J1371" s="4" t="str">
        <f t="shared" si="66"/>
        <v>ตื้น</v>
      </c>
      <c r="K1371">
        <f t="shared" si="65"/>
        <v>-13.14</v>
      </c>
    </row>
    <row r="1372" spans="1:11" ht="18" x14ac:dyDescent="0.4">
      <c r="A1372" s="1">
        <v>1371</v>
      </c>
      <c r="B1372" s="1" t="s">
        <v>10286</v>
      </c>
      <c r="C1372" s="1" t="s">
        <v>8732</v>
      </c>
      <c r="D1372" s="1">
        <v>17.8462</v>
      </c>
      <c r="E1372" s="1">
        <v>120.67789999999999</v>
      </c>
      <c r="F1372" s="1">
        <v>5.93</v>
      </c>
      <c r="G1372" s="1">
        <v>4.8</v>
      </c>
      <c r="H1372" s="3" t="s">
        <v>5429</v>
      </c>
      <c r="I1372" s="4" t="str">
        <f t="shared" si="64"/>
        <v>กลางวัน</v>
      </c>
      <c r="J1372" s="4" t="str">
        <f t="shared" si="66"/>
        <v>ตื้นมาก</v>
      </c>
      <c r="K1372">
        <f t="shared" si="65"/>
        <v>-5.93</v>
      </c>
    </row>
    <row r="1373" spans="1:11" ht="18" x14ac:dyDescent="0.4">
      <c r="A1373" s="1">
        <v>1372</v>
      </c>
      <c r="B1373" s="1" t="s">
        <v>10287</v>
      </c>
      <c r="C1373" s="1" t="s">
        <v>8733</v>
      </c>
      <c r="D1373" s="1">
        <v>16.636099999999999</v>
      </c>
      <c r="E1373" s="1">
        <v>122.0564</v>
      </c>
      <c r="F1373" s="1">
        <v>41.57</v>
      </c>
      <c r="G1373" s="1">
        <v>4.5</v>
      </c>
      <c r="H1373" s="3" t="s">
        <v>5433</v>
      </c>
      <c r="I1373" s="4" t="str">
        <f t="shared" si="64"/>
        <v>กลางคืน</v>
      </c>
      <c r="J1373" s="4" t="str">
        <f t="shared" si="66"/>
        <v>กลาง</v>
      </c>
      <c r="K1373">
        <f t="shared" si="65"/>
        <v>-41.57</v>
      </c>
    </row>
    <row r="1374" spans="1:11" ht="18" x14ac:dyDescent="0.4">
      <c r="A1374" s="1">
        <v>1373</v>
      </c>
      <c r="B1374" s="1" t="s">
        <v>10288</v>
      </c>
      <c r="C1374" s="1" t="s">
        <v>8734</v>
      </c>
      <c r="D1374" s="1">
        <v>14.937099999999999</v>
      </c>
      <c r="E1374" s="1">
        <v>120.34820000000001</v>
      </c>
      <c r="F1374" s="1">
        <v>66.36</v>
      </c>
      <c r="G1374" s="1">
        <v>4.5</v>
      </c>
      <c r="H1374" s="3" t="s">
        <v>5437</v>
      </c>
      <c r="I1374" s="4" t="str">
        <f t="shared" si="64"/>
        <v>กลางวัน</v>
      </c>
      <c r="J1374" s="4" t="str">
        <f t="shared" si="66"/>
        <v>กลาง</v>
      </c>
      <c r="K1374">
        <f t="shared" si="65"/>
        <v>-66.36</v>
      </c>
    </row>
    <row r="1375" spans="1:11" ht="18" x14ac:dyDescent="0.4">
      <c r="A1375" s="1">
        <v>1374</v>
      </c>
      <c r="B1375" s="1" t="s">
        <v>10289</v>
      </c>
      <c r="C1375" s="1" t="s">
        <v>8735</v>
      </c>
      <c r="D1375" s="1">
        <v>16.307600000000001</v>
      </c>
      <c r="E1375" s="1">
        <v>119.83759999999999</v>
      </c>
      <c r="F1375" s="1">
        <v>36.72</v>
      </c>
      <c r="G1375" s="1">
        <v>4.8</v>
      </c>
      <c r="H1375" s="3" t="s">
        <v>5441</v>
      </c>
      <c r="I1375" s="4" t="str">
        <f t="shared" si="64"/>
        <v>กลางคืน</v>
      </c>
      <c r="J1375" s="4" t="str">
        <f t="shared" si="66"/>
        <v>กลาง</v>
      </c>
      <c r="K1375">
        <f t="shared" si="65"/>
        <v>-36.72</v>
      </c>
    </row>
    <row r="1376" spans="1:11" ht="18" x14ac:dyDescent="0.4">
      <c r="A1376" s="1">
        <v>1375</v>
      </c>
      <c r="B1376" s="1" t="s">
        <v>10290</v>
      </c>
      <c r="C1376" s="1" t="s">
        <v>8736</v>
      </c>
      <c r="D1376" s="1">
        <v>14.251099999999999</v>
      </c>
      <c r="E1376" s="1">
        <v>121.05159999999999</v>
      </c>
      <c r="F1376" s="1">
        <v>35</v>
      </c>
      <c r="G1376" s="1">
        <v>4.5</v>
      </c>
      <c r="H1376" s="3" t="s">
        <v>5445</v>
      </c>
      <c r="I1376" s="4" t="str">
        <f t="shared" si="64"/>
        <v>กลางคืน</v>
      </c>
      <c r="J1376" s="4" t="str">
        <f t="shared" si="66"/>
        <v>กลาง</v>
      </c>
      <c r="K1376">
        <f t="shared" si="65"/>
        <v>-35</v>
      </c>
    </row>
    <row r="1377" spans="1:11" ht="18" x14ac:dyDescent="0.4">
      <c r="A1377" s="1">
        <v>1376</v>
      </c>
      <c r="B1377" s="1" t="s">
        <v>10291</v>
      </c>
      <c r="C1377" s="1" t="s">
        <v>8737</v>
      </c>
      <c r="D1377" s="1">
        <v>13.865399999999999</v>
      </c>
      <c r="E1377" s="1">
        <v>120.6172</v>
      </c>
      <c r="F1377" s="1">
        <v>106</v>
      </c>
      <c r="G1377" s="1">
        <v>5.8</v>
      </c>
      <c r="H1377" s="3" t="s">
        <v>5449</v>
      </c>
      <c r="I1377" s="4" t="str">
        <f t="shared" si="64"/>
        <v>กลางวัน</v>
      </c>
      <c r="J1377" s="4" t="str">
        <f t="shared" si="66"/>
        <v>ลึก</v>
      </c>
      <c r="K1377">
        <f t="shared" si="65"/>
        <v>-106</v>
      </c>
    </row>
    <row r="1378" spans="1:11" ht="18" x14ac:dyDescent="0.4">
      <c r="A1378" s="1">
        <v>1377</v>
      </c>
      <c r="B1378" s="1" t="s">
        <v>10292</v>
      </c>
      <c r="C1378" s="1" t="s">
        <v>8738</v>
      </c>
      <c r="D1378" s="1">
        <v>16.4895</v>
      </c>
      <c r="E1378" s="1">
        <v>119.8464</v>
      </c>
      <c r="F1378" s="1">
        <v>37</v>
      </c>
      <c r="G1378" s="1">
        <v>5.5</v>
      </c>
      <c r="H1378" s="3" t="s">
        <v>5453</v>
      </c>
      <c r="I1378" s="4" t="str">
        <f t="shared" si="64"/>
        <v>กลางคืน</v>
      </c>
      <c r="J1378" s="4" t="str">
        <f t="shared" si="66"/>
        <v>กลาง</v>
      </c>
      <c r="K1378">
        <f t="shared" si="65"/>
        <v>-37</v>
      </c>
    </row>
    <row r="1379" spans="1:11" ht="18" x14ac:dyDescent="0.4">
      <c r="A1379" s="1">
        <v>1378</v>
      </c>
      <c r="B1379" s="1" t="s">
        <v>10293</v>
      </c>
      <c r="C1379" s="1" t="s">
        <v>8739</v>
      </c>
      <c r="D1379" s="1">
        <v>18.540400000000002</v>
      </c>
      <c r="E1379" s="1">
        <v>120.8356</v>
      </c>
      <c r="F1379" s="1">
        <v>10</v>
      </c>
      <c r="G1379" s="1">
        <v>4.5999999999999996</v>
      </c>
      <c r="H1379" s="3" t="s">
        <v>5457</v>
      </c>
      <c r="I1379" s="4" t="str">
        <f t="shared" si="64"/>
        <v>กลางวัน</v>
      </c>
      <c r="J1379" s="4" t="str">
        <f t="shared" si="66"/>
        <v>ตื้นมาก</v>
      </c>
      <c r="K1379">
        <f t="shared" si="65"/>
        <v>-10</v>
      </c>
    </row>
    <row r="1380" spans="1:11" ht="18" x14ac:dyDescent="0.4">
      <c r="A1380" s="1">
        <v>1379</v>
      </c>
      <c r="B1380" s="1" t="s">
        <v>10294</v>
      </c>
      <c r="C1380" s="1" t="s">
        <v>8740</v>
      </c>
      <c r="D1380" s="1">
        <v>17.222999999999999</v>
      </c>
      <c r="E1380" s="1">
        <v>120.1981</v>
      </c>
      <c r="F1380" s="1">
        <v>58.74</v>
      </c>
      <c r="G1380" s="1">
        <v>4.5</v>
      </c>
      <c r="H1380" s="3" t="s">
        <v>1700</v>
      </c>
      <c r="I1380" s="4" t="str">
        <f t="shared" si="64"/>
        <v>กลางคืน</v>
      </c>
      <c r="J1380" s="4" t="str">
        <f t="shared" si="66"/>
        <v>กลาง</v>
      </c>
      <c r="K1380">
        <f t="shared" si="65"/>
        <v>-58.74</v>
      </c>
    </row>
    <row r="1381" spans="1:11" ht="18" x14ac:dyDescent="0.4">
      <c r="A1381" s="1">
        <v>1380</v>
      </c>
      <c r="B1381" s="1" t="s">
        <v>10295</v>
      </c>
      <c r="C1381" s="1" t="s">
        <v>8741</v>
      </c>
      <c r="D1381" s="1">
        <v>16.5748</v>
      </c>
      <c r="E1381" s="1">
        <v>119.72</v>
      </c>
      <c r="F1381" s="1">
        <v>55.81</v>
      </c>
      <c r="G1381" s="1">
        <v>4.9000000000000004</v>
      </c>
      <c r="H1381" s="3" t="s">
        <v>5464</v>
      </c>
      <c r="I1381" s="4" t="str">
        <f t="shared" si="64"/>
        <v>กลางคืน</v>
      </c>
      <c r="J1381" s="4" t="str">
        <f t="shared" si="66"/>
        <v>กลาง</v>
      </c>
      <c r="K1381">
        <f t="shared" si="65"/>
        <v>-55.81</v>
      </c>
    </row>
    <row r="1382" spans="1:11" ht="18" x14ac:dyDescent="0.4">
      <c r="A1382" s="1">
        <v>1381</v>
      </c>
      <c r="B1382" s="1" t="s">
        <v>10296</v>
      </c>
      <c r="C1382" s="1" t="s">
        <v>8742</v>
      </c>
      <c r="D1382" s="1">
        <v>17.753699999999998</v>
      </c>
      <c r="E1382" s="1">
        <v>120.58150000000001</v>
      </c>
      <c r="F1382" s="1">
        <v>69.650000000000006</v>
      </c>
      <c r="G1382" s="1">
        <v>5.3</v>
      </c>
      <c r="H1382" s="3" t="s">
        <v>5468</v>
      </c>
      <c r="I1382" s="4" t="str">
        <f t="shared" si="64"/>
        <v>กลางวัน</v>
      </c>
      <c r="J1382" s="4" t="str">
        <f t="shared" si="66"/>
        <v>กลาง</v>
      </c>
      <c r="K1382">
        <f t="shared" si="65"/>
        <v>-69.650000000000006</v>
      </c>
    </row>
    <row r="1383" spans="1:11" ht="18" x14ac:dyDescent="0.4">
      <c r="A1383" s="1">
        <v>1382</v>
      </c>
      <c r="B1383" s="1" t="s">
        <v>10297</v>
      </c>
      <c r="C1383" s="1" t="s">
        <v>8252</v>
      </c>
      <c r="D1383" s="1">
        <v>18.4634</v>
      </c>
      <c r="E1383" s="1">
        <v>119.6044</v>
      </c>
      <c r="F1383" s="1">
        <v>10</v>
      </c>
      <c r="G1383" s="1">
        <v>4.7</v>
      </c>
      <c r="H1383" s="3" t="s">
        <v>62</v>
      </c>
      <c r="I1383" s="4" t="str">
        <f t="shared" si="64"/>
        <v>กลางวัน</v>
      </c>
      <c r="J1383" s="4" t="str">
        <f t="shared" si="66"/>
        <v>ตื้นมาก</v>
      </c>
      <c r="K1383">
        <f t="shared" si="65"/>
        <v>-10</v>
      </c>
    </row>
    <row r="1384" spans="1:11" ht="18" x14ac:dyDescent="0.4">
      <c r="A1384" s="1">
        <v>1383</v>
      </c>
      <c r="B1384" s="1" t="s">
        <v>10298</v>
      </c>
      <c r="C1384" s="1" t="s">
        <v>8743</v>
      </c>
      <c r="D1384" s="1">
        <v>13.7597</v>
      </c>
      <c r="E1384" s="1">
        <v>120.9053</v>
      </c>
      <c r="F1384" s="1">
        <v>121.58</v>
      </c>
      <c r="G1384" s="1">
        <v>4.5999999999999996</v>
      </c>
      <c r="H1384" s="3" t="s">
        <v>5475</v>
      </c>
      <c r="I1384" s="4" t="str">
        <f t="shared" si="64"/>
        <v>กลางวัน</v>
      </c>
      <c r="J1384" s="4" t="str">
        <f t="shared" si="66"/>
        <v>ลึก</v>
      </c>
      <c r="K1384">
        <f t="shared" si="65"/>
        <v>-121.58</v>
      </c>
    </row>
    <row r="1385" spans="1:11" ht="18" x14ac:dyDescent="0.4">
      <c r="A1385" s="1">
        <v>1384</v>
      </c>
      <c r="B1385" s="1" t="s">
        <v>10299</v>
      </c>
      <c r="C1385" s="1" t="s">
        <v>8273</v>
      </c>
      <c r="D1385" s="1">
        <v>13.8147</v>
      </c>
      <c r="E1385" s="1">
        <v>122.2589</v>
      </c>
      <c r="F1385" s="1">
        <v>27.79</v>
      </c>
      <c r="G1385" s="1">
        <v>5.2</v>
      </c>
      <c r="H1385" s="3" t="s">
        <v>5479</v>
      </c>
      <c r="I1385" s="4" t="str">
        <f t="shared" si="64"/>
        <v>กลางคืน</v>
      </c>
      <c r="J1385" s="4" t="str">
        <f t="shared" si="66"/>
        <v>ตื้น</v>
      </c>
      <c r="K1385">
        <f t="shared" si="65"/>
        <v>-27.79</v>
      </c>
    </row>
    <row r="1386" spans="1:11" ht="18" x14ac:dyDescent="0.4">
      <c r="A1386" s="1">
        <v>1385</v>
      </c>
      <c r="B1386" s="1" t="s">
        <v>10300</v>
      </c>
      <c r="C1386" s="1" t="s">
        <v>8744</v>
      </c>
      <c r="D1386" s="1">
        <v>13.7942</v>
      </c>
      <c r="E1386" s="1">
        <v>122.3308</v>
      </c>
      <c r="F1386" s="1">
        <v>10</v>
      </c>
      <c r="G1386" s="1">
        <v>5.3</v>
      </c>
      <c r="H1386" s="3" t="s">
        <v>5483</v>
      </c>
      <c r="I1386" s="4" t="str">
        <f t="shared" si="64"/>
        <v>กลางคืน</v>
      </c>
      <c r="J1386" s="4" t="str">
        <f t="shared" si="66"/>
        <v>ตื้นมาก</v>
      </c>
      <c r="K1386">
        <f t="shared" si="65"/>
        <v>-10</v>
      </c>
    </row>
    <row r="1387" spans="1:11" ht="18" x14ac:dyDescent="0.4">
      <c r="A1387" s="1">
        <v>1386</v>
      </c>
      <c r="B1387" s="1" t="s">
        <v>10301</v>
      </c>
      <c r="C1387" s="1" t="s">
        <v>8745</v>
      </c>
      <c r="D1387" s="1">
        <v>16.495100000000001</v>
      </c>
      <c r="E1387" s="1">
        <v>122.3087</v>
      </c>
      <c r="F1387" s="1">
        <v>56.18</v>
      </c>
      <c r="G1387" s="1">
        <v>4.5999999999999996</v>
      </c>
      <c r="H1387" s="3" t="s">
        <v>5487</v>
      </c>
      <c r="I1387" s="4" t="str">
        <f t="shared" si="64"/>
        <v>กลางวัน</v>
      </c>
      <c r="J1387" s="4" t="str">
        <f t="shared" si="66"/>
        <v>กลาง</v>
      </c>
      <c r="K1387">
        <f t="shared" si="65"/>
        <v>-56.18</v>
      </c>
    </row>
    <row r="1388" spans="1:11" ht="18" x14ac:dyDescent="0.4">
      <c r="A1388" s="1">
        <v>1387</v>
      </c>
      <c r="B1388" s="1" t="s">
        <v>10302</v>
      </c>
      <c r="C1388" s="1" t="s">
        <v>8746</v>
      </c>
      <c r="D1388" s="1">
        <v>15.0878</v>
      </c>
      <c r="E1388" s="1">
        <v>122.7119</v>
      </c>
      <c r="F1388" s="1">
        <v>41.86</v>
      </c>
      <c r="G1388" s="1">
        <v>4.8</v>
      </c>
      <c r="H1388" s="3" t="s">
        <v>5491</v>
      </c>
      <c r="I1388" s="4" t="str">
        <f t="shared" si="64"/>
        <v>กลางวัน</v>
      </c>
      <c r="J1388" s="4" t="str">
        <f t="shared" si="66"/>
        <v>กลาง</v>
      </c>
      <c r="K1388">
        <f t="shared" si="65"/>
        <v>-41.86</v>
      </c>
    </row>
    <row r="1389" spans="1:11" ht="18" x14ac:dyDescent="0.4">
      <c r="A1389" s="1">
        <v>1388</v>
      </c>
      <c r="B1389" s="1" t="s">
        <v>10302</v>
      </c>
      <c r="C1389" s="1" t="s">
        <v>8747</v>
      </c>
      <c r="D1389" s="1">
        <v>15.021599999999999</v>
      </c>
      <c r="E1389" s="1">
        <v>122.527</v>
      </c>
      <c r="F1389" s="1">
        <v>48.84</v>
      </c>
      <c r="G1389" s="1">
        <v>4.5999999999999996</v>
      </c>
      <c r="H1389" s="3" t="s">
        <v>5495</v>
      </c>
      <c r="I1389" s="4" t="str">
        <f t="shared" si="64"/>
        <v>กลางคืน</v>
      </c>
      <c r="J1389" s="4" t="str">
        <f t="shared" si="66"/>
        <v>กลาง</v>
      </c>
      <c r="K1389">
        <f t="shared" si="65"/>
        <v>-48.84</v>
      </c>
    </row>
    <row r="1390" spans="1:11" ht="18" x14ac:dyDescent="0.4">
      <c r="A1390" s="1">
        <v>1389</v>
      </c>
      <c r="B1390" s="1" t="s">
        <v>10303</v>
      </c>
      <c r="C1390" s="1" t="s">
        <v>8748</v>
      </c>
      <c r="D1390" s="1">
        <v>16.9953</v>
      </c>
      <c r="E1390" s="1">
        <v>122.858</v>
      </c>
      <c r="F1390" s="1">
        <v>40.950000000000003</v>
      </c>
      <c r="G1390" s="1">
        <v>4.7</v>
      </c>
      <c r="H1390" s="3" t="s">
        <v>5499</v>
      </c>
      <c r="I1390" s="4" t="str">
        <f t="shared" si="64"/>
        <v>กลางวัน</v>
      </c>
      <c r="J1390" s="4" t="str">
        <f t="shared" si="66"/>
        <v>กลาง</v>
      </c>
      <c r="K1390">
        <f t="shared" si="65"/>
        <v>-40.950000000000003</v>
      </c>
    </row>
    <row r="1391" spans="1:11" ht="18" x14ac:dyDescent="0.4">
      <c r="A1391" s="1">
        <v>1390</v>
      </c>
      <c r="B1391" s="1" t="s">
        <v>10304</v>
      </c>
      <c r="C1391" s="1" t="s">
        <v>8749</v>
      </c>
      <c r="D1391" s="1">
        <v>18.203800000000001</v>
      </c>
      <c r="E1391" s="1">
        <v>120.178</v>
      </c>
      <c r="F1391" s="1">
        <v>10</v>
      </c>
      <c r="G1391" s="1">
        <v>5.4</v>
      </c>
      <c r="H1391" s="3" t="s">
        <v>5503</v>
      </c>
      <c r="I1391" s="4" t="str">
        <f t="shared" si="64"/>
        <v>กลางคืน</v>
      </c>
      <c r="J1391" s="4" t="str">
        <f t="shared" si="66"/>
        <v>ตื้นมาก</v>
      </c>
      <c r="K1391">
        <f t="shared" si="65"/>
        <v>-10</v>
      </c>
    </row>
    <row r="1392" spans="1:11" ht="18" x14ac:dyDescent="0.4">
      <c r="A1392" s="1">
        <v>1391</v>
      </c>
      <c r="B1392" s="1" t="s">
        <v>10305</v>
      </c>
      <c r="C1392" s="1" t="s">
        <v>8750</v>
      </c>
      <c r="D1392" s="1">
        <v>14.4528</v>
      </c>
      <c r="E1392" s="1">
        <v>123.1091</v>
      </c>
      <c r="F1392" s="1">
        <v>44.16</v>
      </c>
      <c r="G1392" s="1">
        <v>4.5999999999999996</v>
      </c>
      <c r="H1392" s="3" t="s">
        <v>5507</v>
      </c>
      <c r="I1392" s="4" t="str">
        <f t="shared" si="64"/>
        <v>กลางคืน</v>
      </c>
      <c r="J1392" s="4" t="str">
        <f t="shared" si="66"/>
        <v>กลาง</v>
      </c>
      <c r="K1392">
        <f t="shared" si="65"/>
        <v>-44.16</v>
      </c>
    </row>
    <row r="1393" spans="1:11" ht="18" x14ac:dyDescent="0.4">
      <c r="A1393" s="1">
        <v>1392</v>
      </c>
      <c r="B1393" s="1" t="s">
        <v>10306</v>
      </c>
      <c r="C1393" s="1" t="s">
        <v>8751</v>
      </c>
      <c r="D1393" s="1">
        <v>17.968699999999998</v>
      </c>
      <c r="E1393" s="1">
        <v>119.85469999999999</v>
      </c>
      <c r="F1393" s="1">
        <v>30.04</v>
      </c>
      <c r="G1393" s="1">
        <v>4.5</v>
      </c>
      <c r="H1393" s="3" t="s">
        <v>5511</v>
      </c>
      <c r="I1393" s="4" t="str">
        <f t="shared" si="64"/>
        <v>กลางคืน</v>
      </c>
      <c r="J1393" s="4" t="str">
        <f t="shared" si="66"/>
        <v>กลาง</v>
      </c>
      <c r="K1393">
        <f t="shared" si="65"/>
        <v>-30.04</v>
      </c>
    </row>
    <row r="1394" spans="1:11" ht="18" x14ac:dyDescent="0.4">
      <c r="A1394" s="1">
        <v>1393</v>
      </c>
      <c r="B1394" s="1" t="s">
        <v>10307</v>
      </c>
      <c r="C1394" s="1" t="s">
        <v>8752</v>
      </c>
      <c r="D1394" s="1">
        <v>15.1486</v>
      </c>
      <c r="E1394" s="1">
        <v>120.0442</v>
      </c>
      <c r="F1394" s="1">
        <v>45.61</v>
      </c>
      <c r="G1394" s="1">
        <v>4.7</v>
      </c>
      <c r="H1394" s="3" t="s">
        <v>5515</v>
      </c>
      <c r="I1394" s="4" t="str">
        <f t="shared" si="64"/>
        <v>กลางคืน</v>
      </c>
      <c r="J1394" s="4" t="str">
        <f t="shared" si="66"/>
        <v>กลาง</v>
      </c>
      <c r="K1394">
        <f t="shared" si="65"/>
        <v>-45.61</v>
      </c>
    </row>
    <row r="1395" spans="1:11" ht="18" x14ac:dyDescent="0.4">
      <c r="A1395" s="1">
        <v>1394</v>
      </c>
      <c r="B1395" s="1" t="s">
        <v>10308</v>
      </c>
      <c r="C1395" s="1" t="s">
        <v>8753</v>
      </c>
      <c r="D1395" s="1">
        <v>15.2475</v>
      </c>
      <c r="E1395" s="1">
        <v>122.78019999999999</v>
      </c>
      <c r="F1395" s="1">
        <v>10</v>
      </c>
      <c r="G1395" s="1">
        <v>4.9000000000000004</v>
      </c>
      <c r="H1395" s="3" t="s">
        <v>5519</v>
      </c>
      <c r="I1395" s="4" t="str">
        <f t="shared" si="64"/>
        <v>กลางคืน</v>
      </c>
      <c r="J1395" s="4" t="str">
        <f t="shared" si="66"/>
        <v>ตื้นมาก</v>
      </c>
      <c r="K1395">
        <f t="shared" si="65"/>
        <v>-10</v>
      </c>
    </row>
    <row r="1396" spans="1:11" ht="18" x14ac:dyDescent="0.4">
      <c r="A1396" s="1">
        <v>1395</v>
      </c>
      <c r="B1396" s="1" t="s">
        <v>10309</v>
      </c>
      <c r="C1396" s="1" t="s">
        <v>8754</v>
      </c>
      <c r="D1396" s="1">
        <v>15.005800000000001</v>
      </c>
      <c r="E1396" s="1">
        <v>122.0132</v>
      </c>
      <c r="F1396" s="1">
        <v>38.83</v>
      </c>
      <c r="G1396" s="1">
        <v>4.8</v>
      </c>
      <c r="H1396" s="3" t="s">
        <v>5523</v>
      </c>
      <c r="I1396" s="4" t="str">
        <f t="shared" si="64"/>
        <v>กลางวัน</v>
      </c>
      <c r="J1396" s="4" t="str">
        <f t="shared" si="66"/>
        <v>กลาง</v>
      </c>
      <c r="K1396">
        <f t="shared" si="65"/>
        <v>-38.83</v>
      </c>
    </row>
    <row r="1397" spans="1:11" ht="18" x14ac:dyDescent="0.4">
      <c r="A1397" s="1">
        <v>1396</v>
      </c>
      <c r="B1397" s="1" t="s">
        <v>10310</v>
      </c>
      <c r="C1397" s="1" t="s">
        <v>8755</v>
      </c>
      <c r="D1397" s="1">
        <v>17.391100000000002</v>
      </c>
      <c r="E1397" s="1">
        <v>120.5795</v>
      </c>
      <c r="F1397" s="1">
        <v>75.28</v>
      </c>
      <c r="G1397" s="1">
        <v>4.7</v>
      </c>
      <c r="H1397" s="3" t="s">
        <v>5527</v>
      </c>
      <c r="I1397" s="4" t="str">
        <f t="shared" si="64"/>
        <v>กลางคืน</v>
      </c>
      <c r="J1397" s="4" t="str">
        <f t="shared" si="66"/>
        <v>ลึก</v>
      </c>
      <c r="K1397">
        <f t="shared" si="65"/>
        <v>-75.28</v>
      </c>
    </row>
    <row r="1398" spans="1:11" ht="18" x14ac:dyDescent="0.4">
      <c r="A1398" s="1">
        <v>1397</v>
      </c>
      <c r="B1398" s="1" t="s">
        <v>10311</v>
      </c>
      <c r="C1398" s="1" t="s">
        <v>8756</v>
      </c>
      <c r="D1398" s="1">
        <v>13.6076</v>
      </c>
      <c r="E1398" s="1">
        <v>120.79810000000001</v>
      </c>
      <c r="F1398" s="1">
        <v>175.09</v>
      </c>
      <c r="G1398" s="1">
        <v>4.9000000000000004</v>
      </c>
      <c r="H1398" s="3" t="s">
        <v>5531</v>
      </c>
      <c r="I1398" s="4" t="str">
        <f t="shared" si="64"/>
        <v>กลางคืน</v>
      </c>
      <c r="J1398" s="4" t="str">
        <f t="shared" si="66"/>
        <v>ลึก</v>
      </c>
      <c r="K1398">
        <f t="shared" si="65"/>
        <v>-175.09</v>
      </c>
    </row>
    <row r="1399" spans="1:11" ht="18" x14ac:dyDescent="0.4">
      <c r="A1399" s="1">
        <v>1398</v>
      </c>
      <c r="B1399" s="1" t="s">
        <v>10312</v>
      </c>
      <c r="C1399" s="1" t="s">
        <v>8757</v>
      </c>
      <c r="D1399" s="1">
        <v>16.574200000000001</v>
      </c>
      <c r="E1399" s="1">
        <v>121.0986</v>
      </c>
      <c r="F1399" s="1">
        <v>8</v>
      </c>
      <c r="G1399" s="1">
        <v>5.4</v>
      </c>
      <c r="H1399" s="3" t="s">
        <v>5535</v>
      </c>
      <c r="I1399" s="4" t="str">
        <f t="shared" si="64"/>
        <v>กลางคืน</v>
      </c>
      <c r="J1399" s="4" t="str">
        <f t="shared" si="66"/>
        <v>ตื้นมาก</v>
      </c>
      <c r="K1399">
        <f t="shared" si="65"/>
        <v>-8</v>
      </c>
    </row>
    <row r="1400" spans="1:11" ht="18" x14ac:dyDescent="0.4">
      <c r="A1400" s="1">
        <v>1399</v>
      </c>
      <c r="B1400" s="1" t="s">
        <v>10313</v>
      </c>
      <c r="C1400" s="1" t="s">
        <v>8758</v>
      </c>
      <c r="D1400" s="1">
        <v>16.554500000000001</v>
      </c>
      <c r="E1400" s="1">
        <v>121.01179999999999</v>
      </c>
      <c r="F1400" s="1">
        <v>36.67</v>
      </c>
      <c r="G1400" s="1">
        <v>5.0999999999999996</v>
      </c>
      <c r="H1400" s="3" t="s">
        <v>5539</v>
      </c>
      <c r="I1400" s="4" t="str">
        <f t="shared" si="64"/>
        <v>กลางคืน</v>
      </c>
      <c r="J1400" s="4" t="str">
        <f t="shared" si="66"/>
        <v>กลาง</v>
      </c>
      <c r="K1400">
        <f t="shared" si="65"/>
        <v>-36.67</v>
      </c>
    </row>
    <row r="1401" spans="1:11" ht="18" x14ac:dyDescent="0.4">
      <c r="A1401" s="1">
        <v>1400</v>
      </c>
      <c r="B1401" s="1" t="s">
        <v>10314</v>
      </c>
      <c r="C1401" s="1" t="s">
        <v>8759</v>
      </c>
      <c r="D1401" s="1">
        <v>13.7416</v>
      </c>
      <c r="E1401" s="1">
        <v>120.40349999999999</v>
      </c>
      <c r="F1401" s="1">
        <v>78.25</v>
      </c>
      <c r="G1401" s="1">
        <v>4.5999999999999996</v>
      </c>
      <c r="H1401" s="3" t="s">
        <v>5543</v>
      </c>
      <c r="I1401" s="4" t="str">
        <f t="shared" si="64"/>
        <v>กลางวัน</v>
      </c>
      <c r="J1401" s="4" t="str">
        <f t="shared" si="66"/>
        <v>ลึก</v>
      </c>
      <c r="K1401">
        <f t="shared" si="65"/>
        <v>-78.25</v>
      </c>
    </row>
    <row r="1402" spans="1:11" ht="18" x14ac:dyDescent="0.4">
      <c r="A1402" s="1">
        <v>1401</v>
      </c>
      <c r="B1402" s="1" t="s">
        <v>10315</v>
      </c>
      <c r="C1402" s="1" t="s">
        <v>8760</v>
      </c>
      <c r="D1402" s="1">
        <v>13.6471</v>
      </c>
      <c r="E1402" s="1">
        <v>122.7042</v>
      </c>
      <c r="F1402" s="1">
        <v>40.43</v>
      </c>
      <c r="G1402" s="1">
        <v>4.5</v>
      </c>
      <c r="H1402" s="3" t="s">
        <v>5547</v>
      </c>
      <c r="I1402" s="4" t="str">
        <f t="shared" si="64"/>
        <v>กลางวัน</v>
      </c>
      <c r="J1402" s="4" t="str">
        <f t="shared" si="66"/>
        <v>กลาง</v>
      </c>
      <c r="K1402">
        <f t="shared" si="65"/>
        <v>-40.43</v>
      </c>
    </row>
    <row r="1403" spans="1:11" ht="18" x14ac:dyDescent="0.4">
      <c r="A1403" s="1">
        <v>1402</v>
      </c>
      <c r="B1403" s="1" t="s">
        <v>10316</v>
      </c>
      <c r="C1403" s="1" t="s">
        <v>8761</v>
      </c>
      <c r="D1403" s="1">
        <v>16.5717</v>
      </c>
      <c r="E1403" s="1">
        <v>119.7958</v>
      </c>
      <c r="F1403" s="1">
        <v>78.959999999999994</v>
      </c>
      <c r="G1403" s="1">
        <v>4.5999999999999996</v>
      </c>
      <c r="H1403" s="3" t="s">
        <v>5551</v>
      </c>
      <c r="I1403" s="4" t="str">
        <f t="shared" si="64"/>
        <v>กลางคืน</v>
      </c>
      <c r="J1403" s="4" t="str">
        <f t="shared" si="66"/>
        <v>ลึก</v>
      </c>
      <c r="K1403">
        <f t="shared" si="65"/>
        <v>-78.959999999999994</v>
      </c>
    </row>
    <row r="1404" spans="1:11" ht="18" x14ac:dyDescent="0.4">
      <c r="A1404" s="1">
        <v>1403</v>
      </c>
      <c r="B1404" s="1" t="s">
        <v>10317</v>
      </c>
      <c r="C1404" s="1" t="s">
        <v>8762</v>
      </c>
      <c r="D1404" s="1">
        <v>13.802099999999999</v>
      </c>
      <c r="E1404" s="1">
        <v>120.798</v>
      </c>
      <c r="F1404" s="1">
        <v>72.62</v>
      </c>
      <c r="G1404" s="1">
        <v>4.5999999999999996</v>
      </c>
      <c r="H1404" s="3" t="s">
        <v>5555</v>
      </c>
      <c r="I1404" s="4" t="str">
        <f t="shared" si="64"/>
        <v>กลางวัน</v>
      </c>
      <c r="J1404" s="4" t="str">
        <f t="shared" si="66"/>
        <v>ลึก</v>
      </c>
      <c r="K1404">
        <f t="shared" si="65"/>
        <v>-72.62</v>
      </c>
    </row>
    <row r="1405" spans="1:11" ht="18" x14ac:dyDescent="0.4">
      <c r="A1405" s="1">
        <v>1404</v>
      </c>
      <c r="B1405" s="1" t="s">
        <v>10318</v>
      </c>
      <c r="C1405" s="1" t="s">
        <v>8763</v>
      </c>
      <c r="D1405" s="1">
        <v>14.9428</v>
      </c>
      <c r="E1405" s="1">
        <v>121.9712</v>
      </c>
      <c r="F1405" s="1">
        <v>44.45</v>
      </c>
      <c r="G1405" s="1">
        <v>4.5999999999999996</v>
      </c>
      <c r="H1405" s="3" t="s">
        <v>5559</v>
      </c>
      <c r="I1405" s="4" t="str">
        <f t="shared" si="64"/>
        <v>กลางคืน</v>
      </c>
      <c r="J1405" s="4" t="str">
        <f t="shared" si="66"/>
        <v>กลาง</v>
      </c>
      <c r="K1405">
        <f t="shared" si="65"/>
        <v>-44.45</v>
      </c>
    </row>
    <row r="1406" spans="1:11" ht="18" x14ac:dyDescent="0.4">
      <c r="A1406" s="1">
        <v>1405</v>
      </c>
      <c r="B1406" s="1" t="s">
        <v>10319</v>
      </c>
      <c r="C1406" s="1" t="s">
        <v>8764</v>
      </c>
      <c r="D1406" s="1">
        <v>14.872999999999999</v>
      </c>
      <c r="E1406" s="1">
        <v>122.133</v>
      </c>
      <c r="F1406" s="1">
        <v>41.21</v>
      </c>
      <c r="G1406" s="1">
        <v>4.7</v>
      </c>
      <c r="H1406" s="3" t="s">
        <v>5563</v>
      </c>
      <c r="I1406" s="4" t="str">
        <f t="shared" si="64"/>
        <v>กลางวัน</v>
      </c>
      <c r="J1406" s="4" t="str">
        <f t="shared" si="66"/>
        <v>กลาง</v>
      </c>
      <c r="K1406">
        <f t="shared" si="65"/>
        <v>-41.21</v>
      </c>
    </row>
    <row r="1407" spans="1:11" ht="18" x14ac:dyDescent="0.4">
      <c r="A1407" s="1">
        <v>1406</v>
      </c>
      <c r="B1407" s="1" t="s">
        <v>10320</v>
      </c>
      <c r="C1407" s="1" t="s">
        <v>8765</v>
      </c>
      <c r="D1407" s="1">
        <v>13.813800000000001</v>
      </c>
      <c r="E1407" s="1">
        <v>120.8291</v>
      </c>
      <c r="F1407" s="1">
        <v>110.94</v>
      </c>
      <c r="G1407" s="1">
        <v>4.5</v>
      </c>
      <c r="H1407" s="3" t="s">
        <v>5567</v>
      </c>
      <c r="I1407" s="4" t="str">
        <f t="shared" si="64"/>
        <v>กลางคืน</v>
      </c>
      <c r="J1407" s="4" t="str">
        <f t="shared" si="66"/>
        <v>ลึก</v>
      </c>
      <c r="K1407">
        <f t="shared" si="65"/>
        <v>-110.94</v>
      </c>
    </row>
    <row r="1408" spans="1:11" ht="18" x14ac:dyDescent="0.4">
      <c r="A1408" s="1">
        <v>1407</v>
      </c>
      <c r="B1408" s="1" t="s">
        <v>10321</v>
      </c>
      <c r="C1408" s="1" t="s">
        <v>8766</v>
      </c>
      <c r="D1408" s="1">
        <v>16.4787</v>
      </c>
      <c r="E1408" s="1">
        <v>119.74890000000001</v>
      </c>
      <c r="F1408" s="1">
        <v>10</v>
      </c>
      <c r="G1408" s="1">
        <v>5.4</v>
      </c>
      <c r="H1408" s="3" t="s">
        <v>5571</v>
      </c>
      <c r="I1408" s="4" t="str">
        <f t="shared" si="64"/>
        <v>กลางวัน</v>
      </c>
      <c r="J1408" s="4" t="str">
        <f t="shared" si="66"/>
        <v>ตื้นมาก</v>
      </c>
      <c r="K1408">
        <f t="shared" si="65"/>
        <v>-10</v>
      </c>
    </row>
    <row r="1409" spans="1:11" ht="18" x14ac:dyDescent="0.4">
      <c r="A1409" s="1">
        <v>1408</v>
      </c>
      <c r="B1409" s="1" t="s">
        <v>10322</v>
      </c>
      <c r="C1409" s="1" t="s">
        <v>8767</v>
      </c>
      <c r="D1409" s="1">
        <v>13.6579</v>
      </c>
      <c r="E1409" s="1">
        <v>120.7072</v>
      </c>
      <c r="F1409" s="1">
        <v>118.7</v>
      </c>
      <c r="G1409" s="1">
        <v>5.0999999999999996</v>
      </c>
      <c r="H1409" s="3" t="s">
        <v>5575</v>
      </c>
      <c r="I1409" s="4" t="str">
        <f t="shared" si="64"/>
        <v>กลางวัน</v>
      </c>
      <c r="J1409" s="4" t="str">
        <f t="shared" si="66"/>
        <v>ลึก</v>
      </c>
      <c r="K1409">
        <f t="shared" si="65"/>
        <v>-118.7</v>
      </c>
    </row>
    <row r="1410" spans="1:11" ht="18" x14ac:dyDescent="0.4">
      <c r="A1410" s="1">
        <v>1409</v>
      </c>
      <c r="B1410" s="1" t="s">
        <v>10323</v>
      </c>
      <c r="C1410" s="1" t="s">
        <v>8768</v>
      </c>
      <c r="D1410" s="1">
        <v>13.878500000000001</v>
      </c>
      <c r="E1410" s="1">
        <v>120.6964</v>
      </c>
      <c r="F1410" s="1">
        <v>90.82</v>
      </c>
      <c r="G1410" s="1">
        <v>4.5999999999999996</v>
      </c>
      <c r="H1410" s="3" t="s">
        <v>5579</v>
      </c>
      <c r="I1410" s="4" t="str">
        <f t="shared" si="64"/>
        <v>กลางคืน</v>
      </c>
      <c r="J1410" s="4" t="str">
        <f t="shared" si="66"/>
        <v>ลึก</v>
      </c>
      <c r="K1410">
        <f t="shared" si="65"/>
        <v>-90.82</v>
      </c>
    </row>
    <row r="1411" spans="1:11" ht="18" x14ac:dyDescent="0.4">
      <c r="A1411" s="1">
        <v>1410</v>
      </c>
      <c r="B1411" s="1" t="s">
        <v>10324</v>
      </c>
      <c r="C1411" s="1" t="s">
        <v>8769</v>
      </c>
      <c r="D1411" s="1">
        <v>13.6122</v>
      </c>
      <c r="E1411" s="1">
        <v>120.7971</v>
      </c>
      <c r="F1411" s="1">
        <v>124.01</v>
      </c>
      <c r="G1411" s="1">
        <v>5.2</v>
      </c>
      <c r="H1411" s="3" t="s">
        <v>5531</v>
      </c>
      <c r="I1411" s="4" t="str">
        <f t="shared" ref="I1411:I1474" si="67">IF(AND(HOUR(C1411)&gt;=6, HOUR(C1411)&lt;18),"กลางวัน","กลางคืน")</f>
        <v>กลางคืน</v>
      </c>
      <c r="J1411" s="4" t="str">
        <f t="shared" si="66"/>
        <v>ลึก</v>
      </c>
      <c r="K1411">
        <f t="shared" ref="K1411:K1474" si="68">F1411*-1</f>
        <v>-124.01</v>
      </c>
    </row>
    <row r="1412" spans="1:11" ht="18" x14ac:dyDescent="0.4">
      <c r="A1412" s="1">
        <v>1411</v>
      </c>
      <c r="B1412" s="1" t="s">
        <v>10325</v>
      </c>
      <c r="C1412" s="1" t="s">
        <v>8770</v>
      </c>
      <c r="D1412" s="1">
        <v>14.7872</v>
      </c>
      <c r="E1412" s="1">
        <v>121.4228</v>
      </c>
      <c r="F1412" s="1">
        <v>59.24</v>
      </c>
      <c r="G1412" s="1">
        <v>4.8</v>
      </c>
      <c r="H1412" s="3" t="s">
        <v>5586</v>
      </c>
      <c r="I1412" s="4" t="str">
        <f t="shared" si="67"/>
        <v>กลางวัน</v>
      </c>
      <c r="J1412" s="4" t="str">
        <f t="shared" si="66"/>
        <v>กลาง</v>
      </c>
      <c r="K1412">
        <f t="shared" si="68"/>
        <v>-59.24</v>
      </c>
    </row>
    <row r="1413" spans="1:11" ht="18" x14ac:dyDescent="0.4">
      <c r="A1413" s="1">
        <v>1412</v>
      </c>
      <c r="B1413" s="1" t="s">
        <v>10326</v>
      </c>
      <c r="C1413" s="1" t="s">
        <v>8771</v>
      </c>
      <c r="D1413" s="1">
        <v>16.8626</v>
      </c>
      <c r="E1413" s="1">
        <v>121.6673</v>
      </c>
      <c r="F1413" s="1">
        <v>35</v>
      </c>
      <c r="G1413" s="1">
        <v>4.5999999999999996</v>
      </c>
      <c r="H1413" s="3" t="s">
        <v>5590</v>
      </c>
      <c r="I1413" s="4" t="str">
        <f t="shared" si="67"/>
        <v>กลางคืน</v>
      </c>
      <c r="J1413" s="4" t="str">
        <f t="shared" si="66"/>
        <v>กลาง</v>
      </c>
      <c r="K1413">
        <f t="shared" si="68"/>
        <v>-35</v>
      </c>
    </row>
    <row r="1414" spans="1:11" ht="18" x14ac:dyDescent="0.4">
      <c r="A1414" s="1">
        <v>1413</v>
      </c>
      <c r="B1414" s="1" t="s">
        <v>10326</v>
      </c>
      <c r="C1414" s="1" t="s">
        <v>8772</v>
      </c>
      <c r="D1414" s="1">
        <v>13.863899999999999</v>
      </c>
      <c r="E1414" s="1">
        <v>120.6737</v>
      </c>
      <c r="F1414" s="1">
        <v>126.54</v>
      </c>
      <c r="G1414" s="1">
        <v>4.7</v>
      </c>
      <c r="H1414" s="3" t="s">
        <v>1573</v>
      </c>
      <c r="I1414" s="4" t="str">
        <f t="shared" si="67"/>
        <v>กลางคืน</v>
      </c>
      <c r="J1414" s="4" t="str">
        <f t="shared" si="66"/>
        <v>ลึก</v>
      </c>
      <c r="K1414">
        <f t="shared" si="68"/>
        <v>-126.54</v>
      </c>
    </row>
    <row r="1415" spans="1:11" ht="18" x14ac:dyDescent="0.4">
      <c r="A1415" s="1">
        <v>1414</v>
      </c>
      <c r="B1415" s="1" t="s">
        <v>10327</v>
      </c>
      <c r="C1415" s="1" t="s">
        <v>8773</v>
      </c>
      <c r="D1415" s="1">
        <v>18.394400000000001</v>
      </c>
      <c r="E1415" s="1">
        <v>120.8228</v>
      </c>
      <c r="F1415" s="1">
        <v>16.28</v>
      </c>
      <c r="G1415" s="1">
        <v>4.9000000000000004</v>
      </c>
      <c r="H1415" s="3" t="s">
        <v>1346</v>
      </c>
      <c r="I1415" s="4" t="str">
        <f t="shared" si="67"/>
        <v>กลางคืน</v>
      </c>
      <c r="J1415" s="4" t="str">
        <f t="shared" si="66"/>
        <v>ตื้น</v>
      </c>
      <c r="K1415">
        <f t="shared" si="68"/>
        <v>-16.28</v>
      </c>
    </row>
    <row r="1416" spans="1:11" ht="18" x14ac:dyDescent="0.4">
      <c r="A1416" s="1">
        <v>1415</v>
      </c>
      <c r="B1416" s="1" t="s">
        <v>10328</v>
      </c>
      <c r="C1416" s="1" t="s">
        <v>8774</v>
      </c>
      <c r="D1416" s="1">
        <v>16.016400000000001</v>
      </c>
      <c r="E1416" s="1">
        <v>119.73569999999999</v>
      </c>
      <c r="F1416" s="1">
        <v>39.76</v>
      </c>
      <c r="G1416" s="1">
        <v>4.5999999999999996</v>
      </c>
      <c r="H1416" s="3" t="s">
        <v>5600</v>
      </c>
      <c r="I1416" s="4" t="str">
        <f t="shared" si="67"/>
        <v>กลางคืน</v>
      </c>
      <c r="J1416" s="4" t="str">
        <f t="shared" si="66"/>
        <v>กลาง</v>
      </c>
      <c r="K1416">
        <f t="shared" si="68"/>
        <v>-39.76</v>
      </c>
    </row>
    <row r="1417" spans="1:11" ht="18" x14ac:dyDescent="0.4">
      <c r="A1417" s="1">
        <v>1416</v>
      </c>
      <c r="B1417" s="1" t="s">
        <v>10329</v>
      </c>
      <c r="C1417" s="1" t="s">
        <v>8775</v>
      </c>
      <c r="D1417" s="1">
        <v>16.090299999999999</v>
      </c>
      <c r="E1417" s="1">
        <v>119.6652</v>
      </c>
      <c r="F1417" s="1">
        <v>50.18</v>
      </c>
      <c r="G1417" s="1">
        <v>5</v>
      </c>
      <c r="H1417" s="3" t="s">
        <v>5604</v>
      </c>
      <c r="I1417" s="4" t="str">
        <f t="shared" si="67"/>
        <v>กลางวัน</v>
      </c>
      <c r="J1417" s="4" t="str">
        <f t="shared" ref="J1417:J1480" si="69">IF(F1417&lt;=10,"ตื้นมาก", IF(F1417&lt;=30,"ตื้น",IF(F1417&lt;=70,"กลาง", "ลึก")))</f>
        <v>กลาง</v>
      </c>
      <c r="K1417">
        <f t="shared" si="68"/>
        <v>-50.18</v>
      </c>
    </row>
    <row r="1418" spans="1:11" ht="18" x14ac:dyDescent="0.4">
      <c r="A1418" s="1">
        <v>1417</v>
      </c>
      <c r="B1418" s="1" t="s">
        <v>10329</v>
      </c>
      <c r="C1418" s="1" t="s">
        <v>8776</v>
      </c>
      <c r="D1418" s="1">
        <v>16.0975</v>
      </c>
      <c r="E1418" s="1">
        <v>119.5973</v>
      </c>
      <c r="F1418" s="1">
        <v>56.75</v>
      </c>
      <c r="G1418" s="1">
        <v>5</v>
      </c>
      <c r="H1418" s="3" t="s">
        <v>5608</v>
      </c>
      <c r="I1418" s="4" t="str">
        <f t="shared" si="67"/>
        <v>กลางวัน</v>
      </c>
      <c r="J1418" s="4" t="str">
        <f t="shared" si="69"/>
        <v>กลาง</v>
      </c>
      <c r="K1418">
        <f t="shared" si="68"/>
        <v>-56.75</v>
      </c>
    </row>
    <row r="1419" spans="1:11" ht="18" x14ac:dyDescent="0.4">
      <c r="A1419" s="1">
        <v>1418</v>
      </c>
      <c r="B1419" s="1" t="s">
        <v>10330</v>
      </c>
      <c r="C1419" s="1" t="s">
        <v>8777</v>
      </c>
      <c r="D1419" s="1">
        <v>15.5175</v>
      </c>
      <c r="E1419" s="1">
        <v>120.0176</v>
      </c>
      <c r="F1419" s="1">
        <v>80.38</v>
      </c>
      <c r="G1419" s="1">
        <v>4.5999999999999996</v>
      </c>
      <c r="H1419" s="3" t="s">
        <v>5612</v>
      </c>
      <c r="I1419" s="4" t="str">
        <f t="shared" si="67"/>
        <v>กลางคืน</v>
      </c>
      <c r="J1419" s="4" t="str">
        <f t="shared" si="69"/>
        <v>ลึก</v>
      </c>
      <c r="K1419">
        <f t="shared" si="68"/>
        <v>-80.38</v>
      </c>
    </row>
    <row r="1420" spans="1:11" ht="18" x14ac:dyDescent="0.4">
      <c r="A1420" s="1">
        <v>1419</v>
      </c>
      <c r="B1420" s="1" t="s">
        <v>10331</v>
      </c>
      <c r="C1420" s="1" t="s">
        <v>8778</v>
      </c>
      <c r="D1420" s="1">
        <v>18.067</v>
      </c>
      <c r="E1420" s="1">
        <v>120.5605</v>
      </c>
      <c r="F1420" s="1">
        <v>36.86</v>
      </c>
      <c r="G1420" s="1">
        <v>4.8</v>
      </c>
      <c r="H1420" s="3" t="s">
        <v>5616</v>
      </c>
      <c r="I1420" s="4" t="str">
        <f t="shared" si="67"/>
        <v>กลางวัน</v>
      </c>
      <c r="J1420" s="4" t="str">
        <f t="shared" si="69"/>
        <v>กลาง</v>
      </c>
      <c r="K1420">
        <f t="shared" si="68"/>
        <v>-36.86</v>
      </c>
    </row>
    <row r="1421" spans="1:11" ht="18" x14ac:dyDescent="0.4">
      <c r="A1421" s="1">
        <v>1420</v>
      </c>
      <c r="B1421" s="1" t="s">
        <v>10332</v>
      </c>
      <c r="C1421" s="1" t="s">
        <v>8779</v>
      </c>
      <c r="D1421" s="1">
        <v>13.5776</v>
      </c>
      <c r="E1421" s="1">
        <v>120.47369999999999</v>
      </c>
      <c r="F1421" s="1">
        <v>61.42</v>
      </c>
      <c r="G1421" s="1">
        <v>4.5</v>
      </c>
      <c r="H1421" s="3" t="s">
        <v>5620</v>
      </c>
      <c r="I1421" s="4" t="str">
        <f t="shared" si="67"/>
        <v>กลางคืน</v>
      </c>
      <c r="J1421" s="4" t="str">
        <f t="shared" si="69"/>
        <v>กลาง</v>
      </c>
      <c r="K1421">
        <f t="shared" si="68"/>
        <v>-61.42</v>
      </c>
    </row>
    <row r="1422" spans="1:11" ht="18" x14ac:dyDescent="0.4">
      <c r="A1422" s="1">
        <v>1421</v>
      </c>
      <c r="B1422" s="1" t="s">
        <v>10333</v>
      </c>
      <c r="C1422" s="1" t="s">
        <v>8780</v>
      </c>
      <c r="D1422" s="1">
        <v>18.054200000000002</v>
      </c>
      <c r="E1422" s="1">
        <v>121.0441</v>
      </c>
      <c r="F1422" s="1">
        <v>10</v>
      </c>
      <c r="G1422" s="1">
        <v>4.5999999999999996</v>
      </c>
      <c r="H1422" s="3" t="s">
        <v>5624</v>
      </c>
      <c r="I1422" s="4" t="str">
        <f t="shared" si="67"/>
        <v>กลางวัน</v>
      </c>
      <c r="J1422" s="4" t="str">
        <f t="shared" si="69"/>
        <v>ตื้นมาก</v>
      </c>
      <c r="K1422">
        <f t="shared" si="68"/>
        <v>-10</v>
      </c>
    </row>
    <row r="1423" spans="1:11" ht="18" x14ac:dyDescent="0.4">
      <c r="A1423" s="1">
        <v>1422</v>
      </c>
      <c r="B1423" s="1" t="s">
        <v>10334</v>
      </c>
      <c r="C1423" s="1" t="s">
        <v>8781</v>
      </c>
      <c r="D1423" s="1">
        <v>13.8901</v>
      </c>
      <c r="E1423" s="1">
        <v>120.61069999999999</v>
      </c>
      <c r="F1423" s="1">
        <v>190.22</v>
      </c>
      <c r="G1423" s="1">
        <v>4.5</v>
      </c>
      <c r="H1423" s="3" t="s">
        <v>5628</v>
      </c>
      <c r="I1423" s="4" t="str">
        <f t="shared" si="67"/>
        <v>กลางคืน</v>
      </c>
      <c r="J1423" s="4" t="str">
        <f t="shared" si="69"/>
        <v>ลึก</v>
      </c>
      <c r="K1423">
        <f t="shared" si="68"/>
        <v>-190.22</v>
      </c>
    </row>
    <row r="1424" spans="1:11" ht="18" x14ac:dyDescent="0.4">
      <c r="A1424" s="1">
        <v>1423</v>
      </c>
      <c r="B1424" s="1" t="s">
        <v>10335</v>
      </c>
      <c r="C1424" s="1" t="s">
        <v>8782</v>
      </c>
      <c r="D1424" s="1">
        <v>13.919</v>
      </c>
      <c r="E1424" s="1">
        <v>120.6778</v>
      </c>
      <c r="F1424" s="1">
        <v>164.24</v>
      </c>
      <c r="G1424" s="1">
        <v>4.5999999999999996</v>
      </c>
      <c r="H1424" s="3" t="s">
        <v>5632</v>
      </c>
      <c r="I1424" s="4" t="str">
        <f t="shared" si="67"/>
        <v>กลางคืน</v>
      </c>
      <c r="J1424" s="4" t="str">
        <f t="shared" si="69"/>
        <v>ลึก</v>
      </c>
      <c r="K1424">
        <f t="shared" si="68"/>
        <v>-164.24</v>
      </c>
    </row>
    <row r="1425" spans="1:11" ht="18" x14ac:dyDescent="0.4">
      <c r="A1425" s="1">
        <v>1424</v>
      </c>
      <c r="B1425" s="1" t="s">
        <v>10336</v>
      </c>
      <c r="C1425" s="1" t="s">
        <v>8783</v>
      </c>
      <c r="D1425" s="1">
        <v>16.722300000000001</v>
      </c>
      <c r="E1425" s="1">
        <v>120.5949</v>
      </c>
      <c r="F1425" s="1">
        <v>93.7</v>
      </c>
      <c r="G1425" s="1">
        <v>4.5999999999999996</v>
      </c>
      <c r="H1425" s="3" t="s">
        <v>5636</v>
      </c>
      <c r="I1425" s="4" t="str">
        <f t="shared" si="67"/>
        <v>กลางคืน</v>
      </c>
      <c r="J1425" s="4" t="str">
        <f t="shared" si="69"/>
        <v>ลึก</v>
      </c>
      <c r="K1425">
        <f t="shared" si="68"/>
        <v>-93.7</v>
      </c>
    </row>
    <row r="1426" spans="1:11" ht="18" x14ac:dyDescent="0.4">
      <c r="A1426" s="1">
        <v>1425</v>
      </c>
      <c r="B1426" s="1" t="s">
        <v>10337</v>
      </c>
      <c r="C1426" s="1" t="s">
        <v>8784</v>
      </c>
      <c r="D1426" s="1">
        <v>13.5863</v>
      </c>
      <c r="E1426" s="1">
        <v>121.0513</v>
      </c>
      <c r="F1426" s="1">
        <v>18.16</v>
      </c>
      <c r="G1426" s="1">
        <v>5.0999999999999996</v>
      </c>
      <c r="H1426" s="3" t="s">
        <v>5640</v>
      </c>
      <c r="I1426" s="4" t="str">
        <f t="shared" si="67"/>
        <v>กลางวัน</v>
      </c>
      <c r="J1426" s="4" t="str">
        <f t="shared" si="69"/>
        <v>ตื้น</v>
      </c>
      <c r="K1426">
        <f t="shared" si="68"/>
        <v>-18.16</v>
      </c>
    </row>
    <row r="1427" spans="1:11" ht="18" x14ac:dyDescent="0.4">
      <c r="A1427" s="1">
        <v>1426</v>
      </c>
      <c r="B1427" s="1" t="s">
        <v>10337</v>
      </c>
      <c r="C1427" s="1" t="s">
        <v>8785</v>
      </c>
      <c r="D1427" s="1">
        <v>13.706</v>
      </c>
      <c r="E1427" s="1">
        <v>121.26990000000001</v>
      </c>
      <c r="F1427" s="1">
        <v>11.74</v>
      </c>
      <c r="G1427" s="1">
        <v>4.7</v>
      </c>
      <c r="H1427" s="3" t="s">
        <v>5644</v>
      </c>
      <c r="I1427" s="4" t="str">
        <f t="shared" si="67"/>
        <v>กลางวัน</v>
      </c>
      <c r="J1427" s="4" t="str">
        <f t="shared" si="69"/>
        <v>ตื้น</v>
      </c>
      <c r="K1427">
        <f t="shared" si="68"/>
        <v>-11.74</v>
      </c>
    </row>
    <row r="1428" spans="1:11" ht="18" x14ac:dyDescent="0.4">
      <c r="A1428" s="1">
        <v>1427</v>
      </c>
      <c r="B1428" s="1" t="s">
        <v>10337</v>
      </c>
      <c r="C1428" s="1" t="s">
        <v>8399</v>
      </c>
      <c r="D1428" s="1">
        <v>13.5884</v>
      </c>
      <c r="E1428" s="1">
        <v>121.0822</v>
      </c>
      <c r="F1428" s="1">
        <v>10</v>
      </c>
      <c r="G1428" s="1">
        <v>4.9000000000000004</v>
      </c>
      <c r="H1428" s="3" t="s">
        <v>5648</v>
      </c>
      <c r="I1428" s="4" t="str">
        <f t="shared" si="67"/>
        <v>กลางวัน</v>
      </c>
      <c r="J1428" s="4" t="str">
        <f t="shared" si="69"/>
        <v>ตื้นมาก</v>
      </c>
      <c r="K1428">
        <f t="shared" si="68"/>
        <v>-10</v>
      </c>
    </row>
    <row r="1429" spans="1:11" ht="18" x14ac:dyDescent="0.4">
      <c r="A1429" s="1">
        <v>1428</v>
      </c>
      <c r="B1429" s="1" t="s">
        <v>10337</v>
      </c>
      <c r="C1429" s="1" t="s">
        <v>8786</v>
      </c>
      <c r="D1429" s="1">
        <v>13.682600000000001</v>
      </c>
      <c r="E1429" s="1">
        <v>121.1344</v>
      </c>
      <c r="F1429" s="1">
        <v>10</v>
      </c>
      <c r="G1429" s="1">
        <v>5.3</v>
      </c>
      <c r="H1429" s="3" t="s">
        <v>5652</v>
      </c>
      <c r="I1429" s="4" t="str">
        <f t="shared" si="67"/>
        <v>กลางวัน</v>
      </c>
      <c r="J1429" s="4" t="str">
        <f t="shared" si="69"/>
        <v>ตื้นมาก</v>
      </c>
      <c r="K1429">
        <f t="shared" si="68"/>
        <v>-10</v>
      </c>
    </row>
    <row r="1430" spans="1:11" ht="18" x14ac:dyDescent="0.4">
      <c r="A1430" s="1">
        <v>1429</v>
      </c>
      <c r="B1430" s="1" t="s">
        <v>10337</v>
      </c>
      <c r="C1430" s="1" t="s">
        <v>8787</v>
      </c>
      <c r="D1430" s="1">
        <v>13.7668</v>
      </c>
      <c r="E1430" s="1">
        <v>120.9709</v>
      </c>
      <c r="F1430" s="1">
        <v>10</v>
      </c>
      <c r="G1430" s="1">
        <v>5.2</v>
      </c>
      <c r="H1430" s="3" t="s">
        <v>5656</v>
      </c>
      <c r="I1430" s="4" t="str">
        <f t="shared" si="67"/>
        <v>กลางวัน</v>
      </c>
      <c r="J1430" s="4" t="str">
        <f t="shared" si="69"/>
        <v>ตื้นมาก</v>
      </c>
      <c r="K1430">
        <f t="shared" si="68"/>
        <v>-10</v>
      </c>
    </row>
    <row r="1431" spans="1:11" ht="18" x14ac:dyDescent="0.4">
      <c r="A1431" s="1">
        <v>1430</v>
      </c>
      <c r="B1431" s="1" t="s">
        <v>10338</v>
      </c>
      <c r="C1431" s="1" t="s">
        <v>8788</v>
      </c>
      <c r="D1431" s="1">
        <v>13.6561</v>
      </c>
      <c r="E1431" s="1">
        <v>121.17959999999999</v>
      </c>
      <c r="F1431" s="1">
        <v>9.76</v>
      </c>
      <c r="G1431" s="1">
        <v>4.5999999999999996</v>
      </c>
      <c r="H1431" s="3" t="s">
        <v>5660</v>
      </c>
      <c r="I1431" s="4" t="str">
        <f t="shared" si="67"/>
        <v>กลางวัน</v>
      </c>
      <c r="J1431" s="4" t="str">
        <f t="shared" si="69"/>
        <v>ตื้นมาก</v>
      </c>
      <c r="K1431">
        <f t="shared" si="68"/>
        <v>-9.76</v>
      </c>
    </row>
    <row r="1432" spans="1:11" ht="18" x14ac:dyDescent="0.4">
      <c r="A1432" s="1">
        <v>1431</v>
      </c>
      <c r="B1432" s="1" t="s">
        <v>10339</v>
      </c>
      <c r="C1432" s="1" t="s">
        <v>8789</v>
      </c>
      <c r="D1432" s="1">
        <v>13.7049</v>
      </c>
      <c r="E1432" s="1">
        <v>120.93049999999999</v>
      </c>
      <c r="F1432" s="1">
        <v>10.220000000000001</v>
      </c>
      <c r="G1432" s="1">
        <v>5.5</v>
      </c>
      <c r="H1432" s="3" t="s">
        <v>5664</v>
      </c>
      <c r="I1432" s="4" t="str">
        <f t="shared" si="67"/>
        <v>กลางวัน</v>
      </c>
      <c r="J1432" s="4" t="str">
        <f t="shared" si="69"/>
        <v>ตื้น</v>
      </c>
      <c r="K1432">
        <f t="shared" si="68"/>
        <v>-10.220000000000001</v>
      </c>
    </row>
    <row r="1433" spans="1:11" ht="18" x14ac:dyDescent="0.4">
      <c r="A1433" s="1">
        <v>1432</v>
      </c>
      <c r="B1433" s="1" t="s">
        <v>10339</v>
      </c>
      <c r="C1433" s="1" t="s">
        <v>8790</v>
      </c>
      <c r="D1433" s="1">
        <v>13.770099999999999</v>
      </c>
      <c r="E1433" s="1">
        <v>120.9354</v>
      </c>
      <c r="F1433" s="1">
        <v>14.26</v>
      </c>
      <c r="G1433" s="1">
        <v>5.9</v>
      </c>
      <c r="H1433" s="3" t="s">
        <v>2862</v>
      </c>
      <c r="I1433" s="4" t="str">
        <f t="shared" si="67"/>
        <v>กลางวัน</v>
      </c>
      <c r="J1433" s="4" t="str">
        <f t="shared" si="69"/>
        <v>ตื้น</v>
      </c>
      <c r="K1433">
        <f t="shared" si="68"/>
        <v>-14.26</v>
      </c>
    </row>
    <row r="1434" spans="1:11" ht="18" x14ac:dyDescent="0.4">
      <c r="A1434" s="1">
        <v>1433</v>
      </c>
      <c r="B1434" s="1" t="s">
        <v>10339</v>
      </c>
      <c r="C1434" s="1" t="s">
        <v>8791</v>
      </c>
      <c r="D1434" s="1">
        <v>13.776</v>
      </c>
      <c r="E1434" s="1">
        <v>121.11579999999999</v>
      </c>
      <c r="F1434" s="1">
        <v>10</v>
      </c>
      <c r="G1434" s="1">
        <v>5</v>
      </c>
      <c r="H1434" s="3" t="s">
        <v>5671</v>
      </c>
      <c r="I1434" s="4" t="str">
        <f t="shared" si="67"/>
        <v>กลางวัน</v>
      </c>
      <c r="J1434" s="4" t="str">
        <f t="shared" si="69"/>
        <v>ตื้นมาก</v>
      </c>
      <c r="K1434">
        <f t="shared" si="68"/>
        <v>-10</v>
      </c>
    </row>
    <row r="1435" spans="1:11" ht="18" x14ac:dyDescent="0.4">
      <c r="A1435" s="1">
        <v>1434</v>
      </c>
      <c r="B1435" s="1" t="s">
        <v>10339</v>
      </c>
      <c r="C1435" s="1" t="s">
        <v>8792</v>
      </c>
      <c r="D1435" s="1">
        <v>13.6486</v>
      </c>
      <c r="E1435" s="1">
        <v>121.1318</v>
      </c>
      <c r="F1435" s="1">
        <v>10</v>
      </c>
      <c r="G1435" s="1">
        <v>4.7</v>
      </c>
      <c r="H1435" s="3" t="s">
        <v>5675</v>
      </c>
      <c r="I1435" s="4" t="str">
        <f t="shared" si="67"/>
        <v>กลางวัน</v>
      </c>
      <c r="J1435" s="4" t="str">
        <f t="shared" si="69"/>
        <v>ตื้นมาก</v>
      </c>
      <c r="K1435">
        <f t="shared" si="68"/>
        <v>-10</v>
      </c>
    </row>
    <row r="1436" spans="1:11" ht="18" x14ac:dyDescent="0.4">
      <c r="A1436" s="1">
        <v>1435</v>
      </c>
      <c r="B1436" s="1" t="s">
        <v>10339</v>
      </c>
      <c r="C1436" s="1" t="s">
        <v>8793</v>
      </c>
      <c r="D1436" s="1">
        <v>13.641</v>
      </c>
      <c r="E1436" s="1">
        <v>120.8929</v>
      </c>
      <c r="F1436" s="1">
        <v>10</v>
      </c>
      <c r="G1436" s="1">
        <v>4.7</v>
      </c>
      <c r="H1436" s="3" t="s">
        <v>5678</v>
      </c>
      <c r="I1436" s="4" t="str">
        <f t="shared" si="67"/>
        <v>กลางวัน</v>
      </c>
      <c r="J1436" s="4" t="str">
        <f t="shared" si="69"/>
        <v>ตื้นมาก</v>
      </c>
      <c r="K1436">
        <f t="shared" si="68"/>
        <v>-10</v>
      </c>
    </row>
    <row r="1437" spans="1:11" ht="18" x14ac:dyDescent="0.4">
      <c r="A1437" s="1">
        <v>1436</v>
      </c>
      <c r="B1437" s="1" t="s">
        <v>10339</v>
      </c>
      <c r="C1437" s="1" t="s">
        <v>8794</v>
      </c>
      <c r="D1437" s="1">
        <v>13.7248</v>
      </c>
      <c r="E1437" s="1">
        <v>121.0604</v>
      </c>
      <c r="F1437" s="1">
        <v>15.48</v>
      </c>
      <c r="G1437" s="1">
        <v>4.5999999999999996</v>
      </c>
      <c r="H1437" s="3" t="s">
        <v>5681</v>
      </c>
      <c r="I1437" s="4" t="str">
        <f t="shared" si="67"/>
        <v>กลางวัน</v>
      </c>
      <c r="J1437" s="4" t="str">
        <f t="shared" si="69"/>
        <v>ตื้น</v>
      </c>
      <c r="K1437">
        <f t="shared" si="68"/>
        <v>-15.48</v>
      </c>
    </row>
    <row r="1438" spans="1:11" ht="18" x14ac:dyDescent="0.4">
      <c r="A1438" s="1">
        <v>1437</v>
      </c>
      <c r="B1438" s="1" t="s">
        <v>10339</v>
      </c>
      <c r="C1438" s="1" t="s">
        <v>8795</v>
      </c>
      <c r="D1438" s="1">
        <v>13.767099999999999</v>
      </c>
      <c r="E1438" s="1">
        <v>120.864</v>
      </c>
      <c r="F1438" s="1">
        <v>24.1</v>
      </c>
      <c r="G1438" s="1">
        <v>4.5</v>
      </c>
      <c r="H1438" s="3" t="s">
        <v>5684</v>
      </c>
      <c r="I1438" s="4" t="str">
        <f t="shared" si="67"/>
        <v>กลางวัน</v>
      </c>
      <c r="J1438" s="4" t="str">
        <f t="shared" si="69"/>
        <v>ตื้น</v>
      </c>
      <c r="K1438">
        <f t="shared" si="68"/>
        <v>-24.1</v>
      </c>
    </row>
    <row r="1439" spans="1:11" ht="18" x14ac:dyDescent="0.4">
      <c r="A1439" s="1">
        <v>1438</v>
      </c>
      <c r="B1439" s="1" t="s">
        <v>10340</v>
      </c>
      <c r="C1439" s="1" t="s">
        <v>8796</v>
      </c>
      <c r="D1439" s="1">
        <v>13.738</v>
      </c>
      <c r="E1439" s="1">
        <v>121.1016</v>
      </c>
      <c r="F1439" s="1">
        <v>10</v>
      </c>
      <c r="G1439" s="1">
        <v>4.8</v>
      </c>
      <c r="H1439" s="3" t="s">
        <v>5688</v>
      </c>
      <c r="I1439" s="4" t="str">
        <f t="shared" si="67"/>
        <v>กลางคืน</v>
      </c>
      <c r="J1439" s="4" t="str">
        <f t="shared" si="69"/>
        <v>ตื้นมาก</v>
      </c>
      <c r="K1439">
        <f t="shared" si="68"/>
        <v>-10</v>
      </c>
    </row>
    <row r="1440" spans="1:11" ht="18" x14ac:dyDescent="0.4">
      <c r="A1440" s="1">
        <v>1439</v>
      </c>
      <c r="B1440" s="1" t="s">
        <v>10341</v>
      </c>
      <c r="C1440" s="1" t="s">
        <v>8797</v>
      </c>
      <c r="D1440" s="1">
        <v>13.6403</v>
      </c>
      <c r="E1440" s="1">
        <v>121.2225</v>
      </c>
      <c r="F1440" s="1">
        <v>147.34</v>
      </c>
      <c r="G1440" s="1">
        <v>4.5999999999999996</v>
      </c>
      <c r="H1440" s="3" t="s">
        <v>5692</v>
      </c>
      <c r="I1440" s="4" t="str">
        <f t="shared" si="67"/>
        <v>กลางคืน</v>
      </c>
      <c r="J1440" s="4" t="str">
        <f t="shared" si="69"/>
        <v>ลึก</v>
      </c>
      <c r="K1440">
        <f t="shared" si="68"/>
        <v>-147.34</v>
      </c>
    </row>
    <row r="1441" spans="1:11" ht="18" x14ac:dyDescent="0.4">
      <c r="A1441" s="1">
        <v>1440</v>
      </c>
      <c r="B1441" s="1" t="s">
        <v>10342</v>
      </c>
      <c r="C1441" s="1" t="s">
        <v>8798</v>
      </c>
      <c r="D1441" s="1">
        <v>15.044700000000001</v>
      </c>
      <c r="E1441" s="1">
        <v>120.3494</v>
      </c>
      <c r="F1441" s="1">
        <v>75.459999999999994</v>
      </c>
      <c r="G1441" s="1">
        <v>5.3</v>
      </c>
      <c r="H1441" s="3" t="s">
        <v>5696</v>
      </c>
      <c r="I1441" s="4" t="str">
        <f t="shared" si="67"/>
        <v>กลางวัน</v>
      </c>
      <c r="J1441" s="4" t="str">
        <f t="shared" si="69"/>
        <v>ลึก</v>
      </c>
      <c r="K1441">
        <f t="shared" si="68"/>
        <v>-75.459999999999994</v>
      </c>
    </row>
    <row r="1442" spans="1:11" ht="18" x14ac:dyDescent="0.4">
      <c r="A1442" s="1">
        <v>1441</v>
      </c>
      <c r="B1442" s="1" t="s">
        <v>10343</v>
      </c>
      <c r="C1442" s="1" t="s">
        <v>8799</v>
      </c>
      <c r="D1442" s="1">
        <v>16.645399999999999</v>
      </c>
      <c r="E1442" s="1">
        <v>121.8047</v>
      </c>
      <c r="F1442" s="1">
        <v>10</v>
      </c>
      <c r="G1442" s="1">
        <v>4.5999999999999996</v>
      </c>
      <c r="H1442" s="3" t="s">
        <v>5700</v>
      </c>
      <c r="I1442" s="4" t="str">
        <f t="shared" si="67"/>
        <v>กลางวัน</v>
      </c>
      <c r="J1442" s="4" t="str">
        <f t="shared" si="69"/>
        <v>ตื้นมาก</v>
      </c>
      <c r="K1442">
        <f t="shared" si="68"/>
        <v>-10</v>
      </c>
    </row>
    <row r="1443" spans="1:11" ht="18" x14ac:dyDescent="0.4">
      <c r="A1443" s="1">
        <v>1442</v>
      </c>
      <c r="B1443" s="1" t="s">
        <v>10344</v>
      </c>
      <c r="C1443" s="1" t="s">
        <v>8800</v>
      </c>
      <c r="D1443" s="1">
        <v>17.400099999999998</v>
      </c>
      <c r="E1443" s="1">
        <v>120.2085</v>
      </c>
      <c r="F1443" s="1">
        <v>41.35</v>
      </c>
      <c r="G1443" s="1">
        <v>4.9000000000000004</v>
      </c>
      <c r="H1443" s="3" t="s">
        <v>376</v>
      </c>
      <c r="I1443" s="4" t="str">
        <f t="shared" si="67"/>
        <v>กลางคืน</v>
      </c>
      <c r="J1443" s="4" t="str">
        <f t="shared" si="69"/>
        <v>กลาง</v>
      </c>
      <c r="K1443">
        <f t="shared" si="68"/>
        <v>-41.35</v>
      </c>
    </row>
    <row r="1444" spans="1:11" ht="18" x14ac:dyDescent="0.4">
      <c r="A1444" s="1">
        <v>1443</v>
      </c>
      <c r="B1444" s="1" t="s">
        <v>10345</v>
      </c>
      <c r="C1444" s="1" t="s">
        <v>8801</v>
      </c>
      <c r="D1444" s="1">
        <v>17.189399999999999</v>
      </c>
      <c r="E1444" s="1">
        <v>121.07080000000001</v>
      </c>
      <c r="F1444" s="1">
        <v>47.92</v>
      </c>
      <c r="G1444" s="1">
        <v>4.7</v>
      </c>
      <c r="H1444" s="3" t="s">
        <v>5707</v>
      </c>
      <c r="I1444" s="4" t="str">
        <f t="shared" si="67"/>
        <v>กลางคืน</v>
      </c>
      <c r="J1444" s="4" t="str">
        <f t="shared" si="69"/>
        <v>กลาง</v>
      </c>
      <c r="K1444">
        <f t="shared" si="68"/>
        <v>-47.92</v>
      </c>
    </row>
    <row r="1445" spans="1:11" ht="18" x14ac:dyDescent="0.4">
      <c r="A1445" s="1">
        <v>1444</v>
      </c>
      <c r="B1445" s="1" t="s">
        <v>10346</v>
      </c>
      <c r="C1445" s="1" t="s">
        <v>8802</v>
      </c>
      <c r="D1445" s="1">
        <v>17.126899999999999</v>
      </c>
      <c r="E1445" s="1">
        <v>120.1245</v>
      </c>
      <c r="F1445" s="1">
        <v>55.24</v>
      </c>
      <c r="G1445" s="1">
        <v>4.5</v>
      </c>
      <c r="H1445" s="3" t="s">
        <v>3439</v>
      </c>
      <c r="I1445" s="4" t="str">
        <f t="shared" si="67"/>
        <v>กลางคืน</v>
      </c>
      <c r="J1445" s="4" t="str">
        <f t="shared" si="69"/>
        <v>กลาง</v>
      </c>
      <c r="K1445">
        <f t="shared" si="68"/>
        <v>-55.24</v>
      </c>
    </row>
    <row r="1446" spans="1:11" ht="18" x14ac:dyDescent="0.4">
      <c r="A1446" s="1">
        <v>1445</v>
      </c>
      <c r="B1446" s="1" t="s">
        <v>10347</v>
      </c>
      <c r="C1446" s="1" t="s">
        <v>8803</v>
      </c>
      <c r="D1446" s="1">
        <v>17.164300000000001</v>
      </c>
      <c r="E1446" s="1">
        <v>119.7692</v>
      </c>
      <c r="F1446" s="1">
        <v>32.71</v>
      </c>
      <c r="G1446" s="1">
        <v>4.7</v>
      </c>
      <c r="H1446" s="3" t="s">
        <v>62</v>
      </c>
      <c r="I1446" s="4" t="str">
        <f t="shared" si="67"/>
        <v>กลางวัน</v>
      </c>
      <c r="J1446" s="4" t="str">
        <f t="shared" si="69"/>
        <v>กลาง</v>
      </c>
      <c r="K1446">
        <f t="shared" si="68"/>
        <v>-32.71</v>
      </c>
    </row>
    <row r="1447" spans="1:11" ht="18" x14ac:dyDescent="0.4">
      <c r="A1447" s="1">
        <v>1446</v>
      </c>
      <c r="B1447" s="1" t="s">
        <v>10348</v>
      </c>
      <c r="C1447" s="1" t="s">
        <v>8804</v>
      </c>
      <c r="D1447" s="1">
        <v>14.866</v>
      </c>
      <c r="E1447" s="1">
        <v>119.77760000000001</v>
      </c>
      <c r="F1447" s="1">
        <v>62.23</v>
      </c>
      <c r="G1447" s="1">
        <v>4.5</v>
      </c>
      <c r="H1447" s="3" t="s">
        <v>5717</v>
      </c>
      <c r="I1447" s="4" t="str">
        <f t="shared" si="67"/>
        <v>กลางวัน</v>
      </c>
      <c r="J1447" s="4" t="str">
        <f t="shared" si="69"/>
        <v>กลาง</v>
      </c>
      <c r="K1447">
        <f t="shared" si="68"/>
        <v>-62.23</v>
      </c>
    </row>
    <row r="1448" spans="1:11" ht="18" x14ac:dyDescent="0.4">
      <c r="A1448" s="1">
        <v>1447</v>
      </c>
      <c r="B1448" s="1" t="s">
        <v>10349</v>
      </c>
      <c r="C1448" s="1" t="s">
        <v>8805</v>
      </c>
      <c r="D1448" s="1">
        <v>14.006500000000001</v>
      </c>
      <c r="E1448" s="1">
        <v>120.73909999999999</v>
      </c>
      <c r="F1448" s="1">
        <v>172</v>
      </c>
      <c r="G1448" s="1">
        <v>6.2</v>
      </c>
      <c r="H1448" s="3" t="s">
        <v>5721</v>
      </c>
      <c r="I1448" s="4" t="str">
        <f t="shared" si="67"/>
        <v>กลางคืน</v>
      </c>
      <c r="J1448" s="4" t="str">
        <f t="shared" si="69"/>
        <v>ลึก</v>
      </c>
      <c r="K1448">
        <f t="shared" si="68"/>
        <v>-172</v>
      </c>
    </row>
    <row r="1449" spans="1:11" ht="18" x14ac:dyDescent="0.4">
      <c r="A1449" s="1">
        <v>1448</v>
      </c>
      <c r="B1449" s="1" t="s">
        <v>10349</v>
      </c>
      <c r="C1449" s="1" t="s">
        <v>8806</v>
      </c>
      <c r="D1449" s="1">
        <v>13.9033</v>
      </c>
      <c r="E1449" s="1">
        <v>120.7109</v>
      </c>
      <c r="F1449" s="1">
        <v>110.25</v>
      </c>
      <c r="G1449" s="1">
        <v>4.5</v>
      </c>
      <c r="H1449" s="3" t="s">
        <v>5725</v>
      </c>
      <c r="I1449" s="4" t="str">
        <f t="shared" si="67"/>
        <v>กลางคืน</v>
      </c>
      <c r="J1449" s="4" t="str">
        <f t="shared" si="69"/>
        <v>ลึก</v>
      </c>
      <c r="K1449">
        <f t="shared" si="68"/>
        <v>-110.25</v>
      </c>
    </row>
    <row r="1450" spans="1:11" ht="18" x14ac:dyDescent="0.4">
      <c r="A1450" s="1">
        <v>1449</v>
      </c>
      <c r="B1450" s="1" t="s">
        <v>10350</v>
      </c>
      <c r="C1450" s="1" t="s">
        <v>8807</v>
      </c>
      <c r="D1450" s="1">
        <v>13.962</v>
      </c>
      <c r="E1450" s="1">
        <v>120.67019999999999</v>
      </c>
      <c r="F1450" s="1">
        <v>193.99</v>
      </c>
      <c r="G1450" s="1">
        <v>4.8</v>
      </c>
      <c r="H1450" s="3" t="s">
        <v>5729</v>
      </c>
      <c r="I1450" s="4" t="str">
        <f t="shared" si="67"/>
        <v>กลางวัน</v>
      </c>
      <c r="J1450" s="4" t="str">
        <f t="shared" si="69"/>
        <v>ลึก</v>
      </c>
      <c r="K1450">
        <f t="shared" si="68"/>
        <v>-193.99</v>
      </c>
    </row>
    <row r="1451" spans="1:11" ht="18" x14ac:dyDescent="0.4">
      <c r="A1451" s="1">
        <v>1450</v>
      </c>
      <c r="B1451" s="1" t="s">
        <v>10351</v>
      </c>
      <c r="C1451" s="1" t="s">
        <v>8808</v>
      </c>
      <c r="D1451" s="1">
        <v>14.72</v>
      </c>
      <c r="E1451" s="1">
        <v>120.149</v>
      </c>
      <c r="F1451" s="1">
        <v>51.33</v>
      </c>
      <c r="G1451" s="1">
        <v>4.7</v>
      </c>
      <c r="H1451" s="3" t="s">
        <v>5733</v>
      </c>
      <c r="I1451" s="4" t="str">
        <f t="shared" si="67"/>
        <v>กลางวัน</v>
      </c>
      <c r="J1451" s="4" t="str">
        <f t="shared" si="69"/>
        <v>กลาง</v>
      </c>
      <c r="K1451">
        <f t="shared" si="68"/>
        <v>-51.33</v>
      </c>
    </row>
    <row r="1452" spans="1:11" ht="18" x14ac:dyDescent="0.4">
      <c r="A1452" s="1">
        <v>1451</v>
      </c>
      <c r="B1452" s="1" t="s">
        <v>10352</v>
      </c>
      <c r="C1452" s="1" t="s">
        <v>8809</v>
      </c>
      <c r="D1452" s="1">
        <v>13.701000000000001</v>
      </c>
      <c r="E1452" s="1">
        <v>120.2572</v>
      </c>
      <c r="F1452" s="1">
        <v>65.59</v>
      </c>
      <c r="G1452" s="1">
        <v>4.5</v>
      </c>
      <c r="H1452" s="3" t="s">
        <v>5737</v>
      </c>
      <c r="I1452" s="4" t="str">
        <f t="shared" si="67"/>
        <v>กลางคืน</v>
      </c>
      <c r="J1452" s="4" t="str">
        <f t="shared" si="69"/>
        <v>กลาง</v>
      </c>
      <c r="K1452">
        <f t="shared" si="68"/>
        <v>-65.59</v>
      </c>
    </row>
    <row r="1453" spans="1:11" ht="18" x14ac:dyDescent="0.4">
      <c r="A1453" s="1">
        <v>1452</v>
      </c>
      <c r="B1453" s="1" t="s">
        <v>10353</v>
      </c>
      <c r="C1453" s="1" t="s">
        <v>8810</v>
      </c>
      <c r="D1453" s="1">
        <v>17.196200000000001</v>
      </c>
      <c r="E1453" s="1">
        <v>121.22450000000001</v>
      </c>
      <c r="F1453" s="1">
        <v>51.27</v>
      </c>
      <c r="G1453" s="1">
        <v>4.5</v>
      </c>
      <c r="H1453" s="3" t="s">
        <v>5741</v>
      </c>
      <c r="I1453" s="4" t="str">
        <f t="shared" si="67"/>
        <v>กลางคืน</v>
      </c>
      <c r="J1453" s="4" t="str">
        <f t="shared" si="69"/>
        <v>กลาง</v>
      </c>
      <c r="K1453">
        <f t="shared" si="68"/>
        <v>-51.27</v>
      </c>
    </row>
    <row r="1454" spans="1:11" ht="18" x14ac:dyDescent="0.4">
      <c r="A1454" s="1">
        <v>1453</v>
      </c>
      <c r="B1454" s="1" t="s">
        <v>10354</v>
      </c>
      <c r="C1454" s="1" t="s">
        <v>8811</v>
      </c>
      <c r="D1454" s="1">
        <v>13.6372</v>
      </c>
      <c r="E1454" s="1">
        <v>120.8302</v>
      </c>
      <c r="F1454" s="1">
        <v>165.98</v>
      </c>
      <c r="G1454" s="1">
        <v>5</v>
      </c>
      <c r="H1454" s="3" t="s">
        <v>1406</v>
      </c>
      <c r="I1454" s="4" t="str">
        <f t="shared" si="67"/>
        <v>กลางวัน</v>
      </c>
      <c r="J1454" s="4" t="str">
        <f t="shared" si="69"/>
        <v>ลึก</v>
      </c>
      <c r="K1454">
        <f t="shared" si="68"/>
        <v>-165.98</v>
      </c>
    </row>
    <row r="1455" spans="1:11" ht="18" x14ac:dyDescent="0.4">
      <c r="A1455" s="1">
        <v>1454</v>
      </c>
      <c r="B1455" s="1" t="s">
        <v>10355</v>
      </c>
      <c r="C1455" s="1" t="s">
        <v>8812</v>
      </c>
      <c r="D1455" s="1">
        <v>13.684100000000001</v>
      </c>
      <c r="E1455" s="1">
        <v>120.6718</v>
      </c>
      <c r="F1455" s="1">
        <v>113.35</v>
      </c>
      <c r="G1455" s="1">
        <v>4.5999999999999996</v>
      </c>
      <c r="H1455" s="3" t="s">
        <v>5748</v>
      </c>
      <c r="I1455" s="4" t="str">
        <f t="shared" si="67"/>
        <v>กลางคืน</v>
      </c>
      <c r="J1455" s="4" t="str">
        <f t="shared" si="69"/>
        <v>ลึก</v>
      </c>
      <c r="K1455">
        <f t="shared" si="68"/>
        <v>-113.35</v>
      </c>
    </row>
    <row r="1456" spans="1:11" ht="18" x14ac:dyDescent="0.4">
      <c r="A1456" s="1">
        <v>1455</v>
      </c>
      <c r="B1456" s="1" t="s">
        <v>10356</v>
      </c>
      <c r="C1456" s="1" t="s">
        <v>8813</v>
      </c>
      <c r="D1456" s="1">
        <v>17.493200000000002</v>
      </c>
      <c r="E1456" s="1">
        <v>120.20650000000001</v>
      </c>
      <c r="F1456" s="1">
        <v>10</v>
      </c>
      <c r="G1456" s="1">
        <v>4.8</v>
      </c>
      <c r="H1456" s="3" t="s">
        <v>5752</v>
      </c>
      <c r="I1456" s="4" t="str">
        <f t="shared" si="67"/>
        <v>กลางวัน</v>
      </c>
      <c r="J1456" s="4" t="str">
        <f t="shared" si="69"/>
        <v>ตื้นมาก</v>
      </c>
      <c r="K1456">
        <f t="shared" si="68"/>
        <v>-10</v>
      </c>
    </row>
    <row r="1457" spans="1:11" ht="18" x14ac:dyDescent="0.4">
      <c r="A1457" s="1">
        <v>1456</v>
      </c>
      <c r="B1457" s="1" t="s">
        <v>10357</v>
      </c>
      <c r="C1457" s="1" t="s">
        <v>8814</v>
      </c>
      <c r="D1457" s="1">
        <v>14.0002</v>
      </c>
      <c r="E1457" s="1">
        <v>120.7252</v>
      </c>
      <c r="F1457" s="1">
        <v>209.39</v>
      </c>
      <c r="G1457" s="1">
        <v>5.4</v>
      </c>
      <c r="H1457" s="3" t="s">
        <v>5756</v>
      </c>
      <c r="I1457" s="4" t="str">
        <f t="shared" si="67"/>
        <v>กลางวัน</v>
      </c>
      <c r="J1457" s="4" t="str">
        <f t="shared" si="69"/>
        <v>ลึก</v>
      </c>
      <c r="K1457">
        <f t="shared" si="68"/>
        <v>-209.39</v>
      </c>
    </row>
    <row r="1458" spans="1:11" ht="18" x14ac:dyDescent="0.4">
      <c r="A1458" s="1">
        <v>1457</v>
      </c>
      <c r="B1458" s="1" t="s">
        <v>10358</v>
      </c>
      <c r="C1458" s="1" t="s">
        <v>8815</v>
      </c>
      <c r="D1458" s="1">
        <v>13.597099999999999</v>
      </c>
      <c r="E1458" s="1">
        <v>121.1789</v>
      </c>
      <c r="F1458" s="1">
        <v>105.37</v>
      </c>
      <c r="G1458" s="1">
        <v>4.5</v>
      </c>
      <c r="H1458" s="3" t="s">
        <v>5760</v>
      </c>
      <c r="I1458" s="4" t="str">
        <f t="shared" si="67"/>
        <v>กลางวัน</v>
      </c>
      <c r="J1458" s="4" t="str">
        <f t="shared" si="69"/>
        <v>ลึก</v>
      </c>
      <c r="K1458">
        <f t="shared" si="68"/>
        <v>-105.37</v>
      </c>
    </row>
    <row r="1459" spans="1:11" ht="18" x14ac:dyDescent="0.4">
      <c r="A1459" s="1">
        <v>1458</v>
      </c>
      <c r="B1459" s="1" t="s">
        <v>10359</v>
      </c>
      <c r="C1459" s="1" t="s">
        <v>8816</v>
      </c>
      <c r="D1459" s="1">
        <v>15.856999999999999</v>
      </c>
      <c r="E1459" s="1">
        <v>119.77209999999999</v>
      </c>
      <c r="F1459" s="1">
        <v>77.260000000000005</v>
      </c>
      <c r="G1459" s="1">
        <v>4.5</v>
      </c>
      <c r="H1459" s="3" t="s">
        <v>5764</v>
      </c>
      <c r="I1459" s="4" t="str">
        <f t="shared" si="67"/>
        <v>กลางวัน</v>
      </c>
      <c r="J1459" s="4" t="str">
        <f t="shared" si="69"/>
        <v>ลึก</v>
      </c>
      <c r="K1459">
        <f t="shared" si="68"/>
        <v>-77.260000000000005</v>
      </c>
    </row>
    <row r="1460" spans="1:11" ht="18" x14ac:dyDescent="0.4">
      <c r="A1460" s="1">
        <v>1459</v>
      </c>
      <c r="B1460" s="1" t="s">
        <v>10360</v>
      </c>
      <c r="C1460" s="1" t="s">
        <v>8817</v>
      </c>
      <c r="D1460" s="1">
        <v>13.615600000000001</v>
      </c>
      <c r="E1460" s="1">
        <v>120.59050000000001</v>
      </c>
      <c r="F1460" s="1">
        <v>116.38</v>
      </c>
      <c r="G1460" s="1">
        <v>4.5999999999999996</v>
      </c>
      <c r="H1460" s="3" t="s">
        <v>5768</v>
      </c>
      <c r="I1460" s="4" t="str">
        <f t="shared" si="67"/>
        <v>กลางคืน</v>
      </c>
      <c r="J1460" s="4" t="str">
        <f t="shared" si="69"/>
        <v>ลึก</v>
      </c>
      <c r="K1460">
        <f t="shared" si="68"/>
        <v>-116.38</v>
      </c>
    </row>
    <row r="1461" spans="1:11" ht="18" x14ac:dyDescent="0.4">
      <c r="A1461" s="1">
        <v>1460</v>
      </c>
      <c r="B1461" s="1" t="s">
        <v>10361</v>
      </c>
      <c r="C1461" s="1" t="s">
        <v>8818</v>
      </c>
      <c r="D1461" s="1">
        <v>16.415500000000002</v>
      </c>
      <c r="E1461" s="1">
        <v>121.1921</v>
      </c>
      <c r="F1461" s="1">
        <v>56.74</v>
      </c>
      <c r="G1461" s="1">
        <v>4.5</v>
      </c>
      <c r="H1461" s="3" t="s">
        <v>5772</v>
      </c>
      <c r="I1461" s="4" t="str">
        <f t="shared" si="67"/>
        <v>กลางคืน</v>
      </c>
      <c r="J1461" s="4" t="str">
        <f t="shared" si="69"/>
        <v>กลาง</v>
      </c>
      <c r="K1461">
        <f t="shared" si="68"/>
        <v>-56.74</v>
      </c>
    </row>
    <row r="1462" spans="1:11" ht="18" x14ac:dyDescent="0.4">
      <c r="A1462" s="1">
        <v>1461</v>
      </c>
      <c r="B1462" s="1" t="s">
        <v>10362</v>
      </c>
      <c r="C1462" s="1" t="s">
        <v>8819</v>
      </c>
      <c r="D1462" s="1">
        <v>17.085000000000001</v>
      </c>
      <c r="E1462" s="1">
        <v>120.0504</v>
      </c>
      <c r="F1462" s="1">
        <v>21.7</v>
      </c>
      <c r="G1462" s="1">
        <v>5</v>
      </c>
      <c r="H1462" s="3" t="s">
        <v>5776</v>
      </c>
      <c r="I1462" s="4" t="str">
        <f t="shared" si="67"/>
        <v>กลางคืน</v>
      </c>
      <c r="J1462" s="4" t="str">
        <f t="shared" si="69"/>
        <v>ตื้น</v>
      </c>
      <c r="K1462">
        <f t="shared" si="68"/>
        <v>-21.7</v>
      </c>
    </row>
    <row r="1463" spans="1:11" ht="18" x14ac:dyDescent="0.4">
      <c r="A1463" s="1">
        <v>1462</v>
      </c>
      <c r="B1463" s="1" t="s">
        <v>10363</v>
      </c>
      <c r="C1463" s="1" t="s">
        <v>8820</v>
      </c>
      <c r="D1463" s="1">
        <v>18.232199999999999</v>
      </c>
      <c r="E1463" s="1">
        <v>120.7818</v>
      </c>
      <c r="F1463" s="1">
        <v>54.47</v>
      </c>
      <c r="G1463" s="1">
        <v>4.8</v>
      </c>
      <c r="H1463" s="3" t="s">
        <v>5780</v>
      </c>
      <c r="I1463" s="4" t="str">
        <f t="shared" si="67"/>
        <v>กลางคืน</v>
      </c>
      <c r="J1463" s="4" t="str">
        <f t="shared" si="69"/>
        <v>กลาง</v>
      </c>
      <c r="K1463">
        <f t="shared" si="68"/>
        <v>-54.47</v>
      </c>
    </row>
    <row r="1464" spans="1:11" ht="18" x14ac:dyDescent="0.4">
      <c r="A1464" s="1">
        <v>1463</v>
      </c>
      <c r="B1464" s="1" t="s">
        <v>10364</v>
      </c>
      <c r="C1464" s="1" t="s">
        <v>8821</v>
      </c>
      <c r="D1464" s="1">
        <v>15.4399</v>
      </c>
      <c r="E1464" s="1">
        <v>119.5322</v>
      </c>
      <c r="F1464" s="1">
        <v>19.53</v>
      </c>
      <c r="G1464" s="1">
        <v>4.5</v>
      </c>
      <c r="H1464" s="3" t="s">
        <v>5784</v>
      </c>
      <c r="I1464" s="4" t="str">
        <f t="shared" si="67"/>
        <v>กลางวัน</v>
      </c>
      <c r="J1464" s="4" t="str">
        <f t="shared" si="69"/>
        <v>ตื้น</v>
      </c>
      <c r="K1464">
        <f t="shared" si="68"/>
        <v>-19.53</v>
      </c>
    </row>
    <row r="1465" spans="1:11" ht="18" x14ac:dyDescent="0.4">
      <c r="A1465" s="1">
        <v>1464</v>
      </c>
      <c r="B1465" s="1" t="s">
        <v>10365</v>
      </c>
      <c r="C1465" s="1" t="s">
        <v>8822</v>
      </c>
      <c r="D1465" s="1">
        <v>17.871200000000002</v>
      </c>
      <c r="E1465" s="1">
        <v>122.2684</v>
      </c>
      <c r="F1465" s="1">
        <v>46</v>
      </c>
      <c r="G1465" s="1">
        <v>5.0999999999999996</v>
      </c>
      <c r="H1465" s="3" t="s">
        <v>5788</v>
      </c>
      <c r="I1465" s="4" t="str">
        <f t="shared" si="67"/>
        <v>กลางคืน</v>
      </c>
      <c r="J1465" s="4" t="str">
        <f t="shared" si="69"/>
        <v>กลาง</v>
      </c>
      <c r="K1465">
        <f t="shared" si="68"/>
        <v>-46</v>
      </c>
    </row>
    <row r="1466" spans="1:11" ht="18" x14ac:dyDescent="0.4">
      <c r="A1466" s="1">
        <v>1465</v>
      </c>
      <c r="B1466" s="1" t="s">
        <v>10366</v>
      </c>
      <c r="C1466" s="1" t="s">
        <v>8823</v>
      </c>
      <c r="D1466" s="1">
        <v>18.005400000000002</v>
      </c>
      <c r="E1466" s="1">
        <v>120.6238</v>
      </c>
      <c r="F1466" s="1">
        <v>52.71</v>
      </c>
      <c r="G1466" s="1">
        <v>4.5999999999999996</v>
      </c>
      <c r="H1466" s="3" t="s">
        <v>5792</v>
      </c>
      <c r="I1466" s="4" t="str">
        <f t="shared" si="67"/>
        <v>กลางวัน</v>
      </c>
      <c r="J1466" s="4" t="str">
        <f t="shared" si="69"/>
        <v>กลาง</v>
      </c>
      <c r="K1466">
        <f t="shared" si="68"/>
        <v>-52.71</v>
      </c>
    </row>
    <row r="1467" spans="1:11" ht="18" x14ac:dyDescent="0.4">
      <c r="A1467" s="1">
        <v>1466</v>
      </c>
      <c r="B1467" s="1" t="s">
        <v>10367</v>
      </c>
      <c r="C1467" s="1" t="s">
        <v>8824</v>
      </c>
      <c r="D1467" s="1">
        <v>18.1219</v>
      </c>
      <c r="E1467" s="1">
        <v>120.6358</v>
      </c>
      <c r="F1467" s="1">
        <v>39.049999999999997</v>
      </c>
      <c r="G1467" s="1">
        <v>4.5</v>
      </c>
      <c r="H1467" s="3" t="s">
        <v>5796</v>
      </c>
      <c r="I1467" s="4" t="str">
        <f t="shared" si="67"/>
        <v>กลางวัน</v>
      </c>
      <c r="J1467" s="4" t="str">
        <f t="shared" si="69"/>
        <v>กลาง</v>
      </c>
      <c r="K1467">
        <f t="shared" si="68"/>
        <v>-39.049999999999997</v>
      </c>
    </row>
    <row r="1468" spans="1:11" ht="18" x14ac:dyDescent="0.4">
      <c r="A1468" s="1">
        <v>1467</v>
      </c>
      <c r="B1468" s="1" t="s">
        <v>10368</v>
      </c>
      <c r="C1468" s="1" t="s">
        <v>8825</v>
      </c>
      <c r="D1468" s="1">
        <v>17.450199999999999</v>
      </c>
      <c r="E1468" s="1">
        <v>121.76949999999999</v>
      </c>
      <c r="F1468" s="1">
        <v>183.34</v>
      </c>
      <c r="G1468" s="1">
        <v>4.5</v>
      </c>
      <c r="H1468" s="3" t="s">
        <v>5800</v>
      </c>
      <c r="I1468" s="4" t="str">
        <f t="shared" si="67"/>
        <v>กลางคืน</v>
      </c>
      <c r="J1468" s="4" t="str">
        <f t="shared" si="69"/>
        <v>ลึก</v>
      </c>
      <c r="K1468">
        <f t="shared" si="68"/>
        <v>-183.34</v>
      </c>
    </row>
    <row r="1469" spans="1:11" ht="18" x14ac:dyDescent="0.4">
      <c r="A1469" s="1">
        <v>1468</v>
      </c>
      <c r="B1469" s="1" t="s">
        <v>10369</v>
      </c>
      <c r="C1469" s="1" t="s">
        <v>8826</v>
      </c>
      <c r="D1469" s="1">
        <v>14.921200000000001</v>
      </c>
      <c r="E1469" s="1">
        <v>119.7097</v>
      </c>
      <c r="F1469" s="1">
        <v>25</v>
      </c>
      <c r="G1469" s="1">
        <v>5.4</v>
      </c>
      <c r="H1469" s="3" t="s">
        <v>376</v>
      </c>
      <c r="I1469" s="4" t="str">
        <f t="shared" si="67"/>
        <v>กลางวัน</v>
      </c>
      <c r="J1469" s="4" t="str">
        <f t="shared" si="69"/>
        <v>ตื้น</v>
      </c>
      <c r="K1469">
        <f t="shared" si="68"/>
        <v>-25</v>
      </c>
    </row>
    <row r="1470" spans="1:11" ht="18" x14ac:dyDescent="0.4">
      <c r="A1470" s="1">
        <v>1469</v>
      </c>
      <c r="B1470" s="1" t="s">
        <v>10370</v>
      </c>
      <c r="C1470" s="1" t="s">
        <v>8827</v>
      </c>
      <c r="D1470" s="1">
        <v>14.0197</v>
      </c>
      <c r="E1470" s="1">
        <v>120.6404</v>
      </c>
      <c r="F1470" s="1">
        <v>126</v>
      </c>
      <c r="G1470" s="1">
        <v>5.2</v>
      </c>
      <c r="H1470" s="3" t="s">
        <v>5807</v>
      </c>
      <c r="I1470" s="4" t="str">
        <f t="shared" si="67"/>
        <v>กลางคืน</v>
      </c>
      <c r="J1470" s="4" t="str">
        <f t="shared" si="69"/>
        <v>ลึก</v>
      </c>
      <c r="K1470">
        <f t="shared" si="68"/>
        <v>-126</v>
      </c>
    </row>
    <row r="1471" spans="1:11" ht="18" x14ac:dyDescent="0.4">
      <c r="A1471" s="1">
        <v>1470</v>
      </c>
      <c r="B1471" s="1" t="s">
        <v>10370</v>
      </c>
      <c r="C1471" s="1" t="s">
        <v>8828</v>
      </c>
      <c r="D1471" s="1">
        <v>15.088699999999999</v>
      </c>
      <c r="E1471" s="1">
        <v>120.2315</v>
      </c>
      <c r="F1471" s="1">
        <v>73</v>
      </c>
      <c r="G1471" s="1">
        <v>4.5</v>
      </c>
      <c r="H1471" s="3" t="s">
        <v>5811</v>
      </c>
      <c r="I1471" s="4" t="str">
        <f t="shared" si="67"/>
        <v>กลางคืน</v>
      </c>
      <c r="J1471" s="4" t="str">
        <f t="shared" si="69"/>
        <v>ลึก</v>
      </c>
      <c r="K1471">
        <f t="shared" si="68"/>
        <v>-73</v>
      </c>
    </row>
    <row r="1472" spans="1:11" ht="18" x14ac:dyDescent="0.4">
      <c r="A1472" s="1">
        <v>1471</v>
      </c>
      <c r="B1472" s="1" t="s">
        <v>10371</v>
      </c>
      <c r="C1472" s="1" t="s">
        <v>8829</v>
      </c>
      <c r="D1472" s="1">
        <v>17.334599999999998</v>
      </c>
      <c r="E1472" s="1">
        <v>121.9076</v>
      </c>
      <c r="F1472" s="1">
        <v>10</v>
      </c>
      <c r="G1472" s="1">
        <v>4.5999999999999996</v>
      </c>
      <c r="H1472" s="3" t="s">
        <v>5815</v>
      </c>
      <c r="I1472" s="4" t="str">
        <f t="shared" si="67"/>
        <v>กลางวัน</v>
      </c>
      <c r="J1472" s="4" t="str">
        <f t="shared" si="69"/>
        <v>ตื้นมาก</v>
      </c>
      <c r="K1472">
        <f t="shared" si="68"/>
        <v>-10</v>
      </c>
    </row>
    <row r="1473" spans="1:11" ht="18" x14ac:dyDescent="0.4">
      <c r="A1473" s="1">
        <v>1472</v>
      </c>
      <c r="B1473" s="1" t="s">
        <v>10372</v>
      </c>
      <c r="C1473" s="1" t="s">
        <v>8830</v>
      </c>
      <c r="D1473" s="1">
        <v>15.1112</v>
      </c>
      <c r="E1473" s="1">
        <v>122.9068</v>
      </c>
      <c r="F1473" s="1">
        <v>23.84</v>
      </c>
      <c r="G1473" s="1">
        <v>4.5</v>
      </c>
      <c r="H1473" s="3" t="s">
        <v>5819</v>
      </c>
      <c r="I1473" s="4" t="str">
        <f t="shared" si="67"/>
        <v>กลางคืน</v>
      </c>
      <c r="J1473" s="4" t="str">
        <f t="shared" si="69"/>
        <v>ตื้น</v>
      </c>
      <c r="K1473">
        <f t="shared" si="68"/>
        <v>-23.84</v>
      </c>
    </row>
    <row r="1474" spans="1:11" ht="18" x14ac:dyDescent="0.4">
      <c r="A1474" s="1">
        <v>1473</v>
      </c>
      <c r="B1474" s="1" t="s">
        <v>10373</v>
      </c>
      <c r="C1474" s="1" t="s">
        <v>8831</v>
      </c>
      <c r="D1474" s="1">
        <v>13.6868</v>
      </c>
      <c r="E1474" s="1">
        <v>120.76090000000001</v>
      </c>
      <c r="F1474" s="1">
        <v>127.11</v>
      </c>
      <c r="G1474" s="1">
        <v>4.5999999999999996</v>
      </c>
      <c r="H1474" s="3" t="s">
        <v>4862</v>
      </c>
      <c r="I1474" s="4" t="str">
        <f t="shared" si="67"/>
        <v>กลางวัน</v>
      </c>
      <c r="J1474" s="4" t="str">
        <f t="shared" si="69"/>
        <v>ลึก</v>
      </c>
      <c r="K1474">
        <f t="shared" si="68"/>
        <v>-127.11</v>
      </c>
    </row>
    <row r="1475" spans="1:11" ht="18" x14ac:dyDescent="0.4">
      <c r="A1475" s="1">
        <v>1474</v>
      </c>
      <c r="B1475" s="1" t="s">
        <v>10374</v>
      </c>
      <c r="C1475" s="1" t="s">
        <v>8832</v>
      </c>
      <c r="D1475" s="1">
        <v>15.549200000000001</v>
      </c>
      <c r="E1475" s="1">
        <v>122.2032</v>
      </c>
      <c r="F1475" s="1">
        <v>57.25</v>
      </c>
      <c r="G1475" s="1">
        <v>4.5999999999999996</v>
      </c>
      <c r="H1475" s="3" t="s">
        <v>5826</v>
      </c>
      <c r="I1475" s="4" t="str">
        <f t="shared" ref="I1475:I1538" si="70">IF(AND(HOUR(C1475)&gt;=6, HOUR(C1475)&lt;18),"กลางวัน","กลางคืน")</f>
        <v>กลางวัน</v>
      </c>
      <c r="J1475" s="4" t="str">
        <f t="shared" si="69"/>
        <v>กลาง</v>
      </c>
      <c r="K1475">
        <f t="shared" ref="K1475:K1538" si="71">F1475*-1</f>
        <v>-57.25</v>
      </c>
    </row>
    <row r="1476" spans="1:11" ht="18" x14ac:dyDescent="0.4">
      <c r="A1476" s="1">
        <v>1475</v>
      </c>
      <c r="B1476" s="1" t="s">
        <v>10375</v>
      </c>
      <c r="C1476" s="1" t="s">
        <v>8833</v>
      </c>
      <c r="D1476" s="1">
        <v>13.6312</v>
      </c>
      <c r="E1476" s="1">
        <v>120.40600000000001</v>
      </c>
      <c r="F1476" s="1">
        <v>35</v>
      </c>
      <c r="G1476" s="1">
        <v>4.5</v>
      </c>
      <c r="H1476" s="3" t="s">
        <v>5830</v>
      </c>
      <c r="I1476" s="4" t="str">
        <f t="shared" si="70"/>
        <v>กลางคืน</v>
      </c>
      <c r="J1476" s="4" t="str">
        <f t="shared" si="69"/>
        <v>กลาง</v>
      </c>
      <c r="K1476">
        <f t="shared" si="71"/>
        <v>-35</v>
      </c>
    </row>
    <row r="1477" spans="1:11" ht="18" x14ac:dyDescent="0.4">
      <c r="A1477" s="1">
        <v>1476</v>
      </c>
      <c r="B1477" s="1" t="s">
        <v>10376</v>
      </c>
      <c r="C1477" s="1" t="s">
        <v>8834</v>
      </c>
      <c r="D1477" s="1">
        <v>15.9955</v>
      </c>
      <c r="E1477" s="1">
        <v>120.26519999999999</v>
      </c>
      <c r="F1477" s="1">
        <v>103.44</v>
      </c>
      <c r="G1477" s="1">
        <v>4.5</v>
      </c>
      <c r="H1477" s="3" t="s">
        <v>5834</v>
      </c>
      <c r="I1477" s="4" t="str">
        <f t="shared" si="70"/>
        <v>กลางวัน</v>
      </c>
      <c r="J1477" s="4" t="str">
        <f t="shared" si="69"/>
        <v>ลึก</v>
      </c>
      <c r="K1477">
        <f t="shared" si="71"/>
        <v>-103.44</v>
      </c>
    </row>
    <row r="1478" spans="1:11" ht="18" x14ac:dyDescent="0.4">
      <c r="A1478" s="1">
        <v>1477</v>
      </c>
      <c r="B1478" s="1" t="s">
        <v>10377</v>
      </c>
      <c r="C1478" s="1" t="s">
        <v>8835</v>
      </c>
      <c r="D1478" s="1">
        <v>14.873200000000001</v>
      </c>
      <c r="E1478" s="1">
        <v>121.8099</v>
      </c>
      <c r="F1478" s="1">
        <v>41.88</v>
      </c>
      <c r="G1478" s="1">
        <v>4.5</v>
      </c>
      <c r="H1478" s="3" t="s">
        <v>5838</v>
      </c>
      <c r="I1478" s="4" t="str">
        <f t="shared" si="70"/>
        <v>กลางคืน</v>
      </c>
      <c r="J1478" s="4" t="str">
        <f t="shared" si="69"/>
        <v>กลาง</v>
      </c>
      <c r="K1478">
        <f t="shared" si="71"/>
        <v>-41.88</v>
      </c>
    </row>
    <row r="1479" spans="1:11" ht="18" x14ac:dyDescent="0.4">
      <c r="A1479" s="1">
        <v>1478</v>
      </c>
      <c r="B1479" s="1" t="s">
        <v>10378</v>
      </c>
      <c r="C1479" s="1" t="s">
        <v>8836</v>
      </c>
      <c r="D1479" s="1">
        <v>18.0929</v>
      </c>
      <c r="E1479" s="1">
        <v>121.0493</v>
      </c>
      <c r="F1479" s="1">
        <v>10</v>
      </c>
      <c r="G1479" s="1">
        <v>4.8</v>
      </c>
      <c r="H1479" s="3" t="s">
        <v>5842</v>
      </c>
      <c r="I1479" s="4" t="str">
        <f t="shared" si="70"/>
        <v>กลางคืน</v>
      </c>
      <c r="J1479" s="4" t="str">
        <f t="shared" si="69"/>
        <v>ตื้นมาก</v>
      </c>
      <c r="K1479">
        <f t="shared" si="71"/>
        <v>-10</v>
      </c>
    </row>
    <row r="1480" spans="1:11" ht="18" x14ac:dyDescent="0.4">
      <c r="A1480" s="1">
        <v>1479</v>
      </c>
      <c r="B1480" s="1" t="s">
        <v>10379</v>
      </c>
      <c r="C1480" s="1" t="s">
        <v>8837</v>
      </c>
      <c r="D1480" s="1">
        <v>18.366099999999999</v>
      </c>
      <c r="E1480" s="1">
        <v>120.88339999999999</v>
      </c>
      <c r="F1480" s="1">
        <v>10</v>
      </c>
      <c r="G1480" s="1">
        <v>4.5999999999999996</v>
      </c>
      <c r="H1480" s="3" t="s">
        <v>5846</v>
      </c>
      <c r="I1480" s="4" t="str">
        <f t="shared" si="70"/>
        <v>กลางวัน</v>
      </c>
      <c r="J1480" s="4" t="str">
        <f t="shared" si="69"/>
        <v>ตื้นมาก</v>
      </c>
      <c r="K1480">
        <f t="shared" si="71"/>
        <v>-10</v>
      </c>
    </row>
    <row r="1481" spans="1:11" ht="18" x14ac:dyDescent="0.4">
      <c r="A1481" s="1">
        <v>1480</v>
      </c>
      <c r="B1481" s="1" t="s">
        <v>10380</v>
      </c>
      <c r="C1481" s="1" t="s">
        <v>8838</v>
      </c>
      <c r="D1481" s="1">
        <v>18.0687</v>
      </c>
      <c r="E1481" s="1">
        <v>120.47580000000001</v>
      </c>
      <c r="F1481" s="1">
        <v>35</v>
      </c>
      <c r="G1481" s="1">
        <v>4.5999999999999996</v>
      </c>
      <c r="H1481" s="3" t="s">
        <v>5850</v>
      </c>
      <c r="I1481" s="4" t="str">
        <f t="shared" si="70"/>
        <v>กลางคืน</v>
      </c>
      <c r="J1481" s="4" t="str">
        <f t="shared" ref="J1481:J1544" si="72">IF(F1481&lt;=10,"ตื้นมาก", IF(F1481&lt;=30,"ตื้น",IF(F1481&lt;=70,"กลาง", "ลึก")))</f>
        <v>กลาง</v>
      </c>
      <c r="K1481">
        <f t="shared" si="71"/>
        <v>-35</v>
      </c>
    </row>
    <row r="1482" spans="1:11" ht="18" x14ac:dyDescent="0.4">
      <c r="A1482" s="1">
        <v>1481</v>
      </c>
      <c r="B1482" s="1" t="s">
        <v>10381</v>
      </c>
      <c r="C1482" s="1" t="s">
        <v>8839</v>
      </c>
      <c r="D1482" s="1">
        <v>13.6875</v>
      </c>
      <c r="E1482" s="1">
        <v>121.092</v>
      </c>
      <c r="F1482" s="1">
        <v>164.65</v>
      </c>
      <c r="G1482" s="1">
        <v>4.5</v>
      </c>
      <c r="H1482" s="3" t="s">
        <v>5854</v>
      </c>
      <c r="I1482" s="4" t="str">
        <f t="shared" si="70"/>
        <v>กลางคืน</v>
      </c>
      <c r="J1482" s="4" t="str">
        <f t="shared" si="72"/>
        <v>ลึก</v>
      </c>
      <c r="K1482">
        <f t="shared" si="71"/>
        <v>-164.65</v>
      </c>
    </row>
    <row r="1483" spans="1:11" ht="18" x14ac:dyDescent="0.4">
      <c r="A1483" s="1">
        <v>1482</v>
      </c>
      <c r="B1483" s="1" t="s">
        <v>10382</v>
      </c>
      <c r="C1483" s="1" t="s">
        <v>8840</v>
      </c>
      <c r="D1483" s="1">
        <v>17.889600000000002</v>
      </c>
      <c r="E1483" s="1">
        <v>120.6919</v>
      </c>
      <c r="F1483" s="1">
        <v>30.12</v>
      </c>
      <c r="G1483" s="1">
        <v>4.7</v>
      </c>
      <c r="H1483" s="3" t="s">
        <v>5858</v>
      </c>
      <c r="I1483" s="4" t="str">
        <f t="shared" si="70"/>
        <v>กลางวัน</v>
      </c>
      <c r="J1483" s="4" t="str">
        <f t="shared" si="72"/>
        <v>กลาง</v>
      </c>
      <c r="K1483">
        <f t="shared" si="71"/>
        <v>-30.12</v>
      </c>
    </row>
    <row r="1484" spans="1:11" ht="18" x14ac:dyDescent="0.4">
      <c r="A1484" s="1">
        <v>1483</v>
      </c>
      <c r="B1484" s="1" t="s">
        <v>10382</v>
      </c>
      <c r="C1484" s="1" t="s">
        <v>8841</v>
      </c>
      <c r="D1484" s="1">
        <v>14.789099999999999</v>
      </c>
      <c r="E1484" s="1">
        <v>119.95440000000001</v>
      </c>
      <c r="F1484" s="1">
        <v>55</v>
      </c>
      <c r="G1484" s="1">
        <v>4.5999999999999996</v>
      </c>
      <c r="H1484" s="3" t="s">
        <v>5862</v>
      </c>
      <c r="I1484" s="4" t="str">
        <f t="shared" si="70"/>
        <v>กลางคืน</v>
      </c>
      <c r="J1484" s="4" t="str">
        <f t="shared" si="72"/>
        <v>กลาง</v>
      </c>
      <c r="K1484">
        <f t="shared" si="71"/>
        <v>-55</v>
      </c>
    </row>
    <row r="1485" spans="1:11" ht="18" x14ac:dyDescent="0.4">
      <c r="A1485" s="1">
        <v>1484</v>
      </c>
      <c r="B1485" s="1" t="s">
        <v>10383</v>
      </c>
      <c r="C1485" s="1" t="s">
        <v>8842</v>
      </c>
      <c r="D1485" s="1">
        <v>13.812200000000001</v>
      </c>
      <c r="E1485" s="1">
        <v>120.7833</v>
      </c>
      <c r="F1485" s="1">
        <v>135.88</v>
      </c>
      <c r="G1485" s="1">
        <v>4.7</v>
      </c>
      <c r="H1485" s="3" t="s">
        <v>4128</v>
      </c>
      <c r="I1485" s="4" t="str">
        <f t="shared" si="70"/>
        <v>กลางคืน</v>
      </c>
      <c r="J1485" s="4" t="str">
        <f t="shared" si="72"/>
        <v>ลึก</v>
      </c>
      <c r="K1485">
        <f t="shared" si="71"/>
        <v>-135.88</v>
      </c>
    </row>
    <row r="1486" spans="1:11" ht="18" x14ac:dyDescent="0.4">
      <c r="A1486" s="1">
        <v>1485</v>
      </c>
      <c r="B1486" s="1" t="s">
        <v>10384</v>
      </c>
      <c r="C1486" s="1" t="s">
        <v>8843</v>
      </c>
      <c r="D1486" s="1">
        <v>13.570600000000001</v>
      </c>
      <c r="E1486" s="1">
        <v>120.6307</v>
      </c>
      <c r="F1486" s="1">
        <v>42.72</v>
      </c>
      <c r="G1486" s="1">
        <v>4.5</v>
      </c>
      <c r="H1486" s="3" t="s">
        <v>5869</v>
      </c>
      <c r="I1486" s="4" t="str">
        <f t="shared" si="70"/>
        <v>กลางคืน</v>
      </c>
      <c r="J1486" s="4" t="str">
        <f t="shared" si="72"/>
        <v>กลาง</v>
      </c>
      <c r="K1486">
        <f t="shared" si="71"/>
        <v>-42.72</v>
      </c>
    </row>
    <row r="1487" spans="1:11" ht="18" x14ac:dyDescent="0.4">
      <c r="A1487" s="1">
        <v>1486</v>
      </c>
      <c r="B1487" s="1" t="s">
        <v>10385</v>
      </c>
      <c r="C1487" s="1" t="s">
        <v>8844</v>
      </c>
      <c r="D1487" s="1">
        <v>15.3187</v>
      </c>
      <c r="E1487" s="1">
        <v>120.6703</v>
      </c>
      <c r="F1487" s="1">
        <v>165.92</v>
      </c>
      <c r="G1487" s="1">
        <v>4.5999999999999996</v>
      </c>
      <c r="H1487" s="3" t="s">
        <v>5873</v>
      </c>
      <c r="I1487" s="4" t="str">
        <f t="shared" si="70"/>
        <v>กลางวัน</v>
      </c>
      <c r="J1487" s="4" t="str">
        <f t="shared" si="72"/>
        <v>ลึก</v>
      </c>
      <c r="K1487">
        <f t="shared" si="71"/>
        <v>-165.92</v>
      </c>
    </row>
    <row r="1488" spans="1:11" ht="18" x14ac:dyDescent="0.4">
      <c r="A1488" s="1">
        <v>1487</v>
      </c>
      <c r="B1488" s="1" t="s">
        <v>10386</v>
      </c>
      <c r="C1488" s="1" t="s">
        <v>8845</v>
      </c>
      <c r="D1488" s="1">
        <v>17.783799999999999</v>
      </c>
      <c r="E1488" s="1">
        <v>122.90309999999999</v>
      </c>
      <c r="F1488" s="1">
        <v>42.17</v>
      </c>
      <c r="G1488" s="1">
        <v>4.8</v>
      </c>
      <c r="H1488" s="3" t="s">
        <v>5877</v>
      </c>
      <c r="I1488" s="4" t="str">
        <f t="shared" si="70"/>
        <v>กลางคืน</v>
      </c>
      <c r="J1488" s="4" t="str">
        <f t="shared" si="72"/>
        <v>กลาง</v>
      </c>
      <c r="K1488">
        <f t="shared" si="71"/>
        <v>-42.17</v>
      </c>
    </row>
    <row r="1489" spans="1:11" ht="18" x14ac:dyDescent="0.4">
      <c r="A1489" s="1">
        <v>1488</v>
      </c>
      <c r="B1489" s="1" t="s">
        <v>10387</v>
      </c>
      <c r="C1489" s="1" t="s">
        <v>8846</v>
      </c>
      <c r="D1489" s="1">
        <v>18.533999999999999</v>
      </c>
      <c r="E1489" s="1">
        <v>121.2816</v>
      </c>
      <c r="F1489" s="1">
        <v>56.26</v>
      </c>
      <c r="G1489" s="1">
        <v>4.5999999999999996</v>
      </c>
      <c r="H1489" s="3" t="s">
        <v>5881</v>
      </c>
      <c r="I1489" s="4" t="str">
        <f t="shared" si="70"/>
        <v>กลางวัน</v>
      </c>
      <c r="J1489" s="4" t="str">
        <f t="shared" si="72"/>
        <v>กลาง</v>
      </c>
      <c r="K1489">
        <f t="shared" si="71"/>
        <v>-56.26</v>
      </c>
    </row>
    <row r="1490" spans="1:11" ht="18" x14ac:dyDescent="0.4">
      <c r="A1490" s="1">
        <v>1489</v>
      </c>
      <c r="B1490" s="1" t="s">
        <v>10388</v>
      </c>
      <c r="C1490" s="1" t="s">
        <v>8847</v>
      </c>
      <c r="D1490" s="1">
        <v>18.0641</v>
      </c>
      <c r="E1490" s="1">
        <v>120.5825</v>
      </c>
      <c r="F1490" s="1">
        <v>49.24</v>
      </c>
      <c r="G1490" s="1">
        <v>4.7</v>
      </c>
      <c r="H1490" s="3" t="s">
        <v>5885</v>
      </c>
      <c r="I1490" s="4" t="str">
        <f t="shared" si="70"/>
        <v>กลางวัน</v>
      </c>
      <c r="J1490" s="4" t="str">
        <f t="shared" si="72"/>
        <v>กลาง</v>
      </c>
      <c r="K1490">
        <f t="shared" si="71"/>
        <v>-49.24</v>
      </c>
    </row>
    <row r="1491" spans="1:11" ht="18" x14ac:dyDescent="0.4">
      <c r="A1491" s="1">
        <v>1490</v>
      </c>
      <c r="B1491" s="1" t="s">
        <v>10389</v>
      </c>
      <c r="C1491" s="1" t="s">
        <v>8848</v>
      </c>
      <c r="D1491" s="1">
        <v>17.977399999999999</v>
      </c>
      <c r="E1491" s="1">
        <v>123.2243</v>
      </c>
      <c r="F1491" s="1">
        <v>35</v>
      </c>
      <c r="G1491" s="1">
        <v>4.5999999999999996</v>
      </c>
      <c r="H1491" s="3" t="s">
        <v>5889</v>
      </c>
      <c r="I1491" s="4" t="str">
        <f t="shared" si="70"/>
        <v>กลางวัน</v>
      </c>
      <c r="J1491" s="4" t="str">
        <f t="shared" si="72"/>
        <v>กลาง</v>
      </c>
      <c r="K1491">
        <f t="shared" si="71"/>
        <v>-35</v>
      </c>
    </row>
    <row r="1492" spans="1:11" ht="18" x14ac:dyDescent="0.4">
      <c r="A1492" s="1">
        <v>1491</v>
      </c>
      <c r="B1492" s="1" t="s">
        <v>10390</v>
      </c>
      <c r="C1492" s="1" t="s">
        <v>8849</v>
      </c>
      <c r="D1492" s="1">
        <v>17.138100000000001</v>
      </c>
      <c r="E1492" s="1">
        <v>120.67740000000001</v>
      </c>
      <c r="F1492" s="1">
        <v>92.28</v>
      </c>
      <c r="G1492" s="1">
        <v>4.7</v>
      </c>
      <c r="H1492" s="3" t="s">
        <v>5893</v>
      </c>
      <c r="I1492" s="4" t="str">
        <f t="shared" si="70"/>
        <v>กลางวัน</v>
      </c>
      <c r="J1492" s="4" t="str">
        <f t="shared" si="72"/>
        <v>ลึก</v>
      </c>
      <c r="K1492">
        <f t="shared" si="71"/>
        <v>-92.28</v>
      </c>
    </row>
    <row r="1493" spans="1:11" ht="18" x14ac:dyDescent="0.4">
      <c r="A1493" s="1">
        <v>1492</v>
      </c>
      <c r="B1493" s="1" t="s">
        <v>10391</v>
      </c>
      <c r="C1493" s="1" t="s">
        <v>8850</v>
      </c>
      <c r="D1493" s="1">
        <v>13.8652</v>
      </c>
      <c r="E1493" s="1">
        <v>121.8442</v>
      </c>
      <c r="F1493" s="1">
        <v>10</v>
      </c>
      <c r="G1493" s="1">
        <v>4.5999999999999996</v>
      </c>
      <c r="H1493" s="3" t="s">
        <v>5897</v>
      </c>
      <c r="I1493" s="4" t="str">
        <f t="shared" si="70"/>
        <v>กลางวัน</v>
      </c>
      <c r="J1493" s="4" t="str">
        <f t="shared" si="72"/>
        <v>ตื้นมาก</v>
      </c>
      <c r="K1493">
        <f t="shared" si="71"/>
        <v>-10</v>
      </c>
    </row>
    <row r="1494" spans="1:11" ht="18" x14ac:dyDescent="0.4">
      <c r="A1494" s="1">
        <v>1493</v>
      </c>
      <c r="B1494" s="1" t="s">
        <v>10391</v>
      </c>
      <c r="C1494" s="1" t="s">
        <v>8851</v>
      </c>
      <c r="D1494" s="1">
        <v>15.858000000000001</v>
      </c>
      <c r="E1494" s="1">
        <v>120.6186</v>
      </c>
      <c r="F1494" s="1">
        <v>130.19999999999999</v>
      </c>
      <c r="G1494" s="1">
        <v>5.5</v>
      </c>
      <c r="H1494" s="3" t="s">
        <v>5901</v>
      </c>
      <c r="I1494" s="4" t="str">
        <f t="shared" si="70"/>
        <v>กลางวัน</v>
      </c>
      <c r="J1494" s="4" t="str">
        <f t="shared" si="72"/>
        <v>ลึก</v>
      </c>
      <c r="K1494">
        <f t="shared" si="71"/>
        <v>-130.19999999999999</v>
      </c>
    </row>
    <row r="1495" spans="1:11" ht="18" x14ac:dyDescent="0.4">
      <c r="A1495" s="1">
        <v>1494</v>
      </c>
      <c r="B1495" s="1" t="s">
        <v>10392</v>
      </c>
      <c r="C1495" s="1" t="s">
        <v>8852</v>
      </c>
      <c r="D1495" s="1">
        <v>18.068999999999999</v>
      </c>
      <c r="E1495" s="1">
        <v>121.81019999999999</v>
      </c>
      <c r="F1495" s="1">
        <v>82.35</v>
      </c>
      <c r="G1495" s="1">
        <v>4.5999999999999996</v>
      </c>
      <c r="H1495" s="3" t="s">
        <v>5905</v>
      </c>
      <c r="I1495" s="4" t="str">
        <f t="shared" si="70"/>
        <v>กลางวัน</v>
      </c>
      <c r="J1495" s="4" t="str">
        <f t="shared" si="72"/>
        <v>ลึก</v>
      </c>
      <c r="K1495">
        <f t="shared" si="71"/>
        <v>-82.35</v>
      </c>
    </row>
    <row r="1496" spans="1:11" ht="18" x14ac:dyDescent="0.4">
      <c r="A1496" s="1">
        <v>1495</v>
      </c>
      <c r="B1496" s="1" t="s">
        <v>10393</v>
      </c>
      <c r="C1496" s="1" t="s">
        <v>8853</v>
      </c>
      <c r="D1496" s="1">
        <v>14.882300000000001</v>
      </c>
      <c r="E1496" s="1">
        <v>120.1494</v>
      </c>
      <c r="F1496" s="1">
        <v>81.62</v>
      </c>
      <c r="G1496" s="1">
        <v>4.9000000000000004</v>
      </c>
      <c r="H1496" s="3" t="s">
        <v>5909</v>
      </c>
      <c r="I1496" s="4" t="str">
        <f t="shared" si="70"/>
        <v>กลางคืน</v>
      </c>
      <c r="J1496" s="4" t="str">
        <f t="shared" si="72"/>
        <v>ลึก</v>
      </c>
      <c r="K1496">
        <f t="shared" si="71"/>
        <v>-81.62</v>
      </c>
    </row>
    <row r="1497" spans="1:11" ht="18" x14ac:dyDescent="0.4">
      <c r="A1497" s="1">
        <v>1496</v>
      </c>
      <c r="B1497" s="1" t="s">
        <v>10394</v>
      </c>
      <c r="C1497" s="1" t="s">
        <v>8854</v>
      </c>
      <c r="D1497" s="1">
        <v>17.801400000000001</v>
      </c>
      <c r="E1497" s="1">
        <v>120.292</v>
      </c>
      <c r="F1497" s="1">
        <v>37.32</v>
      </c>
      <c r="G1497" s="1">
        <v>4.5</v>
      </c>
      <c r="H1497" s="3" t="s">
        <v>5913</v>
      </c>
      <c r="I1497" s="4" t="str">
        <f t="shared" si="70"/>
        <v>กลางคืน</v>
      </c>
      <c r="J1497" s="4" t="str">
        <f t="shared" si="72"/>
        <v>กลาง</v>
      </c>
      <c r="K1497">
        <f t="shared" si="71"/>
        <v>-37.32</v>
      </c>
    </row>
    <row r="1498" spans="1:11" ht="18" x14ac:dyDescent="0.4">
      <c r="A1498" s="1">
        <v>1497</v>
      </c>
      <c r="B1498" s="1" t="s">
        <v>10395</v>
      </c>
      <c r="C1498" s="1" t="s">
        <v>8855</v>
      </c>
      <c r="D1498" s="1">
        <v>17.058</v>
      </c>
      <c r="E1498" s="1">
        <v>120.6413</v>
      </c>
      <c r="F1498" s="1">
        <v>115.48</v>
      </c>
      <c r="G1498" s="1">
        <v>4.5</v>
      </c>
      <c r="H1498" s="3" t="s">
        <v>5917</v>
      </c>
      <c r="I1498" s="4" t="str">
        <f t="shared" si="70"/>
        <v>กลางคืน</v>
      </c>
      <c r="J1498" s="4" t="str">
        <f t="shared" si="72"/>
        <v>ลึก</v>
      </c>
      <c r="K1498">
        <f t="shared" si="71"/>
        <v>-115.48</v>
      </c>
    </row>
    <row r="1499" spans="1:11" ht="18" x14ac:dyDescent="0.4">
      <c r="A1499" s="1">
        <v>1498</v>
      </c>
      <c r="B1499" s="1" t="s">
        <v>10396</v>
      </c>
      <c r="C1499" s="1" t="s">
        <v>8856</v>
      </c>
      <c r="D1499" s="1">
        <v>18.625800000000002</v>
      </c>
      <c r="E1499" s="1">
        <v>120.346</v>
      </c>
      <c r="F1499" s="1">
        <v>10</v>
      </c>
      <c r="G1499" s="1">
        <v>4.9000000000000004</v>
      </c>
      <c r="H1499" s="3" t="s">
        <v>5921</v>
      </c>
      <c r="I1499" s="4" t="str">
        <f t="shared" si="70"/>
        <v>กลางคืน</v>
      </c>
      <c r="J1499" s="4" t="str">
        <f t="shared" si="72"/>
        <v>ตื้นมาก</v>
      </c>
      <c r="K1499">
        <f t="shared" si="71"/>
        <v>-10</v>
      </c>
    </row>
    <row r="1500" spans="1:11" ht="18" x14ac:dyDescent="0.4">
      <c r="A1500" s="1">
        <v>1499</v>
      </c>
      <c r="B1500" s="1" t="s">
        <v>10397</v>
      </c>
      <c r="C1500" s="1" t="s">
        <v>8857</v>
      </c>
      <c r="D1500" s="1">
        <v>15.7827</v>
      </c>
      <c r="E1500" s="1">
        <v>122.0968</v>
      </c>
      <c r="F1500" s="1">
        <v>39.71</v>
      </c>
      <c r="G1500" s="1">
        <v>4.5</v>
      </c>
      <c r="H1500" s="3" t="s">
        <v>5925</v>
      </c>
      <c r="I1500" s="4" t="str">
        <f t="shared" si="70"/>
        <v>กลางวัน</v>
      </c>
      <c r="J1500" s="4" t="str">
        <f t="shared" si="72"/>
        <v>กลาง</v>
      </c>
      <c r="K1500">
        <f t="shared" si="71"/>
        <v>-39.71</v>
      </c>
    </row>
    <row r="1501" spans="1:11" ht="18" x14ac:dyDescent="0.4">
      <c r="A1501" s="1">
        <v>1500</v>
      </c>
      <c r="B1501" s="1" t="s">
        <v>10398</v>
      </c>
      <c r="C1501" s="1" t="s">
        <v>8858</v>
      </c>
      <c r="D1501" s="1">
        <v>14.905799999999999</v>
      </c>
      <c r="E1501" s="1">
        <v>119.7916</v>
      </c>
      <c r="F1501" s="1">
        <v>49.06</v>
      </c>
      <c r="G1501" s="1">
        <v>4.5</v>
      </c>
      <c r="H1501" s="3" t="s">
        <v>1534</v>
      </c>
      <c r="I1501" s="4" t="str">
        <f t="shared" si="70"/>
        <v>กลางคืน</v>
      </c>
      <c r="J1501" s="4" t="str">
        <f t="shared" si="72"/>
        <v>กลาง</v>
      </c>
      <c r="K1501">
        <f t="shared" si="71"/>
        <v>-49.06</v>
      </c>
    </row>
    <row r="1502" spans="1:11" ht="18" x14ac:dyDescent="0.4">
      <c r="A1502" s="1">
        <v>1501</v>
      </c>
      <c r="B1502" s="1" t="s">
        <v>10399</v>
      </c>
      <c r="C1502" s="1" t="s">
        <v>8859</v>
      </c>
      <c r="D1502" s="1">
        <v>13.563800000000001</v>
      </c>
      <c r="E1502" s="1">
        <v>120.87</v>
      </c>
      <c r="F1502" s="1">
        <v>118.55</v>
      </c>
      <c r="G1502" s="1">
        <v>5.4</v>
      </c>
      <c r="H1502" s="3" t="s">
        <v>5932</v>
      </c>
      <c r="I1502" s="4" t="str">
        <f t="shared" si="70"/>
        <v>กลางวัน</v>
      </c>
      <c r="J1502" s="4" t="str">
        <f t="shared" si="72"/>
        <v>ลึก</v>
      </c>
      <c r="K1502">
        <f t="shared" si="71"/>
        <v>-118.55</v>
      </c>
    </row>
    <row r="1503" spans="1:11" ht="18" x14ac:dyDescent="0.4">
      <c r="A1503" s="1">
        <v>1502</v>
      </c>
      <c r="B1503" s="1" t="s">
        <v>10400</v>
      </c>
      <c r="C1503" s="1" t="s">
        <v>8860</v>
      </c>
      <c r="D1503" s="1">
        <v>18.378699999999998</v>
      </c>
      <c r="E1503" s="1">
        <v>121.0467</v>
      </c>
      <c r="F1503" s="1">
        <v>44.77</v>
      </c>
      <c r="G1503" s="1">
        <v>4.5</v>
      </c>
      <c r="H1503" s="3" t="s">
        <v>5936</v>
      </c>
      <c r="I1503" s="4" t="str">
        <f t="shared" si="70"/>
        <v>กลางคืน</v>
      </c>
      <c r="J1503" s="4" t="str">
        <f t="shared" si="72"/>
        <v>กลาง</v>
      </c>
      <c r="K1503">
        <f t="shared" si="71"/>
        <v>-44.77</v>
      </c>
    </row>
    <row r="1504" spans="1:11" ht="18" x14ac:dyDescent="0.4">
      <c r="A1504" s="1">
        <v>1503</v>
      </c>
      <c r="B1504" s="1" t="s">
        <v>10401</v>
      </c>
      <c r="C1504" s="1" t="s">
        <v>8861</v>
      </c>
      <c r="D1504" s="1">
        <v>13.586600000000001</v>
      </c>
      <c r="E1504" s="1">
        <v>121.0179</v>
      </c>
      <c r="F1504" s="1">
        <v>153.91</v>
      </c>
      <c r="G1504" s="1">
        <v>4.5</v>
      </c>
      <c r="H1504" s="3" t="s">
        <v>5940</v>
      </c>
      <c r="I1504" s="4" t="str">
        <f t="shared" si="70"/>
        <v>กลางวัน</v>
      </c>
      <c r="J1504" s="4" t="str">
        <f t="shared" si="72"/>
        <v>ลึก</v>
      </c>
      <c r="K1504">
        <f t="shared" si="71"/>
        <v>-153.91</v>
      </c>
    </row>
    <row r="1505" spans="1:11" ht="18" x14ac:dyDescent="0.4">
      <c r="A1505" s="1">
        <v>1504</v>
      </c>
      <c r="B1505" s="1" t="s">
        <v>10402</v>
      </c>
      <c r="C1505" s="1" t="s">
        <v>8862</v>
      </c>
      <c r="D1505" s="1">
        <v>14.953799999999999</v>
      </c>
      <c r="E1505" s="1">
        <v>120.5149</v>
      </c>
      <c r="F1505" s="1">
        <v>21.84</v>
      </c>
      <c r="G1505" s="1">
        <v>6.1</v>
      </c>
      <c r="H1505" s="3" t="s">
        <v>5944</v>
      </c>
      <c r="I1505" s="4" t="str">
        <f t="shared" si="70"/>
        <v>กลางวัน</v>
      </c>
      <c r="J1505" s="4" t="str">
        <f t="shared" si="72"/>
        <v>ตื้น</v>
      </c>
      <c r="K1505">
        <f t="shared" si="71"/>
        <v>-21.84</v>
      </c>
    </row>
    <row r="1506" spans="1:11" ht="18" x14ac:dyDescent="0.4">
      <c r="A1506" s="1">
        <v>1505</v>
      </c>
      <c r="B1506" s="1" t="s">
        <v>10403</v>
      </c>
      <c r="C1506" s="1" t="s">
        <v>8863</v>
      </c>
      <c r="D1506" s="1">
        <v>14.9087</v>
      </c>
      <c r="E1506" s="1">
        <v>120.60639999999999</v>
      </c>
      <c r="F1506" s="1">
        <v>50.08</v>
      </c>
      <c r="G1506" s="1">
        <v>4.7</v>
      </c>
      <c r="H1506" s="3" t="s">
        <v>5948</v>
      </c>
      <c r="I1506" s="4" t="str">
        <f t="shared" si="70"/>
        <v>กลางคืน</v>
      </c>
      <c r="J1506" s="4" t="str">
        <f t="shared" si="72"/>
        <v>กลาง</v>
      </c>
      <c r="K1506">
        <f t="shared" si="71"/>
        <v>-50.08</v>
      </c>
    </row>
    <row r="1507" spans="1:11" ht="18" x14ac:dyDescent="0.4">
      <c r="A1507" s="1">
        <v>1506</v>
      </c>
      <c r="B1507" s="1" t="s">
        <v>10404</v>
      </c>
      <c r="C1507" s="1" t="s">
        <v>8864</v>
      </c>
      <c r="D1507" s="1">
        <v>18.231100000000001</v>
      </c>
      <c r="E1507" s="1">
        <v>120.729</v>
      </c>
      <c r="F1507" s="1">
        <v>35</v>
      </c>
      <c r="G1507" s="1">
        <v>4.5999999999999996</v>
      </c>
      <c r="H1507" s="3" t="s">
        <v>5952</v>
      </c>
      <c r="I1507" s="4" t="str">
        <f t="shared" si="70"/>
        <v>กลางคืน</v>
      </c>
      <c r="J1507" s="4" t="str">
        <f t="shared" si="72"/>
        <v>กลาง</v>
      </c>
      <c r="K1507">
        <f t="shared" si="71"/>
        <v>-35</v>
      </c>
    </row>
    <row r="1508" spans="1:11" ht="18" x14ac:dyDescent="0.4">
      <c r="A1508" s="1">
        <v>1507</v>
      </c>
      <c r="B1508" s="1" t="s">
        <v>10405</v>
      </c>
      <c r="C1508" s="1" t="s">
        <v>8865</v>
      </c>
      <c r="D1508" s="1">
        <v>18.115100000000002</v>
      </c>
      <c r="E1508" s="1">
        <v>120.0428</v>
      </c>
      <c r="F1508" s="1">
        <v>10</v>
      </c>
      <c r="G1508" s="1">
        <v>4.8</v>
      </c>
      <c r="H1508" s="3" t="s">
        <v>5956</v>
      </c>
      <c r="I1508" s="4" t="str">
        <f t="shared" si="70"/>
        <v>กลางวัน</v>
      </c>
      <c r="J1508" s="4" t="str">
        <f t="shared" si="72"/>
        <v>ตื้นมาก</v>
      </c>
      <c r="K1508">
        <f t="shared" si="71"/>
        <v>-10</v>
      </c>
    </row>
    <row r="1509" spans="1:11" ht="18" x14ac:dyDescent="0.4">
      <c r="A1509" s="1">
        <v>1508</v>
      </c>
      <c r="B1509" s="1" t="s">
        <v>10406</v>
      </c>
      <c r="C1509" s="1" t="s">
        <v>8866</v>
      </c>
      <c r="D1509" s="1">
        <v>18.186499999999999</v>
      </c>
      <c r="E1509" s="1">
        <v>120.09610000000001</v>
      </c>
      <c r="F1509" s="1">
        <v>10</v>
      </c>
      <c r="G1509" s="1">
        <v>4.5</v>
      </c>
      <c r="H1509" s="3" t="s">
        <v>5960</v>
      </c>
      <c r="I1509" s="4" t="str">
        <f t="shared" si="70"/>
        <v>กลางคืน</v>
      </c>
      <c r="J1509" s="4" t="str">
        <f t="shared" si="72"/>
        <v>ตื้นมาก</v>
      </c>
      <c r="K1509">
        <f t="shared" si="71"/>
        <v>-10</v>
      </c>
    </row>
    <row r="1510" spans="1:11" ht="18" x14ac:dyDescent="0.4">
      <c r="A1510" s="1">
        <v>1509</v>
      </c>
      <c r="B1510" s="1" t="s">
        <v>10407</v>
      </c>
      <c r="C1510" s="1" t="s">
        <v>8867</v>
      </c>
      <c r="D1510" s="1">
        <v>16.147200000000002</v>
      </c>
      <c r="E1510" s="1">
        <v>122.348</v>
      </c>
      <c r="F1510" s="1">
        <v>35</v>
      </c>
      <c r="G1510" s="1">
        <v>4.5</v>
      </c>
      <c r="H1510" s="3" t="s">
        <v>5964</v>
      </c>
      <c r="I1510" s="4" t="str">
        <f t="shared" si="70"/>
        <v>กลางคืน</v>
      </c>
      <c r="J1510" s="4" t="str">
        <f t="shared" si="72"/>
        <v>กลาง</v>
      </c>
      <c r="K1510">
        <f t="shared" si="71"/>
        <v>-35</v>
      </c>
    </row>
    <row r="1511" spans="1:11" ht="18" x14ac:dyDescent="0.4">
      <c r="A1511" s="1">
        <v>1510</v>
      </c>
      <c r="B1511" s="1" t="s">
        <v>10408</v>
      </c>
      <c r="C1511" s="1" t="s">
        <v>8868</v>
      </c>
      <c r="D1511" s="1">
        <v>16.3782</v>
      </c>
      <c r="E1511" s="1">
        <v>119.8522</v>
      </c>
      <c r="F1511" s="1">
        <v>10</v>
      </c>
      <c r="G1511" s="1">
        <v>4.5</v>
      </c>
      <c r="H1511" s="3" t="s">
        <v>5968</v>
      </c>
      <c r="I1511" s="4" t="str">
        <f t="shared" si="70"/>
        <v>กลางคืน</v>
      </c>
      <c r="J1511" s="4" t="str">
        <f t="shared" si="72"/>
        <v>ตื้นมาก</v>
      </c>
      <c r="K1511">
        <f t="shared" si="71"/>
        <v>-10</v>
      </c>
    </row>
    <row r="1512" spans="1:11" ht="18" x14ac:dyDescent="0.4">
      <c r="A1512" s="1">
        <v>1511</v>
      </c>
      <c r="B1512" s="1" t="s">
        <v>10409</v>
      </c>
      <c r="C1512" s="1" t="s">
        <v>8869</v>
      </c>
      <c r="D1512" s="1">
        <v>13.882400000000001</v>
      </c>
      <c r="E1512" s="1">
        <v>121.4803</v>
      </c>
      <c r="F1512" s="1">
        <v>10</v>
      </c>
      <c r="G1512" s="1">
        <v>4.5</v>
      </c>
      <c r="H1512" s="3" t="s">
        <v>5972</v>
      </c>
      <c r="I1512" s="4" t="str">
        <f t="shared" si="70"/>
        <v>กลางคืน</v>
      </c>
      <c r="J1512" s="4" t="str">
        <f t="shared" si="72"/>
        <v>ตื้นมาก</v>
      </c>
      <c r="K1512">
        <f t="shared" si="71"/>
        <v>-10</v>
      </c>
    </row>
    <row r="1513" spans="1:11" ht="18" x14ac:dyDescent="0.4">
      <c r="A1513" s="1">
        <v>1512</v>
      </c>
      <c r="B1513" s="1" t="s">
        <v>10410</v>
      </c>
      <c r="C1513" s="1" t="s">
        <v>8870</v>
      </c>
      <c r="D1513" s="1">
        <v>14.5526</v>
      </c>
      <c r="E1513" s="1">
        <v>119.42619999999999</v>
      </c>
      <c r="F1513" s="1">
        <v>10</v>
      </c>
      <c r="G1513" s="1">
        <v>4.5999999999999996</v>
      </c>
      <c r="H1513" s="3" t="s">
        <v>5976</v>
      </c>
      <c r="I1513" s="4" t="str">
        <f t="shared" si="70"/>
        <v>กลางคืน</v>
      </c>
      <c r="J1513" s="4" t="str">
        <f t="shared" si="72"/>
        <v>ตื้นมาก</v>
      </c>
      <c r="K1513">
        <f t="shared" si="71"/>
        <v>-10</v>
      </c>
    </row>
    <row r="1514" spans="1:11" ht="18" x14ac:dyDescent="0.4">
      <c r="A1514" s="1">
        <v>1513</v>
      </c>
      <c r="B1514" s="1" t="s">
        <v>10411</v>
      </c>
      <c r="C1514" s="1" t="s">
        <v>8871</v>
      </c>
      <c r="D1514" s="1">
        <v>18.616299999999999</v>
      </c>
      <c r="E1514" s="1">
        <v>119.4311</v>
      </c>
      <c r="F1514" s="1">
        <v>10</v>
      </c>
      <c r="G1514" s="1">
        <v>4.5999999999999996</v>
      </c>
      <c r="H1514" s="3" t="s">
        <v>5980</v>
      </c>
      <c r="I1514" s="4" t="str">
        <f t="shared" si="70"/>
        <v>กลางวัน</v>
      </c>
      <c r="J1514" s="4" t="str">
        <f t="shared" si="72"/>
        <v>ตื้นมาก</v>
      </c>
      <c r="K1514">
        <f t="shared" si="71"/>
        <v>-10</v>
      </c>
    </row>
    <row r="1515" spans="1:11" ht="18" x14ac:dyDescent="0.4">
      <c r="A1515" s="1">
        <v>1514</v>
      </c>
      <c r="B1515" s="1" t="s">
        <v>10412</v>
      </c>
      <c r="C1515" s="1" t="s">
        <v>8872</v>
      </c>
      <c r="D1515" s="1">
        <v>14.868399999999999</v>
      </c>
      <c r="E1515" s="1">
        <v>119.8982</v>
      </c>
      <c r="F1515" s="1">
        <v>35</v>
      </c>
      <c r="G1515" s="1">
        <v>4.5999999999999996</v>
      </c>
      <c r="H1515" s="3" t="s">
        <v>5984</v>
      </c>
      <c r="I1515" s="4" t="str">
        <f t="shared" si="70"/>
        <v>กลางวัน</v>
      </c>
      <c r="J1515" s="4" t="str">
        <f t="shared" si="72"/>
        <v>กลาง</v>
      </c>
      <c r="K1515">
        <f t="shared" si="71"/>
        <v>-35</v>
      </c>
    </row>
    <row r="1516" spans="1:11" ht="18" x14ac:dyDescent="0.4">
      <c r="A1516" s="1">
        <v>1515</v>
      </c>
      <c r="B1516" s="1" t="s">
        <v>10413</v>
      </c>
      <c r="C1516" s="1" t="s">
        <v>8873</v>
      </c>
      <c r="D1516" s="1">
        <v>13.791700000000001</v>
      </c>
      <c r="E1516" s="1">
        <v>119.9508</v>
      </c>
      <c r="F1516" s="1">
        <v>10</v>
      </c>
      <c r="G1516" s="1">
        <v>4.5999999999999996</v>
      </c>
      <c r="H1516" s="3" t="s">
        <v>5988</v>
      </c>
      <c r="I1516" s="4" t="str">
        <f t="shared" si="70"/>
        <v>กลางวัน</v>
      </c>
      <c r="J1516" s="4" t="str">
        <f t="shared" si="72"/>
        <v>ตื้นมาก</v>
      </c>
      <c r="K1516">
        <f t="shared" si="71"/>
        <v>-10</v>
      </c>
    </row>
    <row r="1517" spans="1:11" ht="18" x14ac:dyDescent="0.4">
      <c r="A1517" s="1">
        <v>1516</v>
      </c>
      <c r="B1517" s="1" t="s">
        <v>10414</v>
      </c>
      <c r="C1517" s="1" t="s">
        <v>8874</v>
      </c>
      <c r="D1517" s="1">
        <v>13.6197</v>
      </c>
      <c r="E1517" s="1">
        <v>120.7753</v>
      </c>
      <c r="F1517" s="1">
        <v>162.63</v>
      </c>
      <c r="G1517" s="1">
        <v>4.5</v>
      </c>
      <c r="H1517" s="3" t="s">
        <v>316</v>
      </c>
      <c r="I1517" s="4" t="str">
        <f t="shared" si="70"/>
        <v>กลางคืน</v>
      </c>
      <c r="J1517" s="4" t="str">
        <f t="shared" si="72"/>
        <v>ลึก</v>
      </c>
      <c r="K1517">
        <f t="shared" si="71"/>
        <v>-162.63</v>
      </c>
    </row>
    <row r="1518" spans="1:11" ht="18" x14ac:dyDescent="0.4">
      <c r="A1518" s="1">
        <v>1517</v>
      </c>
      <c r="B1518" s="1" t="s">
        <v>10415</v>
      </c>
      <c r="C1518" s="1" t="s">
        <v>8875</v>
      </c>
      <c r="D1518" s="1">
        <v>13.632999999999999</v>
      </c>
      <c r="E1518" s="1">
        <v>120.8717</v>
      </c>
      <c r="F1518" s="1">
        <v>147.38</v>
      </c>
      <c r="G1518" s="1">
        <v>4.5</v>
      </c>
      <c r="H1518" s="3" t="s">
        <v>5995</v>
      </c>
      <c r="I1518" s="4" t="str">
        <f t="shared" si="70"/>
        <v>กลางวัน</v>
      </c>
      <c r="J1518" s="4" t="str">
        <f t="shared" si="72"/>
        <v>ลึก</v>
      </c>
      <c r="K1518">
        <f t="shared" si="71"/>
        <v>-147.38</v>
      </c>
    </row>
    <row r="1519" spans="1:11" ht="18" x14ac:dyDescent="0.4">
      <c r="A1519" s="1">
        <v>1518</v>
      </c>
      <c r="B1519" s="1" t="s">
        <v>10416</v>
      </c>
      <c r="C1519" s="1" t="s">
        <v>8876</v>
      </c>
      <c r="D1519" s="1">
        <v>13.7072</v>
      </c>
      <c r="E1519" s="1">
        <v>121.62869999999999</v>
      </c>
      <c r="F1519" s="1">
        <v>36.94</v>
      </c>
      <c r="G1519" s="1">
        <v>4.7</v>
      </c>
      <c r="H1519" s="3" t="s">
        <v>5999</v>
      </c>
      <c r="I1519" s="4" t="str">
        <f t="shared" si="70"/>
        <v>กลางวัน</v>
      </c>
      <c r="J1519" s="4" t="str">
        <f t="shared" si="72"/>
        <v>กลาง</v>
      </c>
      <c r="K1519">
        <f t="shared" si="71"/>
        <v>-36.94</v>
      </c>
    </row>
    <row r="1520" spans="1:11" ht="18" x14ac:dyDescent="0.4">
      <c r="A1520" s="1">
        <v>1519</v>
      </c>
      <c r="B1520" s="1" t="s">
        <v>10417</v>
      </c>
      <c r="C1520" s="1" t="s">
        <v>8877</v>
      </c>
      <c r="D1520" s="1">
        <v>16.229500000000002</v>
      </c>
      <c r="E1520" s="1">
        <v>122.4216</v>
      </c>
      <c r="F1520" s="1">
        <v>35</v>
      </c>
      <c r="G1520" s="1">
        <v>4.7</v>
      </c>
      <c r="H1520" s="3" t="s">
        <v>6003</v>
      </c>
      <c r="I1520" s="4" t="str">
        <f t="shared" si="70"/>
        <v>กลางคืน</v>
      </c>
      <c r="J1520" s="4" t="str">
        <f t="shared" si="72"/>
        <v>กลาง</v>
      </c>
      <c r="K1520">
        <f t="shared" si="71"/>
        <v>-35</v>
      </c>
    </row>
    <row r="1521" spans="1:11" ht="18" x14ac:dyDescent="0.4">
      <c r="A1521" s="1">
        <v>1520</v>
      </c>
      <c r="B1521" s="1" t="s">
        <v>10417</v>
      </c>
      <c r="C1521" s="1" t="s">
        <v>7876</v>
      </c>
      <c r="D1521" s="1">
        <v>13.887</v>
      </c>
      <c r="E1521" s="1">
        <v>120.6748</v>
      </c>
      <c r="F1521" s="1">
        <v>108.91</v>
      </c>
      <c r="G1521" s="1">
        <v>4.9000000000000004</v>
      </c>
      <c r="H1521" s="3" t="s">
        <v>6007</v>
      </c>
      <c r="I1521" s="4" t="str">
        <f t="shared" si="70"/>
        <v>กลางวัน</v>
      </c>
      <c r="J1521" s="4" t="str">
        <f t="shared" si="72"/>
        <v>ลึก</v>
      </c>
      <c r="K1521">
        <f t="shared" si="71"/>
        <v>-108.91</v>
      </c>
    </row>
    <row r="1522" spans="1:11" ht="18" x14ac:dyDescent="0.4">
      <c r="A1522" s="1">
        <v>1521</v>
      </c>
      <c r="B1522" s="1" t="s">
        <v>10417</v>
      </c>
      <c r="C1522" s="1" t="s">
        <v>8878</v>
      </c>
      <c r="D1522" s="1">
        <v>16.200700000000001</v>
      </c>
      <c r="E1522" s="1">
        <v>122.4438</v>
      </c>
      <c r="F1522" s="1">
        <v>35</v>
      </c>
      <c r="G1522" s="1">
        <v>4.5</v>
      </c>
      <c r="H1522" s="3" t="s">
        <v>6011</v>
      </c>
      <c r="I1522" s="4" t="str">
        <f t="shared" si="70"/>
        <v>กลางวัน</v>
      </c>
      <c r="J1522" s="4" t="str">
        <f t="shared" si="72"/>
        <v>กลาง</v>
      </c>
      <c r="K1522">
        <f t="shared" si="71"/>
        <v>-35</v>
      </c>
    </row>
    <row r="1523" spans="1:11" ht="18" x14ac:dyDescent="0.4">
      <c r="A1523" s="1">
        <v>1522</v>
      </c>
      <c r="B1523" s="1" t="s">
        <v>10418</v>
      </c>
      <c r="C1523" s="1" t="s">
        <v>8879</v>
      </c>
      <c r="D1523" s="1">
        <v>13.6213</v>
      </c>
      <c r="E1523" s="1">
        <v>120.9785</v>
      </c>
      <c r="F1523" s="1">
        <v>146.94999999999999</v>
      </c>
      <c r="G1523" s="1">
        <v>4.5</v>
      </c>
      <c r="H1523" s="3" t="s">
        <v>6015</v>
      </c>
      <c r="I1523" s="4" t="str">
        <f t="shared" si="70"/>
        <v>กลางวัน</v>
      </c>
      <c r="J1523" s="4" t="str">
        <f t="shared" si="72"/>
        <v>ลึก</v>
      </c>
      <c r="K1523">
        <f t="shared" si="71"/>
        <v>-146.94999999999999</v>
      </c>
    </row>
    <row r="1524" spans="1:11" ht="18" x14ac:dyDescent="0.4">
      <c r="A1524" s="1">
        <v>1523</v>
      </c>
      <c r="B1524" s="1" t="s">
        <v>10419</v>
      </c>
      <c r="C1524" s="1" t="s">
        <v>8880</v>
      </c>
      <c r="D1524" s="1">
        <v>15.053000000000001</v>
      </c>
      <c r="E1524" s="1">
        <v>122.27460000000001</v>
      </c>
      <c r="F1524" s="1">
        <v>48.13</v>
      </c>
      <c r="G1524" s="1">
        <v>5.3</v>
      </c>
      <c r="H1524" s="3" t="s">
        <v>6019</v>
      </c>
      <c r="I1524" s="4" t="str">
        <f t="shared" si="70"/>
        <v>กลางวัน</v>
      </c>
      <c r="J1524" s="4" t="str">
        <f t="shared" si="72"/>
        <v>กลาง</v>
      </c>
      <c r="K1524">
        <f t="shared" si="71"/>
        <v>-48.13</v>
      </c>
    </row>
    <row r="1525" spans="1:11" ht="18" x14ac:dyDescent="0.4">
      <c r="A1525" s="1">
        <v>1524</v>
      </c>
      <c r="B1525" s="1" t="s">
        <v>10419</v>
      </c>
      <c r="C1525" s="1" t="s">
        <v>8881</v>
      </c>
      <c r="D1525" s="1">
        <v>14.9473</v>
      </c>
      <c r="E1525" s="1">
        <v>122.0581</v>
      </c>
      <c r="F1525" s="1">
        <v>39.28</v>
      </c>
      <c r="G1525" s="1">
        <v>4.5999999999999996</v>
      </c>
      <c r="H1525" s="3" t="s">
        <v>6023</v>
      </c>
      <c r="I1525" s="4" t="str">
        <f t="shared" si="70"/>
        <v>กลางวัน</v>
      </c>
      <c r="J1525" s="4" t="str">
        <f t="shared" si="72"/>
        <v>กลาง</v>
      </c>
      <c r="K1525">
        <f t="shared" si="71"/>
        <v>-39.28</v>
      </c>
    </row>
    <row r="1526" spans="1:11" ht="18" x14ac:dyDescent="0.4">
      <c r="A1526" s="1">
        <v>1525</v>
      </c>
      <c r="B1526" s="1" t="s">
        <v>10420</v>
      </c>
      <c r="C1526" s="1" t="s">
        <v>8882</v>
      </c>
      <c r="D1526" s="1">
        <v>14.989699999999999</v>
      </c>
      <c r="E1526" s="1">
        <v>119.88800000000001</v>
      </c>
      <c r="F1526" s="1">
        <v>35</v>
      </c>
      <c r="G1526" s="1">
        <v>4.9000000000000004</v>
      </c>
      <c r="H1526" s="3" t="s">
        <v>6027</v>
      </c>
      <c r="I1526" s="4" t="str">
        <f t="shared" si="70"/>
        <v>กลางวัน</v>
      </c>
      <c r="J1526" s="4" t="str">
        <f t="shared" si="72"/>
        <v>กลาง</v>
      </c>
      <c r="K1526">
        <f t="shared" si="71"/>
        <v>-35</v>
      </c>
    </row>
    <row r="1527" spans="1:11" ht="18" x14ac:dyDescent="0.4">
      <c r="A1527" s="1">
        <v>1526</v>
      </c>
      <c r="B1527" s="1" t="s">
        <v>10421</v>
      </c>
      <c r="C1527" s="1" t="s">
        <v>8883</v>
      </c>
      <c r="D1527" s="1">
        <v>13.834099999999999</v>
      </c>
      <c r="E1527" s="1">
        <v>120.61450000000001</v>
      </c>
      <c r="F1527" s="1">
        <v>84.81</v>
      </c>
      <c r="G1527" s="1">
        <v>4.5</v>
      </c>
      <c r="H1527" s="3" t="s">
        <v>6031</v>
      </c>
      <c r="I1527" s="4" t="str">
        <f t="shared" si="70"/>
        <v>กลางวัน</v>
      </c>
      <c r="J1527" s="4" t="str">
        <f t="shared" si="72"/>
        <v>ลึก</v>
      </c>
      <c r="K1527">
        <f t="shared" si="71"/>
        <v>-84.81</v>
      </c>
    </row>
    <row r="1528" spans="1:11" ht="18" x14ac:dyDescent="0.4">
      <c r="A1528" s="1">
        <v>1527</v>
      </c>
      <c r="B1528" s="1" t="s">
        <v>10422</v>
      </c>
      <c r="C1528" s="1" t="s">
        <v>8884</v>
      </c>
      <c r="D1528" s="1">
        <v>13.6052</v>
      </c>
      <c r="E1528" s="1">
        <v>120.7991</v>
      </c>
      <c r="F1528" s="1">
        <v>137.86000000000001</v>
      </c>
      <c r="G1528" s="1">
        <v>4.5999999999999996</v>
      </c>
      <c r="H1528" s="3" t="s">
        <v>5531</v>
      </c>
      <c r="I1528" s="4" t="str">
        <f t="shared" si="70"/>
        <v>กลางคืน</v>
      </c>
      <c r="J1528" s="4" t="str">
        <f t="shared" si="72"/>
        <v>ลึก</v>
      </c>
      <c r="K1528">
        <f t="shared" si="71"/>
        <v>-137.86000000000001</v>
      </c>
    </row>
    <row r="1529" spans="1:11" ht="18" x14ac:dyDescent="0.4">
      <c r="A1529" s="1">
        <v>1528</v>
      </c>
      <c r="B1529" s="1" t="s">
        <v>10423</v>
      </c>
      <c r="C1529" s="1" t="s">
        <v>8885</v>
      </c>
      <c r="D1529" s="1">
        <v>13.963100000000001</v>
      </c>
      <c r="E1529" s="1">
        <v>120.6888</v>
      </c>
      <c r="F1529" s="1">
        <v>115.19</v>
      </c>
      <c r="G1529" s="1">
        <v>4.8</v>
      </c>
      <c r="H1529" s="3" t="s">
        <v>6038</v>
      </c>
      <c r="I1529" s="4" t="str">
        <f t="shared" si="70"/>
        <v>กลางคืน</v>
      </c>
      <c r="J1529" s="4" t="str">
        <f t="shared" si="72"/>
        <v>ลึก</v>
      </c>
      <c r="K1529">
        <f t="shared" si="71"/>
        <v>-115.19</v>
      </c>
    </row>
    <row r="1530" spans="1:11" ht="18" x14ac:dyDescent="0.4">
      <c r="A1530" s="1">
        <v>1529</v>
      </c>
      <c r="B1530" s="1" t="s">
        <v>10424</v>
      </c>
      <c r="C1530" s="1" t="s">
        <v>8886</v>
      </c>
      <c r="D1530" s="1">
        <v>14.646800000000001</v>
      </c>
      <c r="E1530" s="1">
        <v>119.71939999999999</v>
      </c>
      <c r="F1530" s="1">
        <v>35</v>
      </c>
      <c r="G1530" s="1">
        <v>4.9000000000000004</v>
      </c>
      <c r="H1530" s="3" t="s">
        <v>6042</v>
      </c>
      <c r="I1530" s="4" t="str">
        <f t="shared" si="70"/>
        <v>กลางวัน</v>
      </c>
      <c r="J1530" s="4" t="str">
        <f t="shared" si="72"/>
        <v>กลาง</v>
      </c>
      <c r="K1530">
        <f t="shared" si="71"/>
        <v>-35</v>
      </c>
    </row>
    <row r="1531" spans="1:11" ht="18" x14ac:dyDescent="0.4">
      <c r="A1531" s="1">
        <v>1530</v>
      </c>
      <c r="B1531" s="1" t="s">
        <v>10425</v>
      </c>
      <c r="C1531" s="1" t="s">
        <v>8887</v>
      </c>
      <c r="D1531" s="1">
        <v>14.8741</v>
      </c>
      <c r="E1531" s="1">
        <v>122.79510000000001</v>
      </c>
      <c r="F1531" s="1">
        <v>6.6</v>
      </c>
      <c r="G1531" s="1">
        <v>5.6</v>
      </c>
      <c r="H1531" s="3" t="s">
        <v>6046</v>
      </c>
      <c r="I1531" s="4" t="str">
        <f t="shared" si="70"/>
        <v>กลางคืน</v>
      </c>
      <c r="J1531" s="4" t="str">
        <f t="shared" si="72"/>
        <v>ตื้นมาก</v>
      </c>
      <c r="K1531">
        <f t="shared" si="71"/>
        <v>-6.6</v>
      </c>
    </row>
    <row r="1532" spans="1:11" ht="18" x14ac:dyDescent="0.4">
      <c r="A1532" s="1">
        <v>1531</v>
      </c>
      <c r="B1532" s="1" t="s">
        <v>10426</v>
      </c>
      <c r="C1532" s="1" t="s">
        <v>8888</v>
      </c>
      <c r="D1532" s="1">
        <v>16.8306</v>
      </c>
      <c r="E1532" s="1">
        <v>122.50490000000001</v>
      </c>
      <c r="F1532" s="1">
        <v>35</v>
      </c>
      <c r="G1532" s="1">
        <v>4.5999999999999996</v>
      </c>
      <c r="H1532" s="3" t="s">
        <v>6050</v>
      </c>
      <c r="I1532" s="4" t="str">
        <f t="shared" si="70"/>
        <v>กลางคืน</v>
      </c>
      <c r="J1532" s="4" t="str">
        <f t="shared" si="72"/>
        <v>กลาง</v>
      </c>
      <c r="K1532">
        <f t="shared" si="71"/>
        <v>-35</v>
      </c>
    </row>
    <row r="1533" spans="1:11" ht="18" x14ac:dyDescent="0.4">
      <c r="A1533" s="1">
        <v>1532</v>
      </c>
      <c r="B1533" s="1" t="s">
        <v>10427</v>
      </c>
      <c r="C1533" s="1" t="s">
        <v>8889</v>
      </c>
      <c r="D1533" s="1">
        <v>16.299299999999999</v>
      </c>
      <c r="E1533" s="1">
        <v>121.7715</v>
      </c>
      <c r="F1533" s="1">
        <v>60.2</v>
      </c>
      <c r="G1533" s="1">
        <v>4.9000000000000004</v>
      </c>
      <c r="H1533" s="3" t="s">
        <v>6054</v>
      </c>
      <c r="I1533" s="4" t="str">
        <f t="shared" si="70"/>
        <v>กลางวัน</v>
      </c>
      <c r="J1533" s="4" t="str">
        <f t="shared" si="72"/>
        <v>กลาง</v>
      </c>
      <c r="K1533">
        <f t="shared" si="71"/>
        <v>-60.2</v>
      </c>
    </row>
    <row r="1534" spans="1:11" ht="18" x14ac:dyDescent="0.4">
      <c r="A1534" s="1">
        <v>1533</v>
      </c>
      <c r="B1534" s="1" t="s">
        <v>10428</v>
      </c>
      <c r="C1534" s="1" t="s">
        <v>8890</v>
      </c>
      <c r="D1534" s="1">
        <v>14.7982</v>
      </c>
      <c r="E1534" s="1">
        <v>119.7628</v>
      </c>
      <c r="F1534" s="1">
        <v>35</v>
      </c>
      <c r="G1534" s="1">
        <v>4.5999999999999996</v>
      </c>
      <c r="H1534" s="3" t="s">
        <v>4415</v>
      </c>
      <c r="I1534" s="4" t="str">
        <f t="shared" si="70"/>
        <v>กลางวัน</v>
      </c>
      <c r="J1534" s="4" t="str">
        <f t="shared" si="72"/>
        <v>กลาง</v>
      </c>
      <c r="K1534">
        <f t="shared" si="71"/>
        <v>-35</v>
      </c>
    </row>
    <row r="1535" spans="1:11" ht="18" x14ac:dyDescent="0.4">
      <c r="A1535" s="1">
        <v>1534</v>
      </c>
      <c r="B1535" s="1" t="s">
        <v>10429</v>
      </c>
      <c r="C1535" s="1" t="s">
        <v>8891</v>
      </c>
      <c r="D1535" s="1">
        <v>13.972899999999999</v>
      </c>
      <c r="E1535" s="1">
        <v>121.05719999999999</v>
      </c>
      <c r="F1535" s="1">
        <v>10</v>
      </c>
      <c r="G1535" s="1">
        <v>4.5</v>
      </c>
      <c r="H1535" s="3" t="s">
        <v>175</v>
      </c>
      <c r="I1535" s="4" t="str">
        <f t="shared" si="70"/>
        <v>กลางวัน</v>
      </c>
      <c r="J1535" s="4" t="str">
        <f t="shared" si="72"/>
        <v>ตื้นมาก</v>
      </c>
      <c r="K1535">
        <f t="shared" si="71"/>
        <v>-10</v>
      </c>
    </row>
    <row r="1536" spans="1:11" ht="18" x14ac:dyDescent="0.4">
      <c r="A1536" s="1">
        <v>1535</v>
      </c>
      <c r="B1536" s="1" t="s">
        <v>10429</v>
      </c>
      <c r="C1536" s="1" t="s">
        <v>8892</v>
      </c>
      <c r="D1536" s="1">
        <v>13.9978</v>
      </c>
      <c r="E1536" s="1">
        <v>121.1765</v>
      </c>
      <c r="F1536" s="1">
        <v>4.45</v>
      </c>
      <c r="G1536" s="1">
        <v>4.5999999999999996</v>
      </c>
      <c r="H1536" s="3" t="s">
        <v>6064</v>
      </c>
      <c r="I1536" s="4" t="str">
        <f t="shared" si="70"/>
        <v>กลางวัน</v>
      </c>
      <c r="J1536" s="4" t="str">
        <f t="shared" si="72"/>
        <v>ตื้นมาก</v>
      </c>
      <c r="K1536">
        <f t="shared" si="71"/>
        <v>-4.45</v>
      </c>
    </row>
    <row r="1537" spans="1:11" ht="18" x14ac:dyDescent="0.4">
      <c r="A1537" s="1">
        <v>1536</v>
      </c>
      <c r="B1537" s="1" t="s">
        <v>10429</v>
      </c>
      <c r="C1537" s="1" t="s">
        <v>8893</v>
      </c>
      <c r="D1537" s="1">
        <v>13.977600000000001</v>
      </c>
      <c r="E1537" s="1">
        <v>121.19410000000001</v>
      </c>
      <c r="F1537" s="1">
        <v>3.18</v>
      </c>
      <c r="G1537" s="1">
        <v>4.5</v>
      </c>
      <c r="H1537" s="3" t="s">
        <v>6068</v>
      </c>
      <c r="I1537" s="4" t="str">
        <f t="shared" si="70"/>
        <v>กลางวัน</v>
      </c>
      <c r="J1537" s="4" t="str">
        <f t="shared" si="72"/>
        <v>ตื้นมาก</v>
      </c>
      <c r="K1537">
        <f t="shared" si="71"/>
        <v>-3.18</v>
      </c>
    </row>
    <row r="1538" spans="1:11" ht="18" x14ac:dyDescent="0.4">
      <c r="A1538" s="1">
        <v>1537</v>
      </c>
      <c r="B1538" s="1" t="s">
        <v>10429</v>
      </c>
      <c r="C1538" s="1" t="s">
        <v>8894</v>
      </c>
      <c r="D1538" s="1">
        <v>14.038399999999999</v>
      </c>
      <c r="E1538" s="1">
        <v>121.13630000000001</v>
      </c>
      <c r="F1538" s="1">
        <v>10</v>
      </c>
      <c r="G1538" s="1">
        <v>4.5999999999999996</v>
      </c>
      <c r="H1538" s="3" t="s">
        <v>376</v>
      </c>
      <c r="I1538" s="4" t="str">
        <f t="shared" si="70"/>
        <v>กลางวัน</v>
      </c>
      <c r="J1538" s="4" t="str">
        <f t="shared" si="72"/>
        <v>ตื้นมาก</v>
      </c>
      <c r="K1538">
        <f t="shared" si="71"/>
        <v>-10</v>
      </c>
    </row>
    <row r="1539" spans="1:11" ht="18" x14ac:dyDescent="0.4">
      <c r="A1539" s="1">
        <v>1538</v>
      </c>
      <c r="B1539" s="1" t="s">
        <v>10429</v>
      </c>
      <c r="C1539" s="1" t="s">
        <v>8895</v>
      </c>
      <c r="D1539" s="1">
        <v>13.9366</v>
      </c>
      <c r="E1539" s="1">
        <v>121.0616</v>
      </c>
      <c r="F1539" s="1">
        <v>10</v>
      </c>
      <c r="G1539" s="1">
        <v>4.5</v>
      </c>
      <c r="H1539" s="3" t="s">
        <v>6074</v>
      </c>
      <c r="I1539" s="4" t="str">
        <f t="shared" ref="I1539:I1602" si="73">IF(AND(HOUR(C1539)&gt;=6, HOUR(C1539)&lt;18),"กลางวัน","กลางคืน")</f>
        <v>กลางวัน</v>
      </c>
      <c r="J1539" s="4" t="str">
        <f t="shared" si="72"/>
        <v>ตื้นมาก</v>
      </c>
      <c r="K1539">
        <f t="shared" ref="K1539:K1602" si="74">F1539*-1</f>
        <v>-10</v>
      </c>
    </row>
    <row r="1540" spans="1:11" ht="18" x14ac:dyDescent="0.4">
      <c r="A1540" s="1">
        <v>1539</v>
      </c>
      <c r="B1540" s="1" t="s">
        <v>10429</v>
      </c>
      <c r="C1540" s="1" t="s">
        <v>8896</v>
      </c>
      <c r="D1540" s="1">
        <v>13.9453</v>
      </c>
      <c r="E1540" s="1">
        <v>121.1919</v>
      </c>
      <c r="F1540" s="1">
        <v>10</v>
      </c>
      <c r="G1540" s="1">
        <v>4.7</v>
      </c>
      <c r="H1540" s="3" t="s">
        <v>6077</v>
      </c>
      <c r="I1540" s="4" t="str">
        <f t="shared" si="73"/>
        <v>กลางวัน</v>
      </c>
      <c r="J1540" s="4" t="str">
        <f t="shared" si="72"/>
        <v>ตื้นมาก</v>
      </c>
      <c r="K1540">
        <f t="shared" si="74"/>
        <v>-10</v>
      </c>
    </row>
    <row r="1541" spans="1:11" ht="18" x14ac:dyDescent="0.4">
      <c r="A1541" s="1">
        <v>1540</v>
      </c>
      <c r="B1541" s="1" t="s">
        <v>10429</v>
      </c>
      <c r="C1541" s="1" t="s">
        <v>8897</v>
      </c>
      <c r="D1541" s="1">
        <v>13.882300000000001</v>
      </c>
      <c r="E1541" s="1">
        <v>121.0478</v>
      </c>
      <c r="F1541" s="1">
        <v>10</v>
      </c>
      <c r="G1541" s="1">
        <v>4.5</v>
      </c>
      <c r="H1541" s="3" t="s">
        <v>6080</v>
      </c>
      <c r="I1541" s="4" t="str">
        <f t="shared" si="73"/>
        <v>กลางวัน</v>
      </c>
      <c r="J1541" s="4" t="str">
        <f t="shared" si="72"/>
        <v>ตื้นมาก</v>
      </c>
      <c r="K1541">
        <f t="shared" si="74"/>
        <v>-10</v>
      </c>
    </row>
    <row r="1542" spans="1:11" ht="18" x14ac:dyDescent="0.4">
      <c r="A1542" s="1">
        <v>1541</v>
      </c>
      <c r="B1542" s="1" t="s">
        <v>10429</v>
      </c>
      <c r="C1542" s="1" t="s">
        <v>8898</v>
      </c>
      <c r="D1542" s="1">
        <v>13.917999999999999</v>
      </c>
      <c r="E1542" s="1">
        <v>121.0868</v>
      </c>
      <c r="F1542" s="1">
        <v>10</v>
      </c>
      <c r="G1542" s="1">
        <v>4.5</v>
      </c>
      <c r="H1542" s="3" t="s">
        <v>6083</v>
      </c>
      <c r="I1542" s="4" t="str">
        <f t="shared" si="73"/>
        <v>กลางคืน</v>
      </c>
      <c r="J1542" s="4" t="str">
        <f t="shared" si="72"/>
        <v>ตื้นมาก</v>
      </c>
      <c r="K1542">
        <f t="shared" si="74"/>
        <v>-10</v>
      </c>
    </row>
    <row r="1543" spans="1:11" ht="18" x14ac:dyDescent="0.4">
      <c r="A1543" s="1">
        <v>1542</v>
      </c>
      <c r="B1543" s="1" t="s">
        <v>10429</v>
      </c>
      <c r="C1543" s="1" t="s">
        <v>8899</v>
      </c>
      <c r="D1543" s="1">
        <v>13.8575</v>
      </c>
      <c r="E1543" s="1">
        <v>120.9879</v>
      </c>
      <c r="F1543" s="1">
        <v>10</v>
      </c>
      <c r="G1543" s="1">
        <v>4.5</v>
      </c>
      <c r="H1543" s="3" t="s">
        <v>6086</v>
      </c>
      <c r="I1543" s="4" t="str">
        <f t="shared" si="73"/>
        <v>กลางคืน</v>
      </c>
      <c r="J1543" s="4" t="str">
        <f t="shared" si="72"/>
        <v>ตื้นมาก</v>
      </c>
      <c r="K1543">
        <f t="shared" si="74"/>
        <v>-10</v>
      </c>
    </row>
    <row r="1544" spans="1:11" ht="18" x14ac:dyDescent="0.4">
      <c r="A1544" s="1">
        <v>1543</v>
      </c>
      <c r="B1544" s="1" t="s">
        <v>10429</v>
      </c>
      <c r="C1544" s="1" t="s">
        <v>8900</v>
      </c>
      <c r="D1544" s="1">
        <v>14.0405</v>
      </c>
      <c r="E1544" s="1">
        <v>121.0736</v>
      </c>
      <c r="F1544" s="1">
        <v>10</v>
      </c>
      <c r="G1544" s="1">
        <v>4.5999999999999996</v>
      </c>
      <c r="H1544" s="3" t="s">
        <v>6090</v>
      </c>
      <c r="I1544" s="4" t="str">
        <f t="shared" si="73"/>
        <v>กลางคืน</v>
      </c>
      <c r="J1544" s="4" t="str">
        <f t="shared" si="72"/>
        <v>ตื้นมาก</v>
      </c>
      <c r="K1544">
        <f t="shared" si="74"/>
        <v>-10</v>
      </c>
    </row>
    <row r="1545" spans="1:11" ht="18" x14ac:dyDescent="0.4">
      <c r="A1545" s="1">
        <v>1544</v>
      </c>
      <c r="B1545" s="1" t="s">
        <v>10429</v>
      </c>
      <c r="C1545" s="1" t="s">
        <v>8901</v>
      </c>
      <c r="D1545" s="1">
        <v>13.9376</v>
      </c>
      <c r="E1545" s="1">
        <v>121.06270000000001</v>
      </c>
      <c r="F1545" s="1">
        <v>10</v>
      </c>
      <c r="G1545" s="1">
        <v>4.5999999999999996</v>
      </c>
      <c r="H1545" s="3" t="s">
        <v>6093</v>
      </c>
      <c r="I1545" s="4" t="str">
        <f t="shared" si="73"/>
        <v>กลางคืน</v>
      </c>
      <c r="J1545" s="4" t="str">
        <f t="shared" ref="J1545:J1608" si="75">IF(F1545&lt;=10,"ตื้นมาก", IF(F1545&lt;=30,"ตื้น",IF(F1545&lt;=70,"กลาง", "ลึก")))</f>
        <v>ตื้นมาก</v>
      </c>
      <c r="K1545">
        <f t="shared" si="74"/>
        <v>-10</v>
      </c>
    </row>
    <row r="1546" spans="1:11" ht="18" x14ac:dyDescent="0.4">
      <c r="A1546" s="1">
        <v>1545</v>
      </c>
      <c r="B1546" s="1" t="s">
        <v>10429</v>
      </c>
      <c r="C1546" s="1" t="s">
        <v>8902</v>
      </c>
      <c r="D1546" s="1">
        <v>13.9612</v>
      </c>
      <c r="E1546" s="1">
        <v>121.1386</v>
      </c>
      <c r="F1546" s="1">
        <v>10</v>
      </c>
      <c r="G1546" s="1">
        <v>4.5999999999999996</v>
      </c>
      <c r="H1546" s="3" t="s">
        <v>6097</v>
      </c>
      <c r="I1546" s="4" t="str">
        <f t="shared" si="73"/>
        <v>กลางคืน</v>
      </c>
      <c r="J1546" s="4" t="str">
        <f t="shared" si="75"/>
        <v>ตื้นมาก</v>
      </c>
      <c r="K1546">
        <f t="shared" si="74"/>
        <v>-10</v>
      </c>
    </row>
    <row r="1547" spans="1:11" ht="18" x14ac:dyDescent="0.4">
      <c r="A1547" s="1">
        <v>1546</v>
      </c>
      <c r="B1547" s="1" t="s">
        <v>10429</v>
      </c>
      <c r="C1547" s="1" t="s">
        <v>8903</v>
      </c>
      <c r="D1547" s="1">
        <v>13.9087</v>
      </c>
      <c r="E1547" s="1">
        <v>121.0479</v>
      </c>
      <c r="F1547" s="1">
        <v>10</v>
      </c>
      <c r="G1547" s="1">
        <v>4.5999999999999996</v>
      </c>
      <c r="H1547" s="3" t="s">
        <v>6100</v>
      </c>
      <c r="I1547" s="4" t="str">
        <f t="shared" si="73"/>
        <v>กลางคืน</v>
      </c>
      <c r="J1547" s="4" t="str">
        <f t="shared" si="75"/>
        <v>ตื้นมาก</v>
      </c>
      <c r="K1547">
        <f t="shared" si="74"/>
        <v>-10</v>
      </c>
    </row>
    <row r="1548" spans="1:11" ht="18" x14ac:dyDescent="0.4">
      <c r="A1548" s="1">
        <v>1547</v>
      </c>
      <c r="B1548" s="1" t="s">
        <v>10429</v>
      </c>
      <c r="C1548" s="1" t="s">
        <v>8904</v>
      </c>
      <c r="D1548" s="1">
        <v>13.9635</v>
      </c>
      <c r="E1548" s="1">
        <v>121.11660000000001</v>
      </c>
      <c r="F1548" s="1">
        <v>10</v>
      </c>
      <c r="G1548" s="1">
        <v>4.5</v>
      </c>
      <c r="H1548" s="3" t="s">
        <v>6103</v>
      </c>
      <c r="I1548" s="4" t="str">
        <f t="shared" si="73"/>
        <v>กลางคืน</v>
      </c>
      <c r="J1548" s="4" t="str">
        <f t="shared" si="75"/>
        <v>ตื้นมาก</v>
      </c>
      <c r="K1548">
        <f t="shared" si="74"/>
        <v>-10</v>
      </c>
    </row>
    <row r="1549" spans="1:11" ht="18" x14ac:dyDescent="0.4">
      <c r="A1549" s="1">
        <v>1548</v>
      </c>
      <c r="B1549" s="1" t="s">
        <v>10430</v>
      </c>
      <c r="C1549" s="1" t="s">
        <v>8905</v>
      </c>
      <c r="D1549" s="1">
        <v>13.8628</v>
      </c>
      <c r="E1549" s="1">
        <v>120.9104</v>
      </c>
      <c r="F1549" s="1">
        <v>10</v>
      </c>
      <c r="G1549" s="1">
        <v>4.5</v>
      </c>
      <c r="H1549" s="3" t="s">
        <v>6107</v>
      </c>
      <c r="I1549" s="4" t="str">
        <f t="shared" si="73"/>
        <v>กลางคืน</v>
      </c>
      <c r="J1549" s="4" t="str">
        <f t="shared" si="75"/>
        <v>ตื้นมาก</v>
      </c>
      <c r="K1549">
        <f t="shared" si="74"/>
        <v>-10</v>
      </c>
    </row>
    <row r="1550" spans="1:11" ht="18" x14ac:dyDescent="0.4">
      <c r="A1550" s="1">
        <v>1549</v>
      </c>
      <c r="B1550" s="1" t="s">
        <v>10430</v>
      </c>
      <c r="C1550" s="1" t="s">
        <v>8906</v>
      </c>
      <c r="D1550" s="1">
        <v>13.993399999999999</v>
      </c>
      <c r="E1550" s="1">
        <v>120.8798</v>
      </c>
      <c r="F1550" s="1">
        <v>10</v>
      </c>
      <c r="G1550" s="1">
        <v>4.5999999999999996</v>
      </c>
      <c r="H1550" s="3" t="s">
        <v>6110</v>
      </c>
      <c r="I1550" s="4" t="str">
        <f t="shared" si="73"/>
        <v>กลางคืน</v>
      </c>
      <c r="J1550" s="4" t="str">
        <f t="shared" si="75"/>
        <v>ตื้นมาก</v>
      </c>
      <c r="K1550">
        <f t="shared" si="74"/>
        <v>-10</v>
      </c>
    </row>
    <row r="1551" spans="1:11" ht="18" x14ac:dyDescent="0.4">
      <c r="A1551" s="1">
        <v>1550</v>
      </c>
      <c r="B1551" s="1" t="s">
        <v>10430</v>
      </c>
      <c r="C1551" s="1" t="s">
        <v>8907</v>
      </c>
      <c r="D1551" s="1">
        <v>13.897600000000001</v>
      </c>
      <c r="E1551" s="1">
        <v>120.8501</v>
      </c>
      <c r="F1551" s="1">
        <v>10</v>
      </c>
      <c r="G1551" s="1">
        <v>4.5</v>
      </c>
      <c r="H1551" s="3" t="s">
        <v>6113</v>
      </c>
      <c r="I1551" s="4" t="str">
        <f t="shared" si="73"/>
        <v>กลางคืน</v>
      </c>
      <c r="J1551" s="4" t="str">
        <f t="shared" si="75"/>
        <v>ตื้นมาก</v>
      </c>
      <c r="K1551">
        <f t="shared" si="74"/>
        <v>-10</v>
      </c>
    </row>
    <row r="1552" spans="1:11" ht="18" x14ac:dyDescent="0.4">
      <c r="A1552" s="1">
        <v>1551</v>
      </c>
      <c r="B1552" s="1" t="s">
        <v>10430</v>
      </c>
      <c r="C1552" s="1" t="s">
        <v>8908</v>
      </c>
      <c r="D1552" s="1">
        <v>14.045</v>
      </c>
      <c r="E1552" s="1">
        <v>121.32340000000001</v>
      </c>
      <c r="F1552" s="1">
        <v>10</v>
      </c>
      <c r="G1552" s="1">
        <v>4.5999999999999996</v>
      </c>
      <c r="H1552" s="3" t="s">
        <v>6117</v>
      </c>
      <c r="I1552" s="4" t="str">
        <f t="shared" si="73"/>
        <v>กลางวัน</v>
      </c>
      <c r="J1552" s="4" t="str">
        <f t="shared" si="75"/>
        <v>ตื้นมาก</v>
      </c>
      <c r="K1552">
        <f t="shared" si="74"/>
        <v>-10</v>
      </c>
    </row>
    <row r="1553" spans="1:11" ht="18" x14ac:dyDescent="0.4">
      <c r="A1553" s="1">
        <v>1552</v>
      </c>
      <c r="B1553" s="1" t="s">
        <v>10430</v>
      </c>
      <c r="C1553" s="1" t="s">
        <v>8909</v>
      </c>
      <c r="D1553" s="1">
        <v>13.8492</v>
      </c>
      <c r="E1553" s="1">
        <v>120.9096</v>
      </c>
      <c r="F1553" s="1">
        <v>10</v>
      </c>
      <c r="G1553" s="1">
        <v>4.5999999999999996</v>
      </c>
      <c r="H1553" s="3" t="s">
        <v>6121</v>
      </c>
      <c r="I1553" s="4" t="str">
        <f t="shared" si="73"/>
        <v>กลางวัน</v>
      </c>
      <c r="J1553" s="4" t="str">
        <f t="shared" si="75"/>
        <v>ตื้นมาก</v>
      </c>
      <c r="K1553">
        <f t="shared" si="74"/>
        <v>-10</v>
      </c>
    </row>
    <row r="1554" spans="1:11" ht="18" x14ac:dyDescent="0.4">
      <c r="A1554" s="1">
        <v>1553</v>
      </c>
      <c r="B1554" s="1" t="s">
        <v>10430</v>
      </c>
      <c r="C1554" s="1" t="s">
        <v>8910</v>
      </c>
      <c r="D1554" s="1">
        <v>13.9093</v>
      </c>
      <c r="E1554" s="1">
        <v>121.1297</v>
      </c>
      <c r="F1554" s="1">
        <v>10</v>
      </c>
      <c r="G1554" s="1">
        <v>4.5</v>
      </c>
      <c r="H1554" s="3" t="s">
        <v>6125</v>
      </c>
      <c r="I1554" s="4" t="str">
        <f t="shared" si="73"/>
        <v>กลางวัน</v>
      </c>
      <c r="J1554" s="4" t="str">
        <f t="shared" si="75"/>
        <v>ตื้นมาก</v>
      </c>
      <c r="K1554">
        <f t="shared" si="74"/>
        <v>-10</v>
      </c>
    </row>
    <row r="1555" spans="1:11" ht="18" x14ac:dyDescent="0.4">
      <c r="A1555" s="1">
        <v>1554</v>
      </c>
      <c r="B1555" s="1" t="s">
        <v>10431</v>
      </c>
      <c r="C1555" s="1" t="s">
        <v>8911</v>
      </c>
      <c r="D1555" s="1">
        <v>13.9831</v>
      </c>
      <c r="E1555" s="1">
        <v>121.0421</v>
      </c>
      <c r="F1555" s="1">
        <v>10</v>
      </c>
      <c r="G1555" s="1">
        <v>4.5</v>
      </c>
      <c r="H1555" s="3" t="s">
        <v>6129</v>
      </c>
      <c r="I1555" s="4" t="str">
        <f t="shared" si="73"/>
        <v>กลางคืน</v>
      </c>
      <c r="J1555" s="4" t="str">
        <f t="shared" si="75"/>
        <v>ตื้นมาก</v>
      </c>
      <c r="K1555">
        <f t="shared" si="74"/>
        <v>-10</v>
      </c>
    </row>
    <row r="1556" spans="1:11" ht="18" x14ac:dyDescent="0.4">
      <c r="A1556" s="1">
        <v>1555</v>
      </c>
      <c r="B1556" s="1" t="s">
        <v>10431</v>
      </c>
      <c r="C1556" s="1" t="s">
        <v>8912</v>
      </c>
      <c r="D1556" s="1">
        <v>13.851800000000001</v>
      </c>
      <c r="E1556" s="1">
        <v>121.1114</v>
      </c>
      <c r="F1556" s="1">
        <v>10</v>
      </c>
      <c r="G1556" s="1">
        <v>4.5999999999999996</v>
      </c>
      <c r="H1556" s="3" t="s">
        <v>6133</v>
      </c>
      <c r="I1556" s="4" t="str">
        <f t="shared" si="73"/>
        <v>กลางวัน</v>
      </c>
      <c r="J1556" s="4" t="str">
        <f t="shared" si="75"/>
        <v>ตื้นมาก</v>
      </c>
      <c r="K1556">
        <f t="shared" si="74"/>
        <v>-10</v>
      </c>
    </row>
    <row r="1557" spans="1:11" ht="18" x14ac:dyDescent="0.4">
      <c r="A1557" s="1">
        <v>1556</v>
      </c>
      <c r="B1557" s="1" t="s">
        <v>10432</v>
      </c>
      <c r="C1557" s="1" t="s">
        <v>8913</v>
      </c>
      <c r="D1557" s="1">
        <v>14.015700000000001</v>
      </c>
      <c r="E1557" s="1">
        <v>120.8913</v>
      </c>
      <c r="F1557" s="1">
        <v>10</v>
      </c>
      <c r="G1557" s="1">
        <v>4.5</v>
      </c>
      <c r="H1557" s="3" t="s">
        <v>6137</v>
      </c>
      <c r="I1557" s="4" t="str">
        <f t="shared" si="73"/>
        <v>กลางวัน</v>
      </c>
      <c r="J1557" s="4" t="str">
        <f t="shared" si="75"/>
        <v>ตื้นมาก</v>
      </c>
      <c r="K1557">
        <f t="shared" si="74"/>
        <v>-10</v>
      </c>
    </row>
    <row r="1558" spans="1:11" ht="18" x14ac:dyDescent="0.4">
      <c r="A1558" s="1">
        <v>1557</v>
      </c>
      <c r="B1558" s="1" t="s">
        <v>10433</v>
      </c>
      <c r="C1558" s="1" t="s">
        <v>8914</v>
      </c>
      <c r="D1558" s="1">
        <v>17.598299999999998</v>
      </c>
      <c r="E1558" s="1">
        <v>119.875</v>
      </c>
      <c r="F1558" s="1">
        <v>10</v>
      </c>
      <c r="G1558" s="1">
        <v>4.5</v>
      </c>
      <c r="H1558" s="3" t="s">
        <v>6141</v>
      </c>
      <c r="I1558" s="4" t="str">
        <f t="shared" si="73"/>
        <v>กลางวัน</v>
      </c>
      <c r="J1558" s="4" t="str">
        <f t="shared" si="75"/>
        <v>ตื้นมาก</v>
      </c>
      <c r="K1558">
        <f t="shared" si="74"/>
        <v>-10</v>
      </c>
    </row>
    <row r="1559" spans="1:11" ht="18" x14ac:dyDescent="0.4">
      <c r="A1559" s="1">
        <v>1558</v>
      </c>
      <c r="B1559" s="1" t="s">
        <v>10434</v>
      </c>
      <c r="C1559" s="1" t="s">
        <v>8915</v>
      </c>
      <c r="D1559" s="1">
        <v>16.175000000000001</v>
      </c>
      <c r="E1559" s="1">
        <v>120.04519999999999</v>
      </c>
      <c r="F1559" s="1">
        <v>36.659999999999997</v>
      </c>
      <c r="G1559" s="1">
        <v>4.5</v>
      </c>
      <c r="H1559" s="3" t="s">
        <v>6145</v>
      </c>
      <c r="I1559" s="4" t="str">
        <f t="shared" si="73"/>
        <v>กลางคืน</v>
      </c>
      <c r="J1559" s="4" t="str">
        <f t="shared" si="75"/>
        <v>กลาง</v>
      </c>
      <c r="K1559">
        <f t="shared" si="74"/>
        <v>-36.659999999999997</v>
      </c>
    </row>
    <row r="1560" spans="1:11" ht="18" x14ac:dyDescent="0.4">
      <c r="A1560" s="1">
        <v>1559</v>
      </c>
      <c r="B1560" s="1" t="s">
        <v>10435</v>
      </c>
      <c r="C1560" s="1" t="s">
        <v>8916</v>
      </c>
      <c r="D1560" s="1">
        <v>13.5961</v>
      </c>
      <c r="E1560" s="1">
        <v>120.9151</v>
      </c>
      <c r="F1560" s="1">
        <v>124.15</v>
      </c>
      <c r="G1560" s="1">
        <v>4.5</v>
      </c>
      <c r="H1560" s="3" t="s">
        <v>6149</v>
      </c>
      <c r="I1560" s="4" t="str">
        <f t="shared" si="73"/>
        <v>กลางคืน</v>
      </c>
      <c r="J1560" s="4" t="str">
        <f t="shared" si="75"/>
        <v>ลึก</v>
      </c>
      <c r="K1560">
        <f t="shared" si="74"/>
        <v>-124.15</v>
      </c>
    </row>
    <row r="1561" spans="1:11" ht="18" x14ac:dyDescent="0.4">
      <c r="A1561" s="1">
        <v>1560</v>
      </c>
      <c r="B1561" s="1" t="s">
        <v>10436</v>
      </c>
      <c r="C1561" s="1" t="s">
        <v>8917</v>
      </c>
      <c r="D1561" s="1">
        <v>14.976599999999999</v>
      </c>
      <c r="E1561" s="1">
        <v>120.1444</v>
      </c>
      <c r="F1561" s="1">
        <v>65.06</v>
      </c>
      <c r="G1561" s="1">
        <v>4.5999999999999996</v>
      </c>
      <c r="H1561" s="3" t="s">
        <v>6153</v>
      </c>
      <c r="I1561" s="4" t="str">
        <f t="shared" si="73"/>
        <v>กลางวัน</v>
      </c>
      <c r="J1561" s="4" t="str">
        <f t="shared" si="75"/>
        <v>กลาง</v>
      </c>
      <c r="K1561">
        <f t="shared" si="74"/>
        <v>-65.06</v>
      </c>
    </row>
    <row r="1562" spans="1:11" ht="18" x14ac:dyDescent="0.4">
      <c r="A1562" s="1">
        <v>1561</v>
      </c>
      <c r="B1562" s="1" t="s">
        <v>10437</v>
      </c>
      <c r="C1562" s="1" t="s">
        <v>8918</v>
      </c>
      <c r="D1562" s="1">
        <v>13.7818</v>
      </c>
      <c r="E1562" s="1">
        <v>121.0754</v>
      </c>
      <c r="F1562" s="1">
        <v>10</v>
      </c>
      <c r="G1562" s="1">
        <v>4.5</v>
      </c>
      <c r="H1562" s="3" t="s">
        <v>6157</v>
      </c>
      <c r="I1562" s="4" t="str">
        <f t="shared" si="73"/>
        <v>กลางคืน</v>
      </c>
      <c r="J1562" s="4" t="str">
        <f t="shared" si="75"/>
        <v>ตื้นมาก</v>
      </c>
      <c r="K1562">
        <f t="shared" si="74"/>
        <v>-10</v>
      </c>
    </row>
    <row r="1563" spans="1:11" ht="18" x14ac:dyDescent="0.4">
      <c r="A1563" s="1">
        <v>1562</v>
      </c>
      <c r="B1563" s="1" t="s">
        <v>10438</v>
      </c>
      <c r="C1563" s="1" t="s">
        <v>8919</v>
      </c>
      <c r="D1563" s="1">
        <v>16.104099999999999</v>
      </c>
      <c r="E1563" s="1">
        <v>119.6823</v>
      </c>
      <c r="F1563" s="1">
        <v>35</v>
      </c>
      <c r="G1563" s="1">
        <v>4.5</v>
      </c>
      <c r="H1563" s="3" t="s">
        <v>6161</v>
      </c>
      <c r="I1563" s="4" t="str">
        <f t="shared" si="73"/>
        <v>กลางคืน</v>
      </c>
      <c r="J1563" s="4" t="str">
        <f t="shared" si="75"/>
        <v>กลาง</v>
      </c>
      <c r="K1563">
        <f t="shared" si="74"/>
        <v>-35</v>
      </c>
    </row>
    <row r="1564" spans="1:11" ht="18" x14ac:dyDescent="0.4">
      <c r="A1564" s="1">
        <v>1563</v>
      </c>
      <c r="B1564" s="1" t="s">
        <v>10439</v>
      </c>
      <c r="C1564" s="1" t="s">
        <v>7404</v>
      </c>
      <c r="D1564" s="1">
        <v>15.0052</v>
      </c>
      <c r="E1564" s="1">
        <v>122.56829999999999</v>
      </c>
      <c r="F1564" s="1">
        <v>35.29</v>
      </c>
      <c r="G1564" s="1">
        <v>4.5999999999999996</v>
      </c>
      <c r="H1564" s="3" t="s">
        <v>6165</v>
      </c>
      <c r="I1564" s="4" t="str">
        <f t="shared" si="73"/>
        <v>กลางวัน</v>
      </c>
      <c r="J1564" s="4" t="str">
        <f t="shared" si="75"/>
        <v>กลาง</v>
      </c>
      <c r="K1564">
        <f t="shared" si="74"/>
        <v>-35.29</v>
      </c>
    </row>
    <row r="1565" spans="1:11" ht="18" x14ac:dyDescent="0.4">
      <c r="A1565" s="1">
        <v>1564</v>
      </c>
      <c r="B1565" s="1" t="s">
        <v>10439</v>
      </c>
      <c r="C1565" s="1" t="s">
        <v>8920</v>
      </c>
      <c r="D1565" s="1">
        <v>14.0741</v>
      </c>
      <c r="E1565" s="1">
        <v>120.47029999999999</v>
      </c>
      <c r="F1565" s="1">
        <v>99.16</v>
      </c>
      <c r="G1565" s="1">
        <v>5.3</v>
      </c>
      <c r="H1565" s="3" t="s">
        <v>6169</v>
      </c>
      <c r="I1565" s="4" t="str">
        <f t="shared" si="73"/>
        <v>กลางคืน</v>
      </c>
      <c r="J1565" s="4" t="str">
        <f t="shared" si="75"/>
        <v>ลึก</v>
      </c>
      <c r="K1565">
        <f t="shared" si="74"/>
        <v>-99.16</v>
      </c>
    </row>
    <row r="1566" spans="1:11" ht="18" x14ac:dyDescent="0.4">
      <c r="A1566" s="1">
        <v>1565</v>
      </c>
      <c r="B1566" s="1" t="s">
        <v>10440</v>
      </c>
      <c r="C1566" s="1" t="s">
        <v>8921</v>
      </c>
      <c r="D1566" s="1">
        <v>15.6287</v>
      </c>
      <c r="E1566" s="1">
        <v>121.5658</v>
      </c>
      <c r="F1566" s="1">
        <v>43.46</v>
      </c>
      <c r="G1566" s="1">
        <v>5.2</v>
      </c>
      <c r="H1566" s="3" t="s">
        <v>6173</v>
      </c>
      <c r="I1566" s="4" t="str">
        <f t="shared" si="73"/>
        <v>กลางคืน</v>
      </c>
      <c r="J1566" s="4" t="str">
        <f t="shared" si="75"/>
        <v>กลาง</v>
      </c>
      <c r="K1566">
        <f t="shared" si="74"/>
        <v>-43.46</v>
      </c>
    </row>
    <row r="1567" spans="1:11" ht="18" x14ac:dyDescent="0.4">
      <c r="A1567" s="1">
        <v>1566</v>
      </c>
      <c r="B1567" s="1" t="s">
        <v>10441</v>
      </c>
      <c r="C1567" s="1" t="s">
        <v>8922</v>
      </c>
      <c r="D1567" s="1">
        <v>16.602699999999999</v>
      </c>
      <c r="E1567" s="1">
        <v>120.3749</v>
      </c>
      <c r="F1567" s="1">
        <v>77.459999999999994</v>
      </c>
      <c r="G1567" s="1">
        <v>5.0999999999999996</v>
      </c>
      <c r="H1567" s="3" t="s">
        <v>6177</v>
      </c>
      <c r="I1567" s="4" t="str">
        <f t="shared" si="73"/>
        <v>กลางคืน</v>
      </c>
      <c r="J1567" s="4" t="str">
        <f t="shared" si="75"/>
        <v>ลึก</v>
      </c>
      <c r="K1567">
        <f t="shared" si="74"/>
        <v>-77.459999999999994</v>
      </c>
    </row>
    <row r="1568" spans="1:11" ht="18" x14ac:dyDescent="0.4">
      <c r="A1568" s="1">
        <v>1567</v>
      </c>
      <c r="B1568" s="1" t="s">
        <v>10442</v>
      </c>
      <c r="C1568" s="1" t="s">
        <v>8923</v>
      </c>
      <c r="D1568" s="1">
        <v>16.776700000000002</v>
      </c>
      <c r="E1568" s="1">
        <v>121.62609999999999</v>
      </c>
      <c r="F1568" s="1">
        <v>35</v>
      </c>
      <c r="G1568" s="1">
        <v>4.5</v>
      </c>
      <c r="H1568" s="3" t="s">
        <v>6181</v>
      </c>
      <c r="I1568" s="4" t="str">
        <f t="shared" si="73"/>
        <v>กลางคืน</v>
      </c>
      <c r="J1568" s="4" t="str">
        <f t="shared" si="75"/>
        <v>กลาง</v>
      </c>
      <c r="K1568">
        <f t="shared" si="74"/>
        <v>-35</v>
      </c>
    </row>
    <row r="1569" spans="1:11" ht="18" x14ac:dyDescent="0.4">
      <c r="A1569" s="1">
        <v>1568</v>
      </c>
      <c r="B1569" s="1" t="s">
        <v>10443</v>
      </c>
      <c r="C1569" s="1" t="s">
        <v>8924</v>
      </c>
      <c r="D1569" s="1">
        <v>17.238399999999999</v>
      </c>
      <c r="E1569" s="1">
        <v>119.8753</v>
      </c>
      <c r="F1569" s="1">
        <v>10</v>
      </c>
      <c r="G1569" s="1">
        <v>5</v>
      </c>
      <c r="H1569" s="3" t="s">
        <v>6185</v>
      </c>
      <c r="I1569" s="4" t="str">
        <f t="shared" si="73"/>
        <v>กลางวัน</v>
      </c>
      <c r="J1569" s="4" t="str">
        <f t="shared" si="75"/>
        <v>ตื้นมาก</v>
      </c>
      <c r="K1569">
        <f t="shared" si="74"/>
        <v>-10</v>
      </c>
    </row>
    <row r="1570" spans="1:11" ht="18" x14ac:dyDescent="0.4">
      <c r="A1570" s="1">
        <v>1569</v>
      </c>
      <c r="B1570" s="1" t="s">
        <v>10444</v>
      </c>
      <c r="C1570" s="1" t="s">
        <v>8925</v>
      </c>
      <c r="D1570" s="1">
        <v>15.1854</v>
      </c>
      <c r="E1570" s="1">
        <v>120.2587</v>
      </c>
      <c r="F1570" s="1">
        <v>98.21</v>
      </c>
      <c r="G1570" s="1">
        <v>4.8</v>
      </c>
      <c r="H1570" s="3" t="s">
        <v>2659</v>
      </c>
      <c r="I1570" s="4" t="str">
        <f t="shared" si="73"/>
        <v>กลางคืน</v>
      </c>
      <c r="J1570" s="4" t="str">
        <f t="shared" si="75"/>
        <v>ลึก</v>
      </c>
      <c r="K1570">
        <f t="shared" si="74"/>
        <v>-98.21</v>
      </c>
    </row>
    <row r="1571" spans="1:11" ht="18" x14ac:dyDescent="0.4">
      <c r="A1571" s="1">
        <v>1570</v>
      </c>
      <c r="B1571" s="1" t="s">
        <v>10445</v>
      </c>
      <c r="C1571" s="1" t="s">
        <v>8926</v>
      </c>
      <c r="D1571" s="1">
        <v>13.9293</v>
      </c>
      <c r="E1571" s="1">
        <v>120.0321</v>
      </c>
      <c r="F1571" s="1">
        <v>58.47</v>
      </c>
      <c r="G1571" s="1">
        <v>4.5</v>
      </c>
      <c r="H1571" s="3" t="s">
        <v>6192</v>
      </c>
      <c r="I1571" s="4" t="str">
        <f t="shared" si="73"/>
        <v>กลางวัน</v>
      </c>
      <c r="J1571" s="4" t="str">
        <f t="shared" si="75"/>
        <v>กลาง</v>
      </c>
      <c r="K1571">
        <f t="shared" si="74"/>
        <v>-58.47</v>
      </c>
    </row>
    <row r="1572" spans="1:11" ht="18" x14ac:dyDescent="0.4">
      <c r="A1572" s="1">
        <v>1571</v>
      </c>
      <c r="B1572" s="1" t="s">
        <v>10446</v>
      </c>
      <c r="C1572" s="1" t="s">
        <v>8927</v>
      </c>
      <c r="D1572" s="1">
        <v>14.9057</v>
      </c>
      <c r="E1572" s="1">
        <v>119.5932</v>
      </c>
      <c r="F1572" s="1">
        <v>35</v>
      </c>
      <c r="G1572" s="1">
        <v>4.7</v>
      </c>
      <c r="H1572" s="3" t="s">
        <v>6196</v>
      </c>
      <c r="I1572" s="4" t="str">
        <f t="shared" si="73"/>
        <v>กลางคืน</v>
      </c>
      <c r="J1572" s="4" t="str">
        <f t="shared" si="75"/>
        <v>กลาง</v>
      </c>
      <c r="K1572">
        <f t="shared" si="74"/>
        <v>-35</v>
      </c>
    </row>
    <row r="1573" spans="1:11" ht="18" x14ac:dyDescent="0.4">
      <c r="A1573" s="1">
        <v>1572</v>
      </c>
      <c r="B1573" s="1" t="s">
        <v>10447</v>
      </c>
      <c r="C1573" s="1" t="s">
        <v>8928</v>
      </c>
      <c r="D1573" s="1">
        <v>16.5838</v>
      </c>
      <c r="E1573" s="1">
        <v>121.22150000000001</v>
      </c>
      <c r="F1573" s="1">
        <v>10</v>
      </c>
      <c r="G1573" s="1">
        <v>4.5</v>
      </c>
      <c r="H1573" s="3" t="s">
        <v>6200</v>
      </c>
      <c r="I1573" s="4" t="str">
        <f t="shared" si="73"/>
        <v>กลางวัน</v>
      </c>
      <c r="J1573" s="4" t="str">
        <f t="shared" si="75"/>
        <v>ตื้นมาก</v>
      </c>
      <c r="K1573">
        <f t="shared" si="74"/>
        <v>-10</v>
      </c>
    </row>
    <row r="1574" spans="1:11" ht="18" x14ac:dyDescent="0.4">
      <c r="A1574" s="1">
        <v>1573</v>
      </c>
      <c r="B1574" s="1" t="s">
        <v>10448</v>
      </c>
      <c r="C1574" s="1" t="s">
        <v>8929</v>
      </c>
      <c r="D1574" s="1">
        <v>15.0549</v>
      </c>
      <c r="E1574" s="1">
        <v>122.0351</v>
      </c>
      <c r="F1574" s="1">
        <v>10</v>
      </c>
      <c r="G1574" s="1">
        <v>4.5</v>
      </c>
      <c r="H1574" s="3" t="s">
        <v>6204</v>
      </c>
      <c r="I1574" s="4" t="str">
        <f t="shared" si="73"/>
        <v>กลางวัน</v>
      </c>
      <c r="J1574" s="4" t="str">
        <f t="shared" si="75"/>
        <v>ตื้นมาก</v>
      </c>
      <c r="K1574">
        <f t="shared" si="74"/>
        <v>-10</v>
      </c>
    </row>
    <row r="1575" spans="1:11" ht="18" x14ac:dyDescent="0.4">
      <c r="A1575" s="1">
        <v>1574</v>
      </c>
      <c r="B1575" s="1" t="s">
        <v>10449</v>
      </c>
      <c r="C1575" s="1" t="s">
        <v>8930</v>
      </c>
      <c r="D1575" s="1">
        <v>15.7829</v>
      </c>
      <c r="E1575" s="1">
        <v>119.93259999999999</v>
      </c>
      <c r="F1575" s="1">
        <v>40.86</v>
      </c>
      <c r="G1575" s="1">
        <v>4.7</v>
      </c>
      <c r="H1575" s="3" t="s">
        <v>6208</v>
      </c>
      <c r="I1575" s="4" t="str">
        <f t="shared" si="73"/>
        <v>กลางวัน</v>
      </c>
      <c r="J1575" s="4" t="str">
        <f t="shared" si="75"/>
        <v>กลาง</v>
      </c>
      <c r="K1575">
        <f t="shared" si="74"/>
        <v>-40.86</v>
      </c>
    </row>
    <row r="1576" spans="1:11" ht="18" x14ac:dyDescent="0.4">
      <c r="A1576" s="1">
        <v>1575</v>
      </c>
      <c r="B1576" s="1" t="s">
        <v>10450</v>
      </c>
      <c r="C1576" s="1" t="s">
        <v>8931</v>
      </c>
      <c r="D1576" s="1">
        <v>13.5738</v>
      </c>
      <c r="E1576" s="1">
        <v>120.93040000000001</v>
      </c>
      <c r="F1576" s="1">
        <v>177.14</v>
      </c>
      <c r="G1576" s="1">
        <v>4.7</v>
      </c>
      <c r="H1576" s="3" t="s">
        <v>3785</v>
      </c>
      <c r="I1576" s="4" t="str">
        <f t="shared" si="73"/>
        <v>กลางคืน</v>
      </c>
      <c r="J1576" s="4" t="str">
        <f t="shared" si="75"/>
        <v>ลึก</v>
      </c>
      <c r="K1576">
        <f t="shared" si="74"/>
        <v>-177.14</v>
      </c>
    </row>
    <row r="1577" spans="1:11" ht="18" x14ac:dyDescent="0.4">
      <c r="A1577" s="1">
        <v>1576</v>
      </c>
      <c r="B1577" s="1" t="s">
        <v>10450</v>
      </c>
      <c r="C1577" s="1" t="s">
        <v>8932</v>
      </c>
      <c r="D1577" s="1">
        <v>15.6235</v>
      </c>
      <c r="E1577" s="1">
        <v>120.273</v>
      </c>
      <c r="F1577" s="1">
        <v>45.51</v>
      </c>
      <c r="G1577" s="1">
        <v>4.7</v>
      </c>
      <c r="H1577" s="3" t="s">
        <v>6215</v>
      </c>
      <c r="I1577" s="4" t="str">
        <f t="shared" si="73"/>
        <v>กลางวัน</v>
      </c>
      <c r="J1577" s="4" t="str">
        <f t="shared" si="75"/>
        <v>กลาง</v>
      </c>
      <c r="K1577">
        <f t="shared" si="74"/>
        <v>-45.51</v>
      </c>
    </row>
    <row r="1578" spans="1:11" ht="18" x14ac:dyDescent="0.4">
      <c r="A1578" s="1">
        <v>1577</v>
      </c>
      <c r="B1578" s="1" t="s">
        <v>10451</v>
      </c>
      <c r="C1578" s="1" t="s">
        <v>8933</v>
      </c>
      <c r="D1578" s="1">
        <v>13.6082</v>
      </c>
      <c r="E1578" s="1">
        <v>120.7526</v>
      </c>
      <c r="F1578" s="1">
        <v>121</v>
      </c>
      <c r="G1578" s="1">
        <v>5.6</v>
      </c>
      <c r="H1578" s="3" t="s">
        <v>3454</v>
      </c>
      <c r="I1578" s="4" t="str">
        <f t="shared" si="73"/>
        <v>กลางคืน</v>
      </c>
      <c r="J1578" s="4" t="str">
        <f t="shared" si="75"/>
        <v>ลึก</v>
      </c>
      <c r="K1578">
        <f t="shared" si="74"/>
        <v>-121</v>
      </c>
    </row>
    <row r="1579" spans="1:11" ht="18" x14ac:dyDescent="0.4">
      <c r="A1579" s="1">
        <v>1578</v>
      </c>
      <c r="B1579" s="1" t="s">
        <v>10452</v>
      </c>
      <c r="C1579" s="1" t="s">
        <v>8934</v>
      </c>
      <c r="D1579" s="1">
        <v>13.6785</v>
      </c>
      <c r="E1579" s="1">
        <v>120.2608</v>
      </c>
      <c r="F1579" s="1">
        <v>62.32</v>
      </c>
      <c r="G1579" s="1">
        <v>5.4</v>
      </c>
      <c r="H1579" s="3" t="s">
        <v>6222</v>
      </c>
      <c r="I1579" s="4" t="str">
        <f t="shared" si="73"/>
        <v>กลางคืน</v>
      </c>
      <c r="J1579" s="4" t="str">
        <f t="shared" si="75"/>
        <v>กลาง</v>
      </c>
      <c r="K1579">
        <f t="shared" si="74"/>
        <v>-62.32</v>
      </c>
    </row>
    <row r="1580" spans="1:11" ht="18" x14ac:dyDescent="0.4">
      <c r="A1580" s="1">
        <v>1579</v>
      </c>
      <c r="B1580" s="1" t="s">
        <v>10453</v>
      </c>
      <c r="C1580" s="1" t="s">
        <v>8935</v>
      </c>
      <c r="D1580" s="1">
        <v>13.717700000000001</v>
      </c>
      <c r="E1580" s="1">
        <v>120.8742</v>
      </c>
      <c r="F1580" s="1">
        <v>76.900000000000006</v>
      </c>
      <c r="G1580" s="1">
        <v>4.8</v>
      </c>
      <c r="H1580" s="3" t="s">
        <v>6226</v>
      </c>
      <c r="I1580" s="4" t="str">
        <f t="shared" si="73"/>
        <v>กลางคืน</v>
      </c>
      <c r="J1580" s="4" t="str">
        <f t="shared" si="75"/>
        <v>ลึก</v>
      </c>
      <c r="K1580">
        <f t="shared" si="74"/>
        <v>-76.900000000000006</v>
      </c>
    </row>
    <row r="1581" spans="1:11" ht="18" x14ac:dyDescent="0.4">
      <c r="A1581" s="1">
        <v>1580</v>
      </c>
      <c r="B1581" s="1" t="s">
        <v>10453</v>
      </c>
      <c r="C1581" s="1" t="s">
        <v>8936</v>
      </c>
      <c r="D1581" s="1">
        <v>13.697800000000001</v>
      </c>
      <c r="E1581" s="1">
        <v>120.7783</v>
      </c>
      <c r="F1581" s="1">
        <v>98.29</v>
      </c>
      <c r="G1581" s="1">
        <v>4.5</v>
      </c>
      <c r="H1581" s="3" t="s">
        <v>6229</v>
      </c>
      <c r="I1581" s="4" t="str">
        <f t="shared" si="73"/>
        <v>กลางวัน</v>
      </c>
      <c r="J1581" s="4" t="str">
        <f t="shared" si="75"/>
        <v>ลึก</v>
      </c>
      <c r="K1581">
        <f t="shared" si="74"/>
        <v>-98.29</v>
      </c>
    </row>
    <row r="1582" spans="1:11" ht="18" x14ac:dyDescent="0.4">
      <c r="A1582" s="1">
        <v>1581</v>
      </c>
      <c r="B1582" s="1" t="s">
        <v>10454</v>
      </c>
      <c r="C1582" s="1" t="s">
        <v>8937</v>
      </c>
      <c r="D1582" s="1">
        <v>14.1868</v>
      </c>
      <c r="E1582" s="1">
        <v>120.70140000000001</v>
      </c>
      <c r="F1582" s="1">
        <v>165.98</v>
      </c>
      <c r="G1582" s="1">
        <v>4.5</v>
      </c>
      <c r="H1582" s="3" t="s">
        <v>6233</v>
      </c>
      <c r="I1582" s="4" t="str">
        <f t="shared" si="73"/>
        <v>กลางคืน</v>
      </c>
      <c r="J1582" s="4" t="str">
        <f t="shared" si="75"/>
        <v>ลึก</v>
      </c>
      <c r="K1582">
        <f t="shared" si="74"/>
        <v>-165.98</v>
      </c>
    </row>
    <row r="1583" spans="1:11" ht="18" x14ac:dyDescent="0.4">
      <c r="A1583" s="1">
        <v>1582</v>
      </c>
      <c r="B1583" s="1" t="s">
        <v>10455</v>
      </c>
      <c r="C1583" s="1" t="s">
        <v>8938</v>
      </c>
      <c r="D1583" s="1">
        <v>14.048400000000001</v>
      </c>
      <c r="E1583" s="1">
        <v>120.6726</v>
      </c>
      <c r="F1583" s="1">
        <v>145.9</v>
      </c>
      <c r="G1583" s="1">
        <v>4.5</v>
      </c>
      <c r="H1583" s="3" t="s">
        <v>6237</v>
      </c>
      <c r="I1583" s="4" t="str">
        <f t="shared" si="73"/>
        <v>กลางคืน</v>
      </c>
      <c r="J1583" s="4" t="str">
        <f t="shared" si="75"/>
        <v>ลึก</v>
      </c>
      <c r="K1583">
        <f t="shared" si="74"/>
        <v>-145.9</v>
      </c>
    </row>
    <row r="1584" spans="1:11" ht="18" x14ac:dyDescent="0.4">
      <c r="A1584" s="1">
        <v>1583</v>
      </c>
      <c r="B1584" s="1" t="s">
        <v>10456</v>
      </c>
      <c r="C1584" s="1" t="s">
        <v>8939</v>
      </c>
      <c r="D1584" s="1">
        <v>13.841699999999999</v>
      </c>
      <c r="E1584" s="1">
        <v>120.73309999999999</v>
      </c>
      <c r="F1584" s="1">
        <v>138</v>
      </c>
      <c r="G1584" s="1">
        <v>4.5</v>
      </c>
      <c r="H1584" s="3" t="s">
        <v>6241</v>
      </c>
      <c r="I1584" s="4" t="str">
        <f t="shared" si="73"/>
        <v>กลางคืน</v>
      </c>
      <c r="J1584" s="4" t="str">
        <f t="shared" si="75"/>
        <v>ลึก</v>
      </c>
      <c r="K1584">
        <f t="shared" si="74"/>
        <v>-138</v>
      </c>
    </row>
    <row r="1585" spans="1:11" ht="18" x14ac:dyDescent="0.4">
      <c r="A1585" s="1">
        <v>1584</v>
      </c>
      <c r="B1585" s="1" t="s">
        <v>10457</v>
      </c>
      <c r="C1585" s="1" t="s">
        <v>8940</v>
      </c>
      <c r="D1585" s="1">
        <v>16.607099999999999</v>
      </c>
      <c r="E1585" s="1">
        <v>120.3283</v>
      </c>
      <c r="F1585" s="1">
        <v>77.48</v>
      </c>
      <c r="G1585" s="1">
        <v>4.7</v>
      </c>
      <c r="H1585" s="3" t="s">
        <v>6245</v>
      </c>
      <c r="I1585" s="4" t="str">
        <f t="shared" si="73"/>
        <v>กลางวัน</v>
      </c>
      <c r="J1585" s="4" t="str">
        <f t="shared" si="75"/>
        <v>ลึก</v>
      </c>
      <c r="K1585">
        <f t="shared" si="74"/>
        <v>-77.48</v>
      </c>
    </row>
    <row r="1586" spans="1:11" ht="18" x14ac:dyDescent="0.4">
      <c r="A1586" s="1">
        <v>1585</v>
      </c>
      <c r="B1586" s="1" t="s">
        <v>10458</v>
      </c>
      <c r="C1586" s="1" t="s">
        <v>8941</v>
      </c>
      <c r="D1586" s="1">
        <v>14.771599999999999</v>
      </c>
      <c r="E1586" s="1">
        <v>121.6318</v>
      </c>
      <c r="F1586" s="1">
        <v>37.94</v>
      </c>
      <c r="G1586" s="1">
        <v>4.9000000000000004</v>
      </c>
      <c r="H1586" s="3" t="s">
        <v>6249</v>
      </c>
      <c r="I1586" s="4" t="str">
        <f t="shared" si="73"/>
        <v>กลางคืน</v>
      </c>
      <c r="J1586" s="4" t="str">
        <f t="shared" si="75"/>
        <v>กลาง</v>
      </c>
      <c r="K1586">
        <f t="shared" si="74"/>
        <v>-37.94</v>
      </c>
    </row>
    <row r="1587" spans="1:11" ht="18" x14ac:dyDescent="0.4">
      <c r="A1587" s="1">
        <v>1586</v>
      </c>
      <c r="B1587" s="1" t="s">
        <v>10459</v>
      </c>
      <c r="C1587" s="1" t="s">
        <v>8942</v>
      </c>
      <c r="D1587" s="1">
        <v>13.7471</v>
      </c>
      <c r="E1587" s="1">
        <v>120.9371</v>
      </c>
      <c r="F1587" s="1">
        <v>122.91</v>
      </c>
      <c r="G1587" s="1">
        <v>4.5</v>
      </c>
      <c r="H1587" s="3" t="s">
        <v>175</v>
      </c>
      <c r="I1587" s="4" t="str">
        <f t="shared" si="73"/>
        <v>กลางวัน</v>
      </c>
      <c r="J1587" s="4" t="str">
        <f t="shared" si="75"/>
        <v>ลึก</v>
      </c>
      <c r="K1587">
        <f t="shared" si="74"/>
        <v>-122.91</v>
      </c>
    </row>
    <row r="1588" spans="1:11" ht="18" x14ac:dyDescent="0.4">
      <c r="A1588" s="1">
        <v>1587</v>
      </c>
      <c r="B1588" s="1" t="s">
        <v>10459</v>
      </c>
      <c r="C1588" s="1" t="s">
        <v>8943</v>
      </c>
      <c r="D1588" s="1">
        <v>13.82</v>
      </c>
      <c r="E1588" s="1">
        <v>120.65389999999999</v>
      </c>
      <c r="F1588" s="1">
        <v>109</v>
      </c>
      <c r="G1588" s="1">
        <v>6.3</v>
      </c>
      <c r="H1588" s="3" t="s">
        <v>6256</v>
      </c>
      <c r="I1588" s="4" t="str">
        <f t="shared" si="73"/>
        <v>กลางคืน</v>
      </c>
      <c r="J1588" s="4" t="str">
        <f t="shared" si="75"/>
        <v>ลึก</v>
      </c>
      <c r="K1588">
        <f t="shared" si="74"/>
        <v>-109</v>
      </c>
    </row>
    <row r="1589" spans="1:11" ht="18" x14ac:dyDescent="0.4">
      <c r="A1589" s="1">
        <v>1588</v>
      </c>
      <c r="B1589" s="1" t="s">
        <v>10460</v>
      </c>
      <c r="C1589" s="1" t="s">
        <v>8944</v>
      </c>
      <c r="D1589" s="1">
        <v>13.7592</v>
      </c>
      <c r="E1589" s="1">
        <v>120.32170000000001</v>
      </c>
      <c r="F1589" s="1">
        <v>10</v>
      </c>
      <c r="G1589" s="1">
        <v>4.7</v>
      </c>
      <c r="H1589" s="3" t="s">
        <v>6260</v>
      </c>
      <c r="I1589" s="4" t="str">
        <f t="shared" si="73"/>
        <v>กลางวัน</v>
      </c>
      <c r="J1589" s="4" t="str">
        <f t="shared" si="75"/>
        <v>ตื้นมาก</v>
      </c>
      <c r="K1589">
        <f t="shared" si="74"/>
        <v>-10</v>
      </c>
    </row>
    <row r="1590" spans="1:11" ht="18" x14ac:dyDescent="0.4">
      <c r="A1590" s="1">
        <v>1589</v>
      </c>
      <c r="B1590" s="1" t="s">
        <v>10460</v>
      </c>
      <c r="C1590" s="1" t="s">
        <v>8945</v>
      </c>
      <c r="D1590" s="1">
        <v>13.7462</v>
      </c>
      <c r="E1590" s="1">
        <v>120.8312</v>
      </c>
      <c r="F1590" s="1">
        <v>121.32</v>
      </c>
      <c r="G1590" s="1">
        <v>4.7</v>
      </c>
      <c r="H1590" s="3" t="s">
        <v>6264</v>
      </c>
      <c r="I1590" s="4" t="str">
        <f t="shared" si="73"/>
        <v>กลางวัน</v>
      </c>
      <c r="J1590" s="4" t="str">
        <f t="shared" si="75"/>
        <v>ลึก</v>
      </c>
      <c r="K1590">
        <f t="shared" si="74"/>
        <v>-121.32</v>
      </c>
    </row>
    <row r="1591" spans="1:11" ht="18" x14ac:dyDescent="0.4">
      <c r="A1591" s="1">
        <v>1590</v>
      </c>
      <c r="B1591" s="1" t="s">
        <v>10461</v>
      </c>
      <c r="C1591" s="1" t="s">
        <v>8946</v>
      </c>
      <c r="D1591" s="1">
        <v>13.9939</v>
      </c>
      <c r="E1591" s="1">
        <v>120.69970000000001</v>
      </c>
      <c r="F1591" s="1">
        <v>154.22</v>
      </c>
      <c r="G1591" s="1">
        <v>4.5</v>
      </c>
      <c r="H1591" s="3" t="s">
        <v>6268</v>
      </c>
      <c r="I1591" s="4" t="str">
        <f t="shared" si="73"/>
        <v>กลางวัน</v>
      </c>
      <c r="J1591" s="4" t="str">
        <f t="shared" si="75"/>
        <v>ลึก</v>
      </c>
      <c r="K1591">
        <f t="shared" si="74"/>
        <v>-154.22</v>
      </c>
    </row>
    <row r="1592" spans="1:11" ht="18" x14ac:dyDescent="0.4">
      <c r="A1592" s="1">
        <v>1591</v>
      </c>
      <c r="B1592" s="1" t="s">
        <v>10462</v>
      </c>
      <c r="C1592" s="1" t="s">
        <v>8947</v>
      </c>
      <c r="D1592" s="1">
        <v>13.7845</v>
      </c>
      <c r="E1592" s="1">
        <v>120.7376</v>
      </c>
      <c r="F1592" s="1">
        <v>158.63999999999999</v>
      </c>
      <c r="G1592" s="1">
        <v>4.5999999999999996</v>
      </c>
      <c r="H1592" s="3" t="s">
        <v>5377</v>
      </c>
      <c r="I1592" s="4" t="str">
        <f t="shared" si="73"/>
        <v>กลางคืน</v>
      </c>
      <c r="J1592" s="4" t="str">
        <f t="shared" si="75"/>
        <v>ลึก</v>
      </c>
      <c r="K1592">
        <f t="shared" si="74"/>
        <v>-158.63999999999999</v>
      </c>
    </row>
    <row r="1593" spans="1:11" ht="18" x14ac:dyDescent="0.4">
      <c r="A1593" s="1">
        <v>1592</v>
      </c>
      <c r="B1593" s="1" t="s">
        <v>10463</v>
      </c>
      <c r="C1593" s="1" t="s">
        <v>8948</v>
      </c>
      <c r="D1593" s="1">
        <v>13.879300000000001</v>
      </c>
      <c r="E1593" s="1">
        <v>120.66719999999999</v>
      </c>
      <c r="F1593" s="1">
        <v>90.63</v>
      </c>
      <c r="G1593" s="1">
        <v>4.5999999999999996</v>
      </c>
      <c r="H1593" s="3" t="s">
        <v>6275</v>
      </c>
      <c r="I1593" s="4" t="str">
        <f t="shared" si="73"/>
        <v>กลางคืน</v>
      </c>
      <c r="J1593" s="4" t="str">
        <f t="shared" si="75"/>
        <v>ลึก</v>
      </c>
      <c r="K1593">
        <f t="shared" si="74"/>
        <v>-90.63</v>
      </c>
    </row>
    <row r="1594" spans="1:11" ht="18" x14ac:dyDescent="0.4">
      <c r="A1594" s="1">
        <v>1593</v>
      </c>
      <c r="B1594" s="1" t="s">
        <v>10464</v>
      </c>
      <c r="C1594" s="1" t="s">
        <v>8949</v>
      </c>
      <c r="D1594" s="1">
        <v>18.317399999999999</v>
      </c>
      <c r="E1594" s="1">
        <v>120.8233</v>
      </c>
      <c r="F1594" s="1">
        <v>43.78</v>
      </c>
      <c r="G1594" s="1">
        <v>4.5</v>
      </c>
      <c r="H1594" s="3" t="s">
        <v>6279</v>
      </c>
      <c r="I1594" s="4" t="str">
        <f t="shared" si="73"/>
        <v>กลางวัน</v>
      </c>
      <c r="J1594" s="4" t="str">
        <f t="shared" si="75"/>
        <v>กลาง</v>
      </c>
      <c r="K1594">
        <f t="shared" si="74"/>
        <v>-43.78</v>
      </c>
    </row>
    <row r="1595" spans="1:11" ht="18" x14ac:dyDescent="0.4">
      <c r="A1595" s="1">
        <v>1594</v>
      </c>
      <c r="B1595" s="1" t="s">
        <v>10465</v>
      </c>
      <c r="C1595" s="1" t="s">
        <v>8950</v>
      </c>
      <c r="D1595" s="1">
        <v>14.545199999999999</v>
      </c>
      <c r="E1595" s="1">
        <v>122.976</v>
      </c>
      <c r="F1595" s="1">
        <v>10</v>
      </c>
      <c r="G1595" s="1">
        <v>5.0999999999999996</v>
      </c>
      <c r="H1595" s="3" t="s">
        <v>6283</v>
      </c>
      <c r="I1595" s="4" t="str">
        <f t="shared" si="73"/>
        <v>กลางคืน</v>
      </c>
      <c r="J1595" s="4" t="str">
        <f t="shared" si="75"/>
        <v>ตื้นมาก</v>
      </c>
      <c r="K1595">
        <f t="shared" si="74"/>
        <v>-10</v>
      </c>
    </row>
    <row r="1596" spans="1:11" ht="18" x14ac:dyDescent="0.4">
      <c r="A1596" s="1">
        <v>1595</v>
      </c>
      <c r="B1596" s="1" t="s">
        <v>10465</v>
      </c>
      <c r="C1596" s="1" t="s">
        <v>8951</v>
      </c>
      <c r="D1596" s="1">
        <v>14.4849</v>
      </c>
      <c r="E1596" s="1">
        <v>123.1486</v>
      </c>
      <c r="F1596" s="1">
        <v>10</v>
      </c>
      <c r="G1596" s="1">
        <v>4.5</v>
      </c>
      <c r="H1596" s="3" t="s">
        <v>6287</v>
      </c>
      <c r="I1596" s="4" t="str">
        <f t="shared" si="73"/>
        <v>กลางคืน</v>
      </c>
      <c r="J1596" s="4" t="str">
        <f t="shared" si="75"/>
        <v>ตื้นมาก</v>
      </c>
      <c r="K1596">
        <f t="shared" si="74"/>
        <v>-10</v>
      </c>
    </row>
    <row r="1597" spans="1:11" ht="18" x14ac:dyDescent="0.4">
      <c r="A1597" s="1">
        <v>1596</v>
      </c>
      <c r="B1597" s="1" t="s">
        <v>10465</v>
      </c>
      <c r="C1597" s="1" t="s">
        <v>8952</v>
      </c>
      <c r="D1597" s="1">
        <v>14.380699999999999</v>
      </c>
      <c r="E1597" s="1">
        <v>123.0941</v>
      </c>
      <c r="F1597" s="1">
        <v>10</v>
      </c>
      <c r="G1597" s="1">
        <v>4.5</v>
      </c>
      <c r="H1597" s="3" t="s">
        <v>6290</v>
      </c>
      <c r="I1597" s="4" t="str">
        <f t="shared" si="73"/>
        <v>กลางคืน</v>
      </c>
      <c r="J1597" s="4" t="str">
        <f t="shared" si="75"/>
        <v>ตื้นมาก</v>
      </c>
      <c r="K1597">
        <f t="shared" si="74"/>
        <v>-10</v>
      </c>
    </row>
    <row r="1598" spans="1:11" ht="18" x14ac:dyDescent="0.4">
      <c r="A1598" s="1">
        <v>1597</v>
      </c>
      <c r="B1598" s="1" t="s">
        <v>10466</v>
      </c>
      <c r="C1598" s="1" t="s">
        <v>8953</v>
      </c>
      <c r="D1598" s="1">
        <v>13.5954</v>
      </c>
      <c r="E1598" s="1">
        <v>120.8395</v>
      </c>
      <c r="F1598" s="1">
        <v>149.44999999999999</v>
      </c>
      <c r="G1598" s="1">
        <v>4.8</v>
      </c>
      <c r="H1598" s="3" t="s">
        <v>6294</v>
      </c>
      <c r="I1598" s="4" t="str">
        <f t="shared" si="73"/>
        <v>กลางวัน</v>
      </c>
      <c r="J1598" s="4" t="str">
        <f t="shared" si="75"/>
        <v>ลึก</v>
      </c>
      <c r="K1598">
        <f t="shared" si="74"/>
        <v>-149.44999999999999</v>
      </c>
    </row>
    <row r="1599" spans="1:11" ht="18" x14ac:dyDescent="0.4">
      <c r="A1599" s="1">
        <v>1598</v>
      </c>
      <c r="B1599" s="1" t="s">
        <v>10467</v>
      </c>
      <c r="C1599" s="1" t="s">
        <v>8954</v>
      </c>
      <c r="D1599" s="1">
        <v>15.99</v>
      </c>
      <c r="E1599" s="1">
        <v>119.5896</v>
      </c>
      <c r="F1599" s="1">
        <v>10</v>
      </c>
      <c r="G1599" s="1">
        <v>5</v>
      </c>
      <c r="H1599" s="3" t="s">
        <v>6298</v>
      </c>
      <c r="I1599" s="4" t="str">
        <f t="shared" si="73"/>
        <v>กลางคืน</v>
      </c>
      <c r="J1599" s="4" t="str">
        <f t="shared" si="75"/>
        <v>ตื้นมาก</v>
      </c>
      <c r="K1599">
        <f t="shared" si="74"/>
        <v>-10</v>
      </c>
    </row>
    <row r="1600" spans="1:11" ht="18" x14ac:dyDescent="0.4">
      <c r="A1600" s="1">
        <v>1599</v>
      </c>
      <c r="B1600" s="1" t="s">
        <v>10468</v>
      </c>
      <c r="C1600" s="1" t="s">
        <v>8955</v>
      </c>
      <c r="D1600" s="1">
        <v>15.609</v>
      </c>
      <c r="E1600" s="1">
        <v>119.43519999999999</v>
      </c>
      <c r="F1600" s="1">
        <v>10</v>
      </c>
      <c r="G1600" s="1">
        <v>5</v>
      </c>
      <c r="H1600" s="3" t="s">
        <v>6302</v>
      </c>
      <c r="I1600" s="4" t="str">
        <f t="shared" si="73"/>
        <v>กลางวัน</v>
      </c>
      <c r="J1600" s="4" t="str">
        <f t="shared" si="75"/>
        <v>ตื้นมาก</v>
      </c>
      <c r="K1600">
        <f t="shared" si="74"/>
        <v>-10</v>
      </c>
    </row>
    <row r="1601" spans="1:11" ht="18" x14ac:dyDescent="0.4">
      <c r="A1601" s="1">
        <v>1600</v>
      </c>
      <c r="B1601" s="1" t="s">
        <v>10468</v>
      </c>
      <c r="C1601" s="1" t="s">
        <v>8956</v>
      </c>
      <c r="D1601" s="1">
        <v>15.6142</v>
      </c>
      <c r="E1601" s="1">
        <v>119.4235</v>
      </c>
      <c r="F1601" s="1">
        <v>10</v>
      </c>
      <c r="G1601" s="1">
        <v>4.9000000000000004</v>
      </c>
      <c r="H1601" s="3" t="s">
        <v>6306</v>
      </c>
      <c r="I1601" s="4" t="str">
        <f t="shared" si="73"/>
        <v>กลางวัน</v>
      </c>
      <c r="J1601" s="4" t="str">
        <f t="shared" si="75"/>
        <v>ตื้นมาก</v>
      </c>
      <c r="K1601">
        <f t="shared" si="74"/>
        <v>-10</v>
      </c>
    </row>
    <row r="1602" spans="1:11" ht="18" x14ac:dyDescent="0.4">
      <c r="A1602" s="1">
        <v>1601</v>
      </c>
      <c r="B1602" s="1" t="s">
        <v>10469</v>
      </c>
      <c r="C1602" s="1" t="s">
        <v>8957</v>
      </c>
      <c r="D1602" s="1">
        <v>15.138999999999999</v>
      </c>
      <c r="E1602" s="1">
        <v>120.0966</v>
      </c>
      <c r="F1602" s="1">
        <v>54.07</v>
      </c>
      <c r="G1602" s="1">
        <v>4.5999999999999996</v>
      </c>
      <c r="H1602" s="3" t="s">
        <v>6310</v>
      </c>
      <c r="I1602" s="4" t="str">
        <f t="shared" si="73"/>
        <v>กลางวัน</v>
      </c>
      <c r="J1602" s="4" t="str">
        <f t="shared" si="75"/>
        <v>กลาง</v>
      </c>
      <c r="K1602">
        <f t="shared" si="74"/>
        <v>-54.07</v>
      </c>
    </row>
    <row r="1603" spans="1:11" ht="18" x14ac:dyDescent="0.4">
      <c r="A1603" s="1">
        <v>1602</v>
      </c>
      <c r="B1603" s="1" t="s">
        <v>10470</v>
      </c>
      <c r="C1603" s="1" t="s">
        <v>8958</v>
      </c>
      <c r="D1603" s="1">
        <v>16.470400000000001</v>
      </c>
      <c r="E1603" s="1">
        <v>121.21129999999999</v>
      </c>
      <c r="F1603" s="1">
        <v>40.32</v>
      </c>
      <c r="G1603" s="1">
        <v>4.7</v>
      </c>
      <c r="H1603" s="3" t="s">
        <v>6314</v>
      </c>
      <c r="I1603" s="4" t="str">
        <f t="shared" ref="I1603:I1666" si="76">IF(AND(HOUR(C1603)&gt;=6, HOUR(C1603)&lt;18),"กลางวัน","กลางคืน")</f>
        <v>กลางวัน</v>
      </c>
      <c r="J1603" s="4" t="str">
        <f t="shared" si="75"/>
        <v>กลาง</v>
      </c>
      <c r="K1603">
        <f t="shared" ref="K1603:K1666" si="77">F1603*-1</f>
        <v>-40.32</v>
      </c>
    </row>
    <row r="1604" spans="1:11" ht="18" x14ac:dyDescent="0.4">
      <c r="A1604" s="1">
        <v>1603</v>
      </c>
      <c r="B1604" s="1" t="s">
        <v>10471</v>
      </c>
      <c r="C1604" s="1" t="s">
        <v>8959</v>
      </c>
      <c r="D1604" s="1">
        <v>13.8687</v>
      </c>
      <c r="E1604" s="1">
        <v>120.6771</v>
      </c>
      <c r="F1604" s="1">
        <v>202.61</v>
      </c>
      <c r="G1604" s="1">
        <v>4.8</v>
      </c>
      <c r="H1604" s="3" t="s">
        <v>6318</v>
      </c>
      <c r="I1604" s="4" t="str">
        <f t="shared" si="76"/>
        <v>กลางคืน</v>
      </c>
      <c r="J1604" s="4" t="str">
        <f t="shared" si="75"/>
        <v>ลึก</v>
      </c>
      <c r="K1604">
        <f t="shared" si="77"/>
        <v>-202.61</v>
      </c>
    </row>
    <row r="1605" spans="1:11" ht="18" x14ac:dyDescent="0.4">
      <c r="A1605" s="1">
        <v>1604</v>
      </c>
      <c r="B1605" s="1" t="s">
        <v>10472</v>
      </c>
      <c r="C1605" s="1" t="s">
        <v>8960</v>
      </c>
      <c r="D1605" s="1">
        <v>17.6218</v>
      </c>
      <c r="E1605" s="1">
        <v>123.06229999999999</v>
      </c>
      <c r="F1605" s="1">
        <v>10</v>
      </c>
      <c r="G1605" s="1">
        <v>4.8</v>
      </c>
      <c r="H1605" s="3" t="s">
        <v>6322</v>
      </c>
      <c r="I1605" s="4" t="str">
        <f t="shared" si="76"/>
        <v>กลางวัน</v>
      </c>
      <c r="J1605" s="4" t="str">
        <f t="shared" si="75"/>
        <v>ตื้นมาก</v>
      </c>
      <c r="K1605">
        <f t="shared" si="77"/>
        <v>-10</v>
      </c>
    </row>
    <row r="1606" spans="1:11" ht="18" x14ac:dyDescent="0.4">
      <c r="A1606" s="1">
        <v>1605</v>
      </c>
      <c r="B1606" s="1" t="s">
        <v>10473</v>
      </c>
      <c r="C1606" s="1" t="s">
        <v>8961</v>
      </c>
      <c r="D1606" s="1">
        <v>13.5716</v>
      </c>
      <c r="E1606" s="1">
        <v>120.84780000000001</v>
      </c>
      <c r="F1606" s="1">
        <v>113</v>
      </c>
      <c r="G1606" s="1">
        <v>5.8</v>
      </c>
      <c r="H1606" s="3" t="s">
        <v>3207</v>
      </c>
      <c r="I1606" s="4" t="str">
        <f t="shared" si="76"/>
        <v>กลางคืน</v>
      </c>
      <c r="J1606" s="4" t="str">
        <f t="shared" si="75"/>
        <v>ลึก</v>
      </c>
      <c r="K1606">
        <f t="shared" si="77"/>
        <v>-113</v>
      </c>
    </row>
    <row r="1607" spans="1:11" ht="18" x14ac:dyDescent="0.4">
      <c r="A1607" s="1">
        <v>1606</v>
      </c>
      <c r="B1607" s="1" t="s">
        <v>10473</v>
      </c>
      <c r="C1607" s="1" t="s">
        <v>8962</v>
      </c>
      <c r="D1607" s="1">
        <v>15.9186</v>
      </c>
      <c r="E1607" s="1">
        <v>121.2026</v>
      </c>
      <c r="F1607" s="1">
        <v>52.02</v>
      </c>
      <c r="G1607" s="1">
        <v>4.5999999999999996</v>
      </c>
      <c r="H1607" s="3" t="s">
        <v>6329</v>
      </c>
      <c r="I1607" s="4" t="str">
        <f t="shared" si="76"/>
        <v>กลางวัน</v>
      </c>
      <c r="J1607" s="4" t="str">
        <f t="shared" si="75"/>
        <v>กลาง</v>
      </c>
      <c r="K1607">
        <f t="shared" si="77"/>
        <v>-52.02</v>
      </c>
    </row>
    <row r="1608" spans="1:11" ht="18" x14ac:dyDescent="0.4">
      <c r="A1608" s="1">
        <v>1607</v>
      </c>
      <c r="B1608" s="1" t="s">
        <v>10474</v>
      </c>
      <c r="C1608" s="1" t="s">
        <v>8963</v>
      </c>
      <c r="D1608" s="1">
        <v>13.793100000000001</v>
      </c>
      <c r="E1608" s="1">
        <v>120.7743</v>
      </c>
      <c r="F1608" s="1">
        <v>117.1</v>
      </c>
      <c r="G1608" s="1">
        <v>4.5999999999999996</v>
      </c>
      <c r="H1608" s="3" t="s">
        <v>3095</v>
      </c>
      <c r="I1608" s="4" t="str">
        <f t="shared" si="76"/>
        <v>กลางคืน</v>
      </c>
      <c r="J1608" s="4" t="str">
        <f t="shared" si="75"/>
        <v>ลึก</v>
      </c>
      <c r="K1608">
        <f t="shared" si="77"/>
        <v>-117.1</v>
      </c>
    </row>
    <row r="1609" spans="1:11" ht="18" x14ac:dyDescent="0.4">
      <c r="A1609" s="1">
        <v>1608</v>
      </c>
      <c r="B1609" s="1" t="s">
        <v>10475</v>
      </c>
      <c r="C1609" s="1" t="s">
        <v>8964</v>
      </c>
      <c r="D1609" s="1">
        <v>13.5749</v>
      </c>
      <c r="E1609" s="1">
        <v>120.9802</v>
      </c>
      <c r="F1609" s="1">
        <v>104.06</v>
      </c>
      <c r="G1609" s="1">
        <v>4.5</v>
      </c>
      <c r="H1609" s="3" t="s">
        <v>6336</v>
      </c>
      <c r="I1609" s="4" t="str">
        <f t="shared" si="76"/>
        <v>กลางคืน</v>
      </c>
      <c r="J1609" s="4" t="str">
        <f t="shared" ref="J1609:J1672" si="78">IF(F1609&lt;=10,"ตื้นมาก", IF(F1609&lt;=30,"ตื้น",IF(F1609&lt;=70,"กลาง", "ลึก")))</f>
        <v>ลึก</v>
      </c>
      <c r="K1609">
        <f t="shared" si="77"/>
        <v>-104.06</v>
      </c>
    </row>
    <row r="1610" spans="1:11" ht="18" x14ac:dyDescent="0.4">
      <c r="A1610" s="1">
        <v>1609</v>
      </c>
      <c r="B1610" s="1" t="s">
        <v>10476</v>
      </c>
      <c r="C1610" s="1" t="s">
        <v>8965</v>
      </c>
      <c r="D1610" s="1">
        <v>17.116199999999999</v>
      </c>
      <c r="E1610" s="1">
        <v>120.2398</v>
      </c>
      <c r="F1610" s="1">
        <v>10</v>
      </c>
      <c r="G1610" s="1">
        <v>4.5</v>
      </c>
      <c r="H1610" s="3" t="s">
        <v>6340</v>
      </c>
      <c r="I1610" s="4" t="str">
        <f t="shared" si="76"/>
        <v>กลางคืน</v>
      </c>
      <c r="J1610" s="4" t="str">
        <f t="shared" si="78"/>
        <v>ตื้นมาก</v>
      </c>
      <c r="K1610">
        <f t="shared" si="77"/>
        <v>-10</v>
      </c>
    </row>
    <row r="1611" spans="1:11" ht="18" x14ac:dyDescent="0.4">
      <c r="A1611" s="1">
        <v>1610</v>
      </c>
      <c r="B1611" s="1" t="s">
        <v>10477</v>
      </c>
      <c r="C1611" s="1" t="s">
        <v>8966</v>
      </c>
      <c r="D1611" s="1">
        <v>13.6823</v>
      </c>
      <c r="E1611" s="1">
        <v>121.0073</v>
      </c>
      <c r="F1611" s="1">
        <v>120.61</v>
      </c>
      <c r="G1611" s="1">
        <v>4.5999999999999996</v>
      </c>
      <c r="H1611" s="3" t="s">
        <v>6344</v>
      </c>
      <c r="I1611" s="4" t="str">
        <f t="shared" si="76"/>
        <v>กลางคืน</v>
      </c>
      <c r="J1611" s="4" t="str">
        <f t="shared" si="78"/>
        <v>ลึก</v>
      </c>
      <c r="K1611">
        <f t="shared" si="77"/>
        <v>-120.61</v>
      </c>
    </row>
    <row r="1612" spans="1:11" ht="18" x14ac:dyDescent="0.4">
      <c r="A1612" s="1">
        <v>1611</v>
      </c>
      <c r="B1612" s="1" t="s">
        <v>10478</v>
      </c>
      <c r="C1612" s="1" t="s">
        <v>8967</v>
      </c>
      <c r="D1612" s="1">
        <v>18.296800000000001</v>
      </c>
      <c r="E1612" s="1">
        <v>121.0562</v>
      </c>
      <c r="F1612" s="1">
        <v>15.23</v>
      </c>
      <c r="G1612" s="1">
        <v>4.5</v>
      </c>
      <c r="H1612" s="3" t="s">
        <v>6348</v>
      </c>
      <c r="I1612" s="4" t="str">
        <f t="shared" si="76"/>
        <v>กลางคืน</v>
      </c>
      <c r="J1612" s="4" t="str">
        <f t="shared" si="78"/>
        <v>ตื้น</v>
      </c>
      <c r="K1612">
        <f t="shared" si="77"/>
        <v>-15.23</v>
      </c>
    </row>
    <row r="1613" spans="1:11" ht="18" x14ac:dyDescent="0.4">
      <c r="A1613" s="1">
        <v>1612</v>
      </c>
      <c r="B1613" s="1" t="s">
        <v>10479</v>
      </c>
      <c r="C1613" s="1" t="s">
        <v>8968</v>
      </c>
      <c r="D1613" s="1">
        <v>13.8005</v>
      </c>
      <c r="E1613" s="1">
        <v>120.80289999999999</v>
      </c>
      <c r="F1613" s="1">
        <v>78.709999999999994</v>
      </c>
      <c r="G1613" s="1">
        <v>4.5999999999999996</v>
      </c>
      <c r="H1613" s="3" t="s">
        <v>5555</v>
      </c>
      <c r="I1613" s="4" t="str">
        <f t="shared" si="76"/>
        <v>กลางวัน</v>
      </c>
      <c r="J1613" s="4" t="str">
        <f t="shared" si="78"/>
        <v>ลึก</v>
      </c>
      <c r="K1613">
        <f t="shared" si="77"/>
        <v>-78.709999999999994</v>
      </c>
    </row>
    <row r="1614" spans="1:11" ht="18" x14ac:dyDescent="0.4">
      <c r="A1614" s="1">
        <v>1613</v>
      </c>
      <c r="B1614" s="1" t="s">
        <v>10480</v>
      </c>
      <c r="C1614" s="1" t="s">
        <v>8969</v>
      </c>
      <c r="D1614" s="1">
        <v>13.704700000000001</v>
      </c>
      <c r="E1614" s="1">
        <v>120.7259</v>
      </c>
      <c r="F1614" s="1">
        <v>110</v>
      </c>
      <c r="G1614" s="1">
        <v>6.7</v>
      </c>
      <c r="H1614" s="3" t="s">
        <v>6355</v>
      </c>
      <c r="I1614" s="4" t="str">
        <f t="shared" si="76"/>
        <v>กลางคืน</v>
      </c>
      <c r="J1614" s="4" t="str">
        <f t="shared" si="78"/>
        <v>ลึก</v>
      </c>
      <c r="K1614">
        <f t="shared" si="77"/>
        <v>-110</v>
      </c>
    </row>
    <row r="1615" spans="1:11" ht="18" x14ac:dyDescent="0.4">
      <c r="A1615" s="1">
        <v>1614</v>
      </c>
      <c r="B1615" s="1" t="s">
        <v>10480</v>
      </c>
      <c r="C1615" s="1" t="s">
        <v>8970</v>
      </c>
      <c r="D1615" s="1">
        <v>13.797700000000001</v>
      </c>
      <c r="E1615" s="1">
        <v>120.74339999999999</v>
      </c>
      <c r="F1615" s="1">
        <v>120.58</v>
      </c>
      <c r="G1615" s="1">
        <v>5.8</v>
      </c>
      <c r="H1615" s="3" t="s">
        <v>6359</v>
      </c>
      <c r="I1615" s="4" t="str">
        <f t="shared" si="76"/>
        <v>กลางคืน</v>
      </c>
      <c r="J1615" s="4" t="str">
        <f t="shared" si="78"/>
        <v>ลึก</v>
      </c>
      <c r="K1615">
        <f t="shared" si="77"/>
        <v>-120.58</v>
      </c>
    </row>
    <row r="1616" spans="1:11" ht="18" x14ac:dyDescent="0.4">
      <c r="A1616" s="1">
        <v>1615</v>
      </c>
      <c r="B1616" s="1" t="s">
        <v>10481</v>
      </c>
      <c r="C1616" s="1" t="s">
        <v>8971</v>
      </c>
      <c r="D1616" s="1">
        <v>13.7582</v>
      </c>
      <c r="E1616" s="1">
        <v>120.97190000000001</v>
      </c>
      <c r="F1616" s="1">
        <v>121.88</v>
      </c>
      <c r="G1616" s="1">
        <v>4.5</v>
      </c>
      <c r="H1616" s="3" t="s">
        <v>6363</v>
      </c>
      <c r="I1616" s="4" t="str">
        <f t="shared" si="76"/>
        <v>กลางวัน</v>
      </c>
      <c r="J1616" s="4" t="str">
        <f t="shared" si="78"/>
        <v>ลึก</v>
      </c>
      <c r="K1616">
        <f t="shared" si="77"/>
        <v>-121.88</v>
      </c>
    </row>
    <row r="1617" spans="1:11" ht="18" x14ac:dyDescent="0.4">
      <c r="A1617" s="1">
        <v>1616</v>
      </c>
      <c r="B1617" s="1" t="s">
        <v>10482</v>
      </c>
      <c r="C1617" s="1" t="s">
        <v>8972</v>
      </c>
      <c r="D1617" s="1">
        <v>17.157800000000002</v>
      </c>
      <c r="E1617" s="1">
        <v>119.9072</v>
      </c>
      <c r="F1617" s="1">
        <v>23.91</v>
      </c>
      <c r="G1617" s="1">
        <v>4.5</v>
      </c>
      <c r="H1617" s="3" t="s">
        <v>6367</v>
      </c>
      <c r="I1617" s="4" t="str">
        <f t="shared" si="76"/>
        <v>กลางวัน</v>
      </c>
      <c r="J1617" s="4" t="str">
        <f t="shared" si="78"/>
        <v>ตื้น</v>
      </c>
      <c r="K1617">
        <f t="shared" si="77"/>
        <v>-23.91</v>
      </c>
    </row>
    <row r="1618" spans="1:11" ht="18" x14ac:dyDescent="0.4">
      <c r="A1618" s="1">
        <v>1617</v>
      </c>
      <c r="B1618" s="1" t="s">
        <v>10483</v>
      </c>
      <c r="C1618" s="1" t="s">
        <v>8973</v>
      </c>
      <c r="D1618" s="1">
        <v>14.744899999999999</v>
      </c>
      <c r="E1618" s="1">
        <v>119.66289999999999</v>
      </c>
      <c r="F1618" s="1">
        <v>10</v>
      </c>
      <c r="G1618" s="1">
        <v>4.7</v>
      </c>
      <c r="H1618" s="3" t="s">
        <v>6371</v>
      </c>
      <c r="I1618" s="4" t="str">
        <f t="shared" si="76"/>
        <v>กลางวัน</v>
      </c>
      <c r="J1618" s="4" t="str">
        <f t="shared" si="78"/>
        <v>ตื้นมาก</v>
      </c>
      <c r="K1618">
        <f t="shared" si="77"/>
        <v>-10</v>
      </c>
    </row>
    <row r="1619" spans="1:11" ht="18" x14ac:dyDescent="0.4">
      <c r="A1619" s="1">
        <v>1618</v>
      </c>
      <c r="B1619" s="1" t="s">
        <v>10483</v>
      </c>
      <c r="C1619" s="1" t="s">
        <v>8784</v>
      </c>
      <c r="D1619" s="1">
        <v>14.9237</v>
      </c>
      <c r="E1619" s="1">
        <v>119.7989</v>
      </c>
      <c r="F1619" s="1">
        <v>35</v>
      </c>
      <c r="G1619" s="1">
        <v>4.5999999999999996</v>
      </c>
      <c r="H1619" s="3" t="s">
        <v>6375</v>
      </c>
      <c r="I1619" s="4" t="str">
        <f t="shared" si="76"/>
        <v>กลางวัน</v>
      </c>
      <c r="J1619" s="4" t="str">
        <f t="shared" si="78"/>
        <v>กลาง</v>
      </c>
      <c r="K1619">
        <f t="shared" si="77"/>
        <v>-35</v>
      </c>
    </row>
    <row r="1620" spans="1:11" ht="18" x14ac:dyDescent="0.4">
      <c r="A1620" s="1">
        <v>1619</v>
      </c>
      <c r="B1620" s="1" t="s">
        <v>10484</v>
      </c>
      <c r="C1620" s="1" t="s">
        <v>8974</v>
      </c>
      <c r="D1620" s="1">
        <v>13.701599999999999</v>
      </c>
      <c r="E1620" s="1">
        <v>120.7817</v>
      </c>
      <c r="F1620" s="1">
        <v>121</v>
      </c>
      <c r="G1620" s="1">
        <v>5.9</v>
      </c>
      <c r="H1620" s="3" t="s">
        <v>6229</v>
      </c>
      <c r="I1620" s="4" t="str">
        <f t="shared" si="76"/>
        <v>กลางวัน</v>
      </c>
      <c r="J1620" s="4" t="str">
        <f t="shared" si="78"/>
        <v>ลึก</v>
      </c>
      <c r="K1620">
        <f t="shared" si="77"/>
        <v>-121</v>
      </c>
    </row>
    <row r="1621" spans="1:11" ht="18" x14ac:dyDescent="0.4">
      <c r="A1621" s="1">
        <v>1620</v>
      </c>
      <c r="B1621" s="1" t="s">
        <v>10485</v>
      </c>
      <c r="C1621" s="1" t="s">
        <v>8975</v>
      </c>
      <c r="D1621" s="1">
        <v>14.4991</v>
      </c>
      <c r="E1621" s="1">
        <v>120.4117</v>
      </c>
      <c r="F1621" s="1">
        <v>74.17</v>
      </c>
      <c r="G1621" s="1">
        <v>4.5999999999999996</v>
      </c>
      <c r="H1621" s="3" t="s">
        <v>6382</v>
      </c>
      <c r="I1621" s="4" t="str">
        <f t="shared" si="76"/>
        <v>กลางคืน</v>
      </c>
      <c r="J1621" s="4" t="str">
        <f t="shared" si="78"/>
        <v>ลึก</v>
      </c>
      <c r="K1621">
        <f t="shared" si="77"/>
        <v>-74.17</v>
      </c>
    </row>
    <row r="1622" spans="1:11" ht="18" x14ac:dyDescent="0.4">
      <c r="A1622" s="1">
        <v>1621</v>
      </c>
      <c r="B1622" s="1" t="s">
        <v>10486</v>
      </c>
      <c r="C1622" s="1" t="s">
        <v>8976</v>
      </c>
      <c r="D1622" s="1">
        <v>13.8941</v>
      </c>
      <c r="E1622" s="1">
        <v>120.5097</v>
      </c>
      <c r="F1622" s="1">
        <v>83</v>
      </c>
      <c r="G1622" s="1">
        <v>5.7</v>
      </c>
      <c r="H1622" s="3" t="s">
        <v>6386</v>
      </c>
      <c r="I1622" s="4" t="str">
        <f t="shared" si="76"/>
        <v>กลางวัน</v>
      </c>
      <c r="J1622" s="4" t="str">
        <f t="shared" si="78"/>
        <v>ลึก</v>
      </c>
      <c r="K1622">
        <f t="shared" si="77"/>
        <v>-83</v>
      </c>
    </row>
    <row r="1623" spans="1:11" ht="18" x14ac:dyDescent="0.4">
      <c r="A1623" s="1">
        <v>1622</v>
      </c>
      <c r="B1623" s="1" t="s">
        <v>10486</v>
      </c>
      <c r="C1623" s="1" t="s">
        <v>8977</v>
      </c>
      <c r="D1623" s="1">
        <v>13.900399999999999</v>
      </c>
      <c r="E1623" s="1">
        <v>120.837</v>
      </c>
      <c r="F1623" s="1">
        <v>90.8</v>
      </c>
      <c r="G1623" s="1">
        <v>4.8</v>
      </c>
      <c r="H1623" s="3" t="s">
        <v>6390</v>
      </c>
      <c r="I1623" s="4" t="str">
        <f t="shared" si="76"/>
        <v>กลางคืน</v>
      </c>
      <c r="J1623" s="4" t="str">
        <f t="shared" si="78"/>
        <v>ลึก</v>
      </c>
      <c r="K1623">
        <f t="shared" si="77"/>
        <v>-90.8</v>
      </c>
    </row>
    <row r="1624" spans="1:11" ht="18" x14ac:dyDescent="0.4">
      <c r="A1624" s="1">
        <v>1623</v>
      </c>
      <c r="B1624" s="1" t="s">
        <v>10487</v>
      </c>
      <c r="C1624" s="1" t="s">
        <v>8978</v>
      </c>
      <c r="D1624" s="1">
        <v>18.478999999999999</v>
      </c>
      <c r="E1624" s="1">
        <v>121.2436</v>
      </c>
      <c r="F1624" s="1">
        <v>66.13</v>
      </c>
      <c r="G1624" s="1">
        <v>4.5</v>
      </c>
      <c r="H1624" s="3" t="s">
        <v>6394</v>
      </c>
      <c r="I1624" s="4" t="str">
        <f t="shared" si="76"/>
        <v>กลางวัน</v>
      </c>
      <c r="J1624" s="4" t="str">
        <f t="shared" si="78"/>
        <v>กลาง</v>
      </c>
      <c r="K1624">
        <f t="shared" si="77"/>
        <v>-66.13</v>
      </c>
    </row>
    <row r="1625" spans="1:11" ht="18" x14ac:dyDescent="0.4">
      <c r="A1625" s="1">
        <v>1624</v>
      </c>
      <c r="B1625" s="1" t="s">
        <v>10488</v>
      </c>
      <c r="C1625" s="1" t="s">
        <v>8979</v>
      </c>
      <c r="D1625" s="1">
        <v>13.9389</v>
      </c>
      <c r="E1625" s="1">
        <v>120.6866</v>
      </c>
      <c r="F1625" s="1">
        <v>160.13999999999999</v>
      </c>
      <c r="G1625" s="1">
        <v>5.3</v>
      </c>
      <c r="H1625" s="3" t="s">
        <v>6398</v>
      </c>
      <c r="I1625" s="4" t="str">
        <f t="shared" si="76"/>
        <v>กลางคืน</v>
      </c>
      <c r="J1625" s="4" t="str">
        <f t="shared" si="78"/>
        <v>ลึก</v>
      </c>
      <c r="K1625">
        <f t="shared" si="77"/>
        <v>-160.13999999999999</v>
      </c>
    </row>
    <row r="1626" spans="1:11" ht="18" x14ac:dyDescent="0.4">
      <c r="A1626" s="1">
        <v>1625</v>
      </c>
      <c r="B1626" s="1" t="s">
        <v>10489</v>
      </c>
      <c r="C1626" s="1" t="s">
        <v>8980</v>
      </c>
      <c r="D1626" s="1">
        <v>13.961</v>
      </c>
      <c r="E1626" s="1">
        <v>120.6694</v>
      </c>
      <c r="F1626" s="1">
        <v>10</v>
      </c>
      <c r="G1626" s="1">
        <v>4.5</v>
      </c>
      <c r="H1626" s="3" t="s">
        <v>175</v>
      </c>
      <c r="I1626" s="4" t="str">
        <f t="shared" si="76"/>
        <v>กลางคืน</v>
      </c>
      <c r="J1626" s="4" t="str">
        <f t="shared" si="78"/>
        <v>ตื้นมาก</v>
      </c>
      <c r="K1626">
        <f t="shared" si="77"/>
        <v>-10</v>
      </c>
    </row>
    <row r="1627" spans="1:11" ht="18" x14ac:dyDescent="0.4">
      <c r="A1627" s="1">
        <v>1626</v>
      </c>
      <c r="B1627" s="1" t="s">
        <v>10490</v>
      </c>
      <c r="C1627" s="1" t="s">
        <v>8981</v>
      </c>
      <c r="D1627" s="1">
        <v>14.457100000000001</v>
      </c>
      <c r="E1627" s="1">
        <v>123.3593</v>
      </c>
      <c r="F1627" s="1">
        <v>68.290000000000006</v>
      </c>
      <c r="G1627" s="1">
        <v>4.5</v>
      </c>
      <c r="H1627" s="3" t="s">
        <v>6405</v>
      </c>
      <c r="I1627" s="4" t="str">
        <f t="shared" si="76"/>
        <v>กลางคืน</v>
      </c>
      <c r="J1627" s="4" t="str">
        <f t="shared" si="78"/>
        <v>กลาง</v>
      </c>
      <c r="K1627">
        <f t="shared" si="77"/>
        <v>-68.290000000000006</v>
      </c>
    </row>
    <row r="1628" spans="1:11" ht="18" x14ac:dyDescent="0.4">
      <c r="A1628" s="1">
        <v>1627</v>
      </c>
      <c r="B1628" s="1" t="s">
        <v>10491</v>
      </c>
      <c r="C1628" s="1" t="s">
        <v>8982</v>
      </c>
      <c r="D1628" s="1">
        <v>13.6934</v>
      </c>
      <c r="E1628" s="1">
        <v>120.86960000000001</v>
      </c>
      <c r="F1628" s="1">
        <v>148.9</v>
      </c>
      <c r="G1628" s="1">
        <v>4.5</v>
      </c>
      <c r="H1628" s="3" t="s">
        <v>6409</v>
      </c>
      <c r="I1628" s="4" t="str">
        <f t="shared" si="76"/>
        <v>กลางวัน</v>
      </c>
      <c r="J1628" s="4" t="str">
        <f t="shared" si="78"/>
        <v>ลึก</v>
      </c>
      <c r="K1628">
        <f t="shared" si="77"/>
        <v>-148.9</v>
      </c>
    </row>
    <row r="1629" spans="1:11" ht="18" x14ac:dyDescent="0.4">
      <c r="A1629" s="1">
        <v>1628</v>
      </c>
      <c r="B1629" s="1" t="s">
        <v>10492</v>
      </c>
      <c r="C1629" s="1" t="s">
        <v>8983</v>
      </c>
      <c r="D1629" s="1">
        <v>13.728300000000001</v>
      </c>
      <c r="E1629" s="1">
        <v>120.7627</v>
      </c>
      <c r="F1629" s="1">
        <v>167.09</v>
      </c>
      <c r="G1629" s="1">
        <v>4.5</v>
      </c>
      <c r="H1629" s="3" t="s">
        <v>6413</v>
      </c>
      <c r="I1629" s="4" t="str">
        <f t="shared" si="76"/>
        <v>กลางคืน</v>
      </c>
      <c r="J1629" s="4" t="str">
        <f t="shared" si="78"/>
        <v>ลึก</v>
      </c>
      <c r="K1629">
        <f t="shared" si="77"/>
        <v>-167.09</v>
      </c>
    </row>
    <row r="1630" spans="1:11" ht="18" x14ac:dyDescent="0.4">
      <c r="A1630" s="1">
        <v>1629</v>
      </c>
      <c r="B1630" s="1" t="s">
        <v>10493</v>
      </c>
      <c r="C1630" s="1" t="s">
        <v>8984</v>
      </c>
      <c r="D1630" s="1">
        <v>13.6205</v>
      </c>
      <c r="E1630" s="1">
        <v>120.7577</v>
      </c>
      <c r="F1630" s="1">
        <v>133.38999999999999</v>
      </c>
      <c r="G1630" s="1">
        <v>5.5</v>
      </c>
      <c r="H1630" s="3" t="s">
        <v>175</v>
      </c>
      <c r="I1630" s="4" t="str">
        <f t="shared" si="76"/>
        <v>กลางวัน</v>
      </c>
      <c r="J1630" s="4" t="str">
        <f t="shared" si="78"/>
        <v>ลึก</v>
      </c>
      <c r="K1630">
        <f t="shared" si="77"/>
        <v>-133.38999999999999</v>
      </c>
    </row>
    <row r="1631" spans="1:11" ht="18" x14ac:dyDescent="0.4">
      <c r="A1631" s="1">
        <v>1630</v>
      </c>
      <c r="B1631" s="1" t="s">
        <v>10494</v>
      </c>
      <c r="C1631" s="1" t="s">
        <v>8985</v>
      </c>
      <c r="D1631" s="1">
        <v>15.484299999999999</v>
      </c>
      <c r="E1631" s="1">
        <v>120.03830000000001</v>
      </c>
      <c r="F1631" s="1">
        <v>84.29</v>
      </c>
      <c r="G1631" s="1">
        <v>4.5</v>
      </c>
      <c r="H1631" s="3" t="s">
        <v>6420</v>
      </c>
      <c r="I1631" s="4" t="str">
        <f t="shared" si="76"/>
        <v>กลางวัน</v>
      </c>
      <c r="J1631" s="4" t="str">
        <f t="shared" si="78"/>
        <v>ลึก</v>
      </c>
      <c r="K1631">
        <f t="shared" si="77"/>
        <v>-84.29</v>
      </c>
    </row>
    <row r="1632" spans="1:11" ht="18" x14ac:dyDescent="0.4">
      <c r="A1632" s="1">
        <v>1631</v>
      </c>
      <c r="B1632" s="1" t="s">
        <v>10495</v>
      </c>
      <c r="C1632" s="1" t="s">
        <v>8986</v>
      </c>
      <c r="D1632" s="1">
        <v>16.110099999999999</v>
      </c>
      <c r="E1632" s="1">
        <v>119.4327</v>
      </c>
      <c r="F1632" s="1">
        <v>10</v>
      </c>
      <c r="G1632" s="1">
        <v>4.9000000000000004</v>
      </c>
      <c r="H1632" s="3" t="s">
        <v>6424</v>
      </c>
      <c r="I1632" s="4" t="str">
        <f t="shared" si="76"/>
        <v>กลางคืน</v>
      </c>
      <c r="J1632" s="4" t="str">
        <f t="shared" si="78"/>
        <v>ตื้นมาก</v>
      </c>
      <c r="K1632">
        <f t="shared" si="77"/>
        <v>-10</v>
      </c>
    </row>
    <row r="1633" spans="1:11" ht="18" x14ac:dyDescent="0.4">
      <c r="A1633" s="1">
        <v>1632</v>
      </c>
      <c r="B1633" s="1" t="s">
        <v>10496</v>
      </c>
      <c r="C1633" s="1" t="s">
        <v>8987</v>
      </c>
      <c r="D1633" s="1">
        <v>13.730499999999999</v>
      </c>
      <c r="E1633" s="1">
        <v>120.8305</v>
      </c>
      <c r="F1633" s="1">
        <v>137.76</v>
      </c>
      <c r="G1633" s="1">
        <v>4.9000000000000004</v>
      </c>
      <c r="H1633" s="3" t="s">
        <v>6428</v>
      </c>
      <c r="I1633" s="4" t="str">
        <f t="shared" si="76"/>
        <v>กลางคืน</v>
      </c>
      <c r="J1633" s="4" t="str">
        <f t="shared" si="78"/>
        <v>ลึก</v>
      </c>
      <c r="K1633">
        <f t="shared" si="77"/>
        <v>-137.76</v>
      </c>
    </row>
    <row r="1634" spans="1:11" ht="18" x14ac:dyDescent="0.4">
      <c r="A1634" s="1">
        <v>1633</v>
      </c>
      <c r="B1634" s="1" t="s">
        <v>10497</v>
      </c>
      <c r="C1634" s="1" t="s">
        <v>8988</v>
      </c>
      <c r="D1634" s="1">
        <v>13.6021</v>
      </c>
      <c r="E1634" s="1">
        <v>120.87390000000001</v>
      </c>
      <c r="F1634" s="1">
        <v>139.31</v>
      </c>
      <c r="G1634" s="1">
        <v>5.3</v>
      </c>
      <c r="H1634" s="3" t="s">
        <v>6432</v>
      </c>
      <c r="I1634" s="4" t="str">
        <f t="shared" si="76"/>
        <v>กลางวัน</v>
      </c>
      <c r="J1634" s="4" t="str">
        <f t="shared" si="78"/>
        <v>ลึก</v>
      </c>
      <c r="K1634">
        <f t="shared" si="77"/>
        <v>-139.31</v>
      </c>
    </row>
    <row r="1635" spans="1:11" ht="18" x14ac:dyDescent="0.4">
      <c r="A1635" s="1">
        <v>1634</v>
      </c>
      <c r="B1635" s="1" t="s">
        <v>10498</v>
      </c>
      <c r="C1635" s="1" t="s">
        <v>8989</v>
      </c>
      <c r="D1635" s="1">
        <v>14.0839</v>
      </c>
      <c r="E1635" s="1">
        <v>119.4375</v>
      </c>
      <c r="F1635" s="1">
        <v>10</v>
      </c>
      <c r="G1635" s="1">
        <v>5.0999999999999996</v>
      </c>
      <c r="H1635" s="3" t="s">
        <v>6436</v>
      </c>
      <c r="I1635" s="4" t="str">
        <f t="shared" si="76"/>
        <v>กลางคืน</v>
      </c>
      <c r="J1635" s="4" t="str">
        <f t="shared" si="78"/>
        <v>ตื้นมาก</v>
      </c>
      <c r="K1635">
        <f t="shared" si="77"/>
        <v>-10</v>
      </c>
    </row>
    <row r="1636" spans="1:11" ht="18" x14ac:dyDescent="0.4">
      <c r="A1636" s="1">
        <v>1635</v>
      </c>
      <c r="B1636" s="1" t="s">
        <v>10498</v>
      </c>
      <c r="C1636" s="1" t="s">
        <v>8990</v>
      </c>
      <c r="D1636" s="1">
        <v>14.061</v>
      </c>
      <c r="E1636" s="1">
        <v>119.4413</v>
      </c>
      <c r="F1636" s="1">
        <v>10</v>
      </c>
      <c r="G1636" s="1">
        <v>4.7</v>
      </c>
      <c r="H1636" s="3" t="s">
        <v>6439</v>
      </c>
      <c r="I1636" s="4" t="str">
        <f t="shared" si="76"/>
        <v>กลางคืน</v>
      </c>
      <c r="J1636" s="4" t="str">
        <f t="shared" si="78"/>
        <v>ตื้นมาก</v>
      </c>
      <c r="K1636">
        <f t="shared" si="77"/>
        <v>-10</v>
      </c>
    </row>
    <row r="1637" spans="1:11" ht="18" x14ac:dyDescent="0.4">
      <c r="A1637" s="1">
        <v>1636</v>
      </c>
      <c r="B1637" s="1" t="s">
        <v>10498</v>
      </c>
      <c r="C1637" s="1" t="s">
        <v>8991</v>
      </c>
      <c r="D1637" s="1">
        <v>13.9605</v>
      </c>
      <c r="E1637" s="1">
        <v>119.5515</v>
      </c>
      <c r="F1637" s="1">
        <v>10</v>
      </c>
      <c r="G1637" s="1">
        <v>4.5</v>
      </c>
      <c r="H1637" s="3" t="s">
        <v>6443</v>
      </c>
      <c r="I1637" s="4" t="str">
        <f t="shared" si="76"/>
        <v>กลางคืน</v>
      </c>
      <c r="J1637" s="4" t="str">
        <f t="shared" si="78"/>
        <v>ตื้นมาก</v>
      </c>
      <c r="K1637">
        <f t="shared" si="77"/>
        <v>-10</v>
      </c>
    </row>
    <row r="1638" spans="1:11" ht="18" x14ac:dyDescent="0.4">
      <c r="A1638" s="1">
        <v>1637</v>
      </c>
      <c r="B1638" s="1" t="s">
        <v>10498</v>
      </c>
      <c r="C1638" s="1" t="s">
        <v>8992</v>
      </c>
      <c r="D1638" s="1">
        <v>14.0722</v>
      </c>
      <c r="E1638" s="1">
        <v>119.5667</v>
      </c>
      <c r="F1638" s="1">
        <v>10</v>
      </c>
      <c r="G1638" s="1">
        <v>4.7</v>
      </c>
      <c r="H1638" s="3" t="s">
        <v>6447</v>
      </c>
      <c r="I1638" s="4" t="str">
        <f t="shared" si="76"/>
        <v>กลางคืน</v>
      </c>
      <c r="J1638" s="4" t="str">
        <f t="shared" si="78"/>
        <v>ตื้นมาก</v>
      </c>
      <c r="K1638">
        <f t="shared" si="77"/>
        <v>-10</v>
      </c>
    </row>
    <row r="1639" spans="1:11" ht="18" x14ac:dyDescent="0.4">
      <c r="A1639" s="1">
        <v>1638</v>
      </c>
      <c r="B1639" s="1" t="s">
        <v>10498</v>
      </c>
      <c r="C1639" s="1" t="s">
        <v>8993</v>
      </c>
      <c r="D1639" s="1">
        <v>14.197800000000001</v>
      </c>
      <c r="E1639" s="1">
        <v>119.6532</v>
      </c>
      <c r="F1639" s="1">
        <v>10</v>
      </c>
      <c r="G1639" s="1">
        <v>4.5</v>
      </c>
      <c r="H1639" s="3" t="s">
        <v>6450</v>
      </c>
      <c r="I1639" s="4" t="str">
        <f t="shared" si="76"/>
        <v>กลางคืน</v>
      </c>
      <c r="J1639" s="4" t="str">
        <f t="shared" si="78"/>
        <v>ตื้นมาก</v>
      </c>
      <c r="K1639">
        <f t="shared" si="77"/>
        <v>-10</v>
      </c>
    </row>
    <row r="1640" spans="1:11" ht="18" x14ac:dyDescent="0.4">
      <c r="A1640" s="1">
        <v>1639</v>
      </c>
      <c r="B1640" s="1" t="s">
        <v>10499</v>
      </c>
      <c r="C1640" s="1" t="s">
        <v>8994</v>
      </c>
      <c r="D1640" s="1">
        <v>14.0787</v>
      </c>
      <c r="E1640" s="1">
        <v>119.40170000000001</v>
      </c>
      <c r="F1640" s="1">
        <v>10</v>
      </c>
      <c r="G1640" s="1">
        <v>4.8</v>
      </c>
      <c r="H1640" s="3" t="s">
        <v>6454</v>
      </c>
      <c r="I1640" s="4" t="str">
        <f t="shared" si="76"/>
        <v>กลางคืน</v>
      </c>
      <c r="J1640" s="4" t="str">
        <f t="shared" si="78"/>
        <v>ตื้นมาก</v>
      </c>
      <c r="K1640">
        <f t="shared" si="77"/>
        <v>-10</v>
      </c>
    </row>
    <row r="1641" spans="1:11" ht="18" x14ac:dyDescent="0.4">
      <c r="A1641" s="1">
        <v>1640</v>
      </c>
      <c r="B1641" s="1" t="s">
        <v>10499</v>
      </c>
      <c r="C1641" s="1" t="s">
        <v>8602</v>
      </c>
      <c r="D1641" s="1">
        <v>14.086399999999999</v>
      </c>
      <c r="E1641" s="1">
        <v>119.4371</v>
      </c>
      <c r="F1641" s="1">
        <v>10</v>
      </c>
      <c r="G1641" s="1">
        <v>4.9000000000000004</v>
      </c>
      <c r="H1641" s="3" t="s">
        <v>6436</v>
      </c>
      <c r="I1641" s="4" t="str">
        <f t="shared" si="76"/>
        <v>กลางวัน</v>
      </c>
      <c r="J1641" s="4" t="str">
        <f t="shared" si="78"/>
        <v>ตื้นมาก</v>
      </c>
      <c r="K1641">
        <f t="shared" si="77"/>
        <v>-10</v>
      </c>
    </row>
    <row r="1642" spans="1:11" ht="18" x14ac:dyDescent="0.4">
      <c r="A1642" s="1">
        <v>1641</v>
      </c>
      <c r="B1642" s="1" t="s">
        <v>10499</v>
      </c>
      <c r="C1642" s="1" t="s">
        <v>8995</v>
      </c>
      <c r="D1642" s="1">
        <v>13.938000000000001</v>
      </c>
      <c r="E1642" s="1">
        <v>119.40519999999999</v>
      </c>
      <c r="F1642" s="1">
        <v>10</v>
      </c>
      <c r="G1642" s="1">
        <v>4.5999999999999996</v>
      </c>
      <c r="H1642" s="3" t="s">
        <v>6459</v>
      </c>
      <c r="I1642" s="4" t="str">
        <f t="shared" si="76"/>
        <v>กลางวัน</v>
      </c>
      <c r="J1642" s="4" t="str">
        <f t="shared" si="78"/>
        <v>ตื้นมาก</v>
      </c>
      <c r="K1642">
        <f t="shared" si="77"/>
        <v>-10</v>
      </c>
    </row>
    <row r="1643" spans="1:11" ht="18" x14ac:dyDescent="0.4">
      <c r="A1643" s="1">
        <v>1642</v>
      </c>
      <c r="B1643" s="1" t="s">
        <v>10499</v>
      </c>
      <c r="C1643" s="1" t="s">
        <v>8996</v>
      </c>
      <c r="D1643" s="1">
        <v>14.1707</v>
      </c>
      <c r="E1643" s="1">
        <v>119.43940000000001</v>
      </c>
      <c r="F1643" s="1">
        <v>10</v>
      </c>
      <c r="G1643" s="1">
        <v>4.5</v>
      </c>
      <c r="H1643" s="3" t="s">
        <v>6463</v>
      </c>
      <c r="I1643" s="4" t="str">
        <f t="shared" si="76"/>
        <v>กลางวัน</v>
      </c>
      <c r="J1643" s="4" t="str">
        <f t="shared" si="78"/>
        <v>ตื้นมาก</v>
      </c>
      <c r="K1643">
        <f t="shared" si="77"/>
        <v>-10</v>
      </c>
    </row>
    <row r="1644" spans="1:11" ht="18" x14ac:dyDescent="0.4">
      <c r="A1644" s="1">
        <v>1643</v>
      </c>
      <c r="B1644" s="1" t="s">
        <v>10499</v>
      </c>
      <c r="C1644" s="1" t="s">
        <v>8793</v>
      </c>
      <c r="D1644" s="1">
        <v>14.1312</v>
      </c>
      <c r="E1644" s="1">
        <v>119.51649999999999</v>
      </c>
      <c r="F1644" s="1">
        <v>10</v>
      </c>
      <c r="G1644" s="1">
        <v>5</v>
      </c>
      <c r="H1644" s="3" t="s">
        <v>376</v>
      </c>
      <c r="I1644" s="4" t="str">
        <f t="shared" si="76"/>
        <v>กลางวัน</v>
      </c>
      <c r="J1644" s="4" t="str">
        <f t="shared" si="78"/>
        <v>ตื้นมาก</v>
      </c>
      <c r="K1644">
        <f t="shared" si="77"/>
        <v>-10</v>
      </c>
    </row>
    <row r="1645" spans="1:11" ht="18" x14ac:dyDescent="0.4">
      <c r="A1645" s="1">
        <v>1644</v>
      </c>
      <c r="B1645" s="1" t="s">
        <v>10500</v>
      </c>
      <c r="C1645" s="1" t="s">
        <v>8997</v>
      </c>
      <c r="D1645" s="1">
        <v>14.108599999999999</v>
      </c>
      <c r="E1645" s="1">
        <v>119.4051</v>
      </c>
      <c r="F1645" s="1">
        <v>10</v>
      </c>
      <c r="G1645" s="1">
        <v>4.5999999999999996</v>
      </c>
      <c r="H1645" s="3" t="s">
        <v>6454</v>
      </c>
      <c r="I1645" s="4" t="str">
        <f t="shared" si="76"/>
        <v>กลางวัน</v>
      </c>
      <c r="J1645" s="4" t="str">
        <f t="shared" si="78"/>
        <v>ตื้นมาก</v>
      </c>
      <c r="K1645">
        <f t="shared" si="77"/>
        <v>-10</v>
      </c>
    </row>
    <row r="1646" spans="1:11" ht="18" x14ac:dyDescent="0.4">
      <c r="A1646" s="1">
        <v>1645</v>
      </c>
      <c r="B1646" s="1" t="s">
        <v>10500</v>
      </c>
      <c r="C1646" s="1" t="s">
        <v>8998</v>
      </c>
      <c r="D1646" s="1">
        <v>14.0082</v>
      </c>
      <c r="E1646" s="1">
        <v>119.4751</v>
      </c>
      <c r="F1646" s="1">
        <v>9.94</v>
      </c>
      <c r="G1646" s="1">
        <v>5</v>
      </c>
      <c r="H1646" s="3" t="s">
        <v>6473</v>
      </c>
      <c r="I1646" s="4" t="str">
        <f t="shared" si="76"/>
        <v>กลางคืน</v>
      </c>
      <c r="J1646" s="4" t="str">
        <f t="shared" si="78"/>
        <v>ตื้นมาก</v>
      </c>
      <c r="K1646">
        <f t="shared" si="77"/>
        <v>-9.94</v>
      </c>
    </row>
    <row r="1647" spans="1:11" ht="18" x14ac:dyDescent="0.4">
      <c r="A1647" s="1">
        <v>1646</v>
      </c>
      <c r="B1647" s="1" t="s">
        <v>10500</v>
      </c>
      <c r="C1647" s="1" t="s">
        <v>8999</v>
      </c>
      <c r="D1647" s="1">
        <v>13.9726</v>
      </c>
      <c r="E1647" s="1">
        <v>119.4862</v>
      </c>
      <c r="F1647" s="1">
        <v>10</v>
      </c>
      <c r="G1647" s="1">
        <v>4.5</v>
      </c>
      <c r="H1647" s="3" t="s">
        <v>6476</v>
      </c>
      <c r="I1647" s="4" t="str">
        <f t="shared" si="76"/>
        <v>กลางคืน</v>
      </c>
      <c r="J1647" s="4" t="str">
        <f t="shared" si="78"/>
        <v>ตื้นมาก</v>
      </c>
      <c r="K1647">
        <f t="shared" si="77"/>
        <v>-10</v>
      </c>
    </row>
    <row r="1648" spans="1:11" ht="18" x14ac:dyDescent="0.4">
      <c r="A1648" s="1">
        <v>1647</v>
      </c>
      <c r="B1648" s="1" t="s">
        <v>10501</v>
      </c>
      <c r="C1648" s="1" t="s">
        <v>9000</v>
      </c>
      <c r="D1648" s="1">
        <v>14.0863</v>
      </c>
      <c r="E1648" s="1">
        <v>119.4496</v>
      </c>
      <c r="F1648" s="1">
        <v>10</v>
      </c>
      <c r="G1648" s="1">
        <v>4.5999999999999996</v>
      </c>
      <c r="H1648" s="3" t="s">
        <v>6439</v>
      </c>
      <c r="I1648" s="4" t="str">
        <f t="shared" si="76"/>
        <v>กลางคืน</v>
      </c>
      <c r="J1648" s="4" t="str">
        <f t="shared" si="78"/>
        <v>ตื้นมาก</v>
      </c>
      <c r="K1648">
        <f t="shared" si="77"/>
        <v>-10</v>
      </c>
    </row>
    <row r="1649" spans="1:11" ht="18" x14ac:dyDescent="0.4">
      <c r="A1649" s="1">
        <v>1648</v>
      </c>
      <c r="B1649" s="1" t="s">
        <v>10502</v>
      </c>
      <c r="C1649" s="1" t="s">
        <v>9001</v>
      </c>
      <c r="D1649" s="1">
        <v>14.2311</v>
      </c>
      <c r="E1649" s="1">
        <v>119.4122</v>
      </c>
      <c r="F1649" s="1">
        <v>10</v>
      </c>
      <c r="G1649" s="1">
        <v>4.5</v>
      </c>
      <c r="H1649" s="3" t="s">
        <v>6483</v>
      </c>
      <c r="I1649" s="4" t="str">
        <f t="shared" si="76"/>
        <v>กลางคืน</v>
      </c>
      <c r="J1649" s="4" t="str">
        <f t="shared" si="78"/>
        <v>ตื้นมาก</v>
      </c>
      <c r="K1649">
        <f t="shared" si="77"/>
        <v>-10</v>
      </c>
    </row>
    <row r="1650" spans="1:11" ht="18" x14ac:dyDescent="0.4">
      <c r="A1650" s="1">
        <v>1649</v>
      </c>
      <c r="B1650" s="1" t="s">
        <v>10503</v>
      </c>
      <c r="C1650" s="1" t="s">
        <v>9002</v>
      </c>
      <c r="D1650" s="1">
        <v>13.9351</v>
      </c>
      <c r="E1650" s="1">
        <v>119.4044</v>
      </c>
      <c r="F1650" s="1">
        <v>10</v>
      </c>
      <c r="G1650" s="1">
        <v>4.5</v>
      </c>
      <c r="H1650" s="3" t="s">
        <v>6459</v>
      </c>
      <c r="I1650" s="4" t="str">
        <f t="shared" si="76"/>
        <v>กลางคืน</v>
      </c>
      <c r="J1650" s="4" t="str">
        <f t="shared" si="78"/>
        <v>ตื้นมาก</v>
      </c>
      <c r="K1650">
        <f t="shared" si="77"/>
        <v>-10</v>
      </c>
    </row>
    <row r="1651" spans="1:11" ht="18" x14ac:dyDescent="0.4">
      <c r="A1651" s="1">
        <v>1650</v>
      </c>
      <c r="B1651" s="1" t="s">
        <v>10503</v>
      </c>
      <c r="C1651" s="1" t="s">
        <v>9003</v>
      </c>
      <c r="D1651" s="1">
        <v>14.070399999999999</v>
      </c>
      <c r="E1651" s="1">
        <v>119.5642</v>
      </c>
      <c r="F1651" s="1">
        <v>10</v>
      </c>
      <c r="G1651" s="1">
        <v>4.5</v>
      </c>
      <c r="H1651" s="3" t="s">
        <v>6489</v>
      </c>
      <c r="I1651" s="4" t="str">
        <f t="shared" si="76"/>
        <v>กลางวัน</v>
      </c>
      <c r="J1651" s="4" t="str">
        <f t="shared" si="78"/>
        <v>ตื้นมาก</v>
      </c>
      <c r="K1651">
        <f t="shared" si="77"/>
        <v>-10</v>
      </c>
    </row>
    <row r="1652" spans="1:11" ht="18" x14ac:dyDescent="0.4">
      <c r="A1652" s="1">
        <v>1651</v>
      </c>
      <c r="B1652" s="1" t="s">
        <v>10504</v>
      </c>
      <c r="C1652" s="1" t="s">
        <v>9004</v>
      </c>
      <c r="D1652" s="1">
        <v>14.0389</v>
      </c>
      <c r="E1652" s="1">
        <v>119.4785</v>
      </c>
      <c r="F1652" s="1">
        <v>10</v>
      </c>
      <c r="G1652" s="1">
        <v>4.5999999999999996</v>
      </c>
      <c r="H1652" s="3" t="s">
        <v>6473</v>
      </c>
      <c r="I1652" s="4" t="str">
        <f t="shared" si="76"/>
        <v>กลางคืน</v>
      </c>
      <c r="J1652" s="4" t="str">
        <f t="shared" si="78"/>
        <v>ตื้นมาก</v>
      </c>
      <c r="K1652">
        <f t="shared" si="77"/>
        <v>-10</v>
      </c>
    </row>
    <row r="1653" spans="1:11" ht="18" x14ac:dyDescent="0.4">
      <c r="A1653" s="1">
        <v>1652</v>
      </c>
      <c r="B1653" s="1" t="s">
        <v>10505</v>
      </c>
      <c r="C1653" s="1" t="s">
        <v>9005</v>
      </c>
      <c r="D1653" s="1">
        <v>14.1835</v>
      </c>
      <c r="E1653" s="1">
        <v>119.40560000000001</v>
      </c>
      <c r="F1653" s="1">
        <v>10</v>
      </c>
      <c r="G1653" s="1">
        <v>4.5999999999999996</v>
      </c>
      <c r="H1653" s="3" t="s">
        <v>6496</v>
      </c>
      <c r="I1653" s="4" t="str">
        <f t="shared" si="76"/>
        <v>กลางคืน</v>
      </c>
      <c r="J1653" s="4" t="str">
        <f t="shared" si="78"/>
        <v>ตื้นมาก</v>
      </c>
      <c r="K1653">
        <f t="shared" si="77"/>
        <v>-10</v>
      </c>
    </row>
    <row r="1654" spans="1:11" ht="18" x14ac:dyDescent="0.4">
      <c r="A1654" s="1">
        <v>1653</v>
      </c>
      <c r="B1654" s="1" t="s">
        <v>10506</v>
      </c>
      <c r="C1654" s="1" t="s">
        <v>9006</v>
      </c>
      <c r="D1654" s="1">
        <v>14.2462</v>
      </c>
      <c r="E1654" s="1">
        <v>119.4038</v>
      </c>
      <c r="F1654" s="1">
        <v>10</v>
      </c>
      <c r="G1654" s="1">
        <v>4.5999999999999996</v>
      </c>
      <c r="H1654" s="3" t="s">
        <v>6500</v>
      </c>
      <c r="I1654" s="4" t="str">
        <f t="shared" si="76"/>
        <v>กลางคืน</v>
      </c>
      <c r="J1654" s="4" t="str">
        <f t="shared" si="78"/>
        <v>ตื้นมาก</v>
      </c>
      <c r="K1654">
        <f t="shared" si="77"/>
        <v>-10</v>
      </c>
    </row>
    <row r="1655" spans="1:11" ht="18" x14ac:dyDescent="0.4">
      <c r="A1655" s="1">
        <v>1654</v>
      </c>
      <c r="B1655" s="1" t="s">
        <v>10507</v>
      </c>
      <c r="C1655" s="1" t="s">
        <v>9007</v>
      </c>
      <c r="D1655" s="1">
        <v>14.1884</v>
      </c>
      <c r="E1655" s="1">
        <v>119.4816</v>
      </c>
      <c r="F1655" s="1">
        <v>10</v>
      </c>
      <c r="G1655" s="1">
        <v>4.5999999999999996</v>
      </c>
      <c r="H1655" s="3" t="s">
        <v>6436</v>
      </c>
      <c r="I1655" s="4" t="str">
        <f t="shared" si="76"/>
        <v>กลางคืน</v>
      </c>
      <c r="J1655" s="4" t="str">
        <f t="shared" si="78"/>
        <v>ตื้นมาก</v>
      </c>
      <c r="K1655">
        <f t="shared" si="77"/>
        <v>-10</v>
      </c>
    </row>
    <row r="1656" spans="1:11" ht="18" x14ac:dyDescent="0.4">
      <c r="A1656" s="1">
        <v>1655</v>
      </c>
      <c r="B1656" s="1" t="s">
        <v>10507</v>
      </c>
      <c r="C1656" s="1" t="s">
        <v>9008</v>
      </c>
      <c r="D1656" s="1">
        <v>14.215400000000001</v>
      </c>
      <c r="E1656" s="1">
        <v>119.4691</v>
      </c>
      <c r="F1656" s="1">
        <v>10</v>
      </c>
      <c r="G1656" s="1">
        <v>4.5</v>
      </c>
      <c r="H1656" s="3" t="s">
        <v>6463</v>
      </c>
      <c r="I1656" s="4" t="str">
        <f t="shared" si="76"/>
        <v>กลางคืน</v>
      </c>
      <c r="J1656" s="4" t="str">
        <f t="shared" si="78"/>
        <v>ตื้นมาก</v>
      </c>
      <c r="K1656">
        <f t="shared" si="77"/>
        <v>-10</v>
      </c>
    </row>
    <row r="1657" spans="1:11" ht="18" x14ac:dyDescent="0.4">
      <c r="A1657" s="1">
        <v>1656</v>
      </c>
      <c r="B1657" s="1" t="s">
        <v>10508</v>
      </c>
      <c r="C1657" s="1" t="s">
        <v>9009</v>
      </c>
      <c r="D1657" s="1">
        <v>14.145200000000001</v>
      </c>
      <c r="E1657" s="1">
        <v>119.6174</v>
      </c>
      <c r="F1657" s="1">
        <v>10</v>
      </c>
      <c r="G1657" s="1">
        <v>4.5</v>
      </c>
      <c r="H1657" s="3" t="s">
        <v>6509</v>
      </c>
      <c r="I1657" s="4" t="str">
        <f t="shared" si="76"/>
        <v>กลางคืน</v>
      </c>
      <c r="J1657" s="4" t="str">
        <f t="shared" si="78"/>
        <v>ตื้นมาก</v>
      </c>
      <c r="K1657">
        <f t="shared" si="77"/>
        <v>-10</v>
      </c>
    </row>
    <row r="1658" spans="1:11" ht="18" x14ac:dyDescent="0.4">
      <c r="A1658" s="1">
        <v>1657</v>
      </c>
      <c r="B1658" s="1" t="s">
        <v>10509</v>
      </c>
      <c r="C1658" s="1" t="s">
        <v>9010</v>
      </c>
      <c r="D1658" s="1">
        <v>15.004099999999999</v>
      </c>
      <c r="E1658" s="1">
        <v>119.75190000000001</v>
      </c>
      <c r="F1658" s="1">
        <v>13.32</v>
      </c>
      <c r="G1658" s="1">
        <v>4.9000000000000004</v>
      </c>
      <c r="H1658" s="3" t="s">
        <v>6513</v>
      </c>
      <c r="I1658" s="4" t="str">
        <f t="shared" si="76"/>
        <v>กลางคืน</v>
      </c>
      <c r="J1658" s="4" t="str">
        <f t="shared" si="78"/>
        <v>ตื้น</v>
      </c>
      <c r="K1658">
        <f t="shared" si="77"/>
        <v>-13.32</v>
      </c>
    </row>
    <row r="1659" spans="1:11" ht="18" x14ac:dyDescent="0.4">
      <c r="A1659" s="1">
        <v>1658</v>
      </c>
      <c r="B1659" s="1" t="s">
        <v>10509</v>
      </c>
      <c r="C1659" s="1" t="s">
        <v>9011</v>
      </c>
      <c r="D1659" s="1">
        <v>14.893800000000001</v>
      </c>
      <c r="E1659" s="1">
        <v>119.66419999999999</v>
      </c>
      <c r="F1659" s="1">
        <v>25.9</v>
      </c>
      <c r="G1659" s="1">
        <v>4.5</v>
      </c>
      <c r="H1659" s="3" t="s">
        <v>6517</v>
      </c>
      <c r="I1659" s="4" t="str">
        <f t="shared" si="76"/>
        <v>กลางคืน</v>
      </c>
      <c r="J1659" s="4" t="str">
        <f t="shared" si="78"/>
        <v>ตื้น</v>
      </c>
      <c r="K1659">
        <f t="shared" si="77"/>
        <v>-25.9</v>
      </c>
    </row>
    <row r="1660" spans="1:11" ht="18" x14ac:dyDescent="0.4">
      <c r="A1660" s="1">
        <v>1659</v>
      </c>
      <c r="B1660" s="1" t="s">
        <v>10509</v>
      </c>
      <c r="C1660" s="1" t="s">
        <v>9012</v>
      </c>
      <c r="D1660" s="1">
        <v>15.0022</v>
      </c>
      <c r="E1660" s="1">
        <v>119.78019999999999</v>
      </c>
      <c r="F1660" s="1">
        <v>39.33</v>
      </c>
      <c r="G1660" s="1">
        <v>4.8</v>
      </c>
      <c r="H1660" s="3" t="s">
        <v>6520</v>
      </c>
      <c r="I1660" s="4" t="str">
        <f t="shared" si="76"/>
        <v>กลางคืน</v>
      </c>
      <c r="J1660" s="4" t="str">
        <f t="shared" si="78"/>
        <v>กลาง</v>
      </c>
      <c r="K1660">
        <f t="shared" si="77"/>
        <v>-39.33</v>
      </c>
    </row>
    <row r="1661" spans="1:11" ht="18" x14ac:dyDescent="0.4">
      <c r="A1661" s="1">
        <v>1660</v>
      </c>
      <c r="B1661" s="1" t="s">
        <v>10510</v>
      </c>
      <c r="C1661" s="1" t="s">
        <v>9013</v>
      </c>
      <c r="D1661" s="1">
        <v>14.1753</v>
      </c>
      <c r="E1661" s="1">
        <v>119.4419</v>
      </c>
      <c r="F1661" s="1">
        <v>10</v>
      </c>
      <c r="G1661" s="1">
        <v>4.7</v>
      </c>
      <c r="H1661" s="3" t="s">
        <v>6463</v>
      </c>
      <c r="I1661" s="4" t="str">
        <f t="shared" si="76"/>
        <v>กลางวัน</v>
      </c>
      <c r="J1661" s="4" t="str">
        <f t="shared" si="78"/>
        <v>ตื้นมาก</v>
      </c>
      <c r="K1661">
        <f t="shared" si="77"/>
        <v>-10</v>
      </c>
    </row>
    <row r="1662" spans="1:11" ht="18" x14ac:dyDescent="0.4">
      <c r="A1662" s="1">
        <v>1661</v>
      </c>
      <c r="B1662" s="1" t="s">
        <v>10511</v>
      </c>
      <c r="C1662" s="1" t="s">
        <v>9014</v>
      </c>
      <c r="D1662" s="1">
        <v>14.250400000000001</v>
      </c>
      <c r="E1662" s="1">
        <v>119.4691</v>
      </c>
      <c r="F1662" s="1">
        <v>10</v>
      </c>
      <c r="G1662" s="1">
        <v>4.5999999999999996</v>
      </c>
      <c r="H1662" s="3" t="s">
        <v>6527</v>
      </c>
      <c r="I1662" s="4" t="str">
        <f t="shared" si="76"/>
        <v>กลางวัน</v>
      </c>
      <c r="J1662" s="4" t="str">
        <f t="shared" si="78"/>
        <v>ตื้นมาก</v>
      </c>
      <c r="K1662">
        <f t="shared" si="77"/>
        <v>-10</v>
      </c>
    </row>
    <row r="1663" spans="1:11" ht="18" x14ac:dyDescent="0.4">
      <c r="A1663" s="1">
        <v>1662</v>
      </c>
      <c r="B1663" s="1" t="s">
        <v>10512</v>
      </c>
      <c r="C1663" s="1" t="s">
        <v>9015</v>
      </c>
      <c r="D1663" s="1">
        <v>14.2981</v>
      </c>
      <c r="E1663" s="1">
        <v>119.4464</v>
      </c>
      <c r="F1663" s="1">
        <v>10</v>
      </c>
      <c r="G1663" s="1">
        <v>4.5</v>
      </c>
      <c r="H1663" s="3" t="s">
        <v>6531</v>
      </c>
      <c r="I1663" s="4" t="str">
        <f t="shared" si="76"/>
        <v>กลางวัน</v>
      </c>
      <c r="J1663" s="4" t="str">
        <f t="shared" si="78"/>
        <v>ตื้นมาก</v>
      </c>
      <c r="K1663">
        <f t="shared" si="77"/>
        <v>-10</v>
      </c>
    </row>
    <row r="1664" spans="1:11" ht="18" x14ac:dyDescent="0.4">
      <c r="A1664" s="1">
        <v>1663</v>
      </c>
      <c r="B1664" s="1" t="s">
        <v>10513</v>
      </c>
      <c r="C1664" s="1" t="s">
        <v>9016</v>
      </c>
      <c r="D1664" s="1">
        <v>13.9474</v>
      </c>
      <c r="E1664" s="1">
        <v>119.4961</v>
      </c>
      <c r="F1664" s="1">
        <v>10</v>
      </c>
      <c r="G1664" s="1">
        <v>4.7</v>
      </c>
      <c r="H1664" s="3" t="s">
        <v>6535</v>
      </c>
      <c r="I1664" s="4" t="str">
        <f t="shared" si="76"/>
        <v>กลางวัน</v>
      </c>
      <c r="J1664" s="4" t="str">
        <f t="shared" si="78"/>
        <v>ตื้นมาก</v>
      </c>
      <c r="K1664">
        <f t="shared" si="77"/>
        <v>-10</v>
      </c>
    </row>
    <row r="1665" spans="1:11" ht="18" x14ac:dyDescent="0.4">
      <c r="A1665" s="1">
        <v>1664</v>
      </c>
      <c r="B1665" s="1" t="s">
        <v>10514</v>
      </c>
      <c r="C1665" s="1" t="s">
        <v>9017</v>
      </c>
      <c r="D1665" s="1">
        <v>13.762</v>
      </c>
      <c r="E1665" s="1">
        <v>120.76309999999999</v>
      </c>
      <c r="F1665" s="1">
        <v>141.68</v>
      </c>
      <c r="G1665" s="1">
        <v>4.5</v>
      </c>
      <c r="H1665" s="3" t="s">
        <v>6539</v>
      </c>
      <c r="I1665" s="4" t="str">
        <f t="shared" si="76"/>
        <v>กลางวัน</v>
      </c>
      <c r="J1665" s="4" t="str">
        <f t="shared" si="78"/>
        <v>ลึก</v>
      </c>
      <c r="K1665">
        <f t="shared" si="77"/>
        <v>-141.68</v>
      </c>
    </row>
    <row r="1666" spans="1:11" ht="18" x14ac:dyDescent="0.4">
      <c r="A1666" s="1">
        <v>1665</v>
      </c>
      <c r="B1666" s="1" t="s">
        <v>10515</v>
      </c>
      <c r="C1666" s="1" t="s">
        <v>9018</v>
      </c>
      <c r="D1666" s="1">
        <v>14.018700000000001</v>
      </c>
      <c r="E1666" s="1">
        <v>120.6494</v>
      </c>
      <c r="F1666" s="1">
        <v>129</v>
      </c>
      <c r="G1666" s="1">
        <v>6.1</v>
      </c>
      <c r="H1666" s="3" t="s">
        <v>6543</v>
      </c>
      <c r="I1666" s="4" t="str">
        <f t="shared" si="76"/>
        <v>กลางคืน</v>
      </c>
      <c r="J1666" s="4" t="str">
        <f t="shared" si="78"/>
        <v>ลึก</v>
      </c>
      <c r="K1666">
        <f t="shared" si="77"/>
        <v>-129</v>
      </c>
    </row>
    <row r="1667" spans="1:11" ht="18" x14ac:dyDescent="0.4">
      <c r="A1667" s="1">
        <v>1666</v>
      </c>
      <c r="B1667" s="1" t="s">
        <v>10516</v>
      </c>
      <c r="C1667" s="1" t="s">
        <v>9019</v>
      </c>
      <c r="D1667" s="1">
        <v>13.6608</v>
      </c>
      <c r="E1667" s="1">
        <v>120.8501</v>
      </c>
      <c r="F1667" s="1">
        <v>200.68899999999999</v>
      </c>
      <c r="G1667" s="1">
        <v>4.5999999999999996</v>
      </c>
      <c r="H1667" s="3" t="s">
        <v>6547</v>
      </c>
      <c r="I1667" s="4" t="str">
        <f t="shared" ref="I1667:I1730" si="79">IF(AND(HOUR(C1667)&gt;=6, HOUR(C1667)&lt;18),"กลางวัน","กลางคืน")</f>
        <v>กลางคืน</v>
      </c>
      <c r="J1667" s="4" t="str">
        <f t="shared" si="78"/>
        <v>ลึก</v>
      </c>
      <c r="K1667">
        <f t="shared" ref="K1667:K1730" si="80">F1667*-1</f>
        <v>-200.68899999999999</v>
      </c>
    </row>
    <row r="1668" spans="1:11" ht="18" x14ac:dyDescent="0.4">
      <c r="A1668" s="1">
        <v>1667</v>
      </c>
      <c r="B1668" s="1" t="s">
        <v>10517</v>
      </c>
      <c r="C1668" s="1" t="s">
        <v>9020</v>
      </c>
      <c r="D1668" s="1">
        <v>17.125699999999998</v>
      </c>
      <c r="E1668" s="1">
        <v>119.95610000000001</v>
      </c>
      <c r="F1668" s="1">
        <v>23.7</v>
      </c>
      <c r="G1668" s="1">
        <v>5.2</v>
      </c>
      <c r="H1668" s="3" t="s">
        <v>6551</v>
      </c>
      <c r="I1668" s="4" t="str">
        <f t="shared" si="79"/>
        <v>กลางวัน</v>
      </c>
      <c r="J1668" s="4" t="str">
        <f t="shared" si="78"/>
        <v>ตื้น</v>
      </c>
      <c r="K1668">
        <f t="shared" si="80"/>
        <v>-23.7</v>
      </c>
    </row>
    <row r="1669" spans="1:11" ht="18" x14ac:dyDescent="0.4">
      <c r="A1669" s="1">
        <v>1668</v>
      </c>
      <c r="B1669" s="1" t="s">
        <v>10518</v>
      </c>
      <c r="C1669" s="1" t="s">
        <v>9021</v>
      </c>
      <c r="D1669" s="1">
        <v>13.890599999999999</v>
      </c>
      <c r="E1669" s="1">
        <v>120.06310000000001</v>
      </c>
      <c r="F1669" s="1">
        <v>35</v>
      </c>
      <c r="G1669" s="1">
        <v>4.5999999999999996</v>
      </c>
      <c r="H1669" s="3" t="s">
        <v>6555</v>
      </c>
      <c r="I1669" s="4" t="str">
        <f t="shared" si="79"/>
        <v>กลางวัน</v>
      </c>
      <c r="J1669" s="4" t="str">
        <f t="shared" si="78"/>
        <v>กลาง</v>
      </c>
      <c r="K1669">
        <f t="shared" si="80"/>
        <v>-35</v>
      </c>
    </row>
    <row r="1670" spans="1:11" ht="18" x14ac:dyDescent="0.4">
      <c r="A1670" s="1">
        <v>1669</v>
      </c>
      <c r="B1670" s="1" t="s">
        <v>10519</v>
      </c>
      <c r="C1670" s="1" t="s">
        <v>9022</v>
      </c>
      <c r="D1670" s="1">
        <v>13.897600000000001</v>
      </c>
      <c r="E1670" s="1">
        <v>120.7244</v>
      </c>
      <c r="F1670" s="1">
        <v>146.114</v>
      </c>
      <c r="G1670" s="1">
        <v>4.5</v>
      </c>
      <c r="H1670" s="3" t="s">
        <v>6559</v>
      </c>
      <c r="I1670" s="4" t="str">
        <f t="shared" si="79"/>
        <v>กลางวัน</v>
      </c>
      <c r="J1670" s="4" t="str">
        <f t="shared" si="78"/>
        <v>ลึก</v>
      </c>
      <c r="K1670">
        <f t="shared" si="80"/>
        <v>-146.114</v>
      </c>
    </row>
    <row r="1671" spans="1:11" ht="18" x14ac:dyDescent="0.4">
      <c r="A1671" s="1">
        <v>1670</v>
      </c>
      <c r="B1671" s="1" t="s">
        <v>10520</v>
      </c>
      <c r="C1671" s="1" t="s">
        <v>9023</v>
      </c>
      <c r="D1671" s="1">
        <v>15.5106</v>
      </c>
      <c r="E1671" s="1">
        <v>120.0844</v>
      </c>
      <c r="F1671" s="1">
        <v>78.87</v>
      </c>
      <c r="G1671" s="1">
        <v>4.7</v>
      </c>
      <c r="H1671" s="3" t="s">
        <v>6563</v>
      </c>
      <c r="I1671" s="4" t="str">
        <f t="shared" si="79"/>
        <v>กลางวัน</v>
      </c>
      <c r="J1671" s="4" t="str">
        <f t="shared" si="78"/>
        <v>ลึก</v>
      </c>
      <c r="K1671">
        <f t="shared" si="80"/>
        <v>-78.87</v>
      </c>
    </row>
    <row r="1672" spans="1:11" ht="18" x14ac:dyDescent="0.4">
      <c r="A1672" s="1">
        <v>1671</v>
      </c>
      <c r="B1672" s="1" t="s">
        <v>10521</v>
      </c>
      <c r="C1672" s="1" t="s">
        <v>9024</v>
      </c>
      <c r="D1672" s="1">
        <v>17.520700000000001</v>
      </c>
      <c r="E1672" s="1">
        <v>120.8181</v>
      </c>
      <c r="F1672" s="1">
        <v>33.728999999999999</v>
      </c>
      <c r="G1672" s="1">
        <v>7</v>
      </c>
      <c r="H1672" s="3" t="s">
        <v>6567</v>
      </c>
      <c r="I1672" s="4" t="str">
        <f t="shared" si="79"/>
        <v>กลางคืน</v>
      </c>
      <c r="J1672" s="4" t="str">
        <f t="shared" si="78"/>
        <v>กลาง</v>
      </c>
      <c r="K1672">
        <f t="shared" si="80"/>
        <v>-33.728999999999999</v>
      </c>
    </row>
    <row r="1673" spans="1:11" ht="18" x14ac:dyDescent="0.4">
      <c r="A1673" s="1">
        <v>1672</v>
      </c>
      <c r="B1673" s="1" t="s">
        <v>10521</v>
      </c>
      <c r="C1673" s="1" t="s">
        <v>9025</v>
      </c>
      <c r="D1673" s="1">
        <v>17.4223</v>
      </c>
      <c r="E1673" s="1">
        <v>120.7906</v>
      </c>
      <c r="F1673" s="1">
        <v>10</v>
      </c>
      <c r="G1673" s="1">
        <v>4.9000000000000004</v>
      </c>
      <c r="H1673" s="3" t="s">
        <v>6571</v>
      </c>
      <c r="I1673" s="4" t="str">
        <f t="shared" si="79"/>
        <v>กลางคืน</v>
      </c>
      <c r="J1673" s="4" t="str">
        <f t="shared" ref="J1673:J1736" si="81">IF(F1673&lt;=10,"ตื้นมาก", IF(F1673&lt;=30,"ตื้น",IF(F1673&lt;=70,"กลาง", "ลึก")))</f>
        <v>ตื้นมาก</v>
      </c>
      <c r="K1673">
        <f t="shared" si="80"/>
        <v>-10</v>
      </c>
    </row>
    <row r="1674" spans="1:11" ht="18" x14ac:dyDescent="0.4">
      <c r="A1674" s="1">
        <v>1673</v>
      </c>
      <c r="B1674" s="1" t="s">
        <v>10521</v>
      </c>
      <c r="C1674" s="1" t="s">
        <v>9026</v>
      </c>
      <c r="D1674" s="1">
        <v>17.3657</v>
      </c>
      <c r="E1674" s="1">
        <v>120.8002</v>
      </c>
      <c r="F1674" s="1">
        <v>10</v>
      </c>
      <c r="G1674" s="1">
        <v>4.7</v>
      </c>
      <c r="H1674" s="3" t="s">
        <v>6574</v>
      </c>
      <c r="I1674" s="4" t="str">
        <f t="shared" si="79"/>
        <v>กลางคืน</v>
      </c>
      <c r="J1674" s="4" t="str">
        <f t="shared" si="81"/>
        <v>ตื้นมาก</v>
      </c>
      <c r="K1674">
        <f t="shared" si="80"/>
        <v>-10</v>
      </c>
    </row>
    <row r="1675" spans="1:11" ht="18" x14ac:dyDescent="0.4">
      <c r="A1675" s="1">
        <v>1674</v>
      </c>
      <c r="B1675" s="1" t="s">
        <v>10521</v>
      </c>
      <c r="C1675" s="1" t="s">
        <v>9027</v>
      </c>
      <c r="D1675" s="1">
        <v>17.355</v>
      </c>
      <c r="E1675" s="1">
        <v>120.78100000000001</v>
      </c>
      <c r="F1675" s="1">
        <v>10</v>
      </c>
      <c r="G1675" s="1">
        <v>4.7</v>
      </c>
      <c r="H1675" s="3" t="s">
        <v>6574</v>
      </c>
      <c r="I1675" s="4" t="str">
        <f t="shared" si="79"/>
        <v>กลางคืน</v>
      </c>
      <c r="J1675" s="4" t="str">
        <f t="shared" si="81"/>
        <v>ตื้นมาก</v>
      </c>
      <c r="K1675">
        <f t="shared" si="80"/>
        <v>-10</v>
      </c>
    </row>
    <row r="1676" spans="1:11" ht="18" x14ac:dyDescent="0.4">
      <c r="A1676" s="1">
        <v>1675</v>
      </c>
      <c r="B1676" s="1" t="s">
        <v>10521</v>
      </c>
      <c r="C1676" s="1" t="s">
        <v>9028</v>
      </c>
      <c r="D1676" s="1">
        <v>17.3828</v>
      </c>
      <c r="E1676" s="1">
        <v>120.9944</v>
      </c>
      <c r="F1676" s="1">
        <v>10</v>
      </c>
      <c r="G1676" s="1">
        <v>4.8</v>
      </c>
      <c r="H1676" s="3" t="s">
        <v>6579</v>
      </c>
      <c r="I1676" s="4" t="str">
        <f t="shared" si="79"/>
        <v>กลางคืน</v>
      </c>
      <c r="J1676" s="4" t="str">
        <f t="shared" si="81"/>
        <v>ตื้นมาก</v>
      </c>
      <c r="K1676">
        <f t="shared" si="80"/>
        <v>-10</v>
      </c>
    </row>
    <row r="1677" spans="1:11" ht="18" x14ac:dyDescent="0.4">
      <c r="A1677" s="1">
        <v>1676</v>
      </c>
      <c r="B1677" s="1" t="s">
        <v>10521</v>
      </c>
      <c r="C1677" s="1" t="s">
        <v>9029</v>
      </c>
      <c r="D1677" s="1">
        <v>17.380600000000001</v>
      </c>
      <c r="E1677" s="1">
        <v>120.804</v>
      </c>
      <c r="F1677" s="1">
        <v>10</v>
      </c>
      <c r="G1677" s="1">
        <v>5.2</v>
      </c>
      <c r="H1677" s="3" t="s">
        <v>6583</v>
      </c>
      <c r="I1677" s="4" t="str">
        <f t="shared" si="79"/>
        <v>กลางวัน</v>
      </c>
      <c r="J1677" s="4" t="str">
        <f t="shared" si="81"/>
        <v>ตื้นมาก</v>
      </c>
      <c r="K1677">
        <f t="shared" si="80"/>
        <v>-10</v>
      </c>
    </row>
    <row r="1678" spans="1:11" ht="18" x14ac:dyDescent="0.4">
      <c r="A1678" s="1">
        <v>1677</v>
      </c>
      <c r="B1678" s="1" t="s">
        <v>10521</v>
      </c>
      <c r="C1678" s="1" t="s">
        <v>9030</v>
      </c>
      <c r="D1678" s="1">
        <v>16.286000000000001</v>
      </c>
      <c r="E1678" s="1">
        <v>123.0881</v>
      </c>
      <c r="F1678" s="1">
        <v>10</v>
      </c>
      <c r="G1678" s="1">
        <v>5</v>
      </c>
      <c r="H1678" s="3" t="s">
        <v>62</v>
      </c>
      <c r="I1678" s="4" t="str">
        <f t="shared" si="79"/>
        <v>กลางวัน</v>
      </c>
      <c r="J1678" s="4" t="str">
        <f t="shared" si="81"/>
        <v>ตื้นมาก</v>
      </c>
      <c r="K1678">
        <f t="shared" si="80"/>
        <v>-10</v>
      </c>
    </row>
    <row r="1679" spans="1:11" ht="18" x14ac:dyDescent="0.4">
      <c r="A1679" s="1">
        <v>1678</v>
      </c>
      <c r="B1679" s="1" t="s">
        <v>10521</v>
      </c>
      <c r="C1679" s="1" t="s">
        <v>9031</v>
      </c>
      <c r="D1679" s="1">
        <v>17.4557</v>
      </c>
      <c r="E1679" s="1">
        <v>120.97669999999999</v>
      </c>
      <c r="F1679" s="1">
        <v>9.9160000000000004</v>
      </c>
      <c r="G1679" s="1">
        <v>4.5</v>
      </c>
      <c r="H1679" s="3" t="s">
        <v>3192</v>
      </c>
      <c r="I1679" s="4" t="str">
        <f t="shared" si="79"/>
        <v>กลางวัน</v>
      </c>
      <c r="J1679" s="4" t="str">
        <f t="shared" si="81"/>
        <v>ตื้นมาก</v>
      </c>
      <c r="K1679">
        <f t="shared" si="80"/>
        <v>-9.9160000000000004</v>
      </c>
    </row>
    <row r="1680" spans="1:11" ht="18" x14ac:dyDescent="0.4">
      <c r="A1680" s="1">
        <v>1679</v>
      </c>
      <c r="B1680" s="1" t="s">
        <v>10521</v>
      </c>
      <c r="C1680" s="1" t="s">
        <v>9032</v>
      </c>
      <c r="D1680" s="1">
        <v>17.130199999999999</v>
      </c>
      <c r="E1680" s="1">
        <v>120.67059999999999</v>
      </c>
      <c r="F1680" s="1">
        <v>10</v>
      </c>
      <c r="G1680" s="1">
        <v>4.9000000000000004</v>
      </c>
      <c r="H1680" s="3" t="s">
        <v>376</v>
      </c>
      <c r="I1680" s="4" t="str">
        <f t="shared" si="79"/>
        <v>กลางคืน</v>
      </c>
      <c r="J1680" s="4" t="str">
        <f t="shared" si="81"/>
        <v>ตื้นมาก</v>
      </c>
      <c r="K1680">
        <f t="shared" si="80"/>
        <v>-10</v>
      </c>
    </row>
    <row r="1681" spans="1:11" ht="18" x14ac:dyDescent="0.4">
      <c r="A1681" s="1">
        <v>1680</v>
      </c>
      <c r="B1681" s="1" t="s">
        <v>10521</v>
      </c>
      <c r="C1681" s="1" t="s">
        <v>9033</v>
      </c>
      <c r="D1681" s="1">
        <v>17.3339</v>
      </c>
      <c r="E1681" s="1">
        <v>120.7368</v>
      </c>
      <c r="F1681" s="1">
        <v>10</v>
      </c>
      <c r="G1681" s="1">
        <v>4.5999999999999996</v>
      </c>
      <c r="H1681" s="3" t="s">
        <v>6595</v>
      </c>
      <c r="I1681" s="4" t="str">
        <f t="shared" si="79"/>
        <v>กลางคืน</v>
      </c>
      <c r="J1681" s="4" t="str">
        <f t="shared" si="81"/>
        <v>ตื้นมาก</v>
      </c>
      <c r="K1681">
        <f t="shared" si="80"/>
        <v>-10</v>
      </c>
    </row>
    <row r="1682" spans="1:11" ht="18" x14ac:dyDescent="0.4">
      <c r="A1682" s="1">
        <v>1681</v>
      </c>
      <c r="B1682" s="1" t="s">
        <v>10521</v>
      </c>
      <c r="C1682" s="1" t="s">
        <v>9034</v>
      </c>
      <c r="D1682" s="1">
        <v>17.3065</v>
      </c>
      <c r="E1682" s="1">
        <v>120.9854</v>
      </c>
      <c r="F1682" s="1">
        <v>10</v>
      </c>
      <c r="G1682" s="1">
        <v>5</v>
      </c>
      <c r="H1682" s="3" t="s">
        <v>6598</v>
      </c>
      <c r="I1682" s="4" t="str">
        <f t="shared" si="79"/>
        <v>กลางคืน</v>
      </c>
      <c r="J1682" s="4" t="str">
        <f t="shared" si="81"/>
        <v>ตื้นมาก</v>
      </c>
      <c r="K1682">
        <f t="shared" si="80"/>
        <v>-10</v>
      </c>
    </row>
    <row r="1683" spans="1:11" ht="18" x14ac:dyDescent="0.4">
      <c r="A1683" s="1">
        <v>1682</v>
      </c>
      <c r="B1683" s="1" t="s">
        <v>10521</v>
      </c>
      <c r="C1683" s="1" t="s">
        <v>9035</v>
      </c>
      <c r="D1683" s="1">
        <v>17.299600000000002</v>
      </c>
      <c r="E1683" s="1">
        <v>120.71939999999999</v>
      </c>
      <c r="F1683" s="1">
        <v>10</v>
      </c>
      <c r="G1683" s="1">
        <v>4.5</v>
      </c>
      <c r="H1683" s="3" t="s">
        <v>6601</v>
      </c>
      <c r="I1683" s="4" t="str">
        <f t="shared" si="79"/>
        <v>กลางคืน</v>
      </c>
      <c r="J1683" s="4" t="str">
        <f t="shared" si="81"/>
        <v>ตื้นมาก</v>
      </c>
      <c r="K1683">
        <f t="shared" si="80"/>
        <v>-10</v>
      </c>
    </row>
    <row r="1684" spans="1:11" ht="18" x14ac:dyDescent="0.4">
      <c r="A1684" s="1">
        <v>1683</v>
      </c>
      <c r="B1684" s="1" t="s">
        <v>10521</v>
      </c>
      <c r="C1684" s="1" t="s">
        <v>9036</v>
      </c>
      <c r="D1684" s="1">
        <v>17.1952</v>
      </c>
      <c r="E1684" s="1">
        <v>120.5564</v>
      </c>
      <c r="F1684" s="1">
        <v>10</v>
      </c>
      <c r="G1684" s="1">
        <v>4.5</v>
      </c>
      <c r="H1684" s="3" t="s">
        <v>6604</v>
      </c>
      <c r="I1684" s="4" t="str">
        <f t="shared" si="79"/>
        <v>กลางคืน</v>
      </c>
      <c r="J1684" s="4" t="str">
        <f t="shared" si="81"/>
        <v>ตื้นมาก</v>
      </c>
      <c r="K1684">
        <f t="shared" si="80"/>
        <v>-10</v>
      </c>
    </row>
    <row r="1685" spans="1:11" ht="18" x14ac:dyDescent="0.4">
      <c r="A1685" s="1">
        <v>1684</v>
      </c>
      <c r="B1685" s="1" t="s">
        <v>10522</v>
      </c>
      <c r="C1685" s="1" t="s">
        <v>9037</v>
      </c>
      <c r="D1685" s="1">
        <v>17.149100000000001</v>
      </c>
      <c r="E1685" s="1">
        <v>120.8177</v>
      </c>
      <c r="F1685" s="1">
        <v>10</v>
      </c>
      <c r="G1685" s="1">
        <v>4.5</v>
      </c>
      <c r="H1685" s="3" t="s">
        <v>6608</v>
      </c>
      <c r="I1685" s="4" t="str">
        <f t="shared" si="79"/>
        <v>กลางวัน</v>
      </c>
      <c r="J1685" s="4" t="str">
        <f t="shared" si="81"/>
        <v>ตื้นมาก</v>
      </c>
      <c r="K1685">
        <f t="shared" si="80"/>
        <v>-10</v>
      </c>
    </row>
    <row r="1686" spans="1:11" ht="18" x14ac:dyDescent="0.4">
      <c r="A1686" s="1">
        <v>1685</v>
      </c>
      <c r="B1686" s="1" t="s">
        <v>10522</v>
      </c>
      <c r="C1686" s="1" t="s">
        <v>9038</v>
      </c>
      <c r="D1686" s="1">
        <v>17.375900000000001</v>
      </c>
      <c r="E1686" s="1">
        <v>120.7136</v>
      </c>
      <c r="F1686" s="1">
        <v>10</v>
      </c>
      <c r="G1686" s="1">
        <v>4.5999999999999996</v>
      </c>
      <c r="H1686" s="3" t="s">
        <v>6612</v>
      </c>
      <c r="I1686" s="4" t="str">
        <f t="shared" si="79"/>
        <v>กลางวัน</v>
      </c>
      <c r="J1686" s="4" t="str">
        <f t="shared" si="81"/>
        <v>ตื้นมาก</v>
      </c>
      <c r="K1686">
        <f t="shared" si="80"/>
        <v>-10</v>
      </c>
    </row>
    <row r="1687" spans="1:11" ht="18" x14ac:dyDescent="0.4">
      <c r="A1687" s="1">
        <v>1686</v>
      </c>
      <c r="B1687" s="1" t="s">
        <v>10523</v>
      </c>
      <c r="C1687" s="1" t="s">
        <v>9039</v>
      </c>
      <c r="D1687" s="1">
        <v>17.877700000000001</v>
      </c>
      <c r="E1687" s="1">
        <v>120.5835</v>
      </c>
      <c r="F1687" s="1">
        <v>54.292999999999999</v>
      </c>
      <c r="G1687" s="1">
        <v>4.5</v>
      </c>
      <c r="H1687" s="3" t="s">
        <v>6616</v>
      </c>
      <c r="I1687" s="4" t="str">
        <f t="shared" si="79"/>
        <v>กลางวัน</v>
      </c>
      <c r="J1687" s="4" t="str">
        <f t="shared" si="81"/>
        <v>กลาง</v>
      </c>
      <c r="K1687">
        <f t="shared" si="80"/>
        <v>-54.292999999999999</v>
      </c>
    </row>
    <row r="1688" spans="1:11" ht="18" x14ac:dyDescent="0.4">
      <c r="A1688" s="1">
        <v>1687</v>
      </c>
      <c r="B1688" s="1" t="s">
        <v>10523</v>
      </c>
      <c r="C1688" s="1" t="s">
        <v>9040</v>
      </c>
      <c r="D1688" s="1">
        <v>17.6631</v>
      </c>
      <c r="E1688" s="1">
        <v>120.621</v>
      </c>
      <c r="F1688" s="1">
        <v>10</v>
      </c>
      <c r="G1688" s="1">
        <v>4.7</v>
      </c>
      <c r="H1688" s="3" t="s">
        <v>6619</v>
      </c>
      <c r="I1688" s="4" t="str">
        <f t="shared" si="79"/>
        <v>กลางวัน</v>
      </c>
      <c r="J1688" s="4" t="str">
        <f t="shared" si="81"/>
        <v>ตื้นมาก</v>
      </c>
      <c r="K1688">
        <f t="shared" si="80"/>
        <v>-10</v>
      </c>
    </row>
    <row r="1689" spans="1:11" ht="18" x14ac:dyDescent="0.4">
      <c r="A1689" s="1">
        <v>1688</v>
      </c>
      <c r="B1689" s="1" t="s">
        <v>10524</v>
      </c>
      <c r="C1689" s="1" t="s">
        <v>9041</v>
      </c>
      <c r="D1689" s="1">
        <v>17.5108</v>
      </c>
      <c r="E1689" s="1">
        <v>120.7139</v>
      </c>
      <c r="F1689" s="1">
        <v>10</v>
      </c>
      <c r="G1689" s="1">
        <v>4.5</v>
      </c>
      <c r="H1689" s="3" t="s">
        <v>6623</v>
      </c>
      <c r="I1689" s="4" t="str">
        <f t="shared" si="79"/>
        <v>กลางคืน</v>
      </c>
      <c r="J1689" s="4" t="str">
        <f t="shared" si="81"/>
        <v>ตื้นมาก</v>
      </c>
      <c r="K1689">
        <f t="shared" si="80"/>
        <v>-10</v>
      </c>
    </row>
    <row r="1690" spans="1:11" ht="18" x14ac:dyDescent="0.4">
      <c r="A1690" s="1">
        <v>1689</v>
      </c>
      <c r="B1690" s="1" t="s">
        <v>10525</v>
      </c>
      <c r="C1690" s="1" t="s">
        <v>9042</v>
      </c>
      <c r="D1690" s="1">
        <v>17.654800000000002</v>
      </c>
      <c r="E1690" s="1">
        <v>120.7067</v>
      </c>
      <c r="F1690" s="1">
        <v>10</v>
      </c>
      <c r="G1690" s="1">
        <v>5</v>
      </c>
      <c r="H1690" s="3" t="s">
        <v>6627</v>
      </c>
      <c r="I1690" s="4" t="str">
        <f t="shared" si="79"/>
        <v>กลางคืน</v>
      </c>
      <c r="J1690" s="4" t="str">
        <f t="shared" si="81"/>
        <v>ตื้นมาก</v>
      </c>
      <c r="K1690">
        <f t="shared" si="80"/>
        <v>-10</v>
      </c>
    </row>
    <row r="1691" spans="1:11" ht="18" x14ac:dyDescent="0.4">
      <c r="A1691" s="1">
        <v>1690</v>
      </c>
      <c r="B1691" s="1" t="s">
        <v>10525</v>
      </c>
      <c r="C1691" s="1" t="s">
        <v>9043</v>
      </c>
      <c r="D1691" s="1">
        <v>17.364599999999999</v>
      </c>
      <c r="E1691" s="1">
        <v>120.76260000000001</v>
      </c>
      <c r="F1691" s="1">
        <v>10</v>
      </c>
      <c r="G1691" s="1">
        <v>4.9000000000000004</v>
      </c>
      <c r="H1691" s="3" t="s">
        <v>6631</v>
      </c>
      <c r="I1691" s="4" t="str">
        <f t="shared" si="79"/>
        <v>กลางวัน</v>
      </c>
      <c r="J1691" s="4" t="str">
        <f t="shared" si="81"/>
        <v>ตื้นมาก</v>
      </c>
      <c r="K1691">
        <f t="shared" si="80"/>
        <v>-10</v>
      </c>
    </row>
    <row r="1692" spans="1:11" ht="18" x14ac:dyDescent="0.4">
      <c r="A1692" s="1">
        <v>1691</v>
      </c>
      <c r="B1692" s="1" t="s">
        <v>10525</v>
      </c>
      <c r="C1692" s="1" t="s">
        <v>9044</v>
      </c>
      <c r="D1692" s="1">
        <v>17.8095</v>
      </c>
      <c r="E1692" s="1">
        <v>119.7907</v>
      </c>
      <c r="F1692" s="1">
        <v>10</v>
      </c>
      <c r="G1692" s="1">
        <v>4.5</v>
      </c>
      <c r="H1692" s="3" t="s">
        <v>6635</v>
      </c>
      <c r="I1692" s="4" t="str">
        <f t="shared" si="79"/>
        <v>กลางวัน</v>
      </c>
      <c r="J1692" s="4" t="str">
        <f t="shared" si="81"/>
        <v>ตื้นมาก</v>
      </c>
      <c r="K1692">
        <f t="shared" si="80"/>
        <v>-10</v>
      </c>
    </row>
    <row r="1693" spans="1:11" ht="18" x14ac:dyDescent="0.4">
      <c r="A1693" s="1">
        <v>1692</v>
      </c>
      <c r="B1693" s="1" t="s">
        <v>10525</v>
      </c>
      <c r="C1693" s="1" t="s">
        <v>9045</v>
      </c>
      <c r="D1693" s="1">
        <v>17.292000000000002</v>
      </c>
      <c r="E1693" s="1">
        <v>120.7158</v>
      </c>
      <c r="F1693" s="1">
        <v>10</v>
      </c>
      <c r="G1693" s="1">
        <v>5.0999999999999996</v>
      </c>
      <c r="H1693" s="3" t="s">
        <v>6639</v>
      </c>
      <c r="I1693" s="4" t="str">
        <f t="shared" si="79"/>
        <v>กลางคืน</v>
      </c>
      <c r="J1693" s="4" t="str">
        <f t="shared" si="81"/>
        <v>ตื้นมาก</v>
      </c>
      <c r="K1693">
        <f t="shared" si="80"/>
        <v>-10</v>
      </c>
    </row>
    <row r="1694" spans="1:11" ht="18" x14ac:dyDescent="0.4">
      <c r="A1694" s="1">
        <v>1693</v>
      </c>
      <c r="B1694" s="1" t="s">
        <v>10526</v>
      </c>
      <c r="C1694" s="1" t="s">
        <v>9046</v>
      </c>
      <c r="D1694" s="1">
        <v>18.019400000000001</v>
      </c>
      <c r="E1694" s="1">
        <v>119.8202</v>
      </c>
      <c r="F1694" s="1">
        <v>10</v>
      </c>
      <c r="G1694" s="1">
        <v>4.5</v>
      </c>
      <c r="H1694" s="3" t="s">
        <v>6643</v>
      </c>
      <c r="I1694" s="4" t="str">
        <f t="shared" si="79"/>
        <v>กลางวัน</v>
      </c>
      <c r="J1694" s="4" t="str">
        <f t="shared" si="81"/>
        <v>ตื้นมาก</v>
      </c>
      <c r="K1694">
        <f t="shared" si="80"/>
        <v>-10</v>
      </c>
    </row>
    <row r="1695" spans="1:11" ht="18" x14ac:dyDescent="0.4">
      <c r="A1695" s="1">
        <v>1694</v>
      </c>
      <c r="B1695" s="1" t="s">
        <v>10527</v>
      </c>
      <c r="C1695" s="1" t="s">
        <v>9047</v>
      </c>
      <c r="D1695" s="1">
        <v>17.2666</v>
      </c>
      <c r="E1695" s="1">
        <v>121.02370000000001</v>
      </c>
      <c r="F1695" s="1">
        <v>10</v>
      </c>
      <c r="G1695" s="1">
        <v>4.5</v>
      </c>
      <c r="H1695" s="3" t="s">
        <v>6647</v>
      </c>
      <c r="I1695" s="4" t="str">
        <f t="shared" si="79"/>
        <v>กลางวัน</v>
      </c>
      <c r="J1695" s="4" t="str">
        <f t="shared" si="81"/>
        <v>ตื้นมาก</v>
      </c>
      <c r="K1695">
        <f t="shared" si="80"/>
        <v>-10</v>
      </c>
    </row>
    <row r="1696" spans="1:11" ht="18" x14ac:dyDescent="0.4">
      <c r="A1696" s="1">
        <v>1695</v>
      </c>
      <c r="B1696" s="1" t="s">
        <v>10528</v>
      </c>
      <c r="C1696" s="1" t="s">
        <v>9048</v>
      </c>
      <c r="D1696" s="1">
        <v>13.735799999999999</v>
      </c>
      <c r="E1696" s="1">
        <v>120.7668</v>
      </c>
      <c r="F1696" s="1">
        <v>138.232</v>
      </c>
      <c r="G1696" s="1">
        <v>4.5</v>
      </c>
      <c r="H1696" s="3" t="s">
        <v>1716</v>
      </c>
      <c r="I1696" s="4" t="str">
        <f t="shared" si="79"/>
        <v>กลางวัน</v>
      </c>
      <c r="J1696" s="4" t="str">
        <f t="shared" si="81"/>
        <v>ลึก</v>
      </c>
      <c r="K1696">
        <f t="shared" si="80"/>
        <v>-138.232</v>
      </c>
    </row>
    <row r="1697" spans="1:11" ht="18" x14ac:dyDescent="0.4">
      <c r="A1697" s="1">
        <v>1696</v>
      </c>
      <c r="B1697" s="1" t="s">
        <v>10529</v>
      </c>
      <c r="C1697" s="1" t="s">
        <v>9049</v>
      </c>
      <c r="D1697" s="1">
        <v>18.028199999999998</v>
      </c>
      <c r="E1697" s="1">
        <v>121.0998</v>
      </c>
      <c r="F1697" s="1">
        <v>88.093000000000004</v>
      </c>
      <c r="G1697" s="1">
        <v>4.9000000000000004</v>
      </c>
      <c r="H1697" s="3" t="s">
        <v>6654</v>
      </c>
      <c r="I1697" s="4" t="str">
        <f t="shared" si="79"/>
        <v>กลางวัน</v>
      </c>
      <c r="J1697" s="4" t="str">
        <f t="shared" si="81"/>
        <v>ลึก</v>
      </c>
      <c r="K1697">
        <f t="shared" si="80"/>
        <v>-88.093000000000004</v>
      </c>
    </row>
    <row r="1698" spans="1:11" ht="18" x14ac:dyDescent="0.4">
      <c r="A1698" s="1">
        <v>1697</v>
      </c>
      <c r="B1698" s="1" t="s">
        <v>10530</v>
      </c>
      <c r="C1698" s="1" t="s">
        <v>9050</v>
      </c>
      <c r="D1698" s="1">
        <v>15.178900000000001</v>
      </c>
      <c r="E1698" s="1">
        <v>122.3229</v>
      </c>
      <c r="F1698" s="1">
        <v>10</v>
      </c>
      <c r="G1698" s="1">
        <v>4.5</v>
      </c>
      <c r="H1698" s="3" t="s">
        <v>6658</v>
      </c>
      <c r="I1698" s="4" t="str">
        <f t="shared" si="79"/>
        <v>กลางคืน</v>
      </c>
      <c r="J1698" s="4" t="str">
        <f t="shared" si="81"/>
        <v>ตื้นมาก</v>
      </c>
      <c r="K1698">
        <f t="shared" si="80"/>
        <v>-10</v>
      </c>
    </row>
    <row r="1699" spans="1:11" ht="18" x14ac:dyDescent="0.4">
      <c r="A1699" s="1">
        <v>1698</v>
      </c>
      <c r="B1699" s="1" t="s">
        <v>10531</v>
      </c>
      <c r="C1699" s="1" t="s">
        <v>9051</v>
      </c>
      <c r="D1699" s="1">
        <v>13.599600000000001</v>
      </c>
      <c r="E1699" s="1">
        <v>120.8066</v>
      </c>
      <c r="F1699" s="1">
        <v>93.882999999999996</v>
      </c>
      <c r="G1699" s="1">
        <v>4.5</v>
      </c>
      <c r="H1699" s="3" t="s">
        <v>5531</v>
      </c>
      <c r="I1699" s="4" t="str">
        <f t="shared" si="79"/>
        <v>กลางวัน</v>
      </c>
      <c r="J1699" s="4" t="str">
        <f t="shared" si="81"/>
        <v>ลึก</v>
      </c>
      <c r="K1699">
        <f t="shared" si="80"/>
        <v>-93.882999999999996</v>
      </c>
    </row>
    <row r="1700" spans="1:11" ht="18" x14ac:dyDescent="0.4">
      <c r="A1700" s="1">
        <v>1699</v>
      </c>
      <c r="B1700" s="1" t="s">
        <v>10532</v>
      </c>
      <c r="C1700" s="1" t="s">
        <v>9052</v>
      </c>
      <c r="D1700" s="1">
        <v>17.293099999999999</v>
      </c>
      <c r="E1700" s="1">
        <v>120.7624</v>
      </c>
      <c r="F1700" s="1">
        <v>20.398</v>
      </c>
      <c r="G1700" s="1">
        <v>5.2</v>
      </c>
      <c r="H1700" s="3" t="s">
        <v>6665</v>
      </c>
      <c r="I1700" s="4" t="str">
        <f t="shared" si="79"/>
        <v>กลางคืน</v>
      </c>
      <c r="J1700" s="4" t="str">
        <f t="shared" si="81"/>
        <v>ตื้น</v>
      </c>
      <c r="K1700">
        <f t="shared" si="80"/>
        <v>-20.398</v>
      </c>
    </row>
    <row r="1701" spans="1:11" ht="18" x14ac:dyDescent="0.4">
      <c r="A1701" s="1">
        <v>1700</v>
      </c>
      <c r="B1701" s="1" t="s">
        <v>10533</v>
      </c>
      <c r="C1701" s="1" t="s">
        <v>9053</v>
      </c>
      <c r="D1701" s="1">
        <v>13.6648</v>
      </c>
      <c r="E1701" s="1">
        <v>120.65819999999999</v>
      </c>
      <c r="F1701" s="1">
        <v>10</v>
      </c>
      <c r="G1701" s="1">
        <v>4.5999999999999996</v>
      </c>
      <c r="H1701" s="3" t="s">
        <v>4364</v>
      </c>
      <c r="I1701" s="4" t="str">
        <f t="shared" si="79"/>
        <v>กลางคืน</v>
      </c>
      <c r="J1701" s="4" t="str">
        <f t="shared" si="81"/>
        <v>ตื้นมาก</v>
      </c>
      <c r="K1701">
        <f t="shared" si="80"/>
        <v>-10</v>
      </c>
    </row>
    <row r="1702" spans="1:11" ht="18" x14ac:dyDescent="0.4">
      <c r="A1702" s="1">
        <v>1701</v>
      </c>
      <c r="B1702" s="1" t="s">
        <v>10534</v>
      </c>
      <c r="C1702" s="1" t="s">
        <v>9054</v>
      </c>
      <c r="D1702" s="1">
        <v>18.4254</v>
      </c>
      <c r="E1702" s="1">
        <v>120.4992</v>
      </c>
      <c r="F1702" s="1">
        <v>29.821999999999999</v>
      </c>
      <c r="G1702" s="1">
        <v>4.5</v>
      </c>
      <c r="H1702" s="3" t="s">
        <v>6672</v>
      </c>
      <c r="I1702" s="4" t="str">
        <f t="shared" si="79"/>
        <v>กลางคืน</v>
      </c>
      <c r="J1702" s="4" t="str">
        <f t="shared" si="81"/>
        <v>ตื้น</v>
      </c>
      <c r="K1702">
        <f t="shared" si="80"/>
        <v>-29.821999999999999</v>
      </c>
    </row>
    <row r="1703" spans="1:11" ht="18" x14ac:dyDescent="0.4">
      <c r="A1703" s="1">
        <v>1702</v>
      </c>
      <c r="B1703" s="1" t="s">
        <v>10535</v>
      </c>
      <c r="C1703" s="1" t="s">
        <v>9055</v>
      </c>
      <c r="D1703" s="1">
        <v>17.244499999999999</v>
      </c>
      <c r="E1703" s="1">
        <v>120.8432</v>
      </c>
      <c r="F1703" s="1">
        <v>10</v>
      </c>
      <c r="G1703" s="1">
        <v>4.5</v>
      </c>
      <c r="H1703" s="3" t="s">
        <v>6676</v>
      </c>
      <c r="I1703" s="4" t="str">
        <f t="shared" si="79"/>
        <v>กลางคืน</v>
      </c>
      <c r="J1703" s="4" t="str">
        <f t="shared" si="81"/>
        <v>ตื้นมาก</v>
      </c>
      <c r="K1703">
        <f t="shared" si="80"/>
        <v>-10</v>
      </c>
    </row>
    <row r="1704" spans="1:11" ht="18" x14ac:dyDescent="0.4">
      <c r="A1704" s="1">
        <v>1703</v>
      </c>
      <c r="B1704" s="1" t="s">
        <v>10535</v>
      </c>
      <c r="C1704" s="1" t="s">
        <v>9056</v>
      </c>
      <c r="D1704" s="1">
        <v>17.0473</v>
      </c>
      <c r="E1704" s="1">
        <v>121.2968</v>
      </c>
      <c r="F1704" s="1">
        <v>10</v>
      </c>
      <c r="G1704" s="1">
        <v>4.7</v>
      </c>
      <c r="H1704" s="3" t="s">
        <v>6680</v>
      </c>
      <c r="I1704" s="4" t="str">
        <f t="shared" si="79"/>
        <v>กลางวัน</v>
      </c>
      <c r="J1704" s="4" t="str">
        <f t="shared" si="81"/>
        <v>ตื้นมาก</v>
      </c>
      <c r="K1704">
        <f t="shared" si="80"/>
        <v>-10</v>
      </c>
    </row>
    <row r="1705" spans="1:11" ht="18" x14ac:dyDescent="0.4">
      <c r="A1705" s="1">
        <v>1704</v>
      </c>
      <c r="B1705" s="1" t="s">
        <v>10536</v>
      </c>
      <c r="C1705" s="1" t="s">
        <v>9057</v>
      </c>
      <c r="D1705" s="1">
        <v>17.2454</v>
      </c>
      <c r="E1705" s="1">
        <v>121.0301</v>
      </c>
      <c r="F1705" s="1">
        <v>10</v>
      </c>
      <c r="G1705" s="1">
        <v>4.8</v>
      </c>
      <c r="H1705" s="3" t="s">
        <v>6684</v>
      </c>
      <c r="I1705" s="4" t="str">
        <f t="shared" si="79"/>
        <v>กลางวัน</v>
      </c>
      <c r="J1705" s="4" t="str">
        <f t="shared" si="81"/>
        <v>ตื้นมาก</v>
      </c>
      <c r="K1705">
        <f t="shared" si="80"/>
        <v>-10</v>
      </c>
    </row>
    <row r="1706" spans="1:11" ht="18" x14ac:dyDescent="0.4">
      <c r="A1706" s="1">
        <v>1705</v>
      </c>
      <c r="B1706" s="1" t="s">
        <v>10537</v>
      </c>
      <c r="C1706" s="1" t="s">
        <v>9058</v>
      </c>
      <c r="D1706" s="1">
        <v>17.523299999999999</v>
      </c>
      <c r="E1706" s="1">
        <v>121.8091</v>
      </c>
      <c r="F1706" s="1">
        <v>180.61600000000001</v>
      </c>
      <c r="G1706" s="1">
        <v>4.5</v>
      </c>
      <c r="H1706" s="3" t="s">
        <v>6688</v>
      </c>
      <c r="I1706" s="4" t="str">
        <f t="shared" si="79"/>
        <v>กลางคืน</v>
      </c>
      <c r="J1706" s="4" t="str">
        <f t="shared" si="81"/>
        <v>ลึก</v>
      </c>
      <c r="K1706">
        <f t="shared" si="80"/>
        <v>-180.61600000000001</v>
      </c>
    </row>
    <row r="1707" spans="1:11" ht="18" x14ac:dyDescent="0.4">
      <c r="A1707" s="1">
        <v>1706</v>
      </c>
      <c r="B1707" s="1" t="s">
        <v>10538</v>
      </c>
      <c r="C1707" s="1" t="s">
        <v>9059</v>
      </c>
      <c r="D1707" s="1">
        <v>13.6143</v>
      </c>
      <c r="E1707" s="1">
        <v>120.6931</v>
      </c>
      <c r="F1707" s="1">
        <v>100.755</v>
      </c>
      <c r="G1707" s="1">
        <v>4.5999999999999996</v>
      </c>
      <c r="H1707" s="3" t="s">
        <v>5324</v>
      </c>
      <c r="I1707" s="4" t="str">
        <f t="shared" si="79"/>
        <v>กลางวัน</v>
      </c>
      <c r="J1707" s="4" t="str">
        <f t="shared" si="81"/>
        <v>ลึก</v>
      </c>
      <c r="K1707">
        <f t="shared" si="80"/>
        <v>-100.755</v>
      </c>
    </row>
    <row r="1708" spans="1:11" ht="18" x14ac:dyDescent="0.4">
      <c r="A1708" s="1">
        <v>1707</v>
      </c>
      <c r="B1708" s="1" t="s">
        <v>10539</v>
      </c>
      <c r="C1708" s="1" t="s">
        <v>9060</v>
      </c>
      <c r="D1708" s="1">
        <v>18.058299999999999</v>
      </c>
      <c r="E1708" s="1">
        <v>120.5966</v>
      </c>
      <c r="F1708" s="1">
        <v>35</v>
      </c>
      <c r="G1708" s="1">
        <v>4.5</v>
      </c>
      <c r="H1708" s="3" t="s">
        <v>6695</v>
      </c>
      <c r="I1708" s="4" t="str">
        <f t="shared" si="79"/>
        <v>กลางคืน</v>
      </c>
      <c r="J1708" s="4" t="str">
        <f t="shared" si="81"/>
        <v>กลาง</v>
      </c>
      <c r="K1708">
        <f t="shared" si="80"/>
        <v>-35</v>
      </c>
    </row>
    <row r="1709" spans="1:11" ht="18" x14ac:dyDescent="0.4">
      <c r="A1709" s="1">
        <v>1708</v>
      </c>
      <c r="B1709" s="1" t="s">
        <v>10540</v>
      </c>
      <c r="C1709" s="1" t="s">
        <v>9061</v>
      </c>
      <c r="D1709" s="1">
        <v>17.660900000000002</v>
      </c>
      <c r="E1709" s="1">
        <v>120.8147</v>
      </c>
      <c r="F1709" s="1">
        <v>6</v>
      </c>
      <c r="G1709" s="1">
        <v>6.4</v>
      </c>
      <c r="H1709" s="3" t="s">
        <v>6699</v>
      </c>
      <c r="I1709" s="4" t="str">
        <f t="shared" si="79"/>
        <v>กลางวัน</v>
      </c>
      <c r="J1709" s="4" t="str">
        <f t="shared" si="81"/>
        <v>ตื้นมาก</v>
      </c>
      <c r="K1709">
        <f t="shared" si="80"/>
        <v>-6</v>
      </c>
    </row>
    <row r="1710" spans="1:11" ht="18" x14ac:dyDescent="0.4">
      <c r="A1710" s="1">
        <v>1709</v>
      </c>
      <c r="B1710" s="1" t="s">
        <v>10540</v>
      </c>
      <c r="C1710" s="1" t="s">
        <v>9062</v>
      </c>
      <c r="D1710" s="1">
        <v>17.4879</v>
      </c>
      <c r="E1710" s="1">
        <v>121.2195</v>
      </c>
      <c r="F1710" s="1">
        <v>10.172000000000001</v>
      </c>
      <c r="G1710" s="1">
        <v>4.7</v>
      </c>
      <c r="H1710" s="3" t="s">
        <v>6703</v>
      </c>
      <c r="I1710" s="4" t="str">
        <f t="shared" si="79"/>
        <v>กลางวัน</v>
      </c>
      <c r="J1710" s="4" t="str">
        <f t="shared" si="81"/>
        <v>ตื้น</v>
      </c>
      <c r="K1710">
        <f t="shared" si="80"/>
        <v>-10.172000000000001</v>
      </c>
    </row>
    <row r="1711" spans="1:11" ht="18" x14ac:dyDescent="0.4">
      <c r="A1711" s="1">
        <v>1710</v>
      </c>
      <c r="B1711" s="1" t="s">
        <v>10540</v>
      </c>
      <c r="C1711" s="1" t="s">
        <v>9063</v>
      </c>
      <c r="D1711" s="1">
        <v>17.595099999999999</v>
      </c>
      <c r="E1711" s="1">
        <v>120.8901</v>
      </c>
      <c r="F1711" s="1">
        <v>10</v>
      </c>
      <c r="G1711" s="1">
        <v>4.5</v>
      </c>
      <c r="H1711" s="3" t="s">
        <v>6706</v>
      </c>
      <c r="I1711" s="4" t="str">
        <f t="shared" si="79"/>
        <v>กลางคืน</v>
      </c>
      <c r="J1711" s="4" t="str">
        <f t="shared" si="81"/>
        <v>ตื้นมาก</v>
      </c>
      <c r="K1711">
        <f t="shared" si="80"/>
        <v>-10</v>
      </c>
    </row>
    <row r="1712" spans="1:11" ht="18" x14ac:dyDescent="0.4">
      <c r="A1712" s="1">
        <v>1711</v>
      </c>
      <c r="B1712" s="1" t="s">
        <v>10540</v>
      </c>
      <c r="C1712" s="1" t="s">
        <v>9064</v>
      </c>
      <c r="D1712" s="1">
        <v>17.924499999999998</v>
      </c>
      <c r="E1712" s="1">
        <v>120.7668</v>
      </c>
      <c r="F1712" s="1">
        <v>40.491</v>
      </c>
      <c r="G1712" s="1">
        <v>4.7</v>
      </c>
      <c r="H1712" s="3" t="s">
        <v>376</v>
      </c>
      <c r="I1712" s="4" t="str">
        <f t="shared" si="79"/>
        <v>กลางคืน</v>
      </c>
      <c r="J1712" s="4" t="str">
        <f t="shared" si="81"/>
        <v>กลาง</v>
      </c>
      <c r="K1712">
        <f t="shared" si="80"/>
        <v>-40.491</v>
      </c>
    </row>
    <row r="1713" spans="1:11" ht="18" x14ac:dyDescent="0.4">
      <c r="A1713" s="1">
        <v>1712</v>
      </c>
      <c r="B1713" s="1" t="s">
        <v>10540</v>
      </c>
      <c r="C1713" s="1" t="s">
        <v>9065</v>
      </c>
      <c r="D1713" s="1">
        <v>17.790700000000001</v>
      </c>
      <c r="E1713" s="1">
        <v>120.8663</v>
      </c>
      <c r="F1713" s="1">
        <v>29.033999999999999</v>
      </c>
      <c r="G1713" s="1">
        <v>4.8</v>
      </c>
      <c r="H1713" s="3" t="s">
        <v>6712</v>
      </c>
      <c r="I1713" s="4" t="str">
        <f t="shared" si="79"/>
        <v>กลางคืน</v>
      </c>
      <c r="J1713" s="4" t="str">
        <f t="shared" si="81"/>
        <v>ตื้น</v>
      </c>
      <c r="K1713">
        <f t="shared" si="80"/>
        <v>-29.033999999999999</v>
      </c>
    </row>
    <row r="1714" spans="1:11" ht="18" x14ac:dyDescent="0.4">
      <c r="A1714" s="1">
        <v>1713</v>
      </c>
      <c r="B1714" s="1" t="s">
        <v>10541</v>
      </c>
      <c r="C1714" s="1" t="s">
        <v>9066</v>
      </c>
      <c r="D1714" s="1">
        <v>17.568200000000001</v>
      </c>
      <c r="E1714" s="1">
        <v>120.5783</v>
      </c>
      <c r="F1714" s="1">
        <v>10</v>
      </c>
      <c r="G1714" s="1">
        <v>4.5</v>
      </c>
      <c r="H1714" s="3" t="s">
        <v>6716</v>
      </c>
      <c r="I1714" s="4" t="str">
        <f t="shared" si="79"/>
        <v>กลางคืน</v>
      </c>
      <c r="J1714" s="4" t="str">
        <f t="shared" si="81"/>
        <v>ตื้นมาก</v>
      </c>
      <c r="K1714">
        <f t="shared" si="80"/>
        <v>-10</v>
      </c>
    </row>
    <row r="1715" spans="1:11" ht="18" x14ac:dyDescent="0.4">
      <c r="A1715" s="1">
        <v>1714</v>
      </c>
      <c r="B1715" s="1" t="s">
        <v>10541</v>
      </c>
      <c r="C1715" s="1" t="s">
        <v>9067</v>
      </c>
      <c r="D1715" s="1">
        <v>17.8718</v>
      </c>
      <c r="E1715" s="1">
        <v>120.85120000000001</v>
      </c>
      <c r="F1715" s="1">
        <v>35.369</v>
      </c>
      <c r="G1715" s="1">
        <v>4.9000000000000004</v>
      </c>
      <c r="H1715" s="3" t="s">
        <v>6720</v>
      </c>
      <c r="I1715" s="4" t="str">
        <f t="shared" si="79"/>
        <v>กลางวัน</v>
      </c>
      <c r="J1715" s="4" t="str">
        <f t="shared" si="81"/>
        <v>กลาง</v>
      </c>
      <c r="K1715">
        <f t="shared" si="80"/>
        <v>-35.369</v>
      </c>
    </row>
    <row r="1716" spans="1:11" ht="18" x14ac:dyDescent="0.4">
      <c r="A1716" s="1">
        <v>1715</v>
      </c>
      <c r="B1716" s="1" t="s">
        <v>10542</v>
      </c>
      <c r="C1716" s="1" t="s">
        <v>9068</v>
      </c>
      <c r="D1716" s="1">
        <v>15.309900000000001</v>
      </c>
      <c r="E1716" s="1">
        <v>120.8566</v>
      </c>
      <c r="F1716" s="1">
        <v>171.94800000000001</v>
      </c>
      <c r="G1716" s="1">
        <v>5.2</v>
      </c>
      <c r="H1716" s="3" t="s">
        <v>6724</v>
      </c>
      <c r="I1716" s="4" t="str">
        <f t="shared" si="79"/>
        <v>กลางวัน</v>
      </c>
      <c r="J1716" s="4" t="str">
        <f t="shared" si="81"/>
        <v>ลึก</v>
      </c>
      <c r="K1716">
        <f t="shared" si="80"/>
        <v>-171.94800000000001</v>
      </c>
    </row>
    <row r="1717" spans="1:11" ht="18" x14ac:dyDescent="0.4">
      <c r="A1717" s="1">
        <v>1716</v>
      </c>
      <c r="B1717" s="1" t="s">
        <v>10543</v>
      </c>
      <c r="C1717" s="1" t="s">
        <v>9069</v>
      </c>
      <c r="D1717" s="1">
        <v>13.9351</v>
      </c>
      <c r="E1717" s="1">
        <v>120.7003</v>
      </c>
      <c r="F1717" s="1">
        <v>120.989</v>
      </c>
      <c r="G1717" s="1">
        <v>4.9000000000000004</v>
      </c>
      <c r="H1717" s="3" t="s">
        <v>6728</v>
      </c>
      <c r="I1717" s="4" t="str">
        <f t="shared" si="79"/>
        <v>กลางคืน</v>
      </c>
      <c r="J1717" s="4" t="str">
        <f t="shared" si="81"/>
        <v>ลึก</v>
      </c>
      <c r="K1717">
        <f t="shared" si="80"/>
        <v>-120.989</v>
      </c>
    </row>
    <row r="1718" spans="1:11" ht="18" x14ac:dyDescent="0.4">
      <c r="A1718" s="1">
        <v>1717</v>
      </c>
      <c r="B1718" s="1" t="s">
        <v>10544</v>
      </c>
      <c r="C1718" s="1" t="s">
        <v>9070</v>
      </c>
      <c r="D1718" s="1">
        <v>16.0337</v>
      </c>
      <c r="E1718" s="1">
        <v>119.4751</v>
      </c>
      <c r="F1718" s="1">
        <v>23.545999999999999</v>
      </c>
      <c r="G1718" s="1">
        <v>5</v>
      </c>
      <c r="H1718" s="3" t="s">
        <v>6732</v>
      </c>
      <c r="I1718" s="4" t="str">
        <f t="shared" si="79"/>
        <v>กลางคืน</v>
      </c>
      <c r="J1718" s="4" t="str">
        <f t="shared" si="81"/>
        <v>ตื้น</v>
      </c>
      <c r="K1718">
        <f t="shared" si="80"/>
        <v>-23.545999999999999</v>
      </c>
    </row>
    <row r="1719" spans="1:11" ht="18" x14ac:dyDescent="0.4">
      <c r="A1719" s="1">
        <v>1718</v>
      </c>
      <c r="B1719" s="1" t="s">
        <v>10545</v>
      </c>
      <c r="C1719" s="1" t="s">
        <v>9071</v>
      </c>
      <c r="D1719" s="1">
        <v>15.7079</v>
      </c>
      <c r="E1719" s="1">
        <v>121.733</v>
      </c>
      <c r="F1719" s="1">
        <v>10</v>
      </c>
      <c r="G1719" s="1">
        <v>4.5</v>
      </c>
      <c r="H1719" s="3" t="s">
        <v>6736</v>
      </c>
      <c r="I1719" s="4" t="str">
        <f t="shared" si="79"/>
        <v>กลางคืน</v>
      </c>
      <c r="J1719" s="4" t="str">
        <f t="shared" si="81"/>
        <v>ตื้นมาก</v>
      </c>
      <c r="K1719">
        <f t="shared" si="80"/>
        <v>-10</v>
      </c>
    </row>
    <row r="1720" spans="1:11" ht="18" x14ac:dyDescent="0.4">
      <c r="A1720" s="1">
        <v>1719</v>
      </c>
      <c r="B1720" s="1" t="s">
        <v>10546</v>
      </c>
      <c r="C1720" s="1" t="s">
        <v>9072</v>
      </c>
      <c r="D1720" s="1">
        <v>17.714500000000001</v>
      </c>
      <c r="E1720" s="1">
        <v>120.71510000000001</v>
      </c>
      <c r="F1720" s="1">
        <v>42.811</v>
      </c>
      <c r="G1720" s="1">
        <v>4.7</v>
      </c>
      <c r="H1720" s="3" t="s">
        <v>6740</v>
      </c>
      <c r="I1720" s="4" t="str">
        <f t="shared" si="79"/>
        <v>กลางคืน</v>
      </c>
      <c r="J1720" s="4" t="str">
        <f t="shared" si="81"/>
        <v>กลาง</v>
      </c>
      <c r="K1720">
        <f t="shared" si="80"/>
        <v>-42.811</v>
      </c>
    </row>
    <row r="1721" spans="1:11" ht="18" x14ac:dyDescent="0.4">
      <c r="A1721" s="1">
        <v>1720</v>
      </c>
      <c r="B1721" s="1" t="s">
        <v>10546</v>
      </c>
      <c r="C1721" s="1" t="s">
        <v>9073</v>
      </c>
      <c r="D1721" s="1">
        <v>17.633700000000001</v>
      </c>
      <c r="E1721" s="1">
        <v>120.9064</v>
      </c>
      <c r="F1721" s="1">
        <v>35</v>
      </c>
      <c r="G1721" s="1">
        <v>4.5</v>
      </c>
      <c r="H1721" s="3" t="s">
        <v>6743</v>
      </c>
      <c r="I1721" s="4" t="str">
        <f t="shared" si="79"/>
        <v>กลางคืน</v>
      </c>
      <c r="J1721" s="4" t="str">
        <f t="shared" si="81"/>
        <v>กลาง</v>
      </c>
      <c r="K1721">
        <f t="shared" si="80"/>
        <v>-35</v>
      </c>
    </row>
    <row r="1722" spans="1:11" ht="18" x14ac:dyDescent="0.4">
      <c r="A1722" s="1">
        <v>1721</v>
      </c>
      <c r="B1722" s="1" t="s">
        <v>10547</v>
      </c>
      <c r="C1722" s="1" t="s">
        <v>9074</v>
      </c>
      <c r="D1722" s="1">
        <v>18.375800000000002</v>
      </c>
      <c r="E1722" s="1">
        <v>120.82340000000001</v>
      </c>
      <c r="F1722" s="1">
        <v>46.255000000000003</v>
      </c>
      <c r="G1722" s="1">
        <v>5.0999999999999996</v>
      </c>
      <c r="H1722" s="3" t="s">
        <v>376</v>
      </c>
      <c r="I1722" s="4" t="str">
        <f t="shared" si="79"/>
        <v>กลางวัน</v>
      </c>
      <c r="J1722" s="4" t="str">
        <f t="shared" si="81"/>
        <v>กลาง</v>
      </c>
      <c r="K1722">
        <f t="shared" si="80"/>
        <v>-46.255000000000003</v>
      </c>
    </row>
    <row r="1723" spans="1:11" ht="18" x14ac:dyDescent="0.4">
      <c r="A1723" s="1">
        <v>1722</v>
      </c>
      <c r="B1723" s="1" t="s">
        <v>10548</v>
      </c>
      <c r="C1723" s="1" t="s">
        <v>9075</v>
      </c>
      <c r="D1723" s="1">
        <v>17.3155</v>
      </c>
      <c r="E1723" s="1">
        <v>121.18980000000001</v>
      </c>
      <c r="F1723" s="1">
        <v>9.3140000000000001</v>
      </c>
      <c r="G1723" s="1">
        <v>4.7</v>
      </c>
      <c r="H1723" s="3" t="s">
        <v>376</v>
      </c>
      <c r="I1723" s="4" t="str">
        <f t="shared" si="79"/>
        <v>กลางวัน</v>
      </c>
      <c r="J1723" s="4" t="str">
        <f t="shared" si="81"/>
        <v>ตื้นมาก</v>
      </c>
      <c r="K1723">
        <f t="shared" si="80"/>
        <v>-9.3140000000000001</v>
      </c>
    </row>
    <row r="1724" spans="1:11" ht="18" x14ac:dyDescent="0.4">
      <c r="A1724" s="1">
        <v>1723</v>
      </c>
      <c r="B1724" s="1" t="s">
        <v>10549</v>
      </c>
      <c r="C1724" s="1" t="s">
        <v>9076</v>
      </c>
      <c r="D1724" s="1">
        <v>13.5829</v>
      </c>
      <c r="E1724" s="1">
        <v>121.07640000000001</v>
      </c>
      <c r="F1724" s="1">
        <v>10.321999999999999</v>
      </c>
      <c r="G1724" s="1">
        <v>4.5</v>
      </c>
      <c r="H1724" s="3" t="s">
        <v>6753</v>
      </c>
      <c r="I1724" s="4" t="str">
        <f t="shared" si="79"/>
        <v>กลางคืน</v>
      </c>
      <c r="J1724" s="4" t="str">
        <f t="shared" si="81"/>
        <v>ตื้น</v>
      </c>
      <c r="K1724">
        <f t="shared" si="80"/>
        <v>-10.321999999999999</v>
      </c>
    </row>
    <row r="1725" spans="1:11" ht="18" x14ac:dyDescent="0.4">
      <c r="A1725" s="1">
        <v>1724</v>
      </c>
      <c r="B1725" s="1" t="s">
        <v>10550</v>
      </c>
      <c r="C1725" s="1" t="s">
        <v>9077</v>
      </c>
      <c r="D1725" s="1">
        <v>14.503</v>
      </c>
      <c r="E1725" s="1">
        <v>123.0492</v>
      </c>
      <c r="F1725" s="1">
        <v>10</v>
      </c>
      <c r="G1725" s="1">
        <v>5.2</v>
      </c>
      <c r="H1725" s="3" t="s">
        <v>6757</v>
      </c>
      <c r="I1725" s="4" t="str">
        <f t="shared" si="79"/>
        <v>กลางคืน</v>
      </c>
      <c r="J1725" s="4" t="str">
        <f t="shared" si="81"/>
        <v>ตื้นมาก</v>
      </c>
      <c r="K1725">
        <f t="shared" si="80"/>
        <v>-10</v>
      </c>
    </row>
    <row r="1726" spans="1:11" ht="18" x14ac:dyDescent="0.4">
      <c r="A1726" s="1">
        <v>1725</v>
      </c>
      <c r="B1726" s="1" t="s">
        <v>10551</v>
      </c>
      <c r="C1726" s="1" t="s">
        <v>9078</v>
      </c>
      <c r="D1726" s="1">
        <v>13.6187</v>
      </c>
      <c r="E1726" s="1">
        <v>120.81789999999999</v>
      </c>
      <c r="F1726" s="1">
        <v>139.67599999999999</v>
      </c>
      <c r="G1726" s="1">
        <v>5</v>
      </c>
      <c r="H1726" s="3" t="s">
        <v>6761</v>
      </c>
      <c r="I1726" s="4" t="str">
        <f t="shared" si="79"/>
        <v>กลางวัน</v>
      </c>
      <c r="J1726" s="4" t="str">
        <f t="shared" si="81"/>
        <v>ลึก</v>
      </c>
      <c r="K1726">
        <f t="shared" si="80"/>
        <v>-139.67599999999999</v>
      </c>
    </row>
    <row r="1727" spans="1:11" ht="18" x14ac:dyDescent="0.4">
      <c r="A1727" s="1">
        <v>1726</v>
      </c>
      <c r="B1727" s="1" t="s">
        <v>10552</v>
      </c>
      <c r="C1727" s="1" t="s">
        <v>9079</v>
      </c>
      <c r="D1727" s="1">
        <v>16.8004</v>
      </c>
      <c r="E1727" s="1">
        <v>123.0068</v>
      </c>
      <c r="F1727" s="1">
        <v>10</v>
      </c>
      <c r="G1727" s="1">
        <v>4.5</v>
      </c>
      <c r="H1727" s="3" t="s">
        <v>6765</v>
      </c>
      <c r="I1727" s="4" t="str">
        <f t="shared" si="79"/>
        <v>กลางวัน</v>
      </c>
      <c r="J1727" s="4" t="str">
        <f t="shared" si="81"/>
        <v>ตื้นมาก</v>
      </c>
      <c r="K1727">
        <f t="shared" si="80"/>
        <v>-10</v>
      </c>
    </row>
    <row r="1728" spans="1:11" ht="18" x14ac:dyDescent="0.4">
      <c r="A1728" s="1">
        <v>1727</v>
      </c>
      <c r="B1728" s="1" t="s">
        <v>10553</v>
      </c>
      <c r="C1728" s="1" t="s">
        <v>9080</v>
      </c>
      <c r="D1728" s="1">
        <v>15.671099999999999</v>
      </c>
      <c r="E1728" s="1">
        <v>119.57250000000001</v>
      </c>
      <c r="F1728" s="1">
        <v>10</v>
      </c>
      <c r="G1728" s="1">
        <v>5.2</v>
      </c>
      <c r="H1728" s="3" t="s">
        <v>6769</v>
      </c>
      <c r="I1728" s="4" t="str">
        <f t="shared" si="79"/>
        <v>กลางวัน</v>
      </c>
      <c r="J1728" s="4" t="str">
        <f t="shared" si="81"/>
        <v>ตื้นมาก</v>
      </c>
      <c r="K1728">
        <f t="shared" si="80"/>
        <v>-10</v>
      </c>
    </row>
    <row r="1729" spans="1:11" ht="18" x14ac:dyDescent="0.4">
      <c r="A1729" s="1">
        <v>1728</v>
      </c>
      <c r="B1729" s="1" t="s">
        <v>10554</v>
      </c>
      <c r="C1729" s="1" t="s">
        <v>9081</v>
      </c>
      <c r="D1729" s="1">
        <v>17.245000000000001</v>
      </c>
      <c r="E1729" s="1">
        <v>120.7169</v>
      </c>
      <c r="F1729" s="1">
        <v>13.968</v>
      </c>
      <c r="G1729" s="1">
        <v>5</v>
      </c>
      <c r="H1729" s="3" t="s">
        <v>6773</v>
      </c>
      <c r="I1729" s="4" t="str">
        <f t="shared" si="79"/>
        <v>กลางวัน</v>
      </c>
      <c r="J1729" s="4" t="str">
        <f t="shared" si="81"/>
        <v>ตื้น</v>
      </c>
      <c r="K1729">
        <f t="shared" si="80"/>
        <v>-13.968</v>
      </c>
    </row>
    <row r="1730" spans="1:11" ht="18" x14ac:dyDescent="0.4">
      <c r="A1730" s="1">
        <v>1729</v>
      </c>
      <c r="B1730" s="1" t="s">
        <v>10555</v>
      </c>
      <c r="C1730" s="1" t="s">
        <v>9082</v>
      </c>
      <c r="D1730" s="1">
        <v>14.312200000000001</v>
      </c>
      <c r="E1730" s="1">
        <v>122.9606</v>
      </c>
      <c r="F1730" s="1">
        <v>10</v>
      </c>
      <c r="G1730" s="1">
        <v>4.5</v>
      </c>
      <c r="H1730" s="3" t="s">
        <v>6777</v>
      </c>
      <c r="I1730" s="4" t="str">
        <f t="shared" si="79"/>
        <v>กลางวัน</v>
      </c>
      <c r="J1730" s="4" t="str">
        <f t="shared" si="81"/>
        <v>ตื้นมาก</v>
      </c>
      <c r="K1730">
        <f t="shared" si="80"/>
        <v>-10</v>
      </c>
    </row>
    <row r="1731" spans="1:11" ht="18" x14ac:dyDescent="0.4">
      <c r="A1731" s="1">
        <v>1730</v>
      </c>
      <c r="B1731" s="1" t="s">
        <v>10556</v>
      </c>
      <c r="C1731" s="1" t="s">
        <v>9083</v>
      </c>
      <c r="D1731" s="1">
        <v>17.4697</v>
      </c>
      <c r="E1731" s="1">
        <v>119.6884</v>
      </c>
      <c r="F1731" s="1">
        <v>10</v>
      </c>
      <c r="G1731" s="1">
        <v>4.5</v>
      </c>
      <c r="H1731" s="3" t="s">
        <v>6781</v>
      </c>
      <c r="I1731" s="4" t="str">
        <f t="shared" ref="I1731:I1794" si="82">IF(AND(HOUR(C1731)&gt;=6, HOUR(C1731)&lt;18),"กลางวัน","กลางคืน")</f>
        <v>กลางวัน</v>
      </c>
      <c r="J1731" s="4" t="str">
        <f t="shared" si="81"/>
        <v>ตื้นมาก</v>
      </c>
      <c r="K1731">
        <f t="shared" ref="K1731:K1794" si="83">F1731*-1</f>
        <v>-10</v>
      </c>
    </row>
    <row r="1732" spans="1:11" ht="18" x14ac:dyDescent="0.4">
      <c r="A1732" s="1">
        <v>1731</v>
      </c>
      <c r="B1732" s="1" t="s">
        <v>10557</v>
      </c>
      <c r="C1732" s="1" t="s">
        <v>9084</v>
      </c>
      <c r="D1732" s="1">
        <v>13.996600000000001</v>
      </c>
      <c r="E1732" s="1">
        <v>120.5752</v>
      </c>
      <c r="F1732" s="1">
        <v>10.557</v>
      </c>
      <c r="G1732" s="1">
        <v>4.5</v>
      </c>
      <c r="H1732" s="3" t="s">
        <v>6785</v>
      </c>
      <c r="I1732" s="4" t="str">
        <f t="shared" si="82"/>
        <v>กลางวัน</v>
      </c>
      <c r="J1732" s="4" t="str">
        <f t="shared" si="81"/>
        <v>ตื้น</v>
      </c>
      <c r="K1732">
        <f t="shared" si="83"/>
        <v>-10.557</v>
      </c>
    </row>
    <row r="1733" spans="1:11" ht="18" x14ac:dyDescent="0.4">
      <c r="A1733" s="1">
        <v>1732</v>
      </c>
      <c r="B1733" s="1" t="s">
        <v>10558</v>
      </c>
      <c r="C1733" s="1" t="s">
        <v>9085</v>
      </c>
      <c r="D1733" s="1">
        <v>14.4132</v>
      </c>
      <c r="E1733" s="1">
        <v>122.9785</v>
      </c>
      <c r="F1733" s="1">
        <v>10</v>
      </c>
      <c r="G1733" s="1">
        <v>5.0999999999999996</v>
      </c>
      <c r="H1733" s="3" t="s">
        <v>6789</v>
      </c>
      <c r="I1733" s="4" t="str">
        <f t="shared" si="82"/>
        <v>กลางคืน</v>
      </c>
      <c r="J1733" s="4" t="str">
        <f t="shared" si="81"/>
        <v>ตื้นมาก</v>
      </c>
      <c r="K1733">
        <f t="shared" si="83"/>
        <v>-10</v>
      </c>
    </row>
    <row r="1734" spans="1:11" ht="18" x14ac:dyDescent="0.4">
      <c r="A1734" s="1">
        <v>1733</v>
      </c>
      <c r="B1734" s="1" t="s">
        <v>10559</v>
      </c>
      <c r="C1734" s="1" t="s">
        <v>9086</v>
      </c>
      <c r="D1734" s="1">
        <v>14.339499999999999</v>
      </c>
      <c r="E1734" s="1">
        <v>122.989</v>
      </c>
      <c r="F1734" s="1">
        <v>10</v>
      </c>
      <c r="G1734" s="1">
        <v>4.5999999999999996</v>
      </c>
      <c r="H1734" s="3" t="s">
        <v>6793</v>
      </c>
      <c r="I1734" s="4" t="str">
        <f t="shared" si="82"/>
        <v>กลางคืน</v>
      </c>
      <c r="J1734" s="4" t="str">
        <f t="shared" si="81"/>
        <v>ตื้นมาก</v>
      </c>
      <c r="K1734">
        <f t="shared" si="83"/>
        <v>-10</v>
      </c>
    </row>
    <row r="1735" spans="1:11" ht="18" x14ac:dyDescent="0.4">
      <c r="A1735" s="1">
        <v>1734</v>
      </c>
      <c r="B1735" s="1" t="s">
        <v>10560</v>
      </c>
      <c r="C1735" s="1" t="s">
        <v>9087</v>
      </c>
      <c r="D1735" s="1">
        <v>14.288600000000001</v>
      </c>
      <c r="E1735" s="1">
        <v>123.1735</v>
      </c>
      <c r="F1735" s="1">
        <v>10</v>
      </c>
      <c r="G1735" s="1">
        <v>4.5999999999999996</v>
      </c>
      <c r="H1735" s="3" t="s">
        <v>6797</v>
      </c>
      <c r="I1735" s="4" t="str">
        <f t="shared" si="82"/>
        <v>กลางคืน</v>
      </c>
      <c r="J1735" s="4" t="str">
        <f t="shared" si="81"/>
        <v>ตื้นมาก</v>
      </c>
      <c r="K1735">
        <f t="shared" si="83"/>
        <v>-10</v>
      </c>
    </row>
    <row r="1736" spans="1:11" ht="18" x14ac:dyDescent="0.4">
      <c r="A1736" s="1">
        <v>1735</v>
      </c>
      <c r="B1736" s="1" t="s">
        <v>10560</v>
      </c>
      <c r="C1736" s="1" t="s">
        <v>9088</v>
      </c>
      <c r="D1736" s="1">
        <v>14.2601</v>
      </c>
      <c r="E1736" s="1">
        <v>123.0134</v>
      </c>
      <c r="F1736" s="1">
        <v>10</v>
      </c>
      <c r="G1736" s="1">
        <v>4.5999999999999996</v>
      </c>
      <c r="H1736" s="3" t="s">
        <v>6801</v>
      </c>
      <c r="I1736" s="4" t="str">
        <f t="shared" si="82"/>
        <v>กลางคืน</v>
      </c>
      <c r="J1736" s="4" t="str">
        <f t="shared" si="81"/>
        <v>ตื้นมาก</v>
      </c>
      <c r="K1736">
        <f t="shared" si="83"/>
        <v>-10</v>
      </c>
    </row>
    <row r="1737" spans="1:11" ht="18" x14ac:dyDescent="0.4">
      <c r="A1737" s="1">
        <v>1736</v>
      </c>
      <c r="B1737" s="1" t="s">
        <v>10560</v>
      </c>
      <c r="C1737" s="1" t="s">
        <v>9089</v>
      </c>
      <c r="D1737" s="1">
        <v>14.2402</v>
      </c>
      <c r="E1737" s="1">
        <v>122.9879</v>
      </c>
      <c r="F1737" s="1">
        <v>10</v>
      </c>
      <c r="G1737" s="1">
        <v>4.5</v>
      </c>
      <c r="H1737" s="3" t="s">
        <v>6805</v>
      </c>
      <c r="I1737" s="4" t="str">
        <f t="shared" si="82"/>
        <v>กลางคืน</v>
      </c>
      <c r="J1737" s="4" t="str">
        <f t="shared" ref="J1737:J1800" si="84">IF(F1737&lt;=10,"ตื้นมาก", IF(F1737&lt;=30,"ตื้น",IF(F1737&lt;=70,"กลาง", "ลึก")))</f>
        <v>ตื้นมาก</v>
      </c>
      <c r="K1737">
        <f t="shared" si="83"/>
        <v>-10</v>
      </c>
    </row>
    <row r="1738" spans="1:11" ht="18" x14ac:dyDescent="0.4">
      <c r="A1738" s="1">
        <v>1737</v>
      </c>
      <c r="B1738" s="1" t="s">
        <v>10561</v>
      </c>
      <c r="C1738" s="1" t="s">
        <v>9090</v>
      </c>
      <c r="D1738" s="1">
        <v>14.880599999999999</v>
      </c>
      <c r="E1738" s="1">
        <v>122.28489999999999</v>
      </c>
      <c r="F1738" s="1">
        <v>40.898000000000003</v>
      </c>
      <c r="G1738" s="1">
        <v>4.5</v>
      </c>
      <c r="H1738" s="3" t="s">
        <v>6809</v>
      </c>
      <c r="I1738" s="4" t="str">
        <f t="shared" si="82"/>
        <v>กลางวัน</v>
      </c>
      <c r="J1738" s="4" t="str">
        <f t="shared" si="84"/>
        <v>กลาง</v>
      </c>
      <c r="K1738">
        <f t="shared" si="83"/>
        <v>-40.898000000000003</v>
      </c>
    </row>
    <row r="1739" spans="1:11" ht="18" x14ac:dyDescent="0.4">
      <c r="A1739" s="1">
        <v>1738</v>
      </c>
      <c r="B1739" s="1" t="s">
        <v>10562</v>
      </c>
      <c r="C1739" s="1" t="s">
        <v>9091</v>
      </c>
      <c r="D1739" s="1">
        <v>13.7753</v>
      </c>
      <c r="E1739" s="1">
        <v>120.5562</v>
      </c>
      <c r="F1739" s="1">
        <v>117.53700000000001</v>
      </c>
      <c r="G1739" s="1">
        <v>4.5</v>
      </c>
      <c r="H1739" s="3" t="s">
        <v>6813</v>
      </c>
      <c r="I1739" s="4" t="str">
        <f t="shared" si="82"/>
        <v>กลางคืน</v>
      </c>
      <c r="J1739" s="4" t="str">
        <f t="shared" si="84"/>
        <v>ลึก</v>
      </c>
      <c r="K1739">
        <f t="shared" si="83"/>
        <v>-117.53700000000001</v>
      </c>
    </row>
    <row r="1740" spans="1:11" ht="18" x14ac:dyDescent="0.4">
      <c r="A1740" s="1">
        <v>1739</v>
      </c>
      <c r="B1740" s="1" t="s">
        <v>10563</v>
      </c>
      <c r="C1740" s="1" t="s">
        <v>9092</v>
      </c>
      <c r="D1740" s="1">
        <v>15.506600000000001</v>
      </c>
      <c r="E1740" s="1">
        <v>119.4087</v>
      </c>
      <c r="F1740" s="1">
        <v>26.504000000000001</v>
      </c>
      <c r="G1740" s="1">
        <v>4.5</v>
      </c>
      <c r="H1740" s="3" t="s">
        <v>6817</v>
      </c>
      <c r="I1740" s="4" t="str">
        <f t="shared" si="82"/>
        <v>กลางวัน</v>
      </c>
      <c r="J1740" s="4" t="str">
        <f t="shared" si="84"/>
        <v>ตื้น</v>
      </c>
      <c r="K1740">
        <f t="shared" si="83"/>
        <v>-26.504000000000001</v>
      </c>
    </row>
    <row r="1741" spans="1:11" ht="18" x14ac:dyDescent="0.4">
      <c r="A1741" s="1">
        <v>1740</v>
      </c>
      <c r="B1741" s="1" t="s">
        <v>10564</v>
      </c>
      <c r="C1741" s="1" t="s">
        <v>9093</v>
      </c>
      <c r="D1741" s="1">
        <v>14.208299999999999</v>
      </c>
      <c r="E1741" s="1">
        <v>122.9667</v>
      </c>
      <c r="F1741" s="1">
        <v>10</v>
      </c>
      <c r="G1741" s="1">
        <v>4.5</v>
      </c>
      <c r="H1741" s="3" t="s">
        <v>6821</v>
      </c>
      <c r="I1741" s="4" t="str">
        <f t="shared" si="82"/>
        <v>กลางวัน</v>
      </c>
      <c r="J1741" s="4" t="str">
        <f t="shared" si="84"/>
        <v>ตื้นมาก</v>
      </c>
      <c r="K1741">
        <f t="shared" si="83"/>
        <v>-10</v>
      </c>
    </row>
    <row r="1742" spans="1:11" ht="18" x14ac:dyDescent="0.4">
      <c r="A1742" s="1">
        <v>1741</v>
      </c>
      <c r="B1742" s="1" t="s">
        <v>10564</v>
      </c>
      <c r="C1742" s="1" t="s">
        <v>9094</v>
      </c>
      <c r="D1742" s="1">
        <v>14.6538</v>
      </c>
      <c r="E1742" s="1">
        <v>119.5729</v>
      </c>
      <c r="F1742" s="1">
        <v>26.706</v>
      </c>
      <c r="G1742" s="1">
        <v>4.5999999999999996</v>
      </c>
      <c r="H1742" s="3" t="s">
        <v>6824</v>
      </c>
      <c r="I1742" s="4" t="str">
        <f t="shared" si="82"/>
        <v>กลางวัน</v>
      </c>
      <c r="J1742" s="4" t="str">
        <f t="shared" si="84"/>
        <v>ตื้น</v>
      </c>
      <c r="K1742">
        <f t="shared" si="83"/>
        <v>-26.706</v>
      </c>
    </row>
    <row r="1743" spans="1:11" ht="18" x14ac:dyDescent="0.4">
      <c r="A1743" s="1">
        <v>1742</v>
      </c>
      <c r="B1743" s="1" t="s">
        <v>10565</v>
      </c>
      <c r="C1743" s="1" t="s">
        <v>9095</v>
      </c>
      <c r="D1743" s="1">
        <v>14.3575</v>
      </c>
      <c r="E1743" s="1">
        <v>122.9823</v>
      </c>
      <c r="F1743" s="1">
        <v>10</v>
      </c>
      <c r="G1743" s="1">
        <v>4.8</v>
      </c>
      <c r="H1743" s="3" t="s">
        <v>376</v>
      </c>
      <c r="I1743" s="4" t="str">
        <f t="shared" si="82"/>
        <v>กลางวัน</v>
      </c>
      <c r="J1743" s="4" t="str">
        <f t="shared" si="84"/>
        <v>ตื้นมาก</v>
      </c>
      <c r="K1743">
        <f t="shared" si="83"/>
        <v>-10</v>
      </c>
    </row>
    <row r="1744" spans="1:11" ht="18" x14ac:dyDescent="0.4">
      <c r="A1744" s="1">
        <v>1743</v>
      </c>
      <c r="B1744" s="1" t="s">
        <v>10566</v>
      </c>
      <c r="C1744" s="1" t="s">
        <v>9096</v>
      </c>
      <c r="D1744" s="1">
        <v>14.8781</v>
      </c>
      <c r="E1744" s="1">
        <v>119.81480000000001</v>
      </c>
      <c r="F1744" s="1">
        <v>40.046999999999997</v>
      </c>
      <c r="G1744" s="1">
        <v>4.7</v>
      </c>
      <c r="H1744" s="3" t="s">
        <v>6831</v>
      </c>
      <c r="I1744" s="4" t="str">
        <f t="shared" si="82"/>
        <v>กลางวัน</v>
      </c>
      <c r="J1744" s="4" t="str">
        <f t="shared" si="84"/>
        <v>กลาง</v>
      </c>
      <c r="K1744">
        <f t="shared" si="83"/>
        <v>-40.046999999999997</v>
      </c>
    </row>
    <row r="1745" spans="1:11" ht="18" x14ac:dyDescent="0.4">
      <c r="A1745" s="1">
        <v>1744</v>
      </c>
      <c r="B1745" s="1" t="s">
        <v>10566</v>
      </c>
      <c r="C1745" s="1" t="s">
        <v>9097</v>
      </c>
      <c r="D1745" s="1">
        <v>14.973699999999999</v>
      </c>
      <c r="E1745" s="1">
        <v>119.83110000000001</v>
      </c>
      <c r="F1745" s="1">
        <v>46.506</v>
      </c>
      <c r="G1745" s="1">
        <v>5.0999999999999996</v>
      </c>
      <c r="H1745" s="3" t="s">
        <v>5132</v>
      </c>
      <c r="I1745" s="4" t="str">
        <f t="shared" si="82"/>
        <v>กลางวัน</v>
      </c>
      <c r="J1745" s="4" t="str">
        <f t="shared" si="84"/>
        <v>กลาง</v>
      </c>
      <c r="K1745">
        <f t="shared" si="83"/>
        <v>-46.506</v>
      </c>
    </row>
    <row r="1746" spans="1:11" ht="18" x14ac:dyDescent="0.4">
      <c r="A1746" s="1">
        <v>1745</v>
      </c>
      <c r="B1746" s="1" t="s">
        <v>10567</v>
      </c>
      <c r="C1746" s="1" t="s">
        <v>9098</v>
      </c>
      <c r="D1746" s="1">
        <v>15.202199999999999</v>
      </c>
      <c r="E1746" s="1">
        <v>122.8013</v>
      </c>
      <c r="F1746" s="1">
        <v>10</v>
      </c>
      <c r="G1746" s="1">
        <v>5</v>
      </c>
      <c r="H1746" s="3" t="s">
        <v>6838</v>
      </c>
      <c r="I1746" s="4" t="str">
        <f t="shared" si="82"/>
        <v>กลางคืน</v>
      </c>
      <c r="J1746" s="4" t="str">
        <f t="shared" si="84"/>
        <v>ตื้นมาก</v>
      </c>
      <c r="K1746">
        <f t="shared" si="83"/>
        <v>-10</v>
      </c>
    </row>
    <row r="1747" spans="1:11" ht="18" x14ac:dyDescent="0.4">
      <c r="A1747" s="1">
        <v>1746</v>
      </c>
      <c r="B1747" s="1" t="s">
        <v>10568</v>
      </c>
      <c r="C1747" s="1" t="s">
        <v>9099</v>
      </c>
      <c r="D1747" s="1">
        <v>13.729900000000001</v>
      </c>
      <c r="E1747" s="1">
        <v>120.2291</v>
      </c>
      <c r="F1747" s="1">
        <v>48.741</v>
      </c>
      <c r="G1747" s="1">
        <v>4.5999999999999996</v>
      </c>
      <c r="H1747" s="3" t="s">
        <v>6842</v>
      </c>
      <c r="I1747" s="4" t="str">
        <f t="shared" si="82"/>
        <v>กลางวัน</v>
      </c>
      <c r="J1747" s="4" t="str">
        <f t="shared" si="84"/>
        <v>กลาง</v>
      </c>
      <c r="K1747">
        <f t="shared" si="83"/>
        <v>-48.741</v>
      </c>
    </row>
    <row r="1748" spans="1:11" ht="18" x14ac:dyDescent="0.4">
      <c r="A1748" s="1">
        <v>1747</v>
      </c>
      <c r="B1748" s="1" t="s">
        <v>10569</v>
      </c>
      <c r="C1748" s="1" t="s">
        <v>9100</v>
      </c>
      <c r="D1748" s="1">
        <v>13.707700000000001</v>
      </c>
      <c r="E1748" s="1">
        <v>120.7099</v>
      </c>
      <c r="F1748" s="1">
        <v>146.864</v>
      </c>
      <c r="G1748" s="1">
        <v>4.5</v>
      </c>
      <c r="H1748" s="3" t="s">
        <v>6355</v>
      </c>
      <c r="I1748" s="4" t="str">
        <f t="shared" si="82"/>
        <v>กลางวัน</v>
      </c>
      <c r="J1748" s="4" t="str">
        <f t="shared" si="84"/>
        <v>ลึก</v>
      </c>
      <c r="K1748">
        <f t="shared" si="83"/>
        <v>-146.864</v>
      </c>
    </row>
    <row r="1749" spans="1:11" ht="18" x14ac:dyDescent="0.4">
      <c r="A1749" s="1">
        <v>1748</v>
      </c>
      <c r="B1749" s="1" t="s">
        <v>10570</v>
      </c>
      <c r="C1749" s="1" t="s">
        <v>9101</v>
      </c>
      <c r="D1749" s="1">
        <v>17.4968</v>
      </c>
      <c r="E1749" s="1">
        <v>120.61190000000001</v>
      </c>
      <c r="F1749" s="1">
        <v>10</v>
      </c>
      <c r="G1749" s="1">
        <v>4.5</v>
      </c>
      <c r="H1749" s="3" t="s">
        <v>6849</v>
      </c>
      <c r="I1749" s="4" t="str">
        <f t="shared" si="82"/>
        <v>กลางคืน</v>
      </c>
      <c r="J1749" s="4" t="str">
        <f t="shared" si="84"/>
        <v>ตื้นมาก</v>
      </c>
      <c r="K1749">
        <f t="shared" si="83"/>
        <v>-10</v>
      </c>
    </row>
    <row r="1750" spans="1:11" ht="18" x14ac:dyDescent="0.4">
      <c r="A1750" s="1">
        <v>1749</v>
      </c>
      <c r="B1750" s="1" t="s">
        <v>10571</v>
      </c>
      <c r="C1750" s="1" t="s">
        <v>9102</v>
      </c>
      <c r="D1750" s="1">
        <v>14.407400000000001</v>
      </c>
      <c r="E1750" s="1">
        <v>123.01990000000001</v>
      </c>
      <c r="F1750" s="1">
        <v>28.64</v>
      </c>
      <c r="G1750" s="1">
        <v>4.5999999999999996</v>
      </c>
      <c r="H1750" s="3" t="s">
        <v>6853</v>
      </c>
      <c r="I1750" s="4" t="str">
        <f t="shared" si="82"/>
        <v>กลางวัน</v>
      </c>
      <c r="J1750" s="4" t="str">
        <f t="shared" si="84"/>
        <v>ตื้น</v>
      </c>
      <c r="K1750">
        <f t="shared" si="83"/>
        <v>-28.64</v>
      </c>
    </row>
    <row r="1751" spans="1:11" ht="18" x14ac:dyDescent="0.4">
      <c r="A1751" s="1">
        <v>1750</v>
      </c>
      <c r="B1751" s="1" t="s">
        <v>10571</v>
      </c>
      <c r="C1751" s="1" t="s">
        <v>9103</v>
      </c>
      <c r="D1751" s="1">
        <v>14.3345</v>
      </c>
      <c r="E1751" s="1">
        <v>123.00109999999999</v>
      </c>
      <c r="F1751" s="1">
        <v>10</v>
      </c>
      <c r="G1751" s="1">
        <v>4.5</v>
      </c>
      <c r="H1751" s="3" t="s">
        <v>6857</v>
      </c>
      <c r="I1751" s="4" t="str">
        <f t="shared" si="82"/>
        <v>กลางวัน</v>
      </c>
      <c r="J1751" s="4" t="str">
        <f t="shared" si="84"/>
        <v>ตื้นมาก</v>
      </c>
      <c r="K1751">
        <f t="shared" si="83"/>
        <v>-10</v>
      </c>
    </row>
    <row r="1752" spans="1:11" ht="18" x14ac:dyDescent="0.4">
      <c r="A1752" s="1">
        <v>1751</v>
      </c>
      <c r="B1752" s="1" t="s">
        <v>10572</v>
      </c>
      <c r="C1752" s="1" t="s">
        <v>9104</v>
      </c>
      <c r="D1752" s="1">
        <v>15.530900000000001</v>
      </c>
      <c r="E1752" s="1">
        <v>120.12309999999999</v>
      </c>
      <c r="F1752" s="1">
        <v>58.018999999999998</v>
      </c>
      <c r="G1752" s="1">
        <v>4.8</v>
      </c>
      <c r="H1752" s="3" t="s">
        <v>6861</v>
      </c>
      <c r="I1752" s="4" t="str">
        <f t="shared" si="82"/>
        <v>กลางคืน</v>
      </c>
      <c r="J1752" s="4" t="str">
        <f t="shared" si="84"/>
        <v>กลาง</v>
      </c>
      <c r="K1752">
        <f t="shared" si="83"/>
        <v>-58.018999999999998</v>
      </c>
    </row>
    <row r="1753" spans="1:11" ht="18" x14ac:dyDescent="0.4">
      <c r="A1753" s="1">
        <v>1752</v>
      </c>
      <c r="B1753" s="1" t="s">
        <v>10573</v>
      </c>
      <c r="C1753" s="1" t="s">
        <v>9105</v>
      </c>
      <c r="D1753" s="1">
        <v>18.430499999999999</v>
      </c>
      <c r="E1753" s="1">
        <v>120.3745</v>
      </c>
      <c r="F1753" s="1">
        <v>23.843</v>
      </c>
      <c r="G1753" s="1">
        <v>4.9000000000000004</v>
      </c>
      <c r="H1753" s="3" t="s">
        <v>376</v>
      </c>
      <c r="I1753" s="4" t="str">
        <f t="shared" si="82"/>
        <v>กลางวัน</v>
      </c>
      <c r="J1753" s="4" t="str">
        <f t="shared" si="84"/>
        <v>ตื้น</v>
      </c>
      <c r="K1753">
        <f t="shared" si="83"/>
        <v>-23.843</v>
      </c>
    </row>
    <row r="1754" spans="1:11" ht="18" x14ac:dyDescent="0.4">
      <c r="A1754" s="1">
        <v>1753</v>
      </c>
      <c r="B1754" s="1" t="s">
        <v>10573</v>
      </c>
      <c r="C1754" s="1" t="s">
        <v>9106</v>
      </c>
      <c r="D1754" s="1">
        <v>14.5246</v>
      </c>
      <c r="E1754" s="1">
        <v>119.99299999999999</v>
      </c>
      <c r="F1754" s="1">
        <v>42.984999999999999</v>
      </c>
      <c r="G1754" s="1">
        <v>4.9000000000000004</v>
      </c>
      <c r="H1754" s="3" t="s">
        <v>6867</v>
      </c>
      <c r="I1754" s="4" t="str">
        <f t="shared" si="82"/>
        <v>กลางวัน</v>
      </c>
      <c r="J1754" s="4" t="str">
        <f t="shared" si="84"/>
        <v>กลาง</v>
      </c>
      <c r="K1754">
        <f t="shared" si="83"/>
        <v>-42.984999999999999</v>
      </c>
    </row>
    <row r="1755" spans="1:11" ht="18" x14ac:dyDescent="0.4">
      <c r="A1755" s="1">
        <v>1754</v>
      </c>
      <c r="B1755" s="1" t="s">
        <v>10574</v>
      </c>
      <c r="C1755" s="1" t="s">
        <v>9107</v>
      </c>
      <c r="D1755" s="1">
        <v>17.1036</v>
      </c>
      <c r="E1755" s="1">
        <v>120.93389999999999</v>
      </c>
      <c r="F1755" s="1">
        <v>10</v>
      </c>
      <c r="G1755" s="1">
        <v>4.5</v>
      </c>
      <c r="H1755" s="3" t="s">
        <v>6871</v>
      </c>
      <c r="I1755" s="4" t="str">
        <f t="shared" si="82"/>
        <v>กลางคืน</v>
      </c>
      <c r="J1755" s="4" t="str">
        <f t="shared" si="84"/>
        <v>ตื้นมาก</v>
      </c>
      <c r="K1755">
        <f t="shared" si="83"/>
        <v>-10</v>
      </c>
    </row>
    <row r="1756" spans="1:11" ht="18" x14ac:dyDescent="0.4">
      <c r="A1756" s="1">
        <v>1755</v>
      </c>
      <c r="B1756" s="1" t="s">
        <v>10575</v>
      </c>
      <c r="C1756" s="1" t="s">
        <v>9108</v>
      </c>
      <c r="D1756" s="1">
        <v>17.5778</v>
      </c>
      <c r="E1756" s="1">
        <v>120.7175</v>
      </c>
      <c r="F1756" s="1">
        <v>39.497999999999998</v>
      </c>
      <c r="G1756" s="1">
        <v>4.5999999999999996</v>
      </c>
      <c r="H1756" s="3" t="s">
        <v>376</v>
      </c>
      <c r="I1756" s="4" t="str">
        <f t="shared" si="82"/>
        <v>กลางวัน</v>
      </c>
      <c r="J1756" s="4" t="str">
        <f t="shared" si="84"/>
        <v>กลาง</v>
      </c>
      <c r="K1756">
        <f t="shared" si="83"/>
        <v>-39.497999999999998</v>
      </c>
    </row>
    <row r="1757" spans="1:11" ht="18" x14ac:dyDescent="0.4">
      <c r="A1757" s="1">
        <v>1756</v>
      </c>
      <c r="B1757" s="1" t="s">
        <v>10576</v>
      </c>
      <c r="C1757" s="1" t="s">
        <v>9109</v>
      </c>
      <c r="D1757" s="1">
        <v>18.3383</v>
      </c>
      <c r="E1757" s="1">
        <v>120.45780000000001</v>
      </c>
      <c r="F1757" s="1">
        <v>25.13</v>
      </c>
      <c r="G1757" s="1">
        <v>5.0999999999999996</v>
      </c>
      <c r="H1757" s="3" t="s">
        <v>6878</v>
      </c>
      <c r="I1757" s="4" t="str">
        <f t="shared" si="82"/>
        <v>กลางคืน</v>
      </c>
      <c r="J1757" s="4" t="str">
        <f t="shared" si="84"/>
        <v>ตื้น</v>
      </c>
      <c r="K1757">
        <f t="shared" si="83"/>
        <v>-25.13</v>
      </c>
    </row>
    <row r="1758" spans="1:11" ht="18" x14ac:dyDescent="0.4">
      <c r="A1758" s="1">
        <v>1757</v>
      </c>
      <c r="B1758" s="1" t="s">
        <v>10577</v>
      </c>
      <c r="C1758" s="1" t="s">
        <v>9110</v>
      </c>
      <c r="D1758" s="1">
        <v>17.52</v>
      </c>
      <c r="E1758" s="1">
        <v>122.3026</v>
      </c>
      <c r="F1758" s="1">
        <v>36.524000000000001</v>
      </c>
      <c r="G1758" s="1">
        <v>5.3</v>
      </c>
      <c r="H1758" s="3" t="s">
        <v>6882</v>
      </c>
      <c r="I1758" s="4" t="str">
        <f t="shared" si="82"/>
        <v>กลางวัน</v>
      </c>
      <c r="J1758" s="4" t="str">
        <f t="shared" si="84"/>
        <v>กลาง</v>
      </c>
      <c r="K1758">
        <f t="shared" si="83"/>
        <v>-36.524000000000001</v>
      </c>
    </row>
    <row r="1759" spans="1:11" ht="18" x14ac:dyDescent="0.4">
      <c r="A1759" s="1">
        <v>1758</v>
      </c>
      <c r="B1759" s="1" t="s">
        <v>10577</v>
      </c>
      <c r="C1759" s="1" t="s">
        <v>9111</v>
      </c>
      <c r="D1759" s="1">
        <v>17.541499999999999</v>
      </c>
      <c r="E1759" s="1">
        <v>122.3079</v>
      </c>
      <c r="F1759" s="1">
        <v>10.334</v>
      </c>
      <c r="G1759" s="1">
        <v>4.9000000000000004</v>
      </c>
      <c r="H1759" s="3" t="s">
        <v>6886</v>
      </c>
      <c r="I1759" s="4" t="str">
        <f t="shared" si="82"/>
        <v>กลางวัน</v>
      </c>
      <c r="J1759" s="4" t="str">
        <f t="shared" si="84"/>
        <v>ตื้น</v>
      </c>
      <c r="K1759">
        <f t="shared" si="83"/>
        <v>-10.334</v>
      </c>
    </row>
    <row r="1760" spans="1:11" ht="18" x14ac:dyDescent="0.4">
      <c r="A1760" s="1">
        <v>1759</v>
      </c>
      <c r="B1760" s="1" t="s">
        <v>10578</v>
      </c>
      <c r="C1760" s="1" t="s">
        <v>9112</v>
      </c>
      <c r="D1760" s="1">
        <v>13.664400000000001</v>
      </c>
      <c r="E1760" s="1">
        <v>120.63330000000001</v>
      </c>
      <c r="F1760" s="1">
        <v>89.364000000000004</v>
      </c>
      <c r="G1760" s="1">
        <v>5.2</v>
      </c>
      <c r="H1760" s="3" t="s">
        <v>4364</v>
      </c>
      <c r="I1760" s="4" t="str">
        <f t="shared" si="82"/>
        <v>กลางวัน</v>
      </c>
      <c r="J1760" s="4" t="str">
        <f t="shared" si="84"/>
        <v>ลึก</v>
      </c>
      <c r="K1760">
        <f t="shared" si="83"/>
        <v>-89.364000000000004</v>
      </c>
    </row>
    <row r="1761" spans="1:11" ht="18" x14ac:dyDescent="0.4">
      <c r="A1761" s="1">
        <v>1760</v>
      </c>
      <c r="B1761" s="1" t="s">
        <v>10579</v>
      </c>
      <c r="C1761" s="1" t="s">
        <v>9113</v>
      </c>
      <c r="D1761" s="1">
        <v>17.4696</v>
      </c>
      <c r="E1761" s="1">
        <v>122.34650000000001</v>
      </c>
      <c r="F1761" s="1">
        <v>19</v>
      </c>
      <c r="G1761" s="1">
        <v>5.4</v>
      </c>
      <c r="H1761" s="3" t="s">
        <v>376</v>
      </c>
      <c r="I1761" s="4" t="str">
        <f t="shared" si="82"/>
        <v>กลางคืน</v>
      </c>
      <c r="J1761" s="4" t="str">
        <f t="shared" si="84"/>
        <v>ตื้น</v>
      </c>
      <c r="K1761">
        <f t="shared" si="83"/>
        <v>-19</v>
      </c>
    </row>
    <row r="1762" spans="1:11" ht="18" x14ac:dyDescent="0.4">
      <c r="A1762" s="1">
        <v>1761</v>
      </c>
      <c r="B1762" s="1" t="s">
        <v>10579</v>
      </c>
      <c r="C1762" s="1" t="s">
        <v>9114</v>
      </c>
      <c r="D1762" s="1">
        <v>17.507100000000001</v>
      </c>
      <c r="E1762" s="1">
        <v>122.3129</v>
      </c>
      <c r="F1762" s="1">
        <v>10.637</v>
      </c>
      <c r="G1762" s="1">
        <v>4.9000000000000004</v>
      </c>
      <c r="H1762" s="3" t="s">
        <v>6895</v>
      </c>
      <c r="I1762" s="4" t="str">
        <f t="shared" si="82"/>
        <v>กลางคืน</v>
      </c>
      <c r="J1762" s="4" t="str">
        <f t="shared" si="84"/>
        <v>ตื้น</v>
      </c>
      <c r="K1762">
        <f t="shared" si="83"/>
        <v>-10.637</v>
      </c>
    </row>
    <row r="1763" spans="1:11" ht="18" x14ac:dyDescent="0.4">
      <c r="A1763" s="1">
        <v>1762</v>
      </c>
      <c r="B1763" s="1" t="s">
        <v>10579</v>
      </c>
      <c r="C1763" s="1" t="s">
        <v>9115</v>
      </c>
      <c r="D1763" s="1">
        <v>17.505600000000001</v>
      </c>
      <c r="E1763" s="1">
        <v>122.3053</v>
      </c>
      <c r="F1763" s="1">
        <v>10.461</v>
      </c>
      <c r="G1763" s="1">
        <v>4.8</v>
      </c>
      <c r="H1763" s="3" t="s">
        <v>6895</v>
      </c>
      <c r="I1763" s="4" t="str">
        <f t="shared" si="82"/>
        <v>กลางคืน</v>
      </c>
      <c r="J1763" s="4" t="str">
        <f t="shared" si="84"/>
        <v>ตื้น</v>
      </c>
      <c r="K1763">
        <f t="shared" si="83"/>
        <v>-10.461</v>
      </c>
    </row>
    <row r="1764" spans="1:11" ht="18" x14ac:dyDescent="0.4">
      <c r="A1764" s="1">
        <v>1763</v>
      </c>
      <c r="B1764" s="1" t="s">
        <v>10580</v>
      </c>
      <c r="C1764" s="1" t="s">
        <v>9116</v>
      </c>
      <c r="D1764" s="1">
        <v>17.483799999999999</v>
      </c>
      <c r="E1764" s="1">
        <v>122.30719999999999</v>
      </c>
      <c r="F1764" s="1">
        <v>31.536999999999999</v>
      </c>
      <c r="G1764" s="1">
        <v>5.2</v>
      </c>
      <c r="H1764" s="3" t="s">
        <v>6902</v>
      </c>
      <c r="I1764" s="4" t="str">
        <f t="shared" si="82"/>
        <v>กลางวัน</v>
      </c>
      <c r="J1764" s="4" t="str">
        <f t="shared" si="84"/>
        <v>กลาง</v>
      </c>
      <c r="K1764">
        <f t="shared" si="83"/>
        <v>-31.536999999999999</v>
      </c>
    </row>
    <row r="1765" spans="1:11" ht="18" x14ac:dyDescent="0.4">
      <c r="A1765" s="1">
        <v>1764</v>
      </c>
      <c r="B1765" s="1" t="s">
        <v>10581</v>
      </c>
      <c r="C1765" s="1" t="s">
        <v>9117</v>
      </c>
      <c r="D1765" s="1">
        <v>17.420300000000001</v>
      </c>
      <c r="E1765" s="1">
        <v>122.39449999999999</v>
      </c>
      <c r="F1765" s="1">
        <v>10</v>
      </c>
      <c r="G1765" s="1">
        <v>4.7</v>
      </c>
      <c r="H1765" s="3" t="s">
        <v>6906</v>
      </c>
      <c r="I1765" s="4" t="str">
        <f t="shared" si="82"/>
        <v>กลางวัน</v>
      </c>
      <c r="J1765" s="4" t="str">
        <f t="shared" si="84"/>
        <v>ตื้นมาก</v>
      </c>
      <c r="K1765">
        <f t="shared" si="83"/>
        <v>-10</v>
      </c>
    </row>
    <row r="1766" spans="1:11" ht="18" x14ac:dyDescent="0.4">
      <c r="A1766" s="1">
        <v>1765</v>
      </c>
      <c r="B1766" s="1" t="s">
        <v>10582</v>
      </c>
      <c r="C1766" s="1" t="s">
        <v>9118</v>
      </c>
      <c r="D1766" s="1">
        <v>17.551400000000001</v>
      </c>
      <c r="E1766" s="1">
        <v>122.28100000000001</v>
      </c>
      <c r="F1766" s="1">
        <v>10</v>
      </c>
      <c r="G1766" s="1">
        <v>4.5</v>
      </c>
      <c r="H1766" s="3" t="s">
        <v>6910</v>
      </c>
      <c r="I1766" s="4" t="str">
        <f t="shared" si="82"/>
        <v>กลางคืน</v>
      </c>
      <c r="J1766" s="4" t="str">
        <f t="shared" si="84"/>
        <v>ตื้นมาก</v>
      </c>
      <c r="K1766">
        <f t="shared" si="83"/>
        <v>-10</v>
      </c>
    </row>
    <row r="1767" spans="1:11" ht="18" x14ac:dyDescent="0.4">
      <c r="A1767" s="1">
        <v>1766</v>
      </c>
      <c r="B1767" s="1" t="s">
        <v>10583</v>
      </c>
      <c r="C1767" s="1" t="s">
        <v>9119</v>
      </c>
      <c r="D1767" s="1">
        <v>16.397099999999998</v>
      </c>
      <c r="E1767" s="1">
        <v>122.1957</v>
      </c>
      <c r="F1767" s="1">
        <v>38.485999999999997</v>
      </c>
      <c r="G1767" s="1">
        <v>4.5</v>
      </c>
      <c r="H1767" s="3" t="s">
        <v>6914</v>
      </c>
      <c r="I1767" s="4" t="str">
        <f t="shared" si="82"/>
        <v>กลางวัน</v>
      </c>
      <c r="J1767" s="4" t="str">
        <f t="shared" si="84"/>
        <v>กลาง</v>
      </c>
      <c r="K1767">
        <f t="shared" si="83"/>
        <v>-38.485999999999997</v>
      </c>
    </row>
    <row r="1768" spans="1:11" ht="18" x14ac:dyDescent="0.4">
      <c r="A1768" s="1">
        <v>1767</v>
      </c>
      <c r="B1768" s="1" t="s">
        <v>10584</v>
      </c>
      <c r="C1768" s="1" t="s">
        <v>9120</v>
      </c>
      <c r="D1768" s="1">
        <v>14.9361</v>
      </c>
      <c r="E1768" s="1">
        <v>121.71769999999999</v>
      </c>
      <c r="F1768" s="1">
        <v>10</v>
      </c>
      <c r="G1768" s="1">
        <v>4.5999999999999996</v>
      </c>
      <c r="H1768" s="3" t="s">
        <v>6918</v>
      </c>
      <c r="I1768" s="4" t="str">
        <f t="shared" si="82"/>
        <v>กลางวัน</v>
      </c>
      <c r="J1768" s="4" t="str">
        <f t="shared" si="84"/>
        <v>ตื้นมาก</v>
      </c>
      <c r="K1768">
        <f t="shared" si="83"/>
        <v>-10</v>
      </c>
    </row>
    <row r="1769" spans="1:11" ht="18" x14ac:dyDescent="0.4">
      <c r="A1769" s="1">
        <v>1768</v>
      </c>
      <c r="B1769" s="1" t="s">
        <v>10585</v>
      </c>
      <c r="C1769" s="1" t="s">
        <v>9121</v>
      </c>
      <c r="D1769" s="1">
        <v>13.8062</v>
      </c>
      <c r="E1769" s="1">
        <v>122.8763</v>
      </c>
      <c r="F1769" s="1">
        <v>21.012</v>
      </c>
      <c r="G1769" s="1">
        <v>4.5</v>
      </c>
      <c r="H1769" s="3" t="s">
        <v>376</v>
      </c>
      <c r="I1769" s="4" t="str">
        <f t="shared" si="82"/>
        <v>กลางวัน</v>
      </c>
      <c r="J1769" s="4" t="str">
        <f t="shared" si="84"/>
        <v>ตื้น</v>
      </c>
      <c r="K1769">
        <f t="shared" si="83"/>
        <v>-21.012</v>
      </c>
    </row>
    <row r="1770" spans="1:11" ht="18" x14ac:dyDescent="0.4">
      <c r="A1770" s="1">
        <v>1769</v>
      </c>
      <c r="B1770" s="1" t="s">
        <v>10586</v>
      </c>
      <c r="C1770" s="1" t="s">
        <v>9122</v>
      </c>
      <c r="D1770" s="1">
        <v>13.9338</v>
      </c>
      <c r="E1770" s="1">
        <v>119.9211</v>
      </c>
      <c r="F1770" s="1">
        <v>35</v>
      </c>
      <c r="G1770" s="1">
        <v>4.8</v>
      </c>
      <c r="H1770" s="3" t="s">
        <v>6925</v>
      </c>
      <c r="I1770" s="4" t="str">
        <f t="shared" si="82"/>
        <v>กลางวัน</v>
      </c>
      <c r="J1770" s="4" t="str">
        <f t="shared" si="84"/>
        <v>กลาง</v>
      </c>
      <c r="K1770">
        <f t="shared" si="83"/>
        <v>-35</v>
      </c>
    </row>
    <row r="1771" spans="1:11" ht="18" x14ac:dyDescent="0.4">
      <c r="A1771" s="1">
        <v>1770</v>
      </c>
      <c r="B1771" s="1" t="s">
        <v>10587</v>
      </c>
      <c r="C1771" s="1" t="s">
        <v>9123</v>
      </c>
      <c r="D1771" s="1">
        <v>13.7629</v>
      </c>
      <c r="E1771" s="1">
        <v>120.72029999999999</v>
      </c>
      <c r="F1771" s="1">
        <v>112</v>
      </c>
      <c r="G1771" s="1">
        <v>6.2</v>
      </c>
      <c r="H1771" s="3" t="s">
        <v>175</v>
      </c>
      <c r="I1771" s="4" t="str">
        <f t="shared" si="82"/>
        <v>กลางคืน</v>
      </c>
      <c r="J1771" s="4" t="str">
        <f t="shared" si="84"/>
        <v>ลึก</v>
      </c>
      <c r="K1771">
        <f t="shared" si="83"/>
        <v>-112</v>
      </c>
    </row>
    <row r="1772" spans="1:11" ht="18" x14ac:dyDescent="0.4">
      <c r="A1772" s="1">
        <v>1771</v>
      </c>
      <c r="B1772" s="1" t="s">
        <v>10588</v>
      </c>
      <c r="C1772" s="1" t="s">
        <v>9124</v>
      </c>
      <c r="D1772" s="1">
        <v>13.6877</v>
      </c>
      <c r="E1772" s="1">
        <v>120.6296</v>
      </c>
      <c r="F1772" s="1">
        <v>148.54400000000001</v>
      </c>
      <c r="G1772" s="1">
        <v>4.5</v>
      </c>
      <c r="H1772" s="3" t="s">
        <v>6932</v>
      </c>
      <c r="I1772" s="4" t="str">
        <f t="shared" si="82"/>
        <v>กลางคืน</v>
      </c>
      <c r="J1772" s="4" t="str">
        <f t="shared" si="84"/>
        <v>ลึก</v>
      </c>
      <c r="K1772">
        <f t="shared" si="83"/>
        <v>-148.54400000000001</v>
      </c>
    </row>
    <row r="1773" spans="1:11" ht="18" x14ac:dyDescent="0.4">
      <c r="A1773" s="1">
        <v>1772</v>
      </c>
      <c r="B1773" s="1" t="s">
        <v>10589</v>
      </c>
      <c r="C1773" s="1" t="s">
        <v>9125</v>
      </c>
      <c r="D1773" s="1">
        <v>15.284599999999999</v>
      </c>
      <c r="E1773" s="1">
        <v>119.8695</v>
      </c>
      <c r="F1773" s="1">
        <v>47.77</v>
      </c>
      <c r="G1773" s="1">
        <v>4.9000000000000004</v>
      </c>
      <c r="H1773" s="3" t="s">
        <v>6936</v>
      </c>
      <c r="I1773" s="4" t="str">
        <f t="shared" si="82"/>
        <v>กลางวัน</v>
      </c>
      <c r="J1773" s="4" t="str">
        <f t="shared" si="84"/>
        <v>กลาง</v>
      </c>
      <c r="K1773">
        <f t="shared" si="83"/>
        <v>-47.77</v>
      </c>
    </row>
    <row r="1774" spans="1:11" ht="18" x14ac:dyDescent="0.4">
      <c r="A1774" s="1">
        <v>1773</v>
      </c>
      <c r="B1774" s="1" t="s">
        <v>10590</v>
      </c>
      <c r="C1774" s="1" t="s">
        <v>9126</v>
      </c>
      <c r="D1774" s="1">
        <v>18.590399999999999</v>
      </c>
      <c r="E1774" s="1">
        <v>121.017</v>
      </c>
      <c r="F1774" s="1">
        <v>27.327000000000002</v>
      </c>
      <c r="G1774" s="1">
        <v>4.5</v>
      </c>
      <c r="H1774" s="3" t="s">
        <v>6940</v>
      </c>
      <c r="I1774" s="4" t="str">
        <f t="shared" si="82"/>
        <v>กลางคืน</v>
      </c>
      <c r="J1774" s="4" t="str">
        <f t="shared" si="84"/>
        <v>ตื้น</v>
      </c>
      <c r="K1774">
        <f t="shared" si="83"/>
        <v>-27.327000000000002</v>
      </c>
    </row>
    <row r="1775" spans="1:11" ht="18" x14ac:dyDescent="0.4">
      <c r="A1775" s="1">
        <v>1774</v>
      </c>
      <c r="B1775" s="1" t="s">
        <v>10591</v>
      </c>
      <c r="C1775" s="1" t="s">
        <v>9127</v>
      </c>
      <c r="D1775" s="1">
        <v>17.891999999999999</v>
      </c>
      <c r="E1775" s="1">
        <v>122.4817</v>
      </c>
      <c r="F1775" s="1">
        <v>10.457000000000001</v>
      </c>
      <c r="G1775" s="1">
        <v>4.5999999999999996</v>
      </c>
      <c r="H1775" s="3" t="s">
        <v>6944</v>
      </c>
      <c r="I1775" s="4" t="str">
        <f t="shared" si="82"/>
        <v>กลางวัน</v>
      </c>
      <c r="J1775" s="4" t="str">
        <f t="shared" si="84"/>
        <v>ตื้น</v>
      </c>
      <c r="K1775">
        <f t="shared" si="83"/>
        <v>-10.457000000000001</v>
      </c>
    </row>
    <row r="1776" spans="1:11" ht="18" x14ac:dyDescent="0.4">
      <c r="A1776" s="1">
        <v>1775</v>
      </c>
      <c r="B1776" s="1" t="s">
        <v>10592</v>
      </c>
      <c r="C1776" s="1" t="s">
        <v>9128</v>
      </c>
      <c r="D1776" s="1">
        <v>13.781499999999999</v>
      </c>
      <c r="E1776" s="1">
        <v>120.8353</v>
      </c>
      <c r="F1776" s="1">
        <v>10</v>
      </c>
      <c r="G1776" s="1">
        <v>5</v>
      </c>
      <c r="H1776" s="3" t="s">
        <v>6948</v>
      </c>
      <c r="I1776" s="4" t="str">
        <f t="shared" si="82"/>
        <v>กลางคืน</v>
      </c>
      <c r="J1776" s="4" t="str">
        <f t="shared" si="84"/>
        <v>ตื้นมาก</v>
      </c>
      <c r="K1776">
        <f t="shared" si="83"/>
        <v>-10</v>
      </c>
    </row>
    <row r="1777" spans="1:11" ht="18" x14ac:dyDescent="0.4">
      <c r="A1777" s="1">
        <v>1776</v>
      </c>
      <c r="B1777" s="1" t="s">
        <v>10593</v>
      </c>
      <c r="C1777" s="1" t="s">
        <v>9129</v>
      </c>
      <c r="D1777" s="1">
        <v>13.908899999999999</v>
      </c>
      <c r="E1777" s="1">
        <v>120.5645</v>
      </c>
      <c r="F1777" s="1">
        <v>75</v>
      </c>
      <c r="G1777" s="1">
        <v>5.7</v>
      </c>
      <c r="H1777" s="3" t="s">
        <v>4995</v>
      </c>
      <c r="I1777" s="4" t="str">
        <f t="shared" si="82"/>
        <v>กลางวัน</v>
      </c>
      <c r="J1777" s="4" t="str">
        <f t="shared" si="84"/>
        <v>ลึก</v>
      </c>
      <c r="K1777">
        <f t="shared" si="83"/>
        <v>-75</v>
      </c>
    </row>
    <row r="1778" spans="1:11" ht="18" x14ac:dyDescent="0.4">
      <c r="A1778" s="1">
        <v>1777</v>
      </c>
      <c r="B1778" s="1" t="s">
        <v>10594</v>
      </c>
      <c r="C1778" s="1" t="s">
        <v>9130</v>
      </c>
      <c r="D1778" s="1">
        <v>13.607699999999999</v>
      </c>
      <c r="E1778" s="1">
        <v>122.307</v>
      </c>
      <c r="F1778" s="1">
        <v>41.368000000000002</v>
      </c>
      <c r="G1778" s="1">
        <v>4.5999999999999996</v>
      </c>
      <c r="H1778" s="3" t="s">
        <v>6955</v>
      </c>
      <c r="I1778" s="4" t="str">
        <f t="shared" si="82"/>
        <v>กลางวัน</v>
      </c>
      <c r="J1778" s="4" t="str">
        <f t="shared" si="84"/>
        <v>กลาง</v>
      </c>
      <c r="K1778">
        <f t="shared" si="83"/>
        <v>-41.368000000000002</v>
      </c>
    </row>
    <row r="1779" spans="1:11" ht="18" x14ac:dyDescent="0.4">
      <c r="A1779" s="1">
        <v>1778</v>
      </c>
      <c r="B1779" s="1" t="s">
        <v>10595</v>
      </c>
      <c r="C1779" s="1" t="s">
        <v>9131</v>
      </c>
      <c r="D1779" s="1">
        <v>17.1111</v>
      </c>
      <c r="E1779" s="1">
        <v>120.17310000000001</v>
      </c>
      <c r="F1779" s="1">
        <v>47.706000000000003</v>
      </c>
      <c r="G1779" s="1">
        <v>5</v>
      </c>
      <c r="H1779" s="3" t="s">
        <v>6959</v>
      </c>
      <c r="I1779" s="4" t="str">
        <f t="shared" si="82"/>
        <v>กลางคืน</v>
      </c>
      <c r="J1779" s="4" t="str">
        <f t="shared" si="84"/>
        <v>กลาง</v>
      </c>
      <c r="K1779">
        <f t="shared" si="83"/>
        <v>-47.706000000000003</v>
      </c>
    </row>
    <row r="1780" spans="1:11" ht="18" x14ac:dyDescent="0.4">
      <c r="A1780" s="1">
        <v>1779</v>
      </c>
      <c r="B1780" s="1" t="s">
        <v>10596</v>
      </c>
      <c r="C1780" s="1" t="s">
        <v>9132</v>
      </c>
      <c r="D1780" s="1">
        <v>17.056000000000001</v>
      </c>
      <c r="E1780" s="1">
        <v>120.08839999999999</v>
      </c>
      <c r="F1780" s="1">
        <v>35</v>
      </c>
      <c r="G1780" s="1">
        <v>4.5</v>
      </c>
      <c r="H1780" s="3" t="s">
        <v>4521</v>
      </c>
      <c r="I1780" s="4" t="str">
        <f t="shared" si="82"/>
        <v>กลางคืน</v>
      </c>
      <c r="J1780" s="4" t="str">
        <f t="shared" si="84"/>
        <v>กลาง</v>
      </c>
      <c r="K1780">
        <f t="shared" si="83"/>
        <v>-35</v>
      </c>
    </row>
    <row r="1781" spans="1:11" ht="18" x14ac:dyDescent="0.4">
      <c r="A1781" s="1">
        <v>1780</v>
      </c>
      <c r="B1781" s="1" t="s">
        <v>10597</v>
      </c>
      <c r="C1781" s="1" t="s">
        <v>9133</v>
      </c>
      <c r="D1781" s="1">
        <v>13.6364</v>
      </c>
      <c r="E1781" s="1">
        <v>120.83110000000001</v>
      </c>
      <c r="F1781" s="1">
        <v>52.555999999999997</v>
      </c>
      <c r="G1781" s="1">
        <v>4.9000000000000004</v>
      </c>
      <c r="H1781" s="3" t="s">
        <v>1406</v>
      </c>
      <c r="I1781" s="4" t="str">
        <f t="shared" si="82"/>
        <v>กลางวัน</v>
      </c>
      <c r="J1781" s="4" t="str">
        <f t="shared" si="84"/>
        <v>กลาง</v>
      </c>
      <c r="K1781">
        <f t="shared" si="83"/>
        <v>-52.555999999999997</v>
      </c>
    </row>
    <row r="1782" spans="1:11" ht="18" x14ac:dyDescent="0.4">
      <c r="A1782" s="1">
        <v>1781</v>
      </c>
      <c r="B1782" s="1" t="s">
        <v>10598</v>
      </c>
      <c r="C1782" s="1" t="s">
        <v>9134</v>
      </c>
      <c r="D1782" s="1">
        <v>18.130099999999999</v>
      </c>
      <c r="E1782" s="1">
        <v>120.8758</v>
      </c>
      <c r="F1782" s="1">
        <v>10</v>
      </c>
      <c r="G1782" s="1">
        <v>4.7</v>
      </c>
      <c r="H1782" s="3" t="s">
        <v>6969</v>
      </c>
      <c r="I1782" s="4" t="str">
        <f t="shared" si="82"/>
        <v>กลางวัน</v>
      </c>
      <c r="J1782" s="4" t="str">
        <f t="shared" si="84"/>
        <v>ตื้นมาก</v>
      </c>
      <c r="K1782">
        <f t="shared" si="83"/>
        <v>-10</v>
      </c>
    </row>
    <row r="1783" spans="1:11" ht="18" x14ac:dyDescent="0.4">
      <c r="A1783" s="1">
        <v>1782</v>
      </c>
      <c r="B1783" s="1" t="s">
        <v>10599</v>
      </c>
      <c r="C1783" s="1" t="s">
        <v>9135</v>
      </c>
      <c r="D1783" s="1">
        <v>16.7806</v>
      </c>
      <c r="E1783" s="1">
        <v>121.002</v>
      </c>
      <c r="F1783" s="1">
        <v>10</v>
      </c>
      <c r="G1783" s="1">
        <v>4.5999999999999996</v>
      </c>
      <c r="H1783" s="3" t="s">
        <v>6973</v>
      </c>
      <c r="I1783" s="4" t="str">
        <f t="shared" si="82"/>
        <v>กลางคืน</v>
      </c>
      <c r="J1783" s="4" t="str">
        <f t="shared" si="84"/>
        <v>ตื้นมาก</v>
      </c>
      <c r="K1783">
        <f t="shared" si="83"/>
        <v>-10</v>
      </c>
    </row>
    <row r="1784" spans="1:11" ht="18" x14ac:dyDescent="0.4">
      <c r="A1784" s="1">
        <v>1783</v>
      </c>
      <c r="B1784" s="1" t="s">
        <v>10600</v>
      </c>
      <c r="C1784" s="1" t="s">
        <v>9136</v>
      </c>
      <c r="D1784" s="1">
        <v>18.504999999999999</v>
      </c>
      <c r="E1784" s="1">
        <v>120.9687</v>
      </c>
      <c r="F1784" s="1">
        <v>44</v>
      </c>
      <c r="G1784" s="1">
        <v>5.4</v>
      </c>
      <c r="H1784" s="3" t="s">
        <v>6977</v>
      </c>
      <c r="I1784" s="4" t="str">
        <f t="shared" si="82"/>
        <v>กลางคืน</v>
      </c>
      <c r="J1784" s="4" t="str">
        <f t="shared" si="84"/>
        <v>กลาง</v>
      </c>
      <c r="K1784">
        <f t="shared" si="83"/>
        <v>-44</v>
      </c>
    </row>
    <row r="1785" spans="1:11" ht="18" x14ac:dyDescent="0.4">
      <c r="A1785" s="1">
        <v>1784</v>
      </c>
      <c r="B1785" s="1" t="s">
        <v>10601</v>
      </c>
      <c r="C1785" s="1" t="s">
        <v>9137</v>
      </c>
      <c r="D1785" s="1">
        <v>13.8643</v>
      </c>
      <c r="E1785" s="1">
        <v>120.2291</v>
      </c>
      <c r="F1785" s="1">
        <v>76.09</v>
      </c>
      <c r="G1785" s="1">
        <v>4.5999999999999996</v>
      </c>
      <c r="H1785" s="3" t="s">
        <v>6981</v>
      </c>
      <c r="I1785" s="4" t="str">
        <f t="shared" si="82"/>
        <v>กลางวัน</v>
      </c>
      <c r="J1785" s="4" t="str">
        <f t="shared" si="84"/>
        <v>ลึก</v>
      </c>
      <c r="K1785">
        <f t="shared" si="83"/>
        <v>-76.09</v>
      </c>
    </row>
    <row r="1786" spans="1:11" ht="18" x14ac:dyDescent="0.4">
      <c r="A1786" s="1">
        <v>1785</v>
      </c>
      <c r="B1786" s="1" t="s">
        <v>10602</v>
      </c>
      <c r="C1786" s="1" t="s">
        <v>9138</v>
      </c>
      <c r="D1786" s="1">
        <v>15.388299999999999</v>
      </c>
      <c r="E1786" s="1">
        <v>120.4978</v>
      </c>
      <c r="F1786" s="1">
        <v>139.46</v>
      </c>
      <c r="G1786" s="1">
        <v>4.5999999999999996</v>
      </c>
      <c r="H1786" s="3" t="s">
        <v>6985</v>
      </c>
      <c r="I1786" s="4" t="str">
        <f t="shared" si="82"/>
        <v>กลางคืน</v>
      </c>
      <c r="J1786" s="4" t="str">
        <f t="shared" si="84"/>
        <v>ลึก</v>
      </c>
      <c r="K1786">
        <f t="shared" si="83"/>
        <v>-139.46</v>
      </c>
    </row>
    <row r="1787" spans="1:11" ht="18" x14ac:dyDescent="0.4">
      <c r="A1787" s="1">
        <v>1786</v>
      </c>
      <c r="B1787" s="1" t="s">
        <v>10603</v>
      </c>
      <c r="C1787" s="1" t="s">
        <v>9139</v>
      </c>
      <c r="D1787" s="1">
        <v>13.825100000000001</v>
      </c>
      <c r="E1787" s="1">
        <v>120.60590000000001</v>
      </c>
      <c r="F1787" s="1">
        <v>129.71700000000001</v>
      </c>
      <c r="G1787" s="1">
        <v>4.5</v>
      </c>
      <c r="H1787" s="3" t="s">
        <v>6989</v>
      </c>
      <c r="I1787" s="4" t="str">
        <f t="shared" si="82"/>
        <v>กลางวัน</v>
      </c>
      <c r="J1787" s="4" t="str">
        <f t="shared" si="84"/>
        <v>ลึก</v>
      </c>
      <c r="K1787">
        <f t="shared" si="83"/>
        <v>-129.71700000000001</v>
      </c>
    </row>
    <row r="1788" spans="1:11" ht="18" x14ac:dyDescent="0.4">
      <c r="A1788" s="1">
        <v>1787</v>
      </c>
      <c r="B1788" s="1" t="s">
        <v>10604</v>
      </c>
      <c r="C1788" s="1" t="s">
        <v>9140</v>
      </c>
      <c r="D1788" s="1">
        <v>13.629</v>
      </c>
      <c r="E1788" s="1">
        <v>121.0622</v>
      </c>
      <c r="F1788" s="1">
        <v>111.05800000000001</v>
      </c>
      <c r="G1788" s="1">
        <v>4.5</v>
      </c>
      <c r="H1788" s="3" t="s">
        <v>6993</v>
      </c>
      <c r="I1788" s="4" t="str">
        <f t="shared" si="82"/>
        <v>กลางคืน</v>
      </c>
      <c r="J1788" s="4" t="str">
        <f t="shared" si="84"/>
        <v>ลึก</v>
      </c>
      <c r="K1788">
        <f t="shared" si="83"/>
        <v>-111.05800000000001</v>
      </c>
    </row>
    <row r="1789" spans="1:11" ht="18" x14ac:dyDescent="0.4">
      <c r="A1789" s="1">
        <v>1788</v>
      </c>
      <c r="B1789" s="1" t="s">
        <v>10605</v>
      </c>
      <c r="C1789" s="1" t="s">
        <v>9141</v>
      </c>
      <c r="D1789" s="1">
        <v>15.028700000000001</v>
      </c>
      <c r="E1789" s="1">
        <v>119.9468</v>
      </c>
      <c r="F1789" s="1">
        <v>35.875999999999998</v>
      </c>
      <c r="G1789" s="1">
        <v>4.8</v>
      </c>
      <c r="H1789" s="3" t="s">
        <v>6997</v>
      </c>
      <c r="I1789" s="4" t="str">
        <f t="shared" si="82"/>
        <v>กลางคืน</v>
      </c>
      <c r="J1789" s="4" t="str">
        <f t="shared" si="84"/>
        <v>กลาง</v>
      </c>
      <c r="K1789">
        <f t="shared" si="83"/>
        <v>-35.875999999999998</v>
      </c>
    </row>
    <row r="1790" spans="1:11" ht="18" x14ac:dyDescent="0.4">
      <c r="A1790" s="1">
        <v>1789</v>
      </c>
      <c r="B1790" s="1" t="s">
        <v>10606</v>
      </c>
      <c r="C1790" s="1" t="s">
        <v>9142</v>
      </c>
      <c r="D1790" s="1">
        <v>17.460899999999999</v>
      </c>
      <c r="E1790" s="1">
        <v>122.5693</v>
      </c>
      <c r="F1790" s="1">
        <v>10</v>
      </c>
      <c r="G1790" s="1">
        <v>4.5</v>
      </c>
      <c r="H1790" s="3" t="s">
        <v>7001</v>
      </c>
      <c r="I1790" s="4" t="str">
        <f t="shared" si="82"/>
        <v>กลางวัน</v>
      </c>
      <c r="J1790" s="4" t="str">
        <f t="shared" si="84"/>
        <v>ตื้นมาก</v>
      </c>
      <c r="K1790">
        <f t="shared" si="83"/>
        <v>-10</v>
      </c>
    </row>
    <row r="1791" spans="1:11" ht="18" x14ac:dyDescent="0.4">
      <c r="A1791" s="1">
        <v>1790</v>
      </c>
      <c r="B1791" s="1" t="s">
        <v>10607</v>
      </c>
      <c r="C1791" s="1" t="s">
        <v>9143</v>
      </c>
      <c r="D1791" s="1">
        <v>13.7005</v>
      </c>
      <c r="E1791" s="1">
        <v>120.5574</v>
      </c>
      <c r="F1791" s="1">
        <v>81.206999999999994</v>
      </c>
      <c r="G1791" s="1">
        <v>4.5999999999999996</v>
      </c>
      <c r="H1791" s="3" t="s">
        <v>7005</v>
      </c>
      <c r="I1791" s="4" t="str">
        <f t="shared" si="82"/>
        <v>กลางคืน</v>
      </c>
      <c r="J1791" s="4" t="str">
        <f t="shared" si="84"/>
        <v>ลึก</v>
      </c>
      <c r="K1791">
        <f t="shared" si="83"/>
        <v>-81.206999999999994</v>
      </c>
    </row>
    <row r="1792" spans="1:11" ht="18" x14ac:dyDescent="0.4">
      <c r="A1792" s="1">
        <v>1791</v>
      </c>
      <c r="B1792" s="1" t="s">
        <v>10608</v>
      </c>
      <c r="C1792" s="1" t="s">
        <v>9144</v>
      </c>
      <c r="D1792" s="1">
        <v>18.161200000000001</v>
      </c>
      <c r="E1792" s="1">
        <v>120.0021</v>
      </c>
      <c r="F1792" s="1">
        <v>20.997</v>
      </c>
      <c r="G1792" s="1">
        <v>4.5</v>
      </c>
      <c r="H1792" s="3" t="s">
        <v>7009</v>
      </c>
      <c r="I1792" s="4" t="str">
        <f t="shared" si="82"/>
        <v>กลางคืน</v>
      </c>
      <c r="J1792" s="4" t="str">
        <f t="shared" si="84"/>
        <v>ตื้น</v>
      </c>
      <c r="K1792">
        <f t="shared" si="83"/>
        <v>-20.997</v>
      </c>
    </row>
    <row r="1793" spans="1:11" ht="18" x14ac:dyDescent="0.4">
      <c r="A1793" s="1">
        <v>1792</v>
      </c>
      <c r="B1793" s="1" t="s">
        <v>10609</v>
      </c>
      <c r="C1793" s="1" t="s">
        <v>9145</v>
      </c>
      <c r="D1793" s="1">
        <v>15.0543</v>
      </c>
      <c r="E1793" s="1">
        <v>122.7034</v>
      </c>
      <c r="F1793" s="1">
        <v>31.277000000000001</v>
      </c>
      <c r="G1793" s="1">
        <v>4.5</v>
      </c>
      <c r="H1793" s="3" t="s">
        <v>7013</v>
      </c>
      <c r="I1793" s="4" t="str">
        <f t="shared" si="82"/>
        <v>กลางวัน</v>
      </c>
      <c r="J1793" s="4" t="str">
        <f t="shared" si="84"/>
        <v>กลาง</v>
      </c>
      <c r="K1793">
        <f t="shared" si="83"/>
        <v>-31.277000000000001</v>
      </c>
    </row>
    <row r="1794" spans="1:11" ht="18" x14ac:dyDescent="0.4">
      <c r="A1794" s="1">
        <v>1793</v>
      </c>
      <c r="B1794" s="1" t="s">
        <v>10610</v>
      </c>
      <c r="C1794" s="1" t="s">
        <v>9146</v>
      </c>
      <c r="D1794" s="1">
        <v>18.3186</v>
      </c>
      <c r="E1794" s="1">
        <v>120.3646</v>
      </c>
      <c r="F1794" s="1">
        <v>32.981000000000002</v>
      </c>
      <c r="G1794" s="1">
        <v>4.8</v>
      </c>
      <c r="H1794" s="3" t="s">
        <v>7017</v>
      </c>
      <c r="I1794" s="4" t="str">
        <f t="shared" si="82"/>
        <v>กลางวัน</v>
      </c>
      <c r="J1794" s="4" t="str">
        <f t="shared" si="84"/>
        <v>กลาง</v>
      </c>
      <c r="K1794">
        <f t="shared" si="83"/>
        <v>-32.981000000000002</v>
      </c>
    </row>
    <row r="1795" spans="1:11" ht="18" x14ac:dyDescent="0.4">
      <c r="A1795" s="1">
        <v>1794</v>
      </c>
      <c r="B1795" s="1" t="s">
        <v>10611</v>
      </c>
      <c r="C1795" s="1" t="s">
        <v>9147</v>
      </c>
      <c r="D1795" s="1">
        <v>17.489799999999999</v>
      </c>
      <c r="E1795" s="1">
        <v>122.36490000000001</v>
      </c>
      <c r="F1795" s="1">
        <v>10</v>
      </c>
      <c r="G1795" s="1">
        <v>4.7</v>
      </c>
      <c r="H1795" s="3" t="s">
        <v>4658</v>
      </c>
      <c r="I1795" s="4" t="str">
        <f t="shared" ref="I1795:I1858" si="85">IF(AND(HOUR(C1795)&gt;=6, HOUR(C1795)&lt;18),"กลางวัน","กลางคืน")</f>
        <v>กลางคืน</v>
      </c>
      <c r="J1795" s="4" t="str">
        <f t="shared" si="84"/>
        <v>ตื้นมาก</v>
      </c>
      <c r="K1795">
        <f t="shared" ref="K1795:K1858" si="86">F1795*-1</f>
        <v>-10</v>
      </c>
    </row>
    <row r="1796" spans="1:11" ht="18" x14ac:dyDescent="0.4">
      <c r="A1796" s="1">
        <v>1795</v>
      </c>
      <c r="B1796" s="1" t="s">
        <v>10612</v>
      </c>
      <c r="C1796" s="1" t="s">
        <v>9148</v>
      </c>
      <c r="D1796" s="1">
        <v>13.9259</v>
      </c>
      <c r="E1796" s="1">
        <v>120.7856</v>
      </c>
      <c r="F1796" s="1">
        <v>98.308999999999997</v>
      </c>
      <c r="G1796" s="1">
        <v>4.5</v>
      </c>
      <c r="H1796" s="3" t="s">
        <v>7024</v>
      </c>
      <c r="I1796" s="4" t="str">
        <f t="shared" si="85"/>
        <v>กลางวัน</v>
      </c>
      <c r="J1796" s="4" t="str">
        <f t="shared" si="84"/>
        <v>ลึก</v>
      </c>
      <c r="K1796">
        <f t="shared" si="86"/>
        <v>-98.308999999999997</v>
      </c>
    </row>
    <row r="1797" spans="1:11" ht="18" x14ac:dyDescent="0.4">
      <c r="A1797" s="1">
        <v>1796</v>
      </c>
      <c r="B1797" s="1" t="s">
        <v>10613</v>
      </c>
      <c r="C1797" s="1" t="s">
        <v>9149</v>
      </c>
      <c r="D1797" s="1">
        <v>17.823499999999999</v>
      </c>
      <c r="E1797" s="1">
        <v>119.6835</v>
      </c>
      <c r="F1797" s="1">
        <v>10</v>
      </c>
      <c r="G1797" s="1">
        <v>4.8</v>
      </c>
      <c r="H1797" s="3" t="s">
        <v>7028</v>
      </c>
      <c r="I1797" s="4" t="str">
        <f t="shared" si="85"/>
        <v>กลางคืน</v>
      </c>
      <c r="J1797" s="4" t="str">
        <f t="shared" si="84"/>
        <v>ตื้นมาก</v>
      </c>
      <c r="K1797">
        <f t="shared" si="86"/>
        <v>-10</v>
      </c>
    </row>
    <row r="1798" spans="1:11" ht="18" x14ac:dyDescent="0.4">
      <c r="A1798" s="1">
        <v>1797</v>
      </c>
      <c r="B1798" s="1" t="s">
        <v>10614</v>
      </c>
      <c r="C1798" s="1" t="s">
        <v>9150</v>
      </c>
      <c r="D1798" s="1">
        <v>14.888500000000001</v>
      </c>
      <c r="E1798" s="1">
        <v>122.99769999999999</v>
      </c>
      <c r="F1798" s="1">
        <v>52.942999999999998</v>
      </c>
      <c r="G1798" s="1">
        <v>4.5</v>
      </c>
      <c r="H1798" s="3" t="s">
        <v>7032</v>
      </c>
      <c r="I1798" s="4" t="str">
        <f t="shared" si="85"/>
        <v>กลางคืน</v>
      </c>
      <c r="J1798" s="4" t="str">
        <f t="shared" si="84"/>
        <v>กลาง</v>
      </c>
      <c r="K1798">
        <f t="shared" si="86"/>
        <v>-52.942999999999998</v>
      </c>
    </row>
    <row r="1799" spans="1:11" ht="18" x14ac:dyDescent="0.4">
      <c r="A1799" s="1">
        <v>1798</v>
      </c>
      <c r="B1799" s="1" t="s">
        <v>10615</v>
      </c>
      <c r="C1799" s="1" t="s">
        <v>9151</v>
      </c>
      <c r="D1799" s="1">
        <v>18.392099999999999</v>
      </c>
      <c r="E1799" s="1">
        <v>120.7811</v>
      </c>
      <c r="F1799" s="1">
        <v>37.935000000000002</v>
      </c>
      <c r="G1799" s="1">
        <v>4.5999999999999996</v>
      </c>
      <c r="H1799" s="3" t="s">
        <v>7036</v>
      </c>
      <c r="I1799" s="4" t="str">
        <f t="shared" si="85"/>
        <v>กลางวัน</v>
      </c>
      <c r="J1799" s="4" t="str">
        <f t="shared" si="84"/>
        <v>กลาง</v>
      </c>
      <c r="K1799">
        <f t="shared" si="86"/>
        <v>-37.935000000000002</v>
      </c>
    </row>
    <row r="1800" spans="1:11" ht="18" x14ac:dyDescent="0.4">
      <c r="A1800" s="1">
        <v>1799</v>
      </c>
      <c r="B1800" s="1" t="s">
        <v>10616</v>
      </c>
      <c r="C1800" s="1" t="s">
        <v>9152</v>
      </c>
      <c r="D1800" s="1">
        <v>14.864000000000001</v>
      </c>
      <c r="E1800" s="1">
        <v>122.5951</v>
      </c>
      <c r="F1800" s="1">
        <v>16.815000000000001</v>
      </c>
      <c r="G1800" s="1">
        <v>5.3</v>
      </c>
      <c r="H1800" s="3" t="s">
        <v>7040</v>
      </c>
      <c r="I1800" s="4" t="str">
        <f t="shared" si="85"/>
        <v>กลางคืน</v>
      </c>
      <c r="J1800" s="4" t="str">
        <f t="shared" si="84"/>
        <v>ตื้น</v>
      </c>
      <c r="K1800">
        <f t="shared" si="86"/>
        <v>-16.815000000000001</v>
      </c>
    </row>
    <row r="1801" spans="1:11" ht="18" x14ac:dyDescent="0.4">
      <c r="A1801" s="1">
        <v>1800</v>
      </c>
      <c r="B1801" s="1" t="s">
        <v>10616</v>
      </c>
      <c r="C1801" s="1" t="s">
        <v>9153</v>
      </c>
      <c r="D1801" s="1">
        <v>14.8504</v>
      </c>
      <c r="E1801" s="1">
        <v>122.54040000000001</v>
      </c>
      <c r="F1801" s="1">
        <v>10</v>
      </c>
      <c r="G1801" s="1">
        <v>5</v>
      </c>
      <c r="H1801" s="3" t="s">
        <v>7043</v>
      </c>
      <c r="I1801" s="4" t="str">
        <f t="shared" si="85"/>
        <v>กลางคืน</v>
      </c>
      <c r="J1801" s="4" t="str">
        <f t="shared" ref="J1801:J1864" si="87">IF(F1801&lt;=10,"ตื้นมาก", IF(F1801&lt;=30,"ตื้น",IF(F1801&lt;=70,"กลาง", "ลึก")))</f>
        <v>ตื้นมาก</v>
      </c>
      <c r="K1801">
        <f t="shared" si="86"/>
        <v>-10</v>
      </c>
    </row>
    <row r="1802" spans="1:11" ht="18" x14ac:dyDescent="0.4">
      <c r="A1802" s="1">
        <v>1801</v>
      </c>
      <c r="B1802" s="1" t="s">
        <v>10617</v>
      </c>
      <c r="C1802" s="1" t="s">
        <v>9154</v>
      </c>
      <c r="D1802" s="1">
        <v>17.873799999999999</v>
      </c>
      <c r="E1802" s="1">
        <v>119.8096</v>
      </c>
      <c r="F1802" s="1">
        <v>20.062000000000001</v>
      </c>
      <c r="G1802" s="1">
        <v>4.5</v>
      </c>
      <c r="H1802" s="3" t="s">
        <v>5511</v>
      </c>
      <c r="I1802" s="4" t="str">
        <f t="shared" si="85"/>
        <v>กลางคืน</v>
      </c>
      <c r="J1802" s="4" t="str">
        <f t="shared" si="87"/>
        <v>ตื้น</v>
      </c>
      <c r="K1802">
        <f t="shared" si="86"/>
        <v>-20.062000000000001</v>
      </c>
    </row>
    <row r="1803" spans="1:11" ht="18" x14ac:dyDescent="0.4">
      <c r="A1803" s="1">
        <v>1802</v>
      </c>
      <c r="B1803" s="1" t="s">
        <v>10618</v>
      </c>
      <c r="C1803" s="1" t="s">
        <v>9155</v>
      </c>
      <c r="D1803" s="1">
        <v>17.863499999999998</v>
      </c>
      <c r="E1803" s="1">
        <v>119.6665</v>
      </c>
      <c r="F1803" s="1">
        <v>18.166</v>
      </c>
      <c r="G1803" s="1">
        <v>4.7</v>
      </c>
      <c r="H1803" s="3" t="s">
        <v>7050</v>
      </c>
      <c r="I1803" s="4" t="str">
        <f t="shared" si="85"/>
        <v>กลางคืน</v>
      </c>
      <c r="J1803" s="4" t="str">
        <f t="shared" si="87"/>
        <v>ตื้น</v>
      </c>
      <c r="K1803">
        <f t="shared" si="86"/>
        <v>-18.166</v>
      </c>
    </row>
    <row r="1804" spans="1:11" ht="18" x14ac:dyDescent="0.4">
      <c r="A1804" s="1">
        <v>1803</v>
      </c>
      <c r="B1804" s="1" t="s">
        <v>10619</v>
      </c>
      <c r="C1804" s="1" t="s">
        <v>9156</v>
      </c>
      <c r="D1804" s="1">
        <v>17.869299999999999</v>
      </c>
      <c r="E1804" s="1">
        <v>119.71850000000001</v>
      </c>
      <c r="F1804" s="1">
        <v>10</v>
      </c>
      <c r="G1804" s="1">
        <v>4.7</v>
      </c>
      <c r="H1804" s="3" t="s">
        <v>7053</v>
      </c>
      <c r="I1804" s="4" t="str">
        <f t="shared" si="85"/>
        <v>กลางคืน</v>
      </c>
      <c r="J1804" s="4" t="str">
        <f t="shared" si="87"/>
        <v>ตื้นมาก</v>
      </c>
      <c r="K1804">
        <f t="shared" si="86"/>
        <v>-10</v>
      </c>
    </row>
    <row r="1805" spans="1:11" ht="18" x14ac:dyDescent="0.4">
      <c r="A1805" s="1">
        <v>1804</v>
      </c>
      <c r="B1805" s="1" t="s">
        <v>10620</v>
      </c>
      <c r="C1805" s="1" t="s">
        <v>9157</v>
      </c>
      <c r="D1805" s="1">
        <v>17.848600000000001</v>
      </c>
      <c r="E1805" s="1">
        <v>119.7388</v>
      </c>
      <c r="F1805" s="1">
        <v>10</v>
      </c>
      <c r="G1805" s="1">
        <v>4.5</v>
      </c>
      <c r="H1805" s="3" t="s">
        <v>7057</v>
      </c>
      <c r="I1805" s="4" t="str">
        <f t="shared" si="85"/>
        <v>กลางคืน</v>
      </c>
      <c r="J1805" s="4" t="str">
        <f t="shared" si="87"/>
        <v>ตื้นมาก</v>
      </c>
      <c r="K1805">
        <f t="shared" si="86"/>
        <v>-10</v>
      </c>
    </row>
    <row r="1806" spans="1:11" ht="18" x14ac:dyDescent="0.4">
      <c r="A1806" s="1">
        <v>1805</v>
      </c>
      <c r="B1806" s="1" t="s">
        <v>10620</v>
      </c>
      <c r="C1806" s="1" t="s">
        <v>9158</v>
      </c>
      <c r="D1806" s="1">
        <v>17.816700000000001</v>
      </c>
      <c r="E1806" s="1">
        <v>119.7659</v>
      </c>
      <c r="F1806" s="1">
        <v>10</v>
      </c>
      <c r="G1806" s="1">
        <v>4.5</v>
      </c>
      <c r="H1806" s="3" t="s">
        <v>7060</v>
      </c>
      <c r="I1806" s="4" t="str">
        <f t="shared" si="85"/>
        <v>กลางคืน</v>
      </c>
      <c r="J1806" s="4" t="str">
        <f t="shared" si="87"/>
        <v>ตื้นมาก</v>
      </c>
      <c r="K1806">
        <f t="shared" si="86"/>
        <v>-10</v>
      </c>
    </row>
    <row r="1807" spans="1:11" ht="18" x14ac:dyDescent="0.4">
      <c r="A1807" s="1">
        <v>1806</v>
      </c>
      <c r="B1807" s="1" t="s">
        <v>10621</v>
      </c>
      <c r="C1807" s="1" t="s">
        <v>9159</v>
      </c>
      <c r="D1807" s="1">
        <v>16.726900000000001</v>
      </c>
      <c r="E1807" s="1">
        <v>119.98990000000001</v>
      </c>
      <c r="F1807" s="1">
        <v>35</v>
      </c>
      <c r="G1807" s="1">
        <v>4.7</v>
      </c>
      <c r="H1807" s="3" t="s">
        <v>7064</v>
      </c>
      <c r="I1807" s="4" t="str">
        <f t="shared" si="85"/>
        <v>กลางคืน</v>
      </c>
      <c r="J1807" s="4" t="str">
        <f t="shared" si="87"/>
        <v>กลาง</v>
      </c>
      <c r="K1807">
        <f t="shared" si="86"/>
        <v>-35</v>
      </c>
    </row>
    <row r="1808" spans="1:11" ht="18" x14ac:dyDescent="0.4">
      <c r="A1808" s="1">
        <v>1807</v>
      </c>
      <c r="B1808" s="1" t="s">
        <v>10622</v>
      </c>
      <c r="C1808" s="1" t="s">
        <v>9160</v>
      </c>
      <c r="D1808" s="1">
        <v>15.059900000000001</v>
      </c>
      <c r="E1808" s="1">
        <v>120.13460000000001</v>
      </c>
      <c r="F1808" s="1">
        <v>69.766999999999996</v>
      </c>
      <c r="G1808" s="1">
        <v>4.5999999999999996</v>
      </c>
      <c r="H1808" s="3" t="s">
        <v>3262</v>
      </c>
      <c r="I1808" s="4" t="str">
        <f t="shared" si="85"/>
        <v>กลางวัน</v>
      </c>
      <c r="J1808" s="4" t="str">
        <f t="shared" si="87"/>
        <v>กลาง</v>
      </c>
      <c r="K1808">
        <f t="shared" si="86"/>
        <v>-69.766999999999996</v>
      </c>
    </row>
    <row r="1809" spans="1:11" ht="18" x14ac:dyDescent="0.4">
      <c r="A1809" s="1">
        <v>1808</v>
      </c>
      <c r="B1809" s="1" t="s">
        <v>10623</v>
      </c>
      <c r="C1809" s="1" t="s">
        <v>9161</v>
      </c>
      <c r="D1809" s="1">
        <v>17.995899999999999</v>
      </c>
      <c r="E1809" s="1">
        <v>120.0762</v>
      </c>
      <c r="F1809" s="1">
        <v>10</v>
      </c>
      <c r="G1809" s="1">
        <v>4.7</v>
      </c>
      <c r="H1809" s="3" t="s">
        <v>7071</v>
      </c>
      <c r="I1809" s="4" t="str">
        <f t="shared" si="85"/>
        <v>กลางคืน</v>
      </c>
      <c r="J1809" s="4" t="str">
        <f t="shared" si="87"/>
        <v>ตื้นมาก</v>
      </c>
      <c r="K1809">
        <f t="shared" si="86"/>
        <v>-10</v>
      </c>
    </row>
    <row r="1810" spans="1:11" ht="18" x14ac:dyDescent="0.4">
      <c r="A1810" s="1">
        <v>1809</v>
      </c>
      <c r="B1810" s="1" t="s">
        <v>10624</v>
      </c>
      <c r="C1810" s="1" t="s">
        <v>9162</v>
      </c>
      <c r="D1810" s="1">
        <v>16.238199999999999</v>
      </c>
      <c r="E1810" s="1">
        <v>122.1919</v>
      </c>
      <c r="F1810" s="1">
        <v>35</v>
      </c>
      <c r="G1810" s="1">
        <v>4.7</v>
      </c>
      <c r="H1810" s="3" t="s">
        <v>7075</v>
      </c>
      <c r="I1810" s="4" t="str">
        <f t="shared" si="85"/>
        <v>กลางคืน</v>
      </c>
      <c r="J1810" s="4" t="str">
        <f t="shared" si="87"/>
        <v>กลาง</v>
      </c>
      <c r="K1810">
        <f t="shared" si="86"/>
        <v>-35</v>
      </c>
    </row>
    <row r="1811" spans="1:11" ht="18" x14ac:dyDescent="0.4">
      <c r="A1811" s="1">
        <v>1810</v>
      </c>
      <c r="B1811" s="1" t="s">
        <v>10625</v>
      </c>
      <c r="C1811" s="1" t="s">
        <v>9163</v>
      </c>
      <c r="D1811" s="1">
        <v>13.6508</v>
      </c>
      <c r="E1811" s="1">
        <v>120.8082</v>
      </c>
      <c r="F1811" s="1">
        <v>10</v>
      </c>
      <c r="G1811" s="1">
        <v>4.5</v>
      </c>
      <c r="H1811" s="3" t="s">
        <v>7079</v>
      </c>
      <c r="I1811" s="4" t="str">
        <f t="shared" si="85"/>
        <v>กลางคืน</v>
      </c>
      <c r="J1811" s="4" t="str">
        <f t="shared" si="87"/>
        <v>ตื้นมาก</v>
      </c>
      <c r="K1811">
        <f t="shared" si="86"/>
        <v>-10</v>
      </c>
    </row>
    <row r="1812" spans="1:11" ht="18" x14ac:dyDescent="0.4">
      <c r="A1812" s="1">
        <v>1811</v>
      </c>
      <c r="B1812" s="1" t="s">
        <v>10626</v>
      </c>
      <c r="C1812" s="1" t="s">
        <v>9164</v>
      </c>
      <c r="D1812" s="1">
        <v>17.597300000000001</v>
      </c>
      <c r="E1812" s="1">
        <v>119.51560000000001</v>
      </c>
      <c r="F1812" s="1">
        <v>10</v>
      </c>
      <c r="G1812" s="1">
        <v>4.7</v>
      </c>
      <c r="H1812" s="3" t="s">
        <v>7083</v>
      </c>
      <c r="I1812" s="4" t="str">
        <f t="shared" si="85"/>
        <v>กลางคืน</v>
      </c>
      <c r="J1812" s="4" t="str">
        <f t="shared" si="87"/>
        <v>ตื้นมาก</v>
      </c>
      <c r="K1812">
        <f t="shared" si="86"/>
        <v>-10</v>
      </c>
    </row>
    <row r="1813" spans="1:11" ht="18" x14ac:dyDescent="0.4">
      <c r="A1813" s="1">
        <v>1812</v>
      </c>
      <c r="B1813" s="1" t="s">
        <v>10627</v>
      </c>
      <c r="C1813" s="1" t="s">
        <v>9165</v>
      </c>
      <c r="D1813" s="1">
        <v>15.9222</v>
      </c>
      <c r="E1813" s="1">
        <v>120.2381</v>
      </c>
      <c r="F1813" s="1">
        <v>58.963000000000001</v>
      </c>
      <c r="G1813" s="1">
        <v>4.5</v>
      </c>
      <c r="H1813" s="3" t="s">
        <v>7087</v>
      </c>
      <c r="I1813" s="4" t="str">
        <f t="shared" si="85"/>
        <v>กลางวัน</v>
      </c>
      <c r="J1813" s="4" t="str">
        <f t="shared" si="87"/>
        <v>กลาง</v>
      </c>
      <c r="K1813">
        <f t="shared" si="86"/>
        <v>-58.963000000000001</v>
      </c>
    </row>
    <row r="1814" spans="1:11" ht="18" x14ac:dyDescent="0.4">
      <c r="A1814" s="1">
        <v>1813</v>
      </c>
      <c r="B1814" s="1" t="s">
        <v>10628</v>
      </c>
      <c r="C1814" s="1" t="s">
        <v>9166</v>
      </c>
      <c r="D1814" s="1">
        <v>15.460800000000001</v>
      </c>
      <c r="E1814" s="1">
        <v>120.80459999999999</v>
      </c>
      <c r="F1814" s="1">
        <v>182</v>
      </c>
      <c r="G1814" s="1">
        <v>5.7</v>
      </c>
      <c r="H1814" s="3" t="s">
        <v>7091</v>
      </c>
      <c r="I1814" s="4" t="str">
        <f t="shared" si="85"/>
        <v>กลางคืน</v>
      </c>
      <c r="J1814" s="4" t="str">
        <f t="shared" si="87"/>
        <v>ลึก</v>
      </c>
      <c r="K1814">
        <f t="shared" si="86"/>
        <v>-182</v>
      </c>
    </row>
    <row r="1815" spans="1:11" ht="18" x14ac:dyDescent="0.4">
      <c r="A1815" s="1">
        <v>1814</v>
      </c>
      <c r="B1815" s="1" t="s">
        <v>10629</v>
      </c>
      <c r="C1815" s="1" t="s">
        <v>9167</v>
      </c>
      <c r="D1815" s="1">
        <v>17.620899999999999</v>
      </c>
      <c r="E1815" s="1">
        <v>119.5558</v>
      </c>
      <c r="F1815" s="1">
        <v>17.55</v>
      </c>
      <c r="G1815" s="1">
        <v>4.5999999999999996</v>
      </c>
      <c r="H1815" s="3" t="s">
        <v>7095</v>
      </c>
      <c r="I1815" s="4" t="str">
        <f t="shared" si="85"/>
        <v>กลางวัน</v>
      </c>
      <c r="J1815" s="4" t="str">
        <f t="shared" si="87"/>
        <v>ตื้น</v>
      </c>
      <c r="K1815">
        <f t="shared" si="86"/>
        <v>-17.55</v>
      </c>
    </row>
    <row r="1816" spans="1:11" ht="18" x14ac:dyDescent="0.4">
      <c r="A1816" s="1">
        <v>1815</v>
      </c>
      <c r="B1816" s="1" t="s">
        <v>10630</v>
      </c>
      <c r="C1816" s="1" t="s">
        <v>9168</v>
      </c>
      <c r="D1816" s="1">
        <v>18.500299999999999</v>
      </c>
      <c r="E1816" s="1">
        <v>120.7963</v>
      </c>
      <c r="F1816" s="1">
        <v>34</v>
      </c>
      <c r="G1816" s="1">
        <v>5.7</v>
      </c>
      <c r="H1816" s="3" t="s">
        <v>7099</v>
      </c>
      <c r="I1816" s="4" t="str">
        <f t="shared" si="85"/>
        <v>กลางคืน</v>
      </c>
      <c r="J1816" s="4" t="str">
        <f t="shared" si="87"/>
        <v>กลาง</v>
      </c>
      <c r="K1816">
        <f t="shared" si="86"/>
        <v>-34</v>
      </c>
    </row>
    <row r="1817" spans="1:11" ht="18" x14ac:dyDescent="0.4">
      <c r="A1817" s="1">
        <v>1816</v>
      </c>
      <c r="B1817" s="1" t="s">
        <v>10631</v>
      </c>
      <c r="C1817" s="1" t="s">
        <v>9169</v>
      </c>
      <c r="D1817" s="1">
        <v>13.846399999999999</v>
      </c>
      <c r="E1817" s="1">
        <v>120.75409999999999</v>
      </c>
      <c r="F1817" s="1">
        <v>213.63200000000001</v>
      </c>
      <c r="G1817" s="1">
        <v>4.7</v>
      </c>
      <c r="H1817" s="3" t="s">
        <v>7103</v>
      </c>
      <c r="I1817" s="4" t="str">
        <f t="shared" si="85"/>
        <v>กลางคืน</v>
      </c>
      <c r="J1817" s="4" t="str">
        <f t="shared" si="87"/>
        <v>ลึก</v>
      </c>
      <c r="K1817">
        <f t="shared" si="86"/>
        <v>-213.63200000000001</v>
      </c>
    </row>
    <row r="1818" spans="1:11" ht="18" x14ac:dyDescent="0.4">
      <c r="A1818" s="1">
        <v>1817</v>
      </c>
      <c r="B1818" s="1" t="s">
        <v>10631</v>
      </c>
      <c r="C1818" s="1" t="s">
        <v>9170</v>
      </c>
      <c r="D1818" s="1">
        <v>17.483000000000001</v>
      </c>
      <c r="E1818" s="1">
        <v>119.5326</v>
      </c>
      <c r="F1818" s="1">
        <v>10</v>
      </c>
      <c r="G1818" s="1">
        <v>4.5</v>
      </c>
      <c r="H1818" s="3" t="s">
        <v>7107</v>
      </c>
      <c r="I1818" s="4" t="str">
        <f t="shared" si="85"/>
        <v>กลางวัน</v>
      </c>
      <c r="J1818" s="4" t="str">
        <f t="shared" si="87"/>
        <v>ตื้นมาก</v>
      </c>
      <c r="K1818">
        <f t="shared" si="86"/>
        <v>-10</v>
      </c>
    </row>
    <row r="1819" spans="1:11" ht="18" x14ac:dyDescent="0.4">
      <c r="A1819" s="1">
        <v>1818</v>
      </c>
      <c r="B1819" s="1" t="s">
        <v>10631</v>
      </c>
      <c r="C1819" s="1" t="s">
        <v>9171</v>
      </c>
      <c r="D1819" s="1">
        <v>17.6053</v>
      </c>
      <c r="E1819" s="1">
        <v>119.4867</v>
      </c>
      <c r="F1819" s="1">
        <v>10</v>
      </c>
      <c r="G1819" s="1">
        <v>4.5</v>
      </c>
      <c r="H1819" s="3" t="s">
        <v>7110</v>
      </c>
      <c r="I1819" s="4" t="str">
        <f t="shared" si="85"/>
        <v>กลางวัน</v>
      </c>
      <c r="J1819" s="4" t="str">
        <f t="shared" si="87"/>
        <v>ตื้นมาก</v>
      </c>
      <c r="K1819">
        <f t="shared" si="86"/>
        <v>-10</v>
      </c>
    </row>
    <row r="1820" spans="1:11" ht="18" x14ac:dyDescent="0.4">
      <c r="A1820" s="1">
        <v>1819</v>
      </c>
      <c r="B1820" s="1" t="s">
        <v>10631</v>
      </c>
      <c r="C1820" s="1" t="s">
        <v>9172</v>
      </c>
      <c r="D1820" s="1">
        <v>17.595199999999998</v>
      </c>
      <c r="E1820" s="1">
        <v>119.4341</v>
      </c>
      <c r="F1820" s="1">
        <v>10</v>
      </c>
      <c r="G1820" s="1">
        <v>4.5</v>
      </c>
      <c r="H1820" s="3" t="s">
        <v>7113</v>
      </c>
      <c r="I1820" s="4" t="str">
        <f t="shared" si="85"/>
        <v>กลางคืน</v>
      </c>
      <c r="J1820" s="4" t="str">
        <f t="shared" si="87"/>
        <v>ตื้นมาก</v>
      </c>
      <c r="K1820">
        <f t="shared" si="86"/>
        <v>-10</v>
      </c>
    </row>
    <row r="1821" spans="1:11" ht="18" x14ac:dyDescent="0.4">
      <c r="A1821" s="1">
        <v>1820</v>
      </c>
      <c r="B1821" s="1" t="s">
        <v>10631</v>
      </c>
      <c r="C1821" s="1" t="s">
        <v>7803</v>
      </c>
      <c r="D1821" s="1">
        <v>17.611799999999999</v>
      </c>
      <c r="E1821" s="1">
        <v>119.50830000000001</v>
      </c>
      <c r="F1821" s="1">
        <v>10</v>
      </c>
      <c r="G1821" s="1">
        <v>4.7</v>
      </c>
      <c r="H1821" s="3" t="s">
        <v>7116</v>
      </c>
      <c r="I1821" s="4" t="str">
        <f t="shared" si="85"/>
        <v>กลางคืน</v>
      </c>
      <c r="J1821" s="4" t="str">
        <f t="shared" si="87"/>
        <v>ตื้นมาก</v>
      </c>
      <c r="K1821">
        <f t="shared" si="86"/>
        <v>-10</v>
      </c>
    </row>
    <row r="1822" spans="1:11" ht="18" x14ac:dyDescent="0.4">
      <c r="A1822" s="1">
        <v>1821</v>
      </c>
      <c r="B1822" s="1" t="s">
        <v>10632</v>
      </c>
      <c r="C1822" s="1" t="s">
        <v>9173</v>
      </c>
      <c r="D1822" s="1">
        <v>17.608000000000001</v>
      </c>
      <c r="E1822" s="1">
        <v>119.57380000000001</v>
      </c>
      <c r="F1822" s="1">
        <v>10</v>
      </c>
      <c r="G1822" s="1">
        <v>5.0999999999999996</v>
      </c>
      <c r="H1822" s="3" t="s">
        <v>7119</v>
      </c>
      <c r="I1822" s="4" t="str">
        <f t="shared" si="85"/>
        <v>กลางคืน</v>
      </c>
      <c r="J1822" s="4" t="str">
        <f t="shared" si="87"/>
        <v>ตื้นมาก</v>
      </c>
      <c r="K1822">
        <f t="shared" si="86"/>
        <v>-10</v>
      </c>
    </row>
    <row r="1823" spans="1:11" ht="18" x14ac:dyDescent="0.4">
      <c r="A1823" s="1">
        <v>1822</v>
      </c>
      <c r="B1823" s="1" t="s">
        <v>10632</v>
      </c>
      <c r="C1823" s="1" t="s">
        <v>9174</v>
      </c>
      <c r="D1823" s="1">
        <v>17.716100000000001</v>
      </c>
      <c r="E1823" s="1">
        <v>119.46210000000001</v>
      </c>
      <c r="F1823" s="1">
        <v>10</v>
      </c>
      <c r="G1823" s="1">
        <v>4.5999999999999996</v>
      </c>
      <c r="H1823" s="3" t="s">
        <v>7122</v>
      </c>
      <c r="I1823" s="4" t="str">
        <f t="shared" si="85"/>
        <v>กลางคืน</v>
      </c>
      <c r="J1823" s="4" t="str">
        <f t="shared" si="87"/>
        <v>ตื้นมาก</v>
      </c>
      <c r="K1823">
        <f t="shared" si="86"/>
        <v>-10</v>
      </c>
    </row>
    <row r="1824" spans="1:11" ht="18" x14ac:dyDescent="0.4">
      <c r="A1824" s="1">
        <v>1823</v>
      </c>
      <c r="B1824" s="1" t="s">
        <v>10632</v>
      </c>
      <c r="C1824" s="1" t="s">
        <v>9175</v>
      </c>
      <c r="D1824" s="1">
        <v>17.5823</v>
      </c>
      <c r="E1824" s="1">
        <v>119.55110000000001</v>
      </c>
      <c r="F1824" s="1">
        <v>10</v>
      </c>
      <c r="G1824" s="1">
        <v>4.5999999999999996</v>
      </c>
      <c r="H1824" s="3" t="s">
        <v>7095</v>
      </c>
      <c r="I1824" s="4" t="str">
        <f t="shared" si="85"/>
        <v>กลางคืน</v>
      </c>
      <c r="J1824" s="4" t="str">
        <f t="shared" si="87"/>
        <v>ตื้นมาก</v>
      </c>
      <c r="K1824">
        <f t="shared" si="86"/>
        <v>-10</v>
      </c>
    </row>
    <row r="1825" spans="1:11" ht="18" x14ac:dyDescent="0.4">
      <c r="A1825" s="1">
        <v>1824</v>
      </c>
      <c r="B1825" s="1" t="s">
        <v>10632</v>
      </c>
      <c r="C1825" s="1" t="s">
        <v>9176</v>
      </c>
      <c r="D1825" s="1">
        <v>17.601900000000001</v>
      </c>
      <c r="E1825" s="1">
        <v>119.52889999999999</v>
      </c>
      <c r="F1825" s="1">
        <v>10</v>
      </c>
      <c r="G1825" s="1">
        <v>5.0999999999999996</v>
      </c>
      <c r="H1825" s="3" t="s">
        <v>7107</v>
      </c>
      <c r="I1825" s="4" t="str">
        <f t="shared" si="85"/>
        <v>กลางวัน</v>
      </c>
      <c r="J1825" s="4" t="str">
        <f t="shared" si="87"/>
        <v>ตื้นมาก</v>
      </c>
      <c r="K1825">
        <f t="shared" si="86"/>
        <v>-10</v>
      </c>
    </row>
    <row r="1826" spans="1:11" ht="18" x14ac:dyDescent="0.4">
      <c r="A1826" s="1">
        <v>1825</v>
      </c>
      <c r="B1826" s="1" t="s">
        <v>10632</v>
      </c>
      <c r="C1826" s="1" t="s">
        <v>9177</v>
      </c>
      <c r="D1826" s="1">
        <v>17.622599999999998</v>
      </c>
      <c r="E1826" s="1">
        <v>119.6247</v>
      </c>
      <c r="F1826" s="1">
        <v>10</v>
      </c>
      <c r="G1826" s="1">
        <v>5.0999999999999996</v>
      </c>
      <c r="H1826" s="3" t="s">
        <v>7130</v>
      </c>
      <c r="I1826" s="4" t="str">
        <f t="shared" si="85"/>
        <v>กลางวัน</v>
      </c>
      <c r="J1826" s="4" t="str">
        <f t="shared" si="87"/>
        <v>ตื้นมาก</v>
      </c>
      <c r="K1826">
        <f t="shared" si="86"/>
        <v>-10</v>
      </c>
    </row>
    <row r="1827" spans="1:11" ht="18" x14ac:dyDescent="0.4">
      <c r="A1827" s="1">
        <v>1826</v>
      </c>
      <c r="B1827" s="1" t="s">
        <v>10632</v>
      </c>
      <c r="C1827" s="1" t="s">
        <v>9178</v>
      </c>
      <c r="D1827" s="1">
        <v>17.584199999999999</v>
      </c>
      <c r="E1827" s="1">
        <v>119.5736</v>
      </c>
      <c r="F1827" s="1">
        <v>10</v>
      </c>
      <c r="G1827" s="1">
        <v>4.5999999999999996</v>
      </c>
      <c r="H1827" s="3" t="s">
        <v>7119</v>
      </c>
      <c r="I1827" s="4" t="str">
        <f t="shared" si="85"/>
        <v>กลางวัน</v>
      </c>
      <c r="J1827" s="4" t="str">
        <f t="shared" si="87"/>
        <v>ตื้นมาก</v>
      </c>
      <c r="K1827">
        <f t="shared" si="86"/>
        <v>-10</v>
      </c>
    </row>
    <row r="1828" spans="1:11" ht="18" x14ac:dyDescent="0.4">
      <c r="A1828" s="1">
        <v>1827</v>
      </c>
      <c r="B1828" s="1" t="s">
        <v>10632</v>
      </c>
      <c r="C1828" s="1" t="s">
        <v>9179</v>
      </c>
      <c r="D1828" s="1">
        <v>17.587800000000001</v>
      </c>
      <c r="E1828" s="1">
        <v>119.646</v>
      </c>
      <c r="F1828" s="1">
        <v>10</v>
      </c>
      <c r="G1828" s="1">
        <v>4.5999999999999996</v>
      </c>
      <c r="H1828" s="3" t="s">
        <v>7135</v>
      </c>
      <c r="I1828" s="4" t="str">
        <f t="shared" si="85"/>
        <v>กลางวัน</v>
      </c>
      <c r="J1828" s="4" t="str">
        <f t="shared" si="87"/>
        <v>ตื้นมาก</v>
      </c>
      <c r="K1828">
        <f t="shared" si="86"/>
        <v>-10</v>
      </c>
    </row>
    <row r="1829" spans="1:11" ht="18" x14ac:dyDescent="0.4">
      <c r="A1829" s="1">
        <v>1828</v>
      </c>
      <c r="B1829" s="1" t="s">
        <v>10633</v>
      </c>
      <c r="C1829" s="1" t="s">
        <v>9180</v>
      </c>
      <c r="D1829" s="1">
        <v>17.594200000000001</v>
      </c>
      <c r="E1829" s="1">
        <v>119.68259999999999</v>
      </c>
      <c r="F1829" s="1">
        <v>10</v>
      </c>
      <c r="G1829" s="1">
        <v>4.9000000000000004</v>
      </c>
      <c r="H1829" s="3" t="s">
        <v>7139</v>
      </c>
      <c r="I1829" s="4" t="str">
        <f t="shared" si="85"/>
        <v>กลางคืน</v>
      </c>
      <c r="J1829" s="4" t="str">
        <f t="shared" si="87"/>
        <v>ตื้นมาก</v>
      </c>
      <c r="K1829">
        <f t="shared" si="86"/>
        <v>-10</v>
      </c>
    </row>
    <row r="1830" spans="1:11" ht="18" x14ac:dyDescent="0.4">
      <c r="A1830" s="1">
        <v>1829</v>
      </c>
      <c r="B1830" s="1" t="s">
        <v>10634</v>
      </c>
      <c r="C1830" s="1" t="s">
        <v>9181</v>
      </c>
      <c r="D1830" s="1">
        <v>17.721</v>
      </c>
      <c r="E1830" s="1">
        <v>119.52200000000001</v>
      </c>
      <c r="F1830" s="1">
        <v>10</v>
      </c>
      <c r="G1830" s="1">
        <v>4.9000000000000004</v>
      </c>
      <c r="H1830" s="3" t="s">
        <v>7142</v>
      </c>
      <c r="I1830" s="4" t="str">
        <f t="shared" si="85"/>
        <v>กลางวัน</v>
      </c>
      <c r="J1830" s="4" t="str">
        <f t="shared" si="87"/>
        <v>ตื้นมาก</v>
      </c>
      <c r="K1830">
        <f t="shared" si="86"/>
        <v>-10</v>
      </c>
    </row>
    <row r="1831" spans="1:11" ht="18" x14ac:dyDescent="0.4">
      <c r="A1831" s="1">
        <v>1830</v>
      </c>
      <c r="B1831" s="1" t="s">
        <v>10635</v>
      </c>
      <c r="C1831" s="1" t="s">
        <v>9182</v>
      </c>
      <c r="D1831" s="1">
        <v>18.538599999999999</v>
      </c>
      <c r="E1831" s="1">
        <v>121.1392</v>
      </c>
      <c r="F1831" s="1">
        <v>35</v>
      </c>
      <c r="G1831" s="1">
        <v>4.5</v>
      </c>
      <c r="H1831" s="3" t="s">
        <v>7146</v>
      </c>
      <c r="I1831" s="4" t="str">
        <f t="shared" si="85"/>
        <v>กลางคืน</v>
      </c>
      <c r="J1831" s="4" t="str">
        <f t="shared" si="87"/>
        <v>กลาง</v>
      </c>
      <c r="K1831">
        <f t="shared" si="86"/>
        <v>-35</v>
      </c>
    </row>
    <row r="1832" spans="1:11" ht="18" x14ac:dyDescent="0.4">
      <c r="A1832" s="1">
        <v>1831</v>
      </c>
      <c r="B1832" s="1" t="s">
        <v>10636</v>
      </c>
      <c r="C1832" s="1" t="s">
        <v>9183</v>
      </c>
      <c r="D1832" s="1">
        <v>18.4391</v>
      </c>
      <c r="E1832" s="1">
        <v>120.9038</v>
      </c>
      <c r="F1832" s="1">
        <v>34</v>
      </c>
      <c r="G1832" s="1">
        <v>5.5</v>
      </c>
      <c r="H1832" s="3" t="s">
        <v>3211</v>
      </c>
      <c r="I1832" s="4" t="str">
        <f t="shared" si="85"/>
        <v>กลางคืน</v>
      </c>
      <c r="J1832" s="4" t="str">
        <f t="shared" si="87"/>
        <v>กลาง</v>
      </c>
      <c r="K1832">
        <f t="shared" si="86"/>
        <v>-34</v>
      </c>
    </row>
    <row r="1833" spans="1:11" ht="18" x14ac:dyDescent="0.4">
      <c r="A1833" s="1">
        <v>1832</v>
      </c>
      <c r="B1833" s="1" t="s">
        <v>10637</v>
      </c>
      <c r="C1833" s="1" t="s">
        <v>9184</v>
      </c>
      <c r="D1833" s="1">
        <v>13.903499999999999</v>
      </c>
      <c r="E1833" s="1">
        <v>120.5676</v>
      </c>
      <c r="F1833" s="1">
        <v>100</v>
      </c>
      <c r="G1833" s="1">
        <v>5.4</v>
      </c>
      <c r="H1833" s="3" t="s">
        <v>7153</v>
      </c>
      <c r="I1833" s="4" t="str">
        <f t="shared" si="85"/>
        <v>กลางวัน</v>
      </c>
      <c r="J1833" s="4" t="str">
        <f t="shared" si="87"/>
        <v>ลึก</v>
      </c>
      <c r="K1833">
        <f t="shared" si="86"/>
        <v>-100</v>
      </c>
    </row>
    <row r="1834" spans="1:11" ht="18" x14ac:dyDescent="0.4">
      <c r="A1834" s="1">
        <v>1833</v>
      </c>
      <c r="B1834" s="1" t="s">
        <v>10638</v>
      </c>
      <c r="C1834" s="1" t="s">
        <v>9185</v>
      </c>
      <c r="D1834" s="1">
        <v>17.674099999999999</v>
      </c>
      <c r="E1834" s="1">
        <v>119.7814</v>
      </c>
      <c r="F1834" s="1">
        <v>10</v>
      </c>
      <c r="G1834" s="1">
        <v>4.5</v>
      </c>
      <c r="H1834" s="3" t="s">
        <v>7157</v>
      </c>
      <c r="I1834" s="4" t="str">
        <f t="shared" si="85"/>
        <v>กลางวัน</v>
      </c>
      <c r="J1834" s="4" t="str">
        <f t="shared" si="87"/>
        <v>ตื้นมาก</v>
      </c>
      <c r="K1834">
        <f t="shared" si="86"/>
        <v>-10</v>
      </c>
    </row>
    <row r="1835" spans="1:11" ht="18" x14ac:dyDescent="0.4">
      <c r="A1835" s="1">
        <v>1834</v>
      </c>
      <c r="B1835" s="1" t="s">
        <v>10638</v>
      </c>
      <c r="C1835" s="1" t="s">
        <v>9186</v>
      </c>
      <c r="D1835" s="1">
        <v>18.548100000000002</v>
      </c>
      <c r="E1835" s="1">
        <v>121.13590000000001</v>
      </c>
      <c r="F1835" s="1">
        <v>46.896999999999998</v>
      </c>
      <c r="G1835" s="1">
        <v>4.5</v>
      </c>
      <c r="H1835" s="3" t="s">
        <v>7161</v>
      </c>
      <c r="I1835" s="4" t="str">
        <f t="shared" si="85"/>
        <v>กลางคืน</v>
      </c>
      <c r="J1835" s="4" t="str">
        <f t="shared" si="87"/>
        <v>กลาง</v>
      </c>
      <c r="K1835">
        <f t="shared" si="86"/>
        <v>-46.896999999999998</v>
      </c>
    </row>
    <row r="1836" spans="1:11" ht="18" x14ac:dyDescent="0.4">
      <c r="A1836" s="1">
        <v>1835</v>
      </c>
      <c r="B1836" s="1" t="s">
        <v>10639</v>
      </c>
      <c r="C1836" s="1" t="s">
        <v>9187</v>
      </c>
      <c r="D1836" s="1">
        <v>15.120200000000001</v>
      </c>
      <c r="E1836" s="1">
        <v>122.8014</v>
      </c>
      <c r="F1836" s="1">
        <v>18.88</v>
      </c>
      <c r="G1836" s="1">
        <v>4.5</v>
      </c>
      <c r="H1836" s="3" t="s">
        <v>7165</v>
      </c>
      <c r="I1836" s="4" t="str">
        <f t="shared" si="85"/>
        <v>กลางวัน</v>
      </c>
      <c r="J1836" s="4" t="str">
        <f t="shared" si="87"/>
        <v>ตื้น</v>
      </c>
      <c r="K1836">
        <f t="shared" si="86"/>
        <v>-18.88</v>
      </c>
    </row>
    <row r="1837" spans="1:11" ht="18" x14ac:dyDescent="0.4">
      <c r="A1837" s="1">
        <v>1836</v>
      </c>
      <c r="B1837" s="1" t="s">
        <v>10640</v>
      </c>
      <c r="C1837" s="1" t="s">
        <v>9188</v>
      </c>
      <c r="D1837" s="1">
        <v>17.409600000000001</v>
      </c>
      <c r="E1837" s="1">
        <v>120.6794</v>
      </c>
      <c r="F1837" s="1">
        <v>10</v>
      </c>
      <c r="G1837" s="1">
        <v>4.5</v>
      </c>
      <c r="H1837" s="3" t="s">
        <v>7169</v>
      </c>
      <c r="I1837" s="4" t="str">
        <f t="shared" si="85"/>
        <v>กลางคืน</v>
      </c>
      <c r="J1837" s="4" t="str">
        <f t="shared" si="87"/>
        <v>ตื้นมาก</v>
      </c>
      <c r="K1837">
        <f t="shared" si="86"/>
        <v>-10</v>
      </c>
    </row>
    <row r="1838" spans="1:11" ht="18" x14ac:dyDescent="0.4">
      <c r="A1838" s="1">
        <v>1837</v>
      </c>
      <c r="B1838" s="1" t="s">
        <v>10640</v>
      </c>
      <c r="C1838" s="1" t="s">
        <v>9189</v>
      </c>
      <c r="D1838" s="1">
        <v>13.6799</v>
      </c>
      <c r="E1838" s="1">
        <v>120.5745</v>
      </c>
      <c r="F1838" s="1">
        <v>104.21299999999999</v>
      </c>
      <c r="G1838" s="1">
        <v>4.5</v>
      </c>
      <c r="H1838" s="3" t="s">
        <v>284</v>
      </c>
      <c r="I1838" s="4" t="str">
        <f t="shared" si="85"/>
        <v>กลางคืน</v>
      </c>
      <c r="J1838" s="4" t="str">
        <f t="shared" si="87"/>
        <v>ลึก</v>
      </c>
      <c r="K1838">
        <f t="shared" si="86"/>
        <v>-104.21299999999999</v>
      </c>
    </row>
    <row r="1839" spans="1:11" ht="18" x14ac:dyDescent="0.4">
      <c r="A1839" s="1">
        <v>1838</v>
      </c>
      <c r="B1839" s="1" t="s">
        <v>10641</v>
      </c>
      <c r="C1839" s="1" t="s">
        <v>9190</v>
      </c>
      <c r="D1839" s="1">
        <v>17.547000000000001</v>
      </c>
      <c r="E1839" s="1">
        <v>120.7124</v>
      </c>
      <c r="F1839" s="1">
        <v>10</v>
      </c>
      <c r="G1839" s="1">
        <v>4.5999999999999996</v>
      </c>
      <c r="H1839" s="3" t="s">
        <v>7176</v>
      </c>
      <c r="I1839" s="4" t="str">
        <f t="shared" si="85"/>
        <v>กลางคืน</v>
      </c>
      <c r="J1839" s="4" t="str">
        <f t="shared" si="87"/>
        <v>ตื้นมาก</v>
      </c>
      <c r="K1839">
        <f t="shared" si="86"/>
        <v>-10</v>
      </c>
    </row>
    <row r="1840" spans="1:11" ht="18" x14ac:dyDescent="0.4">
      <c r="A1840" s="1">
        <v>1839</v>
      </c>
      <c r="B1840" s="1" t="s">
        <v>10642</v>
      </c>
      <c r="C1840" s="1" t="s">
        <v>9191</v>
      </c>
      <c r="D1840" s="1">
        <v>15.531000000000001</v>
      </c>
      <c r="E1840" s="1">
        <v>121.7273</v>
      </c>
      <c r="F1840" s="1">
        <v>10</v>
      </c>
      <c r="G1840" s="1">
        <v>4.8</v>
      </c>
      <c r="H1840" s="3" t="s">
        <v>7180</v>
      </c>
      <c r="I1840" s="4" t="str">
        <f t="shared" si="85"/>
        <v>กลางวัน</v>
      </c>
      <c r="J1840" s="4" t="str">
        <f t="shared" si="87"/>
        <v>ตื้นมาก</v>
      </c>
      <c r="K1840">
        <f t="shared" si="86"/>
        <v>-10</v>
      </c>
    </row>
    <row r="1841" spans="1:11" ht="18" x14ac:dyDescent="0.4">
      <c r="A1841" s="1">
        <v>1840</v>
      </c>
      <c r="B1841" s="1" t="s">
        <v>10643</v>
      </c>
      <c r="C1841" s="1" t="s">
        <v>9192</v>
      </c>
      <c r="D1841" s="1">
        <v>13.6098</v>
      </c>
      <c r="E1841" s="1">
        <v>120.85420000000001</v>
      </c>
      <c r="F1841" s="1">
        <v>173.96600000000001</v>
      </c>
      <c r="G1841" s="1">
        <v>4.9000000000000004</v>
      </c>
      <c r="H1841" s="3" t="s">
        <v>324</v>
      </c>
      <c r="I1841" s="4" t="str">
        <f t="shared" si="85"/>
        <v>กลางวัน</v>
      </c>
      <c r="J1841" s="4" t="str">
        <f t="shared" si="87"/>
        <v>ลึก</v>
      </c>
      <c r="K1841">
        <f t="shared" si="86"/>
        <v>-173.96600000000001</v>
      </c>
    </row>
    <row r="1842" spans="1:11" ht="18" x14ac:dyDescent="0.4">
      <c r="A1842" s="1">
        <v>1841</v>
      </c>
      <c r="B1842" s="1" t="s">
        <v>10644</v>
      </c>
      <c r="C1842" s="1" t="s">
        <v>9193</v>
      </c>
      <c r="D1842" s="1">
        <v>18.427099999999999</v>
      </c>
      <c r="E1842" s="1">
        <v>120.8313</v>
      </c>
      <c r="F1842" s="1">
        <v>37.841999999999999</v>
      </c>
      <c r="G1842" s="1">
        <v>4.5</v>
      </c>
      <c r="H1842" s="3" t="s">
        <v>7187</v>
      </c>
      <c r="I1842" s="4" t="str">
        <f t="shared" si="85"/>
        <v>กลางวัน</v>
      </c>
      <c r="J1842" s="4" t="str">
        <f t="shared" si="87"/>
        <v>กลาง</v>
      </c>
      <c r="K1842">
        <f t="shared" si="86"/>
        <v>-37.841999999999999</v>
      </c>
    </row>
    <row r="1843" spans="1:11" ht="18" x14ac:dyDescent="0.4">
      <c r="A1843" s="1">
        <v>1842</v>
      </c>
      <c r="B1843" s="1" t="s">
        <v>10645</v>
      </c>
      <c r="C1843" s="1" t="s">
        <v>9194</v>
      </c>
      <c r="D1843" s="1">
        <v>16.693200000000001</v>
      </c>
      <c r="E1843" s="1">
        <v>120.2389</v>
      </c>
      <c r="F1843" s="1">
        <v>35</v>
      </c>
      <c r="G1843" s="1">
        <v>5.2</v>
      </c>
      <c r="H1843" s="3" t="s">
        <v>7191</v>
      </c>
      <c r="I1843" s="4" t="str">
        <f t="shared" si="85"/>
        <v>กลางคืน</v>
      </c>
      <c r="J1843" s="4" t="str">
        <f t="shared" si="87"/>
        <v>กลาง</v>
      </c>
      <c r="K1843">
        <f t="shared" si="86"/>
        <v>-35</v>
      </c>
    </row>
    <row r="1844" spans="1:11" ht="18" x14ac:dyDescent="0.4">
      <c r="A1844" s="1">
        <v>1843</v>
      </c>
      <c r="B1844" s="1" t="s">
        <v>10646</v>
      </c>
      <c r="C1844" s="1" t="s">
        <v>9195</v>
      </c>
      <c r="D1844" s="1">
        <v>14.678900000000001</v>
      </c>
      <c r="E1844" s="1">
        <v>121.45480000000001</v>
      </c>
      <c r="F1844" s="1">
        <v>10</v>
      </c>
      <c r="G1844" s="1">
        <v>4.8</v>
      </c>
      <c r="H1844" s="3" t="s">
        <v>7195</v>
      </c>
      <c r="I1844" s="4" t="str">
        <f t="shared" si="85"/>
        <v>กลางคืน</v>
      </c>
      <c r="J1844" s="4" t="str">
        <f t="shared" si="87"/>
        <v>ตื้นมาก</v>
      </c>
      <c r="K1844">
        <f t="shared" si="86"/>
        <v>-10</v>
      </c>
    </row>
    <row r="1845" spans="1:11" ht="18" x14ac:dyDescent="0.4">
      <c r="A1845" s="1">
        <v>1844</v>
      </c>
      <c r="B1845" s="1" t="s">
        <v>10647</v>
      </c>
      <c r="C1845" s="1" t="s">
        <v>9196</v>
      </c>
      <c r="D1845" s="1">
        <v>13.622400000000001</v>
      </c>
      <c r="E1845" s="1">
        <v>123.4808</v>
      </c>
      <c r="F1845" s="1">
        <v>35</v>
      </c>
      <c r="G1845" s="1">
        <v>4.7</v>
      </c>
      <c r="H1845" s="3" t="s">
        <v>7199</v>
      </c>
      <c r="I1845" s="4" t="str">
        <f t="shared" si="85"/>
        <v>กลางวัน</v>
      </c>
      <c r="J1845" s="4" t="str">
        <f t="shared" si="87"/>
        <v>กลาง</v>
      </c>
      <c r="K1845">
        <f t="shared" si="86"/>
        <v>-35</v>
      </c>
    </row>
    <row r="1846" spans="1:11" ht="18" x14ac:dyDescent="0.4">
      <c r="A1846" s="1">
        <v>1845</v>
      </c>
      <c r="B1846" s="1" t="s">
        <v>10648</v>
      </c>
      <c r="C1846" s="1" t="s">
        <v>9197</v>
      </c>
      <c r="D1846" s="1">
        <v>13.6999</v>
      </c>
      <c r="E1846" s="1">
        <v>120.7166</v>
      </c>
      <c r="F1846" s="1">
        <v>167.51499999999999</v>
      </c>
      <c r="G1846" s="1">
        <v>5.0999999999999996</v>
      </c>
      <c r="H1846" s="3" t="s">
        <v>7203</v>
      </c>
      <c r="I1846" s="4" t="str">
        <f t="shared" si="85"/>
        <v>กลางวัน</v>
      </c>
      <c r="J1846" s="4" t="str">
        <f t="shared" si="87"/>
        <v>ลึก</v>
      </c>
      <c r="K1846">
        <f t="shared" si="86"/>
        <v>-167.51499999999999</v>
      </c>
    </row>
    <row r="1847" spans="1:11" ht="18" x14ac:dyDescent="0.4">
      <c r="A1847" s="1">
        <v>1846</v>
      </c>
      <c r="B1847" s="1" t="s">
        <v>10649</v>
      </c>
      <c r="C1847" s="1" t="s">
        <v>9198</v>
      </c>
      <c r="D1847" s="1">
        <v>17.8277</v>
      </c>
      <c r="E1847" s="1">
        <v>119.72709999999999</v>
      </c>
      <c r="F1847" s="1">
        <v>10</v>
      </c>
      <c r="G1847" s="1">
        <v>4.5999999999999996</v>
      </c>
      <c r="H1847" s="3" t="s">
        <v>7057</v>
      </c>
      <c r="I1847" s="4" t="str">
        <f t="shared" si="85"/>
        <v>กลางคืน</v>
      </c>
      <c r="J1847" s="4" t="str">
        <f t="shared" si="87"/>
        <v>ตื้นมาก</v>
      </c>
      <c r="K1847">
        <f t="shared" si="86"/>
        <v>-10</v>
      </c>
    </row>
    <row r="1848" spans="1:11" ht="18" x14ac:dyDescent="0.4">
      <c r="A1848" s="1">
        <v>1847</v>
      </c>
      <c r="B1848" s="1" t="s">
        <v>10650</v>
      </c>
      <c r="C1848" s="1" t="s">
        <v>8152</v>
      </c>
      <c r="D1848" s="1">
        <v>18.148199999999999</v>
      </c>
      <c r="E1848" s="1">
        <v>120.69889999999999</v>
      </c>
      <c r="F1848" s="1">
        <v>50</v>
      </c>
      <c r="G1848" s="1">
        <v>5.4</v>
      </c>
      <c r="H1848" s="3" t="s">
        <v>7210</v>
      </c>
      <c r="I1848" s="4" t="str">
        <f t="shared" si="85"/>
        <v>กลางคืน</v>
      </c>
      <c r="J1848" s="4" t="str">
        <f t="shared" si="87"/>
        <v>กลาง</v>
      </c>
      <c r="K1848">
        <f t="shared" si="86"/>
        <v>-50</v>
      </c>
    </row>
    <row r="1849" spans="1:11" ht="18" x14ac:dyDescent="0.4">
      <c r="A1849" s="1">
        <v>1848</v>
      </c>
      <c r="B1849" s="1" t="s">
        <v>10651</v>
      </c>
      <c r="C1849" s="1" t="s">
        <v>9199</v>
      </c>
      <c r="D1849" s="1">
        <v>18.427700000000002</v>
      </c>
      <c r="E1849" s="1">
        <v>120.7461</v>
      </c>
      <c r="F1849" s="1">
        <v>43.148000000000003</v>
      </c>
      <c r="G1849" s="1">
        <v>4.5</v>
      </c>
      <c r="H1849" s="3" t="s">
        <v>7214</v>
      </c>
      <c r="I1849" s="4" t="str">
        <f t="shared" si="85"/>
        <v>กลางคืน</v>
      </c>
      <c r="J1849" s="4" t="str">
        <f t="shared" si="87"/>
        <v>กลาง</v>
      </c>
      <c r="K1849">
        <f t="shared" si="86"/>
        <v>-43.148000000000003</v>
      </c>
    </row>
    <row r="1850" spans="1:11" ht="18" x14ac:dyDescent="0.4">
      <c r="A1850" s="1">
        <v>1849</v>
      </c>
      <c r="B1850" s="1" t="s">
        <v>10652</v>
      </c>
      <c r="C1850" s="1" t="s">
        <v>9200</v>
      </c>
      <c r="D1850" s="1">
        <v>18.179300000000001</v>
      </c>
      <c r="E1850" s="1">
        <v>121.4718</v>
      </c>
      <c r="F1850" s="1">
        <v>125.483</v>
      </c>
      <c r="G1850" s="1">
        <v>4.7</v>
      </c>
      <c r="H1850" s="3" t="s">
        <v>7218</v>
      </c>
      <c r="I1850" s="4" t="str">
        <f t="shared" si="85"/>
        <v>กลางคืน</v>
      </c>
      <c r="J1850" s="4" t="str">
        <f t="shared" si="87"/>
        <v>ลึก</v>
      </c>
      <c r="K1850">
        <f t="shared" si="86"/>
        <v>-125.483</v>
      </c>
    </row>
    <row r="1851" spans="1:11" ht="18" x14ac:dyDescent="0.4">
      <c r="A1851" s="1">
        <v>1850</v>
      </c>
      <c r="B1851" s="1" t="s">
        <v>10653</v>
      </c>
      <c r="C1851" s="1" t="s">
        <v>9201</v>
      </c>
      <c r="D1851" s="1">
        <v>13.784800000000001</v>
      </c>
      <c r="E1851" s="1">
        <v>120.7204</v>
      </c>
      <c r="F1851" s="1">
        <v>148.78</v>
      </c>
      <c r="G1851" s="1">
        <v>4.9000000000000004</v>
      </c>
      <c r="H1851" s="3" t="s">
        <v>7222</v>
      </c>
      <c r="I1851" s="4" t="str">
        <f t="shared" si="85"/>
        <v>กลางคืน</v>
      </c>
      <c r="J1851" s="4" t="str">
        <f t="shared" si="87"/>
        <v>ลึก</v>
      </c>
      <c r="K1851">
        <f t="shared" si="86"/>
        <v>-148.78</v>
      </c>
    </row>
    <row r="1852" spans="1:11" ht="18" x14ac:dyDescent="0.4">
      <c r="A1852" s="1">
        <v>1851</v>
      </c>
      <c r="B1852" s="1" t="s">
        <v>10654</v>
      </c>
      <c r="C1852" s="1" t="s">
        <v>9202</v>
      </c>
      <c r="D1852" s="1">
        <v>14.3101</v>
      </c>
      <c r="E1852" s="1">
        <v>120.52209999999999</v>
      </c>
      <c r="F1852" s="1">
        <v>147.67699999999999</v>
      </c>
      <c r="G1852" s="1">
        <v>4.5</v>
      </c>
      <c r="H1852" s="3" t="s">
        <v>7226</v>
      </c>
      <c r="I1852" s="4" t="str">
        <f t="shared" si="85"/>
        <v>กลางคืน</v>
      </c>
      <c r="J1852" s="4" t="str">
        <f t="shared" si="87"/>
        <v>ลึก</v>
      </c>
      <c r="K1852">
        <f t="shared" si="86"/>
        <v>-147.67699999999999</v>
      </c>
    </row>
    <row r="1853" spans="1:11" ht="18" x14ac:dyDescent="0.4">
      <c r="A1853" s="1">
        <v>1852</v>
      </c>
      <c r="B1853" s="1" t="s">
        <v>10655</v>
      </c>
      <c r="C1853" s="1" t="s">
        <v>9203</v>
      </c>
      <c r="D1853" s="1">
        <v>13.9315</v>
      </c>
      <c r="E1853" s="1">
        <v>120.81659999999999</v>
      </c>
      <c r="F1853" s="1">
        <v>93.766000000000005</v>
      </c>
      <c r="G1853" s="1">
        <v>4.7</v>
      </c>
      <c r="H1853" s="3" t="s">
        <v>7230</v>
      </c>
      <c r="I1853" s="4" t="str">
        <f t="shared" si="85"/>
        <v>กลางวัน</v>
      </c>
      <c r="J1853" s="4" t="str">
        <f t="shared" si="87"/>
        <v>ลึก</v>
      </c>
      <c r="K1853">
        <f t="shared" si="86"/>
        <v>-93.766000000000005</v>
      </c>
    </row>
    <row r="1854" spans="1:11" ht="18" x14ac:dyDescent="0.4">
      <c r="A1854" s="1">
        <v>1853</v>
      </c>
      <c r="B1854" s="1" t="s">
        <v>10656</v>
      </c>
      <c r="C1854" s="1" t="s">
        <v>9204</v>
      </c>
      <c r="D1854" s="1">
        <v>13.583600000000001</v>
      </c>
      <c r="E1854" s="1">
        <v>122.9062</v>
      </c>
      <c r="F1854" s="1">
        <v>10</v>
      </c>
      <c r="G1854" s="1">
        <v>4.5</v>
      </c>
      <c r="H1854" s="3" t="s">
        <v>7234</v>
      </c>
      <c r="I1854" s="4" t="str">
        <f t="shared" si="85"/>
        <v>กลางวัน</v>
      </c>
      <c r="J1854" s="4" t="str">
        <f t="shared" si="87"/>
        <v>ตื้นมาก</v>
      </c>
      <c r="K1854">
        <f t="shared" si="86"/>
        <v>-10</v>
      </c>
    </row>
    <row r="1855" spans="1:11" ht="18" x14ac:dyDescent="0.4">
      <c r="A1855" s="1">
        <v>1854</v>
      </c>
      <c r="B1855" s="1" t="s">
        <v>10657</v>
      </c>
      <c r="C1855" s="1" t="s">
        <v>9205</v>
      </c>
      <c r="D1855" s="1">
        <v>15.1935</v>
      </c>
      <c r="E1855" s="1">
        <v>120.0363</v>
      </c>
      <c r="F1855" s="1">
        <v>65.313000000000002</v>
      </c>
      <c r="G1855" s="1">
        <v>4.5</v>
      </c>
      <c r="H1855" s="3" t="s">
        <v>7238</v>
      </c>
      <c r="I1855" s="4" t="str">
        <f t="shared" si="85"/>
        <v>กลางวัน</v>
      </c>
      <c r="J1855" s="4" t="str">
        <f t="shared" si="87"/>
        <v>กลาง</v>
      </c>
      <c r="K1855">
        <f t="shared" si="86"/>
        <v>-65.313000000000002</v>
      </c>
    </row>
    <row r="1856" spans="1:11" ht="18" x14ac:dyDescent="0.4">
      <c r="A1856" s="1">
        <v>1855</v>
      </c>
      <c r="B1856" s="1" t="s">
        <v>10658</v>
      </c>
      <c r="C1856" s="1" t="s">
        <v>9206</v>
      </c>
      <c r="D1856" s="1">
        <v>16.863499999999998</v>
      </c>
      <c r="E1856" s="1">
        <v>120.02679999999999</v>
      </c>
      <c r="F1856" s="1">
        <v>35</v>
      </c>
      <c r="G1856" s="1">
        <v>5.4</v>
      </c>
      <c r="H1856" s="3" t="s">
        <v>7242</v>
      </c>
      <c r="I1856" s="4" t="str">
        <f t="shared" si="85"/>
        <v>กลางคืน</v>
      </c>
      <c r="J1856" s="4" t="str">
        <f t="shared" si="87"/>
        <v>กลาง</v>
      </c>
      <c r="K1856">
        <f t="shared" si="86"/>
        <v>-35</v>
      </c>
    </row>
    <row r="1857" spans="1:11" ht="18" x14ac:dyDescent="0.4">
      <c r="A1857" s="1">
        <v>1856</v>
      </c>
      <c r="B1857" s="1" t="s">
        <v>10659</v>
      </c>
      <c r="C1857" s="1" t="s">
        <v>9207</v>
      </c>
      <c r="D1857" s="1">
        <v>18.124600000000001</v>
      </c>
      <c r="E1857" s="1">
        <v>119.8944</v>
      </c>
      <c r="F1857" s="1">
        <v>10</v>
      </c>
      <c r="G1857" s="1">
        <v>5.0999999999999996</v>
      </c>
      <c r="H1857" s="3" t="s">
        <v>7246</v>
      </c>
      <c r="I1857" s="4" t="str">
        <f t="shared" si="85"/>
        <v>กลางคืน</v>
      </c>
      <c r="J1857" s="4" t="str">
        <f t="shared" si="87"/>
        <v>ตื้นมาก</v>
      </c>
      <c r="K1857">
        <f t="shared" si="86"/>
        <v>-10</v>
      </c>
    </row>
    <row r="1858" spans="1:11" ht="18" x14ac:dyDescent="0.4">
      <c r="A1858" s="1">
        <v>1857</v>
      </c>
      <c r="B1858" s="1" t="s">
        <v>10660</v>
      </c>
      <c r="C1858" s="1" t="s">
        <v>9208</v>
      </c>
      <c r="D1858" s="1">
        <v>16.125599999999999</v>
      </c>
      <c r="E1858" s="1">
        <v>120.65389999999999</v>
      </c>
      <c r="F1858" s="1">
        <v>10</v>
      </c>
      <c r="G1858" s="1">
        <v>4.7</v>
      </c>
      <c r="H1858" s="3" t="s">
        <v>7250</v>
      </c>
      <c r="I1858" s="4" t="str">
        <f t="shared" si="85"/>
        <v>กลางคืน</v>
      </c>
      <c r="J1858" s="4" t="str">
        <f t="shared" si="87"/>
        <v>ตื้นมาก</v>
      </c>
      <c r="K1858">
        <f t="shared" si="86"/>
        <v>-10</v>
      </c>
    </row>
    <row r="1859" spans="1:11" ht="18" x14ac:dyDescent="0.4">
      <c r="A1859" s="1">
        <v>1858</v>
      </c>
      <c r="B1859" s="1" t="s">
        <v>10661</v>
      </c>
      <c r="C1859" s="1" t="s">
        <v>9209</v>
      </c>
      <c r="D1859" s="1">
        <v>17.480499999999999</v>
      </c>
      <c r="E1859" s="1">
        <v>122.29810000000001</v>
      </c>
      <c r="F1859" s="1">
        <v>10</v>
      </c>
      <c r="G1859" s="1">
        <v>4.7</v>
      </c>
      <c r="H1859" s="3" t="s">
        <v>6902</v>
      </c>
      <c r="I1859" s="4" t="str">
        <f t="shared" ref="I1859:I1889" si="88">IF(AND(HOUR(C1859)&gt;=6, HOUR(C1859)&lt;18),"กลางวัน","กลางคืน")</f>
        <v>กลางวัน</v>
      </c>
      <c r="J1859" s="4" t="str">
        <f t="shared" si="87"/>
        <v>ตื้นมาก</v>
      </c>
      <c r="K1859">
        <f t="shared" ref="K1859:K1889" si="89">F1859*-1</f>
        <v>-10</v>
      </c>
    </row>
    <row r="1860" spans="1:11" ht="18" x14ac:dyDescent="0.4">
      <c r="A1860" s="1">
        <v>1859</v>
      </c>
      <c r="B1860" s="1" t="s">
        <v>10662</v>
      </c>
      <c r="C1860" s="1" t="s">
        <v>9210</v>
      </c>
      <c r="D1860" s="1">
        <v>15.2256</v>
      </c>
      <c r="E1860" s="1">
        <v>120.42149999999999</v>
      </c>
      <c r="F1860" s="1">
        <v>126.217</v>
      </c>
      <c r="G1860" s="1">
        <v>5</v>
      </c>
      <c r="H1860" s="3" t="s">
        <v>7257</v>
      </c>
      <c r="I1860" s="4" t="str">
        <f t="shared" si="88"/>
        <v>กลางวัน</v>
      </c>
      <c r="J1860" s="4" t="str">
        <f t="shared" si="87"/>
        <v>ลึก</v>
      </c>
      <c r="K1860">
        <f t="shared" si="89"/>
        <v>-126.217</v>
      </c>
    </row>
    <row r="1861" spans="1:11" ht="18" x14ac:dyDescent="0.4">
      <c r="A1861" s="1">
        <v>1860</v>
      </c>
      <c r="B1861" s="1" t="s">
        <v>10663</v>
      </c>
      <c r="C1861" s="1" t="s">
        <v>9211</v>
      </c>
      <c r="D1861" s="1">
        <v>15.52</v>
      </c>
      <c r="E1861" s="1">
        <v>120.09350000000001</v>
      </c>
      <c r="F1861" s="1">
        <v>59.843000000000004</v>
      </c>
      <c r="G1861" s="1">
        <v>4.7</v>
      </c>
      <c r="H1861" s="3" t="s">
        <v>3773</v>
      </c>
      <c r="I1861" s="4" t="str">
        <f t="shared" si="88"/>
        <v>กลางคืน</v>
      </c>
      <c r="J1861" s="4" t="str">
        <f t="shared" si="87"/>
        <v>กลาง</v>
      </c>
      <c r="K1861">
        <f t="shared" si="89"/>
        <v>-59.843000000000004</v>
      </c>
    </row>
    <row r="1862" spans="1:11" ht="18" x14ac:dyDescent="0.4">
      <c r="A1862" s="1">
        <v>1861</v>
      </c>
      <c r="B1862" s="1" t="s">
        <v>10664</v>
      </c>
      <c r="C1862" s="1" t="s">
        <v>9212</v>
      </c>
      <c r="D1862" s="1">
        <v>18.6114</v>
      </c>
      <c r="E1862" s="1">
        <v>120.55240000000001</v>
      </c>
      <c r="F1862" s="1">
        <v>14.144</v>
      </c>
      <c r="G1862" s="1">
        <v>4.9000000000000004</v>
      </c>
      <c r="H1862" s="3" t="s">
        <v>7264</v>
      </c>
      <c r="I1862" s="4" t="str">
        <f t="shared" si="88"/>
        <v>กลางวัน</v>
      </c>
      <c r="J1862" s="4" t="str">
        <f t="shared" si="87"/>
        <v>ตื้น</v>
      </c>
      <c r="K1862">
        <f t="shared" si="89"/>
        <v>-14.144</v>
      </c>
    </row>
    <row r="1863" spans="1:11" ht="18" x14ac:dyDescent="0.4">
      <c r="A1863" s="1">
        <v>1862</v>
      </c>
      <c r="B1863" s="1" t="s">
        <v>10665</v>
      </c>
      <c r="C1863" s="1" t="s">
        <v>9213</v>
      </c>
      <c r="D1863" s="1">
        <v>18.028199999999998</v>
      </c>
      <c r="E1863" s="1">
        <v>119.8266</v>
      </c>
      <c r="F1863" s="1">
        <v>10</v>
      </c>
      <c r="G1863" s="1">
        <v>4.9000000000000004</v>
      </c>
      <c r="H1863" s="3" t="s">
        <v>7268</v>
      </c>
      <c r="I1863" s="4" t="str">
        <f t="shared" si="88"/>
        <v>กลางคืน</v>
      </c>
      <c r="J1863" s="4" t="str">
        <f t="shared" si="87"/>
        <v>ตื้นมาก</v>
      </c>
      <c r="K1863">
        <f t="shared" si="89"/>
        <v>-10</v>
      </c>
    </row>
    <row r="1864" spans="1:11" ht="18" x14ac:dyDescent="0.4">
      <c r="A1864" s="1">
        <v>1863</v>
      </c>
      <c r="B1864" s="1" t="s">
        <v>10666</v>
      </c>
      <c r="C1864" s="1" t="s">
        <v>9214</v>
      </c>
      <c r="D1864" s="1">
        <v>15.9993</v>
      </c>
      <c r="E1864" s="1">
        <v>119.9288</v>
      </c>
      <c r="F1864" s="1">
        <v>55.585999999999999</v>
      </c>
      <c r="G1864" s="1">
        <v>4.5</v>
      </c>
      <c r="H1864" s="3" t="s">
        <v>7272</v>
      </c>
      <c r="I1864" s="4" t="str">
        <f t="shared" si="88"/>
        <v>กลางคืน</v>
      </c>
      <c r="J1864" s="4" t="str">
        <f t="shared" si="87"/>
        <v>กลาง</v>
      </c>
      <c r="K1864">
        <f t="shared" si="89"/>
        <v>-55.585999999999999</v>
      </c>
    </row>
    <row r="1865" spans="1:11" ht="18" x14ac:dyDescent="0.4">
      <c r="A1865" s="1">
        <v>1864</v>
      </c>
      <c r="B1865" s="1" t="s">
        <v>10666</v>
      </c>
      <c r="C1865" s="1" t="s">
        <v>9215</v>
      </c>
      <c r="D1865" s="1">
        <v>17.679400000000001</v>
      </c>
      <c r="E1865" s="1">
        <v>122.9543</v>
      </c>
      <c r="F1865" s="1">
        <v>10</v>
      </c>
      <c r="G1865" s="1">
        <v>4.5</v>
      </c>
      <c r="H1865" s="3" t="s">
        <v>7276</v>
      </c>
      <c r="I1865" s="4" t="str">
        <f t="shared" si="88"/>
        <v>กลางวัน</v>
      </c>
      <c r="J1865" s="4" t="str">
        <f t="shared" ref="J1865:J1889" si="90">IF(F1865&lt;=10,"ตื้นมาก", IF(F1865&lt;=30,"ตื้น",IF(F1865&lt;=70,"กลาง", "ลึก")))</f>
        <v>ตื้นมาก</v>
      </c>
      <c r="K1865">
        <f t="shared" si="89"/>
        <v>-10</v>
      </c>
    </row>
    <row r="1866" spans="1:11" ht="18" x14ac:dyDescent="0.4">
      <c r="A1866" s="1">
        <v>1865</v>
      </c>
      <c r="B1866" s="1" t="s">
        <v>10667</v>
      </c>
      <c r="C1866" s="1" t="s">
        <v>9216</v>
      </c>
      <c r="D1866" s="1">
        <v>16.7087</v>
      </c>
      <c r="E1866" s="1">
        <v>120.39019999999999</v>
      </c>
      <c r="F1866" s="1">
        <v>71.960999999999999</v>
      </c>
      <c r="G1866" s="1">
        <v>4.5999999999999996</v>
      </c>
      <c r="H1866" s="3" t="s">
        <v>7280</v>
      </c>
      <c r="I1866" s="4" t="str">
        <f t="shared" si="88"/>
        <v>กลางวัน</v>
      </c>
      <c r="J1866" s="4" t="str">
        <f t="shared" si="90"/>
        <v>ลึก</v>
      </c>
      <c r="K1866">
        <f t="shared" si="89"/>
        <v>-71.960999999999999</v>
      </c>
    </row>
    <row r="1867" spans="1:11" ht="18" x14ac:dyDescent="0.4">
      <c r="A1867" s="1">
        <v>1866</v>
      </c>
      <c r="B1867" s="1" t="s">
        <v>10668</v>
      </c>
      <c r="C1867" s="1" t="s">
        <v>9217</v>
      </c>
      <c r="D1867" s="1">
        <v>15.672599999999999</v>
      </c>
      <c r="E1867" s="1">
        <v>122.2526</v>
      </c>
      <c r="F1867" s="1">
        <v>21.521000000000001</v>
      </c>
      <c r="G1867" s="1">
        <v>4.5999999999999996</v>
      </c>
      <c r="H1867" s="3" t="s">
        <v>7284</v>
      </c>
      <c r="I1867" s="4" t="str">
        <f t="shared" si="88"/>
        <v>กลางวัน</v>
      </c>
      <c r="J1867" s="4" t="str">
        <f t="shared" si="90"/>
        <v>ตื้น</v>
      </c>
      <c r="K1867">
        <f t="shared" si="89"/>
        <v>-21.521000000000001</v>
      </c>
    </row>
    <row r="1868" spans="1:11" ht="18" x14ac:dyDescent="0.4">
      <c r="A1868" s="1">
        <v>1867</v>
      </c>
      <c r="B1868" s="1" t="s">
        <v>10669</v>
      </c>
      <c r="C1868" s="1" t="s">
        <v>9218</v>
      </c>
      <c r="D1868" s="1">
        <v>15.662599999999999</v>
      </c>
      <c r="E1868" s="1">
        <v>122.1174</v>
      </c>
      <c r="F1868" s="1">
        <v>39.470999999999997</v>
      </c>
      <c r="G1868" s="1">
        <v>4.9000000000000004</v>
      </c>
      <c r="H1868" s="3" t="s">
        <v>7288</v>
      </c>
      <c r="I1868" s="4" t="str">
        <f t="shared" si="88"/>
        <v>กลางคืน</v>
      </c>
      <c r="J1868" s="4" t="str">
        <f t="shared" si="90"/>
        <v>กลาง</v>
      </c>
      <c r="K1868">
        <f t="shared" si="89"/>
        <v>-39.470999999999997</v>
      </c>
    </row>
    <row r="1869" spans="1:11" ht="18" x14ac:dyDescent="0.4">
      <c r="A1869" s="1">
        <v>1868</v>
      </c>
      <c r="B1869" s="1" t="s">
        <v>10670</v>
      </c>
      <c r="C1869" s="1" t="s">
        <v>9219</v>
      </c>
      <c r="D1869" s="1">
        <v>17.8827</v>
      </c>
      <c r="E1869" s="1">
        <v>120.8943</v>
      </c>
      <c r="F1869" s="1">
        <v>10</v>
      </c>
      <c r="G1869" s="1">
        <v>4.5999999999999996</v>
      </c>
      <c r="H1869" s="3" t="s">
        <v>7292</v>
      </c>
      <c r="I1869" s="4" t="str">
        <f t="shared" si="88"/>
        <v>กลางวัน</v>
      </c>
      <c r="J1869" s="4" t="str">
        <f t="shared" si="90"/>
        <v>ตื้นมาก</v>
      </c>
      <c r="K1869">
        <f t="shared" si="89"/>
        <v>-10</v>
      </c>
    </row>
    <row r="1870" spans="1:11" ht="18" x14ac:dyDescent="0.4">
      <c r="A1870" s="1">
        <v>1869</v>
      </c>
      <c r="B1870" s="1" t="s">
        <v>10671</v>
      </c>
      <c r="C1870" s="1" t="s">
        <v>9220</v>
      </c>
      <c r="D1870" s="1">
        <v>18.366800000000001</v>
      </c>
      <c r="E1870" s="1">
        <v>120.89749999999999</v>
      </c>
      <c r="F1870" s="1">
        <v>37.594999999999999</v>
      </c>
      <c r="G1870" s="1">
        <v>4.9000000000000004</v>
      </c>
      <c r="H1870" s="3" t="s">
        <v>7296</v>
      </c>
      <c r="I1870" s="4" t="str">
        <f t="shared" si="88"/>
        <v>กลางคืน</v>
      </c>
      <c r="J1870" s="4" t="str">
        <f t="shared" si="90"/>
        <v>กลาง</v>
      </c>
      <c r="K1870">
        <f t="shared" si="89"/>
        <v>-37.594999999999999</v>
      </c>
    </row>
    <row r="1871" spans="1:11" ht="18" x14ac:dyDescent="0.4">
      <c r="A1871" s="1">
        <v>1870</v>
      </c>
      <c r="B1871" s="1" t="s">
        <v>10672</v>
      </c>
      <c r="C1871" s="1" t="s">
        <v>9221</v>
      </c>
      <c r="D1871" s="1">
        <v>14.758699999999999</v>
      </c>
      <c r="E1871" s="1">
        <v>119.7692</v>
      </c>
      <c r="F1871" s="1">
        <v>10</v>
      </c>
      <c r="G1871" s="1">
        <v>4.5</v>
      </c>
      <c r="H1871" s="3" t="s">
        <v>7300</v>
      </c>
      <c r="I1871" s="4" t="str">
        <f t="shared" si="88"/>
        <v>กลางคืน</v>
      </c>
      <c r="J1871" s="4" t="str">
        <f t="shared" si="90"/>
        <v>ตื้นมาก</v>
      </c>
      <c r="K1871">
        <f t="shared" si="89"/>
        <v>-10</v>
      </c>
    </row>
    <row r="1872" spans="1:11" ht="18" x14ac:dyDescent="0.4">
      <c r="A1872" s="1">
        <v>1871</v>
      </c>
      <c r="B1872" s="1" t="s">
        <v>10673</v>
      </c>
      <c r="C1872" s="1" t="s">
        <v>9222</v>
      </c>
      <c r="D1872" s="1">
        <v>18.0289</v>
      </c>
      <c r="E1872" s="1">
        <v>120.8263</v>
      </c>
      <c r="F1872" s="1">
        <v>10</v>
      </c>
      <c r="G1872" s="1">
        <v>4.5</v>
      </c>
      <c r="H1872" s="3" t="s">
        <v>7304</v>
      </c>
      <c r="I1872" s="4" t="str">
        <f t="shared" si="88"/>
        <v>กลางคืน</v>
      </c>
      <c r="J1872" s="4" t="str">
        <f t="shared" si="90"/>
        <v>ตื้นมาก</v>
      </c>
      <c r="K1872">
        <f t="shared" si="89"/>
        <v>-10</v>
      </c>
    </row>
    <row r="1873" spans="1:11" ht="18" x14ac:dyDescent="0.4">
      <c r="A1873" s="1">
        <v>1872</v>
      </c>
      <c r="B1873" s="1" t="s">
        <v>10674</v>
      </c>
      <c r="C1873" s="1" t="s">
        <v>9223</v>
      </c>
      <c r="D1873" s="1">
        <v>16.6492</v>
      </c>
      <c r="E1873" s="1">
        <v>119.729</v>
      </c>
      <c r="F1873" s="1">
        <v>10</v>
      </c>
      <c r="G1873" s="1">
        <v>4.5999999999999996</v>
      </c>
      <c r="H1873" s="3" t="s">
        <v>7308</v>
      </c>
      <c r="I1873" s="4" t="str">
        <f t="shared" si="88"/>
        <v>กลางคืน</v>
      </c>
      <c r="J1873" s="4" t="str">
        <f t="shared" si="90"/>
        <v>ตื้นมาก</v>
      </c>
      <c r="K1873">
        <f t="shared" si="89"/>
        <v>-10</v>
      </c>
    </row>
    <row r="1874" spans="1:11" ht="18" x14ac:dyDescent="0.4">
      <c r="A1874" s="1">
        <v>1873</v>
      </c>
      <c r="B1874" s="1" t="s">
        <v>10675</v>
      </c>
      <c r="C1874" s="1" t="s">
        <v>9224</v>
      </c>
      <c r="D1874" s="1">
        <v>14.8483</v>
      </c>
      <c r="E1874" s="1">
        <v>119.8742</v>
      </c>
      <c r="F1874" s="1">
        <v>42.576999999999998</v>
      </c>
      <c r="G1874" s="1">
        <v>4.8</v>
      </c>
      <c r="H1874" s="3" t="s">
        <v>7312</v>
      </c>
      <c r="I1874" s="4" t="str">
        <f t="shared" si="88"/>
        <v>กลางคืน</v>
      </c>
      <c r="J1874" s="4" t="str">
        <f t="shared" si="90"/>
        <v>กลาง</v>
      </c>
      <c r="K1874">
        <f t="shared" si="89"/>
        <v>-42.576999999999998</v>
      </c>
    </row>
    <row r="1875" spans="1:11" ht="18" x14ac:dyDescent="0.4">
      <c r="A1875" s="1">
        <v>1874</v>
      </c>
      <c r="B1875" s="1" t="s">
        <v>10676</v>
      </c>
      <c r="C1875" s="1" t="s">
        <v>9225</v>
      </c>
      <c r="D1875" s="1">
        <v>15.3857</v>
      </c>
      <c r="E1875" s="1">
        <v>120.1378</v>
      </c>
      <c r="F1875" s="1">
        <v>64.159000000000006</v>
      </c>
      <c r="G1875" s="1">
        <v>4.9000000000000004</v>
      </c>
      <c r="H1875" s="3" t="s">
        <v>7316</v>
      </c>
      <c r="I1875" s="4" t="str">
        <f t="shared" si="88"/>
        <v>กลางคืน</v>
      </c>
      <c r="J1875" s="4" t="str">
        <f t="shared" si="90"/>
        <v>กลาง</v>
      </c>
      <c r="K1875">
        <f t="shared" si="89"/>
        <v>-64.159000000000006</v>
      </c>
    </row>
    <row r="1876" spans="1:11" ht="18" x14ac:dyDescent="0.4">
      <c r="A1876" s="1">
        <v>1875</v>
      </c>
      <c r="B1876" s="1" t="s">
        <v>10677</v>
      </c>
      <c r="C1876" s="1" t="s">
        <v>9226</v>
      </c>
      <c r="D1876" s="1">
        <v>16.0214</v>
      </c>
      <c r="E1876" s="1">
        <v>119.86499999999999</v>
      </c>
      <c r="F1876" s="1">
        <v>69.408000000000001</v>
      </c>
      <c r="G1876" s="1">
        <v>4.5999999999999996</v>
      </c>
      <c r="H1876" s="3" t="s">
        <v>7320</v>
      </c>
      <c r="I1876" s="4" t="str">
        <f t="shared" si="88"/>
        <v>กลางวัน</v>
      </c>
      <c r="J1876" s="4" t="str">
        <f t="shared" si="90"/>
        <v>กลาง</v>
      </c>
      <c r="K1876">
        <f t="shared" si="89"/>
        <v>-69.408000000000001</v>
      </c>
    </row>
    <row r="1877" spans="1:11" ht="18" x14ac:dyDescent="0.4">
      <c r="A1877" s="1">
        <v>1876</v>
      </c>
      <c r="B1877" s="1" t="s">
        <v>10678</v>
      </c>
      <c r="C1877" s="1" t="s">
        <v>9227</v>
      </c>
      <c r="D1877" s="1">
        <v>13.739000000000001</v>
      </c>
      <c r="E1877" s="1">
        <v>120.6521</v>
      </c>
      <c r="F1877" s="1">
        <v>104.755</v>
      </c>
      <c r="G1877" s="1">
        <v>4.5999999999999996</v>
      </c>
      <c r="H1877" s="3" t="s">
        <v>1898</v>
      </c>
      <c r="I1877" s="4" t="str">
        <f t="shared" si="88"/>
        <v>กลางวัน</v>
      </c>
      <c r="J1877" s="4" t="str">
        <f t="shared" si="90"/>
        <v>ลึก</v>
      </c>
      <c r="K1877">
        <f t="shared" si="89"/>
        <v>-104.755</v>
      </c>
    </row>
    <row r="1878" spans="1:11" ht="18" x14ac:dyDescent="0.4">
      <c r="A1878" s="1">
        <v>1877</v>
      </c>
      <c r="B1878" s="1" t="s">
        <v>10679</v>
      </c>
      <c r="C1878" s="1" t="s">
        <v>9228</v>
      </c>
      <c r="D1878" s="1">
        <v>17.1174</v>
      </c>
      <c r="E1878" s="1">
        <v>120.2199</v>
      </c>
      <c r="F1878" s="1">
        <v>45.076999999999998</v>
      </c>
      <c r="G1878" s="1">
        <v>4.8</v>
      </c>
      <c r="H1878" s="3" t="s">
        <v>7327</v>
      </c>
      <c r="I1878" s="4" t="str">
        <f t="shared" si="88"/>
        <v>กลางคืน</v>
      </c>
      <c r="J1878" s="4" t="str">
        <f t="shared" si="90"/>
        <v>กลาง</v>
      </c>
      <c r="K1878">
        <f t="shared" si="89"/>
        <v>-45.076999999999998</v>
      </c>
    </row>
    <row r="1879" spans="1:11" ht="18" x14ac:dyDescent="0.4">
      <c r="A1879" s="1">
        <v>1878</v>
      </c>
      <c r="B1879" s="1" t="s">
        <v>10680</v>
      </c>
      <c r="C1879" s="1" t="s">
        <v>9229</v>
      </c>
      <c r="D1879" s="1">
        <v>13.863899999999999</v>
      </c>
      <c r="E1879" s="1">
        <v>120.71429999999999</v>
      </c>
      <c r="F1879" s="1">
        <v>177.38</v>
      </c>
      <c r="G1879" s="1">
        <v>5</v>
      </c>
      <c r="H1879" s="3" t="s">
        <v>7331</v>
      </c>
      <c r="I1879" s="4" t="str">
        <f t="shared" si="88"/>
        <v>กลางวัน</v>
      </c>
      <c r="J1879" s="4" t="str">
        <f t="shared" si="90"/>
        <v>ลึก</v>
      </c>
      <c r="K1879">
        <f t="shared" si="89"/>
        <v>-177.38</v>
      </c>
    </row>
    <row r="1880" spans="1:11" ht="18" x14ac:dyDescent="0.4">
      <c r="A1880" s="1">
        <v>1879</v>
      </c>
      <c r="B1880" s="1" t="s">
        <v>10681</v>
      </c>
      <c r="C1880" s="1" t="s">
        <v>9230</v>
      </c>
      <c r="D1880" s="1">
        <v>13.602</v>
      </c>
      <c r="E1880" s="1">
        <v>120.82</v>
      </c>
      <c r="F1880" s="1">
        <v>148.28200000000001</v>
      </c>
      <c r="G1880" s="1">
        <v>4.5999999999999996</v>
      </c>
      <c r="H1880" s="3" t="s">
        <v>7335</v>
      </c>
      <c r="I1880" s="4" t="str">
        <f t="shared" si="88"/>
        <v>กลางคืน</v>
      </c>
      <c r="J1880" s="4" t="str">
        <f t="shared" si="90"/>
        <v>ลึก</v>
      </c>
      <c r="K1880">
        <f t="shared" si="89"/>
        <v>-148.28200000000001</v>
      </c>
    </row>
    <row r="1881" spans="1:11" ht="18" x14ac:dyDescent="0.4">
      <c r="A1881" s="1">
        <v>1880</v>
      </c>
      <c r="B1881" s="1" t="s">
        <v>10682</v>
      </c>
      <c r="C1881" s="1" t="s">
        <v>9231</v>
      </c>
      <c r="D1881" s="1">
        <v>16.405799999999999</v>
      </c>
      <c r="E1881" s="1">
        <v>120.01439999999999</v>
      </c>
      <c r="F1881" s="1">
        <v>35</v>
      </c>
      <c r="G1881" s="1">
        <v>4.5</v>
      </c>
      <c r="H1881" s="3" t="s">
        <v>7339</v>
      </c>
      <c r="I1881" s="4" t="str">
        <f t="shared" si="88"/>
        <v>กลางวัน</v>
      </c>
      <c r="J1881" s="4" t="str">
        <f t="shared" si="90"/>
        <v>กลาง</v>
      </c>
      <c r="K1881">
        <f t="shared" si="89"/>
        <v>-35</v>
      </c>
    </row>
    <row r="1882" spans="1:11" ht="18" x14ac:dyDescent="0.4">
      <c r="A1882" s="1">
        <v>1881</v>
      </c>
      <c r="B1882" s="1" t="s">
        <v>10683</v>
      </c>
      <c r="C1882" s="1" t="s">
        <v>9232</v>
      </c>
      <c r="D1882" s="1">
        <v>14.8818</v>
      </c>
      <c r="E1882" s="1">
        <v>122.16970000000001</v>
      </c>
      <c r="F1882" s="1">
        <v>10</v>
      </c>
      <c r="G1882" s="1">
        <v>4.5</v>
      </c>
      <c r="H1882" s="3" t="s">
        <v>7343</v>
      </c>
      <c r="I1882" s="4" t="str">
        <f t="shared" si="88"/>
        <v>กลางวัน</v>
      </c>
      <c r="J1882" s="4" t="str">
        <f t="shared" si="90"/>
        <v>ตื้นมาก</v>
      </c>
      <c r="K1882">
        <f t="shared" si="89"/>
        <v>-10</v>
      </c>
    </row>
    <row r="1883" spans="1:11" ht="18" x14ac:dyDescent="0.4">
      <c r="A1883" s="1">
        <v>1882</v>
      </c>
      <c r="B1883" s="1" t="s">
        <v>10684</v>
      </c>
      <c r="C1883" s="1" t="s">
        <v>9233</v>
      </c>
      <c r="D1883" s="1">
        <v>15.035600000000001</v>
      </c>
      <c r="E1883" s="1">
        <v>122.2694</v>
      </c>
      <c r="F1883" s="1">
        <v>10</v>
      </c>
      <c r="G1883" s="1">
        <v>4.5999999999999996</v>
      </c>
      <c r="H1883" s="3" t="s">
        <v>7347</v>
      </c>
      <c r="I1883" s="4" t="str">
        <f t="shared" si="88"/>
        <v>กลางวัน</v>
      </c>
      <c r="J1883" s="4" t="str">
        <f t="shared" si="90"/>
        <v>ตื้นมาก</v>
      </c>
      <c r="K1883">
        <f t="shared" si="89"/>
        <v>-10</v>
      </c>
    </row>
    <row r="1884" spans="1:11" ht="18" x14ac:dyDescent="0.4">
      <c r="A1884" s="1">
        <v>1883</v>
      </c>
      <c r="B1884" s="1" t="s">
        <v>10685</v>
      </c>
      <c r="C1884" s="1" t="s">
        <v>9234</v>
      </c>
      <c r="D1884" s="1">
        <v>16.045999999999999</v>
      </c>
      <c r="E1884" s="1">
        <v>121.8164</v>
      </c>
      <c r="F1884" s="1">
        <v>10</v>
      </c>
      <c r="G1884" s="1">
        <v>4.5</v>
      </c>
      <c r="H1884" s="3" t="s">
        <v>7351</v>
      </c>
      <c r="I1884" s="4" t="str">
        <f t="shared" si="88"/>
        <v>กลางคืน</v>
      </c>
      <c r="J1884" s="4" t="str">
        <f t="shared" si="90"/>
        <v>ตื้นมาก</v>
      </c>
      <c r="K1884">
        <f t="shared" si="89"/>
        <v>-10</v>
      </c>
    </row>
    <row r="1885" spans="1:11" ht="18" x14ac:dyDescent="0.4">
      <c r="A1885" s="1">
        <v>1884</v>
      </c>
      <c r="B1885" s="1" t="s">
        <v>10686</v>
      </c>
      <c r="C1885" s="1" t="s">
        <v>9235</v>
      </c>
      <c r="D1885" s="1">
        <v>17.423100000000002</v>
      </c>
      <c r="E1885" s="1">
        <v>119.6433</v>
      </c>
      <c r="F1885" s="1">
        <v>10</v>
      </c>
      <c r="G1885" s="1">
        <v>4.5</v>
      </c>
      <c r="H1885" s="3" t="s">
        <v>7355</v>
      </c>
      <c r="I1885" s="4" t="str">
        <f t="shared" si="88"/>
        <v>กลางคืน</v>
      </c>
      <c r="J1885" s="4" t="str">
        <f t="shared" si="90"/>
        <v>ตื้นมาก</v>
      </c>
      <c r="K1885">
        <f t="shared" si="89"/>
        <v>-10</v>
      </c>
    </row>
    <row r="1886" spans="1:11" ht="18" x14ac:dyDescent="0.4">
      <c r="A1886" s="1">
        <v>1885</v>
      </c>
      <c r="B1886" s="1" t="s">
        <v>10687</v>
      </c>
      <c r="C1886" s="1" t="s">
        <v>9236</v>
      </c>
      <c r="D1886" s="1">
        <v>14.4168</v>
      </c>
      <c r="E1886" s="1">
        <v>122.7856</v>
      </c>
      <c r="F1886" s="1">
        <v>57.203000000000003</v>
      </c>
      <c r="G1886" s="1">
        <v>4.5</v>
      </c>
      <c r="H1886" s="3" t="s">
        <v>7359</v>
      </c>
      <c r="I1886" s="4" t="str">
        <f t="shared" si="88"/>
        <v>กลางวัน</v>
      </c>
      <c r="J1886" s="4" t="str">
        <f t="shared" si="90"/>
        <v>กลาง</v>
      </c>
      <c r="K1886">
        <f t="shared" si="89"/>
        <v>-57.203000000000003</v>
      </c>
    </row>
    <row r="1887" spans="1:11" ht="18" x14ac:dyDescent="0.4">
      <c r="A1887" s="1">
        <v>1886</v>
      </c>
      <c r="B1887" s="1" t="s">
        <v>10688</v>
      </c>
      <c r="C1887" s="1" t="s">
        <v>9237</v>
      </c>
      <c r="D1887" s="1">
        <v>13.6782</v>
      </c>
      <c r="E1887" s="1">
        <v>120.601</v>
      </c>
      <c r="F1887" s="1">
        <v>80.414000000000001</v>
      </c>
      <c r="G1887" s="1">
        <v>4.5</v>
      </c>
      <c r="H1887" s="3" t="s">
        <v>3525</v>
      </c>
      <c r="I1887" s="4" t="str">
        <f t="shared" si="88"/>
        <v>กลางคืน</v>
      </c>
      <c r="J1887" s="4" t="str">
        <f t="shared" si="90"/>
        <v>ลึก</v>
      </c>
      <c r="K1887">
        <f t="shared" si="89"/>
        <v>-80.414000000000001</v>
      </c>
    </row>
    <row r="1888" spans="1:11" ht="18" x14ac:dyDescent="0.4">
      <c r="A1888" s="1">
        <v>1887</v>
      </c>
      <c r="B1888" s="1" t="s">
        <v>10689</v>
      </c>
      <c r="C1888" s="1" t="s">
        <v>9238</v>
      </c>
      <c r="D1888" s="1">
        <v>13.7187</v>
      </c>
      <c r="E1888" s="1">
        <v>120.6409</v>
      </c>
      <c r="F1888" s="1">
        <v>157.35599999999999</v>
      </c>
      <c r="G1888" s="1">
        <v>4.5</v>
      </c>
      <c r="H1888" s="3" t="s">
        <v>7366</v>
      </c>
      <c r="I1888" s="4" t="str">
        <f t="shared" si="88"/>
        <v>กลางคืน</v>
      </c>
      <c r="J1888" s="4" t="str">
        <f t="shared" si="90"/>
        <v>ลึก</v>
      </c>
      <c r="K1888">
        <f t="shared" si="89"/>
        <v>-157.35599999999999</v>
      </c>
    </row>
    <row r="1889" spans="1:11" ht="18" x14ac:dyDescent="0.4">
      <c r="A1889" s="1">
        <v>1888</v>
      </c>
      <c r="B1889" s="1" t="s">
        <v>10690</v>
      </c>
      <c r="C1889" s="1" t="s">
        <v>9239</v>
      </c>
      <c r="D1889" s="1">
        <v>15.269399999999999</v>
      </c>
      <c r="E1889" s="1">
        <v>122.85250000000001</v>
      </c>
      <c r="F1889" s="1">
        <v>10</v>
      </c>
      <c r="G1889" s="1">
        <v>5.0999999999999996</v>
      </c>
      <c r="H1889" s="3" t="s">
        <v>7370</v>
      </c>
      <c r="I1889" s="4" t="str">
        <f t="shared" si="88"/>
        <v>กลางวัน</v>
      </c>
      <c r="J1889" s="4" t="str">
        <f t="shared" si="90"/>
        <v>ตื้นมาก</v>
      </c>
      <c r="K1889">
        <f t="shared" si="89"/>
        <v>-10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409B-30F5-4B3A-812F-3D695500DBB0}">
  <dimension ref="A1:D1889"/>
  <sheetViews>
    <sheetView workbookViewId="0"/>
  </sheetViews>
  <sheetFormatPr defaultRowHeight="14.25" x14ac:dyDescent="0.2"/>
  <sheetData>
    <row r="1" spans="1:4" x14ac:dyDescent="0.2">
      <c r="A1" s="5" t="s">
        <v>10698</v>
      </c>
      <c r="B1" s="5" t="s">
        <v>10697</v>
      </c>
      <c r="C1" s="5" t="s">
        <v>10691</v>
      </c>
      <c r="D1" s="5" t="s">
        <v>10692</v>
      </c>
    </row>
    <row r="2" spans="1:4" x14ac:dyDescent="0.2">
      <c r="A2" s="1">
        <v>17.495000000000001</v>
      </c>
      <c r="B2" s="1">
        <v>122.209</v>
      </c>
      <c r="C2" t="s">
        <v>10700</v>
      </c>
      <c r="D2" t="s">
        <v>10701</v>
      </c>
    </row>
    <row r="3" spans="1:4" x14ac:dyDescent="0.2">
      <c r="A3" s="1">
        <v>15.786</v>
      </c>
      <c r="B3" s="1">
        <v>121.678</v>
      </c>
      <c r="C3" t="s">
        <v>10700</v>
      </c>
      <c r="D3" t="s">
        <v>10701</v>
      </c>
    </row>
    <row r="4" spans="1:4" x14ac:dyDescent="0.2">
      <c r="A4" s="1">
        <v>15.776</v>
      </c>
      <c r="B4" s="1">
        <v>121.92700000000001</v>
      </c>
      <c r="C4" t="s">
        <v>10700</v>
      </c>
      <c r="D4" t="s">
        <v>10702</v>
      </c>
    </row>
    <row r="5" spans="1:4" x14ac:dyDescent="0.2">
      <c r="A5" s="1">
        <v>15.662000000000001</v>
      </c>
      <c r="B5" s="1">
        <v>121.852</v>
      </c>
      <c r="C5" t="s">
        <v>10703</v>
      </c>
      <c r="D5" t="s">
        <v>10702</v>
      </c>
    </row>
    <row r="6" spans="1:4" x14ac:dyDescent="0.2">
      <c r="A6" s="1">
        <v>15.526999999999999</v>
      </c>
      <c r="B6" s="1">
        <v>121.81100000000001</v>
      </c>
      <c r="C6" t="s">
        <v>10703</v>
      </c>
      <c r="D6" t="s">
        <v>10702</v>
      </c>
    </row>
    <row r="7" spans="1:4" x14ac:dyDescent="0.2">
      <c r="A7" s="1">
        <v>15.446999999999999</v>
      </c>
      <c r="B7" s="1">
        <v>121.715</v>
      </c>
      <c r="C7" t="s">
        <v>10700</v>
      </c>
      <c r="D7" t="s">
        <v>10702</v>
      </c>
    </row>
    <row r="8" spans="1:4" x14ac:dyDescent="0.2">
      <c r="A8" s="1">
        <v>15.131</v>
      </c>
      <c r="B8" s="1">
        <v>122.051</v>
      </c>
      <c r="C8" t="s">
        <v>10700</v>
      </c>
      <c r="D8" t="s">
        <v>10702</v>
      </c>
    </row>
    <row r="9" spans="1:4" x14ac:dyDescent="0.2">
      <c r="A9" s="1">
        <v>15.263</v>
      </c>
      <c r="B9" s="1">
        <v>122.063</v>
      </c>
      <c r="C9" t="s">
        <v>10700</v>
      </c>
      <c r="D9" t="s">
        <v>10702</v>
      </c>
    </row>
    <row r="10" spans="1:4" x14ac:dyDescent="0.2">
      <c r="A10" s="1">
        <v>15.164</v>
      </c>
      <c r="B10" s="1">
        <v>122.443</v>
      </c>
      <c r="C10" t="s">
        <v>10700</v>
      </c>
      <c r="D10" t="s">
        <v>10702</v>
      </c>
    </row>
    <row r="11" spans="1:4" x14ac:dyDescent="0.2">
      <c r="A11" s="1">
        <v>15.048</v>
      </c>
      <c r="B11" s="1">
        <v>122.43899999999999</v>
      </c>
      <c r="C11" t="s">
        <v>10703</v>
      </c>
      <c r="D11" t="s">
        <v>10702</v>
      </c>
    </row>
    <row r="12" spans="1:4" x14ac:dyDescent="0.2">
      <c r="A12" s="1">
        <v>15.223000000000001</v>
      </c>
      <c r="B12" s="1">
        <v>122.35899999999999</v>
      </c>
      <c r="C12" t="s">
        <v>10700</v>
      </c>
      <c r="D12" t="s">
        <v>10702</v>
      </c>
    </row>
    <row r="13" spans="1:4" x14ac:dyDescent="0.2">
      <c r="A13" s="1">
        <v>15.255000000000001</v>
      </c>
      <c r="B13" s="1">
        <v>122.19199999999999</v>
      </c>
      <c r="C13" t="s">
        <v>10703</v>
      </c>
      <c r="D13" t="s">
        <v>10702</v>
      </c>
    </row>
    <row r="14" spans="1:4" x14ac:dyDescent="0.2">
      <c r="A14" s="1">
        <v>15.177</v>
      </c>
      <c r="B14" s="1">
        <v>122.66200000000001</v>
      </c>
      <c r="C14" t="s">
        <v>10703</v>
      </c>
      <c r="D14" t="s">
        <v>10702</v>
      </c>
    </row>
    <row r="15" spans="1:4" x14ac:dyDescent="0.2">
      <c r="A15" s="1">
        <v>15.706</v>
      </c>
      <c r="B15" s="1">
        <v>121.74299999999999</v>
      </c>
      <c r="C15" t="s">
        <v>10700</v>
      </c>
      <c r="D15" t="s">
        <v>10701</v>
      </c>
    </row>
    <row r="16" spans="1:4" x14ac:dyDescent="0.2">
      <c r="A16" s="1">
        <v>13.938000000000001</v>
      </c>
      <c r="B16" s="1">
        <v>120.357</v>
      </c>
      <c r="C16" t="s">
        <v>10700</v>
      </c>
      <c r="D16" t="s">
        <v>10704</v>
      </c>
    </row>
    <row r="17" spans="1:4" x14ac:dyDescent="0.2">
      <c r="A17" s="1">
        <v>18.033999999999999</v>
      </c>
      <c r="B17" s="1">
        <v>120.464</v>
      </c>
      <c r="C17" t="s">
        <v>10703</v>
      </c>
      <c r="D17" t="s">
        <v>10701</v>
      </c>
    </row>
    <row r="18" spans="1:4" x14ac:dyDescent="0.2">
      <c r="A18" s="1">
        <v>18.332999999999998</v>
      </c>
      <c r="B18" s="1">
        <v>120.792</v>
      </c>
      <c r="C18" t="s">
        <v>10703</v>
      </c>
      <c r="D18" t="s">
        <v>10701</v>
      </c>
    </row>
    <row r="19" spans="1:4" x14ac:dyDescent="0.2">
      <c r="A19" s="1">
        <v>18.465</v>
      </c>
      <c r="B19" s="1">
        <v>120.876</v>
      </c>
      <c r="C19" t="s">
        <v>10700</v>
      </c>
      <c r="D19" t="s">
        <v>10701</v>
      </c>
    </row>
    <row r="20" spans="1:4" x14ac:dyDescent="0.2">
      <c r="A20" s="1">
        <v>15.053000000000001</v>
      </c>
      <c r="B20" s="1">
        <v>120.065</v>
      </c>
      <c r="C20" t="s">
        <v>10703</v>
      </c>
      <c r="D20" t="s">
        <v>10701</v>
      </c>
    </row>
    <row r="21" spans="1:4" x14ac:dyDescent="0.2">
      <c r="A21" s="1">
        <v>18.064</v>
      </c>
      <c r="B21" s="1">
        <v>120.724</v>
      </c>
      <c r="C21" t="s">
        <v>10700</v>
      </c>
      <c r="D21" t="s">
        <v>10701</v>
      </c>
    </row>
    <row r="22" spans="1:4" x14ac:dyDescent="0.2">
      <c r="A22" s="1">
        <v>18.006</v>
      </c>
      <c r="B22" s="1">
        <v>120.163</v>
      </c>
      <c r="C22" t="s">
        <v>10700</v>
      </c>
      <c r="D22" t="s">
        <v>10702</v>
      </c>
    </row>
    <row r="23" spans="1:4" x14ac:dyDescent="0.2">
      <c r="A23" s="1">
        <v>18.018999999999998</v>
      </c>
      <c r="B23" s="1">
        <v>119.46599999999999</v>
      </c>
      <c r="C23" t="s">
        <v>10700</v>
      </c>
      <c r="D23" t="s">
        <v>10702</v>
      </c>
    </row>
    <row r="24" spans="1:4" x14ac:dyDescent="0.2">
      <c r="A24" s="1">
        <v>15.583</v>
      </c>
      <c r="B24" s="1">
        <v>121.82</v>
      </c>
      <c r="C24" t="s">
        <v>10703</v>
      </c>
      <c r="D24" t="s">
        <v>10701</v>
      </c>
    </row>
    <row r="25" spans="1:4" x14ac:dyDescent="0.2">
      <c r="A25" s="1">
        <v>15.311</v>
      </c>
      <c r="B25" s="1">
        <v>120.17400000000001</v>
      </c>
      <c r="C25" t="s">
        <v>10703</v>
      </c>
      <c r="D25" t="s">
        <v>10702</v>
      </c>
    </row>
    <row r="26" spans="1:4" x14ac:dyDescent="0.2">
      <c r="A26" s="1">
        <v>17.533000000000001</v>
      </c>
      <c r="B26" s="1">
        <v>120.136</v>
      </c>
      <c r="C26" t="s">
        <v>10703</v>
      </c>
      <c r="D26" t="s">
        <v>10702</v>
      </c>
    </row>
    <row r="27" spans="1:4" x14ac:dyDescent="0.2">
      <c r="A27" s="1">
        <v>15.728</v>
      </c>
      <c r="B27" s="1">
        <v>121.77800000000001</v>
      </c>
      <c r="C27" t="s">
        <v>10700</v>
      </c>
      <c r="D27" t="s">
        <v>10701</v>
      </c>
    </row>
    <row r="28" spans="1:4" x14ac:dyDescent="0.2">
      <c r="A28" s="1">
        <v>13.563000000000001</v>
      </c>
      <c r="B28" s="1">
        <v>120.437</v>
      </c>
      <c r="C28" t="s">
        <v>10703</v>
      </c>
      <c r="D28" t="s">
        <v>10701</v>
      </c>
    </row>
    <row r="29" spans="1:4" x14ac:dyDescent="0.2">
      <c r="A29" s="1">
        <v>16.606999999999999</v>
      </c>
      <c r="B29" s="1">
        <v>122.239</v>
      </c>
      <c r="C29" t="s">
        <v>10703</v>
      </c>
      <c r="D29" t="s">
        <v>10701</v>
      </c>
    </row>
    <row r="30" spans="1:4" x14ac:dyDescent="0.2">
      <c r="A30" s="1">
        <v>16.663</v>
      </c>
      <c r="B30" s="1">
        <v>122.35299999999999</v>
      </c>
      <c r="C30" t="s">
        <v>10703</v>
      </c>
      <c r="D30" t="s">
        <v>10702</v>
      </c>
    </row>
    <row r="31" spans="1:4" x14ac:dyDescent="0.2">
      <c r="A31" s="1">
        <v>16.71</v>
      </c>
      <c r="B31" s="1">
        <v>122.30500000000001</v>
      </c>
      <c r="C31" t="s">
        <v>10703</v>
      </c>
      <c r="D31" t="s">
        <v>10702</v>
      </c>
    </row>
    <row r="32" spans="1:4" x14ac:dyDescent="0.2">
      <c r="A32" s="1">
        <v>16.687000000000001</v>
      </c>
      <c r="B32" s="1">
        <v>122.51600000000001</v>
      </c>
      <c r="C32" t="s">
        <v>10703</v>
      </c>
      <c r="D32" t="s">
        <v>10702</v>
      </c>
    </row>
    <row r="33" spans="1:4" x14ac:dyDescent="0.2">
      <c r="A33" s="1">
        <v>14.994</v>
      </c>
      <c r="B33" s="1">
        <v>120.158</v>
      </c>
      <c r="C33" t="s">
        <v>10703</v>
      </c>
      <c r="D33" t="s">
        <v>10701</v>
      </c>
    </row>
    <row r="34" spans="1:4" x14ac:dyDescent="0.2">
      <c r="A34" s="1">
        <v>17.279</v>
      </c>
      <c r="B34" s="1">
        <v>119.968</v>
      </c>
      <c r="C34" t="s">
        <v>10703</v>
      </c>
      <c r="D34" t="s">
        <v>10704</v>
      </c>
    </row>
    <row r="35" spans="1:4" x14ac:dyDescent="0.2">
      <c r="A35" s="1">
        <v>13.82</v>
      </c>
      <c r="B35" s="1">
        <v>120.81399999999999</v>
      </c>
      <c r="C35" t="s">
        <v>10703</v>
      </c>
      <c r="D35" t="s">
        <v>10704</v>
      </c>
    </row>
    <row r="36" spans="1:4" x14ac:dyDescent="0.2">
      <c r="A36" s="1">
        <v>18.111999999999998</v>
      </c>
      <c r="B36" s="1">
        <v>120.708</v>
      </c>
      <c r="C36" t="s">
        <v>10700</v>
      </c>
      <c r="D36" t="s">
        <v>10704</v>
      </c>
    </row>
    <row r="37" spans="1:4" x14ac:dyDescent="0.2">
      <c r="A37" s="1">
        <v>13.936999999999999</v>
      </c>
      <c r="B37" s="1">
        <v>120.357</v>
      </c>
      <c r="C37" t="s">
        <v>10703</v>
      </c>
      <c r="D37" t="s">
        <v>10704</v>
      </c>
    </row>
    <row r="38" spans="1:4" x14ac:dyDescent="0.2">
      <c r="A38" s="1">
        <v>13.646000000000001</v>
      </c>
      <c r="B38" s="1">
        <v>120.749</v>
      </c>
      <c r="C38" t="s">
        <v>10703</v>
      </c>
      <c r="D38" t="s">
        <v>10701</v>
      </c>
    </row>
    <row r="39" spans="1:4" x14ac:dyDescent="0.2">
      <c r="A39" s="1">
        <v>15.888</v>
      </c>
      <c r="B39" s="1">
        <v>119.559</v>
      </c>
      <c r="C39" t="s">
        <v>10703</v>
      </c>
      <c r="D39" t="s">
        <v>10701</v>
      </c>
    </row>
    <row r="40" spans="1:4" x14ac:dyDescent="0.2">
      <c r="A40" s="1">
        <v>13.63</v>
      </c>
      <c r="B40" s="1">
        <v>120.752</v>
      </c>
      <c r="C40" t="s">
        <v>10703</v>
      </c>
      <c r="D40" t="s">
        <v>10705</v>
      </c>
    </row>
    <row r="41" spans="1:4" x14ac:dyDescent="0.2">
      <c r="A41" s="1">
        <v>18.501000000000001</v>
      </c>
      <c r="B41" s="1">
        <v>121.1</v>
      </c>
      <c r="C41" t="s">
        <v>10700</v>
      </c>
      <c r="D41" t="s">
        <v>10704</v>
      </c>
    </row>
    <row r="42" spans="1:4" x14ac:dyDescent="0.2">
      <c r="A42" s="1">
        <v>16.405999999999999</v>
      </c>
      <c r="B42" s="1">
        <v>122.434</v>
      </c>
      <c r="C42" t="s">
        <v>10703</v>
      </c>
      <c r="D42" t="s">
        <v>10701</v>
      </c>
    </row>
    <row r="43" spans="1:4" x14ac:dyDescent="0.2">
      <c r="A43" s="1">
        <v>14.925000000000001</v>
      </c>
      <c r="B43" s="1">
        <v>119.855</v>
      </c>
      <c r="C43" t="s">
        <v>10700</v>
      </c>
      <c r="D43" t="s">
        <v>10701</v>
      </c>
    </row>
    <row r="44" spans="1:4" x14ac:dyDescent="0.2">
      <c r="A44" s="1">
        <v>18.268000000000001</v>
      </c>
      <c r="B44" s="1">
        <v>120.764</v>
      </c>
      <c r="C44" t="s">
        <v>10703</v>
      </c>
      <c r="D44" t="s">
        <v>10705</v>
      </c>
    </row>
    <row r="45" spans="1:4" x14ac:dyDescent="0.2">
      <c r="A45" s="1">
        <v>16.443999999999999</v>
      </c>
      <c r="B45" s="1">
        <v>121.977</v>
      </c>
      <c r="C45" t="s">
        <v>10703</v>
      </c>
      <c r="D45" t="s">
        <v>10701</v>
      </c>
    </row>
    <row r="46" spans="1:4" x14ac:dyDescent="0.2">
      <c r="A46" s="1">
        <v>15.387</v>
      </c>
      <c r="B46" s="1">
        <v>120.521</v>
      </c>
      <c r="C46" t="s">
        <v>10703</v>
      </c>
      <c r="D46" t="s">
        <v>10702</v>
      </c>
    </row>
    <row r="47" spans="1:4" x14ac:dyDescent="0.2">
      <c r="A47" s="1">
        <v>15.052</v>
      </c>
      <c r="B47" s="1">
        <v>119.69</v>
      </c>
      <c r="C47" t="s">
        <v>10703</v>
      </c>
      <c r="D47" t="s">
        <v>10701</v>
      </c>
    </row>
    <row r="48" spans="1:4" x14ac:dyDescent="0.2">
      <c r="A48" s="1">
        <v>16.198</v>
      </c>
      <c r="B48" s="1">
        <v>122.169</v>
      </c>
      <c r="C48" t="s">
        <v>10703</v>
      </c>
      <c r="D48" t="s">
        <v>10704</v>
      </c>
    </row>
    <row r="49" spans="1:4" x14ac:dyDescent="0.2">
      <c r="A49" s="1">
        <v>16.212</v>
      </c>
      <c r="B49" s="1">
        <v>122.361</v>
      </c>
      <c r="C49" t="s">
        <v>10703</v>
      </c>
      <c r="D49" t="s">
        <v>10701</v>
      </c>
    </row>
    <row r="50" spans="1:4" x14ac:dyDescent="0.2">
      <c r="A50" s="1">
        <v>16.327000000000002</v>
      </c>
      <c r="B50" s="1">
        <v>122.337</v>
      </c>
      <c r="C50" t="s">
        <v>10703</v>
      </c>
      <c r="D50" t="s">
        <v>10701</v>
      </c>
    </row>
    <row r="51" spans="1:4" x14ac:dyDescent="0.2">
      <c r="A51" s="1">
        <v>16.117999999999999</v>
      </c>
      <c r="B51" s="1">
        <v>122.35599999999999</v>
      </c>
      <c r="C51" t="s">
        <v>10700</v>
      </c>
      <c r="D51" t="s">
        <v>10701</v>
      </c>
    </row>
    <row r="52" spans="1:4" x14ac:dyDescent="0.2">
      <c r="A52" s="1">
        <v>16.29</v>
      </c>
      <c r="B52" s="1">
        <v>122.35599999999999</v>
      </c>
      <c r="C52" t="s">
        <v>10700</v>
      </c>
      <c r="D52" t="s">
        <v>10701</v>
      </c>
    </row>
    <row r="53" spans="1:4" x14ac:dyDescent="0.2">
      <c r="A53" s="1">
        <v>13.797000000000001</v>
      </c>
      <c r="B53" s="1">
        <v>120.239</v>
      </c>
      <c r="C53" t="s">
        <v>10703</v>
      </c>
      <c r="D53" t="s">
        <v>10701</v>
      </c>
    </row>
    <row r="54" spans="1:4" x14ac:dyDescent="0.2">
      <c r="A54" s="1">
        <v>16.7</v>
      </c>
      <c r="B54" s="1">
        <v>119.899</v>
      </c>
      <c r="C54" t="s">
        <v>10700</v>
      </c>
      <c r="D54" t="s">
        <v>10704</v>
      </c>
    </row>
    <row r="55" spans="1:4" x14ac:dyDescent="0.2">
      <c r="A55" s="1">
        <v>15.933</v>
      </c>
      <c r="B55" s="1">
        <v>119.773</v>
      </c>
      <c r="C55" t="s">
        <v>10703</v>
      </c>
      <c r="D55" t="s">
        <v>10701</v>
      </c>
    </row>
    <row r="56" spans="1:4" x14ac:dyDescent="0.2">
      <c r="A56" s="1">
        <v>13.909000000000001</v>
      </c>
      <c r="B56" s="1">
        <v>122.116</v>
      </c>
      <c r="C56" t="s">
        <v>10700</v>
      </c>
      <c r="D56" t="s">
        <v>10702</v>
      </c>
    </row>
    <row r="57" spans="1:4" x14ac:dyDescent="0.2">
      <c r="A57" s="1">
        <v>13.958</v>
      </c>
      <c r="B57" s="1">
        <v>122.071</v>
      </c>
      <c r="C57" t="s">
        <v>10700</v>
      </c>
      <c r="D57" t="s">
        <v>10701</v>
      </c>
    </row>
    <row r="58" spans="1:4" x14ac:dyDescent="0.2">
      <c r="A58" s="1">
        <v>17.081</v>
      </c>
      <c r="B58" s="1">
        <v>119.71299999999999</v>
      </c>
      <c r="C58" t="s">
        <v>10700</v>
      </c>
      <c r="D58" t="s">
        <v>10701</v>
      </c>
    </row>
    <row r="59" spans="1:4" x14ac:dyDescent="0.2">
      <c r="A59" s="1">
        <v>13.832000000000001</v>
      </c>
      <c r="B59" s="1">
        <v>120.646</v>
      </c>
      <c r="C59" t="s">
        <v>10703</v>
      </c>
      <c r="D59" t="s">
        <v>10704</v>
      </c>
    </row>
    <row r="60" spans="1:4" x14ac:dyDescent="0.2">
      <c r="A60" s="1">
        <v>15.65</v>
      </c>
      <c r="B60" s="1">
        <v>121.673</v>
      </c>
      <c r="C60" t="s">
        <v>10703</v>
      </c>
      <c r="D60" t="s">
        <v>10701</v>
      </c>
    </row>
    <row r="61" spans="1:4" x14ac:dyDescent="0.2">
      <c r="A61" s="1">
        <v>18.292999999999999</v>
      </c>
      <c r="B61" s="1">
        <v>121.075</v>
      </c>
      <c r="C61" t="s">
        <v>10700</v>
      </c>
      <c r="D61" t="s">
        <v>10701</v>
      </c>
    </row>
    <row r="62" spans="1:4" x14ac:dyDescent="0.2">
      <c r="A62" s="1">
        <v>14.205</v>
      </c>
      <c r="B62" s="1">
        <v>120.57</v>
      </c>
      <c r="C62" t="s">
        <v>10700</v>
      </c>
      <c r="D62" t="s">
        <v>10704</v>
      </c>
    </row>
    <row r="63" spans="1:4" x14ac:dyDescent="0.2">
      <c r="A63" s="1">
        <v>18.457999999999998</v>
      </c>
      <c r="B63" s="1">
        <v>120.69199999999999</v>
      </c>
      <c r="C63" t="s">
        <v>10700</v>
      </c>
      <c r="D63" t="s">
        <v>10701</v>
      </c>
    </row>
    <row r="64" spans="1:4" x14ac:dyDescent="0.2">
      <c r="A64" s="1">
        <v>16.138000000000002</v>
      </c>
      <c r="B64" s="1">
        <v>122.092</v>
      </c>
      <c r="C64" t="s">
        <v>10700</v>
      </c>
      <c r="D64" t="s">
        <v>10701</v>
      </c>
    </row>
    <row r="65" spans="1:4" x14ac:dyDescent="0.2">
      <c r="A65" s="1">
        <v>13.685</v>
      </c>
      <c r="B65" s="1">
        <v>120.586</v>
      </c>
      <c r="C65" t="s">
        <v>10703</v>
      </c>
      <c r="D65" t="s">
        <v>10704</v>
      </c>
    </row>
    <row r="66" spans="1:4" x14ac:dyDescent="0.2">
      <c r="A66" s="1">
        <v>15.016999999999999</v>
      </c>
      <c r="B66" s="1">
        <v>122.67</v>
      </c>
      <c r="C66" t="s">
        <v>10703</v>
      </c>
      <c r="D66" t="s">
        <v>10701</v>
      </c>
    </row>
    <row r="67" spans="1:4" x14ac:dyDescent="0.2">
      <c r="A67" s="1">
        <v>16.997</v>
      </c>
      <c r="B67" s="1">
        <v>121.277</v>
      </c>
      <c r="C67" t="s">
        <v>10700</v>
      </c>
      <c r="D67" t="s">
        <v>10701</v>
      </c>
    </row>
    <row r="68" spans="1:4" x14ac:dyDescent="0.2">
      <c r="A68" s="1">
        <v>13.75</v>
      </c>
      <c r="B68" s="1">
        <v>119.916</v>
      </c>
      <c r="C68" t="s">
        <v>10700</v>
      </c>
      <c r="D68" t="s">
        <v>10701</v>
      </c>
    </row>
    <row r="69" spans="1:4" x14ac:dyDescent="0.2">
      <c r="A69" s="1">
        <v>16.971</v>
      </c>
      <c r="B69" s="1">
        <v>120.30200000000001</v>
      </c>
      <c r="C69" t="s">
        <v>10703</v>
      </c>
      <c r="D69" t="s">
        <v>10704</v>
      </c>
    </row>
    <row r="70" spans="1:4" x14ac:dyDescent="0.2">
      <c r="A70" s="1">
        <v>13.646000000000001</v>
      </c>
      <c r="B70" s="1">
        <v>120.804</v>
      </c>
      <c r="C70" t="s">
        <v>10703</v>
      </c>
      <c r="D70" t="s">
        <v>10701</v>
      </c>
    </row>
    <row r="71" spans="1:4" x14ac:dyDescent="0.2">
      <c r="A71" s="1">
        <v>13.750999999999999</v>
      </c>
      <c r="B71" s="1">
        <v>120.88500000000001</v>
      </c>
      <c r="C71" t="s">
        <v>10703</v>
      </c>
      <c r="D71" t="s">
        <v>10701</v>
      </c>
    </row>
    <row r="72" spans="1:4" x14ac:dyDescent="0.2">
      <c r="A72" s="1">
        <v>13.683</v>
      </c>
      <c r="B72" s="1">
        <v>120.785</v>
      </c>
      <c r="C72" t="s">
        <v>10703</v>
      </c>
      <c r="D72" t="s">
        <v>10701</v>
      </c>
    </row>
    <row r="73" spans="1:4" x14ac:dyDescent="0.2">
      <c r="A73" s="1">
        <v>13.624000000000001</v>
      </c>
      <c r="B73" s="1">
        <v>120.768</v>
      </c>
      <c r="C73" t="s">
        <v>10700</v>
      </c>
      <c r="D73" t="s">
        <v>10701</v>
      </c>
    </row>
    <row r="74" spans="1:4" x14ac:dyDescent="0.2">
      <c r="A74" s="1">
        <v>16.181000000000001</v>
      </c>
      <c r="B74" s="1">
        <v>122.17100000000001</v>
      </c>
      <c r="C74" t="s">
        <v>10700</v>
      </c>
      <c r="D74" t="s">
        <v>10701</v>
      </c>
    </row>
    <row r="75" spans="1:4" x14ac:dyDescent="0.2">
      <c r="A75" s="1">
        <v>13.612</v>
      </c>
      <c r="B75" s="1">
        <v>120.852</v>
      </c>
      <c r="C75" t="s">
        <v>10700</v>
      </c>
      <c r="D75" t="s">
        <v>10701</v>
      </c>
    </row>
    <row r="76" spans="1:4" x14ac:dyDescent="0.2">
      <c r="A76" s="1">
        <v>14.332000000000001</v>
      </c>
      <c r="B76" s="1">
        <v>120.09699999999999</v>
      </c>
      <c r="C76" t="s">
        <v>10700</v>
      </c>
      <c r="D76" t="s">
        <v>10701</v>
      </c>
    </row>
    <row r="77" spans="1:4" x14ac:dyDescent="0.2">
      <c r="A77" s="1">
        <v>13.94</v>
      </c>
      <c r="B77" s="1">
        <v>120.64700000000001</v>
      </c>
      <c r="C77" t="s">
        <v>10700</v>
      </c>
      <c r="D77" t="s">
        <v>10704</v>
      </c>
    </row>
    <row r="78" spans="1:4" x14ac:dyDescent="0.2">
      <c r="A78" s="1">
        <v>17.29</v>
      </c>
      <c r="B78" s="1">
        <v>122.15900000000001</v>
      </c>
      <c r="C78" t="s">
        <v>10703</v>
      </c>
      <c r="D78" t="s">
        <v>10704</v>
      </c>
    </row>
    <row r="79" spans="1:4" x14ac:dyDescent="0.2">
      <c r="A79" s="1">
        <v>16.89</v>
      </c>
      <c r="B79" s="1">
        <v>120.532</v>
      </c>
      <c r="C79" t="s">
        <v>10703</v>
      </c>
      <c r="D79" t="s">
        <v>10701</v>
      </c>
    </row>
    <row r="80" spans="1:4" x14ac:dyDescent="0.2">
      <c r="A80" s="1">
        <v>16.864999999999998</v>
      </c>
      <c r="B80" s="1">
        <v>121.566</v>
      </c>
      <c r="C80" t="s">
        <v>10700</v>
      </c>
      <c r="D80" t="s">
        <v>10701</v>
      </c>
    </row>
    <row r="81" spans="1:4" x14ac:dyDescent="0.2">
      <c r="A81" s="1">
        <v>14.21</v>
      </c>
      <c r="B81" s="1">
        <v>121.925</v>
      </c>
      <c r="C81" t="s">
        <v>10703</v>
      </c>
      <c r="D81" t="s">
        <v>10701</v>
      </c>
    </row>
    <row r="82" spans="1:4" x14ac:dyDescent="0.2">
      <c r="A82" s="1">
        <v>13.938000000000001</v>
      </c>
      <c r="B82" s="1">
        <v>120.157</v>
      </c>
      <c r="C82" t="s">
        <v>10703</v>
      </c>
      <c r="D82" t="s">
        <v>10701</v>
      </c>
    </row>
    <row r="83" spans="1:4" x14ac:dyDescent="0.2">
      <c r="A83" s="1">
        <v>17.416</v>
      </c>
      <c r="B83" s="1">
        <v>119.682</v>
      </c>
      <c r="C83" t="s">
        <v>10700</v>
      </c>
      <c r="D83" t="s">
        <v>10702</v>
      </c>
    </row>
    <row r="84" spans="1:4" x14ac:dyDescent="0.2">
      <c r="A84" s="1">
        <v>17.388999999999999</v>
      </c>
      <c r="B84" s="1">
        <v>119.664</v>
      </c>
      <c r="C84" t="s">
        <v>10700</v>
      </c>
      <c r="D84" t="s">
        <v>10701</v>
      </c>
    </row>
    <row r="85" spans="1:4" x14ac:dyDescent="0.2">
      <c r="A85" s="1">
        <v>17.431999999999999</v>
      </c>
      <c r="B85" s="1">
        <v>119.80800000000001</v>
      </c>
      <c r="C85" t="s">
        <v>10703</v>
      </c>
      <c r="D85" t="s">
        <v>10701</v>
      </c>
    </row>
    <row r="86" spans="1:4" x14ac:dyDescent="0.2">
      <c r="A86" s="1">
        <v>17.379000000000001</v>
      </c>
      <c r="B86" s="1">
        <v>120.134</v>
      </c>
      <c r="C86" t="s">
        <v>10703</v>
      </c>
      <c r="D86" t="s">
        <v>10701</v>
      </c>
    </row>
    <row r="87" spans="1:4" x14ac:dyDescent="0.2">
      <c r="A87" s="1">
        <v>16.158000000000001</v>
      </c>
      <c r="B87" s="1">
        <v>121.90600000000001</v>
      </c>
      <c r="C87" t="s">
        <v>10700</v>
      </c>
      <c r="D87" t="s">
        <v>10701</v>
      </c>
    </row>
    <row r="88" spans="1:4" x14ac:dyDescent="0.2">
      <c r="A88" s="1">
        <v>15.67</v>
      </c>
      <c r="B88" s="1">
        <v>121.703</v>
      </c>
      <c r="C88" t="s">
        <v>10703</v>
      </c>
      <c r="D88" t="s">
        <v>10701</v>
      </c>
    </row>
    <row r="89" spans="1:4" x14ac:dyDescent="0.2">
      <c r="A89" s="1">
        <v>13.916</v>
      </c>
      <c r="B89" s="1">
        <v>120.123</v>
      </c>
      <c r="C89" t="s">
        <v>10703</v>
      </c>
      <c r="D89" t="s">
        <v>10702</v>
      </c>
    </row>
    <row r="90" spans="1:4" x14ac:dyDescent="0.2">
      <c r="A90" s="1">
        <v>14.922000000000001</v>
      </c>
      <c r="B90" s="1">
        <v>120.02</v>
      </c>
      <c r="C90" t="s">
        <v>10700</v>
      </c>
      <c r="D90" t="s">
        <v>10701</v>
      </c>
    </row>
    <row r="91" spans="1:4" x14ac:dyDescent="0.2">
      <c r="A91" s="1">
        <v>13.977</v>
      </c>
      <c r="B91" s="1">
        <v>120.628</v>
      </c>
      <c r="C91" t="s">
        <v>10700</v>
      </c>
      <c r="D91" t="s">
        <v>10704</v>
      </c>
    </row>
    <row r="92" spans="1:4" x14ac:dyDescent="0.2">
      <c r="A92" s="1">
        <v>18.323</v>
      </c>
      <c r="B92" s="1">
        <v>120.977</v>
      </c>
      <c r="C92" t="s">
        <v>10700</v>
      </c>
      <c r="D92" t="s">
        <v>10701</v>
      </c>
    </row>
    <row r="93" spans="1:4" x14ac:dyDescent="0.2">
      <c r="A93" s="1">
        <v>16.858000000000001</v>
      </c>
      <c r="B93" s="1">
        <v>120.527</v>
      </c>
      <c r="C93" t="s">
        <v>10703</v>
      </c>
      <c r="D93" t="s">
        <v>10704</v>
      </c>
    </row>
    <row r="94" spans="1:4" x14ac:dyDescent="0.2">
      <c r="A94" s="1">
        <v>17.029</v>
      </c>
      <c r="B94" s="1">
        <v>121.52</v>
      </c>
      <c r="C94" t="s">
        <v>10700</v>
      </c>
      <c r="D94" t="s">
        <v>10701</v>
      </c>
    </row>
    <row r="95" spans="1:4" x14ac:dyDescent="0.2">
      <c r="A95" s="1">
        <v>15.055</v>
      </c>
      <c r="B95" s="1">
        <v>119.96299999999999</v>
      </c>
      <c r="C95" t="s">
        <v>10700</v>
      </c>
      <c r="D95" t="s">
        <v>10701</v>
      </c>
    </row>
    <row r="96" spans="1:4" x14ac:dyDescent="0.2">
      <c r="A96" s="1">
        <v>15.962999999999999</v>
      </c>
      <c r="B96" s="1">
        <v>119.53100000000001</v>
      </c>
      <c r="C96" t="s">
        <v>10703</v>
      </c>
      <c r="D96" t="s">
        <v>10701</v>
      </c>
    </row>
    <row r="97" spans="1:4" x14ac:dyDescent="0.2">
      <c r="A97" s="1">
        <v>13.786</v>
      </c>
      <c r="B97" s="1">
        <v>120.71299999999999</v>
      </c>
      <c r="C97" t="s">
        <v>10703</v>
      </c>
      <c r="D97" t="s">
        <v>10704</v>
      </c>
    </row>
    <row r="98" spans="1:4" x14ac:dyDescent="0.2">
      <c r="A98" s="1">
        <v>15.571</v>
      </c>
      <c r="B98" s="1">
        <v>120.977</v>
      </c>
      <c r="C98" t="s">
        <v>10700</v>
      </c>
      <c r="D98" t="s">
        <v>10704</v>
      </c>
    </row>
    <row r="99" spans="1:4" x14ac:dyDescent="0.2">
      <c r="A99" s="1">
        <v>13.695</v>
      </c>
      <c r="B99" s="1">
        <v>120.083</v>
      </c>
      <c r="C99" t="s">
        <v>10700</v>
      </c>
      <c r="D99" t="s">
        <v>10701</v>
      </c>
    </row>
    <row r="100" spans="1:4" x14ac:dyDescent="0.2">
      <c r="A100" s="1">
        <v>17.396000000000001</v>
      </c>
      <c r="B100" s="1">
        <v>120.07</v>
      </c>
      <c r="C100" t="s">
        <v>10700</v>
      </c>
      <c r="D100" t="s">
        <v>10701</v>
      </c>
    </row>
    <row r="101" spans="1:4" x14ac:dyDescent="0.2">
      <c r="A101" s="1">
        <v>15.324</v>
      </c>
      <c r="B101" s="1">
        <v>121.90600000000001</v>
      </c>
      <c r="C101" t="s">
        <v>10703</v>
      </c>
      <c r="D101" t="s">
        <v>10701</v>
      </c>
    </row>
    <row r="102" spans="1:4" x14ac:dyDescent="0.2">
      <c r="A102" s="1">
        <v>15.332000000000001</v>
      </c>
      <c r="B102" s="1">
        <v>121.85899999999999</v>
      </c>
      <c r="C102" t="s">
        <v>10700</v>
      </c>
      <c r="D102" t="s">
        <v>10701</v>
      </c>
    </row>
    <row r="103" spans="1:4" x14ac:dyDescent="0.2">
      <c r="A103" s="1">
        <v>18.172999999999998</v>
      </c>
      <c r="B103" s="1">
        <v>120.42100000000001</v>
      </c>
      <c r="C103" t="s">
        <v>10703</v>
      </c>
      <c r="D103" t="s">
        <v>10701</v>
      </c>
    </row>
    <row r="104" spans="1:4" x14ac:dyDescent="0.2">
      <c r="A104" s="1">
        <v>17.353999999999999</v>
      </c>
      <c r="B104" s="1">
        <v>119.72</v>
      </c>
      <c r="C104" t="s">
        <v>10703</v>
      </c>
      <c r="D104" t="s">
        <v>10701</v>
      </c>
    </row>
    <row r="105" spans="1:4" x14ac:dyDescent="0.2">
      <c r="A105" s="1">
        <v>17.349</v>
      </c>
      <c r="B105" s="1">
        <v>120.182</v>
      </c>
      <c r="C105" t="s">
        <v>10703</v>
      </c>
      <c r="D105" t="s">
        <v>10701</v>
      </c>
    </row>
    <row r="106" spans="1:4" x14ac:dyDescent="0.2">
      <c r="A106" s="1">
        <v>16.795000000000002</v>
      </c>
      <c r="B106" s="1">
        <v>120.914</v>
      </c>
      <c r="C106" t="s">
        <v>10700</v>
      </c>
      <c r="D106" t="s">
        <v>10704</v>
      </c>
    </row>
    <row r="107" spans="1:4" x14ac:dyDescent="0.2">
      <c r="A107" s="1">
        <v>16.773</v>
      </c>
      <c r="B107" s="1">
        <v>122.327</v>
      </c>
      <c r="C107" t="s">
        <v>10700</v>
      </c>
      <c r="D107" t="s">
        <v>10701</v>
      </c>
    </row>
    <row r="108" spans="1:4" x14ac:dyDescent="0.2">
      <c r="A108" s="1">
        <v>16.704000000000001</v>
      </c>
      <c r="B108" s="1">
        <v>122.38</v>
      </c>
      <c r="C108" t="s">
        <v>10700</v>
      </c>
      <c r="D108" t="s">
        <v>10702</v>
      </c>
    </row>
    <row r="109" spans="1:4" x14ac:dyDescent="0.2">
      <c r="A109" s="1">
        <v>16.739000000000001</v>
      </c>
      <c r="B109" s="1">
        <v>122.438</v>
      </c>
      <c r="C109" t="s">
        <v>10700</v>
      </c>
      <c r="D109" t="s">
        <v>10702</v>
      </c>
    </row>
    <row r="110" spans="1:4" x14ac:dyDescent="0.2">
      <c r="A110" s="1">
        <v>16.611999999999998</v>
      </c>
      <c r="B110" s="1">
        <v>122.16500000000001</v>
      </c>
      <c r="C110" t="s">
        <v>10700</v>
      </c>
      <c r="D110" t="s">
        <v>10701</v>
      </c>
    </row>
    <row r="111" spans="1:4" x14ac:dyDescent="0.2">
      <c r="A111" s="1">
        <v>16.942</v>
      </c>
      <c r="B111" s="1">
        <v>122.524</v>
      </c>
      <c r="C111" t="s">
        <v>10700</v>
      </c>
      <c r="D111" t="s">
        <v>10701</v>
      </c>
    </row>
    <row r="112" spans="1:4" x14ac:dyDescent="0.2">
      <c r="A112" s="1">
        <v>16.763999999999999</v>
      </c>
      <c r="B112" s="1">
        <v>122.52200000000001</v>
      </c>
      <c r="C112" t="s">
        <v>10700</v>
      </c>
      <c r="D112" t="s">
        <v>10701</v>
      </c>
    </row>
    <row r="113" spans="1:4" x14ac:dyDescent="0.2">
      <c r="A113" s="1">
        <v>16.832000000000001</v>
      </c>
      <c r="B113" s="1">
        <v>122.453</v>
      </c>
      <c r="C113" t="s">
        <v>10700</v>
      </c>
      <c r="D113" t="s">
        <v>10701</v>
      </c>
    </row>
    <row r="114" spans="1:4" x14ac:dyDescent="0.2">
      <c r="A114" s="1">
        <v>17.052</v>
      </c>
      <c r="B114" s="1">
        <v>122.41500000000001</v>
      </c>
      <c r="C114" t="s">
        <v>10700</v>
      </c>
      <c r="D114" t="s">
        <v>10701</v>
      </c>
    </row>
    <row r="115" spans="1:4" x14ac:dyDescent="0.2">
      <c r="A115" s="1">
        <v>16.510000000000002</v>
      </c>
      <c r="B115" s="1">
        <v>122.42700000000001</v>
      </c>
      <c r="C115" t="s">
        <v>10700</v>
      </c>
      <c r="D115" t="s">
        <v>10701</v>
      </c>
    </row>
    <row r="116" spans="1:4" x14ac:dyDescent="0.2">
      <c r="A116" s="1">
        <v>16.593</v>
      </c>
      <c r="B116" s="1">
        <v>122.367</v>
      </c>
      <c r="C116" t="s">
        <v>10700</v>
      </c>
      <c r="D116" t="s">
        <v>10704</v>
      </c>
    </row>
    <row r="117" spans="1:4" x14ac:dyDescent="0.2">
      <c r="A117" s="1">
        <v>16.356999999999999</v>
      </c>
      <c r="B117" s="1">
        <v>122.396</v>
      </c>
      <c r="C117" t="s">
        <v>10700</v>
      </c>
      <c r="D117" t="s">
        <v>10701</v>
      </c>
    </row>
    <row r="118" spans="1:4" x14ac:dyDescent="0.2">
      <c r="A118" s="1">
        <v>17.138999999999999</v>
      </c>
      <c r="B118" s="1">
        <v>122.434</v>
      </c>
      <c r="C118" t="s">
        <v>10700</v>
      </c>
      <c r="D118" t="s">
        <v>10701</v>
      </c>
    </row>
    <row r="119" spans="1:4" x14ac:dyDescent="0.2">
      <c r="A119" s="1">
        <v>17.140999999999998</v>
      </c>
      <c r="B119" s="1">
        <v>122.508</v>
      </c>
      <c r="C119" t="s">
        <v>10700</v>
      </c>
      <c r="D119" t="s">
        <v>10701</v>
      </c>
    </row>
    <row r="120" spans="1:4" x14ac:dyDescent="0.2">
      <c r="A120" s="1">
        <v>16.600000000000001</v>
      </c>
      <c r="B120" s="1">
        <v>122.667</v>
      </c>
      <c r="C120" t="s">
        <v>10700</v>
      </c>
      <c r="D120" t="s">
        <v>10701</v>
      </c>
    </row>
    <row r="121" spans="1:4" x14ac:dyDescent="0.2">
      <c r="A121" s="1">
        <v>16.768000000000001</v>
      </c>
      <c r="B121" s="1">
        <v>122.69199999999999</v>
      </c>
      <c r="C121" t="s">
        <v>10700</v>
      </c>
      <c r="D121" t="s">
        <v>10701</v>
      </c>
    </row>
    <row r="122" spans="1:4" x14ac:dyDescent="0.2">
      <c r="A122" s="1">
        <v>16.677</v>
      </c>
      <c r="B122" s="1">
        <v>122.532</v>
      </c>
      <c r="C122" t="s">
        <v>10703</v>
      </c>
      <c r="D122" t="s">
        <v>10701</v>
      </c>
    </row>
    <row r="123" spans="1:4" x14ac:dyDescent="0.2">
      <c r="A123" s="1">
        <v>16.605</v>
      </c>
      <c r="B123" s="1">
        <v>122.562</v>
      </c>
      <c r="C123" t="s">
        <v>10703</v>
      </c>
      <c r="D123" t="s">
        <v>10701</v>
      </c>
    </row>
    <row r="124" spans="1:4" x14ac:dyDescent="0.2">
      <c r="A124" s="1">
        <v>16.684000000000001</v>
      </c>
      <c r="B124" s="1">
        <v>122.411</v>
      </c>
      <c r="C124" t="s">
        <v>10703</v>
      </c>
      <c r="D124" t="s">
        <v>10701</v>
      </c>
    </row>
    <row r="125" spans="1:4" x14ac:dyDescent="0.2">
      <c r="A125" s="1">
        <v>16.795000000000002</v>
      </c>
      <c r="B125" s="1">
        <v>122.331</v>
      </c>
      <c r="C125" t="s">
        <v>10703</v>
      </c>
      <c r="D125" t="s">
        <v>10701</v>
      </c>
    </row>
    <row r="126" spans="1:4" x14ac:dyDescent="0.2">
      <c r="A126" s="1">
        <v>16.605</v>
      </c>
      <c r="B126" s="1">
        <v>122.422</v>
      </c>
      <c r="C126" t="s">
        <v>10703</v>
      </c>
      <c r="D126" t="s">
        <v>10701</v>
      </c>
    </row>
    <row r="127" spans="1:4" x14ac:dyDescent="0.2">
      <c r="A127" s="1">
        <v>16.649999999999999</v>
      </c>
      <c r="B127" s="1">
        <v>122.461</v>
      </c>
      <c r="C127" t="s">
        <v>10703</v>
      </c>
      <c r="D127" t="s">
        <v>10701</v>
      </c>
    </row>
    <row r="128" spans="1:4" x14ac:dyDescent="0.2">
      <c r="A128" s="1">
        <v>16.742999999999999</v>
      </c>
      <c r="B128" s="1">
        <v>122.458</v>
      </c>
      <c r="C128" t="s">
        <v>10703</v>
      </c>
      <c r="D128" t="s">
        <v>10701</v>
      </c>
    </row>
    <row r="129" spans="1:4" x14ac:dyDescent="0.2">
      <c r="A129" s="1">
        <v>16.698</v>
      </c>
      <c r="B129" s="1">
        <v>122.458</v>
      </c>
      <c r="C129" t="s">
        <v>10703</v>
      </c>
      <c r="D129" t="s">
        <v>10701</v>
      </c>
    </row>
    <row r="130" spans="1:4" x14ac:dyDescent="0.2">
      <c r="A130" s="1">
        <v>17.062000000000001</v>
      </c>
      <c r="B130" s="1">
        <v>122.354</v>
      </c>
      <c r="C130" t="s">
        <v>10703</v>
      </c>
      <c r="D130" t="s">
        <v>10701</v>
      </c>
    </row>
    <row r="131" spans="1:4" x14ac:dyDescent="0.2">
      <c r="A131" s="1">
        <v>16.814</v>
      </c>
      <c r="B131" s="1">
        <v>122.354</v>
      </c>
      <c r="C131" t="s">
        <v>10700</v>
      </c>
      <c r="D131" t="s">
        <v>10701</v>
      </c>
    </row>
    <row r="132" spans="1:4" x14ac:dyDescent="0.2">
      <c r="A132" s="1">
        <v>16.327000000000002</v>
      </c>
      <c r="B132" s="1">
        <v>122.241</v>
      </c>
      <c r="C132" t="s">
        <v>10703</v>
      </c>
      <c r="D132" t="s">
        <v>10701</v>
      </c>
    </row>
    <row r="133" spans="1:4" x14ac:dyDescent="0.2">
      <c r="A133" s="1">
        <v>16.507999999999999</v>
      </c>
      <c r="B133" s="1">
        <v>122.60899999999999</v>
      </c>
      <c r="C133" t="s">
        <v>10703</v>
      </c>
      <c r="D133" t="s">
        <v>10702</v>
      </c>
    </row>
    <row r="134" spans="1:4" x14ac:dyDescent="0.2">
      <c r="A134" s="1">
        <v>16.675999999999998</v>
      </c>
      <c r="B134" s="1">
        <v>122.66</v>
      </c>
      <c r="C134" t="s">
        <v>10703</v>
      </c>
      <c r="D134" t="s">
        <v>10701</v>
      </c>
    </row>
    <row r="135" spans="1:4" x14ac:dyDescent="0.2">
      <c r="A135" s="1">
        <v>16.771000000000001</v>
      </c>
      <c r="B135" s="1">
        <v>122.41800000000001</v>
      </c>
      <c r="C135" t="s">
        <v>10703</v>
      </c>
      <c r="D135" t="s">
        <v>10701</v>
      </c>
    </row>
    <row r="136" spans="1:4" x14ac:dyDescent="0.2">
      <c r="A136" s="1">
        <v>16.626999999999999</v>
      </c>
      <c r="B136" s="1">
        <v>122.51900000000001</v>
      </c>
      <c r="C136" t="s">
        <v>10703</v>
      </c>
      <c r="D136" t="s">
        <v>10701</v>
      </c>
    </row>
    <row r="137" spans="1:4" x14ac:dyDescent="0.2">
      <c r="A137" s="1">
        <v>16.663</v>
      </c>
      <c r="B137" s="1">
        <v>122.617</v>
      </c>
      <c r="C137" t="s">
        <v>10703</v>
      </c>
      <c r="D137" t="s">
        <v>10701</v>
      </c>
    </row>
    <row r="138" spans="1:4" x14ac:dyDescent="0.2">
      <c r="A138" s="1">
        <v>16.785</v>
      </c>
      <c r="B138" s="1">
        <v>122.52500000000001</v>
      </c>
      <c r="C138" t="s">
        <v>10703</v>
      </c>
      <c r="D138" t="s">
        <v>10701</v>
      </c>
    </row>
    <row r="139" spans="1:4" x14ac:dyDescent="0.2">
      <c r="A139" s="1">
        <v>16.308</v>
      </c>
      <c r="B139" s="1">
        <v>122.245</v>
      </c>
      <c r="C139" t="s">
        <v>10700</v>
      </c>
      <c r="D139" t="s">
        <v>10704</v>
      </c>
    </row>
    <row r="140" spans="1:4" x14ac:dyDescent="0.2">
      <c r="A140" s="1">
        <v>16.734000000000002</v>
      </c>
      <c r="B140" s="1">
        <v>122.562</v>
      </c>
      <c r="C140" t="s">
        <v>10700</v>
      </c>
      <c r="D140" t="s">
        <v>10701</v>
      </c>
    </row>
    <row r="141" spans="1:4" x14ac:dyDescent="0.2">
      <c r="A141" s="1">
        <v>17.23</v>
      </c>
      <c r="B141" s="1">
        <v>122.39100000000001</v>
      </c>
      <c r="C141" t="s">
        <v>10700</v>
      </c>
      <c r="D141" t="s">
        <v>10701</v>
      </c>
    </row>
    <row r="142" spans="1:4" x14ac:dyDescent="0.2">
      <c r="A142" s="1">
        <v>16.992000000000001</v>
      </c>
      <c r="B142" s="1">
        <v>122.495</v>
      </c>
      <c r="C142" t="s">
        <v>10700</v>
      </c>
      <c r="D142" t="s">
        <v>10701</v>
      </c>
    </row>
    <row r="143" spans="1:4" x14ac:dyDescent="0.2">
      <c r="A143" s="1">
        <v>16.358000000000001</v>
      </c>
      <c r="B143" s="1">
        <v>122.383</v>
      </c>
      <c r="C143" t="s">
        <v>10703</v>
      </c>
      <c r="D143" t="s">
        <v>10701</v>
      </c>
    </row>
    <row r="144" spans="1:4" x14ac:dyDescent="0.2">
      <c r="A144" s="1">
        <v>16.71</v>
      </c>
      <c r="B144" s="1">
        <v>122.334</v>
      </c>
      <c r="C144" t="s">
        <v>10703</v>
      </c>
      <c r="D144" t="s">
        <v>10701</v>
      </c>
    </row>
    <row r="145" spans="1:4" x14ac:dyDescent="0.2">
      <c r="A145" s="1">
        <v>15.12</v>
      </c>
      <c r="B145" s="1">
        <v>122.71899999999999</v>
      </c>
      <c r="C145" t="s">
        <v>10700</v>
      </c>
      <c r="D145" t="s">
        <v>10701</v>
      </c>
    </row>
    <row r="146" spans="1:4" x14ac:dyDescent="0.2">
      <c r="A146" s="1">
        <v>17.678000000000001</v>
      </c>
      <c r="B146" s="1">
        <v>121.691</v>
      </c>
      <c r="C146" t="s">
        <v>10703</v>
      </c>
      <c r="D146" t="s">
        <v>10701</v>
      </c>
    </row>
    <row r="147" spans="1:4" x14ac:dyDescent="0.2">
      <c r="A147" s="1">
        <v>16.003</v>
      </c>
      <c r="B147" s="1">
        <v>121.15</v>
      </c>
      <c r="C147" t="s">
        <v>10703</v>
      </c>
      <c r="D147" t="s">
        <v>10702</v>
      </c>
    </row>
    <row r="148" spans="1:4" x14ac:dyDescent="0.2">
      <c r="A148" s="1">
        <v>16.724</v>
      </c>
      <c r="B148" s="1">
        <v>122.407</v>
      </c>
      <c r="C148" t="s">
        <v>10700</v>
      </c>
      <c r="D148" t="s">
        <v>10701</v>
      </c>
    </row>
    <row r="149" spans="1:4" x14ac:dyDescent="0.2">
      <c r="A149" s="1">
        <v>17.544</v>
      </c>
      <c r="B149" s="1">
        <v>120.244</v>
      </c>
      <c r="C149" t="s">
        <v>10703</v>
      </c>
      <c r="D149" t="s">
        <v>10704</v>
      </c>
    </row>
    <row r="150" spans="1:4" x14ac:dyDescent="0.2">
      <c r="A150" s="1">
        <v>15.699</v>
      </c>
      <c r="B150" s="1">
        <v>120.82</v>
      </c>
      <c r="C150" t="s">
        <v>10700</v>
      </c>
      <c r="D150" t="s">
        <v>10704</v>
      </c>
    </row>
    <row r="151" spans="1:4" x14ac:dyDescent="0.2">
      <c r="A151" s="1">
        <v>16.472000000000001</v>
      </c>
      <c r="B151" s="1">
        <v>122.456</v>
      </c>
      <c r="C151" t="s">
        <v>10703</v>
      </c>
      <c r="D151" t="s">
        <v>10701</v>
      </c>
    </row>
    <row r="152" spans="1:4" x14ac:dyDescent="0.2">
      <c r="A152" s="1">
        <v>16.741</v>
      </c>
      <c r="B152" s="1">
        <v>122.396</v>
      </c>
      <c r="C152" t="s">
        <v>10700</v>
      </c>
      <c r="D152" t="s">
        <v>10701</v>
      </c>
    </row>
    <row r="153" spans="1:4" x14ac:dyDescent="0.2">
      <c r="A153" s="1">
        <v>16.292000000000002</v>
      </c>
      <c r="B153" s="1">
        <v>119.833</v>
      </c>
      <c r="C153" t="s">
        <v>10703</v>
      </c>
      <c r="D153" t="s">
        <v>10704</v>
      </c>
    </row>
    <row r="154" spans="1:4" x14ac:dyDescent="0.2">
      <c r="A154" s="1">
        <v>18.492000000000001</v>
      </c>
      <c r="B154" s="1">
        <v>120.423</v>
      </c>
      <c r="C154" t="s">
        <v>10700</v>
      </c>
      <c r="D154" t="s">
        <v>10701</v>
      </c>
    </row>
    <row r="155" spans="1:4" x14ac:dyDescent="0.2">
      <c r="A155" s="1">
        <v>13.792</v>
      </c>
      <c r="B155" s="1">
        <v>122.22199999999999</v>
      </c>
      <c r="C155" t="s">
        <v>10700</v>
      </c>
      <c r="D155" t="s">
        <v>10701</v>
      </c>
    </row>
    <row r="156" spans="1:4" x14ac:dyDescent="0.2">
      <c r="A156" s="1">
        <v>13.943</v>
      </c>
      <c r="B156" s="1">
        <v>122.262</v>
      </c>
      <c r="C156" t="s">
        <v>10700</v>
      </c>
      <c r="D156" t="s">
        <v>10701</v>
      </c>
    </row>
    <row r="157" spans="1:4" x14ac:dyDescent="0.2">
      <c r="A157" s="1">
        <v>13.829000000000001</v>
      </c>
      <c r="B157" s="1">
        <v>120.59</v>
      </c>
      <c r="C157" t="s">
        <v>10703</v>
      </c>
      <c r="D157" t="s">
        <v>10704</v>
      </c>
    </row>
    <row r="158" spans="1:4" x14ac:dyDescent="0.2">
      <c r="A158" s="1">
        <v>14.500999999999999</v>
      </c>
      <c r="B158" s="1">
        <v>123.73699999999999</v>
      </c>
      <c r="C158" t="s">
        <v>10703</v>
      </c>
      <c r="D158" t="s">
        <v>10701</v>
      </c>
    </row>
    <row r="159" spans="1:4" x14ac:dyDescent="0.2">
      <c r="A159" s="1">
        <v>16.693000000000001</v>
      </c>
      <c r="B159" s="1">
        <v>122.621</v>
      </c>
      <c r="C159" t="s">
        <v>10700</v>
      </c>
      <c r="D159" t="s">
        <v>10701</v>
      </c>
    </row>
    <row r="160" spans="1:4" x14ac:dyDescent="0.2">
      <c r="A160" s="1">
        <v>14.872999999999999</v>
      </c>
      <c r="B160" s="1">
        <v>120.005</v>
      </c>
      <c r="C160" t="s">
        <v>10703</v>
      </c>
      <c r="D160" t="s">
        <v>10704</v>
      </c>
    </row>
    <row r="161" spans="1:4" x14ac:dyDescent="0.2">
      <c r="A161" s="1">
        <v>16.882000000000001</v>
      </c>
      <c r="B161" s="1">
        <v>122.361</v>
      </c>
      <c r="C161" t="s">
        <v>10703</v>
      </c>
      <c r="D161" t="s">
        <v>10701</v>
      </c>
    </row>
    <row r="162" spans="1:4" x14ac:dyDescent="0.2">
      <c r="A162" s="1">
        <v>17.137</v>
      </c>
      <c r="B162" s="1">
        <v>122.71</v>
      </c>
      <c r="C162" t="s">
        <v>10703</v>
      </c>
      <c r="D162" t="s">
        <v>10701</v>
      </c>
    </row>
    <row r="163" spans="1:4" x14ac:dyDescent="0.2">
      <c r="A163" s="1">
        <v>17.212</v>
      </c>
      <c r="B163" s="1">
        <v>122.432</v>
      </c>
      <c r="C163" t="s">
        <v>10700</v>
      </c>
      <c r="D163" t="s">
        <v>10701</v>
      </c>
    </row>
    <row r="164" spans="1:4" x14ac:dyDescent="0.2">
      <c r="A164" s="1">
        <v>16.974</v>
      </c>
      <c r="B164" s="1">
        <v>122.52500000000001</v>
      </c>
      <c r="C164" t="s">
        <v>10700</v>
      </c>
      <c r="D164" t="s">
        <v>10701</v>
      </c>
    </row>
    <row r="165" spans="1:4" x14ac:dyDescent="0.2">
      <c r="A165" s="1">
        <v>16.696000000000002</v>
      </c>
      <c r="B165" s="1">
        <v>122.154</v>
      </c>
      <c r="C165" t="s">
        <v>10700</v>
      </c>
      <c r="D165" t="s">
        <v>10704</v>
      </c>
    </row>
    <row r="166" spans="1:4" x14ac:dyDescent="0.2">
      <c r="A166" s="1">
        <v>17.347000000000001</v>
      </c>
      <c r="B166" s="1">
        <v>122.306</v>
      </c>
      <c r="C166" t="s">
        <v>10700</v>
      </c>
      <c r="D166" t="s">
        <v>10701</v>
      </c>
    </row>
    <row r="167" spans="1:4" x14ac:dyDescent="0.2">
      <c r="A167" s="1">
        <v>17.375</v>
      </c>
      <c r="B167" s="1">
        <v>122.705</v>
      </c>
      <c r="C167" t="s">
        <v>10700</v>
      </c>
      <c r="D167" t="s">
        <v>10701</v>
      </c>
    </row>
    <row r="168" spans="1:4" x14ac:dyDescent="0.2">
      <c r="A168" s="1">
        <v>15.96</v>
      </c>
      <c r="B168" s="1">
        <v>123.04600000000001</v>
      </c>
      <c r="C168" t="s">
        <v>10700</v>
      </c>
      <c r="D168" t="s">
        <v>10701</v>
      </c>
    </row>
    <row r="169" spans="1:4" x14ac:dyDescent="0.2">
      <c r="A169" s="1">
        <v>17.062999999999999</v>
      </c>
      <c r="B169" s="1">
        <v>122.498</v>
      </c>
      <c r="C169" t="s">
        <v>10703</v>
      </c>
      <c r="D169" t="s">
        <v>10701</v>
      </c>
    </row>
    <row r="170" spans="1:4" x14ac:dyDescent="0.2">
      <c r="A170" s="1">
        <v>18.646000000000001</v>
      </c>
      <c r="B170" s="1">
        <v>121.05500000000001</v>
      </c>
      <c r="C170" t="s">
        <v>10700</v>
      </c>
      <c r="D170" t="s">
        <v>10701</v>
      </c>
    </row>
    <row r="171" spans="1:4" x14ac:dyDescent="0.2">
      <c r="A171" s="1">
        <v>17.399999999999999</v>
      </c>
      <c r="B171" s="1">
        <v>122.812</v>
      </c>
      <c r="C171" t="s">
        <v>10700</v>
      </c>
      <c r="D171" t="s">
        <v>10701</v>
      </c>
    </row>
    <row r="172" spans="1:4" x14ac:dyDescent="0.2">
      <c r="A172" s="1">
        <v>17.369</v>
      </c>
      <c r="B172" s="1">
        <v>122.684</v>
      </c>
      <c r="C172" t="s">
        <v>10703</v>
      </c>
      <c r="D172" t="s">
        <v>10701</v>
      </c>
    </row>
    <row r="173" spans="1:4" x14ac:dyDescent="0.2">
      <c r="A173" s="1">
        <v>17.440999999999999</v>
      </c>
      <c r="B173" s="1">
        <v>119.869</v>
      </c>
      <c r="C173" t="s">
        <v>10703</v>
      </c>
      <c r="D173" t="s">
        <v>10702</v>
      </c>
    </row>
    <row r="174" spans="1:4" x14ac:dyDescent="0.2">
      <c r="A174" s="1">
        <v>17.254999999999999</v>
      </c>
      <c r="B174" s="1">
        <v>119.73099999999999</v>
      </c>
      <c r="C174" t="s">
        <v>10703</v>
      </c>
      <c r="D174" t="s">
        <v>10701</v>
      </c>
    </row>
    <row r="175" spans="1:4" x14ac:dyDescent="0.2">
      <c r="A175" s="1">
        <v>16.693000000000001</v>
      </c>
      <c r="B175" s="1">
        <v>122.227</v>
      </c>
      <c r="C175" t="s">
        <v>10703</v>
      </c>
      <c r="D175" t="s">
        <v>10701</v>
      </c>
    </row>
    <row r="176" spans="1:4" x14ac:dyDescent="0.2">
      <c r="A176" s="1">
        <v>15.923999999999999</v>
      </c>
      <c r="B176" s="1">
        <v>120.152</v>
      </c>
      <c r="C176" t="s">
        <v>10703</v>
      </c>
      <c r="D176" t="s">
        <v>10701</v>
      </c>
    </row>
    <row r="177" spans="1:4" x14ac:dyDescent="0.2">
      <c r="A177" s="1">
        <v>16.523</v>
      </c>
      <c r="B177" s="1">
        <v>119.465</v>
      </c>
      <c r="C177" t="s">
        <v>10703</v>
      </c>
      <c r="D177" t="s">
        <v>10701</v>
      </c>
    </row>
    <row r="178" spans="1:4" x14ac:dyDescent="0.2">
      <c r="A178" s="1">
        <v>15.535</v>
      </c>
      <c r="B178" s="1">
        <v>123.044</v>
      </c>
      <c r="C178" t="s">
        <v>10700</v>
      </c>
      <c r="D178" t="s">
        <v>10701</v>
      </c>
    </row>
    <row r="179" spans="1:4" x14ac:dyDescent="0.2">
      <c r="A179" s="1">
        <v>18.015999999999998</v>
      </c>
      <c r="B179" s="1">
        <v>119.964</v>
      </c>
      <c r="C179" t="s">
        <v>10700</v>
      </c>
      <c r="D179" t="s">
        <v>10701</v>
      </c>
    </row>
    <row r="180" spans="1:4" x14ac:dyDescent="0.2">
      <c r="A180" s="1">
        <v>13.762</v>
      </c>
      <c r="B180" s="1">
        <v>121.01300000000001</v>
      </c>
      <c r="C180" t="s">
        <v>10703</v>
      </c>
      <c r="D180" t="s">
        <v>10704</v>
      </c>
    </row>
    <row r="181" spans="1:4" x14ac:dyDescent="0.2">
      <c r="A181" s="1">
        <v>15.128</v>
      </c>
      <c r="B181" s="1">
        <v>120.087</v>
      </c>
      <c r="C181" t="s">
        <v>10700</v>
      </c>
      <c r="D181" t="s">
        <v>10701</v>
      </c>
    </row>
    <row r="182" spans="1:4" x14ac:dyDescent="0.2">
      <c r="A182" s="1">
        <v>14.707000000000001</v>
      </c>
      <c r="B182" s="1">
        <v>123.63</v>
      </c>
      <c r="C182" t="s">
        <v>10703</v>
      </c>
      <c r="D182" t="s">
        <v>10701</v>
      </c>
    </row>
    <row r="183" spans="1:4" x14ac:dyDescent="0.2">
      <c r="A183" s="1">
        <v>15.657999999999999</v>
      </c>
      <c r="B183" s="1">
        <v>119.84399999999999</v>
      </c>
      <c r="C183" t="s">
        <v>10703</v>
      </c>
      <c r="D183" t="s">
        <v>10701</v>
      </c>
    </row>
    <row r="184" spans="1:4" x14ac:dyDescent="0.2">
      <c r="A184" s="1">
        <v>17.033999999999999</v>
      </c>
      <c r="B184" s="1">
        <v>122.423</v>
      </c>
      <c r="C184" t="s">
        <v>10700</v>
      </c>
      <c r="D184" t="s">
        <v>10701</v>
      </c>
    </row>
    <row r="185" spans="1:4" x14ac:dyDescent="0.2">
      <c r="A185" s="1">
        <v>17.446999999999999</v>
      </c>
      <c r="B185" s="1">
        <v>122.629</v>
      </c>
      <c r="C185" t="s">
        <v>10700</v>
      </c>
      <c r="D185" t="s">
        <v>10701</v>
      </c>
    </row>
    <row r="186" spans="1:4" x14ac:dyDescent="0.2">
      <c r="A186" s="1">
        <v>15.561</v>
      </c>
      <c r="B186" s="1">
        <v>121.818</v>
      </c>
      <c r="C186" t="s">
        <v>10700</v>
      </c>
      <c r="D186" t="s">
        <v>10704</v>
      </c>
    </row>
    <row r="187" spans="1:4" x14ac:dyDescent="0.2">
      <c r="A187" s="1">
        <v>17.106000000000002</v>
      </c>
      <c r="B187" s="1">
        <v>122.41</v>
      </c>
      <c r="C187" t="s">
        <v>10703</v>
      </c>
      <c r="D187" t="s">
        <v>10701</v>
      </c>
    </row>
    <row r="188" spans="1:4" x14ac:dyDescent="0.2">
      <c r="A188" s="1">
        <v>14.590999999999999</v>
      </c>
      <c r="B188" s="1">
        <v>119.95399999999999</v>
      </c>
      <c r="C188" t="s">
        <v>10700</v>
      </c>
      <c r="D188" t="s">
        <v>10701</v>
      </c>
    </row>
    <row r="189" spans="1:4" x14ac:dyDescent="0.2">
      <c r="A189" s="1">
        <v>17.614999999999998</v>
      </c>
      <c r="B189" s="1">
        <v>119.809</v>
      </c>
      <c r="C189" t="s">
        <v>10703</v>
      </c>
      <c r="D189" t="s">
        <v>10701</v>
      </c>
    </row>
    <row r="190" spans="1:4" x14ac:dyDescent="0.2">
      <c r="A190" s="1">
        <v>14.862</v>
      </c>
      <c r="B190" s="1">
        <v>122.264</v>
      </c>
      <c r="C190" t="s">
        <v>10700</v>
      </c>
      <c r="D190" t="s">
        <v>10701</v>
      </c>
    </row>
    <row r="191" spans="1:4" x14ac:dyDescent="0.2">
      <c r="A191" s="1">
        <v>17.113</v>
      </c>
      <c r="B191" s="1">
        <v>122.33</v>
      </c>
      <c r="C191" t="s">
        <v>10700</v>
      </c>
      <c r="D191" t="s">
        <v>10701</v>
      </c>
    </row>
    <row r="192" spans="1:4" x14ac:dyDescent="0.2">
      <c r="A192" s="1">
        <v>13.923</v>
      </c>
      <c r="B192" s="1">
        <v>120.67700000000001</v>
      </c>
      <c r="C192" t="s">
        <v>10700</v>
      </c>
      <c r="D192" t="s">
        <v>10704</v>
      </c>
    </row>
    <row r="193" spans="1:4" x14ac:dyDescent="0.2">
      <c r="A193" s="1">
        <v>13.959</v>
      </c>
      <c r="B193" s="1">
        <v>120.583</v>
      </c>
      <c r="C193" t="s">
        <v>10700</v>
      </c>
      <c r="D193" t="s">
        <v>10704</v>
      </c>
    </row>
    <row r="194" spans="1:4" x14ac:dyDescent="0.2">
      <c r="A194" s="1">
        <v>15.68</v>
      </c>
      <c r="B194" s="1">
        <v>119.75</v>
      </c>
      <c r="C194" t="s">
        <v>10700</v>
      </c>
      <c r="D194" t="s">
        <v>10701</v>
      </c>
    </row>
    <row r="195" spans="1:4" x14ac:dyDescent="0.2">
      <c r="A195" s="1">
        <v>15.555</v>
      </c>
      <c r="B195" s="1">
        <v>119.428</v>
      </c>
      <c r="C195" t="s">
        <v>10700</v>
      </c>
      <c r="D195" t="s">
        <v>10702</v>
      </c>
    </row>
    <row r="196" spans="1:4" x14ac:dyDescent="0.2">
      <c r="A196" s="1">
        <v>16.457000000000001</v>
      </c>
      <c r="B196" s="1">
        <v>120.486</v>
      </c>
      <c r="C196" t="s">
        <v>10700</v>
      </c>
      <c r="D196" t="s">
        <v>10702</v>
      </c>
    </row>
    <row r="197" spans="1:4" x14ac:dyDescent="0.2">
      <c r="A197" s="1">
        <v>16.495000000000001</v>
      </c>
      <c r="B197" s="1">
        <v>122.065</v>
      </c>
      <c r="C197" t="s">
        <v>10703</v>
      </c>
      <c r="D197" t="s">
        <v>10702</v>
      </c>
    </row>
    <row r="198" spans="1:4" x14ac:dyDescent="0.2">
      <c r="A198" s="1">
        <v>16.777999999999999</v>
      </c>
      <c r="B198" s="1">
        <v>122.419</v>
      </c>
      <c r="C198" t="s">
        <v>10700</v>
      </c>
      <c r="D198" t="s">
        <v>10701</v>
      </c>
    </row>
    <row r="199" spans="1:4" x14ac:dyDescent="0.2">
      <c r="A199" s="1">
        <v>14.939</v>
      </c>
      <c r="B199" s="1">
        <v>120.053</v>
      </c>
      <c r="C199" t="s">
        <v>10703</v>
      </c>
      <c r="D199" t="s">
        <v>10701</v>
      </c>
    </row>
    <row r="200" spans="1:4" x14ac:dyDescent="0.2">
      <c r="A200" s="1">
        <v>15.090999999999999</v>
      </c>
      <c r="B200" s="1">
        <v>119.941</v>
      </c>
      <c r="C200" t="s">
        <v>10700</v>
      </c>
      <c r="D200" t="s">
        <v>10701</v>
      </c>
    </row>
    <row r="201" spans="1:4" x14ac:dyDescent="0.2">
      <c r="A201" s="1">
        <v>15.369</v>
      </c>
      <c r="B201" s="1">
        <v>120.009</v>
      </c>
      <c r="C201" t="s">
        <v>10703</v>
      </c>
      <c r="D201" t="s">
        <v>10701</v>
      </c>
    </row>
    <row r="202" spans="1:4" x14ac:dyDescent="0.2">
      <c r="A202" s="1">
        <v>13.585000000000001</v>
      </c>
      <c r="B202" s="1">
        <v>122.83</v>
      </c>
      <c r="C202" t="s">
        <v>10700</v>
      </c>
      <c r="D202" t="s">
        <v>10701</v>
      </c>
    </row>
    <row r="203" spans="1:4" x14ac:dyDescent="0.2">
      <c r="A203" s="1">
        <v>15.295</v>
      </c>
      <c r="B203" s="1">
        <v>120.04300000000001</v>
      </c>
      <c r="C203" t="s">
        <v>10700</v>
      </c>
      <c r="D203" t="s">
        <v>10701</v>
      </c>
    </row>
    <row r="204" spans="1:4" x14ac:dyDescent="0.2">
      <c r="A204" s="1">
        <v>18.585000000000001</v>
      </c>
      <c r="B204" s="1">
        <v>120.815</v>
      </c>
      <c r="C204" t="s">
        <v>10703</v>
      </c>
      <c r="D204" t="s">
        <v>10701</v>
      </c>
    </row>
    <row r="205" spans="1:4" x14ac:dyDescent="0.2">
      <c r="A205" s="1">
        <v>16.437999999999999</v>
      </c>
      <c r="B205" s="1">
        <v>122.42700000000001</v>
      </c>
      <c r="C205" t="s">
        <v>10703</v>
      </c>
      <c r="D205" t="s">
        <v>10701</v>
      </c>
    </row>
    <row r="206" spans="1:4" x14ac:dyDescent="0.2">
      <c r="A206" s="1">
        <v>13.6</v>
      </c>
      <c r="B206" s="1">
        <v>120.71</v>
      </c>
      <c r="C206" t="s">
        <v>10703</v>
      </c>
      <c r="D206" t="s">
        <v>10701</v>
      </c>
    </row>
    <row r="207" spans="1:4" x14ac:dyDescent="0.2">
      <c r="A207" s="1">
        <v>16.099</v>
      </c>
      <c r="B207" s="1">
        <v>119.65</v>
      </c>
      <c r="C207" t="s">
        <v>10703</v>
      </c>
      <c r="D207" t="s">
        <v>10701</v>
      </c>
    </row>
    <row r="208" spans="1:4" x14ac:dyDescent="0.2">
      <c r="A208" s="1">
        <v>13.989000000000001</v>
      </c>
      <c r="B208" s="1">
        <v>120.742</v>
      </c>
      <c r="C208" t="s">
        <v>10700</v>
      </c>
      <c r="D208" t="s">
        <v>10704</v>
      </c>
    </row>
    <row r="209" spans="1:4" x14ac:dyDescent="0.2">
      <c r="A209" s="1">
        <v>13.708</v>
      </c>
      <c r="B209" s="1">
        <v>120.875</v>
      </c>
      <c r="C209" t="s">
        <v>10703</v>
      </c>
      <c r="D209" t="s">
        <v>10704</v>
      </c>
    </row>
    <row r="210" spans="1:4" x14ac:dyDescent="0.2">
      <c r="A210" s="1">
        <v>13.946</v>
      </c>
      <c r="B210" s="1">
        <v>120.74299999999999</v>
      </c>
      <c r="C210" t="s">
        <v>10703</v>
      </c>
      <c r="D210" t="s">
        <v>10704</v>
      </c>
    </row>
    <row r="211" spans="1:4" x14ac:dyDescent="0.2">
      <c r="A211" s="1">
        <v>13.911</v>
      </c>
      <c r="B211" s="1">
        <v>120.809</v>
      </c>
      <c r="C211" t="s">
        <v>10700</v>
      </c>
      <c r="D211" t="s">
        <v>10704</v>
      </c>
    </row>
    <row r="212" spans="1:4" x14ac:dyDescent="0.2">
      <c r="A212" s="1">
        <v>16.972999999999999</v>
      </c>
      <c r="B212" s="1">
        <v>121.027</v>
      </c>
      <c r="C212" t="s">
        <v>10700</v>
      </c>
      <c r="D212" t="s">
        <v>10704</v>
      </c>
    </row>
    <row r="213" spans="1:4" x14ac:dyDescent="0.2">
      <c r="A213" s="1">
        <v>18.029</v>
      </c>
      <c r="B213" s="1">
        <v>122.52800000000001</v>
      </c>
      <c r="C213" t="s">
        <v>10700</v>
      </c>
      <c r="D213" t="s">
        <v>10701</v>
      </c>
    </row>
    <row r="214" spans="1:4" x14ac:dyDescent="0.2">
      <c r="A214" s="1">
        <v>17.332999999999998</v>
      </c>
      <c r="B214" s="1">
        <v>120.431</v>
      </c>
      <c r="C214" t="s">
        <v>10703</v>
      </c>
      <c r="D214" t="s">
        <v>10704</v>
      </c>
    </row>
    <row r="215" spans="1:4" x14ac:dyDescent="0.2">
      <c r="A215" s="1">
        <v>16.338999999999999</v>
      </c>
      <c r="B215" s="1">
        <v>121.586</v>
      </c>
      <c r="C215" t="s">
        <v>10700</v>
      </c>
      <c r="D215" t="s">
        <v>10701</v>
      </c>
    </row>
    <row r="216" spans="1:4" x14ac:dyDescent="0.2">
      <c r="A216" s="1">
        <v>13.641999999999999</v>
      </c>
      <c r="B216" s="1">
        <v>120.69799999999999</v>
      </c>
      <c r="C216" t="s">
        <v>10703</v>
      </c>
      <c r="D216" t="s">
        <v>10704</v>
      </c>
    </row>
    <row r="217" spans="1:4" x14ac:dyDescent="0.2">
      <c r="A217" s="1">
        <v>17.021999999999998</v>
      </c>
      <c r="B217" s="1">
        <v>122.504</v>
      </c>
      <c r="C217" t="s">
        <v>10703</v>
      </c>
      <c r="D217" t="s">
        <v>10701</v>
      </c>
    </row>
    <row r="218" spans="1:4" x14ac:dyDescent="0.2">
      <c r="A218" s="1">
        <v>18.18</v>
      </c>
      <c r="B218" s="1">
        <v>122.18899999999999</v>
      </c>
      <c r="C218" t="s">
        <v>10700</v>
      </c>
      <c r="D218" t="s">
        <v>10701</v>
      </c>
    </row>
    <row r="219" spans="1:4" x14ac:dyDescent="0.2">
      <c r="A219" s="1">
        <v>18.484000000000002</v>
      </c>
      <c r="B219" s="1">
        <v>120.88</v>
      </c>
      <c r="C219" t="s">
        <v>10700</v>
      </c>
      <c r="D219" t="s">
        <v>10701</v>
      </c>
    </row>
    <row r="220" spans="1:4" x14ac:dyDescent="0.2">
      <c r="A220" s="1">
        <v>18.149999999999999</v>
      </c>
      <c r="B220" s="1">
        <v>120.80800000000001</v>
      </c>
      <c r="C220" t="s">
        <v>10703</v>
      </c>
      <c r="D220" t="s">
        <v>10704</v>
      </c>
    </row>
    <row r="221" spans="1:4" x14ac:dyDescent="0.2">
      <c r="A221" s="1">
        <v>16.129000000000001</v>
      </c>
      <c r="B221" s="1">
        <v>121.962</v>
      </c>
      <c r="C221" t="s">
        <v>10703</v>
      </c>
      <c r="D221" t="s">
        <v>10701</v>
      </c>
    </row>
    <row r="222" spans="1:4" x14ac:dyDescent="0.2">
      <c r="A222" s="1">
        <v>15.997</v>
      </c>
      <c r="B222" s="1">
        <v>122.001</v>
      </c>
      <c r="C222" t="s">
        <v>10700</v>
      </c>
      <c r="D222" t="s">
        <v>10701</v>
      </c>
    </row>
    <row r="223" spans="1:4" x14ac:dyDescent="0.2">
      <c r="A223" s="1">
        <v>13.839</v>
      </c>
      <c r="B223" s="1">
        <v>120.943</v>
      </c>
      <c r="C223" t="s">
        <v>10703</v>
      </c>
      <c r="D223" t="s">
        <v>10704</v>
      </c>
    </row>
    <row r="224" spans="1:4" x14ac:dyDescent="0.2">
      <c r="A224" s="1">
        <v>17.013000000000002</v>
      </c>
      <c r="B224" s="1">
        <v>120.834</v>
      </c>
      <c r="C224" t="s">
        <v>10703</v>
      </c>
      <c r="D224" t="s">
        <v>10704</v>
      </c>
    </row>
    <row r="225" spans="1:4" x14ac:dyDescent="0.2">
      <c r="A225" s="1">
        <v>14.94</v>
      </c>
      <c r="B225" s="1">
        <v>122.815</v>
      </c>
      <c r="C225" t="s">
        <v>10700</v>
      </c>
      <c r="D225" t="s">
        <v>10701</v>
      </c>
    </row>
    <row r="226" spans="1:4" x14ac:dyDescent="0.2">
      <c r="A226" s="1">
        <v>15.419</v>
      </c>
      <c r="B226" s="1">
        <v>119.819</v>
      </c>
      <c r="C226" t="s">
        <v>10703</v>
      </c>
      <c r="D226" t="s">
        <v>10704</v>
      </c>
    </row>
    <row r="227" spans="1:4" x14ac:dyDescent="0.2">
      <c r="A227" s="1">
        <v>17.099</v>
      </c>
      <c r="B227" s="1">
        <v>122.5</v>
      </c>
      <c r="C227" t="s">
        <v>10700</v>
      </c>
      <c r="D227" t="s">
        <v>10702</v>
      </c>
    </row>
    <row r="228" spans="1:4" x14ac:dyDescent="0.2">
      <c r="A228" s="1">
        <v>13.795</v>
      </c>
      <c r="B228" s="1">
        <v>120.67400000000001</v>
      </c>
      <c r="C228" t="s">
        <v>10700</v>
      </c>
      <c r="D228" t="s">
        <v>10704</v>
      </c>
    </row>
    <row r="229" spans="1:4" x14ac:dyDescent="0.2">
      <c r="A229" s="1">
        <v>13.891999999999999</v>
      </c>
      <c r="B229" s="1">
        <v>120.72499999999999</v>
      </c>
      <c r="C229" t="s">
        <v>10703</v>
      </c>
      <c r="D229" t="s">
        <v>10704</v>
      </c>
    </row>
    <row r="230" spans="1:4" x14ac:dyDescent="0.2">
      <c r="A230" s="1">
        <v>16.355</v>
      </c>
      <c r="B230" s="1">
        <v>122.51600000000001</v>
      </c>
      <c r="C230" t="s">
        <v>10703</v>
      </c>
      <c r="D230" t="s">
        <v>10701</v>
      </c>
    </row>
    <row r="231" spans="1:4" x14ac:dyDescent="0.2">
      <c r="A231" s="1">
        <v>15.676</v>
      </c>
      <c r="B231" s="1">
        <v>120.67100000000001</v>
      </c>
      <c r="C231" t="s">
        <v>10700</v>
      </c>
      <c r="D231" t="s">
        <v>10701</v>
      </c>
    </row>
    <row r="232" spans="1:4" x14ac:dyDescent="0.2">
      <c r="A232" s="1">
        <v>16.100999999999999</v>
      </c>
      <c r="B232" s="1">
        <v>119.652</v>
      </c>
      <c r="C232" t="s">
        <v>10700</v>
      </c>
      <c r="D232" t="s">
        <v>10704</v>
      </c>
    </row>
    <row r="233" spans="1:4" x14ac:dyDescent="0.2">
      <c r="A233" s="1">
        <v>16.11</v>
      </c>
      <c r="B233" s="1">
        <v>121.952</v>
      </c>
      <c r="C233" t="s">
        <v>10700</v>
      </c>
      <c r="D233" t="s">
        <v>10701</v>
      </c>
    </row>
    <row r="234" spans="1:4" x14ac:dyDescent="0.2">
      <c r="A234" s="1">
        <v>15.929</v>
      </c>
      <c r="B234" s="1">
        <v>119.492</v>
      </c>
      <c r="C234" t="s">
        <v>10703</v>
      </c>
      <c r="D234" t="s">
        <v>10704</v>
      </c>
    </row>
    <row r="235" spans="1:4" x14ac:dyDescent="0.2">
      <c r="A235" s="1">
        <v>16.594000000000001</v>
      </c>
      <c r="B235" s="1">
        <v>121.79</v>
      </c>
      <c r="C235" t="s">
        <v>10703</v>
      </c>
      <c r="D235" t="s">
        <v>10701</v>
      </c>
    </row>
    <row r="236" spans="1:4" x14ac:dyDescent="0.2">
      <c r="A236" s="1">
        <v>15.606999999999999</v>
      </c>
      <c r="B236" s="1">
        <v>119.974</v>
      </c>
      <c r="C236" t="s">
        <v>10700</v>
      </c>
      <c r="D236" t="s">
        <v>10704</v>
      </c>
    </row>
    <row r="237" spans="1:4" x14ac:dyDescent="0.2">
      <c r="A237" s="1">
        <v>15.012</v>
      </c>
      <c r="B237" s="1">
        <v>123.58</v>
      </c>
      <c r="C237" t="s">
        <v>10700</v>
      </c>
      <c r="D237" t="s">
        <v>10701</v>
      </c>
    </row>
    <row r="238" spans="1:4" x14ac:dyDescent="0.2">
      <c r="A238" s="1">
        <v>13.898</v>
      </c>
      <c r="B238" s="1">
        <v>120.706</v>
      </c>
      <c r="C238" t="s">
        <v>10700</v>
      </c>
      <c r="D238" t="s">
        <v>10704</v>
      </c>
    </row>
    <row r="239" spans="1:4" x14ac:dyDescent="0.2">
      <c r="A239" s="1">
        <v>14.945</v>
      </c>
      <c r="B239" s="1">
        <v>123.45099999999999</v>
      </c>
      <c r="C239" t="s">
        <v>10700</v>
      </c>
      <c r="D239" t="s">
        <v>10701</v>
      </c>
    </row>
    <row r="240" spans="1:4" x14ac:dyDescent="0.2">
      <c r="A240" s="1">
        <v>15.073</v>
      </c>
      <c r="B240" s="1">
        <v>123.571</v>
      </c>
      <c r="C240" t="s">
        <v>10700</v>
      </c>
      <c r="D240" t="s">
        <v>10701</v>
      </c>
    </row>
    <row r="241" spans="1:4" x14ac:dyDescent="0.2">
      <c r="A241" s="1">
        <v>15.068</v>
      </c>
      <c r="B241" s="1">
        <v>123.51</v>
      </c>
      <c r="C241" t="s">
        <v>10700</v>
      </c>
      <c r="D241" t="s">
        <v>10702</v>
      </c>
    </row>
    <row r="242" spans="1:4" x14ac:dyDescent="0.2">
      <c r="A242" s="1">
        <v>15.645</v>
      </c>
      <c r="B242" s="1">
        <v>120.607</v>
      </c>
      <c r="C242" t="s">
        <v>10703</v>
      </c>
      <c r="D242" t="s">
        <v>10701</v>
      </c>
    </row>
    <row r="243" spans="1:4" x14ac:dyDescent="0.2">
      <c r="A243" s="1">
        <v>15.327999999999999</v>
      </c>
      <c r="B243" s="1">
        <v>119.965</v>
      </c>
      <c r="C243" t="s">
        <v>10703</v>
      </c>
      <c r="D243" t="s">
        <v>10701</v>
      </c>
    </row>
    <row r="244" spans="1:4" x14ac:dyDescent="0.2">
      <c r="A244" s="1">
        <v>14.11</v>
      </c>
      <c r="B244" s="1">
        <v>120.70099999999999</v>
      </c>
      <c r="C244" t="s">
        <v>10703</v>
      </c>
      <c r="D244" t="s">
        <v>10704</v>
      </c>
    </row>
    <row r="245" spans="1:4" x14ac:dyDescent="0.2">
      <c r="A245" s="1">
        <v>14.063000000000001</v>
      </c>
      <c r="B245" s="1">
        <v>123.529</v>
      </c>
      <c r="C245" t="s">
        <v>10700</v>
      </c>
      <c r="D245" t="s">
        <v>10701</v>
      </c>
    </row>
    <row r="246" spans="1:4" x14ac:dyDescent="0.2">
      <c r="A246" s="1">
        <v>14.635</v>
      </c>
      <c r="B246" s="1">
        <v>120.246</v>
      </c>
      <c r="C246" t="s">
        <v>10700</v>
      </c>
      <c r="D246" t="s">
        <v>10701</v>
      </c>
    </row>
    <row r="247" spans="1:4" x14ac:dyDescent="0.2">
      <c r="A247" s="1">
        <v>13.861000000000001</v>
      </c>
      <c r="B247" s="1">
        <v>120.554</v>
      </c>
      <c r="C247" t="s">
        <v>10700</v>
      </c>
      <c r="D247" t="s">
        <v>10704</v>
      </c>
    </row>
    <row r="248" spans="1:4" x14ac:dyDescent="0.2">
      <c r="A248" s="1">
        <v>14.868</v>
      </c>
      <c r="B248" s="1">
        <v>119.901</v>
      </c>
      <c r="C248" t="s">
        <v>10703</v>
      </c>
      <c r="D248" t="s">
        <v>10701</v>
      </c>
    </row>
    <row r="249" spans="1:4" x14ac:dyDescent="0.2">
      <c r="A249" s="1">
        <v>17.233000000000001</v>
      </c>
      <c r="B249" s="1">
        <v>122.63</v>
      </c>
      <c r="C249" t="s">
        <v>10700</v>
      </c>
      <c r="D249" t="s">
        <v>10701</v>
      </c>
    </row>
    <row r="250" spans="1:4" x14ac:dyDescent="0.2">
      <c r="A250" s="1">
        <v>15.515000000000001</v>
      </c>
      <c r="B250" s="1">
        <v>120.372</v>
      </c>
      <c r="C250" t="s">
        <v>10700</v>
      </c>
      <c r="D250" t="s">
        <v>10704</v>
      </c>
    </row>
    <row r="251" spans="1:4" x14ac:dyDescent="0.2">
      <c r="A251" s="1">
        <v>13.834</v>
      </c>
      <c r="B251" s="1">
        <v>120.827</v>
      </c>
      <c r="C251" t="s">
        <v>10700</v>
      </c>
      <c r="D251" t="s">
        <v>10704</v>
      </c>
    </row>
    <row r="252" spans="1:4" x14ac:dyDescent="0.2">
      <c r="A252" s="1">
        <v>14.734999999999999</v>
      </c>
      <c r="B252" s="1">
        <v>120.63800000000001</v>
      </c>
      <c r="C252" t="s">
        <v>10703</v>
      </c>
      <c r="D252" t="s">
        <v>10704</v>
      </c>
    </row>
    <row r="253" spans="1:4" x14ac:dyDescent="0.2">
      <c r="A253" s="1">
        <v>15.194000000000001</v>
      </c>
      <c r="B253" s="1">
        <v>122.06100000000001</v>
      </c>
      <c r="C253" t="s">
        <v>10703</v>
      </c>
      <c r="D253" t="s">
        <v>10701</v>
      </c>
    </row>
    <row r="254" spans="1:4" x14ac:dyDescent="0.2">
      <c r="A254" s="1">
        <v>15.629</v>
      </c>
      <c r="B254" s="1">
        <v>122.099</v>
      </c>
      <c r="C254" t="s">
        <v>10700</v>
      </c>
      <c r="D254" t="s">
        <v>10701</v>
      </c>
    </row>
    <row r="255" spans="1:4" x14ac:dyDescent="0.2">
      <c r="A255" s="1">
        <v>13.868</v>
      </c>
      <c r="B255" s="1">
        <v>120.624</v>
      </c>
      <c r="C255" t="s">
        <v>10703</v>
      </c>
      <c r="D255" t="s">
        <v>10704</v>
      </c>
    </row>
    <row r="256" spans="1:4" x14ac:dyDescent="0.2">
      <c r="A256" s="1">
        <v>13.945</v>
      </c>
      <c r="B256" s="1">
        <v>120.76900000000001</v>
      </c>
      <c r="C256" t="s">
        <v>10703</v>
      </c>
      <c r="D256" t="s">
        <v>10704</v>
      </c>
    </row>
    <row r="257" spans="1:4" x14ac:dyDescent="0.2">
      <c r="A257" s="1">
        <v>14.262</v>
      </c>
      <c r="B257" s="1">
        <v>120.709</v>
      </c>
      <c r="C257" t="s">
        <v>10703</v>
      </c>
      <c r="D257" t="s">
        <v>10704</v>
      </c>
    </row>
    <row r="258" spans="1:4" x14ac:dyDescent="0.2">
      <c r="A258" s="1">
        <v>13.696999999999999</v>
      </c>
      <c r="B258" s="1">
        <v>120.825</v>
      </c>
      <c r="C258" t="s">
        <v>10703</v>
      </c>
      <c r="D258" t="s">
        <v>10704</v>
      </c>
    </row>
    <row r="259" spans="1:4" x14ac:dyDescent="0.2">
      <c r="A259" s="1">
        <v>15.058999999999999</v>
      </c>
      <c r="B259" s="1">
        <v>119.86499999999999</v>
      </c>
      <c r="C259" t="s">
        <v>10700</v>
      </c>
      <c r="D259" t="s">
        <v>10701</v>
      </c>
    </row>
    <row r="260" spans="1:4" x14ac:dyDescent="0.2">
      <c r="A260" s="1">
        <v>15.430999999999999</v>
      </c>
      <c r="B260" s="1">
        <v>121.51300000000001</v>
      </c>
      <c r="C260" t="s">
        <v>10700</v>
      </c>
      <c r="D260" t="s">
        <v>10701</v>
      </c>
    </row>
    <row r="261" spans="1:4" x14ac:dyDescent="0.2">
      <c r="A261" s="1">
        <v>14.898999999999999</v>
      </c>
      <c r="B261" s="1">
        <v>119.991</v>
      </c>
      <c r="C261" t="s">
        <v>10700</v>
      </c>
      <c r="D261" t="s">
        <v>10701</v>
      </c>
    </row>
    <row r="262" spans="1:4" x14ac:dyDescent="0.2">
      <c r="A262" s="1">
        <v>16.120999999999999</v>
      </c>
      <c r="B262" s="1">
        <v>122.10899999999999</v>
      </c>
      <c r="C262" t="s">
        <v>10703</v>
      </c>
      <c r="D262" t="s">
        <v>10701</v>
      </c>
    </row>
    <row r="263" spans="1:4" x14ac:dyDescent="0.2">
      <c r="A263" s="1">
        <v>18.61</v>
      </c>
      <c r="B263" s="1">
        <v>120.989</v>
      </c>
      <c r="C263" t="s">
        <v>10703</v>
      </c>
      <c r="D263" t="s">
        <v>10701</v>
      </c>
    </row>
    <row r="264" spans="1:4" x14ac:dyDescent="0.2">
      <c r="A264" s="1">
        <v>14.984</v>
      </c>
      <c r="B264" s="1">
        <v>120.26600000000001</v>
      </c>
      <c r="C264" t="s">
        <v>10700</v>
      </c>
      <c r="D264" t="s">
        <v>10704</v>
      </c>
    </row>
    <row r="265" spans="1:4" x14ac:dyDescent="0.2">
      <c r="A265" s="1">
        <v>14.906000000000001</v>
      </c>
      <c r="B265" s="1">
        <v>123.42400000000001</v>
      </c>
      <c r="C265" t="s">
        <v>10700</v>
      </c>
      <c r="D265" t="s">
        <v>10701</v>
      </c>
    </row>
    <row r="266" spans="1:4" x14ac:dyDescent="0.2">
      <c r="A266" s="1">
        <v>14.936</v>
      </c>
      <c r="B266" s="1">
        <v>123.65900000000001</v>
      </c>
      <c r="C266" t="s">
        <v>10703</v>
      </c>
      <c r="D266" t="s">
        <v>10701</v>
      </c>
    </row>
    <row r="267" spans="1:4" x14ac:dyDescent="0.2">
      <c r="A267" s="1">
        <v>13.932</v>
      </c>
      <c r="B267" s="1">
        <v>123.544</v>
      </c>
      <c r="C267" t="s">
        <v>10700</v>
      </c>
      <c r="D267" t="s">
        <v>10705</v>
      </c>
    </row>
    <row r="268" spans="1:4" x14ac:dyDescent="0.2">
      <c r="A268" s="1">
        <v>13.913</v>
      </c>
      <c r="B268" s="1">
        <v>123.571</v>
      </c>
      <c r="C268" t="s">
        <v>10700</v>
      </c>
      <c r="D268" t="s">
        <v>10705</v>
      </c>
    </row>
    <row r="269" spans="1:4" x14ac:dyDescent="0.2">
      <c r="A269" s="1">
        <v>13.832000000000001</v>
      </c>
      <c r="B269" s="1">
        <v>123.69199999999999</v>
      </c>
      <c r="C269" t="s">
        <v>10703</v>
      </c>
      <c r="D269" t="s">
        <v>10705</v>
      </c>
    </row>
    <row r="270" spans="1:4" x14ac:dyDescent="0.2">
      <c r="A270" s="1">
        <v>13.891</v>
      </c>
      <c r="B270" s="1">
        <v>123.45</v>
      </c>
      <c r="C270" t="s">
        <v>10703</v>
      </c>
      <c r="D270" t="s">
        <v>10705</v>
      </c>
    </row>
    <row r="271" spans="1:4" x14ac:dyDescent="0.2">
      <c r="A271" s="1">
        <v>13.89</v>
      </c>
      <c r="B271" s="1">
        <v>123.539</v>
      </c>
      <c r="C271" t="s">
        <v>10703</v>
      </c>
      <c r="D271" t="s">
        <v>10705</v>
      </c>
    </row>
    <row r="272" spans="1:4" x14ac:dyDescent="0.2">
      <c r="A272" s="1">
        <v>13.856999999999999</v>
      </c>
      <c r="B272" s="1">
        <v>123.428</v>
      </c>
      <c r="C272" t="s">
        <v>10703</v>
      </c>
      <c r="D272" t="s">
        <v>10705</v>
      </c>
    </row>
    <row r="273" spans="1:4" x14ac:dyDescent="0.2">
      <c r="A273" s="1">
        <v>13.923</v>
      </c>
      <c r="B273" s="1">
        <v>123.54600000000001</v>
      </c>
      <c r="C273" t="s">
        <v>10700</v>
      </c>
      <c r="D273" t="s">
        <v>10702</v>
      </c>
    </row>
    <row r="274" spans="1:4" x14ac:dyDescent="0.2">
      <c r="A274" s="1">
        <v>13.954000000000001</v>
      </c>
      <c r="B274" s="1">
        <v>120.744</v>
      </c>
      <c r="C274" t="s">
        <v>10703</v>
      </c>
      <c r="D274" t="s">
        <v>10704</v>
      </c>
    </row>
    <row r="275" spans="1:4" x14ac:dyDescent="0.2">
      <c r="A275" s="1">
        <v>14.923999999999999</v>
      </c>
      <c r="B275" s="1">
        <v>120.096</v>
      </c>
      <c r="C275" t="s">
        <v>10703</v>
      </c>
      <c r="D275" t="s">
        <v>10701</v>
      </c>
    </row>
    <row r="276" spans="1:4" x14ac:dyDescent="0.2">
      <c r="A276" s="1">
        <v>13.614000000000001</v>
      </c>
      <c r="B276" s="1">
        <v>120.83799999999999</v>
      </c>
      <c r="C276" t="s">
        <v>10700</v>
      </c>
      <c r="D276" t="s">
        <v>10704</v>
      </c>
    </row>
    <row r="277" spans="1:4" x14ac:dyDescent="0.2">
      <c r="A277" s="1">
        <v>17.852</v>
      </c>
      <c r="B277" s="1">
        <v>120.084</v>
      </c>
      <c r="C277" t="s">
        <v>10703</v>
      </c>
      <c r="D277" t="s">
        <v>10701</v>
      </c>
    </row>
    <row r="278" spans="1:4" x14ac:dyDescent="0.2">
      <c r="A278" s="1">
        <v>17.193000000000001</v>
      </c>
      <c r="B278" s="1">
        <v>120.065</v>
      </c>
      <c r="C278" t="s">
        <v>10700</v>
      </c>
      <c r="D278" t="s">
        <v>10701</v>
      </c>
    </row>
    <row r="279" spans="1:4" x14ac:dyDescent="0.2">
      <c r="A279" s="1">
        <v>13.914999999999999</v>
      </c>
      <c r="B279" s="1">
        <v>120.751</v>
      </c>
      <c r="C279" t="s">
        <v>10703</v>
      </c>
      <c r="D279" t="s">
        <v>10704</v>
      </c>
    </row>
    <row r="280" spans="1:4" x14ac:dyDescent="0.2">
      <c r="A280" s="1">
        <v>14.21</v>
      </c>
      <c r="B280" s="1">
        <v>120.604</v>
      </c>
      <c r="C280" t="s">
        <v>10703</v>
      </c>
      <c r="D280" t="s">
        <v>10704</v>
      </c>
    </row>
    <row r="281" spans="1:4" x14ac:dyDescent="0.2">
      <c r="A281" s="1">
        <v>16.135000000000002</v>
      </c>
      <c r="B281" s="1">
        <v>121.974</v>
      </c>
      <c r="C281" t="s">
        <v>10703</v>
      </c>
      <c r="D281" t="s">
        <v>10701</v>
      </c>
    </row>
    <row r="282" spans="1:4" x14ac:dyDescent="0.2">
      <c r="A282" s="1">
        <v>17.989000000000001</v>
      </c>
      <c r="B282" s="1">
        <v>120.764</v>
      </c>
      <c r="C282" t="s">
        <v>10703</v>
      </c>
      <c r="D282" t="s">
        <v>10701</v>
      </c>
    </row>
    <row r="283" spans="1:4" x14ac:dyDescent="0.2">
      <c r="A283" s="1">
        <v>17.173999999999999</v>
      </c>
      <c r="B283" s="1">
        <v>120.218</v>
      </c>
      <c r="C283" t="s">
        <v>10700</v>
      </c>
      <c r="D283" t="s">
        <v>10701</v>
      </c>
    </row>
    <row r="284" spans="1:4" x14ac:dyDescent="0.2">
      <c r="A284" s="1">
        <v>17.515999999999998</v>
      </c>
      <c r="B284" s="1">
        <v>119.67400000000001</v>
      </c>
      <c r="C284" t="s">
        <v>10703</v>
      </c>
      <c r="D284" t="s">
        <v>10701</v>
      </c>
    </row>
    <row r="285" spans="1:4" x14ac:dyDescent="0.2">
      <c r="A285" s="1">
        <v>15.555999999999999</v>
      </c>
      <c r="B285" s="1">
        <v>121.145</v>
      </c>
      <c r="C285" t="s">
        <v>10700</v>
      </c>
      <c r="D285" t="s">
        <v>10704</v>
      </c>
    </row>
    <row r="286" spans="1:4" x14ac:dyDescent="0.2">
      <c r="A286" s="1">
        <v>15.465999999999999</v>
      </c>
      <c r="B286" s="1">
        <v>119.935</v>
      </c>
      <c r="C286" t="s">
        <v>10703</v>
      </c>
      <c r="D286" t="s">
        <v>10704</v>
      </c>
    </row>
    <row r="287" spans="1:4" x14ac:dyDescent="0.2">
      <c r="A287" s="1">
        <v>14.92</v>
      </c>
      <c r="B287" s="1">
        <v>120.35299999999999</v>
      </c>
      <c r="C287" t="s">
        <v>10703</v>
      </c>
      <c r="D287" t="s">
        <v>10704</v>
      </c>
    </row>
    <row r="288" spans="1:4" x14ac:dyDescent="0.2">
      <c r="A288" s="1">
        <v>13.872</v>
      </c>
      <c r="B288" s="1">
        <v>120.678</v>
      </c>
      <c r="C288" t="s">
        <v>10700</v>
      </c>
      <c r="D288" t="s">
        <v>10704</v>
      </c>
    </row>
    <row r="289" spans="1:4" x14ac:dyDescent="0.2">
      <c r="A289" s="1">
        <v>17.082999999999998</v>
      </c>
      <c r="B289" s="1">
        <v>120.63500000000001</v>
      </c>
      <c r="C289" t="s">
        <v>10703</v>
      </c>
      <c r="D289" t="s">
        <v>10704</v>
      </c>
    </row>
    <row r="290" spans="1:4" x14ac:dyDescent="0.2">
      <c r="A290" s="1">
        <v>18.327999999999999</v>
      </c>
      <c r="B290" s="1">
        <v>120.839</v>
      </c>
      <c r="C290" t="s">
        <v>10703</v>
      </c>
      <c r="D290" t="s">
        <v>10701</v>
      </c>
    </row>
    <row r="291" spans="1:4" x14ac:dyDescent="0.2">
      <c r="A291" s="1">
        <v>14.635999999999999</v>
      </c>
      <c r="B291" s="1">
        <v>120.178</v>
      </c>
      <c r="C291" t="s">
        <v>10700</v>
      </c>
      <c r="D291" t="s">
        <v>10704</v>
      </c>
    </row>
    <row r="292" spans="1:4" x14ac:dyDescent="0.2">
      <c r="A292" s="1">
        <v>15.439</v>
      </c>
      <c r="B292" s="1">
        <v>121.711</v>
      </c>
      <c r="C292" t="s">
        <v>10700</v>
      </c>
      <c r="D292" t="s">
        <v>10701</v>
      </c>
    </row>
    <row r="293" spans="1:4" x14ac:dyDescent="0.2">
      <c r="A293" s="1">
        <v>15.353999999999999</v>
      </c>
      <c r="B293" s="1">
        <v>121.967</v>
      </c>
      <c r="C293" t="s">
        <v>10700</v>
      </c>
      <c r="D293" t="s">
        <v>10701</v>
      </c>
    </row>
    <row r="294" spans="1:4" x14ac:dyDescent="0.2">
      <c r="A294" s="1">
        <v>15.071</v>
      </c>
      <c r="B294" s="1">
        <v>119.94</v>
      </c>
      <c r="C294" t="s">
        <v>10700</v>
      </c>
      <c r="D294" t="s">
        <v>10704</v>
      </c>
    </row>
    <row r="295" spans="1:4" x14ac:dyDescent="0.2">
      <c r="A295" s="1">
        <v>17.315999999999999</v>
      </c>
      <c r="B295" s="1">
        <v>120.105</v>
      </c>
      <c r="C295" t="s">
        <v>10703</v>
      </c>
      <c r="D295" t="s">
        <v>10701</v>
      </c>
    </row>
    <row r="296" spans="1:4" x14ac:dyDescent="0.2">
      <c r="A296" s="1">
        <v>13.859</v>
      </c>
      <c r="B296" s="1">
        <v>120.80800000000001</v>
      </c>
      <c r="C296" t="s">
        <v>10700</v>
      </c>
      <c r="D296" t="s">
        <v>10704</v>
      </c>
    </row>
    <row r="297" spans="1:4" x14ac:dyDescent="0.2">
      <c r="A297" s="1">
        <v>15.505000000000001</v>
      </c>
      <c r="B297" s="1">
        <v>121.788</v>
      </c>
      <c r="C297" t="s">
        <v>10700</v>
      </c>
      <c r="D297" t="s">
        <v>10701</v>
      </c>
    </row>
    <row r="298" spans="1:4" x14ac:dyDescent="0.2">
      <c r="A298" s="1">
        <v>17.614000000000001</v>
      </c>
      <c r="B298" s="1">
        <v>122.69799999999999</v>
      </c>
      <c r="C298" t="s">
        <v>10703</v>
      </c>
      <c r="D298" t="s">
        <v>10701</v>
      </c>
    </row>
    <row r="299" spans="1:4" x14ac:dyDescent="0.2">
      <c r="A299" s="1">
        <v>13.833</v>
      </c>
      <c r="B299" s="1">
        <v>120.749</v>
      </c>
      <c r="C299" t="s">
        <v>10700</v>
      </c>
      <c r="D299" t="s">
        <v>10704</v>
      </c>
    </row>
    <row r="300" spans="1:4" x14ac:dyDescent="0.2">
      <c r="A300" s="1">
        <v>14.981</v>
      </c>
      <c r="B300" s="1">
        <v>122.28100000000001</v>
      </c>
      <c r="C300" t="s">
        <v>10700</v>
      </c>
      <c r="D300" t="s">
        <v>10701</v>
      </c>
    </row>
    <row r="301" spans="1:4" x14ac:dyDescent="0.2">
      <c r="A301" s="1">
        <v>13.78</v>
      </c>
      <c r="B301" s="1">
        <v>120.741</v>
      </c>
      <c r="C301" t="s">
        <v>10703</v>
      </c>
      <c r="D301" t="s">
        <v>10704</v>
      </c>
    </row>
    <row r="302" spans="1:4" x14ac:dyDescent="0.2">
      <c r="A302" s="1">
        <v>16.972000000000001</v>
      </c>
      <c r="B302" s="1">
        <v>120.008</v>
      </c>
      <c r="C302" t="s">
        <v>10703</v>
      </c>
      <c r="D302" t="s">
        <v>10701</v>
      </c>
    </row>
    <row r="303" spans="1:4" x14ac:dyDescent="0.2">
      <c r="A303" s="1">
        <v>14.978</v>
      </c>
      <c r="B303" s="1">
        <v>119.863</v>
      </c>
      <c r="C303" t="s">
        <v>10703</v>
      </c>
      <c r="D303" t="s">
        <v>10701</v>
      </c>
    </row>
    <row r="304" spans="1:4" x14ac:dyDescent="0.2">
      <c r="A304" s="1">
        <v>18.231000000000002</v>
      </c>
      <c r="B304" s="1">
        <v>120.86</v>
      </c>
      <c r="C304" t="s">
        <v>10703</v>
      </c>
      <c r="D304" t="s">
        <v>10702</v>
      </c>
    </row>
    <row r="305" spans="1:4" x14ac:dyDescent="0.2">
      <c r="A305" s="1">
        <v>18.515000000000001</v>
      </c>
      <c r="B305" s="1">
        <v>120.883</v>
      </c>
      <c r="C305" t="s">
        <v>10703</v>
      </c>
      <c r="D305" t="s">
        <v>10701</v>
      </c>
    </row>
    <row r="306" spans="1:4" x14ac:dyDescent="0.2">
      <c r="A306" s="1">
        <v>18.303000000000001</v>
      </c>
      <c r="B306" s="1">
        <v>120.83199999999999</v>
      </c>
      <c r="C306" t="s">
        <v>10703</v>
      </c>
      <c r="D306" t="s">
        <v>10701</v>
      </c>
    </row>
    <row r="307" spans="1:4" x14ac:dyDescent="0.2">
      <c r="A307" s="1">
        <v>18.271999999999998</v>
      </c>
      <c r="B307" s="1">
        <v>120.961</v>
      </c>
      <c r="C307" t="s">
        <v>10703</v>
      </c>
      <c r="D307" t="s">
        <v>10701</v>
      </c>
    </row>
    <row r="308" spans="1:4" x14ac:dyDescent="0.2">
      <c r="A308" s="1">
        <v>18.256</v>
      </c>
      <c r="B308" s="1">
        <v>120.764</v>
      </c>
      <c r="C308" t="s">
        <v>10700</v>
      </c>
      <c r="D308" t="s">
        <v>10701</v>
      </c>
    </row>
    <row r="309" spans="1:4" x14ac:dyDescent="0.2">
      <c r="A309" s="1">
        <v>18.34</v>
      </c>
      <c r="B309" s="1">
        <v>120.61</v>
      </c>
      <c r="C309" t="s">
        <v>10700</v>
      </c>
      <c r="D309" t="s">
        <v>10701</v>
      </c>
    </row>
    <row r="310" spans="1:4" x14ac:dyDescent="0.2">
      <c r="A310" s="1">
        <v>17.974</v>
      </c>
      <c r="B310" s="1">
        <v>120.76600000000001</v>
      </c>
      <c r="C310" t="s">
        <v>10700</v>
      </c>
      <c r="D310" t="s">
        <v>10701</v>
      </c>
    </row>
    <row r="311" spans="1:4" x14ac:dyDescent="0.2">
      <c r="A311" s="1">
        <v>14.949</v>
      </c>
      <c r="B311" s="1">
        <v>119.96</v>
      </c>
      <c r="C311" t="s">
        <v>10700</v>
      </c>
      <c r="D311" t="s">
        <v>10701</v>
      </c>
    </row>
    <row r="312" spans="1:4" x14ac:dyDescent="0.2">
      <c r="A312" s="1">
        <v>18.366</v>
      </c>
      <c r="B312" s="1">
        <v>120.955</v>
      </c>
      <c r="C312" t="s">
        <v>10700</v>
      </c>
      <c r="D312" t="s">
        <v>10701</v>
      </c>
    </row>
    <row r="313" spans="1:4" x14ac:dyDescent="0.2">
      <c r="A313" s="1">
        <v>18.376999999999999</v>
      </c>
      <c r="B313" s="1">
        <v>120.884</v>
      </c>
      <c r="C313" t="s">
        <v>10700</v>
      </c>
      <c r="D313" t="s">
        <v>10701</v>
      </c>
    </row>
    <row r="314" spans="1:4" x14ac:dyDescent="0.2">
      <c r="A314" s="1">
        <v>15.554</v>
      </c>
      <c r="B314" s="1">
        <v>121.79900000000001</v>
      </c>
      <c r="C314" t="s">
        <v>10700</v>
      </c>
      <c r="D314" t="s">
        <v>10701</v>
      </c>
    </row>
    <row r="315" spans="1:4" x14ac:dyDescent="0.2">
      <c r="A315" s="1">
        <v>15.335000000000001</v>
      </c>
      <c r="B315" s="1">
        <v>122.083</v>
      </c>
      <c r="C315" t="s">
        <v>10703</v>
      </c>
      <c r="D315" t="s">
        <v>10701</v>
      </c>
    </row>
    <row r="316" spans="1:4" x14ac:dyDescent="0.2">
      <c r="A316" s="1">
        <v>17.792999999999999</v>
      </c>
      <c r="B316" s="1">
        <v>120.247</v>
      </c>
      <c r="C316" t="s">
        <v>10703</v>
      </c>
      <c r="D316" t="s">
        <v>10701</v>
      </c>
    </row>
    <row r="317" spans="1:4" x14ac:dyDescent="0.2">
      <c r="A317" s="1">
        <v>13.585000000000001</v>
      </c>
      <c r="B317" s="1">
        <v>120.502</v>
      </c>
      <c r="C317" t="s">
        <v>10700</v>
      </c>
      <c r="D317" t="s">
        <v>10701</v>
      </c>
    </row>
    <row r="318" spans="1:4" x14ac:dyDescent="0.2">
      <c r="A318" s="1">
        <v>18.564</v>
      </c>
      <c r="B318" s="1">
        <v>120.93300000000001</v>
      </c>
      <c r="C318" t="s">
        <v>10703</v>
      </c>
      <c r="D318" t="s">
        <v>10702</v>
      </c>
    </row>
    <row r="319" spans="1:4" x14ac:dyDescent="0.2">
      <c r="A319" s="1">
        <v>17.065999999999999</v>
      </c>
      <c r="B319" s="1">
        <v>122.35899999999999</v>
      </c>
      <c r="C319" t="s">
        <v>10700</v>
      </c>
      <c r="D319" t="s">
        <v>10704</v>
      </c>
    </row>
    <row r="320" spans="1:4" x14ac:dyDescent="0.2">
      <c r="A320" s="1">
        <v>18.195</v>
      </c>
      <c r="B320" s="1">
        <v>120.697</v>
      </c>
      <c r="C320" t="s">
        <v>10703</v>
      </c>
      <c r="D320" t="s">
        <v>10701</v>
      </c>
    </row>
    <row r="321" spans="1:4" x14ac:dyDescent="0.2">
      <c r="A321" s="1">
        <v>13.646000000000001</v>
      </c>
      <c r="B321" s="1">
        <v>120.94799999999999</v>
      </c>
      <c r="C321" t="s">
        <v>10700</v>
      </c>
      <c r="D321" t="s">
        <v>10704</v>
      </c>
    </row>
    <row r="322" spans="1:4" x14ac:dyDescent="0.2">
      <c r="A322" s="1">
        <v>13.891999999999999</v>
      </c>
      <c r="B322" s="1">
        <v>120.69</v>
      </c>
      <c r="C322" t="s">
        <v>10700</v>
      </c>
      <c r="D322" t="s">
        <v>10704</v>
      </c>
    </row>
    <row r="323" spans="1:4" x14ac:dyDescent="0.2">
      <c r="A323" s="1">
        <v>14.14</v>
      </c>
      <c r="B323" s="1">
        <v>120.761</v>
      </c>
      <c r="C323" t="s">
        <v>10700</v>
      </c>
      <c r="D323" t="s">
        <v>10704</v>
      </c>
    </row>
    <row r="324" spans="1:4" x14ac:dyDescent="0.2">
      <c r="A324" s="1">
        <v>13.577</v>
      </c>
      <c r="B324" s="1">
        <v>120.73099999999999</v>
      </c>
      <c r="C324" t="s">
        <v>10703</v>
      </c>
      <c r="D324" t="s">
        <v>10704</v>
      </c>
    </row>
    <row r="325" spans="1:4" x14ac:dyDescent="0.2">
      <c r="A325" s="1">
        <v>18.306999999999999</v>
      </c>
      <c r="B325" s="1">
        <v>121.44799999999999</v>
      </c>
      <c r="C325" t="s">
        <v>10700</v>
      </c>
      <c r="D325" t="s">
        <v>10704</v>
      </c>
    </row>
    <row r="326" spans="1:4" x14ac:dyDescent="0.2">
      <c r="A326" s="1">
        <v>16.744</v>
      </c>
      <c r="B326" s="1">
        <v>120.09</v>
      </c>
      <c r="C326" t="s">
        <v>10700</v>
      </c>
      <c r="D326" t="s">
        <v>10701</v>
      </c>
    </row>
    <row r="327" spans="1:4" x14ac:dyDescent="0.2">
      <c r="A327" s="1">
        <v>16.917000000000002</v>
      </c>
      <c r="B327" s="1">
        <v>119.994</v>
      </c>
      <c r="C327" t="s">
        <v>10700</v>
      </c>
      <c r="D327" t="s">
        <v>10701</v>
      </c>
    </row>
    <row r="328" spans="1:4" x14ac:dyDescent="0.2">
      <c r="A328" s="1">
        <v>16.873000000000001</v>
      </c>
      <c r="B328" s="1">
        <v>122.59099999999999</v>
      </c>
      <c r="C328" t="s">
        <v>10703</v>
      </c>
      <c r="D328" t="s">
        <v>10701</v>
      </c>
    </row>
    <row r="329" spans="1:4" x14ac:dyDescent="0.2">
      <c r="A329" s="1">
        <v>17.154</v>
      </c>
      <c r="B329" s="1">
        <v>122.539</v>
      </c>
      <c r="C329" t="s">
        <v>10703</v>
      </c>
      <c r="D329" t="s">
        <v>10701</v>
      </c>
    </row>
    <row r="330" spans="1:4" x14ac:dyDescent="0.2">
      <c r="A330" s="1">
        <v>14.871</v>
      </c>
      <c r="B330" s="1">
        <v>119.88800000000001</v>
      </c>
      <c r="C330" t="s">
        <v>10703</v>
      </c>
      <c r="D330" t="s">
        <v>10701</v>
      </c>
    </row>
    <row r="331" spans="1:4" x14ac:dyDescent="0.2">
      <c r="A331" s="1">
        <v>13.856</v>
      </c>
      <c r="B331" s="1">
        <v>120.571</v>
      </c>
      <c r="C331" t="s">
        <v>10703</v>
      </c>
      <c r="D331" t="s">
        <v>10704</v>
      </c>
    </row>
    <row r="332" spans="1:4" x14ac:dyDescent="0.2">
      <c r="A332" s="1">
        <v>17.899999999999999</v>
      </c>
      <c r="B332" s="1">
        <v>120.717</v>
      </c>
      <c r="C332" t="s">
        <v>10703</v>
      </c>
      <c r="D332" t="s">
        <v>10702</v>
      </c>
    </row>
    <row r="333" spans="1:4" x14ac:dyDescent="0.2">
      <c r="A333" s="1">
        <v>15.791</v>
      </c>
      <c r="B333" s="1">
        <v>120.76</v>
      </c>
      <c r="C333" t="s">
        <v>10700</v>
      </c>
      <c r="D333" t="s">
        <v>10704</v>
      </c>
    </row>
    <row r="334" spans="1:4" x14ac:dyDescent="0.2">
      <c r="A334" s="1">
        <v>18.393999999999998</v>
      </c>
      <c r="B334" s="1">
        <v>120.81100000000001</v>
      </c>
      <c r="C334" t="s">
        <v>10703</v>
      </c>
      <c r="D334" t="s">
        <v>10702</v>
      </c>
    </row>
    <row r="335" spans="1:4" x14ac:dyDescent="0.2">
      <c r="A335" s="1">
        <v>18.469000000000001</v>
      </c>
      <c r="B335" s="1">
        <v>120.536</v>
      </c>
      <c r="C335" t="s">
        <v>10700</v>
      </c>
      <c r="D335" t="s">
        <v>10701</v>
      </c>
    </row>
    <row r="336" spans="1:4" x14ac:dyDescent="0.2">
      <c r="A336" s="1">
        <v>13.59</v>
      </c>
      <c r="B336" s="1">
        <v>121.117</v>
      </c>
      <c r="C336" t="s">
        <v>10700</v>
      </c>
      <c r="D336" t="s">
        <v>10702</v>
      </c>
    </row>
    <row r="337" spans="1:4" x14ac:dyDescent="0.2">
      <c r="A337" s="1">
        <v>18.423999999999999</v>
      </c>
      <c r="B337" s="1">
        <v>120.923</v>
      </c>
      <c r="C337" t="s">
        <v>10700</v>
      </c>
      <c r="D337" t="s">
        <v>10701</v>
      </c>
    </row>
    <row r="338" spans="1:4" x14ac:dyDescent="0.2">
      <c r="A338" s="1">
        <v>18.309999999999999</v>
      </c>
      <c r="B338" s="1">
        <v>120.938</v>
      </c>
      <c r="C338" t="s">
        <v>10700</v>
      </c>
      <c r="D338" t="s">
        <v>10701</v>
      </c>
    </row>
    <row r="339" spans="1:4" x14ac:dyDescent="0.2">
      <c r="A339" s="1">
        <v>17.727</v>
      </c>
      <c r="B339" s="1">
        <v>119.73699999999999</v>
      </c>
      <c r="C339" t="s">
        <v>10700</v>
      </c>
      <c r="D339" t="s">
        <v>10702</v>
      </c>
    </row>
    <row r="340" spans="1:4" x14ac:dyDescent="0.2">
      <c r="A340" s="1">
        <v>15.446</v>
      </c>
      <c r="B340" s="1">
        <v>119.95399999999999</v>
      </c>
      <c r="C340" t="s">
        <v>10700</v>
      </c>
      <c r="D340" t="s">
        <v>10702</v>
      </c>
    </row>
    <row r="341" spans="1:4" x14ac:dyDescent="0.2">
      <c r="A341" s="1">
        <v>14.826000000000001</v>
      </c>
      <c r="B341" s="1">
        <v>120.26900000000001</v>
      </c>
      <c r="C341" t="s">
        <v>10700</v>
      </c>
      <c r="D341" t="s">
        <v>10704</v>
      </c>
    </row>
    <row r="342" spans="1:4" x14ac:dyDescent="0.2">
      <c r="A342" s="1">
        <v>17.016999999999999</v>
      </c>
      <c r="B342" s="1">
        <v>120.851</v>
      </c>
      <c r="C342" t="s">
        <v>10700</v>
      </c>
      <c r="D342" t="s">
        <v>10704</v>
      </c>
    </row>
    <row r="343" spans="1:4" x14ac:dyDescent="0.2">
      <c r="A343" s="1">
        <v>17.594000000000001</v>
      </c>
      <c r="B343" s="1">
        <v>121.33799999999999</v>
      </c>
      <c r="C343" t="s">
        <v>10700</v>
      </c>
      <c r="D343" t="s">
        <v>10701</v>
      </c>
    </row>
    <row r="344" spans="1:4" x14ac:dyDescent="0.2">
      <c r="A344" s="1">
        <v>16.475999999999999</v>
      </c>
      <c r="B344" s="1">
        <v>122.333</v>
      </c>
      <c r="C344" t="s">
        <v>10700</v>
      </c>
      <c r="D344" t="s">
        <v>10701</v>
      </c>
    </row>
    <row r="345" spans="1:4" x14ac:dyDescent="0.2">
      <c r="A345" s="1">
        <v>16.591999999999999</v>
      </c>
      <c r="B345" s="1">
        <v>122.38</v>
      </c>
      <c r="C345" t="s">
        <v>10700</v>
      </c>
      <c r="D345" t="s">
        <v>10701</v>
      </c>
    </row>
    <row r="346" spans="1:4" x14ac:dyDescent="0.2">
      <c r="A346" s="1">
        <v>14.551</v>
      </c>
      <c r="B346" s="1">
        <v>120.893</v>
      </c>
      <c r="C346" t="s">
        <v>10700</v>
      </c>
      <c r="D346" t="s">
        <v>10704</v>
      </c>
    </row>
    <row r="347" spans="1:4" x14ac:dyDescent="0.2">
      <c r="A347" s="1">
        <v>14.656000000000001</v>
      </c>
      <c r="B347" s="1">
        <v>119.72799999999999</v>
      </c>
      <c r="C347" t="s">
        <v>10700</v>
      </c>
      <c r="D347" t="s">
        <v>10701</v>
      </c>
    </row>
    <row r="348" spans="1:4" x14ac:dyDescent="0.2">
      <c r="A348" s="1">
        <v>15.352</v>
      </c>
      <c r="B348" s="1">
        <v>121.47</v>
      </c>
      <c r="C348" t="s">
        <v>10703</v>
      </c>
      <c r="D348" t="s">
        <v>10701</v>
      </c>
    </row>
    <row r="349" spans="1:4" x14ac:dyDescent="0.2">
      <c r="A349" s="1">
        <v>13.638</v>
      </c>
      <c r="B349" s="1">
        <v>120.827</v>
      </c>
      <c r="C349" t="s">
        <v>10700</v>
      </c>
      <c r="D349" t="s">
        <v>10704</v>
      </c>
    </row>
    <row r="350" spans="1:4" x14ac:dyDescent="0.2">
      <c r="A350" s="1">
        <v>15.917999999999999</v>
      </c>
      <c r="B350" s="1">
        <v>122.18899999999999</v>
      </c>
      <c r="C350" t="s">
        <v>10700</v>
      </c>
      <c r="D350" t="s">
        <v>10701</v>
      </c>
    </row>
    <row r="351" spans="1:4" x14ac:dyDescent="0.2">
      <c r="A351" s="1">
        <v>17.468</v>
      </c>
      <c r="B351" s="1">
        <v>119.617</v>
      </c>
      <c r="C351" t="s">
        <v>10703</v>
      </c>
      <c r="D351" t="s">
        <v>10701</v>
      </c>
    </row>
    <row r="352" spans="1:4" x14ac:dyDescent="0.2">
      <c r="A352" s="1">
        <v>14.874000000000001</v>
      </c>
      <c r="B352" s="1">
        <v>123.529</v>
      </c>
      <c r="C352" t="s">
        <v>10703</v>
      </c>
      <c r="D352" t="s">
        <v>10702</v>
      </c>
    </row>
    <row r="353" spans="1:4" x14ac:dyDescent="0.2">
      <c r="A353" s="1">
        <v>13.582000000000001</v>
      </c>
      <c r="B353" s="1">
        <v>120.946</v>
      </c>
      <c r="C353" t="s">
        <v>10700</v>
      </c>
      <c r="D353" t="s">
        <v>10701</v>
      </c>
    </row>
    <row r="354" spans="1:4" x14ac:dyDescent="0.2">
      <c r="A354" s="1">
        <v>15.343999999999999</v>
      </c>
      <c r="B354" s="1">
        <v>120.61</v>
      </c>
      <c r="C354" t="s">
        <v>10703</v>
      </c>
      <c r="D354" t="s">
        <v>10704</v>
      </c>
    </row>
    <row r="355" spans="1:4" x14ac:dyDescent="0.2">
      <c r="A355" s="1">
        <v>16.498000000000001</v>
      </c>
      <c r="B355" s="1">
        <v>120.815</v>
      </c>
      <c r="C355" t="s">
        <v>10700</v>
      </c>
      <c r="D355" t="s">
        <v>10701</v>
      </c>
    </row>
    <row r="356" spans="1:4" x14ac:dyDescent="0.2">
      <c r="A356" s="1">
        <v>15.478</v>
      </c>
      <c r="B356" s="1">
        <v>121.34399999999999</v>
      </c>
      <c r="C356" t="s">
        <v>10700</v>
      </c>
      <c r="D356" t="s">
        <v>10701</v>
      </c>
    </row>
    <row r="357" spans="1:4" x14ac:dyDescent="0.2">
      <c r="A357" s="1">
        <v>16.474</v>
      </c>
      <c r="B357" s="1">
        <v>120.91800000000001</v>
      </c>
      <c r="C357" t="s">
        <v>10700</v>
      </c>
      <c r="D357" t="s">
        <v>10705</v>
      </c>
    </row>
    <row r="358" spans="1:4" x14ac:dyDescent="0.2">
      <c r="A358" s="1">
        <v>16.664000000000001</v>
      </c>
      <c r="B358" s="1">
        <v>120.911</v>
      </c>
      <c r="C358" t="s">
        <v>10700</v>
      </c>
      <c r="D358" t="s">
        <v>10705</v>
      </c>
    </row>
    <row r="359" spans="1:4" x14ac:dyDescent="0.2">
      <c r="A359" s="1">
        <v>16.417000000000002</v>
      </c>
      <c r="B359" s="1">
        <v>120.883</v>
      </c>
      <c r="C359" t="s">
        <v>10703</v>
      </c>
      <c r="D359" t="s">
        <v>10702</v>
      </c>
    </row>
    <row r="360" spans="1:4" x14ac:dyDescent="0.2">
      <c r="A360" s="1">
        <v>16.548999999999999</v>
      </c>
      <c r="B360" s="1">
        <v>120.917</v>
      </c>
      <c r="C360" t="s">
        <v>10700</v>
      </c>
      <c r="D360" t="s">
        <v>10702</v>
      </c>
    </row>
    <row r="361" spans="1:4" x14ac:dyDescent="0.2">
      <c r="A361" s="1">
        <v>15.391999999999999</v>
      </c>
      <c r="B361" s="1">
        <v>119.911</v>
      </c>
      <c r="C361" t="s">
        <v>10703</v>
      </c>
      <c r="D361" t="s">
        <v>10701</v>
      </c>
    </row>
    <row r="362" spans="1:4" x14ac:dyDescent="0.2">
      <c r="A362" s="1">
        <v>15.801</v>
      </c>
      <c r="B362" s="1">
        <v>122.703</v>
      </c>
      <c r="C362" t="s">
        <v>10700</v>
      </c>
      <c r="D362" t="s">
        <v>10701</v>
      </c>
    </row>
    <row r="363" spans="1:4" x14ac:dyDescent="0.2">
      <c r="A363" s="1">
        <v>17.495000000000001</v>
      </c>
      <c r="B363" s="1">
        <v>121.35299999999999</v>
      </c>
      <c r="C363" t="s">
        <v>10703</v>
      </c>
      <c r="D363" t="s">
        <v>10704</v>
      </c>
    </row>
    <row r="364" spans="1:4" x14ac:dyDescent="0.2">
      <c r="A364" s="1">
        <v>17.835000000000001</v>
      </c>
      <c r="B364" s="1">
        <v>120.86</v>
      </c>
      <c r="C364" t="s">
        <v>10700</v>
      </c>
      <c r="D364" t="s">
        <v>10702</v>
      </c>
    </row>
    <row r="365" spans="1:4" x14ac:dyDescent="0.2">
      <c r="A365" s="1">
        <v>16.899999999999999</v>
      </c>
      <c r="B365" s="1">
        <v>120.18600000000001</v>
      </c>
      <c r="C365" t="s">
        <v>10700</v>
      </c>
      <c r="D365" t="s">
        <v>10702</v>
      </c>
    </row>
    <row r="366" spans="1:4" x14ac:dyDescent="0.2">
      <c r="A366" s="1">
        <v>17.006</v>
      </c>
      <c r="B366" s="1">
        <v>120.395</v>
      </c>
      <c r="C366" t="s">
        <v>10703</v>
      </c>
      <c r="D366" t="s">
        <v>10701</v>
      </c>
    </row>
    <row r="367" spans="1:4" x14ac:dyDescent="0.2">
      <c r="A367" s="1">
        <v>13.787000000000001</v>
      </c>
      <c r="B367" s="1">
        <v>121.42</v>
      </c>
      <c r="C367" t="s">
        <v>10700</v>
      </c>
      <c r="D367" t="s">
        <v>10701</v>
      </c>
    </row>
    <row r="368" spans="1:4" x14ac:dyDescent="0.2">
      <c r="A368" s="1">
        <v>13.914</v>
      </c>
      <c r="B368" s="1">
        <v>120.77500000000001</v>
      </c>
      <c r="C368" t="s">
        <v>10703</v>
      </c>
      <c r="D368" t="s">
        <v>10704</v>
      </c>
    </row>
    <row r="369" spans="1:4" x14ac:dyDescent="0.2">
      <c r="A369" s="1">
        <v>16.981999999999999</v>
      </c>
      <c r="B369" s="1">
        <v>119.938</v>
      </c>
      <c r="C369" t="s">
        <v>10700</v>
      </c>
      <c r="D369" t="s">
        <v>10702</v>
      </c>
    </row>
    <row r="370" spans="1:4" x14ac:dyDescent="0.2">
      <c r="A370" s="1">
        <v>16.914999999999999</v>
      </c>
      <c r="B370" s="1">
        <v>119.864</v>
      </c>
      <c r="C370" t="s">
        <v>10700</v>
      </c>
      <c r="D370" t="s">
        <v>10701</v>
      </c>
    </row>
    <row r="371" spans="1:4" x14ac:dyDescent="0.2">
      <c r="A371" s="1">
        <v>14.125999999999999</v>
      </c>
      <c r="B371" s="1">
        <v>120.834</v>
      </c>
      <c r="C371" t="s">
        <v>10700</v>
      </c>
      <c r="D371" t="s">
        <v>10704</v>
      </c>
    </row>
    <row r="372" spans="1:4" x14ac:dyDescent="0.2">
      <c r="A372" s="1">
        <v>13.686999999999999</v>
      </c>
      <c r="B372" s="1">
        <v>120.771</v>
      </c>
      <c r="C372" t="s">
        <v>10700</v>
      </c>
      <c r="D372" t="s">
        <v>10704</v>
      </c>
    </row>
    <row r="373" spans="1:4" x14ac:dyDescent="0.2">
      <c r="A373" s="1">
        <v>13.593999999999999</v>
      </c>
      <c r="B373" s="1">
        <v>120.893</v>
      </c>
      <c r="C373" t="s">
        <v>10700</v>
      </c>
      <c r="D373" t="s">
        <v>10704</v>
      </c>
    </row>
    <row r="374" spans="1:4" x14ac:dyDescent="0.2">
      <c r="A374" s="1">
        <v>13.669</v>
      </c>
      <c r="B374" s="1">
        <v>120.76600000000001</v>
      </c>
      <c r="C374" t="s">
        <v>10703</v>
      </c>
      <c r="D374" t="s">
        <v>10704</v>
      </c>
    </row>
    <row r="375" spans="1:4" x14ac:dyDescent="0.2">
      <c r="A375" s="1">
        <v>17.172000000000001</v>
      </c>
      <c r="B375" s="1">
        <v>120.078</v>
      </c>
      <c r="C375" t="s">
        <v>10700</v>
      </c>
      <c r="D375" t="s">
        <v>10701</v>
      </c>
    </row>
    <row r="376" spans="1:4" x14ac:dyDescent="0.2">
      <c r="A376" s="1">
        <v>13.667</v>
      </c>
      <c r="B376" s="1">
        <v>120.194</v>
      </c>
      <c r="C376" t="s">
        <v>10700</v>
      </c>
      <c r="D376" t="s">
        <v>10704</v>
      </c>
    </row>
    <row r="377" spans="1:4" x14ac:dyDescent="0.2">
      <c r="A377" s="1">
        <v>13.706</v>
      </c>
      <c r="B377" s="1">
        <v>120.86499999999999</v>
      </c>
      <c r="C377" t="s">
        <v>10700</v>
      </c>
      <c r="D377" t="s">
        <v>10704</v>
      </c>
    </row>
    <row r="378" spans="1:4" x14ac:dyDescent="0.2">
      <c r="A378" s="1">
        <v>16.946000000000002</v>
      </c>
      <c r="B378" s="1">
        <v>120.202</v>
      </c>
      <c r="C378" t="s">
        <v>10700</v>
      </c>
      <c r="D378" t="s">
        <v>10704</v>
      </c>
    </row>
    <row r="379" spans="1:4" x14ac:dyDescent="0.2">
      <c r="A379" s="1">
        <v>16.218</v>
      </c>
      <c r="B379" s="1">
        <v>120.31</v>
      </c>
      <c r="C379" t="s">
        <v>10703</v>
      </c>
      <c r="D379" t="s">
        <v>10701</v>
      </c>
    </row>
    <row r="380" spans="1:4" x14ac:dyDescent="0.2">
      <c r="A380" s="1">
        <v>13.712</v>
      </c>
      <c r="B380" s="1">
        <v>121.143</v>
      </c>
      <c r="C380" t="s">
        <v>10703</v>
      </c>
      <c r="D380" t="s">
        <v>10701</v>
      </c>
    </row>
    <row r="381" spans="1:4" x14ac:dyDescent="0.2">
      <c r="A381" s="1">
        <v>14.904</v>
      </c>
      <c r="B381" s="1">
        <v>119.786</v>
      </c>
      <c r="C381" t="s">
        <v>10700</v>
      </c>
      <c r="D381" t="s">
        <v>10701</v>
      </c>
    </row>
    <row r="382" spans="1:4" x14ac:dyDescent="0.2">
      <c r="A382" s="1">
        <v>13.685</v>
      </c>
      <c r="B382" s="1">
        <v>120.822</v>
      </c>
      <c r="C382" t="s">
        <v>10703</v>
      </c>
      <c r="D382" t="s">
        <v>10704</v>
      </c>
    </row>
    <row r="383" spans="1:4" x14ac:dyDescent="0.2">
      <c r="A383" s="1">
        <v>18.131</v>
      </c>
      <c r="B383" s="1">
        <v>119.96899999999999</v>
      </c>
      <c r="C383" t="s">
        <v>10700</v>
      </c>
      <c r="D383" t="s">
        <v>10701</v>
      </c>
    </row>
    <row r="384" spans="1:4" x14ac:dyDescent="0.2">
      <c r="A384" s="1">
        <v>16.311</v>
      </c>
      <c r="B384" s="1">
        <v>120.035</v>
      </c>
      <c r="C384" t="s">
        <v>10703</v>
      </c>
      <c r="D384" t="s">
        <v>10704</v>
      </c>
    </row>
    <row r="385" spans="1:4" x14ac:dyDescent="0.2">
      <c r="A385" s="1">
        <v>14.29</v>
      </c>
      <c r="B385" s="1">
        <v>120.711</v>
      </c>
      <c r="C385" t="s">
        <v>10700</v>
      </c>
      <c r="D385" t="s">
        <v>10704</v>
      </c>
    </row>
    <row r="386" spans="1:4" x14ac:dyDescent="0.2">
      <c r="A386" s="1">
        <v>16.559999999999999</v>
      </c>
      <c r="B386" s="1">
        <v>120.857</v>
      </c>
      <c r="C386" t="s">
        <v>10700</v>
      </c>
      <c r="D386" t="s">
        <v>10705</v>
      </c>
    </row>
    <row r="387" spans="1:4" x14ac:dyDescent="0.2">
      <c r="A387" s="1">
        <v>14.436999999999999</v>
      </c>
      <c r="B387" s="1">
        <v>121.843</v>
      </c>
      <c r="C387" t="s">
        <v>10703</v>
      </c>
      <c r="D387" t="s">
        <v>10701</v>
      </c>
    </row>
    <row r="388" spans="1:4" x14ac:dyDescent="0.2">
      <c r="A388" s="1">
        <v>15.398</v>
      </c>
      <c r="B388" s="1">
        <v>120.886</v>
      </c>
      <c r="C388" t="s">
        <v>10703</v>
      </c>
      <c r="D388" t="s">
        <v>10704</v>
      </c>
    </row>
    <row r="389" spans="1:4" x14ac:dyDescent="0.2">
      <c r="A389" s="1">
        <v>13.704000000000001</v>
      </c>
      <c r="B389" s="1">
        <v>120.77800000000001</v>
      </c>
      <c r="C389" t="s">
        <v>10703</v>
      </c>
      <c r="D389" t="s">
        <v>10704</v>
      </c>
    </row>
    <row r="390" spans="1:4" x14ac:dyDescent="0.2">
      <c r="A390" s="1">
        <v>14.099</v>
      </c>
      <c r="B390" s="1">
        <v>120.33499999999999</v>
      </c>
      <c r="C390" t="s">
        <v>10700</v>
      </c>
      <c r="D390" t="s">
        <v>10704</v>
      </c>
    </row>
    <row r="391" spans="1:4" x14ac:dyDescent="0.2">
      <c r="A391" s="1">
        <v>13.853999999999999</v>
      </c>
      <c r="B391" s="1">
        <v>120.67</v>
      </c>
      <c r="C391" t="s">
        <v>10703</v>
      </c>
      <c r="D391" t="s">
        <v>10704</v>
      </c>
    </row>
    <row r="392" spans="1:4" x14ac:dyDescent="0.2">
      <c r="A392" s="1">
        <v>16.116</v>
      </c>
      <c r="B392" s="1">
        <v>119.73699999999999</v>
      </c>
      <c r="C392" t="s">
        <v>10703</v>
      </c>
      <c r="D392" t="s">
        <v>10701</v>
      </c>
    </row>
    <row r="393" spans="1:4" x14ac:dyDescent="0.2">
      <c r="A393" s="1">
        <v>14.124000000000001</v>
      </c>
      <c r="B393" s="1">
        <v>120.52800000000001</v>
      </c>
      <c r="C393" t="s">
        <v>10703</v>
      </c>
      <c r="D393" t="s">
        <v>10704</v>
      </c>
    </row>
    <row r="394" spans="1:4" x14ac:dyDescent="0.2">
      <c r="A394" s="1">
        <v>15.292999999999999</v>
      </c>
      <c r="B394" s="1">
        <v>120.08</v>
      </c>
      <c r="C394" t="s">
        <v>10703</v>
      </c>
      <c r="D394" t="s">
        <v>10704</v>
      </c>
    </row>
    <row r="395" spans="1:4" x14ac:dyDescent="0.2">
      <c r="A395" s="1">
        <v>15.22</v>
      </c>
      <c r="B395" s="1">
        <v>119.88</v>
      </c>
      <c r="C395" t="s">
        <v>10703</v>
      </c>
      <c r="D395" t="s">
        <v>10701</v>
      </c>
    </row>
    <row r="396" spans="1:4" x14ac:dyDescent="0.2">
      <c r="A396" s="1">
        <v>18.190000000000001</v>
      </c>
      <c r="B396" s="1">
        <v>122.383</v>
      </c>
      <c r="C396" t="s">
        <v>10700</v>
      </c>
      <c r="D396" t="s">
        <v>10705</v>
      </c>
    </row>
    <row r="397" spans="1:4" x14ac:dyDescent="0.2">
      <c r="A397" s="1">
        <v>15.122</v>
      </c>
      <c r="B397" s="1">
        <v>122.85599999999999</v>
      </c>
      <c r="C397" t="s">
        <v>10700</v>
      </c>
      <c r="D397" t="s">
        <v>10701</v>
      </c>
    </row>
    <row r="398" spans="1:4" x14ac:dyDescent="0.2">
      <c r="A398" s="1">
        <v>16.378</v>
      </c>
      <c r="B398" s="1">
        <v>122.297</v>
      </c>
      <c r="C398" t="s">
        <v>10700</v>
      </c>
      <c r="D398" t="s">
        <v>10701</v>
      </c>
    </row>
    <row r="399" spans="1:4" x14ac:dyDescent="0.2">
      <c r="A399" s="1">
        <v>14.492000000000001</v>
      </c>
      <c r="B399" s="1">
        <v>123.595</v>
      </c>
      <c r="C399" t="s">
        <v>10700</v>
      </c>
      <c r="D399" t="s">
        <v>10701</v>
      </c>
    </row>
    <row r="400" spans="1:4" x14ac:dyDescent="0.2">
      <c r="A400" s="1">
        <v>13.917</v>
      </c>
      <c r="B400" s="1">
        <v>120.91500000000001</v>
      </c>
      <c r="C400" t="s">
        <v>10703</v>
      </c>
      <c r="D400" t="s">
        <v>10704</v>
      </c>
    </row>
    <row r="401" spans="1:4" x14ac:dyDescent="0.2">
      <c r="A401" s="1">
        <v>17.704000000000001</v>
      </c>
      <c r="B401" s="1">
        <v>119.669</v>
      </c>
      <c r="C401" t="s">
        <v>10703</v>
      </c>
      <c r="D401" t="s">
        <v>10701</v>
      </c>
    </row>
    <row r="402" spans="1:4" x14ac:dyDescent="0.2">
      <c r="A402" s="1">
        <v>16.34</v>
      </c>
      <c r="B402" s="1">
        <v>120.82</v>
      </c>
      <c r="C402" t="s">
        <v>10700</v>
      </c>
      <c r="D402" t="s">
        <v>10705</v>
      </c>
    </row>
    <row r="403" spans="1:4" x14ac:dyDescent="0.2">
      <c r="A403" s="1">
        <v>14.535</v>
      </c>
      <c r="B403" s="1">
        <v>123.649</v>
      </c>
      <c r="C403" t="s">
        <v>10703</v>
      </c>
      <c r="D403" t="s">
        <v>10704</v>
      </c>
    </row>
    <row r="404" spans="1:4" x14ac:dyDescent="0.2">
      <c r="A404" s="1">
        <v>16.253</v>
      </c>
      <c r="B404" s="1">
        <v>120.926</v>
      </c>
      <c r="C404" t="s">
        <v>10703</v>
      </c>
      <c r="D404" t="s">
        <v>10702</v>
      </c>
    </row>
    <row r="405" spans="1:4" x14ac:dyDescent="0.2">
      <c r="A405" s="1">
        <v>13.564</v>
      </c>
      <c r="B405" s="1">
        <v>120.89400000000001</v>
      </c>
      <c r="C405" t="s">
        <v>10703</v>
      </c>
      <c r="D405" t="s">
        <v>10704</v>
      </c>
    </row>
    <row r="406" spans="1:4" x14ac:dyDescent="0.2">
      <c r="A406" s="1">
        <v>14.843</v>
      </c>
      <c r="B406" s="1">
        <v>120.09</v>
      </c>
      <c r="C406" t="s">
        <v>10703</v>
      </c>
      <c r="D406" t="s">
        <v>10704</v>
      </c>
    </row>
    <row r="407" spans="1:4" x14ac:dyDescent="0.2">
      <c r="A407" s="1">
        <v>16.148</v>
      </c>
      <c r="B407" s="1">
        <v>122.026</v>
      </c>
      <c r="C407" t="s">
        <v>10700</v>
      </c>
      <c r="D407" t="s">
        <v>10701</v>
      </c>
    </row>
    <row r="408" spans="1:4" x14ac:dyDescent="0.2">
      <c r="A408" s="1">
        <v>15.877000000000001</v>
      </c>
      <c r="B408" s="1">
        <v>120.226</v>
      </c>
      <c r="C408" t="s">
        <v>10703</v>
      </c>
      <c r="D408" t="s">
        <v>10704</v>
      </c>
    </row>
    <row r="409" spans="1:4" x14ac:dyDescent="0.2">
      <c r="A409" s="1">
        <v>16.065999999999999</v>
      </c>
      <c r="B409" s="1">
        <v>120.301</v>
      </c>
      <c r="C409" t="s">
        <v>10703</v>
      </c>
      <c r="D409" t="s">
        <v>10704</v>
      </c>
    </row>
    <row r="410" spans="1:4" x14ac:dyDescent="0.2">
      <c r="A410" s="1">
        <v>15.593999999999999</v>
      </c>
      <c r="B410" s="1">
        <v>119.82899999999999</v>
      </c>
      <c r="C410" t="s">
        <v>10703</v>
      </c>
      <c r="D410" t="s">
        <v>10701</v>
      </c>
    </row>
    <row r="411" spans="1:4" x14ac:dyDescent="0.2">
      <c r="A411" s="1">
        <v>13.638999999999999</v>
      </c>
      <c r="B411" s="1">
        <v>120.59699999999999</v>
      </c>
      <c r="C411" t="s">
        <v>10700</v>
      </c>
      <c r="D411" t="s">
        <v>10704</v>
      </c>
    </row>
    <row r="412" spans="1:4" x14ac:dyDescent="0.2">
      <c r="A412" s="1">
        <v>17.291</v>
      </c>
      <c r="B412" s="1">
        <v>121.35599999999999</v>
      </c>
      <c r="C412" t="s">
        <v>10703</v>
      </c>
      <c r="D412" t="s">
        <v>10701</v>
      </c>
    </row>
    <row r="413" spans="1:4" x14ac:dyDescent="0.2">
      <c r="A413" s="1">
        <v>17.236999999999998</v>
      </c>
      <c r="B413" s="1">
        <v>121.277</v>
      </c>
      <c r="C413" t="s">
        <v>10703</v>
      </c>
      <c r="D413" t="s">
        <v>10701</v>
      </c>
    </row>
    <row r="414" spans="1:4" x14ac:dyDescent="0.2">
      <c r="A414" s="1">
        <v>13.784000000000001</v>
      </c>
      <c r="B414" s="1">
        <v>120.925</v>
      </c>
      <c r="C414" t="s">
        <v>10700</v>
      </c>
      <c r="D414" t="s">
        <v>10704</v>
      </c>
    </row>
    <row r="415" spans="1:4" x14ac:dyDescent="0.2">
      <c r="A415" s="1">
        <v>16.984999999999999</v>
      </c>
      <c r="B415" s="1">
        <v>121.27500000000001</v>
      </c>
      <c r="C415" t="s">
        <v>10700</v>
      </c>
      <c r="D415" t="s">
        <v>10702</v>
      </c>
    </row>
    <row r="416" spans="1:4" x14ac:dyDescent="0.2">
      <c r="A416" s="1">
        <v>15.333</v>
      </c>
      <c r="B416" s="1">
        <v>123.11</v>
      </c>
      <c r="C416" t="s">
        <v>10700</v>
      </c>
      <c r="D416" t="s">
        <v>10701</v>
      </c>
    </row>
    <row r="417" spans="1:4" x14ac:dyDescent="0.2">
      <c r="A417" s="1">
        <v>18.007000000000001</v>
      </c>
      <c r="B417" s="1">
        <v>120.453</v>
      </c>
      <c r="C417" t="s">
        <v>10703</v>
      </c>
      <c r="D417" t="s">
        <v>10701</v>
      </c>
    </row>
    <row r="418" spans="1:4" x14ac:dyDescent="0.2">
      <c r="A418" s="1">
        <v>17.420999999999999</v>
      </c>
      <c r="B418" s="1">
        <v>120.52800000000001</v>
      </c>
      <c r="C418" t="s">
        <v>10700</v>
      </c>
      <c r="D418" t="s">
        <v>10701</v>
      </c>
    </row>
    <row r="419" spans="1:4" x14ac:dyDescent="0.2">
      <c r="A419" s="1">
        <v>16.853999999999999</v>
      </c>
      <c r="B419" s="1">
        <v>120.01300000000001</v>
      </c>
      <c r="C419" t="s">
        <v>10703</v>
      </c>
      <c r="D419" t="s">
        <v>10701</v>
      </c>
    </row>
    <row r="420" spans="1:4" x14ac:dyDescent="0.2">
      <c r="A420" s="1">
        <v>17.238</v>
      </c>
      <c r="B420" s="1">
        <v>120.271</v>
      </c>
      <c r="C420" t="s">
        <v>10703</v>
      </c>
      <c r="D420" t="s">
        <v>10701</v>
      </c>
    </row>
    <row r="421" spans="1:4" x14ac:dyDescent="0.2">
      <c r="A421" s="1">
        <v>13.675000000000001</v>
      </c>
      <c r="B421" s="1">
        <v>120.88800000000001</v>
      </c>
      <c r="C421" t="s">
        <v>10700</v>
      </c>
      <c r="D421" t="s">
        <v>10704</v>
      </c>
    </row>
    <row r="422" spans="1:4" x14ac:dyDescent="0.2">
      <c r="A422" s="1">
        <v>14.035</v>
      </c>
      <c r="B422" s="1">
        <v>119.41</v>
      </c>
      <c r="C422" t="s">
        <v>10700</v>
      </c>
      <c r="D422" t="s">
        <v>10701</v>
      </c>
    </row>
    <row r="423" spans="1:4" x14ac:dyDescent="0.2">
      <c r="A423" s="1">
        <v>17.164999999999999</v>
      </c>
      <c r="B423" s="1">
        <v>120.20099999999999</v>
      </c>
      <c r="C423" t="s">
        <v>10700</v>
      </c>
      <c r="D423" t="s">
        <v>10701</v>
      </c>
    </row>
    <row r="424" spans="1:4" x14ac:dyDescent="0.2">
      <c r="A424" s="1">
        <v>16.936</v>
      </c>
      <c r="B424" s="1">
        <v>119.85299999999999</v>
      </c>
      <c r="C424" t="s">
        <v>10700</v>
      </c>
      <c r="D424" t="s">
        <v>10702</v>
      </c>
    </row>
    <row r="425" spans="1:4" x14ac:dyDescent="0.2">
      <c r="A425" s="1">
        <v>16.431000000000001</v>
      </c>
      <c r="B425" s="1">
        <v>122.53100000000001</v>
      </c>
      <c r="C425" t="s">
        <v>10703</v>
      </c>
      <c r="D425" t="s">
        <v>10701</v>
      </c>
    </row>
    <row r="426" spans="1:4" x14ac:dyDescent="0.2">
      <c r="A426" s="1">
        <v>17.914000000000001</v>
      </c>
      <c r="B426" s="1">
        <v>121.384</v>
      </c>
      <c r="C426" t="s">
        <v>10703</v>
      </c>
      <c r="D426" t="s">
        <v>10701</v>
      </c>
    </row>
    <row r="427" spans="1:4" x14ac:dyDescent="0.2">
      <c r="A427" s="1">
        <v>13.734</v>
      </c>
      <c r="B427" s="1">
        <v>120.76600000000001</v>
      </c>
      <c r="C427" t="s">
        <v>10700</v>
      </c>
      <c r="D427" t="s">
        <v>10704</v>
      </c>
    </row>
    <row r="428" spans="1:4" x14ac:dyDescent="0.2">
      <c r="A428" s="1">
        <v>14.942</v>
      </c>
      <c r="B428" s="1">
        <v>120.13500000000001</v>
      </c>
      <c r="C428" t="s">
        <v>10700</v>
      </c>
      <c r="D428" t="s">
        <v>10701</v>
      </c>
    </row>
    <row r="429" spans="1:4" x14ac:dyDescent="0.2">
      <c r="A429" s="1">
        <v>14.853</v>
      </c>
      <c r="B429" s="1">
        <v>120.16500000000001</v>
      </c>
      <c r="C429" t="s">
        <v>10700</v>
      </c>
      <c r="D429" t="s">
        <v>10704</v>
      </c>
    </row>
    <row r="430" spans="1:4" x14ac:dyDescent="0.2">
      <c r="A430" s="1">
        <v>14.792999999999999</v>
      </c>
      <c r="B430" s="1">
        <v>119.589</v>
      </c>
      <c r="C430" t="s">
        <v>10700</v>
      </c>
      <c r="D430" t="s">
        <v>10701</v>
      </c>
    </row>
    <row r="431" spans="1:4" x14ac:dyDescent="0.2">
      <c r="A431" s="1">
        <v>18.606000000000002</v>
      </c>
      <c r="B431" s="1">
        <v>121.01300000000001</v>
      </c>
      <c r="C431" t="s">
        <v>10700</v>
      </c>
      <c r="D431" t="s">
        <v>10701</v>
      </c>
    </row>
    <row r="432" spans="1:4" x14ac:dyDescent="0.2">
      <c r="A432" s="1">
        <v>17.805</v>
      </c>
      <c r="B432" s="1">
        <v>122.82599999999999</v>
      </c>
      <c r="C432" t="s">
        <v>10700</v>
      </c>
      <c r="D432" t="s">
        <v>10701</v>
      </c>
    </row>
    <row r="433" spans="1:4" x14ac:dyDescent="0.2">
      <c r="A433" s="1">
        <v>15.071</v>
      </c>
      <c r="B433" s="1">
        <v>119.855</v>
      </c>
      <c r="C433" t="s">
        <v>10700</v>
      </c>
      <c r="D433" t="s">
        <v>10701</v>
      </c>
    </row>
    <row r="434" spans="1:4" x14ac:dyDescent="0.2">
      <c r="A434" s="1">
        <v>14.906000000000001</v>
      </c>
      <c r="B434" s="1">
        <v>119.872</v>
      </c>
      <c r="C434" t="s">
        <v>10703</v>
      </c>
      <c r="D434" t="s">
        <v>10701</v>
      </c>
    </row>
    <row r="435" spans="1:4" x14ac:dyDescent="0.2">
      <c r="A435" s="1">
        <v>13.76</v>
      </c>
      <c r="B435" s="1">
        <v>120.577</v>
      </c>
      <c r="C435" t="s">
        <v>10700</v>
      </c>
      <c r="D435" t="s">
        <v>10704</v>
      </c>
    </row>
    <row r="436" spans="1:4" x14ac:dyDescent="0.2">
      <c r="A436" s="1">
        <v>14.912000000000001</v>
      </c>
      <c r="B436" s="1">
        <v>119.887</v>
      </c>
      <c r="C436" t="s">
        <v>10700</v>
      </c>
      <c r="D436" t="s">
        <v>10701</v>
      </c>
    </row>
    <row r="437" spans="1:4" x14ac:dyDescent="0.2">
      <c r="A437" s="1">
        <v>15.962999999999999</v>
      </c>
      <c r="B437" s="1">
        <v>120.18</v>
      </c>
      <c r="C437" t="s">
        <v>10703</v>
      </c>
      <c r="D437" t="s">
        <v>10701</v>
      </c>
    </row>
    <row r="438" spans="1:4" x14ac:dyDescent="0.2">
      <c r="A438" s="1">
        <v>14.914999999999999</v>
      </c>
      <c r="B438" s="1">
        <v>123.133</v>
      </c>
      <c r="C438" t="s">
        <v>10700</v>
      </c>
      <c r="D438" t="s">
        <v>10701</v>
      </c>
    </row>
    <row r="439" spans="1:4" x14ac:dyDescent="0.2">
      <c r="A439" s="1">
        <v>13.608000000000001</v>
      </c>
      <c r="B439" s="1">
        <v>120.922</v>
      </c>
      <c r="C439" t="s">
        <v>10700</v>
      </c>
      <c r="D439" t="s">
        <v>10704</v>
      </c>
    </row>
    <row r="440" spans="1:4" x14ac:dyDescent="0.2">
      <c r="A440" s="1">
        <v>13.646000000000001</v>
      </c>
      <c r="B440" s="1">
        <v>120.605</v>
      </c>
      <c r="C440" t="s">
        <v>10703</v>
      </c>
      <c r="D440" t="s">
        <v>10704</v>
      </c>
    </row>
    <row r="441" spans="1:4" x14ac:dyDescent="0.2">
      <c r="A441" s="1">
        <v>14.64</v>
      </c>
      <c r="B441" s="1">
        <v>119.51300000000001</v>
      </c>
      <c r="C441" t="s">
        <v>10700</v>
      </c>
      <c r="D441" t="s">
        <v>10701</v>
      </c>
    </row>
    <row r="442" spans="1:4" x14ac:dyDescent="0.2">
      <c r="A442" s="1">
        <v>16.832000000000001</v>
      </c>
      <c r="B442" s="1">
        <v>120.29600000000001</v>
      </c>
      <c r="C442" t="s">
        <v>10700</v>
      </c>
      <c r="D442" t="s">
        <v>10704</v>
      </c>
    </row>
    <row r="443" spans="1:4" x14ac:dyDescent="0.2">
      <c r="A443" s="1">
        <v>17.434000000000001</v>
      </c>
      <c r="B443" s="1">
        <v>119.739</v>
      </c>
      <c r="C443" t="s">
        <v>10700</v>
      </c>
      <c r="D443" t="s">
        <v>10701</v>
      </c>
    </row>
    <row r="444" spans="1:4" x14ac:dyDescent="0.2">
      <c r="A444" s="1">
        <v>13.571999999999999</v>
      </c>
      <c r="B444" s="1">
        <v>120.337</v>
      </c>
      <c r="C444" t="s">
        <v>10703</v>
      </c>
      <c r="D444" t="s">
        <v>10701</v>
      </c>
    </row>
    <row r="445" spans="1:4" x14ac:dyDescent="0.2">
      <c r="A445" s="1">
        <v>14.166</v>
      </c>
      <c r="B445" s="1">
        <v>120.934</v>
      </c>
      <c r="C445" t="s">
        <v>10703</v>
      </c>
      <c r="D445" t="s">
        <v>10704</v>
      </c>
    </row>
    <row r="446" spans="1:4" x14ac:dyDescent="0.2">
      <c r="A446" s="1">
        <v>13.673</v>
      </c>
      <c r="B446" s="1">
        <v>120.815</v>
      </c>
      <c r="C446" t="s">
        <v>10703</v>
      </c>
      <c r="D446" t="s">
        <v>10704</v>
      </c>
    </row>
    <row r="447" spans="1:4" x14ac:dyDescent="0.2">
      <c r="A447" s="1">
        <v>17.271000000000001</v>
      </c>
      <c r="B447" s="1">
        <v>121.358</v>
      </c>
      <c r="C447" t="s">
        <v>10703</v>
      </c>
      <c r="D447" t="s">
        <v>10701</v>
      </c>
    </row>
    <row r="448" spans="1:4" x14ac:dyDescent="0.2">
      <c r="A448" s="1">
        <v>16.111999999999998</v>
      </c>
      <c r="B448" s="1">
        <v>119.71299999999999</v>
      </c>
      <c r="C448" t="s">
        <v>10700</v>
      </c>
      <c r="D448" t="s">
        <v>10701</v>
      </c>
    </row>
    <row r="449" spans="1:4" x14ac:dyDescent="0.2">
      <c r="A449" s="1">
        <v>16.428999999999998</v>
      </c>
      <c r="B449" s="1">
        <v>119.916</v>
      </c>
      <c r="C449" t="s">
        <v>10700</v>
      </c>
      <c r="D449" t="s">
        <v>10701</v>
      </c>
    </row>
    <row r="450" spans="1:4" x14ac:dyDescent="0.2">
      <c r="A450" s="1">
        <v>13.587</v>
      </c>
      <c r="B450" s="1">
        <v>120.378</v>
      </c>
      <c r="C450" t="s">
        <v>10703</v>
      </c>
      <c r="D450" t="s">
        <v>10701</v>
      </c>
    </row>
    <row r="451" spans="1:4" x14ac:dyDescent="0.2">
      <c r="A451" s="1">
        <v>16.366</v>
      </c>
      <c r="B451" s="1">
        <v>122.19799999999999</v>
      </c>
      <c r="C451" t="s">
        <v>10700</v>
      </c>
      <c r="D451" t="s">
        <v>10701</v>
      </c>
    </row>
    <row r="452" spans="1:4" x14ac:dyDescent="0.2">
      <c r="A452" s="1">
        <v>17.076000000000001</v>
      </c>
      <c r="B452" s="1">
        <v>120.77800000000001</v>
      </c>
      <c r="C452" t="s">
        <v>10703</v>
      </c>
      <c r="D452" t="s">
        <v>10701</v>
      </c>
    </row>
    <row r="453" spans="1:4" x14ac:dyDescent="0.2">
      <c r="A453" s="1">
        <v>13.612</v>
      </c>
      <c r="B453" s="1">
        <v>120.908</v>
      </c>
      <c r="C453" t="s">
        <v>10700</v>
      </c>
      <c r="D453" t="s">
        <v>10704</v>
      </c>
    </row>
    <row r="454" spans="1:4" x14ac:dyDescent="0.2">
      <c r="A454" s="1">
        <v>13.965</v>
      </c>
      <c r="B454" s="1">
        <v>121.00700000000001</v>
      </c>
      <c r="C454" t="s">
        <v>10703</v>
      </c>
      <c r="D454" t="s">
        <v>10701</v>
      </c>
    </row>
    <row r="455" spans="1:4" x14ac:dyDescent="0.2">
      <c r="A455" s="1">
        <v>13.601000000000001</v>
      </c>
      <c r="B455" s="1">
        <v>120.508</v>
      </c>
      <c r="C455" t="s">
        <v>10700</v>
      </c>
      <c r="D455" t="s">
        <v>10701</v>
      </c>
    </row>
    <row r="456" spans="1:4" x14ac:dyDescent="0.2">
      <c r="A456" s="1">
        <v>15.164</v>
      </c>
      <c r="B456" s="1">
        <v>120.354</v>
      </c>
      <c r="C456" t="s">
        <v>10700</v>
      </c>
      <c r="D456" t="s">
        <v>10701</v>
      </c>
    </row>
    <row r="457" spans="1:4" x14ac:dyDescent="0.2">
      <c r="A457" s="1">
        <v>18.337</v>
      </c>
      <c r="B457" s="1">
        <v>120.482</v>
      </c>
      <c r="C457" t="s">
        <v>10700</v>
      </c>
      <c r="D457" t="s">
        <v>10704</v>
      </c>
    </row>
    <row r="458" spans="1:4" x14ac:dyDescent="0.2">
      <c r="A458" s="1">
        <v>14.512</v>
      </c>
      <c r="B458" s="1">
        <v>119.593</v>
      </c>
      <c r="C458" t="s">
        <v>10700</v>
      </c>
      <c r="D458" t="s">
        <v>10705</v>
      </c>
    </row>
    <row r="459" spans="1:4" x14ac:dyDescent="0.2">
      <c r="A459" s="1">
        <v>15.419</v>
      </c>
      <c r="B459" s="1">
        <v>120.08199999999999</v>
      </c>
      <c r="C459" t="s">
        <v>10700</v>
      </c>
      <c r="D459" t="s">
        <v>10701</v>
      </c>
    </row>
    <row r="460" spans="1:4" x14ac:dyDescent="0.2">
      <c r="A460" s="1">
        <v>13.622</v>
      </c>
      <c r="B460" s="1">
        <v>120.783</v>
      </c>
      <c r="C460" t="s">
        <v>10700</v>
      </c>
      <c r="D460" t="s">
        <v>10704</v>
      </c>
    </row>
    <row r="461" spans="1:4" x14ac:dyDescent="0.2">
      <c r="A461" s="1">
        <v>15.324999999999999</v>
      </c>
      <c r="B461" s="1">
        <v>120.94499999999999</v>
      </c>
      <c r="C461" t="s">
        <v>10700</v>
      </c>
      <c r="D461" t="s">
        <v>10701</v>
      </c>
    </row>
    <row r="462" spans="1:4" x14ac:dyDescent="0.2">
      <c r="A462" s="1">
        <v>15.367000000000001</v>
      </c>
      <c r="B462" s="1">
        <v>120.042</v>
      </c>
      <c r="C462" t="s">
        <v>10703</v>
      </c>
      <c r="D462" t="s">
        <v>10701</v>
      </c>
    </row>
    <row r="463" spans="1:4" x14ac:dyDescent="0.2">
      <c r="A463" s="1">
        <v>13.952999999999999</v>
      </c>
      <c r="B463" s="1">
        <v>120.94499999999999</v>
      </c>
      <c r="C463" t="s">
        <v>10700</v>
      </c>
      <c r="D463" t="s">
        <v>10705</v>
      </c>
    </row>
    <row r="464" spans="1:4" x14ac:dyDescent="0.2">
      <c r="A464" s="1">
        <v>14.603</v>
      </c>
      <c r="B464" s="1">
        <v>119.437</v>
      </c>
      <c r="C464" t="s">
        <v>10700</v>
      </c>
      <c r="D464" t="s">
        <v>10702</v>
      </c>
    </row>
    <row r="465" spans="1:4" x14ac:dyDescent="0.2">
      <c r="A465" s="1">
        <v>16.971</v>
      </c>
      <c r="B465" s="1">
        <v>122.08</v>
      </c>
      <c r="C465" t="s">
        <v>10703</v>
      </c>
      <c r="D465" t="s">
        <v>10701</v>
      </c>
    </row>
    <row r="466" spans="1:4" x14ac:dyDescent="0.2">
      <c r="A466" s="1">
        <v>14.612</v>
      </c>
      <c r="B466" s="1">
        <v>120.19199999999999</v>
      </c>
      <c r="C466" t="s">
        <v>10703</v>
      </c>
      <c r="D466" t="s">
        <v>10701</v>
      </c>
    </row>
    <row r="467" spans="1:4" x14ac:dyDescent="0.2">
      <c r="A467" s="1">
        <v>16.108000000000001</v>
      </c>
      <c r="B467" s="1">
        <v>122.453</v>
      </c>
      <c r="C467" t="s">
        <v>10700</v>
      </c>
      <c r="D467" t="s">
        <v>10701</v>
      </c>
    </row>
    <row r="468" spans="1:4" x14ac:dyDescent="0.2">
      <c r="A468" s="1">
        <v>16.021999999999998</v>
      </c>
      <c r="B468" s="1">
        <v>122.407</v>
      </c>
      <c r="C468" t="s">
        <v>10703</v>
      </c>
      <c r="D468" t="s">
        <v>10701</v>
      </c>
    </row>
    <row r="469" spans="1:4" x14ac:dyDescent="0.2">
      <c r="A469" s="1">
        <v>16.183</v>
      </c>
      <c r="B469" s="1">
        <v>122.45099999999999</v>
      </c>
      <c r="C469" t="s">
        <v>10703</v>
      </c>
      <c r="D469" t="s">
        <v>10701</v>
      </c>
    </row>
    <row r="470" spans="1:4" x14ac:dyDescent="0.2">
      <c r="A470" s="1">
        <v>17.317</v>
      </c>
      <c r="B470" s="1">
        <v>121.425</v>
      </c>
      <c r="C470" t="s">
        <v>10700</v>
      </c>
      <c r="D470" t="s">
        <v>10702</v>
      </c>
    </row>
    <row r="471" spans="1:4" x14ac:dyDescent="0.2">
      <c r="A471" s="1">
        <v>13.872</v>
      </c>
      <c r="B471" s="1">
        <v>120.803</v>
      </c>
      <c r="C471" t="s">
        <v>10700</v>
      </c>
      <c r="D471" t="s">
        <v>10704</v>
      </c>
    </row>
    <row r="472" spans="1:4" x14ac:dyDescent="0.2">
      <c r="A472" s="1">
        <v>15.855</v>
      </c>
      <c r="B472" s="1">
        <v>121.197</v>
      </c>
      <c r="C472" t="s">
        <v>10700</v>
      </c>
      <c r="D472" t="s">
        <v>10701</v>
      </c>
    </row>
    <row r="473" spans="1:4" x14ac:dyDescent="0.2">
      <c r="A473" s="1">
        <v>13.749000000000001</v>
      </c>
      <c r="B473" s="1">
        <v>120.681</v>
      </c>
      <c r="C473" t="s">
        <v>10700</v>
      </c>
      <c r="D473" t="s">
        <v>10704</v>
      </c>
    </row>
    <row r="474" spans="1:4" x14ac:dyDescent="0.2">
      <c r="A474" s="1">
        <v>15.97</v>
      </c>
      <c r="B474" s="1">
        <v>120.23699999999999</v>
      </c>
      <c r="C474" t="s">
        <v>10703</v>
      </c>
      <c r="D474" t="s">
        <v>10701</v>
      </c>
    </row>
    <row r="475" spans="1:4" x14ac:dyDescent="0.2">
      <c r="A475" s="1">
        <v>17.876000000000001</v>
      </c>
      <c r="B475" s="1">
        <v>122.40600000000001</v>
      </c>
      <c r="C475" t="s">
        <v>10703</v>
      </c>
      <c r="D475" t="s">
        <v>10701</v>
      </c>
    </row>
    <row r="476" spans="1:4" x14ac:dyDescent="0.2">
      <c r="A476" s="1">
        <v>15.679</v>
      </c>
      <c r="B476" s="1">
        <v>121.172</v>
      </c>
      <c r="C476" t="s">
        <v>10703</v>
      </c>
      <c r="D476" t="s">
        <v>10702</v>
      </c>
    </row>
    <row r="477" spans="1:4" x14ac:dyDescent="0.2">
      <c r="A477" s="1">
        <v>16.619</v>
      </c>
      <c r="B477" s="1">
        <v>120.404</v>
      </c>
      <c r="C477" t="s">
        <v>10703</v>
      </c>
      <c r="D477" t="s">
        <v>10701</v>
      </c>
    </row>
    <row r="478" spans="1:4" x14ac:dyDescent="0.2">
      <c r="A478" s="1">
        <v>16.856999999999999</v>
      </c>
      <c r="B478" s="1">
        <v>120.35</v>
      </c>
      <c r="C478" t="s">
        <v>10703</v>
      </c>
      <c r="D478" t="s">
        <v>10701</v>
      </c>
    </row>
    <row r="479" spans="1:4" x14ac:dyDescent="0.2">
      <c r="A479" s="1">
        <v>15.664</v>
      </c>
      <c r="B479" s="1">
        <v>121.178</v>
      </c>
      <c r="C479" t="s">
        <v>10703</v>
      </c>
      <c r="D479" t="s">
        <v>10701</v>
      </c>
    </row>
    <row r="480" spans="1:4" x14ac:dyDescent="0.2">
      <c r="A480" s="1">
        <v>16.292999999999999</v>
      </c>
      <c r="B480" s="1">
        <v>120.408</v>
      </c>
      <c r="C480" t="s">
        <v>10703</v>
      </c>
      <c r="D480" t="s">
        <v>10701</v>
      </c>
    </row>
    <row r="481" spans="1:4" x14ac:dyDescent="0.2">
      <c r="A481" s="1">
        <v>15.762</v>
      </c>
      <c r="B481" s="1">
        <v>121.038</v>
      </c>
      <c r="C481" t="s">
        <v>10703</v>
      </c>
      <c r="D481" t="s">
        <v>10701</v>
      </c>
    </row>
    <row r="482" spans="1:4" x14ac:dyDescent="0.2">
      <c r="A482" s="1">
        <v>16.498999999999999</v>
      </c>
      <c r="B482" s="1">
        <v>120.24</v>
      </c>
      <c r="C482" t="s">
        <v>10703</v>
      </c>
      <c r="D482" t="s">
        <v>10701</v>
      </c>
    </row>
    <row r="483" spans="1:4" x14ac:dyDescent="0.2">
      <c r="A483" s="1">
        <v>16.207000000000001</v>
      </c>
      <c r="B483" s="1">
        <v>120.61199999999999</v>
      </c>
      <c r="C483" t="s">
        <v>10703</v>
      </c>
      <c r="D483" t="s">
        <v>10701</v>
      </c>
    </row>
    <row r="484" spans="1:4" x14ac:dyDescent="0.2">
      <c r="A484" s="1">
        <v>15.752000000000001</v>
      </c>
      <c r="B484" s="1">
        <v>120.747</v>
      </c>
      <c r="C484" t="s">
        <v>10703</v>
      </c>
      <c r="D484" t="s">
        <v>10701</v>
      </c>
    </row>
    <row r="485" spans="1:4" x14ac:dyDescent="0.2">
      <c r="A485" s="1">
        <v>15.462999999999999</v>
      </c>
      <c r="B485" s="1">
        <v>120.756</v>
      </c>
      <c r="C485" t="s">
        <v>10703</v>
      </c>
      <c r="D485" t="s">
        <v>10701</v>
      </c>
    </row>
    <row r="486" spans="1:4" x14ac:dyDescent="0.2">
      <c r="A486" s="1">
        <v>16.332000000000001</v>
      </c>
      <c r="B486" s="1">
        <v>121.014</v>
      </c>
      <c r="C486" t="s">
        <v>10703</v>
      </c>
      <c r="D486" t="s">
        <v>10701</v>
      </c>
    </row>
    <row r="487" spans="1:4" x14ac:dyDescent="0.2">
      <c r="A487" s="1">
        <v>16.164999999999999</v>
      </c>
      <c r="B487" s="1">
        <v>120.179</v>
      </c>
      <c r="C487" t="s">
        <v>10703</v>
      </c>
      <c r="D487" t="s">
        <v>10701</v>
      </c>
    </row>
    <row r="488" spans="1:4" x14ac:dyDescent="0.2">
      <c r="A488" s="1">
        <v>16.753</v>
      </c>
      <c r="B488" s="1">
        <v>120.471</v>
      </c>
      <c r="C488" t="s">
        <v>10703</v>
      </c>
      <c r="D488" t="s">
        <v>10701</v>
      </c>
    </row>
    <row r="489" spans="1:4" x14ac:dyDescent="0.2">
      <c r="A489" s="1">
        <v>16.18</v>
      </c>
      <c r="B489" s="1">
        <v>120.857</v>
      </c>
      <c r="C489" t="s">
        <v>10703</v>
      </c>
      <c r="D489" t="s">
        <v>10701</v>
      </c>
    </row>
    <row r="490" spans="1:4" x14ac:dyDescent="0.2">
      <c r="A490" s="1">
        <v>15.672000000000001</v>
      </c>
      <c r="B490" s="1">
        <v>120.91200000000001</v>
      </c>
      <c r="C490" t="s">
        <v>10703</v>
      </c>
      <c r="D490" t="s">
        <v>10701</v>
      </c>
    </row>
    <row r="491" spans="1:4" x14ac:dyDescent="0.2">
      <c r="A491" s="1">
        <v>16.407</v>
      </c>
      <c r="B491" s="1">
        <v>121.072</v>
      </c>
      <c r="C491" t="s">
        <v>10703</v>
      </c>
      <c r="D491" t="s">
        <v>10701</v>
      </c>
    </row>
    <row r="492" spans="1:4" x14ac:dyDescent="0.2">
      <c r="A492" s="1">
        <v>15.978999999999999</v>
      </c>
      <c r="B492" s="1">
        <v>120.434</v>
      </c>
      <c r="C492" t="s">
        <v>10703</v>
      </c>
      <c r="D492" t="s">
        <v>10701</v>
      </c>
    </row>
    <row r="493" spans="1:4" x14ac:dyDescent="0.2">
      <c r="A493" s="1">
        <v>16.309000000000001</v>
      </c>
      <c r="B493" s="1">
        <v>120.333</v>
      </c>
      <c r="C493" t="s">
        <v>10703</v>
      </c>
      <c r="D493" t="s">
        <v>10701</v>
      </c>
    </row>
    <row r="494" spans="1:4" x14ac:dyDescent="0.2">
      <c r="A494" s="1">
        <v>16.477</v>
      </c>
      <c r="B494" s="1">
        <v>120.46899999999999</v>
      </c>
      <c r="C494" t="s">
        <v>10703</v>
      </c>
      <c r="D494" t="s">
        <v>10701</v>
      </c>
    </row>
    <row r="495" spans="1:4" x14ac:dyDescent="0.2">
      <c r="A495" s="1">
        <v>15.785</v>
      </c>
      <c r="B495" s="1">
        <v>120.66</v>
      </c>
      <c r="C495" t="s">
        <v>10703</v>
      </c>
      <c r="D495" t="s">
        <v>10701</v>
      </c>
    </row>
    <row r="496" spans="1:4" x14ac:dyDescent="0.2">
      <c r="A496" s="1">
        <v>16.34</v>
      </c>
      <c r="B496" s="1">
        <v>120.88800000000001</v>
      </c>
      <c r="C496" t="s">
        <v>10703</v>
      </c>
      <c r="D496" t="s">
        <v>10702</v>
      </c>
    </row>
    <row r="497" spans="1:4" x14ac:dyDescent="0.2">
      <c r="A497" s="1">
        <v>15.532999999999999</v>
      </c>
      <c r="B497" s="1">
        <v>120.955</v>
      </c>
      <c r="C497" t="s">
        <v>10703</v>
      </c>
      <c r="D497" t="s">
        <v>10701</v>
      </c>
    </row>
    <row r="498" spans="1:4" x14ac:dyDescent="0.2">
      <c r="A498" s="1">
        <v>16.385000000000002</v>
      </c>
      <c r="B498" s="1">
        <v>120.41200000000001</v>
      </c>
      <c r="C498" t="s">
        <v>10703</v>
      </c>
      <c r="D498" t="s">
        <v>10702</v>
      </c>
    </row>
    <row r="499" spans="1:4" x14ac:dyDescent="0.2">
      <c r="A499" s="1">
        <v>16.359000000000002</v>
      </c>
      <c r="B499" s="1">
        <v>120.527</v>
      </c>
      <c r="C499" t="s">
        <v>10703</v>
      </c>
      <c r="D499" t="s">
        <v>10701</v>
      </c>
    </row>
    <row r="500" spans="1:4" x14ac:dyDescent="0.2">
      <c r="A500" s="1">
        <v>16.521000000000001</v>
      </c>
      <c r="B500" s="1">
        <v>120.93</v>
      </c>
      <c r="C500" t="s">
        <v>10703</v>
      </c>
      <c r="D500" t="s">
        <v>10702</v>
      </c>
    </row>
    <row r="501" spans="1:4" x14ac:dyDescent="0.2">
      <c r="A501" s="1">
        <v>16.765000000000001</v>
      </c>
      <c r="B501" s="1">
        <v>120.806</v>
      </c>
      <c r="C501" t="s">
        <v>10703</v>
      </c>
      <c r="D501" t="s">
        <v>10701</v>
      </c>
    </row>
    <row r="502" spans="1:4" x14ac:dyDescent="0.2">
      <c r="A502" s="1">
        <v>16.263000000000002</v>
      </c>
      <c r="B502" s="1">
        <v>121.074</v>
      </c>
      <c r="C502" t="s">
        <v>10703</v>
      </c>
      <c r="D502" t="s">
        <v>10701</v>
      </c>
    </row>
    <row r="503" spans="1:4" x14ac:dyDescent="0.2">
      <c r="A503" s="1">
        <v>16.363</v>
      </c>
      <c r="B503" s="1">
        <v>121.848</v>
      </c>
      <c r="C503" t="s">
        <v>10703</v>
      </c>
      <c r="D503" t="s">
        <v>10701</v>
      </c>
    </row>
    <row r="504" spans="1:4" x14ac:dyDescent="0.2">
      <c r="A504" s="1">
        <v>15.108000000000001</v>
      </c>
      <c r="B504" s="1">
        <v>120.413</v>
      </c>
      <c r="C504" t="s">
        <v>10703</v>
      </c>
      <c r="D504" t="s">
        <v>10701</v>
      </c>
    </row>
    <row r="505" spans="1:4" x14ac:dyDescent="0.2">
      <c r="A505" s="1">
        <v>16.445</v>
      </c>
      <c r="B505" s="1">
        <v>120.94499999999999</v>
      </c>
      <c r="C505" t="s">
        <v>10703</v>
      </c>
      <c r="D505" t="s">
        <v>10701</v>
      </c>
    </row>
    <row r="506" spans="1:4" x14ac:dyDescent="0.2">
      <c r="A506" s="1">
        <v>16.420999999999999</v>
      </c>
      <c r="B506" s="1">
        <v>120.215</v>
      </c>
      <c r="C506" t="s">
        <v>10703</v>
      </c>
      <c r="D506" t="s">
        <v>10701</v>
      </c>
    </row>
    <row r="507" spans="1:4" x14ac:dyDescent="0.2">
      <c r="A507" s="1">
        <v>16.056999999999999</v>
      </c>
      <c r="B507" s="1">
        <v>120.47199999999999</v>
      </c>
      <c r="C507" t="s">
        <v>10703</v>
      </c>
      <c r="D507" t="s">
        <v>10701</v>
      </c>
    </row>
    <row r="508" spans="1:4" x14ac:dyDescent="0.2">
      <c r="A508" s="1">
        <v>16.382999999999999</v>
      </c>
      <c r="B508" s="1">
        <v>121.123</v>
      </c>
      <c r="C508" t="s">
        <v>10703</v>
      </c>
      <c r="D508" t="s">
        <v>10701</v>
      </c>
    </row>
    <row r="509" spans="1:4" x14ac:dyDescent="0.2">
      <c r="A509" s="1">
        <v>15.683</v>
      </c>
      <c r="B509" s="1">
        <v>120.39100000000001</v>
      </c>
      <c r="C509" t="s">
        <v>10703</v>
      </c>
      <c r="D509" t="s">
        <v>10701</v>
      </c>
    </row>
    <row r="510" spans="1:4" x14ac:dyDescent="0.2">
      <c r="A510" s="1">
        <v>16.291</v>
      </c>
      <c r="B510" s="1">
        <v>120.496</v>
      </c>
      <c r="C510" t="s">
        <v>10703</v>
      </c>
      <c r="D510" t="s">
        <v>10701</v>
      </c>
    </row>
    <row r="511" spans="1:4" x14ac:dyDescent="0.2">
      <c r="A511" s="1">
        <v>16.202999999999999</v>
      </c>
      <c r="B511" s="1">
        <v>120.473</v>
      </c>
      <c r="C511" t="s">
        <v>10703</v>
      </c>
      <c r="D511" t="s">
        <v>10701</v>
      </c>
    </row>
    <row r="512" spans="1:4" x14ac:dyDescent="0.2">
      <c r="A512" s="1">
        <v>16.344999999999999</v>
      </c>
      <c r="B512" s="1">
        <v>121.191</v>
      </c>
      <c r="C512" t="s">
        <v>10703</v>
      </c>
      <c r="D512" t="s">
        <v>10701</v>
      </c>
    </row>
    <row r="513" spans="1:4" x14ac:dyDescent="0.2">
      <c r="A513" s="1">
        <v>16.076000000000001</v>
      </c>
      <c r="B513" s="1">
        <v>120.983</v>
      </c>
      <c r="C513" t="s">
        <v>10703</v>
      </c>
      <c r="D513" t="s">
        <v>10701</v>
      </c>
    </row>
    <row r="514" spans="1:4" x14ac:dyDescent="0.2">
      <c r="A514" s="1">
        <v>16.207999999999998</v>
      </c>
      <c r="B514" s="1">
        <v>120.797</v>
      </c>
      <c r="C514" t="s">
        <v>10703</v>
      </c>
      <c r="D514" t="s">
        <v>10701</v>
      </c>
    </row>
    <row r="515" spans="1:4" x14ac:dyDescent="0.2">
      <c r="A515" s="1">
        <v>15.746</v>
      </c>
      <c r="B515" s="1">
        <v>121.224</v>
      </c>
      <c r="C515" t="s">
        <v>10703</v>
      </c>
      <c r="D515" t="s">
        <v>10701</v>
      </c>
    </row>
    <row r="516" spans="1:4" x14ac:dyDescent="0.2">
      <c r="A516" s="1">
        <v>16.225999999999999</v>
      </c>
      <c r="B516" s="1">
        <v>120.375</v>
      </c>
      <c r="C516" t="s">
        <v>10703</v>
      </c>
      <c r="D516" t="s">
        <v>10701</v>
      </c>
    </row>
    <row r="517" spans="1:4" x14ac:dyDescent="0.2">
      <c r="A517" s="1">
        <v>16.285</v>
      </c>
      <c r="B517" s="1">
        <v>120.45699999999999</v>
      </c>
      <c r="C517" t="s">
        <v>10703</v>
      </c>
      <c r="D517" t="s">
        <v>10702</v>
      </c>
    </row>
    <row r="518" spans="1:4" x14ac:dyDescent="0.2">
      <c r="A518" s="1">
        <v>16.303999999999998</v>
      </c>
      <c r="B518" s="1">
        <v>120.505</v>
      </c>
      <c r="C518" t="s">
        <v>10703</v>
      </c>
      <c r="D518" t="s">
        <v>10701</v>
      </c>
    </row>
    <row r="519" spans="1:4" x14ac:dyDescent="0.2">
      <c r="A519" s="1">
        <v>15.532</v>
      </c>
      <c r="B519" s="1">
        <v>120.858</v>
      </c>
      <c r="C519" t="s">
        <v>10703</v>
      </c>
      <c r="D519" t="s">
        <v>10701</v>
      </c>
    </row>
    <row r="520" spans="1:4" x14ac:dyDescent="0.2">
      <c r="A520" s="1">
        <v>15.457000000000001</v>
      </c>
      <c r="B520" s="1">
        <v>120.998</v>
      </c>
      <c r="C520" t="s">
        <v>10703</v>
      </c>
      <c r="D520" t="s">
        <v>10701</v>
      </c>
    </row>
    <row r="521" spans="1:4" x14ac:dyDescent="0.2">
      <c r="A521" s="1">
        <v>16.309999999999999</v>
      </c>
      <c r="B521" s="1">
        <v>120.443</v>
      </c>
      <c r="C521" t="s">
        <v>10703</v>
      </c>
      <c r="D521" t="s">
        <v>10701</v>
      </c>
    </row>
    <row r="522" spans="1:4" x14ac:dyDescent="0.2">
      <c r="A522" s="1">
        <v>16.509</v>
      </c>
      <c r="B522" s="1">
        <v>120.62</v>
      </c>
      <c r="C522" t="s">
        <v>10703</v>
      </c>
      <c r="D522" t="s">
        <v>10701</v>
      </c>
    </row>
    <row r="523" spans="1:4" x14ac:dyDescent="0.2">
      <c r="A523" s="1">
        <v>16.116</v>
      </c>
      <c r="B523" s="1">
        <v>120.369</v>
      </c>
      <c r="C523" t="s">
        <v>10703</v>
      </c>
      <c r="D523" t="s">
        <v>10701</v>
      </c>
    </row>
    <row r="524" spans="1:4" x14ac:dyDescent="0.2">
      <c r="A524" s="1">
        <v>15.606</v>
      </c>
      <c r="B524" s="1">
        <v>121.35299999999999</v>
      </c>
      <c r="C524" t="s">
        <v>10703</v>
      </c>
      <c r="D524" t="s">
        <v>10701</v>
      </c>
    </row>
    <row r="525" spans="1:4" x14ac:dyDescent="0.2">
      <c r="A525" s="1">
        <v>16.047999999999998</v>
      </c>
      <c r="B525" s="1">
        <v>120.348</v>
      </c>
      <c r="C525" t="s">
        <v>10703</v>
      </c>
      <c r="D525" t="s">
        <v>10701</v>
      </c>
    </row>
    <row r="526" spans="1:4" x14ac:dyDescent="0.2">
      <c r="A526" s="1">
        <v>17.213000000000001</v>
      </c>
      <c r="B526" s="1">
        <v>120.864</v>
      </c>
      <c r="C526" t="s">
        <v>10703</v>
      </c>
      <c r="D526" t="s">
        <v>10701</v>
      </c>
    </row>
    <row r="527" spans="1:4" x14ac:dyDescent="0.2">
      <c r="A527" s="1">
        <v>13.853</v>
      </c>
      <c r="B527" s="1">
        <v>120.702</v>
      </c>
      <c r="C527" t="s">
        <v>10703</v>
      </c>
      <c r="D527" t="s">
        <v>10704</v>
      </c>
    </row>
    <row r="528" spans="1:4" x14ac:dyDescent="0.2">
      <c r="A528" s="1">
        <v>16.338000000000001</v>
      </c>
      <c r="B528" s="1">
        <v>120.42400000000001</v>
      </c>
      <c r="C528" t="s">
        <v>10703</v>
      </c>
      <c r="D528" t="s">
        <v>10701</v>
      </c>
    </row>
    <row r="529" spans="1:4" x14ac:dyDescent="0.2">
      <c r="A529" s="1">
        <v>16.073</v>
      </c>
      <c r="B529" s="1">
        <v>120.265</v>
      </c>
      <c r="C529" t="s">
        <v>10703</v>
      </c>
      <c r="D529" t="s">
        <v>10701</v>
      </c>
    </row>
    <row r="530" spans="1:4" x14ac:dyDescent="0.2">
      <c r="A530" s="1">
        <v>15.802</v>
      </c>
      <c r="B530" s="1">
        <v>121.258</v>
      </c>
      <c r="C530" t="s">
        <v>10703</v>
      </c>
      <c r="D530" t="s">
        <v>10701</v>
      </c>
    </row>
    <row r="531" spans="1:4" x14ac:dyDescent="0.2">
      <c r="A531" s="1">
        <v>16.315000000000001</v>
      </c>
      <c r="B531" s="1">
        <v>120.607</v>
      </c>
      <c r="C531" t="s">
        <v>10703</v>
      </c>
      <c r="D531" t="s">
        <v>10701</v>
      </c>
    </row>
    <row r="532" spans="1:4" x14ac:dyDescent="0.2">
      <c r="A532" s="1">
        <v>15.753</v>
      </c>
      <c r="B532" s="1">
        <v>121.294</v>
      </c>
      <c r="C532" t="s">
        <v>10703</v>
      </c>
      <c r="D532" t="s">
        <v>10701</v>
      </c>
    </row>
    <row r="533" spans="1:4" x14ac:dyDescent="0.2">
      <c r="A533" s="1">
        <v>15.999000000000001</v>
      </c>
      <c r="B533" s="1">
        <v>121.127</v>
      </c>
      <c r="C533" t="s">
        <v>10703</v>
      </c>
      <c r="D533" t="s">
        <v>10701</v>
      </c>
    </row>
    <row r="534" spans="1:4" x14ac:dyDescent="0.2">
      <c r="A534" s="1">
        <v>16.385000000000002</v>
      </c>
      <c r="B534" s="1">
        <v>120.724</v>
      </c>
      <c r="C534" t="s">
        <v>10700</v>
      </c>
      <c r="D534" t="s">
        <v>10701</v>
      </c>
    </row>
    <row r="535" spans="1:4" x14ac:dyDescent="0.2">
      <c r="A535" s="1">
        <v>16.364999999999998</v>
      </c>
      <c r="B535" s="1">
        <v>120.54600000000001</v>
      </c>
      <c r="C535" t="s">
        <v>10700</v>
      </c>
      <c r="D535" t="s">
        <v>10701</v>
      </c>
    </row>
    <row r="536" spans="1:4" x14ac:dyDescent="0.2">
      <c r="A536" s="1">
        <v>16.425000000000001</v>
      </c>
      <c r="B536" s="1">
        <v>120.547</v>
      </c>
      <c r="C536" t="s">
        <v>10700</v>
      </c>
      <c r="D536" t="s">
        <v>10702</v>
      </c>
    </row>
    <row r="537" spans="1:4" x14ac:dyDescent="0.2">
      <c r="A537" s="1">
        <v>17.518999999999998</v>
      </c>
      <c r="B537" s="1">
        <v>121.048</v>
      </c>
      <c r="C537" t="s">
        <v>10700</v>
      </c>
      <c r="D537" t="s">
        <v>10701</v>
      </c>
    </row>
    <row r="538" spans="1:4" x14ac:dyDescent="0.2">
      <c r="A538" s="1">
        <v>17.302</v>
      </c>
      <c r="B538" s="1">
        <v>120.86</v>
      </c>
      <c r="C538" t="s">
        <v>10700</v>
      </c>
      <c r="D538" t="s">
        <v>10701</v>
      </c>
    </row>
    <row r="539" spans="1:4" x14ac:dyDescent="0.2">
      <c r="A539" s="1">
        <v>15.47</v>
      </c>
      <c r="B539" s="1">
        <v>121.31699999999999</v>
      </c>
      <c r="C539" t="s">
        <v>10700</v>
      </c>
      <c r="D539" t="s">
        <v>10701</v>
      </c>
    </row>
    <row r="540" spans="1:4" x14ac:dyDescent="0.2">
      <c r="A540" s="1">
        <v>16.280999999999999</v>
      </c>
      <c r="B540" s="1">
        <v>120.488</v>
      </c>
      <c r="C540" t="s">
        <v>10700</v>
      </c>
      <c r="D540" t="s">
        <v>10701</v>
      </c>
    </row>
    <row r="541" spans="1:4" x14ac:dyDescent="0.2">
      <c r="A541" s="1">
        <v>16.47</v>
      </c>
      <c r="B541" s="1">
        <v>120.31699999999999</v>
      </c>
      <c r="C541" t="s">
        <v>10700</v>
      </c>
      <c r="D541" t="s">
        <v>10701</v>
      </c>
    </row>
    <row r="542" spans="1:4" x14ac:dyDescent="0.2">
      <c r="A542" s="1">
        <v>15.397</v>
      </c>
      <c r="B542" s="1">
        <v>121.57899999999999</v>
      </c>
      <c r="C542" t="s">
        <v>10700</v>
      </c>
      <c r="D542" t="s">
        <v>10701</v>
      </c>
    </row>
    <row r="543" spans="1:4" x14ac:dyDescent="0.2">
      <c r="A543" s="1">
        <v>16.120999999999999</v>
      </c>
      <c r="B543" s="1">
        <v>120.19</v>
      </c>
      <c r="C543" t="s">
        <v>10700</v>
      </c>
      <c r="D543" t="s">
        <v>10702</v>
      </c>
    </row>
    <row r="544" spans="1:4" x14ac:dyDescent="0.2">
      <c r="A544" s="1">
        <v>17.155000000000001</v>
      </c>
      <c r="B544" s="1">
        <v>120.962</v>
      </c>
      <c r="C544" t="s">
        <v>10700</v>
      </c>
      <c r="D544" t="s">
        <v>10701</v>
      </c>
    </row>
    <row r="545" spans="1:4" x14ac:dyDescent="0.2">
      <c r="A545" s="1">
        <v>16.067</v>
      </c>
      <c r="B545" s="1">
        <v>120.62</v>
      </c>
      <c r="C545" t="s">
        <v>10700</v>
      </c>
      <c r="D545" t="s">
        <v>10701</v>
      </c>
    </row>
    <row r="546" spans="1:4" x14ac:dyDescent="0.2">
      <c r="A546" s="1">
        <v>15.882999999999999</v>
      </c>
      <c r="B546" s="1">
        <v>121.039</v>
      </c>
      <c r="C546" t="s">
        <v>10700</v>
      </c>
      <c r="D546" t="s">
        <v>10701</v>
      </c>
    </row>
    <row r="547" spans="1:4" x14ac:dyDescent="0.2">
      <c r="A547" s="1">
        <v>15.696999999999999</v>
      </c>
      <c r="B547" s="1">
        <v>121.179</v>
      </c>
      <c r="C547" t="s">
        <v>10700</v>
      </c>
      <c r="D547" t="s">
        <v>10701</v>
      </c>
    </row>
    <row r="548" spans="1:4" x14ac:dyDescent="0.2">
      <c r="A548" s="1">
        <v>15.351000000000001</v>
      </c>
      <c r="B548" s="1">
        <v>121.364</v>
      </c>
      <c r="C548" t="s">
        <v>10700</v>
      </c>
      <c r="D548" t="s">
        <v>10701</v>
      </c>
    </row>
    <row r="549" spans="1:4" x14ac:dyDescent="0.2">
      <c r="A549" s="1">
        <v>16.248000000000001</v>
      </c>
      <c r="B549" s="1">
        <v>120.985</v>
      </c>
      <c r="C549" t="s">
        <v>10703</v>
      </c>
      <c r="D549" t="s">
        <v>10702</v>
      </c>
    </row>
    <row r="550" spans="1:4" x14ac:dyDescent="0.2">
      <c r="A550" s="1">
        <v>16.114999999999998</v>
      </c>
      <c r="B550" s="1">
        <v>120.483</v>
      </c>
      <c r="C550" t="s">
        <v>10703</v>
      </c>
      <c r="D550" t="s">
        <v>10701</v>
      </c>
    </row>
    <row r="551" spans="1:4" x14ac:dyDescent="0.2">
      <c r="A551" s="1">
        <v>15.689</v>
      </c>
      <c r="B551" s="1">
        <v>121.19799999999999</v>
      </c>
      <c r="C551" t="s">
        <v>10703</v>
      </c>
      <c r="D551" t="s">
        <v>10701</v>
      </c>
    </row>
    <row r="552" spans="1:4" x14ac:dyDescent="0.2">
      <c r="A552" s="1">
        <v>16.190999999999999</v>
      </c>
      <c r="B552" s="1">
        <v>120.77</v>
      </c>
      <c r="C552" t="s">
        <v>10703</v>
      </c>
      <c r="D552" t="s">
        <v>10701</v>
      </c>
    </row>
    <row r="553" spans="1:4" x14ac:dyDescent="0.2">
      <c r="A553" s="1">
        <v>16.222999999999999</v>
      </c>
      <c r="B553" s="1">
        <v>121.31</v>
      </c>
      <c r="C553" t="s">
        <v>10703</v>
      </c>
      <c r="D553" t="s">
        <v>10701</v>
      </c>
    </row>
    <row r="554" spans="1:4" x14ac:dyDescent="0.2">
      <c r="A554" s="1">
        <v>16.38</v>
      </c>
      <c r="B554" s="1">
        <v>121.04</v>
      </c>
      <c r="C554" t="s">
        <v>10703</v>
      </c>
      <c r="D554" t="s">
        <v>10701</v>
      </c>
    </row>
    <row r="555" spans="1:4" x14ac:dyDescent="0.2">
      <c r="A555" s="1">
        <v>16.433</v>
      </c>
      <c r="B555" s="1">
        <v>120.83799999999999</v>
      </c>
      <c r="C555" t="s">
        <v>10700</v>
      </c>
      <c r="D555" t="s">
        <v>10702</v>
      </c>
    </row>
    <row r="556" spans="1:4" x14ac:dyDescent="0.2">
      <c r="A556" s="1">
        <v>17.376999999999999</v>
      </c>
      <c r="B556" s="1">
        <v>121.053</v>
      </c>
      <c r="C556" t="s">
        <v>10700</v>
      </c>
      <c r="D556" t="s">
        <v>10701</v>
      </c>
    </row>
    <row r="557" spans="1:4" x14ac:dyDescent="0.2">
      <c r="A557" s="1">
        <v>16.071999999999999</v>
      </c>
      <c r="B557" s="1">
        <v>120.819</v>
      </c>
      <c r="C557" t="s">
        <v>10700</v>
      </c>
      <c r="D557" t="s">
        <v>10701</v>
      </c>
    </row>
    <row r="558" spans="1:4" x14ac:dyDescent="0.2">
      <c r="A558" s="1">
        <v>16.495000000000001</v>
      </c>
      <c r="B558" s="1">
        <v>120.98099999999999</v>
      </c>
      <c r="C558" t="s">
        <v>10700</v>
      </c>
      <c r="D558" t="s">
        <v>10702</v>
      </c>
    </row>
    <row r="559" spans="1:4" x14ac:dyDescent="0.2">
      <c r="A559" s="1">
        <v>16.251999999999999</v>
      </c>
      <c r="B559" s="1">
        <v>120.922</v>
      </c>
      <c r="C559" t="s">
        <v>10700</v>
      </c>
      <c r="D559" t="s">
        <v>10701</v>
      </c>
    </row>
    <row r="560" spans="1:4" x14ac:dyDescent="0.2">
      <c r="A560" s="1">
        <v>17.277000000000001</v>
      </c>
      <c r="B560" s="1">
        <v>120.86799999999999</v>
      </c>
      <c r="C560" t="s">
        <v>10700</v>
      </c>
      <c r="D560" t="s">
        <v>10701</v>
      </c>
    </row>
    <row r="561" spans="1:4" x14ac:dyDescent="0.2">
      <c r="A561" s="1">
        <v>15.619</v>
      </c>
      <c r="B561" s="1">
        <v>121.557</v>
      </c>
      <c r="C561" t="s">
        <v>10700</v>
      </c>
      <c r="D561" t="s">
        <v>10701</v>
      </c>
    </row>
    <row r="562" spans="1:4" x14ac:dyDescent="0.2">
      <c r="A562" s="1">
        <v>16.376999999999999</v>
      </c>
      <c r="B562" s="1">
        <v>121.10299999999999</v>
      </c>
      <c r="C562" t="s">
        <v>10700</v>
      </c>
      <c r="D562" t="s">
        <v>10701</v>
      </c>
    </row>
    <row r="563" spans="1:4" x14ac:dyDescent="0.2">
      <c r="A563" s="1">
        <v>16.024999999999999</v>
      </c>
      <c r="B563" s="1">
        <v>120.41200000000001</v>
      </c>
      <c r="C563" t="s">
        <v>10700</v>
      </c>
      <c r="D563" t="s">
        <v>10701</v>
      </c>
    </row>
    <row r="564" spans="1:4" x14ac:dyDescent="0.2">
      <c r="A564" s="1">
        <v>16.338000000000001</v>
      </c>
      <c r="B564" s="1">
        <v>121.063</v>
      </c>
      <c r="C564" t="s">
        <v>10700</v>
      </c>
      <c r="D564" t="s">
        <v>10701</v>
      </c>
    </row>
    <row r="565" spans="1:4" x14ac:dyDescent="0.2">
      <c r="A565" s="1">
        <v>16.343</v>
      </c>
      <c r="B565" s="1">
        <v>121.235</v>
      </c>
      <c r="C565" t="s">
        <v>10700</v>
      </c>
      <c r="D565" t="s">
        <v>10701</v>
      </c>
    </row>
    <row r="566" spans="1:4" x14ac:dyDescent="0.2">
      <c r="A566" s="1">
        <v>16.286999999999999</v>
      </c>
      <c r="B566" s="1">
        <v>120.986</v>
      </c>
      <c r="C566" t="s">
        <v>10700</v>
      </c>
      <c r="D566" t="s">
        <v>10701</v>
      </c>
    </row>
    <row r="567" spans="1:4" x14ac:dyDescent="0.2">
      <c r="A567" s="1">
        <v>16.212</v>
      </c>
      <c r="B567" s="1">
        <v>120.959</v>
      </c>
      <c r="C567" t="s">
        <v>10700</v>
      </c>
      <c r="D567" t="s">
        <v>10701</v>
      </c>
    </row>
    <row r="568" spans="1:4" x14ac:dyDescent="0.2">
      <c r="A568" s="1">
        <v>16.420000000000002</v>
      </c>
      <c r="B568" s="1">
        <v>120.87</v>
      </c>
      <c r="C568" t="s">
        <v>10700</v>
      </c>
      <c r="D568" t="s">
        <v>10701</v>
      </c>
    </row>
    <row r="569" spans="1:4" x14ac:dyDescent="0.2">
      <c r="A569" s="1">
        <v>16.451000000000001</v>
      </c>
      <c r="B569" s="1">
        <v>121.247</v>
      </c>
      <c r="C569" t="s">
        <v>10700</v>
      </c>
      <c r="D569" t="s">
        <v>10701</v>
      </c>
    </row>
    <row r="570" spans="1:4" x14ac:dyDescent="0.2">
      <c r="A570" s="1">
        <v>16.172999999999998</v>
      </c>
      <c r="B570" s="1">
        <v>120.54600000000001</v>
      </c>
      <c r="C570" t="s">
        <v>10700</v>
      </c>
      <c r="D570" t="s">
        <v>10701</v>
      </c>
    </row>
    <row r="571" spans="1:4" x14ac:dyDescent="0.2">
      <c r="A571" s="1">
        <v>16.306999999999999</v>
      </c>
      <c r="B571" s="1">
        <v>121.357</v>
      </c>
      <c r="C571" t="s">
        <v>10700</v>
      </c>
      <c r="D571" t="s">
        <v>10701</v>
      </c>
    </row>
    <row r="572" spans="1:4" x14ac:dyDescent="0.2">
      <c r="A572" s="1">
        <v>16.481999999999999</v>
      </c>
      <c r="B572" s="1">
        <v>120.99299999999999</v>
      </c>
      <c r="C572" t="s">
        <v>10700</v>
      </c>
      <c r="D572" t="s">
        <v>10702</v>
      </c>
    </row>
    <row r="573" spans="1:4" x14ac:dyDescent="0.2">
      <c r="A573" s="1">
        <v>16.402000000000001</v>
      </c>
      <c r="B573" s="1">
        <v>121.092</v>
      </c>
      <c r="C573" t="s">
        <v>10700</v>
      </c>
      <c r="D573" t="s">
        <v>10701</v>
      </c>
    </row>
    <row r="574" spans="1:4" x14ac:dyDescent="0.2">
      <c r="A574" s="1">
        <v>16.536999999999999</v>
      </c>
      <c r="B574" s="1">
        <v>120.709</v>
      </c>
      <c r="C574" t="s">
        <v>10700</v>
      </c>
      <c r="D574" t="s">
        <v>10701</v>
      </c>
    </row>
    <row r="575" spans="1:4" x14ac:dyDescent="0.2">
      <c r="A575" s="1">
        <v>16.292000000000002</v>
      </c>
      <c r="B575" s="1">
        <v>120.833</v>
      </c>
      <c r="C575" t="s">
        <v>10700</v>
      </c>
      <c r="D575" t="s">
        <v>10701</v>
      </c>
    </row>
    <row r="576" spans="1:4" x14ac:dyDescent="0.2">
      <c r="A576" s="1">
        <v>14.44</v>
      </c>
      <c r="B576" s="1">
        <v>121.776</v>
      </c>
      <c r="C576" t="s">
        <v>10700</v>
      </c>
      <c r="D576" t="s">
        <v>10702</v>
      </c>
    </row>
    <row r="577" spans="1:4" x14ac:dyDescent="0.2">
      <c r="A577" s="1">
        <v>14.343</v>
      </c>
      <c r="B577" s="1">
        <v>121.815</v>
      </c>
      <c r="C577" t="s">
        <v>10700</v>
      </c>
      <c r="D577" t="s">
        <v>10702</v>
      </c>
    </row>
    <row r="578" spans="1:4" x14ac:dyDescent="0.2">
      <c r="A578" s="1">
        <v>16.317</v>
      </c>
      <c r="B578" s="1">
        <v>121.434</v>
      </c>
      <c r="C578" t="s">
        <v>10700</v>
      </c>
      <c r="D578" t="s">
        <v>10701</v>
      </c>
    </row>
    <row r="579" spans="1:4" x14ac:dyDescent="0.2">
      <c r="A579" s="1">
        <v>16.218</v>
      </c>
      <c r="B579" s="1">
        <v>120.405</v>
      </c>
      <c r="C579" t="s">
        <v>10703</v>
      </c>
      <c r="D579" t="s">
        <v>10701</v>
      </c>
    </row>
    <row r="580" spans="1:4" x14ac:dyDescent="0.2">
      <c r="A580" s="1">
        <v>16.373000000000001</v>
      </c>
      <c r="B580" s="1">
        <v>121.01300000000001</v>
      </c>
      <c r="C580" t="s">
        <v>10703</v>
      </c>
      <c r="D580" t="s">
        <v>10701</v>
      </c>
    </row>
    <row r="581" spans="1:4" x14ac:dyDescent="0.2">
      <c r="A581" s="1">
        <v>16.227</v>
      </c>
      <c r="B581" s="1">
        <v>120.998</v>
      </c>
      <c r="C581" t="s">
        <v>10703</v>
      </c>
      <c r="D581" t="s">
        <v>10701</v>
      </c>
    </row>
    <row r="582" spans="1:4" x14ac:dyDescent="0.2">
      <c r="A582" s="1">
        <v>16.542999999999999</v>
      </c>
      <c r="B582" s="1">
        <v>120.76</v>
      </c>
      <c r="C582" t="s">
        <v>10703</v>
      </c>
      <c r="D582" t="s">
        <v>10701</v>
      </c>
    </row>
    <row r="583" spans="1:4" x14ac:dyDescent="0.2">
      <c r="A583" s="1">
        <v>16.510999999999999</v>
      </c>
      <c r="B583" s="1">
        <v>121.00700000000001</v>
      </c>
      <c r="C583" t="s">
        <v>10703</v>
      </c>
      <c r="D583" t="s">
        <v>10702</v>
      </c>
    </row>
    <row r="584" spans="1:4" x14ac:dyDescent="0.2">
      <c r="A584" s="1">
        <v>16.146000000000001</v>
      </c>
      <c r="B584" s="1">
        <v>120.268</v>
      </c>
      <c r="C584" t="s">
        <v>10703</v>
      </c>
      <c r="D584" t="s">
        <v>10701</v>
      </c>
    </row>
    <row r="585" spans="1:4" x14ac:dyDescent="0.2">
      <c r="A585" s="1">
        <v>16.332000000000001</v>
      </c>
      <c r="B585" s="1">
        <v>120.681</v>
      </c>
      <c r="C585" t="s">
        <v>10703</v>
      </c>
      <c r="D585" t="s">
        <v>10701</v>
      </c>
    </row>
    <row r="586" spans="1:4" x14ac:dyDescent="0.2">
      <c r="A586" s="1">
        <v>16.420999999999999</v>
      </c>
      <c r="B586" s="1">
        <v>121.288</v>
      </c>
      <c r="C586" t="s">
        <v>10703</v>
      </c>
      <c r="D586" t="s">
        <v>10701</v>
      </c>
    </row>
    <row r="587" spans="1:4" x14ac:dyDescent="0.2">
      <c r="A587" s="1">
        <v>16.308</v>
      </c>
      <c r="B587" s="1">
        <v>120.926</v>
      </c>
      <c r="C587" t="s">
        <v>10703</v>
      </c>
      <c r="D587" t="s">
        <v>10701</v>
      </c>
    </row>
    <row r="588" spans="1:4" x14ac:dyDescent="0.2">
      <c r="A588" s="1">
        <v>15.766</v>
      </c>
      <c r="B588" s="1">
        <v>121.416</v>
      </c>
      <c r="C588" t="s">
        <v>10700</v>
      </c>
      <c r="D588" t="s">
        <v>10701</v>
      </c>
    </row>
    <row r="589" spans="1:4" x14ac:dyDescent="0.2">
      <c r="A589" s="1">
        <v>15.617000000000001</v>
      </c>
      <c r="B589" s="1">
        <v>120.721</v>
      </c>
      <c r="C589" t="s">
        <v>10703</v>
      </c>
      <c r="D589" t="s">
        <v>10701</v>
      </c>
    </row>
    <row r="590" spans="1:4" x14ac:dyDescent="0.2">
      <c r="A590" s="1">
        <v>16.216000000000001</v>
      </c>
      <c r="B590" s="1">
        <v>120.947</v>
      </c>
      <c r="C590" t="s">
        <v>10703</v>
      </c>
      <c r="D590" t="s">
        <v>10701</v>
      </c>
    </row>
    <row r="591" spans="1:4" x14ac:dyDescent="0.2">
      <c r="A591" s="1">
        <v>16.265999999999998</v>
      </c>
      <c r="B591" s="1">
        <v>121.077</v>
      </c>
      <c r="C591" t="s">
        <v>10703</v>
      </c>
      <c r="D591" t="s">
        <v>10701</v>
      </c>
    </row>
    <row r="592" spans="1:4" x14ac:dyDescent="0.2">
      <c r="A592" s="1">
        <v>16.244</v>
      </c>
      <c r="B592" s="1">
        <v>121.018</v>
      </c>
      <c r="C592" t="s">
        <v>10703</v>
      </c>
      <c r="D592" t="s">
        <v>10701</v>
      </c>
    </row>
    <row r="593" spans="1:4" x14ac:dyDescent="0.2">
      <c r="A593" s="1">
        <v>17.321999999999999</v>
      </c>
      <c r="B593" s="1">
        <v>121.042</v>
      </c>
      <c r="C593" t="s">
        <v>10703</v>
      </c>
      <c r="D593" t="s">
        <v>10701</v>
      </c>
    </row>
    <row r="594" spans="1:4" x14ac:dyDescent="0.2">
      <c r="A594" s="1">
        <v>15.48</v>
      </c>
      <c r="B594" s="1">
        <v>121.664</v>
      </c>
      <c r="C594" t="s">
        <v>10703</v>
      </c>
      <c r="D594" t="s">
        <v>10701</v>
      </c>
    </row>
    <row r="595" spans="1:4" x14ac:dyDescent="0.2">
      <c r="A595" s="1">
        <v>16.178999999999998</v>
      </c>
      <c r="B595" s="1">
        <v>121.098</v>
      </c>
      <c r="C595" t="s">
        <v>10703</v>
      </c>
      <c r="D595" t="s">
        <v>10701</v>
      </c>
    </row>
    <row r="596" spans="1:4" x14ac:dyDescent="0.2">
      <c r="A596" s="1">
        <v>16.385999999999999</v>
      </c>
      <c r="B596" s="1">
        <v>120.938</v>
      </c>
      <c r="C596" t="s">
        <v>10703</v>
      </c>
      <c r="D596" t="s">
        <v>10702</v>
      </c>
    </row>
    <row r="597" spans="1:4" x14ac:dyDescent="0.2">
      <c r="A597" s="1">
        <v>16.221</v>
      </c>
      <c r="B597" s="1">
        <v>121.124</v>
      </c>
      <c r="C597" t="s">
        <v>10700</v>
      </c>
      <c r="D597" t="s">
        <v>10701</v>
      </c>
    </row>
    <row r="598" spans="1:4" x14ac:dyDescent="0.2">
      <c r="A598" s="1">
        <v>16.364000000000001</v>
      </c>
      <c r="B598" s="1">
        <v>121.001</v>
      </c>
      <c r="C598" t="s">
        <v>10700</v>
      </c>
      <c r="D598" t="s">
        <v>10701</v>
      </c>
    </row>
    <row r="599" spans="1:4" x14ac:dyDescent="0.2">
      <c r="A599" s="1">
        <v>16.399999999999999</v>
      </c>
      <c r="B599" s="1">
        <v>120.919</v>
      </c>
      <c r="C599" t="s">
        <v>10703</v>
      </c>
      <c r="D599" t="s">
        <v>10702</v>
      </c>
    </row>
    <row r="600" spans="1:4" x14ac:dyDescent="0.2">
      <c r="A600" s="1">
        <v>16.445</v>
      </c>
      <c r="B600" s="1">
        <v>121.059</v>
      </c>
      <c r="C600" t="s">
        <v>10703</v>
      </c>
      <c r="D600" t="s">
        <v>10702</v>
      </c>
    </row>
    <row r="601" spans="1:4" x14ac:dyDescent="0.2">
      <c r="A601" s="1">
        <v>15.946999999999999</v>
      </c>
      <c r="B601" s="1">
        <v>120.935</v>
      </c>
      <c r="C601" t="s">
        <v>10703</v>
      </c>
      <c r="D601" t="s">
        <v>10701</v>
      </c>
    </row>
    <row r="602" spans="1:4" x14ac:dyDescent="0.2">
      <c r="A602" s="1">
        <v>16.532</v>
      </c>
      <c r="B602" s="1">
        <v>121.045</v>
      </c>
      <c r="C602" t="s">
        <v>10703</v>
      </c>
      <c r="D602" t="s">
        <v>10701</v>
      </c>
    </row>
    <row r="603" spans="1:4" x14ac:dyDescent="0.2">
      <c r="A603" s="1">
        <v>16.460999999999999</v>
      </c>
      <c r="B603" s="1">
        <v>120.825</v>
      </c>
      <c r="C603" t="s">
        <v>10703</v>
      </c>
      <c r="D603" t="s">
        <v>10701</v>
      </c>
    </row>
    <row r="604" spans="1:4" x14ac:dyDescent="0.2">
      <c r="A604" s="1">
        <v>16.286999999999999</v>
      </c>
      <c r="B604" s="1">
        <v>120.842</v>
      </c>
      <c r="C604" t="s">
        <v>10700</v>
      </c>
      <c r="D604" t="s">
        <v>10705</v>
      </c>
    </row>
    <row r="605" spans="1:4" x14ac:dyDescent="0.2">
      <c r="A605" s="1">
        <v>16.099</v>
      </c>
      <c r="B605" s="1">
        <v>121.581</v>
      </c>
      <c r="C605" t="s">
        <v>10700</v>
      </c>
      <c r="D605" t="s">
        <v>10701</v>
      </c>
    </row>
    <row r="606" spans="1:4" x14ac:dyDescent="0.2">
      <c r="A606" s="1">
        <v>16.385000000000002</v>
      </c>
      <c r="B606" s="1">
        <v>120.55200000000001</v>
      </c>
      <c r="C606" t="s">
        <v>10700</v>
      </c>
      <c r="D606" t="s">
        <v>10701</v>
      </c>
    </row>
    <row r="607" spans="1:4" x14ac:dyDescent="0.2">
      <c r="A607" s="1">
        <v>16.488</v>
      </c>
      <c r="B607" s="1">
        <v>120.658</v>
      </c>
      <c r="C607" t="s">
        <v>10700</v>
      </c>
      <c r="D607" t="s">
        <v>10702</v>
      </c>
    </row>
    <row r="608" spans="1:4" x14ac:dyDescent="0.2">
      <c r="A608" s="1">
        <v>15.497</v>
      </c>
      <c r="B608" s="1">
        <v>121.45</v>
      </c>
      <c r="C608" t="s">
        <v>10703</v>
      </c>
      <c r="D608" t="s">
        <v>10701</v>
      </c>
    </row>
    <row r="609" spans="1:4" x14ac:dyDescent="0.2">
      <c r="A609" s="1">
        <v>15.657</v>
      </c>
      <c r="B609" s="1">
        <v>121.16</v>
      </c>
      <c r="C609" t="s">
        <v>10703</v>
      </c>
      <c r="D609" t="s">
        <v>10701</v>
      </c>
    </row>
    <row r="610" spans="1:4" x14ac:dyDescent="0.2">
      <c r="A610" s="1">
        <v>16.100000000000001</v>
      </c>
      <c r="B610" s="1">
        <v>119.64</v>
      </c>
      <c r="C610" t="s">
        <v>10700</v>
      </c>
      <c r="D610" t="s">
        <v>10702</v>
      </c>
    </row>
    <row r="611" spans="1:4" x14ac:dyDescent="0.2">
      <c r="A611" s="1">
        <v>16.082999999999998</v>
      </c>
      <c r="B611" s="1">
        <v>120.196</v>
      </c>
      <c r="C611" t="s">
        <v>10703</v>
      </c>
      <c r="D611" t="s">
        <v>10701</v>
      </c>
    </row>
    <row r="612" spans="1:4" x14ac:dyDescent="0.2">
      <c r="A612" s="1">
        <v>16.094999999999999</v>
      </c>
      <c r="B612" s="1">
        <v>120.596</v>
      </c>
      <c r="C612" t="s">
        <v>10703</v>
      </c>
      <c r="D612" t="s">
        <v>10705</v>
      </c>
    </row>
    <row r="613" spans="1:4" x14ac:dyDescent="0.2">
      <c r="A613" s="1">
        <v>16.359000000000002</v>
      </c>
      <c r="B613" s="1">
        <v>121.053</v>
      </c>
      <c r="C613" t="s">
        <v>10700</v>
      </c>
      <c r="D613" t="s">
        <v>10701</v>
      </c>
    </row>
    <row r="614" spans="1:4" x14ac:dyDescent="0.2">
      <c r="A614" s="1">
        <v>16.318999999999999</v>
      </c>
      <c r="B614" s="1">
        <v>120.90300000000001</v>
      </c>
      <c r="C614" t="s">
        <v>10703</v>
      </c>
      <c r="D614" t="s">
        <v>10702</v>
      </c>
    </row>
    <row r="615" spans="1:4" x14ac:dyDescent="0.2">
      <c r="A615" s="1">
        <v>16.405999999999999</v>
      </c>
      <c r="B615" s="1">
        <v>120.745</v>
      </c>
      <c r="C615" t="s">
        <v>10700</v>
      </c>
      <c r="D615" t="s">
        <v>10702</v>
      </c>
    </row>
    <row r="616" spans="1:4" x14ac:dyDescent="0.2">
      <c r="A616" s="1">
        <v>17.943999999999999</v>
      </c>
      <c r="B616" s="1">
        <v>121.386</v>
      </c>
      <c r="C616" t="s">
        <v>10700</v>
      </c>
      <c r="D616" t="s">
        <v>10705</v>
      </c>
    </row>
    <row r="617" spans="1:4" x14ac:dyDescent="0.2">
      <c r="A617" s="1">
        <v>17.158000000000001</v>
      </c>
      <c r="B617" s="1">
        <v>121</v>
      </c>
      <c r="C617" t="s">
        <v>10700</v>
      </c>
      <c r="D617" t="s">
        <v>10702</v>
      </c>
    </row>
    <row r="618" spans="1:4" x14ac:dyDescent="0.2">
      <c r="A618" s="1">
        <v>17.314</v>
      </c>
      <c r="B618" s="1">
        <v>121.068</v>
      </c>
      <c r="C618" t="s">
        <v>10703</v>
      </c>
      <c r="D618" t="s">
        <v>10705</v>
      </c>
    </row>
    <row r="619" spans="1:4" x14ac:dyDescent="0.2">
      <c r="A619" s="1">
        <v>16.27</v>
      </c>
      <c r="B619" s="1">
        <v>120.75</v>
      </c>
      <c r="C619" t="s">
        <v>10703</v>
      </c>
      <c r="D619" t="s">
        <v>10702</v>
      </c>
    </row>
    <row r="620" spans="1:4" x14ac:dyDescent="0.2">
      <c r="A620" s="1">
        <v>16.152999999999999</v>
      </c>
      <c r="B620" s="1">
        <v>120.462</v>
      </c>
      <c r="C620" t="s">
        <v>10700</v>
      </c>
      <c r="D620" t="s">
        <v>10701</v>
      </c>
    </row>
    <row r="621" spans="1:4" x14ac:dyDescent="0.2">
      <c r="A621" s="1">
        <v>15.334</v>
      </c>
      <c r="B621" s="1">
        <v>121.27500000000001</v>
      </c>
      <c r="C621" t="s">
        <v>10703</v>
      </c>
      <c r="D621" t="s">
        <v>10702</v>
      </c>
    </row>
    <row r="622" spans="1:4" x14ac:dyDescent="0.2">
      <c r="A622" s="1">
        <v>16.23</v>
      </c>
      <c r="B622" s="1">
        <v>120.498</v>
      </c>
      <c r="C622" t="s">
        <v>10700</v>
      </c>
      <c r="D622" t="s">
        <v>10701</v>
      </c>
    </row>
    <row r="623" spans="1:4" x14ac:dyDescent="0.2">
      <c r="A623" s="1">
        <v>17.337</v>
      </c>
      <c r="B623" s="1">
        <v>120.831</v>
      </c>
      <c r="C623" t="s">
        <v>10700</v>
      </c>
      <c r="D623" t="s">
        <v>10705</v>
      </c>
    </row>
    <row r="624" spans="1:4" x14ac:dyDescent="0.2">
      <c r="A624" s="1">
        <v>16.286000000000001</v>
      </c>
      <c r="B624" s="1">
        <v>120.642</v>
      </c>
      <c r="C624" t="s">
        <v>10700</v>
      </c>
      <c r="D624" t="s">
        <v>10702</v>
      </c>
    </row>
    <row r="625" spans="1:4" x14ac:dyDescent="0.2">
      <c r="A625" s="1">
        <v>16.472999999999999</v>
      </c>
      <c r="B625" s="1">
        <v>121.026</v>
      </c>
      <c r="C625" t="s">
        <v>10703</v>
      </c>
      <c r="D625" t="s">
        <v>10705</v>
      </c>
    </row>
    <row r="626" spans="1:4" x14ac:dyDescent="0.2">
      <c r="A626" s="1">
        <v>17.5</v>
      </c>
      <c r="B626" s="1">
        <v>121.41200000000001</v>
      </c>
      <c r="C626" t="s">
        <v>10703</v>
      </c>
      <c r="D626" t="s">
        <v>10701</v>
      </c>
    </row>
    <row r="627" spans="1:4" x14ac:dyDescent="0.2">
      <c r="A627" s="1">
        <v>16.352</v>
      </c>
      <c r="B627" s="1">
        <v>120.414</v>
      </c>
      <c r="C627" t="s">
        <v>10700</v>
      </c>
      <c r="D627" t="s">
        <v>10701</v>
      </c>
    </row>
    <row r="628" spans="1:4" x14ac:dyDescent="0.2">
      <c r="A628" s="1">
        <v>15.996</v>
      </c>
      <c r="B628" s="1">
        <v>122.63200000000001</v>
      </c>
      <c r="C628" t="s">
        <v>10703</v>
      </c>
      <c r="D628" t="s">
        <v>10701</v>
      </c>
    </row>
    <row r="629" spans="1:4" x14ac:dyDescent="0.2">
      <c r="A629" s="1">
        <v>16.004999999999999</v>
      </c>
      <c r="B629" s="1">
        <v>120.76</v>
      </c>
      <c r="C629" t="s">
        <v>10703</v>
      </c>
      <c r="D629" t="s">
        <v>10701</v>
      </c>
    </row>
    <row r="630" spans="1:4" x14ac:dyDescent="0.2">
      <c r="A630" s="1">
        <v>17.202999999999999</v>
      </c>
      <c r="B630" s="1">
        <v>120.131</v>
      </c>
      <c r="C630" t="s">
        <v>10700</v>
      </c>
      <c r="D630" t="s">
        <v>10702</v>
      </c>
    </row>
    <row r="631" spans="1:4" x14ac:dyDescent="0.2">
      <c r="A631" s="1">
        <v>16.076000000000001</v>
      </c>
      <c r="B631" s="1">
        <v>120.68600000000001</v>
      </c>
      <c r="C631" t="s">
        <v>10700</v>
      </c>
      <c r="D631" t="s">
        <v>10701</v>
      </c>
    </row>
    <row r="632" spans="1:4" x14ac:dyDescent="0.2">
      <c r="A632" s="1">
        <v>15.516</v>
      </c>
      <c r="B632" s="1">
        <v>121.95699999999999</v>
      </c>
      <c r="C632" t="s">
        <v>10700</v>
      </c>
      <c r="D632" t="s">
        <v>10701</v>
      </c>
    </row>
    <row r="633" spans="1:4" x14ac:dyDescent="0.2">
      <c r="A633" s="1">
        <v>16.48</v>
      </c>
      <c r="B633" s="1">
        <v>121.14700000000001</v>
      </c>
      <c r="C633" t="s">
        <v>10703</v>
      </c>
      <c r="D633" t="s">
        <v>10705</v>
      </c>
    </row>
    <row r="634" spans="1:4" x14ac:dyDescent="0.2">
      <c r="A634" s="1">
        <v>16.309999999999999</v>
      </c>
      <c r="B634" s="1">
        <v>120.71</v>
      </c>
      <c r="C634" t="s">
        <v>10700</v>
      </c>
      <c r="D634" t="s">
        <v>10702</v>
      </c>
    </row>
    <row r="635" spans="1:4" x14ac:dyDescent="0.2">
      <c r="A635" s="1">
        <v>17.146000000000001</v>
      </c>
      <c r="B635" s="1">
        <v>120.592</v>
      </c>
      <c r="C635" t="s">
        <v>10700</v>
      </c>
      <c r="D635" t="s">
        <v>10701</v>
      </c>
    </row>
    <row r="636" spans="1:4" x14ac:dyDescent="0.2">
      <c r="A636" s="1">
        <v>16.454000000000001</v>
      </c>
      <c r="B636" s="1">
        <v>120.828</v>
      </c>
      <c r="C636" t="s">
        <v>10700</v>
      </c>
      <c r="D636" t="s">
        <v>10705</v>
      </c>
    </row>
    <row r="637" spans="1:4" x14ac:dyDescent="0.2">
      <c r="A637" s="1">
        <v>16.43</v>
      </c>
      <c r="B637" s="1">
        <v>120.069</v>
      </c>
      <c r="C637" t="s">
        <v>10703</v>
      </c>
      <c r="D637" t="s">
        <v>10705</v>
      </c>
    </row>
    <row r="638" spans="1:4" x14ac:dyDescent="0.2">
      <c r="A638" s="1">
        <v>16.216999999999999</v>
      </c>
      <c r="B638" s="1">
        <v>120.258</v>
      </c>
      <c r="C638" t="s">
        <v>10703</v>
      </c>
      <c r="D638" t="s">
        <v>10702</v>
      </c>
    </row>
    <row r="639" spans="1:4" x14ac:dyDescent="0.2">
      <c r="A639" s="1">
        <v>16.224</v>
      </c>
      <c r="B639" s="1">
        <v>120.396</v>
      </c>
      <c r="C639" t="s">
        <v>10700</v>
      </c>
      <c r="D639" t="s">
        <v>10701</v>
      </c>
    </row>
    <row r="640" spans="1:4" x14ac:dyDescent="0.2">
      <c r="A640" s="1">
        <v>14.606999999999999</v>
      </c>
      <c r="B640" s="1">
        <v>123.343</v>
      </c>
      <c r="C640" t="s">
        <v>10700</v>
      </c>
      <c r="D640" t="s">
        <v>10704</v>
      </c>
    </row>
    <row r="641" spans="1:4" x14ac:dyDescent="0.2">
      <c r="A641" s="1">
        <v>17</v>
      </c>
      <c r="B641" s="1">
        <v>121.108</v>
      </c>
      <c r="C641" t="s">
        <v>10700</v>
      </c>
      <c r="D641" t="s">
        <v>10701</v>
      </c>
    </row>
    <row r="642" spans="1:4" x14ac:dyDescent="0.2">
      <c r="A642" s="1">
        <v>16.379000000000001</v>
      </c>
      <c r="B642" s="1">
        <v>121.03700000000001</v>
      </c>
      <c r="C642" t="s">
        <v>10703</v>
      </c>
      <c r="D642" t="s">
        <v>10701</v>
      </c>
    </row>
    <row r="643" spans="1:4" x14ac:dyDescent="0.2">
      <c r="A643" s="1">
        <v>15.393000000000001</v>
      </c>
      <c r="B643" s="1">
        <v>119.605</v>
      </c>
      <c r="C643" t="s">
        <v>10700</v>
      </c>
      <c r="D643" t="s">
        <v>10701</v>
      </c>
    </row>
    <row r="644" spans="1:4" x14ac:dyDescent="0.2">
      <c r="A644" s="1">
        <v>16.087</v>
      </c>
      <c r="B644" s="1">
        <v>120.512</v>
      </c>
      <c r="C644" t="s">
        <v>10700</v>
      </c>
      <c r="D644" t="s">
        <v>10701</v>
      </c>
    </row>
    <row r="645" spans="1:4" x14ac:dyDescent="0.2">
      <c r="A645" s="1">
        <v>17.928999999999998</v>
      </c>
      <c r="B645" s="1">
        <v>122.10899999999999</v>
      </c>
      <c r="C645" t="s">
        <v>10700</v>
      </c>
      <c r="D645" t="s">
        <v>10701</v>
      </c>
    </row>
    <row r="646" spans="1:4" x14ac:dyDescent="0.2">
      <c r="A646" s="1">
        <v>16.209</v>
      </c>
      <c r="B646" s="1">
        <v>120.501</v>
      </c>
      <c r="C646" t="s">
        <v>10700</v>
      </c>
      <c r="D646" t="s">
        <v>10702</v>
      </c>
    </row>
    <row r="647" spans="1:4" x14ac:dyDescent="0.2">
      <c r="A647" s="1">
        <v>17.212</v>
      </c>
      <c r="B647" s="1">
        <v>121.05</v>
      </c>
      <c r="C647" t="s">
        <v>10703</v>
      </c>
      <c r="D647" t="s">
        <v>10701</v>
      </c>
    </row>
    <row r="648" spans="1:4" x14ac:dyDescent="0.2">
      <c r="A648" s="1">
        <v>13.74</v>
      </c>
      <c r="B648" s="1">
        <v>121.029</v>
      </c>
      <c r="C648" t="s">
        <v>10703</v>
      </c>
      <c r="D648" t="s">
        <v>10701</v>
      </c>
    </row>
    <row r="649" spans="1:4" x14ac:dyDescent="0.2">
      <c r="A649" s="1">
        <v>16.335999999999999</v>
      </c>
      <c r="B649" s="1">
        <v>121.095</v>
      </c>
      <c r="C649" t="s">
        <v>10700</v>
      </c>
      <c r="D649" t="s">
        <v>10705</v>
      </c>
    </row>
    <row r="650" spans="1:4" x14ac:dyDescent="0.2">
      <c r="A650" s="1">
        <v>15.023999999999999</v>
      </c>
      <c r="B650" s="1">
        <v>122.036</v>
      </c>
      <c r="C650" t="s">
        <v>10703</v>
      </c>
      <c r="D650" t="s">
        <v>10702</v>
      </c>
    </row>
    <row r="651" spans="1:4" x14ac:dyDescent="0.2">
      <c r="A651" s="1">
        <v>17.103000000000002</v>
      </c>
      <c r="B651" s="1">
        <v>120.09099999999999</v>
      </c>
      <c r="C651" t="s">
        <v>10700</v>
      </c>
      <c r="D651" t="s">
        <v>10701</v>
      </c>
    </row>
    <row r="652" spans="1:4" x14ac:dyDescent="0.2">
      <c r="A652" s="1">
        <v>13.746</v>
      </c>
      <c r="B652" s="1">
        <v>120.217</v>
      </c>
      <c r="C652" t="s">
        <v>10700</v>
      </c>
      <c r="D652" t="s">
        <v>10701</v>
      </c>
    </row>
    <row r="653" spans="1:4" x14ac:dyDescent="0.2">
      <c r="A653" s="1">
        <v>18.122</v>
      </c>
      <c r="B653" s="1">
        <v>122.821</v>
      </c>
      <c r="C653" t="s">
        <v>10700</v>
      </c>
      <c r="D653" t="s">
        <v>10701</v>
      </c>
    </row>
    <row r="654" spans="1:4" x14ac:dyDescent="0.2">
      <c r="A654" s="1">
        <v>15.398</v>
      </c>
      <c r="B654" s="1">
        <v>121.238</v>
      </c>
      <c r="C654" t="s">
        <v>10703</v>
      </c>
      <c r="D654" t="s">
        <v>10701</v>
      </c>
    </row>
    <row r="655" spans="1:4" x14ac:dyDescent="0.2">
      <c r="A655" s="1">
        <v>16.518000000000001</v>
      </c>
      <c r="B655" s="1">
        <v>121.14</v>
      </c>
      <c r="C655" t="s">
        <v>10700</v>
      </c>
      <c r="D655" t="s">
        <v>10705</v>
      </c>
    </row>
    <row r="656" spans="1:4" x14ac:dyDescent="0.2">
      <c r="A656" s="1">
        <v>13.698</v>
      </c>
      <c r="B656" s="1">
        <v>120.645</v>
      </c>
      <c r="C656" t="s">
        <v>10703</v>
      </c>
      <c r="D656" t="s">
        <v>10701</v>
      </c>
    </row>
    <row r="657" spans="1:4" x14ac:dyDescent="0.2">
      <c r="A657" s="1">
        <v>17.324000000000002</v>
      </c>
      <c r="B657" s="1">
        <v>121.313</v>
      </c>
      <c r="C657" t="s">
        <v>10700</v>
      </c>
      <c r="D657" t="s">
        <v>10701</v>
      </c>
    </row>
    <row r="658" spans="1:4" x14ac:dyDescent="0.2">
      <c r="A658" s="1">
        <v>15.435</v>
      </c>
      <c r="B658" s="1">
        <v>120.902</v>
      </c>
      <c r="C658" t="s">
        <v>10703</v>
      </c>
      <c r="D658" t="s">
        <v>10701</v>
      </c>
    </row>
    <row r="659" spans="1:4" x14ac:dyDescent="0.2">
      <c r="A659" s="1">
        <v>16.337</v>
      </c>
      <c r="B659" s="1">
        <v>120.42400000000001</v>
      </c>
      <c r="C659" t="s">
        <v>10703</v>
      </c>
      <c r="D659" t="s">
        <v>10705</v>
      </c>
    </row>
    <row r="660" spans="1:4" x14ac:dyDescent="0.2">
      <c r="A660" s="1">
        <v>17.858000000000001</v>
      </c>
      <c r="B660" s="1">
        <v>122.98</v>
      </c>
      <c r="C660" t="s">
        <v>10703</v>
      </c>
      <c r="D660" t="s">
        <v>10701</v>
      </c>
    </row>
    <row r="661" spans="1:4" x14ac:dyDescent="0.2">
      <c r="A661" s="1">
        <v>13.654</v>
      </c>
      <c r="B661" s="1">
        <v>120.581</v>
      </c>
      <c r="C661" t="s">
        <v>10700</v>
      </c>
      <c r="D661" t="s">
        <v>10701</v>
      </c>
    </row>
    <row r="662" spans="1:4" x14ac:dyDescent="0.2">
      <c r="A662" s="1">
        <v>13.775</v>
      </c>
      <c r="B662" s="1">
        <v>120.723</v>
      </c>
      <c r="C662" t="s">
        <v>10700</v>
      </c>
      <c r="D662" t="s">
        <v>10704</v>
      </c>
    </row>
    <row r="663" spans="1:4" x14ac:dyDescent="0.2">
      <c r="A663" s="1">
        <v>17.175000000000001</v>
      </c>
      <c r="B663" s="1">
        <v>120.878</v>
      </c>
      <c r="C663" t="s">
        <v>10700</v>
      </c>
      <c r="D663" t="s">
        <v>10702</v>
      </c>
    </row>
    <row r="664" spans="1:4" x14ac:dyDescent="0.2">
      <c r="A664" s="1">
        <v>16.760000000000002</v>
      </c>
      <c r="B664" s="1">
        <v>120.709</v>
      </c>
      <c r="C664" t="s">
        <v>10700</v>
      </c>
      <c r="D664" t="s">
        <v>10704</v>
      </c>
    </row>
    <row r="665" spans="1:4" x14ac:dyDescent="0.2">
      <c r="A665" s="1">
        <v>15.170999999999999</v>
      </c>
      <c r="B665" s="1">
        <v>120.31</v>
      </c>
      <c r="C665" t="s">
        <v>10703</v>
      </c>
      <c r="D665" t="s">
        <v>10705</v>
      </c>
    </row>
    <row r="666" spans="1:4" x14ac:dyDescent="0.2">
      <c r="A666" s="1">
        <v>14.811999999999999</v>
      </c>
      <c r="B666" s="1">
        <v>119.783</v>
      </c>
      <c r="C666" t="s">
        <v>10703</v>
      </c>
      <c r="D666" t="s">
        <v>10705</v>
      </c>
    </row>
    <row r="667" spans="1:4" x14ac:dyDescent="0.2">
      <c r="A667" s="1">
        <v>15.077999999999999</v>
      </c>
      <c r="B667" s="1">
        <v>120.741</v>
      </c>
      <c r="C667" t="s">
        <v>10703</v>
      </c>
      <c r="D667" t="s">
        <v>10705</v>
      </c>
    </row>
    <row r="668" spans="1:4" x14ac:dyDescent="0.2">
      <c r="A668" s="1">
        <v>15.188000000000001</v>
      </c>
      <c r="B668" s="1">
        <v>120.53400000000001</v>
      </c>
      <c r="C668" t="s">
        <v>10703</v>
      </c>
      <c r="D668" t="s">
        <v>10705</v>
      </c>
    </row>
    <row r="669" spans="1:4" x14ac:dyDescent="0.2">
      <c r="A669" s="1">
        <v>14.86</v>
      </c>
      <c r="B669" s="1">
        <v>119.706</v>
      </c>
      <c r="C669" t="s">
        <v>10703</v>
      </c>
      <c r="D669" t="s">
        <v>10705</v>
      </c>
    </row>
    <row r="670" spans="1:4" x14ac:dyDescent="0.2">
      <c r="A670" s="1">
        <v>15.177</v>
      </c>
      <c r="B670" s="1">
        <v>120.176</v>
      </c>
      <c r="C670" t="s">
        <v>10703</v>
      </c>
      <c r="D670" t="s">
        <v>10705</v>
      </c>
    </row>
    <row r="671" spans="1:4" x14ac:dyDescent="0.2">
      <c r="A671" s="1">
        <v>15.382999999999999</v>
      </c>
      <c r="B671" s="1">
        <v>120.47799999999999</v>
      </c>
      <c r="C671" t="s">
        <v>10703</v>
      </c>
      <c r="D671" t="s">
        <v>10705</v>
      </c>
    </row>
    <row r="672" spans="1:4" x14ac:dyDescent="0.2">
      <c r="A672" s="1">
        <v>15.316000000000001</v>
      </c>
      <c r="B672" s="1">
        <v>120.52200000000001</v>
      </c>
      <c r="C672" t="s">
        <v>10703</v>
      </c>
      <c r="D672" t="s">
        <v>10705</v>
      </c>
    </row>
    <row r="673" spans="1:4" x14ac:dyDescent="0.2">
      <c r="A673" s="1">
        <v>15.156000000000001</v>
      </c>
      <c r="B673" s="1">
        <v>120.468</v>
      </c>
      <c r="C673" t="s">
        <v>10703</v>
      </c>
      <c r="D673" t="s">
        <v>10705</v>
      </c>
    </row>
    <row r="674" spans="1:4" x14ac:dyDescent="0.2">
      <c r="A674" s="1">
        <v>14.952</v>
      </c>
      <c r="B674" s="1">
        <v>120.239</v>
      </c>
      <c r="C674" t="s">
        <v>10703</v>
      </c>
      <c r="D674" t="s">
        <v>10705</v>
      </c>
    </row>
    <row r="675" spans="1:4" x14ac:dyDescent="0.2">
      <c r="A675" s="1">
        <v>15.061</v>
      </c>
      <c r="B675" s="1">
        <v>120.54300000000001</v>
      </c>
      <c r="C675" t="s">
        <v>10703</v>
      </c>
      <c r="D675" t="s">
        <v>10705</v>
      </c>
    </row>
    <row r="676" spans="1:4" x14ac:dyDescent="0.2">
      <c r="A676" s="1">
        <v>15.119</v>
      </c>
      <c r="B676" s="1">
        <v>120.355</v>
      </c>
      <c r="C676" t="s">
        <v>10703</v>
      </c>
      <c r="D676" t="s">
        <v>10705</v>
      </c>
    </row>
    <row r="677" spans="1:4" x14ac:dyDescent="0.2">
      <c r="A677" s="1">
        <v>14.599</v>
      </c>
      <c r="B677" s="1">
        <v>120.73399999999999</v>
      </c>
      <c r="C677" t="s">
        <v>10703</v>
      </c>
      <c r="D677" t="s">
        <v>10705</v>
      </c>
    </row>
    <row r="678" spans="1:4" x14ac:dyDescent="0.2">
      <c r="A678" s="1">
        <v>15.214</v>
      </c>
      <c r="B678" s="1">
        <v>120.336</v>
      </c>
      <c r="C678" t="s">
        <v>10703</v>
      </c>
      <c r="D678" t="s">
        <v>10705</v>
      </c>
    </row>
    <row r="679" spans="1:4" x14ac:dyDescent="0.2">
      <c r="A679" s="1">
        <v>15.11</v>
      </c>
      <c r="B679" s="1">
        <v>120.733</v>
      </c>
      <c r="C679" t="s">
        <v>10703</v>
      </c>
      <c r="D679" t="s">
        <v>10705</v>
      </c>
    </row>
    <row r="680" spans="1:4" x14ac:dyDescent="0.2">
      <c r="A680" s="1">
        <v>14.65</v>
      </c>
      <c r="B680" s="1">
        <v>121.038</v>
      </c>
      <c r="C680" t="s">
        <v>10703</v>
      </c>
      <c r="D680" t="s">
        <v>10705</v>
      </c>
    </row>
    <row r="681" spans="1:4" x14ac:dyDescent="0.2">
      <c r="A681" s="1">
        <v>15.262</v>
      </c>
      <c r="B681" s="1">
        <v>120.75700000000001</v>
      </c>
      <c r="C681" t="s">
        <v>10703</v>
      </c>
      <c r="D681" t="s">
        <v>10705</v>
      </c>
    </row>
    <row r="682" spans="1:4" x14ac:dyDescent="0.2">
      <c r="A682" s="1">
        <v>14.903</v>
      </c>
      <c r="B682" s="1">
        <v>120.5</v>
      </c>
      <c r="C682" t="s">
        <v>10703</v>
      </c>
      <c r="D682" t="s">
        <v>10705</v>
      </c>
    </row>
    <row r="683" spans="1:4" x14ac:dyDescent="0.2">
      <c r="A683" s="1">
        <v>15.079000000000001</v>
      </c>
      <c r="B683" s="1">
        <v>120.503</v>
      </c>
      <c r="C683" t="s">
        <v>10703</v>
      </c>
      <c r="D683" t="s">
        <v>10705</v>
      </c>
    </row>
    <row r="684" spans="1:4" x14ac:dyDescent="0.2">
      <c r="A684" s="1">
        <v>15.196</v>
      </c>
      <c r="B684" s="1">
        <v>120.767</v>
      </c>
      <c r="C684" t="s">
        <v>10703</v>
      </c>
      <c r="D684" t="s">
        <v>10705</v>
      </c>
    </row>
    <row r="685" spans="1:4" x14ac:dyDescent="0.2">
      <c r="A685" s="1">
        <v>15.045999999999999</v>
      </c>
      <c r="B685" s="1">
        <v>120.57299999999999</v>
      </c>
      <c r="C685" t="s">
        <v>10703</v>
      </c>
      <c r="D685" t="s">
        <v>10705</v>
      </c>
    </row>
    <row r="686" spans="1:4" x14ac:dyDescent="0.2">
      <c r="A686" s="1">
        <v>15.173999999999999</v>
      </c>
      <c r="B686" s="1">
        <v>120.294</v>
      </c>
      <c r="C686" t="s">
        <v>10703</v>
      </c>
      <c r="D686" t="s">
        <v>10705</v>
      </c>
    </row>
    <row r="687" spans="1:4" x14ac:dyDescent="0.2">
      <c r="A687" s="1">
        <v>14.81</v>
      </c>
      <c r="B687" s="1">
        <v>119.732</v>
      </c>
      <c r="C687" t="s">
        <v>10703</v>
      </c>
      <c r="D687" t="s">
        <v>10705</v>
      </c>
    </row>
    <row r="688" spans="1:4" x14ac:dyDescent="0.2">
      <c r="A688" s="1">
        <v>14.708</v>
      </c>
      <c r="B688" s="1">
        <v>120.976</v>
      </c>
      <c r="C688" t="s">
        <v>10703</v>
      </c>
      <c r="D688" t="s">
        <v>10705</v>
      </c>
    </row>
    <row r="689" spans="1:4" x14ac:dyDescent="0.2">
      <c r="A689" s="1">
        <v>14.917</v>
      </c>
      <c r="B689" s="1">
        <v>119.813</v>
      </c>
      <c r="C689" t="s">
        <v>10703</v>
      </c>
      <c r="D689" t="s">
        <v>10705</v>
      </c>
    </row>
    <row r="690" spans="1:4" x14ac:dyDescent="0.2">
      <c r="A690" s="1">
        <v>15.119</v>
      </c>
      <c r="B690" s="1">
        <v>120.57299999999999</v>
      </c>
      <c r="C690" t="s">
        <v>10703</v>
      </c>
      <c r="D690" t="s">
        <v>10705</v>
      </c>
    </row>
    <row r="691" spans="1:4" x14ac:dyDescent="0.2">
      <c r="A691" s="1">
        <v>15.114000000000001</v>
      </c>
      <c r="B691" s="1">
        <v>120.351</v>
      </c>
      <c r="C691" t="s">
        <v>10703</v>
      </c>
      <c r="D691" t="s">
        <v>10705</v>
      </c>
    </row>
    <row r="692" spans="1:4" x14ac:dyDescent="0.2">
      <c r="A692" s="1">
        <v>15.074999999999999</v>
      </c>
      <c r="B692" s="1">
        <v>120.607</v>
      </c>
      <c r="C692" t="s">
        <v>10703</v>
      </c>
      <c r="D692" t="s">
        <v>10705</v>
      </c>
    </row>
    <row r="693" spans="1:4" x14ac:dyDescent="0.2">
      <c r="A693" s="1">
        <v>14.974</v>
      </c>
      <c r="B693" s="1">
        <v>120.545</v>
      </c>
      <c r="C693" t="s">
        <v>10703</v>
      </c>
      <c r="D693" t="s">
        <v>10705</v>
      </c>
    </row>
    <row r="694" spans="1:4" x14ac:dyDescent="0.2">
      <c r="A694" s="1">
        <v>15.244</v>
      </c>
      <c r="B694" s="1">
        <v>120.565</v>
      </c>
      <c r="C694" t="s">
        <v>10703</v>
      </c>
      <c r="D694" t="s">
        <v>10705</v>
      </c>
    </row>
    <row r="695" spans="1:4" x14ac:dyDescent="0.2">
      <c r="A695" s="1">
        <v>15.05</v>
      </c>
      <c r="B695" s="1">
        <v>120.636</v>
      </c>
      <c r="C695" t="s">
        <v>10700</v>
      </c>
      <c r="D695" t="s">
        <v>10705</v>
      </c>
    </row>
    <row r="696" spans="1:4" x14ac:dyDescent="0.2">
      <c r="A696" s="1">
        <v>15.211</v>
      </c>
      <c r="B696" s="1">
        <v>120.267</v>
      </c>
      <c r="C696" t="s">
        <v>10700</v>
      </c>
      <c r="D696" t="s">
        <v>10705</v>
      </c>
    </row>
    <row r="697" spans="1:4" x14ac:dyDescent="0.2">
      <c r="A697" s="1">
        <v>15.199</v>
      </c>
      <c r="B697" s="1">
        <v>120.42700000000001</v>
      </c>
      <c r="C697" t="s">
        <v>10700</v>
      </c>
      <c r="D697" t="s">
        <v>10702</v>
      </c>
    </row>
    <row r="698" spans="1:4" x14ac:dyDescent="0.2">
      <c r="A698" s="1">
        <v>15.198</v>
      </c>
      <c r="B698" s="1">
        <v>120.33199999999999</v>
      </c>
      <c r="C698" t="s">
        <v>10700</v>
      </c>
      <c r="D698" t="s">
        <v>10705</v>
      </c>
    </row>
    <row r="699" spans="1:4" x14ac:dyDescent="0.2">
      <c r="A699" s="1">
        <v>15.25</v>
      </c>
      <c r="B699" s="1">
        <v>120.59099999999999</v>
      </c>
      <c r="C699" t="s">
        <v>10703</v>
      </c>
      <c r="D699" t="s">
        <v>10702</v>
      </c>
    </row>
    <row r="700" spans="1:4" x14ac:dyDescent="0.2">
      <c r="A700" s="1">
        <v>15.177</v>
      </c>
      <c r="B700" s="1">
        <v>120.355</v>
      </c>
      <c r="C700" t="s">
        <v>10703</v>
      </c>
      <c r="D700" t="s">
        <v>10702</v>
      </c>
    </row>
    <row r="701" spans="1:4" x14ac:dyDescent="0.2">
      <c r="A701" s="1">
        <v>15.03</v>
      </c>
      <c r="B701" s="1">
        <v>120.223</v>
      </c>
      <c r="C701" t="s">
        <v>10703</v>
      </c>
      <c r="D701" t="s">
        <v>10702</v>
      </c>
    </row>
    <row r="702" spans="1:4" x14ac:dyDescent="0.2">
      <c r="A702" s="1">
        <v>15.234</v>
      </c>
      <c r="B702" s="1">
        <v>120.291</v>
      </c>
      <c r="C702" t="s">
        <v>10700</v>
      </c>
      <c r="D702" t="s">
        <v>10705</v>
      </c>
    </row>
    <row r="703" spans="1:4" x14ac:dyDescent="0.2">
      <c r="A703" s="1">
        <v>15.08</v>
      </c>
      <c r="B703" s="1">
        <v>120.58499999999999</v>
      </c>
      <c r="C703" t="s">
        <v>10700</v>
      </c>
      <c r="D703" t="s">
        <v>10705</v>
      </c>
    </row>
    <row r="704" spans="1:4" x14ac:dyDescent="0.2">
      <c r="A704" s="1">
        <v>15.17</v>
      </c>
      <c r="B704" s="1">
        <v>120.32299999999999</v>
      </c>
      <c r="C704" t="s">
        <v>10700</v>
      </c>
      <c r="D704" t="s">
        <v>10705</v>
      </c>
    </row>
    <row r="705" spans="1:4" x14ac:dyDescent="0.2">
      <c r="A705" s="1">
        <v>15.211</v>
      </c>
      <c r="B705" s="1">
        <v>120.34</v>
      </c>
      <c r="C705" t="s">
        <v>10703</v>
      </c>
      <c r="D705" t="s">
        <v>10705</v>
      </c>
    </row>
    <row r="706" spans="1:4" x14ac:dyDescent="0.2">
      <c r="A706" s="1">
        <v>15.193</v>
      </c>
      <c r="B706" s="1">
        <v>120.25</v>
      </c>
      <c r="C706" t="s">
        <v>10703</v>
      </c>
      <c r="D706" t="s">
        <v>10705</v>
      </c>
    </row>
    <row r="707" spans="1:4" x14ac:dyDescent="0.2">
      <c r="A707" s="1">
        <v>15.218999999999999</v>
      </c>
      <c r="B707" s="1">
        <v>120.322</v>
      </c>
      <c r="C707" t="s">
        <v>10700</v>
      </c>
      <c r="D707" t="s">
        <v>10705</v>
      </c>
    </row>
    <row r="708" spans="1:4" x14ac:dyDescent="0.2">
      <c r="A708" s="1">
        <v>15.231</v>
      </c>
      <c r="B708" s="1">
        <v>120.29300000000001</v>
      </c>
      <c r="C708" t="s">
        <v>10700</v>
      </c>
      <c r="D708" t="s">
        <v>10705</v>
      </c>
    </row>
    <row r="709" spans="1:4" x14ac:dyDescent="0.2">
      <c r="A709" s="1">
        <v>18.425000000000001</v>
      </c>
      <c r="B709" s="1">
        <v>120.637</v>
      </c>
      <c r="C709" t="s">
        <v>10703</v>
      </c>
      <c r="D709" t="s">
        <v>10701</v>
      </c>
    </row>
    <row r="710" spans="1:4" x14ac:dyDescent="0.2">
      <c r="A710" s="1">
        <v>15.087</v>
      </c>
      <c r="B710" s="1">
        <v>120.241</v>
      </c>
      <c r="C710" t="s">
        <v>10703</v>
      </c>
      <c r="D710" t="s">
        <v>10705</v>
      </c>
    </row>
    <row r="711" spans="1:4" x14ac:dyDescent="0.2">
      <c r="A711" s="1">
        <v>15.276999999999999</v>
      </c>
      <c r="B711" s="1">
        <v>120.36199999999999</v>
      </c>
      <c r="C711" t="s">
        <v>10703</v>
      </c>
      <c r="D711" t="s">
        <v>10705</v>
      </c>
    </row>
    <row r="712" spans="1:4" x14ac:dyDescent="0.2">
      <c r="A712" s="1">
        <v>14.646000000000001</v>
      </c>
      <c r="B712" s="1">
        <v>120.29300000000001</v>
      </c>
      <c r="C712" t="s">
        <v>10703</v>
      </c>
      <c r="D712" t="s">
        <v>10701</v>
      </c>
    </row>
    <row r="713" spans="1:4" x14ac:dyDescent="0.2">
      <c r="A713" s="1">
        <v>14.961</v>
      </c>
      <c r="B713" s="1">
        <v>120.443</v>
      </c>
      <c r="C713" t="s">
        <v>10700</v>
      </c>
      <c r="D713" t="s">
        <v>10705</v>
      </c>
    </row>
    <row r="714" spans="1:4" x14ac:dyDescent="0.2">
      <c r="A714" s="1">
        <v>14.956</v>
      </c>
      <c r="B714" s="1">
        <v>120.313</v>
      </c>
      <c r="C714" t="s">
        <v>10700</v>
      </c>
      <c r="D714" t="s">
        <v>10702</v>
      </c>
    </row>
    <row r="715" spans="1:4" x14ac:dyDescent="0.2">
      <c r="A715" s="1">
        <v>15.27</v>
      </c>
      <c r="B715" s="1">
        <v>120.521</v>
      </c>
      <c r="C715" t="s">
        <v>10700</v>
      </c>
      <c r="D715" t="s">
        <v>10702</v>
      </c>
    </row>
    <row r="716" spans="1:4" x14ac:dyDescent="0.2">
      <c r="A716" s="1">
        <v>14.922000000000001</v>
      </c>
      <c r="B716" s="1">
        <v>120.72799999999999</v>
      </c>
      <c r="C716" t="s">
        <v>10703</v>
      </c>
      <c r="D716" t="s">
        <v>10704</v>
      </c>
    </row>
    <row r="717" spans="1:4" x14ac:dyDescent="0.2">
      <c r="A717" s="1">
        <v>15.611000000000001</v>
      </c>
      <c r="B717" s="1">
        <v>120.98099999999999</v>
      </c>
      <c r="C717" t="s">
        <v>10700</v>
      </c>
      <c r="D717" t="s">
        <v>10702</v>
      </c>
    </row>
    <row r="718" spans="1:4" x14ac:dyDescent="0.2">
      <c r="A718" s="1">
        <v>14.513</v>
      </c>
      <c r="B718" s="1">
        <v>119.611</v>
      </c>
      <c r="C718" t="s">
        <v>10700</v>
      </c>
      <c r="D718" t="s">
        <v>10701</v>
      </c>
    </row>
    <row r="719" spans="1:4" x14ac:dyDescent="0.2">
      <c r="A719" s="1">
        <v>15.074999999999999</v>
      </c>
      <c r="B719" s="1">
        <v>120.42100000000001</v>
      </c>
      <c r="C719" t="s">
        <v>10703</v>
      </c>
      <c r="D719" t="s">
        <v>10701</v>
      </c>
    </row>
    <row r="720" spans="1:4" x14ac:dyDescent="0.2">
      <c r="A720" s="1">
        <v>15.137</v>
      </c>
      <c r="B720" s="1">
        <v>119.947</v>
      </c>
      <c r="C720" t="s">
        <v>10700</v>
      </c>
      <c r="D720" t="s">
        <v>10701</v>
      </c>
    </row>
    <row r="721" spans="1:4" x14ac:dyDescent="0.2">
      <c r="A721" s="1">
        <v>15.036</v>
      </c>
      <c r="B721" s="1">
        <v>120.06399999999999</v>
      </c>
      <c r="C721" t="s">
        <v>10703</v>
      </c>
      <c r="D721" t="s">
        <v>10701</v>
      </c>
    </row>
    <row r="722" spans="1:4" x14ac:dyDescent="0.2">
      <c r="A722" s="1">
        <v>15.141999999999999</v>
      </c>
      <c r="B722" s="1">
        <v>120.637</v>
      </c>
      <c r="C722" t="s">
        <v>10700</v>
      </c>
      <c r="D722" t="s">
        <v>10701</v>
      </c>
    </row>
    <row r="723" spans="1:4" x14ac:dyDescent="0.2">
      <c r="A723" s="1">
        <v>14.334</v>
      </c>
      <c r="B723" s="1">
        <v>121.069</v>
      </c>
      <c r="C723" t="s">
        <v>10703</v>
      </c>
      <c r="D723" t="s">
        <v>10701</v>
      </c>
    </row>
    <row r="724" spans="1:4" x14ac:dyDescent="0.2">
      <c r="A724" s="1">
        <v>15.007999999999999</v>
      </c>
      <c r="B724" s="1">
        <v>120.39</v>
      </c>
      <c r="C724" t="s">
        <v>10700</v>
      </c>
      <c r="D724" t="s">
        <v>10705</v>
      </c>
    </row>
    <row r="725" spans="1:4" x14ac:dyDescent="0.2">
      <c r="A725" s="1">
        <v>15.000999999999999</v>
      </c>
      <c r="B725" s="1">
        <v>120.29300000000001</v>
      </c>
      <c r="C725" t="s">
        <v>10700</v>
      </c>
      <c r="D725" t="s">
        <v>10705</v>
      </c>
    </row>
    <row r="726" spans="1:4" x14ac:dyDescent="0.2">
      <c r="A726" s="1">
        <v>15.097</v>
      </c>
      <c r="B726" s="1">
        <v>120.191</v>
      </c>
      <c r="C726" t="s">
        <v>10700</v>
      </c>
      <c r="D726" t="s">
        <v>10705</v>
      </c>
    </row>
    <row r="727" spans="1:4" x14ac:dyDescent="0.2">
      <c r="A727" s="1">
        <v>15.058</v>
      </c>
      <c r="B727" s="1">
        <v>120.07899999999999</v>
      </c>
      <c r="C727" t="s">
        <v>10703</v>
      </c>
      <c r="D727" t="s">
        <v>10705</v>
      </c>
    </row>
    <row r="728" spans="1:4" x14ac:dyDescent="0.2">
      <c r="A728" s="1">
        <v>15.066000000000001</v>
      </c>
      <c r="B728" s="1">
        <v>120.283</v>
      </c>
      <c r="C728" t="s">
        <v>10700</v>
      </c>
      <c r="D728" t="s">
        <v>10705</v>
      </c>
    </row>
    <row r="729" spans="1:4" x14ac:dyDescent="0.2">
      <c r="A729" s="1">
        <v>14.916</v>
      </c>
      <c r="B729" s="1">
        <v>120.646</v>
      </c>
      <c r="C729" t="s">
        <v>10703</v>
      </c>
      <c r="D729" t="s">
        <v>10701</v>
      </c>
    </row>
    <row r="730" spans="1:4" x14ac:dyDescent="0.2">
      <c r="A730" s="1">
        <v>15.204000000000001</v>
      </c>
      <c r="B730" s="1">
        <v>120.404</v>
      </c>
      <c r="C730" t="s">
        <v>10700</v>
      </c>
      <c r="D730" t="s">
        <v>10702</v>
      </c>
    </row>
    <row r="731" spans="1:4" x14ac:dyDescent="0.2">
      <c r="A731" s="1">
        <v>15.888999999999999</v>
      </c>
      <c r="B731" s="1">
        <v>120.967</v>
      </c>
      <c r="C731" t="s">
        <v>10703</v>
      </c>
      <c r="D731" t="s">
        <v>10702</v>
      </c>
    </row>
    <row r="732" spans="1:4" x14ac:dyDescent="0.2">
      <c r="A732" s="1">
        <v>14.925000000000001</v>
      </c>
      <c r="B732" s="1">
        <v>119.69499999999999</v>
      </c>
      <c r="C732" t="s">
        <v>10703</v>
      </c>
      <c r="D732" t="s">
        <v>10701</v>
      </c>
    </row>
    <row r="733" spans="1:4" x14ac:dyDescent="0.2">
      <c r="A733" s="1">
        <v>16.728000000000002</v>
      </c>
      <c r="B733" s="1">
        <v>120.16</v>
      </c>
      <c r="C733" t="s">
        <v>10700</v>
      </c>
      <c r="D733" t="s">
        <v>10701</v>
      </c>
    </row>
    <row r="734" spans="1:4" x14ac:dyDescent="0.2">
      <c r="A734" s="1">
        <v>16.786000000000001</v>
      </c>
      <c r="B734" s="1">
        <v>121.04300000000001</v>
      </c>
      <c r="C734" t="s">
        <v>10703</v>
      </c>
      <c r="D734" t="s">
        <v>10701</v>
      </c>
    </row>
    <row r="735" spans="1:4" x14ac:dyDescent="0.2">
      <c r="A735" s="1">
        <v>15.791</v>
      </c>
      <c r="B735" s="1">
        <v>121.08499999999999</v>
      </c>
      <c r="C735" t="s">
        <v>10703</v>
      </c>
      <c r="D735" t="s">
        <v>10702</v>
      </c>
    </row>
    <row r="736" spans="1:4" x14ac:dyDescent="0.2">
      <c r="A736" s="1">
        <v>16.157</v>
      </c>
      <c r="B736" s="1">
        <v>120.92400000000001</v>
      </c>
      <c r="C736" t="s">
        <v>10703</v>
      </c>
      <c r="D736" t="s">
        <v>10701</v>
      </c>
    </row>
    <row r="737" spans="1:4" x14ac:dyDescent="0.2">
      <c r="A737" s="1">
        <v>13.641999999999999</v>
      </c>
      <c r="B737" s="1">
        <v>120.81699999999999</v>
      </c>
      <c r="C737" t="s">
        <v>10700</v>
      </c>
      <c r="D737" t="s">
        <v>10704</v>
      </c>
    </row>
    <row r="738" spans="1:4" x14ac:dyDescent="0.2">
      <c r="A738" s="1">
        <v>17.957999999999998</v>
      </c>
      <c r="B738" s="1">
        <v>121.63500000000001</v>
      </c>
      <c r="C738" t="s">
        <v>10703</v>
      </c>
      <c r="D738" t="s">
        <v>10702</v>
      </c>
    </row>
    <row r="739" spans="1:4" x14ac:dyDescent="0.2">
      <c r="A739" s="1">
        <v>13.939</v>
      </c>
      <c r="B739" s="1">
        <v>120.667</v>
      </c>
      <c r="C739" t="s">
        <v>10700</v>
      </c>
      <c r="D739" t="s">
        <v>10704</v>
      </c>
    </row>
    <row r="740" spans="1:4" x14ac:dyDescent="0.2">
      <c r="A740" s="1">
        <v>14.077</v>
      </c>
      <c r="B740" s="1">
        <v>121.111</v>
      </c>
      <c r="C740" t="s">
        <v>10700</v>
      </c>
      <c r="D740" t="s">
        <v>10701</v>
      </c>
    </row>
    <row r="741" spans="1:4" x14ac:dyDescent="0.2">
      <c r="A741" s="1">
        <v>16.061</v>
      </c>
      <c r="B741" s="1">
        <v>119.919</v>
      </c>
      <c r="C741" t="s">
        <v>10700</v>
      </c>
      <c r="D741" t="s">
        <v>10701</v>
      </c>
    </row>
    <row r="742" spans="1:4" x14ac:dyDescent="0.2">
      <c r="A742" s="1">
        <v>14.21</v>
      </c>
      <c r="B742" s="1">
        <v>120.83499999999999</v>
      </c>
      <c r="C742" t="s">
        <v>10703</v>
      </c>
      <c r="D742" t="s">
        <v>10701</v>
      </c>
    </row>
    <row r="743" spans="1:4" x14ac:dyDescent="0.2">
      <c r="A743" s="1">
        <v>14.093999999999999</v>
      </c>
      <c r="B743" s="1">
        <v>121.813</v>
      </c>
      <c r="C743" t="s">
        <v>10703</v>
      </c>
      <c r="D743" t="s">
        <v>10701</v>
      </c>
    </row>
    <row r="744" spans="1:4" x14ac:dyDescent="0.2">
      <c r="A744" s="1">
        <v>17.155000000000001</v>
      </c>
      <c r="B744" s="1">
        <v>120.827</v>
      </c>
      <c r="C744" t="s">
        <v>10703</v>
      </c>
      <c r="D744" t="s">
        <v>10702</v>
      </c>
    </row>
    <row r="745" spans="1:4" x14ac:dyDescent="0.2">
      <c r="A745" s="1">
        <v>16.905000000000001</v>
      </c>
      <c r="B745" s="1">
        <v>120.762</v>
      </c>
      <c r="C745" t="s">
        <v>10703</v>
      </c>
      <c r="D745" t="s">
        <v>10701</v>
      </c>
    </row>
    <row r="746" spans="1:4" x14ac:dyDescent="0.2">
      <c r="A746" s="1">
        <v>17.076000000000001</v>
      </c>
      <c r="B746" s="1">
        <v>121.027</v>
      </c>
      <c r="C746" t="s">
        <v>10703</v>
      </c>
      <c r="D746" t="s">
        <v>10702</v>
      </c>
    </row>
    <row r="747" spans="1:4" x14ac:dyDescent="0.2">
      <c r="A747" s="1">
        <v>17.146000000000001</v>
      </c>
      <c r="B747" s="1">
        <v>120.782</v>
      </c>
      <c r="C747" t="s">
        <v>10700</v>
      </c>
      <c r="D747" t="s">
        <v>10702</v>
      </c>
    </row>
    <row r="748" spans="1:4" x14ac:dyDescent="0.2">
      <c r="A748" s="1">
        <v>17.507999999999999</v>
      </c>
      <c r="B748" s="1">
        <v>119.986</v>
      </c>
      <c r="C748" t="s">
        <v>10700</v>
      </c>
      <c r="D748" t="s">
        <v>10701</v>
      </c>
    </row>
    <row r="749" spans="1:4" x14ac:dyDescent="0.2">
      <c r="A749" s="1">
        <v>14.964</v>
      </c>
      <c r="B749" s="1">
        <v>120.435</v>
      </c>
      <c r="C749" t="s">
        <v>10700</v>
      </c>
      <c r="D749" t="s">
        <v>10701</v>
      </c>
    </row>
    <row r="750" spans="1:4" x14ac:dyDescent="0.2">
      <c r="A750" s="1">
        <v>13.911</v>
      </c>
      <c r="B750" s="1">
        <v>120.702</v>
      </c>
      <c r="C750" t="s">
        <v>10703</v>
      </c>
      <c r="D750" t="s">
        <v>10704</v>
      </c>
    </row>
    <row r="751" spans="1:4" x14ac:dyDescent="0.2">
      <c r="A751" s="1">
        <v>13.855</v>
      </c>
      <c r="B751" s="1">
        <v>120.47199999999999</v>
      </c>
      <c r="C751" t="s">
        <v>10703</v>
      </c>
      <c r="D751" t="s">
        <v>10704</v>
      </c>
    </row>
    <row r="752" spans="1:4" x14ac:dyDescent="0.2">
      <c r="A752" s="1">
        <v>13.997</v>
      </c>
      <c r="B752" s="1">
        <v>120.45699999999999</v>
      </c>
      <c r="C752" t="s">
        <v>10703</v>
      </c>
      <c r="D752" t="s">
        <v>10704</v>
      </c>
    </row>
    <row r="753" spans="1:4" x14ac:dyDescent="0.2">
      <c r="A753" s="1">
        <v>17.559999999999999</v>
      </c>
      <c r="B753" s="1">
        <v>121.685</v>
      </c>
      <c r="C753" t="s">
        <v>10700</v>
      </c>
      <c r="D753" t="s">
        <v>10701</v>
      </c>
    </row>
    <row r="754" spans="1:4" x14ac:dyDescent="0.2">
      <c r="A754" s="1">
        <v>16.414000000000001</v>
      </c>
      <c r="B754" s="1">
        <v>122.52</v>
      </c>
      <c r="C754" t="s">
        <v>10700</v>
      </c>
      <c r="D754" t="s">
        <v>10701</v>
      </c>
    </row>
    <row r="755" spans="1:4" x14ac:dyDescent="0.2">
      <c r="A755" s="1">
        <v>14.925000000000001</v>
      </c>
      <c r="B755" s="1">
        <v>119.65900000000001</v>
      </c>
      <c r="C755" t="s">
        <v>10703</v>
      </c>
      <c r="D755" t="s">
        <v>10701</v>
      </c>
    </row>
    <row r="756" spans="1:4" x14ac:dyDescent="0.2">
      <c r="A756" s="1">
        <v>13.734999999999999</v>
      </c>
      <c r="B756" s="1">
        <v>120.137</v>
      </c>
      <c r="C756" t="s">
        <v>10700</v>
      </c>
      <c r="D756" t="s">
        <v>10704</v>
      </c>
    </row>
    <row r="757" spans="1:4" x14ac:dyDescent="0.2">
      <c r="A757" s="1">
        <v>14.782999999999999</v>
      </c>
      <c r="B757" s="1">
        <v>119.80800000000001</v>
      </c>
      <c r="C757" t="s">
        <v>10703</v>
      </c>
      <c r="D757" t="s">
        <v>10704</v>
      </c>
    </row>
    <row r="758" spans="1:4" x14ac:dyDescent="0.2">
      <c r="A758" s="1">
        <v>15.013999999999999</v>
      </c>
      <c r="B758" s="1">
        <v>119.983</v>
      </c>
      <c r="C758" t="s">
        <v>10700</v>
      </c>
      <c r="D758" t="s">
        <v>10701</v>
      </c>
    </row>
    <row r="759" spans="1:4" x14ac:dyDescent="0.2">
      <c r="A759" s="1">
        <v>17.126000000000001</v>
      </c>
      <c r="B759" s="1">
        <v>119.943</v>
      </c>
      <c r="C759" t="s">
        <v>10700</v>
      </c>
      <c r="D759" t="s">
        <v>10701</v>
      </c>
    </row>
    <row r="760" spans="1:4" x14ac:dyDescent="0.2">
      <c r="A760" s="1">
        <v>18.135000000000002</v>
      </c>
      <c r="B760" s="1">
        <v>121.023</v>
      </c>
      <c r="C760" t="s">
        <v>10700</v>
      </c>
      <c r="D760" t="s">
        <v>10702</v>
      </c>
    </row>
    <row r="761" spans="1:4" x14ac:dyDescent="0.2">
      <c r="A761" s="1">
        <v>15.65</v>
      </c>
      <c r="B761" s="1">
        <v>120.93600000000001</v>
      </c>
      <c r="C761" t="s">
        <v>10703</v>
      </c>
      <c r="D761" t="s">
        <v>10704</v>
      </c>
    </row>
    <row r="762" spans="1:4" x14ac:dyDescent="0.2">
      <c r="A762" s="1">
        <v>13.619</v>
      </c>
      <c r="B762" s="1">
        <v>123.072</v>
      </c>
      <c r="C762" t="s">
        <v>10703</v>
      </c>
      <c r="D762" t="s">
        <v>10702</v>
      </c>
    </row>
    <row r="763" spans="1:4" x14ac:dyDescent="0.2">
      <c r="A763" s="1">
        <v>13.670999999999999</v>
      </c>
      <c r="B763" s="1">
        <v>120.807</v>
      </c>
      <c r="C763" t="s">
        <v>10703</v>
      </c>
      <c r="D763" t="s">
        <v>10704</v>
      </c>
    </row>
    <row r="764" spans="1:4" x14ac:dyDescent="0.2">
      <c r="A764" s="1">
        <v>15.073</v>
      </c>
      <c r="B764" s="1">
        <v>123.015</v>
      </c>
      <c r="C764" t="s">
        <v>10703</v>
      </c>
      <c r="D764" t="s">
        <v>10702</v>
      </c>
    </row>
    <row r="765" spans="1:4" x14ac:dyDescent="0.2">
      <c r="A765" s="1">
        <v>14.936999999999999</v>
      </c>
      <c r="B765" s="1">
        <v>120.51</v>
      </c>
      <c r="C765" t="s">
        <v>10703</v>
      </c>
      <c r="D765" t="s">
        <v>10701</v>
      </c>
    </row>
    <row r="766" spans="1:4" x14ac:dyDescent="0.2">
      <c r="A766" s="1">
        <v>15.114000000000001</v>
      </c>
      <c r="B766" s="1">
        <v>123.045</v>
      </c>
      <c r="C766" t="s">
        <v>10700</v>
      </c>
      <c r="D766" t="s">
        <v>10702</v>
      </c>
    </row>
    <row r="767" spans="1:4" x14ac:dyDescent="0.2">
      <c r="A767" s="1">
        <v>14.851000000000001</v>
      </c>
      <c r="B767" s="1">
        <v>120.54</v>
      </c>
      <c r="C767" t="s">
        <v>10703</v>
      </c>
      <c r="D767" t="s">
        <v>10701</v>
      </c>
    </row>
    <row r="768" spans="1:4" x14ac:dyDescent="0.2">
      <c r="A768" s="1">
        <v>13.948</v>
      </c>
      <c r="B768" s="1">
        <v>120.705</v>
      </c>
      <c r="C768" t="s">
        <v>10703</v>
      </c>
      <c r="D768" t="s">
        <v>10704</v>
      </c>
    </row>
    <row r="769" spans="1:4" x14ac:dyDescent="0.2">
      <c r="A769" s="1">
        <v>14.99</v>
      </c>
      <c r="B769" s="1">
        <v>120.498</v>
      </c>
      <c r="C769" t="s">
        <v>10703</v>
      </c>
      <c r="D769" t="s">
        <v>10704</v>
      </c>
    </row>
    <row r="770" spans="1:4" x14ac:dyDescent="0.2">
      <c r="A770" s="1">
        <v>17.132999999999999</v>
      </c>
      <c r="B770" s="1">
        <v>119.807</v>
      </c>
      <c r="C770" t="s">
        <v>10703</v>
      </c>
      <c r="D770" t="s">
        <v>10701</v>
      </c>
    </row>
    <row r="771" spans="1:4" x14ac:dyDescent="0.2">
      <c r="A771" s="1">
        <v>13.693</v>
      </c>
      <c r="B771" s="1">
        <v>123.67400000000001</v>
      </c>
      <c r="C771" t="s">
        <v>10700</v>
      </c>
      <c r="D771" t="s">
        <v>10701</v>
      </c>
    </row>
    <row r="772" spans="1:4" x14ac:dyDescent="0.2">
      <c r="A772" s="1">
        <v>18.597999999999999</v>
      </c>
      <c r="B772" s="1">
        <v>119.52200000000001</v>
      </c>
      <c r="C772" t="s">
        <v>10703</v>
      </c>
      <c r="D772" t="s">
        <v>10705</v>
      </c>
    </row>
    <row r="773" spans="1:4" x14ac:dyDescent="0.2">
      <c r="A773" s="1">
        <v>13.694000000000001</v>
      </c>
      <c r="B773" s="1">
        <v>119.95099999999999</v>
      </c>
      <c r="C773" t="s">
        <v>10700</v>
      </c>
      <c r="D773" t="s">
        <v>10701</v>
      </c>
    </row>
    <row r="774" spans="1:4" x14ac:dyDescent="0.2">
      <c r="A774" s="1">
        <v>13.747999999999999</v>
      </c>
      <c r="B774" s="1">
        <v>120.217</v>
      </c>
      <c r="C774" t="s">
        <v>10700</v>
      </c>
      <c r="D774" t="s">
        <v>10704</v>
      </c>
    </row>
    <row r="775" spans="1:4" x14ac:dyDescent="0.2">
      <c r="A775" s="1">
        <v>13.96</v>
      </c>
      <c r="B775" s="1">
        <v>120.795</v>
      </c>
      <c r="C775" t="s">
        <v>10703</v>
      </c>
      <c r="D775" t="s">
        <v>10704</v>
      </c>
    </row>
    <row r="776" spans="1:4" x14ac:dyDescent="0.2">
      <c r="A776" s="1">
        <v>13.786</v>
      </c>
      <c r="B776" s="1">
        <v>120.762</v>
      </c>
      <c r="C776" t="s">
        <v>10703</v>
      </c>
      <c r="D776" t="s">
        <v>10704</v>
      </c>
    </row>
    <row r="777" spans="1:4" x14ac:dyDescent="0.2">
      <c r="A777" s="1">
        <v>16.782</v>
      </c>
      <c r="B777" s="1">
        <v>121.67700000000001</v>
      </c>
      <c r="C777" t="s">
        <v>10700</v>
      </c>
      <c r="D777" t="s">
        <v>10702</v>
      </c>
    </row>
    <row r="778" spans="1:4" x14ac:dyDescent="0.2">
      <c r="A778" s="1">
        <v>13.801</v>
      </c>
      <c r="B778" s="1">
        <v>120.715</v>
      </c>
      <c r="C778" t="s">
        <v>10703</v>
      </c>
      <c r="D778" t="s">
        <v>10704</v>
      </c>
    </row>
    <row r="779" spans="1:4" x14ac:dyDescent="0.2">
      <c r="A779" s="1">
        <v>15.436999999999999</v>
      </c>
      <c r="B779" s="1">
        <v>121.785</v>
      </c>
      <c r="C779" t="s">
        <v>10703</v>
      </c>
      <c r="D779" t="s">
        <v>10701</v>
      </c>
    </row>
    <row r="780" spans="1:4" x14ac:dyDescent="0.2">
      <c r="A780" s="1">
        <v>13.73</v>
      </c>
      <c r="B780" s="1">
        <v>123.203</v>
      </c>
      <c r="C780" t="s">
        <v>10703</v>
      </c>
      <c r="D780" t="s">
        <v>10702</v>
      </c>
    </row>
    <row r="781" spans="1:4" x14ac:dyDescent="0.2">
      <c r="A781" s="1">
        <v>14.846</v>
      </c>
      <c r="B781" s="1">
        <v>119.967</v>
      </c>
      <c r="C781" t="s">
        <v>10703</v>
      </c>
      <c r="D781" t="s">
        <v>10701</v>
      </c>
    </row>
    <row r="782" spans="1:4" x14ac:dyDescent="0.2">
      <c r="A782" s="1">
        <v>13.565</v>
      </c>
      <c r="B782" s="1">
        <v>120.33199999999999</v>
      </c>
      <c r="C782" t="s">
        <v>10700</v>
      </c>
      <c r="D782" t="s">
        <v>10701</v>
      </c>
    </row>
    <row r="783" spans="1:4" x14ac:dyDescent="0.2">
      <c r="A783" s="1">
        <v>13.693</v>
      </c>
      <c r="B783" s="1">
        <v>123.035</v>
      </c>
      <c r="C783" t="s">
        <v>10700</v>
      </c>
      <c r="D783" t="s">
        <v>10702</v>
      </c>
    </row>
    <row r="784" spans="1:4" x14ac:dyDescent="0.2">
      <c r="A784" s="1">
        <v>16.625</v>
      </c>
      <c r="B784" s="1">
        <v>120.51900000000001</v>
      </c>
      <c r="C784" t="s">
        <v>10700</v>
      </c>
      <c r="D784" t="s">
        <v>10704</v>
      </c>
    </row>
    <row r="785" spans="1:4" x14ac:dyDescent="0.2">
      <c r="A785" s="1">
        <v>13.61</v>
      </c>
      <c r="B785" s="1">
        <v>120.477</v>
      </c>
      <c r="C785" t="s">
        <v>10703</v>
      </c>
      <c r="D785" t="s">
        <v>10704</v>
      </c>
    </row>
    <row r="786" spans="1:4" x14ac:dyDescent="0.2">
      <c r="A786" s="1">
        <v>15.69</v>
      </c>
      <c r="B786" s="1">
        <v>120.89700000000001</v>
      </c>
      <c r="C786" t="s">
        <v>10703</v>
      </c>
      <c r="D786" t="s">
        <v>10704</v>
      </c>
    </row>
    <row r="787" spans="1:4" x14ac:dyDescent="0.2">
      <c r="A787" s="1">
        <v>13.645</v>
      </c>
      <c r="B787" s="1">
        <v>120.85299999999999</v>
      </c>
      <c r="C787" t="s">
        <v>10703</v>
      </c>
      <c r="D787" t="s">
        <v>10704</v>
      </c>
    </row>
    <row r="788" spans="1:4" x14ac:dyDescent="0.2">
      <c r="A788" s="1">
        <v>13.691000000000001</v>
      </c>
      <c r="B788" s="1">
        <v>120.78700000000001</v>
      </c>
      <c r="C788" t="s">
        <v>10700</v>
      </c>
      <c r="D788" t="s">
        <v>10704</v>
      </c>
    </row>
    <row r="789" spans="1:4" x14ac:dyDescent="0.2">
      <c r="A789" s="1">
        <v>13.728</v>
      </c>
      <c r="B789" s="1">
        <v>120.747</v>
      </c>
      <c r="C789" t="s">
        <v>10700</v>
      </c>
      <c r="D789" t="s">
        <v>10704</v>
      </c>
    </row>
    <row r="790" spans="1:4" x14ac:dyDescent="0.2">
      <c r="A790" s="1">
        <v>17.149999999999999</v>
      </c>
      <c r="B790" s="1">
        <v>120.05800000000001</v>
      </c>
      <c r="C790" t="s">
        <v>10700</v>
      </c>
      <c r="D790" t="s">
        <v>10704</v>
      </c>
    </row>
    <row r="791" spans="1:4" x14ac:dyDescent="0.2">
      <c r="A791" s="1">
        <v>15.635999999999999</v>
      </c>
      <c r="B791" s="1">
        <v>119.511</v>
      </c>
      <c r="C791" t="s">
        <v>10703</v>
      </c>
      <c r="D791" t="s">
        <v>10701</v>
      </c>
    </row>
    <row r="792" spans="1:4" x14ac:dyDescent="0.2">
      <c r="A792" s="1">
        <v>14.018000000000001</v>
      </c>
      <c r="B792" s="1">
        <v>120.61799999999999</v>
      </c>
      <c r="C792" t="s">
        <v>10700</v>
      </c>
      <c r="D792" t="s">
        <v>10704</v>
      </c>
    </row>
    <row r="793" spans="1:4" x14ac:dyDescent="0.2">
      <c r="A793" s="1">
        <v>17.946999999999999</v>
      </c>
      <c r="B793" s="1">
        <v>122.80500000000001</v>
      </c>
      <c r="C793" t="s">
        <v>10703</v>
      </c>
      <c r="D793" t="s">
        <v>10701</v>
      </c>
    </row>
    <row r="794" spans="1:4" x14ac:dyDescent="0.2">
      <c r="A794" s="1">
        <v>13.711</v>
      </c>
      <c r="B794" s="1">
        <v>120.77500000000001</v>
      </c>
      <c r="C794" t="s">
        <v>10700</v>
      </c>
      <c r="D794" t="s">
        <v>10704</v>
      </c>
    </row>
    <row r="795" spans="1:4" x14ac:dyDescent="0.2">
      <c r="A795" s="1">
        <v>16.914999999999999</v>
      </c>
      <c r="B795" s="1">
        <v>119.57599999999999</v>
      </c>
      <c r="C795" t="s">
        <v>10700</v>
      </c>
      <c r="D795" t="s">
        <v>10702</v>
      </c>
    </row>
    <row r="796" spans="1:4" x14ac:dyDescent="0.2">
      <c r="A796" s="1">
        <v>18.181999999999999</v>
      </c>
      <c r="B796" s="1">
        <v>120.11799999999999</v>
      </c>
      <c r="C796" t="s">
        <v>10700</v>
      </c>
      <c r="D796" t="s">
        <v>10701</v>
      </c>
    </row>
    <row r="797" spans="1:4" x14ac:dyDescent="0.2">
      <c r="A797" s="1">
        <v>15.404</v>
      </c>
      <c r="B797" s="1">
        <v>119.72799999999999</v>
      </c>
      <c r="C797" t="s">
        <v>10700</v>
      </c>
      <c r="D797" t="s">
        <v>10701</v>
      </c>
    </row>
    <row r="798" spans="1:4" x14ac:dyDescent="0.2">
      <c r="A798" s="1">
        <v>13.643000000000001</v>
      </c>
      <c r="B798" s="1">
        <v>120.92400000000001</v>
      </c>
      <c r="C798" t="s">
        <v>10700</v>
      </c>
      <c r="D798" t="s">
        <v>10701</v>
      </c>
    </row>
    <row r="799" spans="1:4" x14ac:dyDescent="0.2">
      <c r="A799" s="1">
        <v>13.63</v>
      </c>
      <c r="B799" s="1">
        <v>121.04</v>
      </c>
      <c r="C799" t="s">
        <v>10700</v>
      </c>
      <c r="D799" t="s">
        <v>10701</v>
      </c>
    </row>
    <row r="800" spans="1:4" x14ac:dyDescent="0.2">
      <c r="A800" s="1">
        <v>13.57</v>
      </c>
      <c r="B800" s="1">
        <v>121.19799999999999</v>
      </c>
      <c r="C800" t="s">
        <v>10700</v>
      </c>
      <c r="D800" t="s">
        <v>10701</v>
      </c>
    </row>
    <row r="801" spans="1:4" x14ac:dyDescent="0.2">
      <c r="A801" s="1">
        <v>17.451000000000001</v>
      </c>
      <c r="B801" s="1">
        <v>120.973</v>
      </c>
      <c r="C801" t="s">
        <v>10700</v>
      </c>
      <c r="D801" t="s">
        <v>10701</v>
      </c>
    </row>
    <row r="802" spans="1:4" x14ac:dyDescent="0.2">
      <c r="A802" s="1">
        <v>13.791</v>
      </c>
      <c r="B802" s="1">
        <v>120.69799999999999</v>
      </c>
      <c r="C802" t="s">
        <v>10703</v>
      </c>
      <c r="D802" t="s">
        <v>10704</v>
      </c>
    </row>
    <row r="803" spans="1:4" x14ac:dyDescent="0.2">
      <c r="A803" s="1">
        <v>16.664000000000001</v>
      </c>
      <c r="B803" s="1">
        <v>122.267</v>
      </c>
      <c r="C803" t="s">
        <v>10700</v>
      </c>
      <c r="D803" t="s">
        <v>10702</v>
      </c>
    </row>
    <row r="804" spans="1:4" x14ac:dyDescent="0.2">
      <c r="A804" s="1">
        <v>15.657999999999999</v>
      </c>
      <c r="B804" s="1">
        <v>119.624</v>
      </c>
      <c r="C804" t="s">
        <v>10700</v>
      </c>
      <c r="D804" t="s">
        <v>10701</v>
      </c>
    </row>
    <row r="805" spans="1:4" x14ac:dyDescent="0.2">
      <c r="A805" s="1">
        <v>13.577</v>
      </c>
      <c r="B805" s="1">
        <v>120.834</v>
      </c>
      <c r="C805" t="s">
        <v>10703</v>
      </c>
      <c r="D805" t="s">
        <v>10704</v>
      </c>
    </row>
    <row r="806" spans="1:4" x14ac:dyDescent="0.2">
      <c r="A806" s="1">
        <v>18.405000000000001</v>
      </c>
      <c r="B806" s="1">
        <v>120.87</v>
      </c>
      <c r="C806" t="s">
        <v>10703</v>
      </c>
      <c r="D806" t="s">
        <v>10701</v>
      </c>
    </row>
    <row r="807" spans="1:4" x14ac:dyDescent="0.2">
      <c r="A807" s="1">
        <v>17.667999999999999</v>
      </c>
      <c r="B807" s="1">
        <v>119.49299999999999</v>
      </c>
      <c r="C807" t="s">
        <v>10700</v>
      </c>
      <c r="D807" t="s">
        <v>10701</v>
      </c>
    </row>
    <row r="808" spans="1:4" x14ac:dyDescent="0.2">
      <c r="A808" s="1">
        <v>18.434999999999999</v>
      </c>
      <c r="B808" s="1">
        <v>120.852</v>
      </c>
      <c r="C808" t="s">
        <v>10700</v>
      </c>
      <c r="D808" t="s">
        <v>10701</v>
      </c>
    </row>
    <row r="809" spans="1:4" x14ac:dyDescent="0.2">
      <c r="A809" s="1">
        <v>13.565</v>
      </c>
      <c r="B809" s="1">
        <v>122.78700000000001</v>
      </c>
      <c r="C809" t="s">
        <v>10700</v>
      </c>
      <c r="D809" t="s">
        <v>10702</v>
      </c>
    </row>
    <row r="810" spans="1:4" x14ac:dyDescent="0.2">
      <c r="A810" s="1">
        <v>17.111000000000001</v>
      </c>
      <c r="B810" s="1">
        <v>121.741</v>
      </c>
      <c r="C810" t="s">
        <v>10700</v>
      </c>
      <c r="D810" t="s">
        <v>10701</v>
      </c>
    </row>
    <row r="811" spans="1:4" x14ac:dyDescent="0.2">
      <c r="A811" s="1">
        <v>14.734999999999999</v>
      </c>
      <c r="B811" s="1">
        <v>122.095</v>
      </c>
      <c r="C811" t="s">
        <v>10703</v>
      </c>
      <c r="D811" t="s">
        <v>10702</v>
      </c>
    </row>
    <row r="812" spans="1:4" x14ac:dyDescent="0.2">
      <c r="A812" s="1">
        <v>13.577999999999999</v>
      </c>
      <c r="B812" s="1">
        <v>120.202</v>
      </c>
      <c r="C812" t="s">
        <v>10700</v>
      </c>
      <c r="D812" t="s">
        <v>10702</v>
      </c>
    </row>
    <row r="813" spans="1:4" x14ac:dyDescent="0.2">
      <c r="A813" s="1">
        <v>15.015000000000001</v>
      </c>
      <c r="B813" s="1">
        <v>122.593</v>
      </c>
      <c r="C813" t="s">
        <v>10703</v>
      </c>
      <c r="D813" t="s">
        <v>10701</v>
      </c>
    </row>
    <row r="814" spans="1:4" x14ac:dyDescent="0.2">
      <c r="A814" s="1">
        <v>13.568</v>
      </c>
      <c r="B814" s="1">
        <v>120.45099999999999</v>
      </c>
      <c r="C814" t="s">
        <v>10703</v>
      </c>
      <c r="D814" t="s">
        <v>10704</v>
      </c>
    </row>
    <row r="815" spans="1:4" x14ac:dyDescent="0.2">
      <c r="A815" s="1">
        <v>18.588000000000001</v>
      </c>
      <c r="B815" s="1">
        <v>121.10299999999999</v>
      </c>
      <c r="C815" t="s">
        <v>10703</v>
      </c>
      <c r="D815" t="s">
        <v>10701</v>
      </c>
    </row>
    <row r="816" spans="1:4" x14ac:dyDescent="0.2">
      <c r="A816" s="1">
        <v>13.715999999999999</v>
      </c>
      <c r="B816" s="1">
        <v>120.801</v>
      </c>
      <c r="C816" t="s">
        <v>10703</v>
      </c>
      <c r="D816" t="s">
        <v>10704</v>
      </c>
    </row>
    <row r="817" spans="1:4" x14ac:dyDescent="0.2">
      <c r="A817" s="1">
        <v>13.906000000000001</v>
      </c>
      <c r="B817" s="1">
        <v>120.754</v>
      </c>
      <c r="C817" t="s">
        <v>10703</v>
      </c>
      <c r="D817" t="s">
        <v>10704</v>
      </c>
    </row>
    <row r="818" spans="1:4" x14ac:dyDescent="0.2">
      <c r="A818" s="1">
        <v>16.75</v>
      </c>
      <c r="B818" s="1">
        <v>119.622</v>
      </c>
      <c r="C818" t="s">
        <v>10703</v>
      </c>
      <c r="D818" t="s">
        <v>10701</v>
      </c>
    </row>
    <row r="819" spans="1:4" x14ac:dyDescent="0.2">
      <c r="A819" s="1">
        <v>15.058999999999999</v>
      </c>
      <c r="B819" s="1">
        <v>120.126</v>
      </c>
      <c r="C819" t="s">
        <v>10703</v>
      </c>
      <c r="D819" t="s">
        <v>10701</v>
      </c>
    </row>
    <row r="820" spans="1:4" x14ac:dyDescent="0.2">
      <c r="A820" s="1">
        <v>13.612</v>
      </c>
      <c r="B820" s="1">
        <v>120.883</v>
      </c>
      <c r="C820" t="s">
        <v>10700</v>
      </c>
      <c r="D820" t="s">
        <v>10704</v>
      </c>
    </row>
    <row r="821" spans="1:4" x14ac:dyDescent="0.2">
      <c r="A821" s="1">
        <v>13.976000000000001</v>
      </c>
      <c r="B821" s="1">
        <v>120.92</v>
      </c>
      <c r="C821" t="s">
        <v>10700</v>
      </c>
      <c r="D821" t="s">
        <v>10701</v>
      </c>
    </row>
    <row r="822" spans="1:4" x14ac:dyDescent="0.2">
      <c r="A822" s="1">
        <v>17.202999999999999</v>
      </c>
      <c r="B822" s="1">
        <v>121.128</v>
      </c>
      <c r="C822" t="s">
        <v>10700</v>
      </c>
      <c r="D822" t="s">
        <v>10701</v>
      </c>
    </row>
    <row r="823" spans="1:4" x14ac:dyDescent="0.2">
      <c r="A823" s="1">
        <v>13.852</v>
      </c>
      <c r="B823" s="1">
        <v>120.009</v>
      </c>
      <c r="C823" t="s">
        <v>10703</v>
      </c>
      <c r="D823" t="s">
        <v>10701</v>
      </c>
    </row>
    <row r="824" spans="1:4" x14ac:dyDescent="0.2">
      <c r="A824" s="1">
        <v>16.13</v>
      </c>
      <c r="B824" s="1">
        <v>120.6</v>
      </c>
      <c r="C824" t="s">
        <v>10703</v>
      </c>
      <c r="D824" t="s">
        <v>10701</v>
      </c>
    </row>
    <row r="825" spans="1:4" x14ac:dyDescent="0.2">
      <c r="A825" s="1">
        <v>13.856</v>
      </c>
      <c r="B825" s="1">
        <v>120.67100000000001</v>
      </c>
      <c r="C825" t="s">
        <v>10703</v>
      </c>
      <c r="D825" t="s">
        <v>10704</v>
      </c>
    </row>
    <row r="826" spans="1:4" x14ac:dyDescent="0.2">
      <c r="A826" s="1">
        <v>14.509</v>
      </c>
      <c r="B826" s="1">
        <v>119.95399999999999</v>
      </c>
      <c r="C826" t="s">
        <v>10703</v>
      </c>
      <c r="D826" t="s">
        <v>10701</v>
      </c>
    </row>
    <row r="827" spans="1:4" x14ac:dyDescent="0.2">
      <c r="A827" s="1">
        <v>13.647</v>
      </c>
      <c r="B827" s="1">
        <v>120.861</v>
      </c>
      <c r="C827" t="s">
        <v>10703</v>
      </c>
      <c r="D827" t="s">
        <v>10704</v>
      </c>
    </row>
    <row r="828" spans="1:4" x14ac:dyDescent="0.2">
      <c r="A828" s="1">
        <v>16.094000000000001</v>
      </c>
      <c r="B828" s="1">
        <v>120.349</v>
      </c>
      <c r="C828" t="s">
        <v>10700</v>
      </c>
      <c r="D828" t="s">
        <v>10704</v>
      </c>
    </row>
    <row r="829" spans="1:4" x14ac:dyDescent="0.2">
      <c r="A829" s="1">
        <v>13.866</v>
      </c>
      <c r="B829" s="1">
        <v>120.462</v>
      </c>
      <c r="C829" t="s">
        <v>10700</v>
      </c>
      <c r="D829" t="s">
        <v>10701</v>
      </c>
    </row>
    <row r="830" spans="1:4" x14ac:dyDescent="0.2">
      <c r="A830" s="1">
        <v>15.602</v>
      </c>
      <c r="B830" s="1">
        <v>120.45699999999999</v>
      </c>
      <c r="C830" t="s">
        <v>10703</v>
      </c>
      <c r="D830" t="s">
        <v>10701</v>
      </c>
    </row>
    <row r="831" spans="1:4" x14ac:dyDescent="0.2">
      <c r="A831" s="1">
        <v>13.769</v>
      </c>
      <c r="B831" s="1">
        <v>120.878</v>
      </c>
      <c r="C831" t="s">
        <v>10703</v>
      </c>
      <c r="D831" t="s">
        <v>10704</v>
      </c>
    </row>
    <row r="832" spans="1:4" x14ac:dyDescent="0.2">
      <c r="A832" s="1">
        <v>14.496</v>
      </c>
      <c r="B832" s="1">
        <v>120.066</v>
      </c>
      <c r="C832" t="s">
        <v>10700</v>
      </c>
      <c r="D832" t="s">
        <v>10701</v>
      </c>
    </row>
    <row r="833" spans="1:4" x14ac:dyDescent="0.2">
      <c r="A833" s="1">
        <v>18.471</v>
      </c>
      <c r="B833" s="1">
        <v>121.32599999999999</v>
      </c>
      <c r="C833" t="s">
        <v>10703</v>
      </c>
      <c r="D833" t="s">
        <v>10701</v>
      </c>
    </row>
    <row r="834" spans="1:4" x14ac:dyDescent="0.2">
      <c r="A834" s="1">
        <v>18.052</v>
      </c>
      <c r="B834" s="1">
        <v>120.571</v>
      </c>
      <c r="C834" t="s">
        <v>10703</v>
      </c>
      <c r="D834" t="s">
        <v>10701</v>
      </c>
    </row>
    <row r="835" spans="1:4" x14ac:dyDescent="0.2">
      <c r="A835" s="1">
        <v>18.440000000000001</v>
      </c>
      <c r="B835" s="1">
        <v>120.027</v>
      </c>
      <c r="C835" t="s">
        <v>10703</v>
      </c>
      <c r="D835" t="s">
        <v>10701</v>
      </c>
    </row>
    <row r="836" spans="1:4" x14ac:dyDescent="0.2">
      <c r="A836" s="1">
        <v>16.347999999999999</v>
      </c>
      <c r="B836" s="1">
        <v>120.527</v>
      </c>
      <c r="C836" t="s">
        <v>10703</v>
      </c>
      <c r="D836" t="s">
        <v>10701</v>
      </c>
    </row>
    <row r="837" spans="1:4" x14ac:dyDescent="0.2">
      <c r="A837" s="1">
        <v>17.062000000000001</v>
      </c>
      <c r="B837" s="1">
        <v>120.009</v>
      </c>
      <c r="C837" t="s">
        <v>10703</v>
      </c>
      <c r="D837" t="s">
        <v>10701</v>
      </c>
    </row>
    <row r="838" spans="1:4" x14ac:dyDescent="0.2">
      <c r="A838" s="1">
        <v>16.254999999999999</v>
      </c>
      <c r="B838" s="1">
        <v>120.515</v>
      </c>
      <c r="C838" t="s">
        <v>10703</v>
      </c>
      <c r="D838" t="s">
        <v>10701</v>
      </c>
    </row>
    <row r="839" spans="1:4" x14ac:dyDescent="0.2">
      <c r="A839" s="1">
        <v>14.976000000000001</v>
      </c>
      <c r="B839" s="1">
        <v>120.053</v>
      </c>
      <c r="C839" t="s">
        <v>10703</v>
      </c>
      <c r="D839" t="s">
        <v>10701</v>
      </c>
    </row>
    <row r="840" spans="1:4" x14ac:dyDescent="0.2">
      <c r="A840" s="1">
        <v>17.678999999999998</v>
      </c>
      <c r="B840" s="1">
        <v>120.247</v>
      </c>
      <c r="C840" t="s">
        <v>10700</v>
      </c>
      <c r="D840" t="s">
        <v>10701</v>
      </c>
    </row>
    <row r="841" spans="1:4" x14ac:dyDescent="0.2">
      <c r="A841" s="1">
        <v>17.821000000000002</v>
      </c>
      <c r="B841" s="1">
        <v>120.205</v>
      </c>
      <c r="C841" t="s">
        <v>10703</v>
      </c>
      <c r="D841" t="s">
        <v>10701</v>
      </c>
    </row>
    <row r="842" spans="1:4" x14ac:dyDescent="0.2">
      <c r="A842" s="1">
        <v>14.882999999999999</v>
      </c>
      <c r="B842" s="1">
        <v>119.91800000000001</v>
      </c>
      <c r="C842" t="s">
        <v>10700</v>
      </c>
      <c r="D842" t="s">
        <v>10701</v>
      </c>
    </row>
    <row r="843" spans="1:4" x14ac:dyDescent="0.2">
      <c r="A843" s="1">
        <v>18.315000000000001</v>
      </c>
      <c r="B843" s="1">
        <v>120.953</v>
      </c>
      <c r="C843" t="s">
        <v>10700</v>
      </c>
      <c r="D843" t="s">
        <v>10704</v>
      </c>
    </row>
    <row r="844" spans="1:4" x14ac:dyDescent="0.2">
      <c r="A844" s="1">
        <v>17.82</v>
      </c>
      <c r="B844" s="1">
        <v>120.224</v>
      </c>
      <c r="C844" t="s">
        <v>10703</v>
      </c>
      <c r="D844" t="s">
        <v>10701</v>
      </c>
    </row>
    <row r="845" spans="1:4" x14ac:dyDescent="0.2">
      <c r="A845" s="1">
        <v>14.885999999999999</v>
      </c>
      <c r="B845" s="1">
        <v>119.709</v>
      </c>
      <c r="C845" t="s">
        <v>10700</v>
      </c>
      <c r="D845" t="s">
        <v>10701</v>
      </c>
    </row>
    <row r="846" spans="1:4" x14ac:dyDescent="0.2">
      <c r="A846" s="1">
        <v>14.906000000000001</v>
      </c>
      <c r="B846" s="1">
        <v>119.889</v>
      </c>
      <c r="C846" t="s">
        <v>10700</v>
      </c>
      <c r="D846" t="s">
        <v>10701</v>
      </c>
    </row>
    <row r="847" spans="1:4" x14ac:dyDescent="0.2">
      <c r="A847" s="1">
        <v>16.591999999999999</v>
      </c>
      <c r="B847" s="1">
        <v>120.04900000000001</v>
      </c>
      <c r="C847" t="s">
        <v>10700</v>
      </c>
      <c r="D847" t="s">
        <v>10701</v>
      </c>
    </row>
    <row r="848" spans="1:4" x14ac:dyDescent="0.2">
      <c r="A848" s="1">
        <v>13.967000000000001</v>
      </c>
      <c r="B848" s="1">
        <v>120.989</v>
      </c>
      <c r="C848" t="s">
        <v>10703</v>
      </c>
      <c r="D848" t="s">
        <v>10701</v>
      </c>
    </row>
    <row r="849" spans="1:4" x14ac:dyDescent="0.2">
      <c r="A849" s="1">
        <v>13.579000000000001</v>
      </c>
      <c r="B849" s="1">
        <v>121.086</v>
      </c>
      <c r="C849" t="s">
        <v>10703</v>
      </c>
      <c r="D849" t="s">
        <v>10701</v>
      </c>
    </row>
    <row r="850" spans="1:4" x14ac:dyDescent="0.2">
      <c r="A850" s="1">
        <v>15.08</v>
      </c>
      <c r="B850" s="1">
        <v>122.596</v>
      </c>
      <c r="C850" t="s">
        <v>10700</v>
      </c>
      <c r="D850" t="s">
        <v>10701</v>
      </c>
    </row>
    <row r="851" spans="1:4" x14ac:dyDescent="0.2">
      <c r="A851" s="1">
        <v>13.574999999999999</v>
      </c>
      <c r="B851" s="1">
        <v>120.88</v>
      </c>
      <c r="C851" t="s">
        <v>10700</v>
      </c>
      <c r="D851" t="s">
        <v>10704</v>
      </c>
    </row>
    <row r="852" spans="1:4" x14ac:dyDescent="0.2">
      <c r="A852" s="1">
        <v>15.026999999999999</v>
      </c>
      <c r="B852" s="1">
        <v>122.55200000000001</v>
      </c>
      <c r="C852" t="s">
        <v>10700</v>
      </c>
      <c r="D852" t="s">
        <v>10701</v>
      </c>
    </row>
    <row r="853" spans="1:4" x14ac:dyDescent="0.2">
      <c r="A853" s="1">
        <v>13.723000000000001</v>
      </c>
      <c r="B853" s="1">
        <v>120.742</v>
      </c>
      <c r="C853" t="s">
        <v>10703</v>
      </c>
      <c r="D853" t="s">
        <v>10704</v>
      </c>
    </row>
    <row r="854" spans="1:4" x14ac:dyDescent="0.2">
      <c r="A854" s="1">
        <v>13.765000000000001</v>
      </c>
      <c r="B854" s="1">
        <v>120.726</v>
      </c>
      <c r="C854" t="s">
        <v>10703</v>
      </c>
      <c r="D854" t="s">
        <v>10704</v>
      </c>
    </row>
    <row r="855" spans="1:4" x14ac:dyDescent="0.2">
      <c r="A855" s="1">
        <v>14.151999999999999</v>
      </c>
      <c r="B855" s="1">
        <v>120.751</v>
      </c>
      <c r="C855" t="s">
        <v>10703</v>
      </c>
      <c r="D855" t="s">
        <v>10704</v>
      </c>
    </row>
    <row r="856" spans="1:4" x14ac:dyDescent="0.2">
      <c r="A856" s="1">
        <v>14.898999999999999</v>
      </c>
      <c r="B856" s="1">
        <v>119.84699999999999</v>
      </c>
      <c r="C856" t="s">
        <v>10700</v>
      </c>
      <c r="D856" t="s">
        <v>10701</v>
      </c>
    </row>
    <row r="857" spans="1:4" x14ac:dyDescent="0.2">
      <c r="A857" s="1">
        <v>17.053999999999998</v>
      </c>
      <c r="B857" s="1">
        <v>120.09699999999999</v>
      </c>
      <c r="C857" t="s">
        <v>10700</v>
      </c>
      <c r="D857" t="s">
        <v>10701</v>
      </c>
    </row>
    <row r="858" spans="1:4" x14ac:dyDescent="0.2">
      <c r="A858" s="1">
        <v>14.901</v>
      </c>
      <c r="B858" s="1">
        <v>119.92100000000001</v>
      </c>
      <c r="C858" t="s">
        <v>10703</v>
      </c>
      <c r="D858" t="s">
        <v>10701</v>
      </c>
    </row>
    <row r="859" spans="1:4" x14ac:dyDescent="0.2">
      <c r="A859" s="1">
        <v>14.706</v>
      </c>
      <c r="B859" s="1">
        <v>122.006</v>
      </c>
      <c r="C859" t="s">
        <v>10700</v>
      </c>
      <c r="D859" t="s">
        <v>10701</v>
      </c>
    </row>
    <row r="860" spans="1:4" x14ac:dyDescent="0.2">
      <c r="A860" s="1">
        <v>16.125</v>
      </c>
      <c r="B860" s="1">
        <v>120.95699999999999</v>
      </c>
      <c r="C860" t="s">
        <v>10700</v>
      </c>
      <c r="D860" t="s">
        <v>10701</v>
      </c>
    </row>
    <row r="861" spans="1:4" x14ac:dyDescent="0.2">
      <c r="A861" s="1">
        <v>14.226000000000001</v>
      </c>
      <c r="B861" s="1">
        <v>119.54900000000001</v>
      </c>
      <c r="C861" t="s">
        <v>10703</v>
      </c>
      <c r="D861" t="s">
        <v>10701</v>
      </c>
    </row>
    <row r="862" spans="1:4" x14ac:dyDescent="0.2">
      <c r="A862" s="1">
        <v>13.933999999999999</v>
      </c>
      <c r="B862" s="1">
        <v>120.883</v>
      </c>
      <c r="C862" t="s">
        <v>10700</v>
      </c>
      <c r="D862" t="s">
        <v>10704</v>
      </c>
    </row>
    <row r="863" spans="1:4" x14ac:dyDescent="0.2">
      <c r="A863" s="1">
        <v>14.97</v>
      </c>
      <c r="B863" s="1">
        <v>122.63500000000001</v>
      </c>
      <c r="C863" t="s">
        <v>10703</v>
      </c>
      <c r="D863" t="s">
        <v>10704</v>
      </c>
    </row>
    <row r="864" spans="1:4" x14ac:dyDescent="0.2">
      <c r="A864" s="1">
        <v>17.117000000000001</v>
      </c>
      <c r="B864" s="1">
        <v>120.126</v>
      </c>
      <c r="C864" t="s">
        <v>10703</v>
      </c>
      <c r="D864" t="s">
        <v>10701</v>
      </c>
    </row>
    <row r="865" spans="1:4" x14ac:dyDescent="0.2">
      <c r="A865" s="1">
        <v>13.68</v>
      </c>
      <c r="B865" s="1">
        <v>120.703</v>
      </c>
      <c r="C865" t="s">
        <v>10700</v>
      </c>
      <c r="D865" t="s">
        <v>10701</v>
      </c>
    </row>
    <row r="866" spans="1:4" x14ac:dyDescent="0.2">
      <c r="A866" s="1">
        <v>16.984000000000002</v>
      </c>
      <c r="B866" s="1">
        <v>119.935</v>
      </c>
      <c r="C866" t="s">
        <v>10700</v>
      </c>
      <c r="D866" t="s">
        <v>10701</v>
      </c>
    </row>
    <row r="867" spans="1:4" x14ac:dyDescent="0.2">
      <c r="A867" s="1">
        <v>14.874000000000001</v>
      </c>
      <c r="B867" s="1">
        <v>120.402</v>
      </c>
      <c r="C867" t="s">
        <v>10703</v>
      </c>
      <c r="D867" t="s">
        <v>10701</v>
      </c>
    </row>
    <row r="868" spans="1:4" x14ac:dyDescent="0.2">
      <c r="A868" s="1">
        <v>13.598000000000001</v>
      </c>
      <c r="B868" s="1">
        <v>120.753</v>
      </c>
      <c r="C868" t="s">
        <v>10700</v>
      </c>
      <c r="D868" t="s">
        <v>10704</v>
      </c>
    </row>
    <row r="869" spans="1:4" x14ac:dyDescent="0.2">
      <c r="A869" s="1">
        <v>15.577</v>
      </c>
      <c r="B869" s="1">
        <v>119.4</v>
      </c>
      <c r="C869" t="s">
        <v>10700</v>
      </c>
      <c r="D869" t="s">
        <v>10701</v>
      </c>
    </row>
    <row r="870" spans="1:4" x14ac:dyDescent="0.2">
      <c r="A870" s="1">
        <v>14.696999999999999</v>
      </c>
      <c r="B870" s="1">
        <v>120.04600000000001</v>
      </c>
      <c r="C870" t="s">
        <v>10700</v>
      </c>
      <c r="D870" t="s">
        <v>10704</v>
      </c>
    </row>
    <row r="871" spans="1:4" x14ac:dyDescent="0.2">
      <c r="A871" s="1">
        <v>14.944000000000001</v>
      </c>
      <c r="B871" s="1">
        <v>120.196</v>
      </c>
      <c r="C871" t="s">
        <v>10700</v>
      </c>
      <c r="D871" t="s">
        <v>10701</v>
      </c>
    </row>
    <row r="872" spans="1:4" x14ac:dyDescent="0.2">
      <c r="A872" s="1">
        <v>14.132999999999999</v>
      </c>
      <c r="B872" s="1">
        <v>123.13200000000001</v>
      </c>
      <c r="C872" t="s">
        <v>10703</v>
      </c>
      <c r="D872" t="s">
        <v>10702</v>
      </c>
    </row>
    <row r="873" spans="1:4" x14ac:dyDescent="0.2">
      <c r="A873" s="1">
        <v>14.510999999999999</v>
      </c>
      <c r="B873" s="1">
        <v>120.01900000000001</v>
      </c>
      <c r="C873" t="s">
        <v>10700</v>
      </c>
      <c r="D873" t="s">
        <v>10704</v>
      </c>
    </row>
    <row r="874" spans="1:4" x14ac:dyDescent="0.2">
      <c r="A874" s="1">
        <v>13.84</v>
      </c>
      <c r="B874" s="1">
        <v>120.729</v>
      </c>
      <c r="C874" t="s">
        <v>10700</v>
      </c>
      <c r="D874" t="s">
        <v>10704</v>
      </c>
    </row>
    <row r="875" spans="1:4" x14ac:dyDescent="0.2">
      <c r="A875" s="1">
        <v>14.048</v>
      </c>
      <c r="B875" s="1">
        <v>120.33</v>
      </c>
      <c r="C875" t="s">
        <v>10703</v>
      </c>
      <c r="D875" t="s">
        <v>10701</v>
      </c>
    </row>
    <row r="876" spans="1:4" x14ac:dyDescent="0.2">
      <c r="A876" s="1">
        <v>13.752000000000001</v>
      </c>
      <c r="B876" s="1">
        <v>120.84</v>
      </c>
      <c r="C876" t="s">
        <v>10703</v>
      </c>
      <c r="D876" t="s">
        <v>10704</v>
      </c>
    </row>
    <row r="877" spans="1:4" x14ac:dyDescent="0.2">
      <c r="A877" s="1">
        <v>13.728999999999999</v>
      </c>
      <c r="B877" s="1">
        <v>120.809</v>
      </c>
      <c r="C877" t="s">
        <v>10700</v>
      </c>
      <c r="D877" t="s">
        <v>10704</v>
      </c>
    </row>
    <row r="878" spans="1:4" x14ac:dyDescent="0.2">
      <c r="A878" s="1">
        <v>17.231000000000002</v>
      </c>
      <c r="B878" s="1">
        <v>122.494</v>
      </c>
      <c r="C878" t="s">
        <v>10700</v>
      </c>
      <c r="D878" t="s">
        <v>10701</v>
      </c>
    </row>
    <row r="879" spans="1:4" x14ac:dyDescent="0.2">
      <c r="A879" s="1">
        <v>16.425000000000001</v>
      </c>
      <c r="B879" s="1">
        <v>121.126</v>
      </c>
      <c r="C879" t="s">
        <v>10700</v>
      </c>
      <c r="D879" t="s">
        <v>10701</v>
      </c>
    </row>
    <row r="880" spans="1:4" x14ac:dyDescent="0.2">
      <c r="A880" s="1">
        <v>17.785</v>
      </c>
      <c r="B880" s="1">
        <v>120.851</v>
      </c>
      <c r="C880" t="s">
        <v>10700</v>
      </c>
      <c r="D880" t="s">
        <v>10704</v>
      </c>
    </row>
    <row r="881" spans="1:4" x14ac:dyDescent="0.2">
      <c r="A881" s="1">
        <v>17.792000000000002</v>
      </c>
      <c r="B881" s="1">
        <v>120.685</v>
      </c>
      <c r="C881" t="s">
        <v>10700</v>
      </c>
      <c r="D881" t="s">
        <v>10704</v>
      </c>
    </row>
    <row r="882" spans="1:4" x14ac:dyDescent="0.2">
      <c r="A882" s="1">
        <v>15.941000000000001</v>
      </c>
      <c r="B882" s="1">
        <v>120.068</v>
      </c>
      <c r="C882" t="s">
        <v>10700</v>
      </c>
      <c r="D882" t="s">
        <v>10701</v>
      </c>
    </row>
    <row r="883" spans="1:4" x14ac:dyDescent="0.2">
      <c r="A883" s="1">
        <v>16.756</v>
      </c>
      <c r="B883" s="1">
        <v>121.496</v>
      </c>
      <c r="C883" t="s">
        <v>10700</v>
      </c>
      <c r="D883" t="s">
        <v>10701</v>
      </c>
    </row>
    <row r="884" spans="1:4" x14ac:dyDescent="0.2">
      <c r="A884" s="1">
        <v>13.64</v>
      </c>
      <c r="B884" s="1">
        <v>120.764</v>
      </c>
      <c r="C884" t="s">
        <v>10700</v>
      </c>
      <c r="D884" t="s">
        <v>10704</v>
      </c>
    </row>
    <row r="885" spans="1:4" x14ac:dyDescent="0.2">
      <c r="A885" s="1">
        <v>13.951000000000001</v>
      </c>
      <c r="B885" s="1">
        <v>121.324</v>
      </c>
      <c r="C885" t="s">
        <v>10700</v>
      </c>
      <c r="D885" t="s">
        <v>10701</v>
      </c>
    </row>
    <row r="886" spans="1:4" x14ac:dyDescent="0.2">
      <c r="A886" s="1">
        <v>13.675000000000001</v>
      </c>
      <c r="B886" s="1">
        <v>120.645</v>
      </c>
      <c r="C886" t="s">
        <v>10703</v>
      </c>
      <c r="D886" t="s">
        <v>10704</v>
      </c>
    </row>
    <row r="887" spans="1:4" x14ac:dyDescent="0.2">
      <c r="A887" s="1">
        <v>15.287000000000001</v>
      </c>
      <c r="B887" s="1">
        <v>119.96299999999999</v>
      </c>
      <c r="C887" t="s">
        <v>10703</v>
      </c>
      <c r="D887" t="s">
        <v>10701</v>
      </c>
    </row>
    <row r="888" spans="1:4" x14ac:dyDescent="0.2">
      <c r="A888" s="1">
        <v>17.57</v>
      </c>
      <c r="B888" s="1">
        <v>121.399</v>
      </c>
      <c r="C888" t="s">
        <v>10700</v>
      </c>
      <c r="D888" t="s">
        <v>10701</v>
      </c>
    </row>
    <row r="889" spans="1:4" x14ac:dyDescent="0.2">
      <c r="A889" s="1">
        <v>13.672000000000001</v>
      </c>
      <c r="B889" s="1">
        <v>120.807</v>
      </c>
      <c r="C889" t="s">
        <v>10703</v>
      </c>
      <c r="D889" t="s">
        <v>10704</v>
      </c>
    </row>
    <row r="890" spans="1:4" x14ac:dyDescent="0.2">
      <c r="A890" s="1">
        <v>15.606999999999999</v>
      </c>
      <c r="B890" s="1">
        <v>119.553</v>
      </c>
      <c r="C890" t="s">
        <v>10703</v>
      </c>
      <c r="D890" t="s">
        <v>10701</v>
      </c>
    </row>
    <row r="891" spans="1:4" x14ac:dyDescent="0.2">
      <c r="A891" s="1">
        <v>13.989000000000001</v>
      </c>
      <c r="B891" s="1">
        <v>120.66200000000001</v>
      </c>
      <c r="C891" t="s">
        <v>10700</v>
      </c>
      <c r="D891" t="s">
        <v>10704</v>
      </c>
    </row>
    <row r="892" spans="1:4" x14ac:dyDescent="0.2">
      <c r="A892" s="1">
        <v>16.606000000000002</v>
      </c>
      <c r="B892" s="1">
        <v>120.06699999999999</v>
      </c>
      <c r="C892" t="s">
        <v>10700</v>
      </c>
      <c r="D892" t="s">
        <v>10701</v>
      </c>
    </row>
    <row r="893" spans="1:4" x14ac:dyDescent="0.2">
      <c r="A893" s="1">
        <v>16.186</v>
      </c>
      <c r="B893" s="1">
        <v>120.53400000000001</v>
      </c>
      <c r="C893" t="s">
        <v>10703</v>
      </c>
      <c r="D893" t="s">
        <v>10701</v>
      </c>
    </row>
    <row r="894" spans="1:4" x14ac:dyDescent="0.2">
      <c r="A894" s="1">
        <v>13.827</v>
      </c>
      <c r="B894" s="1">
        <v>120.759</v>
      </c>
      <c r="C894" t="s">
        <v>10703</v>
      </c>
      <c r="D894" t="s">
        <v>10704</v>
      </c>
    </row>
    <row r="895" spans="1:4" x14ac:dyDescent="0.2">
      <c r="A895" s="1">
        <v>16.468</v>
      </c>
      <c r="B895" s="1">
        <v>121.113</v>
      </c>
      <c r="C895" t="s">
        <v>10700</v>
      </c>
      <c r="D895" t="s">
        <v>10701</v>
      </c>
    </row>
    <row r="896" spans="1:4" x14ac:dyDescent="0.2">
      <c r="A896" s="1">
        <v>15.766</v>
      </c>
      <c r="B896" s="1">
        <v>119.74</v>
      </c>
      <c r="C896" t="s">
        <v>10700</v>
      </c>
      <c r="D896" t="s">
        <v>10701</v>
      </c>
    </row>
    <row r="897" spans="1:4" x14ac:dyDescent="0.2">
      <c r="A897" s="1">
        <v>15.835000000000001</v>
      </c>
      <c r="B897" s="1">
        <v>119.68899999999999</v>
      </c>
      <c r="C897" t="s">
        <v>10700</v>
      </c>
      <c r="D897" t="s">
        <v>10701</v>
      </c>
    </row>
    <row r="898" spans="1:4" x14ac:dyDescent="0.2">
      <c r="A898" s="1">
        <v>15.932</v>
      </c>
      <c r="B898" s="1">
        <v>119.83499999999999</v>
      </c>
      <c r="C898" t="s">
        <v>10700</v>
      </c>
      <c r="D898" t="s">
        <v>10701</v>
      </c>
    </row>
    <row r="899" spans="1:4" x14ac:dyDescent="0.2">
      <c r="A899" s="1">
        <v>16.033999999999999</v>
      </c>
      <c r="B899" s="1">
        <v>119.8</v>
      </c>
      <c r="C899" t="s">
        <v>10700</v>
      </c>
      <c r="D899" t="s">
        <v>10701</v>
      </c>
    </row>
    <row r="900" spans="1:4" x14ac:dyDescent="0.2">
      <c r="A900" s="1">
        <v>16.041</v>
      </c>
      <c r="B900" s="1">
        <v>119.938</v>
      </c>
      <c r="C900" t="s">
        <v>10703</v>
      </c>
      <c r="D900" t="s">
        <v>10701</v>
      </c>
    </row>
    <row r="901" spans="1:4" x14ac:dyDescent="0.2">
      <c r="A901" s="1">
        <v>16.047999999999998</v>
      </c>
      <c r="B901" s="1">
        <v>120.011</v>
      </c>
      <c r="C901" t="s">
        <v>10703</v>
      </c>
      <c r="D901" t="s">
        <v>10701</v>
      </c>
    </row>
    <row r="902" spans="1:4" x14ac:dyDescent="0.2">
      <c r="A902" s="1">
        <v>15.975</v>
      </c>
      <c r="B902" s="1">
        <v>119.86199999999999</v>
      </c>
      <c r="C902" t="s">
        <v>10703</v>
      </c>
      <c r="D902" t="s">
        <v>10701</v>
      </c>
    </row>
    <row r="903" spans="1:4" x14ac:dyDescent="0.2">
      <c r="A903" s="1">
        <v>15.246</v>
      </c>
      <c r="B903" s="1">
        <v>119.792</v>
      </c>
      <c r="C903" t="s">
        <v>10703</v>
      </c>
      <c r="D903" t="s">
        <v>10701</v>
      </c>
    </row>
    <row r="904" spans="1:4" x14ac:dyDescent="0.2">
      <c r="A904" s="1">
        <v>15.733000000000001</v>
      </c>
      <c r="B904" s="1">
        <v>119.84699999999999</v>
      </c>
      <c r="C904" t="s">
        <v>10703</v>
      </c>
      <c r="D904" t="s">
        <v>10701</v>
      </c>
    </row>
    <row r="905" spans="1:4" x14ac:dyDescent="0.2">
      <c r="A905" s="1">
        <v>13.955</v>
      </c>
      <c r="B905" s="1">
        <v>120.542</v>
      </c>
      <c r="C905" t="s">
        <v>10703</v>
      </c>
      <c r="D905" t="s">
        <v>10701</v>
      </c>
    </row>
    <row r="906" spans="1:4" x14ac:dyDescent="0.2">
      <c r="A906" s="1">
        <v>16.472999999999999</v>
      </c>
      <c r="B906" s="1">
        <v>119.45099999999999</v>
      </c>
      <c r="C906" t="s">
        <v>10703</v>
      </c>
      <c r="D906" t="s">
        <v>10701</v>
      </c>
    </row>
    <row r="907" spans="1:4" x14ac:dyDescent="0.2">
      <c r="A907" s="1">
        <v>17.709</v>
      </c>
      <c r="B907" s="1">
        <v>120.18899999999999</v>
      </c>
      <c r="C907" t="s">
        <v>10700</v>
      </c>
      <c r="D907" t="s">
        <v>10701</v>
      </c>
    </row>
    <row r="908" spans="1:4" x14ac:dyDescent="0.2">
      <c r="A908" s="1">
        <v>16.094999999999999</v>
      </c>
      <c r="B908" s="1">
        <v>119.48399999999999</v>
      </c>
      <c r="C908" t="s">
        <v>10700</v>
      </c>
      <c r="D908" t="s">
        <v>10701</v>
      </c>
    </row>
    <row r="909" spans="1:4" x14ac:dyDescent="0.2">
      <c r="A909" s="1">
        <v>15.957000000000001</v>
      </c>
      <c r="B909" s="1">
        <v>119.459</v>
      </c>
      <c r="C909" t="s">
        <v>10703</v>
      </c>
      <c r="D909" t="s">
        <v>10701</v>
      </c>
    </row>
    <row r="910" spans="1:4" x14ac:dyDescent="0.2">
      <c r="A910" s="1">
        <v>16.834</v>
      </c>
      <c r="B910" s="1">
        <v>122.452</v>
      </c>
      <c r="C910" t="s">
        <v>10700</v>
      </c>
      <c r="D910" t="s">
        <v>10701</v>
      </c>
    </row>
    <row r="911" spans="1:4" x14ac:dyDescent="0.2">
      <c r="A911" s="1">
        <v>15.731999999999999</v>
      </c>
      <c r="B911" s="1">
        <v>119.79600000000001</v>
      </c>
      <c r="C911" t="s">
        <v>10703</v>
      </c>
      <c r="D911" t="s">
        <v>10701</v>
      </c>
    </row>
    <row r="912" spans="1:4" x14ac:dyDescent="0.2">
      <c r="A912" s="1">
        <v>13.57</v>
      </c>
      <c r="B912" s="1">
        <v>121.35899999999999</v>
      </c>
      <c r="C912" t="s">
        <v>10703</v>
      </c>
      <c r="D912" t="s">
        <v>10701</v>
      </c>
    </row>
    <row r="913" spans="1:4" x14ac:dyDescent="0.2">
      <c r="A913" s="1">
        <v>13.608000000000001</v>
      </c>
      <c r="B913" s="1">
        <v>121.602</v>
      </c>
      <c r="C913" t="s">
        <v>10700</v>
      </c>
      <c r="D913" t="s">
        <v>10701</v>
      </c>
    </row>
    <row r="914" spans="1:4" x14ac:dyDescent="0.2">
      <c r="A914" s="1">
        <v>13.571999999999999</v>
      </c>
      <c r="B914" s="1">
        <v>121.54600000000001</v>
      </c>
      <c r="C914" t="s">
        <v>10703</v>
      </c>
      <c r="D914" t="s">
        <v>10701</v>
      </c>
    </row>
    <row r="915" spans="1:4" x14ac:dyDescent="0.2">
      <c r="A915" s="1">
        <v>15.063000000000001</v>
      </c>
      <c r="B915" s="1">
        <v>119.55800000000001</v>
      </c>
      <c r="C915" t="s">
        <v>10703</v>
      </c>
      <c r="D915" t="s">
        <v>10701</v>
      </c>
    </row>
    <row r="916" spans="1:4" x14ac:dyDescent="0.2">
      <c r="A916" s="1">
        <v>16.202999999999999</v>
      </c>
      <c r="B916" s="1">
        <v>119.535</v>
      </c>
      <c r="C916" t="s">
        <v>10700</v>
      </c>
      <c r="D916" t="s">
        <v>10701</v>
      </c>
    </row>
    <row r="917" spans="1:4" x14ac:dyDescent="0.2">
      <c r="A917" s="1">
        <v>14.391999999999999</v>
      </c>
      <c r="B917" s="1">
        <v>119.599</v>
      </c>
      <c r="C917" t="s">
        <v>10700</v>
      </c>
      <c r="D917" t="s">
        <v>10701</v>
      </c>
    </row>
    <row r="918" spans="1:4" x14ac:dyDescent="0.2">
      <c r="A918" s="1">
        <v>14.522</v>
      </c>
      <c r="B918" s="1">
        <v>119.80200000000001</v>
      </c>
      <c r="C918" t="s">
        <v>10703</v>
      </c>
      <c r="D918" t="s">
        <v>10701</v>
      </c>
    </row>
    <row r="919" spans="1:4" x14ac:dyDescent="0.2">
      <c r="A919" s="1">
        <v>16.004999999999999</v>
      </c>
      <c r="B919" s="1">
        <v>122.066</v>
      </c>
      <c r="C919" t="s">
        <v>10700</v>
      </c>
      <c r="D919" t="s">
        <v>10701</v>
      </c>
    </row>
    <row r="920" spans="1:4" x14ac:dyDescent="0.2">
      <c r="A920" s="1">
        <v>13.814</v>
      </c>
      <c r="B920" s="1">
        <v>120.533</v>
      </c>
      <c r="C920" t="s">
        <v>10703</v>
      </c>
      <c r="D920" t="s">
        <v>10704</v>
      </c>
    </row>
    <row r="921" spans="1:4" x14ac:dyDescent="0.2">
      <c r="A921" s="1">
        <v>17.315000000000001</v>
      </c>
      <c r="B921" s="1">
        <v>120.2</v>
      </c>
      <c r="C921" t="s">
        <v>10700</v>
      </c>
      <c r="D921" t="s">
        <v>10701</v>
      </c>
    </row>
    <row r="922" spans="1:4" x14ac:dyDescent="0.2">
      <c r="A922" s="1">
        <v>16.966999999999999</v>
      </c>
      <c r="B922" s="1">
        <v>120.408</v>
      </c>
      <c r="C922" t="s">
        <v>10700</v>
      </c>
      <c r="D922" t="s">
        <v>10701</v>
      </c>
    </row>
    <row r="923" spans="1:4" x14ac:dyDescent="0.2">
      <c r="A923" s="1">
        <v>14.010999999999999</v>
      </c>
      <c r="B923" s="1">
        <v>120.532</v>
      </c>
      <c r="C923" t="s">
        <v>10703</v>
      </c>
      <c r="D923" t="s">
        <v>10704</v>
      </c>
    </row>
    <row r="924" spans="1:4" x14ac:dyDescent="0.2">
      <c r="A924" s="1">
        <v>15.298999999999999</v>
      </c>
      <c r="B924" s="1">
        <v>119.79600000000001</v>
      </c>
      <c r="C924" t="s">
        <v>10700</v>
      </c>
      <c r="D924" t="s">
        <v>10701</v>
      </c>
    </row>
    <row r="925" spans="1:4" x14ac:dyDescent="0.2">
      <c r="A925" s="1">
        <v>17.905000000000001</v>
      </c>
      <c r="B925" s="1">
        <v>120.782</v>
      </c>
      <c r="C925" t="s">
        <v>10700</v>
      </c>
      <c r="D925" t="s">
        <v>10701</v>
      </c>
    </row>
    <row r="926" spans="1:4" x14ac:dyDescent="0.2">
      <c r="A926" s="1">
        <v>13.726000000000001</v>
      </c>
      <c r="B926" s="1">
        <v>119.94799999999999</v>
      </c>
      <c r="C926" t="s">
        <v>10700</v>
      </c>
      <c r="D926" t="s">
        <v>10704</v>
      </c>
    </row>
    <row r="927" spans="1:4" x14ac:dyDescent="0.2">
      <c r="A927" s="1">
        <v>15.055999999999999</v>
      </c>
      <c r="B927" s="1">
        <v>122.351</v>
      </c>
      <c r="C927" t="s">
        <v>10703</v>
      </c>
      <c r="D927" t="s">
        <v>10701</v>
      </c>
    </row>
    <row r="928" spans="1:4" x14ac:dyDescent="0.2">
      <c r="A928" s="1">
        <v>14.01</v>
      </c>
      <c r="B928" s="1">
        <v>120.581</v>
      </c>
      <c r="C928" t="s">
        <v>10703</v>
      </c>
      <c r="D928" t="s">
        <v>10704</v>
      </c>
    </row>
    <row r="929" spans="1:4" x14ac:dyDescent="0.2">
      <c r="A929" s="1">
        <v>13.69</v>
      </c>
      <c r="B929" s="1">
        <v>120.17400000000001</v>
      </c>
      <c r="C929" t="s">
        <v>10700</v>
      </c>
      <c r="D929" t="s">
        <v>10701</v>
      </c>
    </row>
    <row r="930" spans="1:4" x14ac:dyDescent="0.2">
      <c r="A930" s="1">
        <v>13.584</v>
      </c>
      <c r="B930" s="1">
        <v>120.155</v>
      </c>
      <c r="C930" t="s">
        <v>10703</v>
      </c>
      <c r="D930" t="s">
        <v>10701</v>
      </c>
    </row>
    <row r="931" spans="1:4" x14ac:dyDescent="0.2">
      <c r="A931" s="1">
        <v>15.753</v>
      </c>
      <c r="B931" s="1">
        <v>121.911</v>
      </c>
      <c r="C931" t="s">
        <v>10700</v>
      </c>
      <c r="D931" t="s">
        <v>10701</v>
      </c>
    </row>
    <row r="932" spans="1:4" x14ac:dyDescent="0.2">
      <c r="A932" s="1">
        <v>13.762</v>
      </c>
      <c r="B932" s="1">
        <v>120.628</v>
      </c>
      <c r="C932" t="s">
        <v>10703</v>
      </c>
      <c r="D932" t="s">
        <v>10704</v>
      </c>
    </row>
    <row r="933" spans="1:4" x14ac:dyDescent="0.2">
      <c r="A933" s="1">
        <v>13.75</v>
      </c>
      <c r="B933" s="1">
        <v>120.732</v>
      </c>
      <c r="C933" t="s">
        <v>10703</v>
      </c>
      <c r="D933" t="s">
        <v>10704</v>
      </c>
    </row>
    <row r="934" spans="1:4" x14ac:dyDescent="0.2">
      <c r="A934" s="1">
        <v>13.679</v>
      </c>
      <c r="B934" s="1">
        <v>120.729</v>
      </c>
      <c r="C934" t="s">
        <v>10700</v>
      </c>
      <c r="D934" t="s">
        <v>10704</v>
      </c>
    </row>
    <row r="935" spans="1:4" x14ac:dyDescent="0.2">
      <c r="A935" s="1">
        <v>18.393000000000001</v>
      </c>
      <c r="B935" s="1">
        <v>120.91</v>
      </c>
      <c r="C935" t="s">
        <v>10703</v>
      </c>
      <c r="D935" t="s">
        <v>10701</v>
      </c>
    </row>
    <row r="936" spans="1:4" x14ac:dyDescent="0.2">
      <c r="A936" s="1">
        <v>18.498000000000001</v>
      </c>
      <c r="B936" s="1">
        <v>120.91800000000001</v>
      </c>
      <c r="C936" t="s">
        <v>10703</v>
      </c>
      <c r="D936" t="s">
        <v>10704</v>
      </c>
    </row>
    <row r="937" spans="1:4" x14ac:dyDescent="0.2">
      <c r="A937" s="1">
        <v>18.628</v>
      </c>
      <c r="B937" s="1">
        <v>123.224</v>
      </c>
      <c r="C937" t="s">
        <v>10700</v>
      </c>
      <c r="D937" t="s">
        <v>10701</v>
      </c>
    </row>
    <row r="938" spans="1:4" x14ac:dyDescent="0.2">
      <c r="A938" s="1">
        <v>17.341999999999999</v>
      </c>
      <c r="B938" s="1">
        <v>119.78700000000001</v>
      </c>
      <c r="C938" t="s">
        <v>10703</v>
      </c>
      <c r="D938" t="s">
        <v>10701</v>
      </c>
    </row>
    <row r="939" spans="1:4" x14ac:dyDescent="0.2">
      <c r="A939" s="1">
        <v>13.775</v>
      </c>
      <c r="B939" s="1">
        <v>120.657</v>
      </c>
      <c r="C939" t="s">
        <v>10700</v>
      </c>
      <c r="D939" t="s">
        <v>10704</v>
      </c>
    </row>
    <row r="940" spans="1:4" x14ac:dyDescent="0.2">
      <c r="A940" s="1">
        <v>15.087</v>
      </c>
      <c r="B940" s="1">
        <v>120.122</v>
      </c>
      <c r="C940" t="s">
        <v>10703</v>
      </c>
      <c r="D940" t="s">
        <v>10701</v>
      </c>
    </row>
    <row r="941" spans="1:4" x14ac:dyDescent="0.2">
      <c r="A941" s="1">
        <v>18.239999999999998</v>
      </c>
      <c r="B941" s="1">
        <v>120.099</v>
      </c>
      <c r="C941" t="s">
        <v>10703</v>
      </c>
      <c r="D941" t="s">
        <v>10701</v>
      </c>
    </row>
    <row r="942" spans="1:4" x14ac:dyDescent="0.2">
      <c r="A942" s="1">
        <v>15.069000000000001</v>
      </c>
      <c r="B942" s="1">
        <v>122.55800000000001</v>
      </c>
      <c r="C942" t="s">
        <v>10700</v>
      </c>
      <c r="D942" t="s">
        <v>10704</v>
      </c>
    </row>
    <row r="943" spans="1:4" x14ac:dyDescent="0.2">
      <c r="A943" s="1">
        <v>17.332999999999998</v>
      </c>
      <c r="B943" s="1">
        <v>120.908</v>
      </c>
      <c r="C943" t="s">
        <v>10700</v>
      </c>
      <c r="D943" t="s">
        <v>10701</v>
      </c>
    </row>
    <row r="944" spans="1:4" x14ac:dyDescent="0.2">
      <c r="A944" s="1">
        <v>16.617000000000001</v>
      </c>
      <c r="B944" s="1">
        <v>122.038</v>
      </c>
      <c r="C944" t="s">
        <v>10703</v>
      </c>
      <c r="D944" t="s">
        <v>10701</v>
      </c>
    </row>
    <row r="945" spans="1:4" x14ac:dyDescent="0.2">
      <c r="A945" s="1">
        <v>13.824999999999999</v>
      </c>
      <c r="B945" s="1">
        <v>120.71899999999999</v>
      </c>
      <c r="C945" t="s">
        <v>10703</v>
      </c>
      <c r="D945" t="s">
        <v>10704</v>
      </c>
    </row>
    <row r="946" spans="1:4" x14ac:dyDescent="0.2">
      <c r="A946" s="1">
        <v>16.244</v>
      </c>
      <c r="B946" s="1">
        <v>120.339</v>
      </c>
      <c r="C946" t="s">
        <v>10700</v>
      </c>
      <c r="D946" t="s">
        <v>10701</v>
      </c>
    </row>
    <row r="947" spans="1:4" x14ac:dyDescent="0.2">
      <c r="A947" s="1">
        <v>18.626999999999999</v>
      </c>
      <c r="B947" s="1">
        <v>120.946</v>
      </c>
      <c r="C947" t="s">
        <v>10703</v>
      </c>
      <c r="D947" t="s">
        <v>10701</v>
      </c>
    </row>
    <row r="948" spans="1:4" x14ac:dyDescent="0.2">
      <c r="A948" s="1">
        <v>18.449000000000002</v>
      </c>
      <c r="B948" s="1">
        <v>120.658</v>
      </c>
      <c r="C948" t="s">
        <v>10703</v>
      </c>
      <c r="D948" t="s">
        <v>10701</v>
      </c>
    </row>
    <row r="949" spans="1:4" x14ac:dyDescent="0.2">
      <c r="A949" s="1">
        <v>15.525</v>
      </c>
      <c r="B949" s="1">
        <v>120.095</v>
      </c>
      <c r="C949" t="s">
        <v>10703</v>
      </c>
      <c r="D949" t="s">
        <v>10701</v>
      </c>
    </row>
    <row r="950" spans="1:4" x14ac:dyDescent="0.2">
      <c r="A950" s="1">
        <v>17.113</v>
      </c>
      <c r="B950" s="1">
        <v>120.05500000000001</v>
      </c>
      <c r="C950" t="s">
        <v>10700</v>
      </c>
      <c r="D950" t="s">
        <v>10701</v>
      </c>
    </row>
    <row r="951" spans="1:4" x14ac:dyDescent="0.2">
      <c r="A951" s="1">
        <v>16.469000000000001</v>
      </c>
      <c r="B951" s="1">
        <v>121.173</v>
      </c>
      <c r="C951" t="s">
        <v>10700</v>
      </c>
      <c r="D951" t="s">
        <v>10701</v>
      </c>
    </row>
    <row r="952" spans="1:4" x14ac:dyDescent="0.2">
      <c r="A952" s="1">
        <v>13.57</v>
      </c>
      <c r="B952" s="1">
        <v>120.922</v>
      </c>
      <c r="C952" t="s">
        <v>10703</v>
      </c>
      <c r="D952" t="s">
        <v>10701</v>
      </c>
    </row>
    <row r="953" spans="1:4" x14ac:dyDescent="0.2">
      <c r="A953" s="1">
        <v>13.878</v>
      </c>
      <c r="B953" s="1">
        <v>120.71599999999999</v>
      </c>
      <c r="C953" t="s">
        <v>10703</v>
      </c>
      <c r="D953" t="s">
        <v>10704</v>
      </c>
    </row>
    <row r="954" spans="1:4" x14ac:dyDescent="0.2">
      <c r="A954" s="1">
        <v>14.359</v>
      </c>
      <c r="B954" s="1">
        <v>120.503</v>
      </c>
      <c r="C954" t="s">
        <v>10703</v>
      </c>
      <c r="D954" t="s">
        <v>10704</v>
      </c>
    </row>
    <row r="955" spans="1:4" x14ac:dyDescent="0.2">
      <c r="A955" s="1">
        <v>14.163</v>
      </c>
      <c r="B955" s="1">
        <v>120.75</v>
      </c>
      <c r="C955" t="s">
        <v>10703</v>
      </c>
      <c r="D955" t="s">
        <v>10704</v>
      </c>
    </row>
    <row r="956" spans="1:4" x14ac:dyDescent="0.2">
      <c r="A956" s="1">
        <v>14.516999999999999</v>
      </c>
      <c r="B956" s="1">
        <v>122.069</v>
      </c>
      <c r="C956" t="s">
        <v>10700</v>
      </c>
      <c r="D956" t="s">
        <v>10701</v>
      </c>
    </row>
    <row r="957" spans="1:4" x14ac:dyDescent="0.2">
      <c r="A957" s="1">
        <v>16.768999999999998</v>
      </c>
      <c r="B957" s="1">
        <v>119.98099999999999</v>
      </c>
      <c r="C957" t="s">
        <v>10703</v>
      </c>
      <c r="D957" t="s">
        <v>10701</v>
      </c>
    </row>
    <row r="958" spans="1:4" x14ac:dyDescent="0.2">
      <c r="A958" s="1">
        <v>18.129000000000001</v>
      </c>
      <c r="B958" s="1">
        <v>120.985</v>
      </c>
      <c r="C958" t="s">
        <v>10703</v>
      </c>
      <c r="D958" t="s">
        <v>10704</v>
      </c>
    </row>
    <row r="959" spans="1:4" x14ac:dyDescent="0.2">
      <c r="A959" s="1">
        <v>14.946999999999999</v>
      </c>
      <c r="B959" s="1">
        <v>120.18600000000001</v>
      </c>
      <c r="C959" t="s">
        <v>10700</v>
      </c>
      <c r="D959" t="s">
        <v>10701</v>
      </c>
    </row>
    <row r="960" spans="1:4" x14ac:dyDescent="0.2">
      <c r="A960" s="1">
        <v>18.489000000000001</v>
      </c>
      <c r="B960" s="1">
        <v>121.154</v>
      </c>
      <c r="C960" t="s">
        <v>10700</v>
      </c>
      <c r="D960" t="s">
        <v>10701</v>
      </c>
    </row>
    <row r="961" spans="1:4" x14ac:dyDescent="0.2">
      <c r="A961" s="1">
        <v>18.251000000000001</v>
      </c>
      <c r="B961" s="1">
        <v>121.217</v>
      </c>
      <c r="C961" t="s">
        <v>10700</v>
      </c>
      <c r="D961" t="s">
        <v>10701</v>
      </c>
    </row>
    <row r="962" spans="1:4" x14ac:dyDescent="0.2">
      <c r="A962" s="1">
        <v>13.68</v>
      </c>
      <c r="B962" s="1">
        <v>120.63500000000001</v>
      </c>
      <c r="C962" t="s">
        <v>10703</v>
      </c>
      <c r="D962" t="s">
        <v>10704</v>
      </c>
    </row>
    <row r="963" spans="1:4" x14ac:dyDescent="0.2">
      <c r="A963" s="1">
        <v>13.646000000000001</v>
      </c>
      <c r="B963" s="1">
        <v>120.69</v>
      </c>
      <c r="C963" t="s">
        <v>10700</v>
      </c>
      <c r="D963" t="s">
        <v>10704</v>
      </c>
    </row>
    <row r="964" spans="1:4" x14ac:dyDescent="0.2">
      <c r="A964" s="1">
        <v>16.766999999999999</v>
      </c>
      <c r="B964" s="1">
        <v>120.685</v>
      </c>
      <c r="C964" t="s">
        <v>10703</v>
      </c>
      <c r="D964" t="s">
        <v>10701</v>
      </c>
    </row>
    <row r="965" spans="1:4" x14ac:dyDescent="0.2">
      <c r="A965" s="1">
        <v>18.152000000000001</v>
      </c>
      <c r="B965" s="1">
        <v>120.58199999999999</v>
      </c>
      <c r="C965" t="s">
        <v>10700</v>
      </c>
      <c r="D965" t="s">
        <v>10701</v>
      </c>
    </row>
    <row r="966" spans="1:4" x14ac:dyDescent="0.2">
      <c r="A966" s="1">
        <v>16.474</v>
      </c>
      <c r="B966" s="1">
        <v>123.614</v>
      </c>
      <c r="C966" t="s">
        <v>10700</v>
      </c>
      <c r="D966" t="s">
        <v>10701</v>
      </c>
    </row>
    <row r="967" spans="1:4" x14ac:dyDescent="0.2">
      <c r="A967" s="1">
        <v>18.088000000000001</v>
      </c>
      <c r="B967" s="1">
        <v>120.61</v>
      </c>
      <c r="C967" t="s">
        <v>10703</v>
      </c>
      <c r="D967" t="s">
        <v>10701</v>
      </c>
    </row>
    <row r="968" spans="1:4" x14ac:dyDescent="0.2">
      <c r="A968" s="1">
        <v>17.716000000000001</v>
      </c>
      <c r="B968" s="1">
        <v>120.828</v>
      </c>
      <c r="C968" t="s">
        <v>10703</v>
      </c>
      <c r="D968" t="s">
        <v>10704</v>
      </c>
    </row>
    <row r="969" spans="1:4" x14ac:dyDescent="0.2">
      <c r="A969" s="1">
        <v>17.102</v>
      </c>
      <c r="B969" s="1">
        <v>120.131</v>
      </c>
      <c r="C969" t="s">
        <v>10700</v>
      </c>
      <c r="D969" t="s">
        <v>10701</v>
      </c>
    </row>
    <row r="970" spans="1:4" x14ac:dyDescent="0.2">
      <c r="A970" s="1">
        <v>17.863</v>
      </c>
      <c r="B970" s="1">
        <v>120.596</v>
      </c>
      <c r="C970" t="s">
        <v>10700</v>
      </c>
      <c r="D970" t="s">
        <v>10701</v>
      </c>
    </row>
    <row r="971" spans="1:4" x14ac:dyDescent="0.2">
      <c r="A971" s="1">
        <v>14.872999999999999</v>
      </c>
      <c r="B971" s="1">
        <v>119.976</v>
      </c>
      <c r="C971" t="s">
        <v>10703</v>
      </c>
      <c r="D971" t="s">
        <v>10701</v>
      </c>
    </row>
    <row r="972" spans="1:4" x14ac:dyDescent="0.2">
      <c r="A972" s="1">
        <v>14.579000000000001</v>
      </c>
      <c r="B972" s="1">
        <v>120.313</v>
      </c>
      <c r="C972" t="s">
        <v>10703</v>
      </c>
      <c r="D972" t="s">
        <v>10704</v>
      </c>
    </row>
    <row r="973" spans="1:4" x14ac:dyDescent="0.2">
      <c r="A973" s="1">
        <v>17.73</v>
      </c>
      <c r="B973" s="1">
        <v>120.50700000000001</v>
      </c>
      <c r="C973" t="s">
        <v>10700</v>
      </c>
      <c r="D973" t="s">
        <v>10704</v>
      </c>
    </row>
    <row r="974" spans="1:4" x14ac:dyDescent="0.2">
      <c r="A974" s="1">
        <v>14.420999999999999</v>
      </c>
      <c r="B974" s="1">
        <v>121.72</v>
      </c>
      <c r="C974" t="s">
        <v>10703</v>
      </c>
      <c r="D974" t="s">
        <v>10701</v>
      </c>
    </row>
    <row r="975" spans="1:4" x14ac:dyDescent="0.2">
      <c r="A975" s="1">
        <v>13.989000000000001</v>
      </c>
      <c r="B975" s="1">
        <v>120.72499999999999</v>
      </c>
      <c r="C975" t="s">
        <v>10700</v>
      </c>
      <c r="D975" t="s">
        <v>10704</v>
      </c>
    </row>
    <row r="976" spans="1:4" x14ac:dyDescent="0.2">
      <c r="A976" s="1">
        <v>17.599</v>
      </c>
      <c r="B976" s="1">
        <v>123.13</v>
      </c>
      <c r="C976" t="s">
        <v>10703</v>
      </c>
      <c r="D976" t="s">
        <v>10701</v>
      </c>
    </row>
    <row r="977" spans="1:4" x14ac:dyDescent="0.2">
      <c r="A977" s="1">
        <v>15.17</v>
      </c>
      <c r="B977" s="1">
        <v>122.099</v>
      </c>
      <c r="C977" t="s">
        <v>10700</v>
      </c>
      <c r="D977" t="s">
        <v>10701</v>
      </c>
    </row>
    <row r="978" spans="1:4" x14ac:dyDescent="0.2">
      <c r="A978" s="1">
        <v>15.52</v>
      </c>
      <c r="B978" s="1">
        <v>120.295</v>
      </c>
      <c r="C978" t="s">
        <v>10703</v>
      </c>
      <c r="D978" t="s">
        <v>10701</v>
      </c>
    </row>
    <row r="979" spans="1:4" x14ac:dyDescent="0.2">
      <c r="A979" s="1">
        <v>17.033999999999999</v>
      </c>
      <c r="B979" s="1">
        <v>119.997</v>
      </c>
      <c r="C979" t="s">
        <v>10700</v>
      </c>
      <c r="D979" t="s">
        <v>10701</v>
      </c>
    </row>
    <row r="980" spans="1:4" x14ac:dyDescent="0.2">
      <c r="A980" s="1">
        <v>15.651</v>
      </c>
      <c r="B980" s="1">
        <v>119.658</v>
      </c>
      <c r="C980" t="s">
        <v>10700</v>
      </c>
      <c r="D980" t="s">
        <v>10705</v>
      </c>
    </row>
    <row r="981" spans="1:4" x14ac:dyDescent="0.2">
      <c r="A981" s="1">
        <v>15.58</v>
      </c>
      <c r="B981" s="1">
        <v>119.69</v>
      </c>
      <c r="C981" t="s">
        <v>10700</v>
      </c>
      <c r="D981" t="s">
        <v>10705</v>
      </c>
    </row>
    <row r="982" spans="1:4" x14ac:dyDescent="0.2">
      <c r="A982" s="1">
        <v>15.513999999999999</v>
      </c>
      <c r="B982" s="1">
        <v>121.922</v>
      </c>
      <c r="C982" t="s">
        <v>10703</v>
      </c>
      <c r="D982" t="s">
        <v>10704</v>
      </c>
    </row>
    <row r="983" spans="1:4" x14ac:dyDescent="0.2">
      <c r="A983" s="1">
        <v>15.577999999999999</v>
      </c>
      <c r="B983" s="1">
        <v>121.917</v>
      </c>
      <c r="C983" t="s">
        <v>10703</v>
      </c>
      <c r="D983" t="s">
        <v>10701</v>
      </c>
    </row>
    <row r="984" spans="1:4" x14ac:dyDescent="0.2">
      <c r="A984" s="1">
        <v>13.878</v>
      </c>
      <c r="B984" s="1">
        <v>120.116</v>
      </c>
      <c r="C984" t="s">
        <v>10703</v>
      </c>
      <c r="D984" t="s">
        <v>10704</v>
      </c>
    </row>
    <row r="985" spans="1:4" x14ac:dyDescent="0.2">
      <c r="A985" s="1">
        <v>16.681999999999999</v>
      </c>
      <c r="B985" s="1">
        <v>120.396</v>
      </c>
      <c r="C985" t="s">
        <v>10700</v>
      </c>
      <c r="D985" t="s">
        <v>10704</v>
      </c>
    </row>
    <row r="986" spans="1:4" x14ac:dyDescent="0.2">
      <c r="A986" s="1">
        <v>13.839</v>
      </c>
      <c r="B986" s="1">
        <v>120.774</v>
      </c>
      <c r="C986" t="s">
        <v>10703</v>
      </c>
      <c r="D986" t="s">
        <v>10704</v>
      </c>
    </row>
    <row r="987" spans="1:4" x14ac:dyDescent="0.2">
      <c r="A987" s="1">
        <v>15.436</v>
      </c>
      <c r="B987" s="1">
        <v>120.38500000000001</v>
      </c>
      <c r="C987" t="s">
        <v>10700</v>
      </c>
      <c r="D987" t="s">
        <v>10704</v>
      </c>
    </row>
    <row r="988" spans="1:4" x14ac:dyDescent="0.2">
      <c r="A988" s="1">
        <v>13.815</v>
      </c>
      <c r="B988" s="1">
        <v>120.048</v>
      </c>
      <c r="C988" t="s">
        <v>10703</v>
      </c>
      <c r="D988" t="s">
        <v>10701</v>
      </c>
    </row>
    <row r="989" spans="1:4" x14ac:dyDescent="0.2">
      <c r="A989" s="1">
        <v>17.25</v>
      </c>
      <c r="B989" s="1">
        <v>122.55800000000001</v>
      </c>
      <c r="C989" t="s">
        <v>10703</v>
      </c>
      <c r="D989" t="s">
        <v>10702</v>
      </c>
    </row>
    <row r="990" spans="1:4" x14ac:dyDescent="0.2">
      <c r="A990" s="1">
        <v>18.001000000000001</v>
      </c>
      <c r="B990" s="1">
        <v>119.8</v>
      </c>
      <c r="C990" t="s">
        <v>10700</v>
      </c>
      <c r="D990" t="s">
        <v>10704</v>
      </c>
    </row>
    <row r="991" spans="1:4" x14ac:dyDescent="0.2">
      <c r="A991" s="1">
        <v>13.593999999999999</v>
      </c>
      <c r="B991" s="1">
        <v>120.803</v>
      </c>
      <c r="C991" t="s">
        <v>10703</v>
      </c>
      <c r="D991" t="s">
        <v>10704</v>
      </c>
    </row>
    <row r="992" spans="1:4" x14ac:dyDescent="0.2">
      <c r="A992" s="1">
        <v>18.059999999999999</v>
      </c>
      <c r="B992" s="1">
        <v>119.673</v>
      </c>
      <c r="C992" t="s">
        <v>10700</v>
      </c>
      <c r="D992" t="s">
        <v>10701</v>
      </c>
    </row>
    <row r="993" spans="1:4" x14ac:dyDescent="0.2">
      <c r="A993" s="1">
        <v>17.954999999999998</v>
      </c>
      <c r="B993" s="1">
        <v>119.66200000000001</v>
      </c>
      <c r="C993" t="s">
        <v>10700</v>
      </c>
      <c r="D993" t="s">
        <v>10701</v>
      </c>
    </row>
    <row r="994" spans="1:4" x14ac:dyDescent="0.2">
      <c r="A994" s="1">
        <v>18.010000000000002</v>
      </c>
      <c r="B994" s="1">
        <v>119.693</v>
      </c>
      <c r="C994" t="s">
        <v>10700</v>
      </c>
      <c r="D994" t="s">
        <v>10701</v>
      </c>
    </row>
    <row r="995" spans="1:4" x14ac:dyDescent="0.2">
      <c r="A995" s="1">
        <v>13.773</v>
      </c>
      <c r="B995" s="1">
        <v>120.875</v>
      </c>
      <c r="C995" t="s">
        <v>10703</v>
      </c>
      <c r="D995" t="s">
        <v>10704</v>
      </c>
    </row>
    <row r="996" spans="1:4" x14ac:dyDescent="0.2">
      <c r="A996" s="1">
        <v>15.442</v>
      </c>
      <c r="B996" s="1">
        <v>121.492</v>
      </c>
      <c r="C996" t="s">
        <v>10700</v>
      </c>
      <c r="D996" t="s">
        <v>10704</v>
      </c>
    </row>
    <row r="997" spans="1:4" x14ac:dyDescent="0.2">
      <c r="A997" s="1">
        <v>13.59</v>
      </c>
      <c r="B997" s="1">
        <v>120.617</v>
      </c>
      <c r="C997" t="s">
        <v>10703</v>
      </c>
      <c r="D997" t="s">
        <v>10704</v>
      </c>
    </row>
    <row r="998" spans="1:4" x14ac:dyDescent="0.2">
      <c r="A998" s="1">
        <v>18.010999999999999</v>
      </c>
      <c r="B998" s="1">
        <v>122.621</v>
      </c>
      <c r="C998" t="s">
        <v>10700</v>
      </c>
      <c r="D998" t="s">
        <v>10701</v>
      </c>
    </row>
    <row r="999" spans="1:4" x14ac:dyDescent="0.2">
      <c r="A999" s="1">
        <v>13.86</v>
      </c>
      <c r="B999" s="1">
        <v>119.751</v>
      </c>
      <c r="C999" t="s">
        <v>10703</v>
      </c>
      <c r="D999" t="s">
        <v>10701</v>
      </c>
    </row>
    <row r="1000" spans="1:4" x14ac:dyDescent="0.2">
      <c r="A1000" s="1">
        <v>13.855</v>
      </c>
      <c r="B1000" s="1">
        <v>119.708</v>
      </c>
      <c r="C1000" t="s">
        <v>10703</v>
      </c>
      <c r="D1000" t="s">
        <v>10701</v>
      </c>
    </row>
    <row r="1001" spans="1:4" x14ac:dyDescent="0.2">
      <c r="A1001" s="1">
        <v>17.977</v>
      </c>
      <c r="B1001" s="1">
        <v>119.515</v>
      </c>
      <c r="C1001" t="s">
        <v>10703</v>
      </c>
      <c r="D1001" t="s">
        <v>10701</v>
      </c>
    </row>
    <row r="1002" spans="1:4" x14ac:dyDescent="0.2">
      <c r="A1002" s="1">
        <v>17.911999999999999</v>
      </c>
      <c r="B1002" s="1">
        <v>119.505</v>
      </c>
      <c r="C1002" t="s">
        <v>10700</v>
      </c>
      <c r="D1002" t="s">
        <v>10701</v>
      </c>
    </row>
    <row r="1003" spans="1:4" x14ac:dyDescent="0.2">
      <c r="A1003" s="1">
        <v>17.858000000000001</v>
      </c>
      <c r="B1003" s="1">
        <v>119.51300000000001</v>
      </c>
      <c r="C1003" t="s">
        <v>10700</v>
      </c>
      <c r="D1003" t="s">
        <v>10701</v>
      </c>
    </row>
    <row r="1004" spans="1:4" x14ac:dyDescent="0.2">
      <c r="A1004" s="1">
        <v>17.835000000000001</v>
      </c>
      <c r="B1004" s="1">
        <v>119.508</v>
      </c>
      <c r="C1004" t="s">
        <v>10703</v>
      </c>
      <c r="D1004" t="s">
        <v>10701</v>
      </c>
    </row>
    <row r="1005" spans="1:4" x14ac:dyDescent="0.2">
      <c r="A1005" s="1">
        <v>13.755000000000001</v>
      </c>
      <c r="B1005" s="1">
        <v>119.93899999999999</v>
      </c>
      <c r="C1005" t="s">
        <v>10700</v>
      </c>
      <c r="D1005" t="s">
        <v>10701</v>
      </c>
    </row>
    <row r="1006" spans="1:4" x14ac:dyDescent="0.2">
      <c r="A1006" s="1">
        <v>13.664</v>
      </c>
      <c r="B1006" s="1">
        <v>119.752</v>
      </c>
      <c r="C1006" t="s">
        <v>10703</v>
      </c>
      <c r="D1006" t="s">
        <v>10701</v>
      </c>
    </row>
    <row r="1007" spans="1:4" x14ac:dyDescent="0.2">
      <c r="A1007" s="1">
        <v>18.081</v>
      </c>
      <c r="B1007" s="1">
        <v>120.12</v>
      </c>
      <c r="C1007" t="s">
        <v>10703</v>
      </c>
      <c r="D1007" t="s">
        <v>10701</v>
      </c>
    </row>
    <row r="1008" spans="1:4" x14ac:dyDescent="0.2">
      <c r="A1008" s="1">
        <v>15.3</v>
      </c>
      <c r="B1008" s="1">
        <v>120.724</v>
      </c>
      <c r="C1008" t="s">
        <v>10700</v>
      </c>
      <c r="D1008" t="s">
        <v>10701</v>
      </c>
    </row>
    <row r="1009" spans="1:4" x14ac:dyDescent="0.2">
      <c r="A1009" s="1">
        <v>15.176</v>
      </c>
      <c r="B1009" s="1">
        <v>122.1</v>
      </c>
      <c r="C1009" t="s">
        <v>10703</v>
      </c>
      <c r="D1009" t="s">
        <v>10701</v>
      </c>
    </row>
    <row r="1010" spans="1:4" x14ac:dyDescent="0.2">
      <c r="A1010" s="1">
        <v>15.189</v>
      </c>
      <c r="B1010" s="1">
        <v>122.16800000000001</v>
      </c>
      <c r="C1010" t="s">
        <v>10703</v>
      </c>
      <c r="D1010" t="s">
        <v>10701</v>
      </c>
    </row>
    <row r="1011" spans="1:4" x14ac:dyDescent="0.2">
      <c r="A1011" s="1">
        <v>15.973000000000001</v>
      </c>
      <c r="B1011" s="1">
        <v>119.42400000000001</v>
      </c>
      <c r="C1011" t="s">
        <v>10700</v>
      </c>
      <c r="D1011" t="s">
        <v>10701</v>
      </c>
    </row>
    <row r="1012" spans="1:4" x14ac:dyDescent="0.2">
      <c r="A1012" s="1">
        <v>13.946</v>
      </c>
      <c r="B1012" s="1">
        <v>120.18</v>
      </c>
      <c r="C1012" t="s">
        <v>10700</v>
      </c>
      <c r="D1012" t="s">
        <v>10704</v>
      </c>
    </row>
    <row r="1013" spans="1:4" x14ac:dyDescent="0.2">
      <c r="A1013" s="1">
        <v>13.692</v>
      </c>
      <c r="B1013" s="1">
        <v>121.11199999999999</v>
      </c>
      <c r="C1013" t="s">
        <v>10703</v>
      </c>
      <c r="D1013" t="s">
        <v>10704</v>
      </c>
    </row>
    <row r="1014" spans="1:4" x14ac:dyDescent="0.2">
      <c r="A1014" s="1">
        <v>14.106</v>
      </c>
      <c r="B1014" s="1">
        <v>121.691</v>
      </c>
      <c r="C1014" t="s">
        <v>10700</v>
      </c>
      <c r="D1014" t="s">
        <v>10704</v>
      </c>
    </row>
    <row r="1015" spans="1:4" x14ac:dyDescent="0.2">
      <c r="A1015" s="1">
        <v>17.597999999999999</v>
      </c>
      <c r="B1015" s="1">
        <v>121.09</v>
      </c>
      <c r="C1015" t="s">
        <v>10700</v>
      </c>
      <c r="D1015" t="s">
        <v>10701</v>
      </c>
    </row>
    <row r="1016" spans="1:4" x14ac:dyDescent="0.2">
      <c r="A1016" s="1">
        <v>15.090999999999999</v>
      </c>
      <c r="B1016" s="1">
        <v>122.884</v>
      </c>
      <c r="C1016" t="s">
        <v>10703</v>
      </c>
      <c r="D1016" t="s">
        <v>10701</v>
      </c>
    </row>
    <row r="1017" spans="1:4" x14ac:dyDescent="0.2">
      <c r="A1017" s="1">
        <v>17.641999999999999</v>
      </c>
      <c r="B1017" s="1">
        <v>120.892</v>
      </c>
      <c r="C1017" t="s">
        <v>10703</v>
      </c>
      <c r="D1017" t="s">
        <v>10701</v>
      </c>
    </row>
    <row r="1018" spans="1:4" x14ac:dyDescent="0.2">
      <c r="A1018" s="1">
        <v>14.276</v>
      </c>
      <c r="B1018" s="1">
        <v>123.2</v>
      </c>
      <c r="C1018" t="s">
        <v>10700</v>
      </c>
      <c r="D1018" t="s">
        <v>10701</v>
      </c>
    </row>
    <row r="1019" spans="1:4" x14ac:dyDescent="0.2">
      <c r="A1019" s="1">
        <v>14.919</v>
      </c>
      <c r="B1019" s="1">
        <v>119.68300000000001</v>
      </c>
      <c r="C1019" t="s">
        <v>10703</v>
      </c>
      <c r="D1019" t="s">
        <v>10701</v>
      </c>
    </row>
    <row r="1020" spans="1:4" x14ac:dyDescent="0.2">
      <c r="A1020" s="1">
        <v>16.521000000000001</v>
      </c>
      <c r="B1020" s="1">
        <v>120.83199999999999</v>
      </c>
      <c r="C1020" t="s">
        <v>10703</v>
      </c>
      <c r="D1020" t="s">
        <v>10701</v>
      </c>
    </row>
    <row r="1021" spans="1:4" x14ac:dyDescent="0.2">
      <c r="A1021" s="1">
        <v>14.254</v>
      </c>
      <c r="B1021" s="1">
        <v>120.809</v>
      </c>
      <c r="C1021" t="s">
        <v>10703</v>
      </c>
      <c r="D1021" t="s">
        <v>10704</v>
      </c>
    </row>
    <row r="1022" spans="1:4" x14ac:dyDescent="0.2">
      <c r="A1022" s="1">
        <v>13.78</v>
      </c>
      <c r="B1022" s="1">
        <v>119.833</v>
      </c>
      <c r="C1022" t="s">
        <v>10703</v>
      </c>
      <c r="D1022" t="s">
        <v>10701</v>
      </c>
    </row>
    <row r="1023" spans="1:4" x14ac:dyDescent="0.2">
      <c r="A1023" s="1">
        <v>13.817</v>
      </c>
      <c r="B1023" s="1">
        <v>120.748</v>
      </c>
      <c r="C1023" t="s">
        <v>10700</v>
      </c>
      <c r="D1023" t="s">
        <v>10704</v>
      </c>
    </row>
    <row r="1024" spans="1:4" x14ac:dyDescent="0.2">
      <c r="A1024" s="1">
        <v>15.364000000000001</v>
      </c>
      <c r="B1024" s="1">
        <v>120.816</v>
      </c>
      <c r="C1024" t="s">
        <v>10700</v>
      </c>
      <c r="D1024" t="s">
        <v>10704</v>
      </c>
    </row>
    <row r="1025" spans="1:4" x14ac:dyDescent="0.2">
      <c r="A1025" s="1">
        <v>15.867000000000001</v>
      </c>
      <c r="B1025" s="1">
        <v>120.149</v>
      </c>
      <c r="C1025" t="s">
        <v>10700</v>
      </c>
      <c r="D1025" t="s">
        <v>10704</v>
      </c>
    </row>
    <row r="1026" spans="1:4" x14ac:dyDescent="0.2">
      <c r="A1026" s="1">
        <v>17.114999999999998</v>
      </c>
      <c r="B1026" s="1">
        <v>121.54900000000001</v>
      </c>
      <c r="C1026" t="s">
        <v>10700</v>
      </c>
      <c r="D1026" t="s">
        <v>10701</v>
      </c>
    </row>
    <row r="1027" spans="1:4" x14ac:dyDescent="0.2">
      <c r="A1027" s="1">
        <v>14.145</v>
      </c>
      <c r="B1027" s="1">
        <v>120.79300000000001</v>
      </c>
      <c r="C1027" t="s">
        <v>10700</v>
      </c>
      <c r="D1027" t="s">
        <v>10704</v>
      </c>
    </row>
    <row r="1028" spans="1:4" x14ac:dyDescent="0.2">
      <c r="A1028" s="1">
        <v>14.436999999999999</v>
      </c>
      <c r="B1028" s="1">
        <v>123.57</v>
      </c>
      <c r="C1028" t="s">
        <v>10703</v>
      </c>
      <c r="D1028" t="s">
        <v>10704</v>
      </c>
    </row>
    <row r="1029" spans="1:4" x14ac:dyDescent="0.2">
      <c r="A1029" s="1">
        <v>16.818999999999999</v>
      </c>
      <c r="B1029" s="1">
        <v>119.896</v>
      </c>
      <c r="C1029" t="s">
        <v>10703</v>
      </c>
      <c r="D1029" t="s">
        <v>10701</v>
      </c>
    </row>
    <row r="1030" spans="1:4" x14ac:dyDescent="0.2">
      <c r="A1030" s="1">
        <v>14.938000000000001</v>
      </c>
      <c r="B1030" s="1">
        <v>119.94</v>
      </c>
      <c r="C1030" t="s">
        <v>10703</v>
      </c>
      <c r="D1030" t="s">
        <v>10701</v>
      </c>
    </row>
    <row r="1031" spans="1:4" x14ac:dyDescent="0.2">
      <c r="A1031" s="1">
        <v>18.364000000000001</v>
      </c>
      <c r="B1031" s="1">
        <v>119.79900000000001</v>
      </c>
      <c r="C1031" t="s">
        <v>10703</v>
      </c>
      <c r="D1031" t="s">
        <v>10701</v>
      </c>
    </row>
    <row r="1032" spans="1:4" x14ac:dyDescent="0.2">
      <c r="A1032" s="1">
        <v>13.917</v>
      </c>
      <c r="B1032" s="1">
        <v>120.82</v>
      </c>
      <c r="C1032" t="s">
        <v>10700</v>
      </c>
      <c r="D1032" t="s">
        <v>10704</v>
      </c>
    </row>
    <row r="1033" spans="1:4" x14ac:dyDescent="0.2">
      <c r="A1033" s="1">
        <v>14.22</v>
      </c>
      <c r="B1033" s="1">
        <v>120.411</v>
      </c>
      <c r="C1033" t="s">
        <v>10700</v>
      </c>
      <c r="D1033" t="s">
        <v>10704</v>
      </c>
    </row>
    <row r="1034" spans="1:4" x14ac:dyDescent="0.2">
      <c r="A1034" s="1">
        <v>13.632999999999999</v>
      </c>
      <c r="B1034" s="1">
        <v>120.629</v>
      </c>
      <c r="C1034" t="s">
        <v>10703</v>
      </c>
      <c r="D1034" t="s">
        <v>10701</v>
      </c>
    </row>
    <row r="1035" spans="1:4" x14ac:dyDescent="0.2">
      <c r="A1035" s="1">
        <v>14.077</v>
      </c>
      <c r="B1035" s="1">
        <v>120.623</v>
      </c>
      <c r="C1035" t="s">
        <v>10700</v>
      </c>
      <c r="D1035" t="s">
        <v>10704</v>
      </c>
    </row>
    <row r="1036" spans="1:4" x14ac:dyDescent="0.2">
      <c r="A1036" s="1">
        <v>13.925000000000001</v>
      </c>
      <c r="B1036" s="1">
        <v>120.53400000000001</v>
      </c>
      <c r="C1036" t="s">
        <v>10703</v>
      </c>
      <c r="D1036" t="s">
        <v>10704</v>
      </c>
    </row>
    <row r="1037" spans="1:4" x14ac:dyDescent="0.2">
      <c r="A1037" s="1">
        <v>13.848000000000001</v>
      </c>
      <c r="B1037" s="1">
        <v>120.85899999999999</v>
      </c>
      <c r="C1037" t="s">
        <v>10703</v>
      </c>
      <c r="D1037" t="s">
        <v>10704</v>
      </c>
    </row>
    <row r="1038" spans="1:4" x14ac:dyDescent="0.2">
      <c r="A1038" s="1">
        <v>13.789</v>
      </c>
      <c r="B1038" s="1">
        <v>120.762</v>
      </c>
      <c r="C1038" t="s">
        <v>10703</v>
      </c>
      <c r="D1038" t="s">
        <v>10704</v>
      </c>
    </row>
    <row r="1039" spans="1:4" x14ac:dyDescent="0.2">
      <c r="A1039" s="1">
        <v>13.804</v>
      </c>
      <c r="B1039" s="1">
        <v>120.776</v>
      </c>
      <c r="C1039" t="s">
        <v>10700</v>
      </c>
      <c r="D1039" t="s">
        <v>10704</v>
      </c>
    </row>
    <row r="1040" spans="1:4" x14ac:dyDescent="0.2">
      <c r="A1040" s="1">
        <v>15.611000000000001</v>
      </c>
      <c r="B1040" s="1">
        <v>119.667</v>
      </c>
      <c r="C1040" t="s">
        <v>10703</v>
      </c>
      <c r="D1040" t="s">
        <v>10705</v>
      </c>
    </row>
    <row r="1041" spans="1:4" x14ac:dyDescent="0.2">
      <c r="A1041" s="1">
        <v>15.622</v>
      </c>
      <c r="B1041" s="1">
        <v>119.72499999999999</v>
      </c>
      <c r="C1041" t="s">
        <v>10703</v>
      </c>
      <c r="D1041" t="s">
        <v>10702</v>
      </c>
    </row>
    <row r="1042" spans="1:4" x14ac:dyDescent="0.2">
      <c r="A1042" s="1">
        <v>13.762</v>
      </c>
      <c r="B1042" s="1">
        <v>120.85599999999999</v>
      </c>
      <c r="C1042" t="s">
        <v>10703</v>
      </c>
      <c r="D1042" t="s">
        <v>10704</v>
      </c>
    </row>
    <row r="1043" spans="1:4" x14ac:dyDescent="0.2">
      <c r="A1043" s="1">
        <v>13.836</v>
      </c>
      <c r="B1043" s="1">
        <v>120.70699999999999</v>
      </c>
      <c r="C1043" t="s">
        <v>10700</v>
      </c>
      <c r="D1043" t="s">
        <v>10704</v>
      </c>
    </row>
    <row r="1044" spans="1:4" x14ac:dyDescent="0.2">
      <c r="A1044" s="1">
        <v>18.495999999999999</v>
      </c>
      <c r="B1044" s="1">
        <v>122.33499999999999</v>
      </c>
      <c r="C1044" t="s">
        <v>10703</v>
      </c>
      <c r="D1044" t="s">
        <v>10702</v>
      </c>
    </row>
    <row r="1045" spans="1:4" x14ac:dyDescent="0.2">
      <c r="A1045" s="1">
        <v>13.9</v>
      </c>
      <c r="B1045" s="1">
        <v>120.798</v>
      </c>
      <c r="C1045" t="s">
        <v>10700</v>
      </c>
      <c r="D1045" t="s">
        <v>10704</v>
      </c>
    </row>
    <row r="1046" spans="1:4" x14ac:dyDescent="0.2">
      <c r="A1046" s="1">
        <v>16.195</v>
      </c>
      <c r="B1046" s="1">
        <v>119.791</v>
      </c>
      <c r="C1046" t="s">
        <v>10703</v>
      </c>
      <c r="D1046" t="s">
        <v>10704</v>
      </c>
    </row>
    <row r="1047" spans="1:4" x14ac:dyDescent="0.2">
      <c r="A1047" s="1">
        <v>16.216000000000001</v>
      </c>
      <c r="B1047" s="1">
        <v>119.756</v>
      </c>
      <c r="C1047" t="s">
        <v>10703</v>
      </c>
      <c r="D1047" t="s">
        <v>10704</v>
      </c>
    </row>
    <row r="1048" spans="1:4" x14ac:dyDescent="0.2">
      <c r="A1048" s="1">
        <v>16.260000000000002</v>
      </c>
      <c r="B1048" s="1">
        <v>119.815</v>
      </c>
      <c r="C1048" t="s">
        <v>10703</v>
      </c>
      <c r="D1048" t="s">
        <v>10704</v>
      </c>
    </row>
    <row r="1049" spans="1:4" x14ac:dyDescent="0.2">
      <c r="A1049" s="1">
        <v>14.002000000000001</v>
      </c>
      <c r="B1049" s="1">
        <v>120.819</v>
      </c>
      <c r="C1049" t="s">
        <v>10703</v>
      </c>
      <c r="D1049" t="s">
        <v>10704</v>
      </c>
    </row>
    <row r="1050" spans="1:4" x14ac:dyDescent="0.2">
      <c r="A1050" s="1">
        <v>13.843</v>
      </c>
      <c r="B1050" s="1">
        <v>120.724</v>
      </c>
      <c r="C1050" t="s">
        <v>10703</v>
      </c>
      <c r="D1050" t="s">
        <v>10704</v>
      </c>
    </row>
    <row r="1051" spans="1:4" x14ac:dyDescent="0.2">
      <c r="A1051" s="1">
        <v>14.468999999999999</v>
      </c>
      <c r="B1051" s="1">
        <v>120.051</v>
      </c>
      <c r="C1051" t="s">
        <v>10700</v>
      </c>
      <c r="D1051" t="s">
        <v>10701</v>
      </c>
    </row>
    <row r="1052" spans="1:4" x14ac:dyDescent="0.2">
      <c r="A1052" s="1">
        <v>18.018000000000001</v>
      </c>
      <c r="B1052" s="1">
        <v>120.405</v>
      </c>
      <c r="C1052" t="s">
        <v>10703</v>
      </c>
      <c r="D1052" t="s">
        <v>10702</v>
      </c>
    </row>
    <row r="1053" spans="1:4" x14ac:dyDescent="0.2">
      <c r="A1053" s="1">
        <v>13.625</v>
      </c>
      <c r="B1053" s="1">
        <v>120.473</v>
      </c>
      <c r="C1053" t="s">
        <v>10700</v>
      </c>
      <c r="D1053" t="s">
        <v>10701</v>
      </c>
    </row>
    <row r="1054" spans="1:4" x14ac:dyDescent="0.2">
      <c r="A1054" s="1">
        <v>15.477</v>
      </c>
      <c r="B1054" s="1">
        <v>119.81</v>
      </c>
      <c r="C1054" t="s">
        <v>10703</v>
      </c>
      <c r="D1054" t="s">
        <v>10701</v>
      </c>
    </row>
    <row r="1055" spans="1:4" x14ac:dyDescent="0.2">
      <c r="A1055" s="1">
        <v>16.568000000000001</v>
      </c>
      <c r="B1055" s="1">
        <v>122.913</v>
      </c>
      <c r="C1055" t="s">
        <v>10703</v>
      </c>
      <c r="D1055" t="s">
        <v>10701</v>
      </c>
    </row>
    <row r="1056" spans="1:4" x14ac:dyDescent="0.2">
      <c r="A1056" s="1">
        <v>13.757999999999999</v>
      </c>
      <c r="B1056" s="1">
        <v>120.831</v>
      </c>
      <c r="C1056" t="s">
        <v>10703</v>
      </c>
      <c r="D1056" t="s">
        <v>10704</v>
      </c>
    </row>
    <row r="1057" spans="1:4" x14ac:dyDescent="0.2">
      <c r="A1057" s="1">
        <v>13.686</v>
      </c>
      <c r="B1057" s="1">
        <v>120.791</v>
      </c>
      <c r="C1057" t="s">
        <v>10700</v>
      </c>
      <c r="D1057" t="s">
        <v>10704</v>
      </c>
    </row>
    <row r="1058" spans="1:4" x14ac:dyDescent="0.2">
      <c r="A1058" s="1">
        <v>16.164999999999999</v>
      </c>
      <c r="B1058" s="1">
        <v>119.736</v>
      </c>
      <c r="C1058" t="s">
        <v>10703</v>
      </c>
      <c r="D1058" t="s">
        <v>10701</v>
      </c>
    </row>
    <row r="1059" spans="1:4" x14ac:dyDescent="0.2">
      <c r="A1059" s="1">
        <v>15.824</v>
      </c>
      <c r="B1059" s="1">
        <v>121.221</v>
      </c>
      <c r="C1059" t="s">
        <v>10703</v>
      </c>
      <c r="D1059" t="s">
        <v>10701</v>
      </c>
    </row>
    <row r="1060" spans="1:4" x14ac:dyDescent="0.2">
      <c r="A1060" s="1">
        <v>13.715999999999999</v>
      </c>
      <c r="B1060" s="1">
        <v>120.271</v>
      </c>
      <c r="C1060" t="s">
        <v>10703</v>
      </c>
      <c r="D1060" t="s">
        <v>10702</v>
      </c>
    </row>
    <row r="1061" spans="1:4" x14ac:dyDescent="0.2">
      <c r="A1061" s="1">
        <v>13.917999999999999</v>
      </c>
      <c r="B1061" s="1">
        <v>120.71</v>
      </c>
      <c r="C1061" t="s">
        <v>10700</v>
      </c>
      <c r="D1061" t="s">
        <v>10704</v>
      </c>
    </row>
    <row r="1062" spans="1:4" x14ac:dyDescent="0.2">
      <c r="A1062" s="1">
        <v>16.972000000000001</v>
      </c>
      <c r="B1062" s="1">
        <v>120.393</v>
      </c>
      <c r="C1062" t="s">
        <v>10703</v>
      </c>
      <c r="D1062" t="s">
        <v>10701</v>
      </c>
    </row>
    <row r="1063" spans="1:4" x14ac:dyDescent="0.2">
      <c r="A1063" s="1">
        <v>18.510000000000002</v>
      </c>
      <c r="B1063" s="1">
        <v>121.28400000000001</v>
      </c>
      <c r="C1063" t="s">
        <v>10703</v>
      </c>
      <c r="D1063" t="s">
        <v>10701</v>
      </c>
    </row>
    <row r="1064" spans="1:4" x14ac:dyDescent="0.2">
      <c r="A1064" s="1">
        <v>13.603</v>
      </c>
      <c r="B1064" s="1">
        <v>120.908</v>
      </c>
      <c r="C1064" t="s">
        <v>10700</v>
      </c>
      <c r="D1064" t="s">
        <v>10704</v>
      </c>
    </row>
    <row r="1065" spans="1:4" x14ac:dyDescent="0.2">
      <c r="A1065" s="1">
        <v>14.154</v>
      </c>
      <c r="B1065" s="1">
        <v>119.407</v>
      </c>
      <c r="C1065" t="s">
        <v>10700</v>
      </c>
      <c r="D1065" t="s">
        <v>10701</v>
      </c>
    </row>
    <row r="1066" spans="1:4" x14ac:dyDescent="0.2">
      <c r="A1066" s="1">
        <v>14.738</v>
      </c>
      <c r="B1066" s="1">
        <v>119.636</v>
      </c>
      <c r="C1066" t="s">
        <v>10700</v>
      </c>
      <c r="D1066" t="s">
        <v>10701</v>
      </c>
    </row>
    <row r="1067" spans="1:4" x14ac:dyDescent="0.2">
      <c r="A1067" s="1">
        <v>15.215</v>
      </c>
      <c r="B1067" s="1">
        <v>122.093</v>
      </c>
      <c r="C1067" t="s">
        <v>10700</v>
      </c>
      <c r="D1067" t="s">
        <v>10701</v>
      </c>
    </row>
    <row r="1068" spans="1:4" x14ac:dyDescent="0.2">
      <c r="A1068" s="1">
        <v>15.279</v>
      </c>
      <c r="B1068" s="1">
        <v>120.685</v>
      </c>
      <c r="C1068" t="s">
        <v>10703</v>
      </c>
      <c r="D1068" t="s">
        <v>10704</v>
      </c>
    </row>
    <row r="1069" spans="1:4" x14ac:dyDescent="0.2">
      <c r="A1069" s="1">
        <v>13.694000000000001</v>
      </c>
      <c r="B1069" s="1">
        <v>122.59</v>
      </c>
      <c r="C1069" t="s">
        <v>10703</v>
      </c>
      <c r="D1069" t="s">
        <v>10701</v>
      </c>
    </row>
    <row r="1070" spans="1:4" x14ac:dyDescent="0.2">
      <c r="A1070" s="1">
        <v>14.840999999999999</v>
      </c>
      <c r="B1070" s="1">
        <v>119.776</v>
      </c>
      <c r="C1070" t="s">
        <v>10700</v>
      </c>
      <c r="D1070" t="s">
        <v>10701</v>
      </c>
    </row>
    <row r="1071" spans="1:4" x14ac:dyDescent="0.2">
      <c r="A1071" s="1">
        <v>15.013999999999999</v>
      </c>
      <c r="B1071" s="1">
        <v>120.027</v>
      </c>
      <c r="C1071" t="s">
        <v>10700</v>
      </c>
      <c r="D1071" t="s">
        <v>10705</v>
      </c>
    </row>
    <row r="1072" spans="1:4" x14ac:dyDescent="0.2">
      <c r="A1072" s="1">
        <v>14.914999999999999</v>
      </c>
      <c r="B1072" s="1">
        <v>119.755</v>
      </c>
      <c r="C1072" t="s">
        <v>10700</v>
      </c>
      <c r="D1072" t="s">
        <v>10701</v>
      </c>
    </row>
    <row r="1073" spans="1:4" x14ac:dyDescent="0.2">
      <c r="A1073" s="1">
        <v>15.061</v>
      </c>
      <c r="B1073" s="1">
        <v>120.258</v>
      </c>
      <c r="C1073" t="s">
        <v>10700</v>
      </c>
      <c r="D1073" t="s">
        <v>10701</v>
      </c>
    </row>
    <row r="1074" spans="1:4" x14ac:dyDescent="0.2">
      <c r="A1074" s="1">
        <v>17.239999999999998</v>
      </c>
      <c r="B1074" s="1">
        <v>121.828</v>
      </c>
      <c r="C1074" t="s">
        <v>10703</v>
      </c>
      <c r="D1074" t="s">
        <v>10701</v>
      </c>
    </row>
    <row r="1075" spans="1:4" x14ac:dyDescent="0.2">
      <c r="A1075" s="1">
        <v>13.781000000000001</v>
      </c>
      <c r="B1075" s="1">
        <v>120.777</v>
      </c>
      <c r="C1075" t="s">
        <v>10700</v>
      </c>
      <c r="D1075" t="s">
        <v>10704</v>
      </c>
    </row>
    <row r="1076" spans="1:4" x14ac:dyDescent="0.2">
      <c r="A1076" s="1">
        <v>13.698</v>
      </c>
      <c r="B1076" s="1">
        <v>120.81399999999999</v>
      </c>
      <c r="C1076" t="s">
        <v>10703</v>
      </c>
      <c r="D1076" t="s">
        <v>10704</v>
      </c>
    </row>
    <row r="1077" spans="1:4" x14ac:dyDescent="0.2">
      <c r="A1077" s="1">
        <v>13.786</v>
      </c>
      <c r="B1077" s="1">
        <v>120.04600000000001</v>
      </c>
      <c r="C1077" t="s">
        <v>10703</v>
      </c>
      <c r="D1077" t="s">
        <v>10705</v>
      </c>
    </row>
    <row r="1078" spans="1:4" x14ac:dyDescent="0.2">
      <c r="A1078" s="1">
        <v>17.077999999999999</v>
      </c>
      <c r="B1078" s="1">
        <v>119.994</v>
      </c>
      <c r="C1078" t="s">
        <v>10703</v>
      </c>
      <c r="D1078" t="s">
        <v>10701</v>
      </c>
    </row>
    <row r="1079" spans="1:4" x14ac:dyDescent="0.2">
      <c r="A1079" s="1">
        <v>14.282</v>
      </c>
      <c r="B1079" s="1">
        <v>120.678</v>
      </c>
      <c r="C1079" t="s">
        <v>10703</v>
      </c>
      <c r="D1079" t="s">
        <v>10704</v>
      </c>
    </row>
    <row r="1080" spans="1:4" x14ac:dyDescent="0.2">
      <c r="A1080" s="1">
        <v>13.586</v>
      </c>
      <c r="B1080" s="1">
        <v>120.71599999999999</v>
      </c>
      <c r="C1080" t="s">
        <v>10703</v>
      </c>
      <c r="D1080" t="s">
        <v>10702</v>
      </c>
    </row>
    <row r="1081" spans="1:4" x14ac:dyDescent="0.2">
      <c r="A1081" s="1">
        <v>17.856999999999999</v>
      </c>
      <c r="B1081" s="1">
        <v>120.745</v>
      </c>
      <c r="C1081" t="s">
        <v>10700</v>
      </c>
      <c r="D1081" t="s">
        <v>10704</v>
      </c>
    </row>
    <row r="1082" spans="1:4" x14ac:dyDescent="0.2">
      <c r="A1082" s="1">
        <v>14.71</v>
      </c>
      <c r="B1082" s="1">
        <v>123.65900000000001</v>
      </c>
      <c r="C1082" t="s">
        <v>10700</v>
      </c>
      <c r="D1082" t="s">
        <v>10705</v>
      </c>
    </row>
    <row r="1083" spans="1:4" x14ac:dyDescent="0.2">
      <c r="A1083" s="1">
        <v>14.638999999999999</v>
      </c>
      <c r="B1083" s="1">
        <v>123.285</v>
      </c>
      <c r="C1083" t="s">
        <v>10700</v>
      </c>
      <c r="D1083" t="s">
        <v>10701</v>
      </c>
    </row>
    <row r="1084" spans="1:4" x14ac:dyDescent="0.2">
      <c r="A1084" s="1">
        <v>13.725</v>
      </c>
      <c r="B1084" s="1">
        <v>120.78400000000001</v>
      </c>
      <c r="C1084" t="s">
        <v>10700</v>
      </c>
      <c r="D1084" t="s">
        <v>10704</v>
      </c>
    </row>
    <row r="1085" spans="1:4" x14ac:dyDescent="0.2">
      <c r="A1085" s="1">
        <v>14.018000000000001</v>
      </c>
      <c r="B1085" s="1">
        <v>120.717</v>
      </c>
      <c r="C1085" t="s">
        <v>10703</v>
      </c>
      <c r="D1085" t="s">
        <v>10704</v>
      </c>
    </row>
    <row r="1086" spans="1:4" x14ac:dyDescent="0.2">
      <c r="A1086" s="1">
        <v>18.199000000000002</v>
      </c>
      <c r="B1086" s="1">
        <v>119.941</v>
      </c>
      <c r="C1086" t="s">
        <v>10703</v>
      </c>
      <c r="D1086" t="s">
        <v>10701</v>
      </c>
    </row>
    <row r="1087" spans="1:4" x14ac:dyDescent="0.2">
      <c r="A1087" s="1">
        <v>13.938000000000001</v>
      </c>
      <c r="B1087" s="1">
        <v>120.762</v>
      </c>
      <c r="C1087" t="s">
        <v>10703</v>
      </c>
      <c r="D1087" t="s">
        <v>10704</v>
      </c>
    </row>
    <row r="1088" spans="1:4" x14ac:dyDescent="0.2">
      <c r="A1088" s="1">
        <v>15.836</v>
      </c>
      <c r="B1088" s="1">
        <v>120.61799999999999</v>
      </c>
      <c r="C1088" t="s">
        <v>10703</v>
      </c>
      <c r="D1088" t="s">
        <v>10704</v>
      </c>
    </row>
    <row r="1089" spans="1:4" x14ac:dyDescent="0.2">
      <c r="A1089" s="1">
        <v>13.978999999999999</v>
      </c>
      <c r="B1089" s="1">
        <v>120.871</v>
      </c>
      <c r="C1089" t="s">
        <v>10700</v>
      </c>
      <c r="D1089" t="s">
        <v>10704</v>
      </c>
    </row>
    <row r="1090" spans="1:4" x14ac:dyDescent="0.2">
      <c r="A1090" s="1">
        <v>17.684000000000001</v>
      </c>
      <c r="B1090" s="1">
        <v>121.46599999999999</v>
      </c>
      <c r="C1090" t="s">
        <v>10703</v>
      </c>
      <c r="D1090" t="s">
        <v>10702</v>
      </c>
    </row>
    <row r="1091" spans="1:4" x14ac:dyDescent="0.2">
      <c r="A1091" s="1">
        <v>13.661</v>
      </c>
      <c r="B1091" s="1">
        <v>120.702</v>
      </c>
      <c r="C1091" t="s">
        <v>10703</v>
      </c>
      <c r="D1091" t="s">
        <v>10704</v>
      </c>
    </row>
    <row r="1092" spans="1:4" x14ac:dyDescent="0.2">
      <c r="A1092" s="1">
        <v>15.393000000000001</v>
      </c>
      <c r="B1092" s="1">
        <v>121.94799999999999</v>
      </c>
      <c r="C1092" t="s">
        <v>10703</v>
      </c>
      <c r="D1092" t="s">
        <v>10701</v>
      </c>
    </row>
    <row r="1093" spans="1:4" x14ac:dyDescent="0.2">
      <c r="A1093" s="1">
        <v>14.231999999999999</v>
      </c>
      <c r="B1093" s="1">
        <v>122.07599999999999</v>
      </c>
      <c r="C1093" t="s">
        <v>10703</v>
      </c>
      <c r="D1093" t="s">
        <v>10702</v>
      </c>
    </row>
    <row r="1094" spans="1:4" x14ac:dyDescent="0.2">
      <c r="A1094" s="1">
        <v>15.007999999999999</v>
      </c>
      <c r="B1094" s="1">
        <v>120.40600000000001</v>
      </c>
      <c r="C1094" t="s">
        <v>10700</v>
      </c>
      <c r="D1094" t="s">
        <v>10704</v>
      </c>
    </row>
    <row r="1095" spans="1:4" x14ac:dyDescent="0.2">
      <c r="A1095" s="1">
        <v>14.721</v>
      </c>
      <c r="B1095" s="1">
        <v>119.72</v>
      </c>
      <c r="C1095" t="s">
        <v>10700</v>
      </c>
      <c r="D1095" t="s">
        <v>10704</v>
      </c>
    </row>
    <row r="1096" spans="1:4" x14ac:dyDescent="0.2">
      <c r="A1096" s="1">
        <v>18.530999999999999</v>
      </c>
      <c r="B1096" s="1">
        <v>122.371</v>
      </c>
      <c r="C1096" t="s">
        <v>10700</v>
      </c>
      <c r="D1096" t="s">
        <v>10701</v>
      </c>
    </row>
    <row r="1097" spans="1:4" x14ac:dyDescent="0.2">
      <c r="A1097" s="1">
        <v>18.46</v>
      </c>
      <c r="B1097" s="1">
        <v>122.318</v>
      </c>
      <c r="C1097" t="s">
        <v>10703</v>
      </c>
      <c r="D1097" t="s">
        <v>10705</v>
      </c>
    </row>
    <row r="1098" spans="1:4" x14ac:dyDescent="0.2">
      <c r="A1098" s="1">
        <v>13.952999999999999</v>
      </c>
      <c r="B1098" s="1">
        <v>120.157</v>
      </c>
      <c r="C1098" t="s">
        <v>10700</v>
      </c>
      <c r="D1098" t="s">
        <v>10705</v>
      </c>
    </row>
    <row r="1099" spans="1:4" x14ac:dyDescent="0.2">
      <c r="A1099" s="1">
        <v>13.832000000000001</v>
      </c>
      <c r="B1099" s="1">
        <v>120.255</v>
      </c>
      <c r="C1099" t="s">
        <v>10700</v>
      </c>
      <c r="D1099" t="s">
        <v>10701</v>
      </c>
    </row>
    <row r="1100" spans="1:4" x14ac:dyDescent="0.2">
      <c r="A1100" s="1">
        <v>13.664999999999999</v>
      </c>
      <c r="B1100" s="1">
        <v>120.61799999999999</v>
      </c>
      <c r="C1100" t="s">
        <v>10703</v>
      </c>
      <c r="D1100" t="s">
        <v>10704</v>
      </c>
    </row>
    <row r="1101" spans="1:4" x14ac:dyDescent="0.2">
      <c r="A1101" s="1">
        <v>14.605</v>
      </c>
      <c r="B1101" s="1">
        <v>120.212</v>
      </c>
      <c r="C1101" t="s">
        <v>10703</v>
      </c>
      <c r="D1101" t="s">
        <v>10702</v>
      </c>
    </row>
    <row r="1102" spans="1:4" x14ac:dyDescent="0.2">
      <c r="A1102" s="1">
        <v>14.901</v>
      </c>
      <c r="B1102" s="1">
        <v>119.901</v>
      </c>
      <c r="C1102" t="s">
        <v>10700</v>
      </c>
      <c r="D1102" t="s">
        <v>10701</v>
      </c>
    </row>
    <row r="1103" spans="1:4" x14ac:dyDescent="0.2">
      <c r="A1103" s="1">
        <v>17.501000000000001</v>
      </c>
      <c r="B1103" s="1">
        <v>119.754</v>
      </c>
      <c r="C1103" t="s">
        <v>10700</v>
      </c>
      <c r="D1103" t="s">
        <v>10704</v>
      </c>
    </row>
    <row r="1104" spans="1:4" x14ac:dyDescent="0.2">
      <c r="A1104" s="1">
        <v>18.065999999999999</v>
      </c>
      <c r="B1104" s="1">
        <v>120.751</v>
      </c>
      <c r="C1104" t="s">
        <v>10700</v>
      </c>
      <c r="D1104" t="s">
        <v>10704</v>
      </c>
    </row>
    <row r="1105" spans="1:4" x14ac:dyDescent="0.2">
      <c r="A1105" s="1">
        <v>17.442</v>
      </c>
      <c r="B1105" s="1">
        <v>120.31399999999999</v>
      </c>
      <c r="C1105" t="s">
        <v>10700</v>
      </c>
      <c r="D1105" t="s">
        <v>10701</v>
      </c>
    </row>
    <row r="1106" spans="1:4" x14ac:dyDescent="0.2">
      <c r="A1106" s="1">
        <v>18.088000000000001</v>
      </c>
      <c r="B1106" s="1">
        <v>120.504</v>
      </c>
      <c r="C1106" t="s">
        <v>10703</v>
      </c>
      <c r="D1106" t="s">
        <v>10702</v>
      </c>
    </row>
    <row r="1107" spans="1:4" x14ac:dyDescent="0.2">
      <c r="A1107" s="1">
        <v>18.038</v>
      </c>
      <c r="B1107" s="1">
        <v>121.142</v>
      </c>
      <c r="C1107" t="s">
        <v>10703</v>
      </c>
      <c r="D1107" t="s">
        <v>10701</v>
      </c>
    </row>
    <row r="1108" spans="1:4" x14ac:dyDescent="0.2">
      <c r="A1108" s="1">
        <v>14.945</v>
      </c>
      <c r="B1108" s="1">
        <v>120.11</v>
      </c>
      <c r="C1108" t="s">
        <v>10700</v>
      </c>
      <c r="D1108" t="s">
        <v>10704</v>
      </c>
    </row>
    <row r="1109" spans="1:4" x14ac:dyDescent="0.2">
      <c r="A1109" s="1">
        <v>15.071</v>
      </c>
      <c r="B1109" s="1">
        <v>120.143</v>
      </c>
      <c r="C1109" t="s">
        <v>10700</v>
      </c>
      <c r="D1109" t="s">
        <v>10704</v>
      </c>
    </row>
    <row r="1110" spans="1:4" x14ac:dyDescent="0.2">
      <c r="A1110" s="1">
        <v>13.86</v>
      </c>
      <c r="B1110" s="1">
        <v>120.514</v>
      </c>
      <c r="C1110" t="s">
        <v>10703</v>
      </c>
      <c r="D1110" t="s">
        <v>10704</v>
      </c>
    </row>
    <row r="1111" spans="1:4" x14ac:dyDescent="0.2">
      <c r="A1111" s="1">
        <v>13.561</v>
      </c>
      <c r="B1111" s="1">
        <v>120.57</v>
      </c>
      <c r="C1111" t="s">
        <v>10700</v>
      </c>
      <c r="D1111" t="s">
        <v>10704</v>
      </c>
    </row>
    <row r="1112" spans="1:4" x14ac:dyDescent="0.2">
      <c r="A1112" s="1">
        <v>16.904</v>
      </c>
      <c r="B1112" s="1">
        <v>121.895</v>
      </c>
      <c r="C1112" t="s">
        <v>10703</v>
      </c>
      <c r="D1112" t="s">
        <v>10701</v>
      </c>
    </row>
    <row r="1113" spans="1:4" x14ac:dyDescent="0.2">
      <c r="A1113" s="1">
        <v>14.864000000000001</v>
      </c>
      <c r="B1113" s="1">
        <v>119.739</v>
      </c>
      <c r="C1113" t="s">
        <v>10700</v>
      </c>
      <c r="D1113" t="s">
        <v>10701</v>
      </c>
    </row>
    <row r="1114" spans="1:4" x14ac:dyDescent="0.2">
      <c r="A1114" s="1">
        <v>15.259</v>
      </c>
      <c r="B1114" s="1">
        <v>119.756</v>
      </c>
      <c r="C1114" t="s">
        <v>10703</v>
      </c>
      <c r="D1114" t="s">
        <v>10701</v>
      </c>
    </row>
    <row r="1115" spans="1:4" x14ac:dyDescent="0.2">
      <c r="A1115" s="1">
        <v>15.786</v>
      </c>
      <c r="B1115" s="1">
        <v>121.42100000000001</v>
      </c>
      <c r="C1115" t="s">
        <v>10703</v>
      </c>
      <c r="D1115" t="s">
        <v>10701</v>
      </c>
    </row>
    <row r="1116" spans="1:4" x14ac:dyDescent="0.2">
      <c r="A1116" s="1">
        <v>18.349</v>
      </c>
      <c r="B1116" s="1">
        <v>119.474</v>
      </c>
      <c r="C1116" t="s">
        <v>10703</v>
      </c>
      <c r="D1116" t="s">
        <v>10702</v>
      </c>
    </row>
    <row r="1117" spans="1:4" x14ac:dyDescent="0.2">
      <c r="A1117" s="1">
        <v>13.784000000000001</v>
      </c>
      <c r="B1117" s="1">
        <v>120.69</v>
      </c>
      <c r="C1117" t="s">
        <v>10700</v>
      </c>
      <c r="D1117" t="s">
        <v>10704</v>
      </c>
    </row>
    <row r="1118" spans="1:4" x14ac:dyDescent="0.2">
      <c r="A1118" s="1">
        <v>15.340999999999999</v>
      </c>
      <c r="B1118" s="1">
        <v>120.004</v>
      </c>
      <c r="C1118" t="s">
        <v>10703</v>
      </c>
      <c r="D1118" t="s">
        <v>10701</v>
      </c>
    </row>
    <row r="1119" spans="1:4" x14ac:dyDescent="0.2">
      <c r="A1119" s="1">
        <v>13.792999999999999</v>
      </c>
      <c r="B1119" s="1">
        <v>120.333</v>
      </c>
      <c r="C1119" t="s">
        <v>10700</v>
      </c>
      <c r="D1119" t="s">
        <v>10704</v>
      </c>
    </row>
    <row r="1120" spans="1:4" x14ac:dyDescent="0.2">
      <c r="A1120" s="1">
        <v>17.071000000000002</v>
      </c>
      <c r="B1120" s="1">
        <v>120.166</v>
      </c>
      <c r="C1120" t="s">
        <v>10700</v>
      </c>
      <c r="D1120" t="s">
        <v>10701</v>
      </c>
    </row>
    <row r="1121" spans="1:4" x14ac:dyDescent="0.2">
      <c r="A1121" s="1">
        <v>13.805999999999999</v>
      </c>
      <c r="B1121" s="1">
        <v>120.92</v>
      </c>
      <c r="C1121" t="s">
        <v>10700</v>
      </c>
      <c r="D1121" t="s">
        <v>10704</v>
      </c>
    </row>
    <row r="1122" spans="1:4" x14ac:dyDescent="0.2">
      <c r="A1122" s="1">
        <v>14.118</v>
      </c>
      <c r="B1122" s="1">
        <v>123.559</v>
      </c>
      <c r="C1122" t="s">
        <v>10703</v>
      </c>
      <c r="D1122" t="s">
        <v>10704</v>
      </c>
    </row>
    <row r="1123" spans="1:4" x14ac:dyDescent="0.2">
      <c r="A1123" s="1">
        <v>18.247</v>
      </c>
      <c r="B1123" s="1">
        <v>121.14700000000001</v>
      </c>
      <c r="C1123" t="s">
        <v>10700</v>
      </c>
      <c r="D1123" t="s">
        <v>10701</v>
      </c>
    </row>
    <row r="1124" spans="1:4" x14ac:dyDescent="0.2">
      <c r="A1124" s="1">
        <v>14.101000000000001</v>
      </c>
      <c r="B1124" s="1">
        <v>120.55</v>
      </c>
      <c r="C1124" t="s">
        <v>10703</v>
      </c>
      <c r="D1124" t="s">
        <v>10702</v>
      </c>
    </row>
    <row r="1125" spans="1:4" x14ac:dyDescent="0.2">
      <c r="A1125" s="1">
        <v>13.662000000000001</v>
      </c>
      <c r="B1125" s="1">
        <v>120.703</v>
      </c>
      <c r="C1125" t="s">
        <v>10700</v>
      </c>
      <c r="D1125" t="s">
        <v>10701</v>
      </c>
    </row>
    <row r="1126" spans="1:4" x14ac:dyDescent="0.2">
      <c r="A1126" s="1">
        <v>18.350000000000001</v>
      </c>
      <c r="B1126" s="1">
        <v>120.791</v>
      </c>
      <c r="C1126" t="s">
        <v>10703</v>
      </c>
      <c r="D1126" t="s">
        <v>10701</v>
      </c>
    </row>
    <row r="1127" spans="1:4" x14ac:dyDescent="0.2">
      <c r="A1127" s="1">
        <v>13.819000000000001</v>
      </c>
      <c r="B1127" s="1">
        <v>121.068</v>
      </c>
      <c r="C1127" t="s">
        <v>10703</v>
      </c>
      <c r="D1127" t="s">
        <v>10701</v>
      </c>
    </row>
    <row r="1128" spans="1:4" x14ac:dyDescent="0.2">
      <c r="A1128" s="1">
        <v>16.369</v>
      </c>
      <c r="B1128" s="1">
        <v>121.13200000000001</v>
      </c>
      <c r="C1128" t="s">
        <v>10700</v>
      </c>
      <c r="D1128" t="s">
        <v>10701</v>
      </c>
    </row>
    <row r="1129" spans="1:4" x14ac:dyDescent="0.2">
      <c r="A1129" s="1">
        <v>17.306999999999999</v>
      </c>
      <c r="B1129" s="1">
        <v>120.20099999999999</v>
      </c>
      <c r="C1129" t="s">
        <v>10700</v>
      </c>
      <c r="D1129" t="s">
        <v>10701</v>
      </c>
    </row>
    <row r="1130" spans="1:4" x14ac:dyDescent="0.2">
      <c r="A1130" s="1">
        <v>14.044</v>
      </c>
      <c r="B1130" s="1">
        <v>120.571</v>
      </c>
      <c r="C1130" t="s">
        <v>10700</v>
      </c>
      <c r="D1130" t="s">
        <v>10701</v>
      </c>
    </row>
    <row r="1131" spans="1:4" x14ac:dyDescent="0.2">
      <c r="A1131" s="1">
        <v>13.875</v>
      </c>
      <c r="B1131" s="1">
        <v>122.68600000000001</v>
      </c>
      <c r="C1131" t="s">
        <v>10703</v>
      </c>
      <c r="D1131" t="s">
        <v>10701</v>
      </c>
    </row>
    <row r="1132" spans="1:4" x14ac:dyDescent="0.2">
      <c r="A1132" s="1">
        <v>17.565999999999999</v>
      </c>
      <c r="B1132" s="1">
        <v>120.34</v>
      </c>
      <c r="C1132" t="s">
        <v>10700</v>
      </c>
      <c r="D1132" t="s">
        <v>10701</v>
      </c>
    </row>
    <row r="1133" spans="1:4" x14ac:dyDescent="0.2">
      <c r="A1133" s="1">
        <v>17.898</v>
      </c>
      <c r="B1133" s="1">
        <v>121.02200000000001</v>
      </c>
      <c r="C1133" t="s">
        <v>10703</v>
      </c>
      <c r="D1133" t="s">
        <v>10701</v>
      </c>
    </row>
    <row r="1134" spans="1:4" x14ac:dyDescent="0.2">
      <c r="A1134" s="1">
        <v>18.202999999999999</v>
      </c>
      <c r="B1134" s="1">
        <v>119.447</v>
      </c>
      <c r="C1134" t="s">
        <v>10703</v>
      </c>
      <c r="D1134" t="s">
        <v>10701</v>
      </c>
    </row>
    <row r="1135" spans="1:4" x14ac:dyDescent="0.2">
      <c r="A1135" s="1">
        <v>16.077999999999999</v>
      </c>
      <c r="B1135" s="1">
        <v>120.20399999999999</v>
      </c>
      <c r="C1135" t="s">
        <v>10703</v>
      </c>
      <c r="D1135" t="s">
        <v>10701</v>
      </c>
    </row>
    <row r="1136" spans="1:4" x14ac:dyDescent="0.2">
      <c r="A1136" s="1">
        <v>13.577999999999999</v>
      </c>
      <c r="B1136" s="1">
        <v>120.593</v>
      </c>
      <c r="C1136" t="s">
        <v>10700</v>
      </c>
      <c r="D1136" t="s">
        <v>10701</v>
      </c>
    </row>
    <row r="1137" spans="1:4" x14ac:dyDescent="0.2">
      <c r="A1137" s="1">
        <v>14.731999999999999</v>
      </c>
      <c r="B1137" s="1">
        <v>120.488</v>
      </c>
      <c r="C1137" t="s">
        <v>10700</v>
      </c>
      <c r="D1137" t="s">
        <v>10704</v>
      </c>
    </row>
    <row r="1138" spans="1:4" x14ac:dyDescent="0.2">
      <c r="A1138" s="1">
        <v>15.015000000000001</v>
      </c>
      <c r="B1138" s="1">
        <v>120.13200000000001</v>
      </c>
      <c r="C1138" t="s">
        <v>10700</v>
      </c>
      <c r="D1138" t="s">
        <v>10701</v>
      </c>
    </row>
    <row r="1139" spans="1:4" x14ac:dyDescent="0.2">
      <c r="A1139" s="1">
        <v>15.372999999999999</v>
      </c>
      <c r="B1139" s="1">
        <v>121.812</v>
      </c>
      <c r="C1139" t="s">
        <v>10700</v>
      </c>
      <c r="D1139" t="s">
        <v>10705</v>
      </c>
    </row>
    <row r="1140" spans="1:4" x14ac:dyDescent="0.2">
      <c r="A1140" s="1">
        <v>17.053999999999998</v>
      </c>
      <c r="B1140" s="1">
        <v>120.087</v>
      </c>
      <c r="C1140" t="s">
        <v>10700</v>
      </c>
      <c r="D1140" t="s">
        <v>10701</v>
      </c>
    </row>
    <row r="1141" spans="1:4" x14ac:dyDescent="0.2">
      <c r="A1141" s="1">
        <v>13.577999999999999</v>
      </c>
      <c r="B1141" s="1">
        <v>121.10899999999999</v>
      </c>
      <c r="C1141" t="s">
        <v>10700</v>
      </c>
      <c r="D1141" t="s">
        <v>10704</v>
      </c>
    </row>
    <row r="1142" spans="1:4" x14ac:dyDescent="0.2">
      <c r="A1142" s="1">
        <v>18.433</v>
      </c>
      <c r="B1142" s="1">
        <v>121.20399999999999</v>
      </c>
      <c r="C1142" t="s">
        <v>10700</v>
      </c>
      <c r="D1142" t="s">
        <v>10702</v>
      </c>
    </row>
    <row r="1143" spans="1:4" x14ac:dyDescent="0.2">
      <c r="A1143" s="1">
        <v>16.72</v>
      </c>
      <c r="B1143" s="1">
        <v>122.568</v>
      </c>
      <c r="C1143" t="s">
        <v>10703</v>
      </c>
      <c r="D1143" t="s">
        <v>10701</v>
      </c>
    </row>
    <row r="1144" spans="1:4" x14ac:dyDescent="0.2">
      <c r="A1144" s="1">
        <v>15.242000000000001</v>
      </c>
      <c r="B1144" s="1">
        <v>122.529</v>
      </c>
      <c r="C1144" t="s">
        <v>10703</v>
      </c>
      <c r="D1144" t="s">
        <v>10702</v>
      </c>
    </row>
    <row r="1145" spans="1:4" x14ac:dyDescent="0.2">
      <c r="A1145" s="1">
        <v>15.172000000000001</v>
      </c>
      <c r="B1145" s="1">
        <v>122.46299999999999</v>
      </c>
      <c r="C1145" t="s">
        <v>10700</v>
      </c>
      <c r="D1145" t="s">
        <v>10701</v>
      </c>
    </row>
    <row r="1146" spans="1:4" x14ac:dyDescent="0.2">
      <c r="A1146" s="1">
        <v>17.881</v>
      </c>
      <c r="B1146" s="1">
        <v>122.29</v>
      </c>
      <c r="C1146" t="s">
        <v>10700</v>
      </c>
      <c r="D1146" t="s">
        <v>10702</v>
      </c>
    </row>
    <row r="1147" spans="1:4" x14ac:dyDescent="0.2">
      <c r="A1147" s="1">
        <v>13.741</v>
      </c>
      <c r="B1147" s="1">
        <v>120.816</v>
      </c>
      <c r="C1147" t="s">
        <v>10703</v>
      </c>
      <c r="D1147" t="s">
        <v>10704</v>
      </c>
    </row>
    <row r="1148" spans="1:4" x14ac:dyDescent="0.2">
      <c r="A1148" s="1">
        <v>18.599</v>
      </c>
      <c r="B1148" s="1">
        <v>121.08799999999999</v>
      </c>
      <c r="C1148" t="s">
        <v>10700</v>
      </c>
      <c r="D1148" t="s">
        <v>10702</v>
      </c>
    </row>
    <row r="1149" spans="1:4" x14ac:dyDescent="0.2">
      <c r="A1149" s="1">
        <v>15.227</v>
      </c>
      <c r="B1149" s="1">
        <v>119.84399999999999</v>
      </c>
      <c r="C1149" t="s">
        <v>10700</v>
      </c>
      <c r="D1149" t="s">
        <v>10704</v>
      </c>
    </row>
    <row r="1150" spans="1:4" x14ac:dyDescent="0.2">
      <c r="A1150" s="1">
        <v>14.074999999999999</v>
      </c>
      <c r="B1150" s="1">
        <v>120.911</v>
      </c>
      <c r="C1150" t="s">
        <v>10703</v>
      </c>
      <c r="D1150" t="s">
        <v>10705</v>
      </c>
    </row>
    <row r="1151" spans="1:4" x14ac:dyDescent="0.2">
      <c r="A1151" s="1">
        <v>13.957000000000001</v>
      </c>
      <c r="B1151" s="1">
        <v>120.232</v>
      </c>
      <c r="C1151" t="s">
        <v>10703</v>
      </c>
      <c r="D1151" t="s">
        <v>10705</v>
      </c>
    </row>
    <row r="1152" spans="1:4" x14ac:dyDescent="0.2">
      <c r="A1152" s="1">
        <v>16.058</v>
      </c>
      <c r="B1152" s="1">
        <v>119.83799999999999</v>
      </c>
      <c r="C1152" t="s">
        <v>10700</v>
      </c>
      <c r="D1152" t="s">
        <v>10701</v>
      </c>
    </row>
    <row r="1153" spans="1:4" x14ac:dyDescent="0.2">
      <c r="A1153" s="1">
        <v>18.335999999999999</v>
      </c>
      <c r="B1153" s="1">
        <v>122.49</v>
      </c>
      <c r="C1153" t="s">
        <v>10700</v>
      </c>
      <c r="D1153" t="s">
        <v>10701</v>
      </c>
    </row>
    <row r="1154" spans="1:4" x14ac:dyDescent="0.2">
      <c r="A1154" s="1">
        <v>16.539000000000001</v>
      </c>
      <c r="B1154" s="1">
        <v>122.60899999999999</v>
      </c>
      <c r="C1154" t="s">
        <v>10703</v>
      </c>
      <c r="D1154" t="s">
        <v>10701</v>
      </c>
    </row>
    <row r="1155" spans="1:4" x14ac:dyDescent="0.2">
      <c r="A1155" s="1">
        <v>17.841000000000001</v>
      </c>
      <c r="B1155" s="1">
        <v>120.556</v>
      </c>
      <c r="C1155" t="s">
        <v>10700</v>
      </c>
      <c r="D1155" t="s">
        <v>10701</v>
      </c>
    </row>
    <row r="1156" spans="1:4" x14ac:dyDescent="0.2">
      <c r="A1156" s="1">
        <v>15.340999999999999</v>
      </c>
      <c r="B1156" s="1">
        <v>119.88800000000001</v>
      </c>
      <c r="C1156" t="s">
        <v>10703</v>
      </c>
      <c r="D1156" t="s">
        <v>10701</v>
      </c>
    </row>
    <row r="1157" spans="1:4" x14ac:dyDescent="0.2">
      <c r="A1157" s="1">
        <v>16.562999999999999</v>
      </c>
      <c r="B1157" s="1">
        <v>122.58</v>
      </c>
      <c r="C1157" t="s">
        <v>10703</v>
      </c>
      <c r="D1157" t="s">
        <v>10701</v>
      </c>
    </row>
    <row r="1158" spans="1:4" x14ac:dyDescent="0.2">
      <c r="A1158" s="1">
        <v>14.801</v>
      </c>
      <c r="B1158" s="1">
        <v>119.83499999999999</v>
      </c>
      <c r="C1158" t="s">
        <v>10703</v>
      </c>
      <c r="D1158" t="s">
        <v>10704</v>
      </c>
    </row>
    <row r="1159" spans="1:4" x14ac:dyDescent="0.2">
      <c r="A1159" s="1">
        <v>13.775</v>
      </c>
      <c r="B1159" s="1">
        <v>120.029</v>
      </c>
      <c r="C1159" t="s">
        <v>10700</v>
      </c>
      <c r="D1159" t="s">
        <v>10701</v>
      </c>
    </row>
    <row r="1160" spans="1:4" x14ac:dyDescent="0.2">
      <c r="A1160" s="1">
        <v>17.507000000000001</v>
      </c>
      <c r="B1160" s="1">
        <v>122.348</v>
      </c>
      <c r="C1160" t="s">
        <v>10700</v>
      </c>
      <c r="D1160" t="s">
        <v>10701</v>
      </c>
    </row>
    <row r="1161" spans="1:4" x14ac:dyDescent="0.2">
      <c r="A1161" s="1">
        <v>15.302</v>
      </c>
      <c r="B1161" s="1">
        <v>122.773</v>
      </c>
      <c r="C1161" t="s">
        <v>10700</v>
      </c>
      <c r="D1161" t="s">
        <v>10701</v>
      </c>
    </row>
    <row r="1162" spans="1:4" x14ac:dyDescent="0.2">
      <c r="A1162" s="1">
        <v>15.305</v>
      </c>
      <c r="B1162" s="1">
        <v>122.863</v>
      </c>
      <c r="C1162" t="s">
        <v>10700</v>
      </c>
      <c r="D1162" t="s">
        <v>10701</v>
      </c>
    </row>
    <row r="1163" spans="1:4" x14ac:dyDescent="0.2">
      <c r="A1163" s="1">
        <v>15.262</v>
      </c>
      <c r="B1163" s="1">
        <v>122.71299999999999</v>
      </c>
      <c r="C1163" t="s">
        <v>10703</v>
      </c>
      <c r="D1163" t="s">
        <v>10702</v>
      </c>
    </row>
    <row r="1164" spans="1:4" x14ac:dyDescent="0.2">
      <c r="A1164" s="1">
        <v>17.047999999999998</v>
      </c>
      <c r="B1164" s="1">
        <v>120.989</v>
      </c>
      <c r="C1164" t="s">
        <v>10703</v>
      </c>
      <c r="D1164" t="s">
        <v>10705</v>
      </c>
    </row>
    <row r="1165" spans="1:4" x14ac:dyDescent="0.2">
      <c r="A1165" s="1">
        <v>13.784000000000001</v>
      </c>
      <c r="B1165" s="1">
        <v>120.76600000000001</v>
      </c>
      <c r="C1165" t="s">
        <v>10700</v>
      </c>
      <c r="D1165" t="s">
        <v>10704</v>
      </c>
    </row>
    <row r="1166" spans="1:4" x14ac:dyDescent="0.2">
      <c r="A1166" s="1">
        <v>16.048999999999999</v>
      </c>
      <c r="B1166" s="1">
        <v>119.93</v>
      </c>
      <c r="C1166" t="s">
        <v>10700</v>
      </c>
      <c r="D1166" t="s">
        <v>10704</v>
      </c>
    </row>
    <row r="1167" spans="1:4" x14ac:dyDescent="0.2">
      <c r="A1167" s="1">
        <v>18.146000000000001</v>
      </c>
      <c r="B1167" s="1">
        <v>122.53700000000001</v>
      </c>
      <c r="C1167" t="s">
        <v>10700</v>
      </c>
      <c r="D1167" t="s">
        <v>10702</v>
      </c>
    </row>
    <row r="1168" spans="1:4" x14ac:dyDescent="0.2">
      <c r="A1168" s="1">
        <v>16.827000000000002</v>
      </c>
      <c r="B1168" s="1">
        <v>121.224</v>
      </c>
      <c r="C1168" t="s">
        <v>10703</v>
      </c>
      <c r="D1168" t="s">
        <v>10701</v>
      </c>
    </row>
    <row r="1169" spans="1:4" x14ac:dyDescent="0.2">
      <c r="A1169" s="1">
        <v>15.286</v>
      </c>
      <c r="B1169" s="1">
        <v>122.572</v>
      </c>
      <c r="C1169" t="s">
        <v>10703</v>
      </c>
      <c r="D1169" t="s">
        <v>10702</v>
      </c>
    </row>
    <row r="1170" spans="1:4" x14ac:dyDescent="0.2">
      <c r="A1170" s="1">
        <v>15.199</v>
      </c>
      <c r="B1170" s="1">
        <v>122.5</v>
      </c>
      <c r="C1170" t="s">
        <v>10700</v>
      </c>
      <c r="D1170" t="s">
        <v>10704</v>
      </c>
    </row>
    <row r="1171" spans="1:4" x14ac:dyDescent="0.2">
      <c r="A1171" s="1">
        <v>13.929</v>
      </c>
      <c r="B1171" s="1">
        <v>121.43300000000001</v>
      </c>
      <c r="C1171" t="s">
        <v>10703</v>
      </c>
      <c r="D1171" t="s">
        <v>10704</v>
      </c>
    </row>
    <row r="1172" spans="1:4" x14ac:dyDescent="0.2">
      <c r="A1172" s="1">
        <v>18.309999999999999</v>
      </c>
      <c r="B1172" s="1">
        <v>119.551</v>
      </c>
      <c r="C1172" t="s">
        <v>10703</v>
      </c>
      <c r="D1172" t="s">
        <v>10701</v>
      </c>
    </row>
    <row r="1173" spans="1:4" x14ac:dyDescent="0.2">
      <c r="A1173" s="1">
        <v>13.561999999999999</v>
      </c>
      <c r="B1173" s="1">
        <v>120.822</v>
      </c>
      <c r="C1173" t="s">
        <v>10700</v>
      </c>
      <c r="D1173" t="s">
        <v>10701</v>
      </c>
    </row>
    <row r="1174" spans="1:4" x14ac:dyDescent="0.2">
      <c r="A1174" s="1">
        <v>17.478000000000002</v>
      </c>
      <c r="B1174" s="1">
        <v>122.547</v>
      </c>
      <c r="C1174" t="s">
        <v>10700</v>
      </c>
      <c r="D1174" t="s">
        <v>10701</v>
      </c>
    </row>
    <row r="1175" spans="1:4" x14ac:dyDescent="0.2">
      <c r="A1175" s="1">
        <v>17.491</v>
      </c>
      <c r="B1175" s="1">
        <v>122.48</v>
      </c>
      <c r="C1175" t="s">
        <v>10700</v>
      </c>
      <c r="D1175" t="s">
        <v>10701</v>
      </c>
    </row>
    <row r="1176" spans="1:4" x14ac:dyDescent="0.2">
      <c r="A1176" s="1">
        <v>17.577000000000002</v>
      </c>
      <c r="B1176" s="1">
        <v>122.726</v>
      </c>
      <c r="C1176" t="s">
        <v>10703</v>
      </c>
      <c r="D1176" t="s">
        <v>10701</v>
      </c>
    </row>
    <row r="1177" spans="1:4" x14ac:dyDescent="0.2">
      <c r="A1177" s="1">
        <v>17.559000000000001</v>
      </c>
      <c r="B1177" s="1">
        <v>122.621</v>
      </c>
      <c r="C1177" t="s">
        <v>10703</v>
      </c>
      <c r="D1177" t="s">
        <v>10701</v>
      </c>
    </row>
    <row r="1178" spans="1:4" x14ac:dyDescent="0.2">
      <c r="A1178" s="1">
        <v>17.510999999999999</v>
      </c>
      <c r="B1178" s="1">
        <v>122.608</v>
      </c>
      <c r="C1178" t="s">
        <v>10703</v>
      </c>
      <c r="D1178" t="s">
        <v>10701</v>
      </c>
    </row>
    <row r="1179" spans="1:4" x14ac:dyDescent="0.2">
      <c r="A1179" s="1">
        <v>17.5</v>
      </c>
      <c r="B1179" s="1">
        <v>122.642</v>
      </c>
      <c r="C1179" t="s">
        <v>10700</v>
      </c>
      <c r="D1179" t="s">
        <v>10701</v>
      </c>
    </row>
    <row r="1180" spans="1:4" x14ac:dyDescent="0.2">
      <c r="A1180" s="1">
        <v>17.504000000000001</v>
      </c>
      <c r="B1180" s="1">
        <v>122.673</v>
      </c>
      <c r="C1180" t="s">
        <v>10703</v>
      </c>
      <c r="D1180" t="s">
        <v>10701</v>
      </c>
    </row>
    <row r="1181" spans="1:4" x14ac:dyDescent="0.2">
      <c r="A1181" s="1">
        <v>15.23</v>
      </c>
      <c r="B1181" s="1">
        <v>120.56100000000001</v>
      </c>
      <c r="C1181" t="s">
        <v>10700</v>
      </c>
      <c r="D1181" t="s">
        <v>10704</v>
      </c>
    </row>
    <row r="1182" spans="1:4" x14ac:dyDescent="0.2">
      <c r="A1182" s="1">
        <v>18.571000000000002</v>
      </c>
      <c r="B1182" s="1">
        <v>121.139</v>
      </c>
      <c r="C1182" t="s">
        <v>10700</v>
      </c>
      <c r="D1182" t="s">
        <v>10701</v>
      </c>
    </row>
    <row r="1183" spans="1:4" x14ac:dyDescent="0.2">
      <c r="A1183" s="1">
        <v>16.457999999999998</v>
      </c>
      <c r="B1183" s="1">
        <v>122.255</v>
      </c>
      <c r="C1183" t="s">
        <v>10703</v>
      </c>
      <c r="D1183" t="s">
        <v>10701</v>
      </c>
    </row>
    <row r="1184" spans="1:4" x14ac:dyDescent="0.2">
      <c r="A1184" s="1">
        <v>16.370999999999999</v>
      </c>
      <c r="B1184" s="1">
        <v>122.136</v>
      </c>
      <c r="C1184" t="s">
        <v>10703</v>
      </c>
      <c r="D1184" t="s">
        <v>10701</v>
      </c>
    </row>
    <row r="1185" spans="1:4" x14ac:dyDescent="0.2">
      <c r="A1185" s="1">
        <v>16.481000000000002</v>
      </c>
      <c r="B1185" s="1">
        <v>122.244</v>
      </c>
      <c r="C1185" t="s">
        <v>10700</v>
      </c>
      <c r="D1185" t="s">
        <v>10701</v>
      </c>
    </row>
    <row r="1186" spans="1:4" x14ac:dyDescent="0.2">
      <c r="A1186" s="1">
        <v>13.696999999999999</v>
      </c>
      <c r="B1186" s="1">
        <v>120.857</v>
      </c>
      <c r="C1186" t="s">
        <v>10700</v>
      </c>
      <c r="D1186" t="s">
        <v>10704</v>
      </c>
    </row>
    <row r="1187" spans="1:4" x14ac:dyDescent="0.2">
      <c r="A1187" s="1">
        <v>15.422000000000001</v>
      </c>
      <c r="B1187" s="1">
        <v>120.848</v>
      </c>
      <c r="C1187" t="s">
        <v>10703</v>
      </c>
      <c r="D1187" t="s">
        <v>10704</v>
      </c>
    </row>
    <row r="1188" spans="1:4" x14ac:dyDescent="0.2">
      <c r="A1188" s="1">
        <v>15.494999999999999</v>
      </c>
      <c r="B1188" s="1">
        <v>120.857</v>
      </c>
      <c r="C1188" t="s">
        <v>10703</v>
      </c>
      <c r="D1188" t="s">
        <v>10704</v>
      </c>
    </row>
    <row r="1189" spans="1:4" x14ac:dyDescent="0.2">
      <c r="A1189" s="1">
        <v>15.286</v>
      </c>
      <c r="B1189" s="1">
        <v>122.423</v>
      </c>
      <c r="C1189" t="s">
        <v>10703</v>
      </c>
      <c r="D1189" t="s">
        <v>10702</v>
      </c>
    </row>
    <row r="1190" spans="1:4" x14ac:dyDescent="0.2">
      <c r="A1190" s="1">
        <v>15.313000000000001</v>
      </c>
      <c r="B1190" s="1">
        <v>122.66800000000001</v>
      </c>
      <c r="C1190" t="s">
        <v>10703</v>
      </c>
      <c r="D1190" t="s">
        <v>10701</v>
      </c>
    </row>
    <row r="1191" spans="1:4" x14ac:dyDescent="0.2">
      <c r="A1191" s="1">
        <v>15.308999999999999</v>
      </c>
      <c r="B1191" s="1">
        <v>122.71</v>
      </c>
      <c r="C1191" t="s">
        <v>10703</v>
      </c>
      <c r="D1191" t="s">
        <v>10701</v>
      </c>
    </row>
    <row r="1192" spans="1:4" x14ac:dyDescent="0.2">
      <c r="A1192" s="1">
        <v>15.254</v>
      </c>
      <c r="B1192" s="1">
        <v>122.491</v>
      </c>
      <c r="C1192" t="s">
        <v>10703</v>
      </c>
      <c r="D1192" t="s">
        <v>10702</v>
      </c>
    </row>
    <row r="1193" spans="1:4" x14ac:dyDescent="0.2">
      <c r="A1193" s="1">
        <v>15.273</v>
      </c>
      <c r="B1193" s="1">
        <v>122.67700000000001</v>
      </c>
      <c r="C1193" t="s">
        <v>10703</v>
      </c>
      <c r="D1193" t="s">
        <v>10701</v>
      </c>
    </row>
    <row r="1194" spans="1:4" x14ac:dyDescent="0.2">
      <c r="A1194" s="1">
        <v>15.391</v>
      </c>
      <c r="B1194" s="1">
        <v>122.753</v>
      </c>
      <c r="C1194" t="s">
        <v>10700</v>
      </c>
      <c r="D1194" t="s">
        <v>10701</v>
      </c>
    </row>
    <row r="1195" spans="1:4" x14ac:dyDescent="0.2">
      <c r="A1195" s="1">
        <v>15.179</v>
      </c>
      <c r="B1195" s="1">
        <v>122.604</v>
      </c>
      <c r="C1195" t="s">
        <v>10700</v>
      </c>
      <c r="D1195" t="s">
        <v>10701</v>
      </c>
    </row>
    <row r="1196" spans="1:4" x14ac:dyDescent="0.2">
      <c r="A1196" s="1">
        <v>15.329000000000001</v>
      </c>
      <c r="B1196" s="1">
        <v>122.491</v>
      </c>
      <c r="C1196" t="s">
        <v>10700</v>
      </c>
      <c r="D1196" t="s">
        <v>10702</v>
      </c>
    </row>
    <row r="1197" spans="1:4" x14ac:dyDescent="0.2">
      <c r="A1197" s="1">
        <v>15.250999999999999</v>
      </c>
      <c r="B1197" s="1">
        <v>122.553</v>
      </c>
      <c r="C1197" t="s">
        <v>10703</v>
      </c>
      <c r="D1197" t="s">
        <v>10701</v>
      </c>
    </row>
    <row r="1198" spans="1:4" x14ac:dyDescent="0.2">
      <c r="A1198" s="1">
        <v>15.055</v>
      </c>
      <c r="B1198" s="1">
        <v>120.682</v>
      </c>
      <c r="C1198" t="s">
        <v>10703</v>
      </c>
      <c r="D1198" t="s">
        <v>10704</v>
      </c>
    </row>
    <row r="1199" spans="1:4" x14ac:dyDescent="0.2">
      <c r="A1199" s="1">
        <v>15.452</v>
      </c>
      <c r="B1199" s="1">
        <v>120.943</v>
      </c>
      <c r="C1199" t="s">
        <v>10703</v>
      </c>
      <c r="D1199" t="s">
        <v>10704</v>
      </c>
    </row>
    <row r="1200" spans="1:4" x14ac:dyDescent="0.2">
      <c r="A1200" s="1">
        <v>14.906000000000001</v>
      </c>
      <c r="B1200" s="1">
        <v>119.995</v>
      </c>
      <c r="C1200" t="s">
        <v>10703</v>
      </c>
      <c r="D1200" t="s">
        <v>10701</v>
      </c>
    </row>
    <row r="1201" spans="1:4" x14ac:dyDescent="0.2">
      <c r="A1201" s="1">
        <v>17.975999999999999</v>
      </c>
      <c r="B1201" s="1">
        <v>119.66500000000001</v>
      </c>
      <c r="C1201" t="s">
        <v>10703</v>
      </c>
      <c r="D1201" t="s">
        <v>10705</v>
      </c>
    </row>
    <row r="1202" spans="1:4" x14ac:dyDescent="0.2">
      <c r="A1202" s="1">
        <v>15.074999999999999</v>
      </c>
      <c r="B1202" s="1">
        <v>122.42</v>
      </c>
      <c r="C1202" t="s">
        <v>10703</v>
      </c>
      <c r="D1202" t="s">
        <v>10701</v>
      </c>
    </row>
    <row r="1203" spans="1:4" x14ac:dyDescent="0.2">
      <c r="A1203" s="1">
        <v>18.395</v>
      </c>
      <c r="B1203" s="1">
        <v>120.715</v>
      </c>
      <c r="C1203" t="s">
        <v>10700</v>
      </c>
      <c r="D1203" t="s">
        <v>10701</v>
      </c>
    </row>
    <row r="1204" spans="1:4" x14ac:dyDescent="0.2">
      <c r="A1204" s="1">
        <v>13.654</v>
      </c>
      <c r="B1204" s="1">
        <v>120.80200000000001</v>
      </c>
      <c r="C1204" t="s">
        <v>10703</v>
      </c>
      <c r="D1204" t="s">
        <v>10701</v>
      </c>
    </row>
    <row r="1205" spans="1:4" x14ac:dyDescent="0.2">
      <c r="A1205" s="1">
        <v>14.036</v>
      </c>
      <c r="B1205" s="1">
        <v>123.714</v>
      </c>
      <c r="C1205" t="s">
        <v>10700</v>
      </c>
      <c r="D1205" t="s">
        <v>10705</v>
      </c>
    </row>
    <row r="1206" spans="1:4" x14ac:dyDescent="0.2">
      <c r="A1206" s="1">
        <v>13.584</v>
      </c>
      <c r="B1206" s="1">
        <v>121.035</v>
      </c>
      <c r="C1206" t="s">
        <v>10703</v>
      </c>
      <c r="D1206" t="s">
        <v>10702</v>
      </c>
    </row>
    <row r="1207" spans="1:4" x14ac:dyDescent="0.2">
      <c r="A1207" s="1">
        <v>13.885999999999999</v>
      </c>
      <c r="B1207" s="1">
        <v>120.071</v>
      </c>
      <c r="C1207" t="s">
        <v>10700</v>
      </c>
      <c r="D1207" t="s">
        <v>10701</v>
      </c>
    </row>
    <row r="1208" spans="1:4" x14ac:dyDescent="0.2">
      <c r="A1208" s="1">
        <v>16.094000000000001</v>
      </c>
      <c r="B1208" s="1">
        <v>119.73699999999999</v>
      </c>
      <c r="C1208" t="s">
        <v>10703</v>
      </c>
      <c r="D1208" t="s">
        <v>10701</v>
      </c>
    </row>
    <row r="1209" spans="1:4" x14ac:dyDescent="0.2">
      <c r="A1209" s="1">
        <v>16.263999999999999</v>
      </c>
      <c r="B1209" s="1">
        <v>121.959</v>
      </c>
      <c r="C1209" t="s">
        <v>10703</v>
      </c>
      <c r="D1209" t="s">
        <v>10701</v>
      </c>
    </row>
    <row r="1210" spans="1:4" x14ac:dyDescent="0.2">
      <c r="A1210" s="1">
        <v>17.670000000000002</v>
      </c>
      <c r="B1210" s="1">
        <v>120.44799999999999</v>
      </c>
      <c r="C1210" t="s">
        <v>10700</v>
      </c>
      <c r="D1210" t="s">
        <v>10701</v>
      </c>
    </row>
    <row r="1211" spans="1:4" x14ac:dyDescent="0.2">
      <c r="A1211" s="1">
        <v>18.195</v>
      </c>
      <c r="B1211" s="1">
        <v>120.767</v>
      </c>
      <c r="C1211" t="s">
        <v>10700</v>
      </c>
      <c r="D1211" t="s">
        <v>10701</v>
      </c>
    </row>
    <row r="1212" spans="1:4" x14ac:dyDescent="0.2">
      <c r="A1212" s="1">
        <v>18.582000000000001</v>
      </c>
      <c r="B1212" s="1">
        <v>121.935</v>
      </c>
      <c r="C1212" t="s">
        <v>10700</v>
      </c>
      <c r="D1212" t="s">
        <v>10704</v>
      </c>
    </row>
    <row r="1213" spans="1:4" x14ac:dyDescent="0.2">
      <c r="A1213" s="1">
        <v>15.973000000000001</v>
      </c>
      <c r="B1213" s="1">
        <v>119.542</v>
      </c>
      <c r="C1213" t="s">
        <v>10700</v>
      </c>
      <c r="D1213" t="s">
        <v>10701</v>
      </c>
    </row>
    <row r="1214" spans="1:4" x14ac:dyDescent="0.2">
      <c r="A1214" s="1">
        <v>15.387</v>
      </c>
      <c r="B1214" s="1">
        <v>120.238</v>
      </c>
      <c r="C1214" t="s">
        <v>10700</v>
      </c>
      <c r="D1214" t="s">
        <v>10701</v>
      </c>
    </row>
    <row r="1215" spans="1:4" x14ac:dyDescent="0.2">
      <c r="A1215" s="1">
        <v>14.846</v>
      </c>
      <c r="B1215" s="1">
        <v>119.798</v>
      </c>
      <c r="C1215" t="s">
        <v>10700</v>
      </c>
      <c r="D1215" t="s">
        <v>10701</v>
      </c>
    </row>
    <row r="1216" spans="1:4" x14ac:dyDescent="0.2">
      <c r="A1216" s="1">
        <v>18.193000000000001</v>
      </c>
      <c r="B1216" s="1">
        <v>122.292</v>
      </c>
      <c r="C1216" t="s">
        <v>10703</v>
      </c>
      <c r="D1216" t="s">
        <v>10701</v>
      </c>
    </row>
    <row r="1217" spans="1:4" x14ac:dyDescent="0.2">
      <c r="A1217" s="1">
        <v>15.563000000000001</v>
      </c>
      <c r="B1217" s="1">
        <v>121.70399999999999</v>
      </c>
      <c r="C1217" t="s">
        <v>10703</v>
      </c>
      <c r="D1217" t="s">
        <v>10701</v>
      </c>
    </row>
    <row r="1218" spans="1:4" x14ac:dyDescent="0.2">
      <c r="A1218" s="1">
        <v>13.644</v>
      </c>
      <c r="B1218" s="1">
        <v>120.741</v>
      </c>
      <c r="C1218" t="s">
        <v>10700</v>
      </c>
      <c r="D1218" t="s">
        <v>10704</v>
      </c>
    </row>
    <row r="1219" spans="1:4" x14ac:dyDescent="0.2">
      <c r="A1219" s="1">
        <v>13.628</v>
      </c>
      <c r="B1219" s="1">
        <v>120.64</v>
      </c>
      <c r="C1219" t="s">
        <v>10703</v>
      </c>
      <c r="D1219" t="s">
        <v>10704</v>
      </c>
    </row>
    <row r="1220" spans="1:4" x14ac:dyDescent="0.2">
      <c r="A1220" s="1">
        <v>14.644</v>
      </c>
      <c r="B1220" s="1">
        <v>120.36499999999999</v>
      </c>
      <c r="C1220" t="s">
        <v>10703</v>
      </c>
      <c r="D1220" t="s">
        <v>10704</v>
      </c>
    </row>
    <row r="1221" spans="1:4" x14ac:dyDescent="0.2">
      <c r="A1221" s="1">
        <v>18.474</v>
      </c>
      <c r="B1221" s="1">
        <v>119.47799999999999</v>
      </c>
      <c r="C1221" t="s">
        <v>10703</v>
      </c>
      <c r="D1221" t="s">
        <v>10701</v>
      </c>
    </row>
    <row r="1222" spans="1:4" x14ac:dyDescent="0.2">
      <c r="A1222" s="1">
        <v>13.704000000000001</v>
      </c>
      <c r="B1222" s="1">
        <v>120.655</v>
      </c>
      <c r="C1222" t="s">
        <v>10700</v>
      </c>
      <c r="D1222" t="s">
        <v>10704</v>
      </c>
    </row>
    <row r="1223" spans="1:4" x14ac:dyDescent="0.2">
      <c r="A1223" s="1">
        <v>15.016999999999999</v>
      </c>
      <c r="B1223" s="1">
        <v>119.92100000000001</v>
      </c>
      <c r="C1223" t="s">
        <v>10700</v>
      </c>
      <c r="D1223" t="s">
        <v>10701</v>
      </c>
    </row>
    <row r="1224" spans="1:4" x14ac:dyDescent="0.2">
      <c r="A1224" s="1">
        <v>14.180999999999999</v>
      </c>
      <c r="B1224" s="1">
        <v>120.718</v>
      </c>
      <c r="C1224" t="s">
        <v>10703</v>
      </c>
      <c r="D1224" t="s">
        <v>10704</v>
      </c>
    </row>
    <row r="1225" spans="1:4" x14ac:dyDescent="0.2">
      <c r="A1225" s="1">
        <v>17.283999999999999</v>
      </c>
      <c r="B1225" s="1">
        <v>121.485</v>
      </c>
      <c r="C1225" t="s">
        <v>10700</v>
      </c>
      <c r="D1225" t="s">
        <v>10705</v>
      </c>
    </row>
    <row r="1226" spans="1:4" x14ac:dyDescent="0.2">
      <c r="A1226" s="1">
        <v>14.59</v>
      </c>
      <c r="B1226" s="1">
        <v>120.43600000000001</v>
      </c>
      <c r="C1226" t="s">
        <v>10703</v>
      </c>
      <c r="D1226" t="s">
        <v>10704</v>
      </c>
    </row>
    <row r="1227" spans="1:4" x14ac:dyDescent="0.2">
      <c r="A1227" s="1">
        <v>13.704000000000001</v>
      </c>
      <c r="B1227" s="1">
        <v>120.76600000000001</v>
      </c>
      <c r="C1227" t="s">
        <v>10700</v>
      </c>
      <c r="D1227" t="s">
        <v>10704</v>
      </c>
    </row>
    <row r="1228" spans="1:4" x14ac:dyDescent="0.2">
      <c r="A1228" s="1">
        <v>13.816000000000001</v>
      </c>
      <c r="B1228" s="1">
        <v>120.239</v>
      </c>
      <c r="C1228" t="s">
        <v>10703</v>
      </c>
      <c r="D1228" t="s">
        <v>10705</v>
      </c>
    </row>
    <row r="1229" spans="1:4" x14ac:dyDescent="0.2">
      <c r="A1229" s="1">
        <v>18.181999999999999</v>
      </c>
      <c r="B1229" s="1">
        <v>122.399</v>
      </c>
      <c r="C1229" t="s">
        <v>10700</v>
      </c>
      <c r="D1229" t="s">
        <v>10702</v>
      </c>
    </row>
    <row r="1230" spans="1:4" x14ac:dyDescent="0.2">
      <c r="A1230" s="1">
        <v>18.451000000000001</v>
      </c>
      <c r="B1230" s="1">
        <v>120.742</v>
      </c>
      <c r="C1230" t="s">
        <v>10700</v>
      </c>
      <c r="D1230" t="s">
        <v>10701</v>
      </c>
    </row>
    <row r="1231" spans="1:4" x14ac:dyDescent="0.2">
      <c r="A1231" s="1">
        <v>13.827</v>
      </c>
      <c r="B1231" s="1">
        <v>120.071</v>
      </c>
      <c r="C1231" t="s">
        <v>10700</v>
      </c>
      <c r="D1231" t="s">
        <v>10702</v>
      </c>
    </row>
    <row r="1232" spans="1:4" x14ac:dyDescent="0.2">
      <c r="A1232" s="1">
        <v>17.939</v>
      </c>
      <c r="B1232" s="1">
        <v>122.503</v>
      </c>
      <c r="C1232" t="s">
        <v>10700</v>
      </c>
      <c r="D1232" t="s">
        <v>10705</v>
      </c>
    </row>
    <row r="1233" spans="1:4" x14ac:dyDescent="0.2">
      <c r="A1233" s="1">
        <v>16.292999999999999</v>
      </c>
      <c r="B1233" s="1">
        <v>119.69</v>
      </c>
      <c r="C1233" t="s">
        <v>10700</v>
      </c>
      <c r="D1233" t="s">
        <v>10701</v>
      </c>
    </row>
    <row r="1234" spans="1:4" x14ac:dyDescent="0.2">
      <c r="A1234" s="1">
        <v>13.728999999999999</v>
      </c>
      <c r="B1234" s="1">
        <v>120.755</v>
      </c>
      <c r="C1234" t="s">
        <v>10703</v>
      </c>
      <c r="D1234" t="s">
        <v>10704</v>
      </c>
    </row>
    <row r="1235" spans="1:4" x14ac:dyDescent="0.2">
      <c r="A1235" s="1">
        <v>15.162000000000001</v>
      </c>
      <c r="B1235" s="1">
        <v>120.179</v>
      </c>
      <c r="C1235" t="s">
        <v>10703</v>
      </c>
      <c r="D1235" t="s">
        <v>10704</v>
      </c>
    </row>
    <row r="1236" spans="1:4" x14ac:dyDescent="0.2">
      <c r="A1236" s="1">
        <v>15.128</v>
      </c>
      <c r="B1236" s="1">
        <v>121.768</v>
      </c>
      <c r="C1236" t="s">
        <v>10703</v>
      </c>
      <c r="D1236" t="s">
        <v>10701</v>
      </c>
    </row>
    <row r="1237" spans="1:4" x14ac:dyDescent="0.2">
      <c r="A1237" s="1">
        <v>17.818999999999999</v>
      </c>
      <c r="B1237" s="1">
        <v>119.70699999999999</v>
      </c>
      <c r="C1237" t="s">
        <v>10703</v>
      </c>
      <c r="D1237" t="s">
        <v>10701</v>
      </c>
    </row>
    <row r="1238" spans="1:4" x14ac:dyDescent="0.2">
      <c r="A1238" s="1">
        <v>17.701000000000001</v>
      </c>
      <c r="B1238" s="1">
        <v>119.486</v>
      </c>
      <c r="C1238" t="s">
        <v>10700</v>
      </c>
      <c r="D1238" t="s">
        <v>10702</v>
      </c>
    </row>
    <row r="1239" spans="1:4" x14ac:dyDescent="0.2">
      <c r="A1239" s="1">
        <v>17.745000000000001</v>
      </c>
      <c r="B1239" s="1">
        <v>119.43300000000001</v>
      </c>
      <c r="C1239" t="s">
        <v>10700</v>
      </c>
      <c r="D1239" t="s">
        <v>10702</v>
      </c>
    </row>
    <row r="1240" spans="1:4" x14ac:dyDescent="0.2">
      <c r="A1240" s="1">
        <v>15.308999999999999</v>
      </c>
      <c r="B1240" s="1">
        <v>121.62</v>
      </c>
      <c r="C1240" t="s">
        <v>10703</v>
      </c>
      <c r="D1240" t="s">
        <v>10701</v>
      </c>
    </row>
    <row r="1241" spans="1:4" x14ac:dyDescent="0.2">
      <c r="A1241" s="1">
        <v>15.118</v>
      </c>
      <c r="B1241" s="1">
        <v>120.096</v>
      </c>
      <c r="C1241" t="s">
        <v>10703</v>
      </c>
      <c r="D1241" t="s">
        <v>10704</v>
      </c>
    </row>
    <row r="1242" spans="1:4" x14ac:dyDescent="0.2">
      <c r="A1242" s="1">
        <v>17.902000000000001</v>
      </c>
      <c r="B1242" s="1">
        <v>121.42</v>
      </c>
      <c r="C1242" t="s">
        <v>10700</v>
      </c>
      <c r="D1242" t="s">
        <v>10705</v>
      </c>
    </row>
    <row r="1243" spans="1:4" x14ac:dyDescent="0.2">
      <c r="A1243" s="1">
        <v>13.943</v>
      </c>
      <c r="B1243" s="1">
        <v>123.72799999999999</v>
      </c>
      <c r="C1243" t="s">
        <v>10703</v>
      </c>
      <c r="D1243" t="s">
        <v>10701</v>
      </c>
    </row>
    <row r="1244" spans="1:4" x14ac:dyDescent="0.2">
      <c r="A1244" s="1">
        <v>14.311</v>
      </c>
      <c r="B1244" s="1">
        <v>120.343</v>
      </c>
      <c r="C1244" t="s">
        <v>10703</v>
      </c>
      <c r="D1244" t="s">
        <v>10704</v>
      </c>
    </row>
    <row r="1245" spans="1:4" x14ac:dyDescent="0.2">
      <c r="A1245" s="1">
        <v>15.475</v>
      </c>
      <c r="B1245" s="1">
        <v>120.76600000000001</v>
      </c>
      <c r="C1245" t="s">
        <v>10700</v>
      </c>
      <c r="D1245" t="s">
        <v>10701</v>
      </c>
    </row>
    <row r="1246" spans="1:4" x14ac:dyDescent="0.2">
      <c r="A1246" s="1">
        <v>15.012</v>
      </c>
      <c r="B1246" s="1">
        <v>122.437</v>
      </c>
      <c r="C1246" t="s">
        <v>10703</v>
      </c>
      <c r="D1246" t="s">
        <v>10704</v>
      </c>
    </row>
    <row r="1247" spans="1:4" x14ac:dyDescent="0.2">
      <c r="A1247" s="1">
        <v>14.923</v>
      </c>
      <c r="B1247" s="1">
        <v>119.86799999999999</v>
      </c>
      <c r="C1247" t="s">
        <v>10703</v>
      </c>
      <c r="D1247" t="s">
        <v>10702</v>
      </c>
    </row>
    <row r="1248" spans="1:4" x14ac:dyDescent="0.2">
      <c r="A1248" s="1">
        <v>18.349</v>
      </c>
      <c r="B1248" s="1">
        <v>121.095</v>
      </c>
      <c r="C1248" t="s">
        <v>10700</v>
      </c>
      <c r="D1248" t="s">
        <v>10705</v>
      </c>
    </row>
    <row r="1249" spans="1:4" x14ac:dyDescent="0.2">
      <c r="A1249" s="1">
        <v>16.472000000000001</v>
      </c>
      <c r="B1249" s="1">
        <v>121.289</v>
      </c>
      <c r="C1249" t="s">
        <v>10700</v>
      </c>
      <c r="D1249" t="s">
        <v>10701</v>
      </c>
    </row>
    <row r="1250" spans="1:4" x14ac:dyDescent="0.2">
      <c r="A1250" s="1">
        <v>15.031000000000001</v>
      </c>
      <c r="B1250" s="1">
        <v>119.928</v>
      </c>
      <c r="C1250" t="s">
        <v>10703</v>
      </c>
      <c r="D1250" t="s">
        <v>10701</v>
      </c>
    </row>
    <row r="1251" spans="1:4" x14ac:dyDescent="0.2">
      <c r="A1251" s="1">
        <v>16.462</v>
      </c>
      <c r="B1251" s="1">
        <v>121.21</v>
      </c>
      <c r="C1251" t="s">
        <v>10700</v>
      </c>
      <c r="D1251" t="s">
        <v>10702</v>
      </c>
    </row>
    <row r="1252" spans="1:4" x14ac:dyDescent="0.2">
      <c r="A1252" s="1">
        <v>15.731999999999999</v>
      </c>
      <c r="B1252" s="1">
        <v>119.669</v>
      </c>
      <c r="C1252" t="s">
        <v>10703</v>
      </c>
      <c r="D1252" t="s">
        <v>10701</v>
      </c>
    </row>
    <row r="1253" spans="1:4" x14ac:dyDescent="0.2">
      <c r="A1253" s="1">
        <v>17.824999999999999</v>
      </c>
      <c r="B1253" s="1">
        <v>121.005</v>
      </c>
      <c r="C1253" t="s">
        <v>10700</v>
      </c>
      <c r="D1253" t="s">
        <v>10701</v>
      </c>
    </row>
    <row r="1254" spans="1:4" x14ac:dyDescent="0.2">
      <c r="A1254" s="1">
        <v>14.763999999999999</v>
      </c>
      <c r="B1254" s="1">
        <v>119.614</v>
      </c>
      <c r="C1254" t="s">
        <v>10703</v>
      </c>
      <c r="D1254" t="s">
        <v>10701</v>
      </c>
    </row>
    <row r="1255" spans="1:4" x14ac:dyDescent="0.2">
      <c r="A1255" s="1">
        <v>16.535</v>
      </c>
      <c r="B1255" s="1">
        <v>120.45399999999999</v>
      </c>
      <c r="C1255" t="s">
        <v>10700</v>
      </c>
      <c r="D1255" t="s">
        <v>10701</v>
      </c>
    </row>
    <row r="1256" spans="1:4" x14ac:dyDescent="0.2">
      <c r="A1256" s="1">
        <v>14.311</v>
      </c>
      <c r="B1256" s="1">
        <v>120.672</v>
      </c>
      <c r="C1256" t="s">
        <v>10700</v>
      </c>
      <c r="D1256" t="s">
        <v>10704</v>
      </c>
    </row>
    <row r="1257" spans="1:4" x14ac:dyDescent="0.2">
      <c r="A1257" s="1">
        <v>14.127000000000001</v>
      </c>
      <c r="B1257" s="1">
        <v>120.648</v>
      </c>
      <c r="C1257" t="s">
        <v>10700</v>
      </c>
      <c r="D1257" t="s">
        <v>10704</v>
      </c>
    </row>
    <row r="1258" spans="1:4" x14ac:dyDescent="0.2">
      <c r="A1258" s="1">
        <v>15.32</v>
      </c>
      <c r="B1258" s="1">
        <v>119.58499999999999</v>
      </c>
      <c r="C1258" t="s">
        <v>10703</v>
      </c>
      <c r="D1258" t="s">
        <v>10701</v>
      </c>
    </row>
    <row r="1259" spans="1:4" x14ac:dyDescent="0.2">
      <c r="A1259" s="1">
        <v>15.244</v>
      </c>
      <c r="B1259" s="1">
        <v>119.42100000000001</v>
      </c>
      <c r="C1259" t="s">
        <v>10703</v>
      </c>
      <c r="D1259" t="s">
        <v>10701</v>
      </c>
    </row>
    <row r="1260" spans="1:4" x14ac:dyDescent="0.2">
      <c r="A1260" s="1">
        <v>13.734999999999999</v>
      </c>
      <c r="B1260" s="1">
        <v>120.739</v>
      </c>
      <c r="C1260" t="s">
        <v>10700</v>
      </c>
      <c r="D1260" t="s">
        <v>10704</v>
      </c>
    </row>
    <row r="1261" spans="1:4" x14ac:dyDescent="0.2">
      <c r="A1261" s="1">
        <v>13.914999999999999</v>
      </c>
      <c r="B1261" s="1">
        <v>120.566</v>
      </c>
      <c r="C1261" t="s">
        <v>10703</v>
      </c>
      <c r="D1261" t="s">
        <v>10704</v>
      </c>
    </row>
    <row r="1262" spans="1:4" x14ac:dyDescent="0.2">
      <c r="A1262" s="1">
        <v>13.8</v>
      </c>
      <c r="B1262" s="1">
        <v>120.569</v>
      </c>
      <c r="C1262" t="s">
        <v>10703</v>
      </c>
      <c r="D1262" t="s">
        <v>10704</v>
      </c>
    </row>
    <row r="1263" spans="1:4" x14ac:dyDescent="0.2">
      <c r="A1263" s="1">
        <v>13.872</v>
      </c>
      <c r="B1263" s="1">
        <v>120.126</v>
      </c>
      <c r="C1263" t="s">
        <v>10700</v>
      </c>
      <c r="D1263" t="s">
        <v>10701</v>
      </c>
    </row>
    <row r="1264" spans="1:4" x14ac:dyDescent="0.2">
      <c r="A1264" s="1">
        <v>17.187999999999999</v>
      </c>
      <c r="B1264" s="1">
        <v>121.71599999999999</v>
      </c>
      <c r="C1264" t="s">
        <v>10703</v>
      </c>
      <c r="D1264" t="s">
        <v>10701</v>
      </c>
    </row>
    <row r="1265" spans="1:4" x14ac:dyDescent="0.2">
      <c r="A1265" s="1">
        <v>13.595000000000001</v>
      </c>
      <c r="B1265" s="1">
        <v>120.754</v>
      </c>
      <c r="C1265" t="s">
        <v>10703</v>
      </c>
      <c r="D1265" t="s">
        <v>10704</v>
      </c>
    </row>
    <row r="1266" spans="1:4" x14ac:dyDescent="0.2">
      <c r="A1266" s="1">
        <v>17.399999999999999</v>
      </c>
      <c r="B1266" s="1">
        <v>120.53100000000001</v>
      </c>
      <c r="C1266" t="s">
        <v>10700</v>
      </c>
      <c r="D1266" t="s">
        <v>10705</v>
      </c>
    </row>
    <row r="1267" spans="1:4" x14ac:dyDescent="0.2">
      <c r="A1267" s="1">
        <v>14.946999999999999</v>
      </c>
      <c r="B1267" s="1">
        <v>120.04300000000001</v>
      </c>
      <c r="C1267" t="s">
        <v>10703</v>
      </c>
      <c r="D1267" t="s">
        <v>10701</v>
      </c>
    </row>
    <row r="1268" spans="1:4" x14ac:dyDescent="0.2">
      <c r="A1268" s="1">
        <v>13.773</v>
      </c>
      <c r="B1268" s="1">
        <v>120.62</v>
      </c>
      <c r="C1268" t="s">
        <v>10703</v>
      </c>
      <c r="D1268" t="s">
        <v>10704</v>
      </c>
    </row>
    <row r="1269" spans="1:4" x14ac:dyDescent="0.2">
      <c r="A1269" s="1">
        <v>17.614000000000001</v>
      </c>
      <c r="B1269" s="1">
        <v>121.569</v>
      </c>
      <c r="C1269" t="s">
        <v>10700</v>
      </c>
      <c r="D1269" t="s">
        <v>10701</v>
      </c>
    </row>
    <row r="1270" spans="1:4" x14ac:dyDescent="0.2">
      <c r="A1270" s="1">
        <v>18.457000000000001</v>
      </c>
      <c r="B1270" s="1">
        <v>122.43899999999999</v>
      </c>
      <c r="C1270" t="s">
        <v>10703</v>
      </c>
      <c r="D1270" t="s">
        <v>10701</v>
      </c>
    </row>
    <row r="1271" spans="1:4" x14ac:dyDescent="0.2">
      <c r="A1271" s="1">
        <v>15.26</v>
      </c>
      <c r="B1271" s="1">
        <v>119.893</v>
      </c>
      <c r="C1271" t="s">
        <v>10700</v>
      </c>
      <c r="D1271" t="s">
        <v>10701</v>
      </c>
    </row>
    <row r="1272" spans="1:4" x14ac:dyDescent="0.2">
      <c r="A1272" s="1">
        <v>18.3</v>
      </c>
      <c r="B1272" s="1">
        <v>120.773</v>
      </c>
      <c r="C1272" t="s">
        <v>10700</v>
      </c>
      <c r="D1272" t="s">
        <v>10701</v>
      </c>
    </row>
    <row r="1273" spans="1:4" x14ac:dyDescent="0.2">
      <c r="A1273" s="1">
        <v>17.843</v>
      </c>
      <c r="B1273" s="1">
        <v>120.93899999999999</v>
      </c>
      <c r="C1273" t="s">
        <v>10703</v>
      </c>
      <c r="D1273" t="s">
        <v>10704</v>
      </c>
    </row>
    <row r="1274" spans="1:4" x14ac:dyDescent="0.2">
      <c r="A1274" s="1">
        <v>16.494</v>
      </c>
      <c r="B1274" s="1">
        <v>121.137</v>
      </c>
      <c r="C1274" t="s">
        <v>10703</v>
      </c>
      <c r="D1274" t="s">
        <v>10701</v>
      </c>
    </row>
    <row r="1275" spans="1:4" x14ac:dyDescent="0.2">
      <c r="A1275" s="1">
        <v>13.811</v>
      </c>
      <c r="B1275" s="1">
        <v>120.04900000000001</v>
      </c>
      <c r="C1275" t="s">
        <v>10703</v>
      </c>
      <c r="D1275" t="s">
        <v>10701</v>
      </c>
    </row>
    <row r="1276" spans="1:4" x14ac:dyDescent="0.2">
      <c r="A1276" s="1">
        <v>13.786</v>
      </c>
      <c r="B1276" s="1">
        <v>120.982</v>
      </c>
      <c r="C1276" t="s">
        <v>10703</v>
      </c>
      <c r="D1276" t="s">
        <v>10704</v>
      </c>
    </row>
    <row r="1277" spans="1:4" x14ac:dyDescent="0.2">
      <c r="A1277" s="1">
        <v>13.98</v>
      </c>
      <c r="B1277" s="1">
        <v>119.437</v>
      </c>
      <c r="C1277" t="s">
        <v>10703</v>
      </c>
      <c r="D1277" t="s">
        <v>10701</v>
      </c>
    </row>
    <row r="1278" spans="1:4" x14ac:dyDescent="0.2">
      <c r="A1278" s="1">
        <v>18.616</v>
      </c>
      <c r="B1278" s="1">
        <v>121.08799999999999</v>
      </c>
      <c r="C1278" t="s">
        <v>10703</v>
      </c>
      <c r="D1278" t="s">
        <v>10701</v>
      </c>
    </row>
    <row r="1279" spans="1:4" x14ac:dyDescent="0.2">
      <c r="A1279" s="1">
        <v>13.742000000000001</v>
      </c>
      <c r="B1279" s="1">
        <v>120.782</v>
      </c>
      <c r="C1279" t="s">
        <v>10703</v>
      </c>
      <c r="D1279" t="s">
        <v>10704</v>
      </c>
    </row>
    <row r="1280" spans="1:4" x14ac:dyDescent="0.2">
      <c r="A1280" s="1">
        <v>13.641999999999999</v>
      </c>
      <c r="B1280" s="1">
        <v>120.797</v>
      </c>
      <c r="C1280" t="s">
        <v>10703</v>
      </c>
      <c r="D1280" t="s">
        <v>10704</v>
      </c>
    </row>
    <row r="1281" spans="1:4" x14ac:dyDescent="0.2">
      <c r="A1281" s="1">
        <v>18.263999999999999</v>
      </c>
      <c r="B1281" s="1">
        <v>122.545</v>
      </c>
      <c r="C1281" t="s">
        <v>10703</v>
      </c>
      <c r="D1281" t="s">
        <v>10701</v>
      </c>
    </row>
    <row r="1282" spans="1:4" x14ac:dyDescent="0.2">
      <c r="A1282" s="1">
        <v>13.776999999999999</v>
      </c>
      <c r="B1282" s="1">
        <v>120.664</v>
      </c>
      <c r="C1282" t="s">
        <v>10703</v>
      </c>
      <c r="D1282" t="s">
        <v>10704</v>
      </c>
    </row>
    <row r="1283" spans="1:4" x14ac:dyDescent="0.2">
      <c r="A1283" s="1">
        <v>14.239000000000001</v>
      </c>
      <c r="B1283" s="1">
        <v>120.626</v>
      </c>
      <c r="C1283" t="s">
        <v>10703</v>
      </c>
      <c r="D1283" t="s">
        <v>10704</v>
      </c>
    </row>
    <row r="1284" spans="1:4" x14ac:dyDescent="0.2">
      <c r="A1284" s="1">
        <v>18.266999999999999</v>
      </c>
      <c r="B1284" s="1">
        <v>119.444</v>
      </c>
      <c r="C1284" t="s">
        <v>10703</v>
      </c>
      <c r="D1284" t="s">
        <v>10702</v>
      </c>
    </row>
    <row r="1285" spans="1:4" x14ac:dyDescent="0.2">
      <c r="A1285" s="1">
        <v>13.592000000000001</v>
      </c>
      <c r="B1285" s="1">
        <v>120.556</v>
      </c>
      <c r="C1285" t="s">
        <v>10703</v>
      </c>
      <c r="D1285" t="s">
        <v>10701</v>
      </c>
    </row>
    <row r="1286" spans="1:4" x14ac:dyDescent="0.2">
      <c r="A1286" s="1">
        <v>13.57</v>
      </c>
      <c r="B1286" s="1">
        <v>120.51900000000001</v>
      </c>
      <c r="C1286" t="s">
        <v>10700</v>
      </c>
      <c r="D1286" t="s">
        <v>10701</v>
      </c>
    </row>
    <row r="1287" spans="1:4" x14ac:dyDescent="0.2">
      <c r="A1287" s="1">
        <v>13.849</v>
      </c>
      <c r="B1287" s="1">
        <v>120.746</v>
      </c>
      <c r="C1287" t="s">
        <v>10700</v>
      </c>
      <c r="D1287" t="s">
        <v>10704</v>
      </c>
    </row>
    <row r="1288" spans="1:4" x14ac:dyDescent="0.2">
      <c r="A1288" s="1">
        <v>18.177</v>
      </c>
      <c r="B1288" s="1">
        <v>122.298</v>
      </c>
      <c r="C1288" t="s">
        <v>10703</v>
      </c>
      <c r="D1288" t="s">
        <v>10701</v>
      </c>
    </row>
    <row r="1289" spans="1:4" x14ac:dyDescent="0.2">
      <c r="A1289" s="1">
        <v>14.065</v>
      </c>
      <c r="B1289" s="1">
        <v>120.676</v>
      </c>
      <c r="C1289" t="s">
        <v>10700</v>
      </c>
      <c r="D1289" t="s">
        <v>10704</v>
      </c>
    </row>
    <row r="1290" spans="1:4" x14ac:dyDescent="0.2">
      <c r="A1290" s="1">
        <v>13.840999999999999</v>
      </c>
      <c r="B1290" s="1">
        <v>120.762</v>
      </c>
      <c r="C1290" t="s">
        <v>10700</v>
      </c>
      <c r="D1290" t="s">
        <v>10704</v>
      </c>
    </row>
    <row r="1291" spans="1:4" x14ac:dyDescent="0.2">
      <c r="A1291" s="1">
        <v>18.545000000000002</v>
      </c>
      <c r="B1291" s="1">
        <v>121.062</v>
      </c>
      <c r="C1291" t="s">
        <v>10703</v>
      </c>
      <c r="D1291" t="s">
        <v>10702</v>
      </c>
    </row>
    <row r="1292" spans="1:4" x14ac:dyDescent="0.2">
      <c r="A1292" s="1">
        <v>15.071999999999999</v>
      </c>
      <c r="B1292" s="1">
        <v>122.389</v>
      </c>
      <c r="C1292" t="s">
        <v>10703</v>
      </c>
      <c r="D1292" t="s">
        <v>10701</v>
      </c>
    </row>
    <row r="1293" spans="1:4" x14ac:dyDescent="0.2">
      <c r="A1293" s="1">
        <v>18.335000000000001</v>
      </c>
      <c r="B1293" s="1">
        <v>122.357</v>
      </c>
      <c r="C1293" t="s">
        <v>10700</v>
      </c>
      <c r="D1293" t="s">
        <v>10701</v>
      </c>
    </row>
    <row r="1294" spans="1:4" x14ac:dyDescent="0.2">
      <c r="A1294" s="1">
        <v>15.593</v>
      </c>
      <c r="B1294" s="1">
        <v>119.563</v>
      </c>
      <c r="C1294" t="s">
        <v>10700</v>
      </c>
      <c r="D1294" t="s">
        <v>10702</v>
      </c>
    </row>
    <row r="1295" spans="1:4" x14ac:dyDescent="0.2">
      <c r="A1295" s="1">
        <v>17.23</v>
      </c>
      <c r="B1295" s="1">
        <v>121.045</v>
      </c>
      <c r="C1295" t="s">
        <v>10700</v>
      </c>
      <c r="D1295" t="s">
        <v>10701</v>
      </c>
    </row>
    <row r="1296" spans="1:4" x14ac:dyDescent="0.2">
      <c r="A1296" s="1">
        <v>14.911</v>
      </c>
      <c r="B1296" s="1">
        <v>119.83799999999999</v>
      </c>
      <c r="C1296" t="s">
        <v>10700</v>
      </c>
      <c r="D1296" t="s">
        <v>10701</v>
      </c>
    </row>
    <row r="1297" spans="1:4" x14ac:dyDescent="0.2">
      <c r="A1297" s="1">
        <v>18.213000000000001</v>
      </c>
      <c r="B1297" s="1">
        <v>121.158</v>
      </c>
      <c r="C1297" t="s">
        <v>10703</v>
      </c>
      <c r="D1297" t="s">
        <v>10702</v>
      </c>
    </row>
    <row r="1298" spans="1:4" x14ac:dyDescent="0.2">
      <c r="A1298" s="1">
        <v>13.852</v>
      </c>
      <c r="B1298" s="1">
        <v>120.033</v>
      </c>
      <c r="C1298" t="s">
        <v>10700</v>
      </c>
      <c r="D1298" t="s">
        <v>10701</v>
      </c>
    </row>
    <row r="1299" spans="1:4" x14ac:dyDescent="0.2">
      <c r="A1299" s="1">
        <v>17.768000000000001</v>
      </c>
      <c r="B1299" s="1">
        <v>120.994</v>
      </c>
      <c r="C1299" t="s">
        <v>10700</v>
      </c>
      <c r="D1299" t="s">
        <v>10701</v>
      </c>
    </row>
    <row r="1300" spans="1:4" x14ac:dyDescent="0.2">
      <c r="A1300" s="1">
        <v>15.129</v>
      </c>
      <c r="B1300" s="1">
        <v>123.05800000000001</v>
      </c>
      <c r="C1300" t="s">
        <v>10700</v>
      </c>
      <c r="D1300" t="s">
        <v>10701</v>
      </c>
    </row>
    <row r="1301" spans="1:4" x14ac:dyDescent="0.2">
      <c r="A1301" s="1">
        <v>13.760999999999999</v>
      </c>
      <c r="B1301" s="1">
        <v>120.76</v>
      </c>
      <c r="C1301" t="s">
        <v>10703</v>
      </c>
      <c r="D1301" t="s">
        <v>10704</v>
      </c>
    </row>
    <row r="1302" spans="1:4" x14ac:dyDescent="0.2">
      <c r="A1302" s="1">
        <v>13.847</v>
      </c>
      <c r="B1302" s="1">
        <v>120.723</v>
      </c>
      <c r="C1302" t="s">
        <v>10703</v>
      </c>
      <c r="D1302" t="s">
        <v>10704</v>
      </c>
    </row>
    <row r="1303" spans="1:4" x14ac:dyDescent="0.2">
      <c r="A1303" s="1">
        <v>18.542999999999999</v>
      </c>
      <c r="B1303" s="1">
        <v>120.93899999999999</v>
      </c>
      <c r="C1303" t="s">
        <v>10700</v>
      </c>
      <c r="D1303" t="s">
        <v>10701</v>
      </c>
    </row>
    <row r="1304" spans="1:4" x14ac:dyDescent="0.2">
      <c r="A1304" s="1">
        <v>14.388999999999999</v>
      </c>
      <c r="B1304" s="1">
        <v>120.633</v>
      </c>
      <c r="C1304" t="s">
        <v>10700</v>
      </c>
      <c r="D1304" t="s">
        <v>10704</v>
      </c>
    </row>
    <row r="1305" spans="1:4" x14ac:dyDescent="0.2">
      <c r="A1305" s="1">
        <v>14.904999999999999</v>
      </c>
      <c r="B1305" s="1">
        <v>121.56699999999999</v>
      </c>
      <c r="C1305" t="s">
        <v>10700</v>
      </c>
      <c r="D1305" t="s">
        <v>10701</v>
      </c>
    </row>
    <row r="1306" spans="1:4" x14ac:dyDescent="0.2">
      <c r="A1306" s="1">
        <v>13.999000000000001</v>
      </c>
      <c r="B1306" s="1">
        <v>120.741</v>
      </c>
      <c r="C1306" t="s">
        <v>10703</v>
      </c>
      <c r="D1306" t="s">
        <v>10704</v>
      </c>
    </row>
    <row r="1307" spans="1:4" x14ac:dyDescent="0.2">
      <c r="A1307" s="1">
        <v>14.069000000000001</v>
      </c>
      <c r="B1307" s="1">
        <v>120.708</v>
      </c>
      <c r="C1307" t="s">
        <v>10700</v>
      </c>
      <c r="D1307" t="s">
        <v>10704</v>
      </c>
    </row>
    <row r="1308" spans="1:4" x14ac:dyDescent="0.2">
      <c r="A1308" s="1">
        <v>14.933</v>
      </c>
      <c r="B1308" s="1">
        <v>119.929</v>
      </c>
      <c r="C1308" t="s">
        <v>10703</v>
      </c>
      <c r="D1308" t="s">
        <v>10701</v>
      </c>
    </row>
    <row r="1309" spans="1:4" x14ac:dyDescent="0.2">
      <c r="A1309" s="1">
        <v>13.926</v>
      </c>
      <c r="B1309" s="1">
        <v>120.732</v>
      </c>
      <c r="C1309" t="s">
        <v>10703</v>
      </c>
      <c r="D1309" t="s">
        <v>10704</v>
      </c>
    </row>
    <row r="1310" spans="1:4" x14ac:dyDescent="0.2">
      <c r="A1310" s="1">
        <v>16.25</v>
      </c>
      <c r="B1310" s="1">
        <v>120.633</v>
      </c>
      <c r="C1310" t="s">
        <v>10703</v>
      </c>
      <c r="D1310" t="s">
        <v>10701</v>
      </c>
    </row>
    <row r="1311" spans="1:4" x14ac:dyDescent="0.2">
      <c r="A1311" s="1">
        <v>17.573</v>
      </c>
      <c r="B1311" s="1">
        <v>120.482</v>
      </c>
      <c r="C1311" t="s">
        <v>10703</v>
      </c>
      <c r="D1311" t="s">
        <v>10701</v>
      </c>
    </row>
    <row r="1312" spans="1:4" x14ac:dyDescent="0.2">
      <c r="A1312" s="1">
        <v>14.196</v>
      </c>
      <c r="B1312" s="1">
        <v>120.64100000000001</v>
      </c>
      <c r="C1312" t="s">
        <v>10703</v>
      </c>
      <c r="D1312" t="s">
        <v>10704</v>
      </c>
    </row>
    <row r="1313" spans="1:4" x14ac:dyDescent="0.2">
      <c r="A1313" s="1">
        <v>15.852</v>
      </c>
      <c r="B1313" s="1">
        <v>121.702</v>
      </c>
      <c r="C1313" t="s">
        <v>10700</v>
      </c>
      <c r="D1313" t="s">
        <v>10701</v>
      </c>
    </row>
    <row r="1314" spans="1:4" x14ac:dyDescent="0.2">
      <c r="A1314" s="1">
        <v>15.557</v>
      </c>
      <c r="B1314" s="1">
        <v>119.752</v>
      </c>
      <c r="C1314" t="s">
        <v>10700</v>
      </c>
      <c r="D1314" t="s">
        <v>10704</v>
      </c>
    </row>
    <row r="1315" spans="1:4" x14ac:dyDescent="0.2">
      <c r="A1315" s="1">
        <v>17.202000000000002</v>
      </c>
      <c r="B1315" s="1">
        <v>120.123</v>
      </c>
      <c r="C1315" t="s">
        <v>10703</v>
      </c>
      <c r="D1315" t="s">
        <v>10701</v>
      </c>
    </row>
    <row r="1316" spans="1:4" x14ac:dyDescent="0.2">
      <c r="A1316" s="1">
        <v>15.903</v>
      </c>
      <c r="B1316" s="1">
        <v>121.91200000000001</v>
      </c>
      <c r="C1316" t="s">
        <v>10703</v>
      </c>
      <c r="D1316" t="s">
        <v>10701</v>
      </c>
    </row>
    <row r="1317" spans="1:4" x14ac:dyDescent="0.2">
      <c r="A1317" s="1">
        <v>14.92</v>
      </c>
      <c r="B1317" s="1">
        <v>123.325</v>
      </c>
      <c r="C1317" t="s">
        <v>10700</v>
      </c>
      <c r="D1317" t="s">
        <v>10702</v>
      </c>
    </row>
    <row r="1318" spans="1:4" x14ac:dyDescent="0.2">
      <c r="A1318" s="1">
        <v>13.64</v>
      </c>
      <c r="B1318" s="1">
        <v>120.351</v>
      </c>
      <c r="C1318" t="s">
        <v>10700</v>
      </c>
      <c r="D1318" t="s">
        <v>10701</v>
      </c>
    </row>
    <row r="1319" spans="1:4" x14ac:dyDescent="0.2">
      <c r="A1319" s="1">
        <v>17.7</v>
      </c>
      <c r="B1319" s="1">
        <v>120.864</v>
      </c>
      <c r="C1319" t="s">
        <v>10700</v>
      </c>
      <c r="D1319" t="s">
        <v>10702</v>
      </c>
    </row>
    <row r="1320" spans="1:4" x14ac:dyDescent="0.2">
      <c r="A1320" s="1">
        <v>17.114000000000001</v>
      </c>
      <c r="B1320" s="1">
        <v>120.048</v>
      </c>
      <c r="C1320" t="s">
        <v>10703</v>
      </c>
      <c r="D1320" t="s">
        <v>10701</v>
      </c>
    </row>
    <row r="1321" spans="1:4" x14ac:dyDescent="0.2">
      <c r="A1321" s="1">
        <v>17.673999999999999</v>
      </c>
      <c r="B1321" s="1">
        <v>120.706</v>
      </c>
      <c r="C1321" t="s">
        <v>10703</v>
      </c>
      <c r="D1321" t="s">
        <v>10701</v>
      </c>
    </row>
    <row r="1322" spans="1:4" x14ac:dyDescent="0.2">
      <c r="A1322" s="1">
        <v>14.866</v>
      </c>
      <c r="B1322" s="1">
        <v>121.976</v>
      </c>
      <c r="C1322" t="s">
        <v>10703</v>
      </c>
      <c r="D1322" t="s">
        <v>10701</v>
      </c>
    </row>
    <row r="1323" spans="1:4" x14ac:dyDescent="0.2">
      <c r="A1323" s="1">
        <v>13.586</v>
      </c>
      <c r="B1323" s="1">
        <v>120.81699999999999</v>
      </c>
      <c r="C1323" t="s">
        <v>10703</v>
      </c>
      <c r="D1323" t="s">
        <v>10704</v>
      </c>
    </row>
    <row r="1324" spans="1:4" x14ac:dyDescent="0.2">
      <c r="A1324" s="1">
        <v>18.500900000000001</v>
      </c>
      <c r="B1324" s="1">
        <v>121.0121</v>
      </c>
      <c r="C1324" t="s">
        <v>10700</v>
      </c>
      <c r="D1324" t="s">
        <v>10701</v>
      </c>
    </row>
    <row r="1325" spans="1:4" x14ac:dyDescent="0.2">
      <c r="A1325" s="1">
        <v>18.074000000000002</v>
      </c>
      <c r="B1325" s="1">
        <v>120.2089</v>
      </c>
      <c r="C1325" t="s">
        <v>10700</v>
      </c>
      <c r="D1325" t="s">
        <v>10701</v>
      </c>
    </row>
    <row r="1326" spans="1:4" x14ac:dyDescent="0.2">
      <c r="A1326" s="1">
        <v>13.8398</v>
      </c>
      <c r="B1326" s="1">
        <v>120.8475</v>
      </c>
      <c r="C1326" t="s">
        <v>10703</v>
      </c>
      <c r="D1326" t="s">
        <v>10704</v>
      </c>
    </row>
    <row r="1327" spans="1:4" x14ac:dyDescent="0.2">
      <c r="A1327" s="1">
        <v>15.355600000000001</v>
      </c>
      <c r="B1327" s="1">
        <v>122.5076</v>
      </c>
      <c r="C1327" t="s">
        <v>10703</v>
      </c>
      <c r="D1327" t="s">
        <v>10701</v>
      </c>
    </row>
    <row r="1328" spans="1:4" x14ac:dyDescent="0.2">
      <c r="A1328" s="1">
        <v>16.636800000000001</v>
      </c>
      <c r="B1328" s="1">
        <v>122.1961</v>
      </c>
      <c r="C1328" t="s">
        <v>10700</v>
      </c>
      <c r="D1328" t="s">
        <v>10701</v>
      </c>
    </row>
    <row r="1329" spans="1:4" x14ac:dyDescent="0.2">
      <c r="A1329" s="1">
        <v>13.803000000000001</v>
      </c>
      <c r="B1329" s="1">
        <v>120.7105</v>
      </c>
      <c r="C1329" t="s">
        <v>10703</v>
      </c>
      <c r="D1329" t="s">
        <v>10704</v>
      </c>
    </row>
    <row r="1330" spans="1:4" x14ac:dyDescent="0.2">
      <c r="A1330" s="1">
        <v>16.0169</v>
      </c>
      <c r="B1330" s="1">
        <v>120.8943</v>
      </c>
      <c r="C1330" t="s">
        <v>10703</v>
      </c>
      <c r="D1330" t="s">
        <v>10701</v>
      </c>
    </row>
    <row r="1331" spans="1:4" x14ac:dyDescent="0.2">
      <c r="A1331" s="1">
        <v>13.714700000000001</v>
      </c>
      <c r="B1331" s="1">
        <v>120.28360000000001</v>
      </c>
      <c r="C1331" t="s">
        <v>10703</v>
      </c>
      <c r="D1331" t="s">
        <v>10701</v>
      </c>
    </row>
    <row r="1332" spans="1:4" x14ac:dyDescent="0.2">
      <c r="A1332" s="1">
        <v>18.069400000000002</v>
      </c>
      <c r="B1332" s="1">
        <v>119.85550000000001</v>
      </c>
      <c r="C1332" t="s">
        <v>10700</v>
      </c>
      <c r="D1332" t="s">
        <v>10702</v>
      </c>
    </row>
    <row r="1333" spans="1:4" x14ac:dyDescent="0.2">
      <c r="A1333" s="1">
        <v>18.4802</v>
      </c>
      <c r="B1333" s="1">
        <v>121.0466</v>
      </c>
      <c r="C1333" t="s">
        <v>10703</v>
      </c>
      <c r="D1333" t="s">
        <v>10704</v>
      </c>
    </row>
    <row r="1334" spans="1:4" x14ac:dyDescent="0.2">
      <c r="A1334" s="1">
        <v>14.111800000000001</v>
      </c>
      <c r="B1334" s="1">
        <v>120.6178</v>
      </c>
      <c r="C1334" t="s">
        <v>10700</v>
      </c>
      <c r="D1334" t="s">
        <v>10704</v>
      </c>
    </row>
    <row r="1335" spans="1:4" x14ac:dyDescent="0.2">
      <c r="A1335" s="1">
        <v>18.528500000000001</v>
      </c>
      <c r="B1335" s="1">
        <v>120.43049999999999</v>
      </c>
      <c r="C1335" t="s">
        <v>10700</v>
      </c>
      <c r="D1335" t="s">
        <v>10702</v>
      </c>
    </row>
    <row r="1336" spans="1:4" x14ac:dyDescent="0.2">
      <c r="A1336" s="1">
        <v>18.150400000000001</v>
      </c>
      <c r="B1336" s="1">
        <v>119.8445</v>
      </c>
      <c r="C1336" t="s">
        <v>10703</v>
      </c>
      <c r="D1336" t="s">
        <v>10702</v>
      </c>
    </row>
    <row r="1337" spans="1:4" x14ac:dyDescent="0.2">
      <c r="A1337" s="1">
        <v>13.6492</v>
      </c>
      <c r="B1337" s="1">
        <v>120.80329999999999</v>
      </c>
      <c r="C1337" t="s">
        <v>10703</v>
      </c>
      <c r="D1337" t="s">
        <v>10704</v>
      </c>
    </row>
    <row r="1338" spans="1:4" x14ac:dyDescent="0.2">
      <c r="A1338" s="1">
        <v>17.221699999999998</v>
      </c>
      <c r="B1338" s="1">
        <v>119.41849999999999</v>
      </c>
      <c r="C1338" t="s">
        <v>10700</v>
      </c>
      <c r="D1338" t="s">
        <v>10701</v>
      </c>
    </row>
    <row r="1339" spans="1:4" x14ac:dyDescent="0.2">
      <c r="A1339" s="1">
        <v>17.165099999999999</v>
      </c>
      <c r="B1339" s="1">
        <v>119.4469</v>
      </c>
      <c r="C1339" t="s">
        <v>10703</v>
      </c>
      <c r="D1339" t="s">
        <v>10701</v>
      </c>
    </row>
    <row r="1340" spans="1:4" x14ac:dyDescent="0.2">
      <c r="A1340" s="1">
        <v>17.234000000000002</v>
      </c>
      <c r="B1340" s="1">
        <v>119.4297</v>
      </c>
      <c r="C1340" t="s">
        <v>10703</v>
      </c>
      <c r="D1340" t="s">
        <v>10705</v>
      </c>
    </row>
    <row r="1341" spans="1:4" x14ac:dyDescent="0.2">
      <c r="A1341" s="1">
        <v>14.7949</v>
      </c>
      <c r="B1341" s="1">
        <v>120.3222</v>
      </c>
      <c r="C1341" t="s">
        <v>10703</v>
      </c>
      <c r="D1341" t="s">
        <v>10704</v>
      </c>
    </row>
    <row r="1342" spans="1:4" x14ac:dyDescent="0.2">
      <c r="A1342" s="1">
        <v>17.377500000000001</v>
      </c>
      <c r="B1342" s="1">
        <v>119.9499</v>
      </c>
      <c r="C1342" t="s">
        <v>10700</v>
      </c>
      <c r="D1342" t="s">
        <v>10705</v>
      </c>
    </row>
    <row r="1343" spans="1:4" x14ac:dyDescent="0.2">
      <c r="A1343" s="1">
        <v>14.5486</v>
      </c>
      <c r="B1343" s="1">
        <v>123.7239</v>
      </c>
      <c r="C1343" t="s">
        <v>10700</v>
      </c>
      <c r="D1343" t="s">
        <v>10702</v>
      </c>
    </row>
    <row r="1344" spans="1:4" x14ac:dyDescent="0.2">
      <c r="A1344" s="1">
        <v>16.995799999999999</v>
      </c>
      <c r="B1344" s="1">
        <v>119.4212</v>
      </c>
      <c r="C1344" t="s">
        <v>10703</v>
      </c>
      <c r="D1344" t="s">
        <v>10701</v>
      </c>
    </row>
    <row r="1345" spans="1:4" x14ac:dyDescent="0.2">
      <c r="A1345" s="1">
        <v>13.5968</v>
      </c>
      <c r="B1345" s="1">
        <v>120.65349999999999</v>
      </c>
      <c r="C1345" t="s">
        <v>10703</v>
      </c>
      <c r="D1345" t="s">
        <v>10704</v>
      </c>
    </row>
    <row r="1346" spans="1:4" x14ac:dyDescent="0.2">
      <c r="A1346" s="1">
        <v>17.973199999999999</v>
      </c>
      <c r="B1346" s="1">
        <v>120.7315</v>
      </c>
      <c r="C1346" t="s">
        <v>10703</v>
      </c>
      <c r="D1346" t="s">
        <v>10701</v>
      </c>
    </row>
    <row r="1347" spans="1:4" x14ac:dyDescent="0.2">
      <c r="A1347" s="1">
        <v>14.014900000000001</v>
      </c>
      <c r="B1347" s="1">
        <v>122.52460000000001</v>
      </c>
      <c r="C1347" t="s">
        <v>10703</v>
      </c>
      <c r="D1347" t="s">
        <v>10701</v>
      </c>
    </row>
    <row r="1348" spans="1:4" x14ac:dyDescent="0.2">
      <c r="A1348" s="1">
        <v>17.993500000000001</v>
      </c>
      <c r="B1348" s="1">
        <v>122.56910000000001</v>
      </c>
      <c r="C1348" t="s">
        <v>10703</v>
      </c>
      <c r="D1348" t="s">
        <v>10701</v>
      </c>
    </row>
    <row r="1349" spans="1:4" x14ac:dyDescent="0.2">
      <c r="A1349" s="1">
        <v>13.628299999999999</v>
      </c>
      <c r="B1349" s="1">
        <v>120.8456</v>
      </c>
      <c r="C1349" t="s">
        <v>10700</v>
      </c>
      <c r="D1349" t="s">
        <v>10704</v>
      </c>
    </row>
    <row r="1350" spans="1:4" x14ac:dyDescent="0.2">
      <c r="A1350" s="1">
        <v>15.1713</v>
      </c>
      <c r="B1350" s="1">
        <v>122.43470000000001</v>
      </c>
      <c r="C1350" t="s">
        <v>10703</v>
      </c>
      <c r="D1350" t="s">
        <v>10705</v>
      </c>
    </row>
    <row r="1351" spans="1:4" x14ac:dyDescent="0.2">
      <c r="A1351" s="1">
        <v>15.3376</v>
      </c>
      <c r="B1351" s="1">
        <v>119.42010000000001</v>
      </c>
      <c r="C1351" t="s">
        <v>10703</v>
      </c>
      <c r="D1351" t="s">
        <v>10705</v>
      </c>
    </row>
    <row r="1352" spans="1:4" x14ac:dyDescent="0.2">
      <c r="A1352" s="1">
        <v>15.1343</v>
      </c>
      <c r="B1352" s="1">
        <v>120.7411</v>
      </c>
      <c r="C1352" t="s">
        <v>10703</v>
      </c>
      <c r="D1352" t="s">
        <v>10704</v>
      </c>
    </row>
    <row r="1353" spans="1:4" x14ac:dyDescent="0.2">
      <c r="A1353" s="1">
        <v>13.7263</v>
      </c>
      <c r="B1353" s="1">
        <v>121.08240000000001</v>
      </c>
      <c r="C1353" t="s">
        <v>10703</v>
      </c>
      <c r="D1353" t="s">
        <v>10702</v>
      </c>
    </row>
    <row r="1354" spans="1:4" x14ac:dyDescent="0.2">
      <c r="A1354" s="1">
        <v>18.4529</v>
      </c>
      <c r="B1354" s="1">
        <v>121.3062</v>
      </c>
      <c r="C1354" t="s">
        <v>10703</v>
      </c>
      <c r="D1354" t="s">
        <v>10701</v>
      </c>
    </row>
    <row r="1355" spans="1:4" x14ac:dyDescent="0.2">
      <c r="A1355" s="1">
        <v>13.976900000000001</v>
      </c>
      <c r="B1355" s="1">
        <v>119.9806</v>
      </c>
      <c r="C1355" t="s">
        <v>10703</v>
      </c>
      <c r="D1355" t="s">
        <v>10701</v>
      </c>
    </row>
    <row r="1356" spans="1:4" x14ac:dyDescent="0.2">
      <c r="A1356" s="1">
        <v>13.5854</v>
      </c>
      <c r="B1356" s="1">
        <v>120.6961</v>
      </c>
      <c r="C1356" t="s">
        <v>10703</v>
      </c>
      <c r="D1356" t="s">
        <v>10704</v>
      </c>
    </row>
    <row r="1357" spans="1:4" x14ac:dyDescent="0.2">
      <c r="A1357" s="1">
        <v>15.9963</v>
      </c>
      <c r="B1357" s="1">
        <v>120.0729</v>
      </c>
      <c r="C1357" t="s">
        <v>10703</v>
      </c>
      <c r="D1357" t="s">
        <v>10701</v>
      </c>
    </row>
    <row r="1358" spans="1:4" x14ac:dyDescent="0.2">
      <c r="A1358" s="1">
        <v>13.7483</v>
      </c>
      <c r="B1358" s="1">
        <v>120.6673</v>
      </c>
      <c r="C1358" t="s">
        <v>10703</v>
      </c>
      <c r="D1358" t="s">
        <v>10704</v>
      </c>
    </row>
    <row r="1359" spans="1:4" x14ac:dyDescent="0.2">
      <c r="A1359" s="1">
        <v>13.7851</v>
      </c>
      <c r="B1359" s="1">
        <v>120.7236</v>
      </c>
      <c r="C1359" t="s">
        <v>10703</v>
      </c>
      <c r="D1359" t="s">
        <v>10704</v>
      </c>
    </row>
    <row r="1360" spans="1:4" x14ac:dyDescent="0.2">
      <c r="A1360" s="1">
        <v>14.770899999999999</v>
      </c>
      <c r="B1360" s="1">
        <v>120.2456</v>
      </c>
      <c r="C1360" t="s">
        <v>10700</v>
      </c>
      <c r="D1360" t="s">
        <v>10701</v>
      </c>
    </row>
    <row r="1361" spans="1:4" x14ac:dyDescent="0.2">
      <c r="A1361" s="1">
        <v>13.9467</v>
      </c>
      <c r="B1361" s="1">
        <v>120.64100000000001</v>
      </c>
      <c r="C1361" t="s">
        <v>10700</v>
      </c>
      <c r="D1361" t="s">
        <v>10704</v>
      </c>
    </row>
    <row r="1362" spans="1:4" x14ac:dyDescent="0.2">
      <c r="A1362" s="1">
        <v>13.9268</v>
      </c>
      <c r="B1362" s="1">
        <v>120.6895</v>
      </c>
      <c r="C1362" t="s">
        <v>10700</v>
      </c>
      <c r="D1362" t="s">
        <v>10704</v>
      </c>
    </row>
    <row r="1363" spans="1:4" x14ac:dyDescent="0.2">
      <c r="A1363" s="1">
        <v>18.572700000000001</v>
      </c>
      <c r="B1363" s="1">
        <v>121.2191</v>
      </c>
      <c r="C1363" t="s">
        <v>10700</v>
      </c>
      <c r="D1363" t="s">
        <v>10701</v>
      </c>
    </row>
    <row r="1364" spans="1:4" x14ac:dyDescent="0.2">
      <c r="A1364" s="1">
        <v>14.002800000000001</v>
      </c>
      <c r="B1364" s="1">
        <v>120.62260000000001</v>
      </c>
      <c r="C1364" t="s">
        <v>10703</v>
      </c>
      <c r="D1364" t="s">
        <v>10704</v>
      </c>
    </row>
    <row r="1365" spans="1:4" x14ac:dyDescent="0.2">
      <c r="A1365" s="1">
        <v>16.813400000000001</v>
      </c>
      <c r="B1365" s="1">
        <v>120.363</v>
      </c>
      <c r="C1365" t="s">
        <v>10703</v>
      </c>
      <c r="D1365" t="s">
        <v>10701</v>
      </c>
    </row>
    <row r="1366" spans="1:4" x14ac:dyDescent="0.2">
      <c r="A1366" s="1">
        <v>15.7803</v>
      </c>
      <c r="B1366" s="1">
        <v>121.05</v>
      </c>
      <c r="C1366" t="s">
        <v>10703</v>
      </c>
      <c r="D1366" t="s">
        <v>10701</v>
      </c>
    </row>
    <row r="1367" spans="1:4" x14ac:dyDescent="0.2">
      <c r="A1367" s="1">
        <v>13.940799999999999</v>
      </c>
      <c r="B1367" s="1">
        <v>120.7792</v>
      </c>
      <c r="C1367" t="s">
        <v>10703</v>
      </c>
      <c r="D1367" t="s">
        <v>10704</v>
      </c>
    </row>
    <row r="1368" spans="1:4" x14ac:dyDescent="0.2">
      <c r="A1368" s="1">
        <v>14.991400000000001</v>
      </c>
      <c r="B1368" s="1">
        <v>119.8095</v>
      </c>
      <c r="C1368" t="s">
        <v>10703</v>
      </c>
      <c r="D1368" t="s">
        <v>10701</v>
      </c>
    </row>
    <row r="1369" spans="1:4" x14ac:dyDescent="0.2">
      <c r="A1369" s="1">
        <v>13.811199999999999</v>
      </c>
      <c r="B1369" s="1">
        <v>120.6866</v>
      </c>
      <c r="C1369" t="s">
        <v>10700</v>
      </c>
      <c r="D1369" t="s">
        <v>10704</v>
      </c>
    </row>
    <row r="1370" spans="1:4" x14ac:dyDescent="0.2">
      <c r="A1370" s="1">
        <v>15.119</v>
      </c>
      <c r="B1370" s="1">
        <v>119.5309</v>
      </c>
      <c r="C1370" t="s">
        <v>10703</v>
      </c>
      <c r="D1370" t="s">
        <v>10702</v>
      </c>
    </row>
    <row r="1371" spans="1:4" x14ac:dyDescent="0.2">
      <c r="A1371" s="1">
        <v>17.972000000000001</v>
      </c>
      <c r="B1371" s="1">
        <v>120.6844</v>
      </c>
      <c r="C1371" t="s">
        <v>10703</v>
      </c>
      <c r="D1371" t="s">
        <v>10702</v>
      </c>
    </row>
    <row r="1372" spans="1:4" x14ac:dyDescent="0.2">
      <c r="A1372" s="1">
        <v>17.8462</v>
      </c>
      <c r="B1372" s="1">
        <v>120.67789999999999</v>
      </c>
      <c r="C1372" t="s">
        <v>10703</v>
      </c>
      <c r="D1372" t="s">
        <v>10705</v>
      </c>
    </row>
    <row r="1373" spans="1:4" x14ac:dyDescent="0.2">
      <c r="A1373" s="1">
        <v>16.636099999999999</v>
      </c>
      <c r="B1373" s="1">
        <v>122.0564</v>
      </c>
      <c r="C1373" t="s">
        <v>10700</v>
      </c>
      <c r="D1373" t="s">
        <v>10701</v>
      </c>
    </row>
    <row r="1374" spans="1:4" x14ac:dyDescent="0.2">
      <c r="A1374" s="1">
        <v>14.937099999999999</v>
      </c>
      <c r="B1374" s="1">
        <v>120.34820000000001</v>
      </c>
      <c r="C1374" t="s">
        <v>10703</v>
      </c>
      <c r="D1374" t="s">
        <v>10701</v>
      </c>
    </row>
    <row r="1375" spans="1:4" x14ac:dyDescent="0.2">
      <c r="A1375" s="1">
        <v>16.307600000000001</v>
      </c>
      <c r="B1375" s="1">
        <v>119.83759999999999</v>
      </c>
      <c r="C1375" t="s">
        <v>10700</v>
      </c>
      <c r="D1375" t="s">
        <v>10701</v>
      </c>
    </row>
    <row r="1376" spans="1:4" x14ac:dyDescent="0.2">
      <c r="A1376" s="1">
        <v>14.251099999999999</v>
      </c>
      <c r="B1376" s="1">
        <v>121.05159999999999</v>
      </c>
      <c r="C1376" t="s">
        <v>10700</v>
      </c>
      <c r="D1376" t="s">
        <v>10701</v>
      </c>
    </row>
    <row r="1377" spans="1:4" x14ac:dyDescent="0.2">
      <c r="A1377" s="1">
        <v>13.865399999999999</v>
      </c>
      <c r="B1377" s="1">
        <v>120.6172</v>
      </c>
      <c r="C1377" t="s">
        <v>10703</v>
      </c>
      <c r="D1377" t="s">
        <v>10704</v>
      </c>
    </row>
    <row r="1378" spans="1:4" x14ac:dyDescent="0.2">
      <c r="A1378" s="1">
        <v>16.4895</v>
      </c>
      <c r="B1378" s="1">
        <v>119.8464</v>
      </c>
      <c r="C1378" t="s">
        <v>10700</v>
      </c>
      <c r="D1378" t="s">
        <v>10701</v>
      </c>
    </row>
    <row r="1379" spans="1:4" x14ac:dyDescent="0.2">
      <c r="A1379" s="1">
        <v>18.540400000000002</v>
      </c>
      <c r="B1379" s="1">
        <v>120.8356</v>
      </c>
      <c r="C1379" t="s">
        <v>10703</v>
      </c>
      <c r="D1379" t="s">
        <v>10705</v>
      </c>
    </row>
    <row r="1380" spans="1:4" x14ac:dyDescent="0.2">
      <c r="A1380" s="1">
        <v>17.222999999999999</v>
      </c>
      <c r="B1380" s="1">
        <v>120.1981</v>
      </c>
      <c r="C1380" t="s">
        <v>10700</v>
      </c>
      <c r="D1380" t="s">
        <v>10701</v>
      </c>
    </row>
    <row r="1381" spans="1:4" x14ac:dyDescent="0.2">
      <c r="A1381" s="1">
        <v>16.5748</v>
      </c>
      <c r="B1381" s="1">
        <v>119.72</v>
      </c>
      <c r="C1381" t="s">
        <v>10700</v>
      </c>
      <c r="D1381" t="s">
        <v>10701</v>
      </c>
    </row>
    <row r="1382" spans="1:4" x14ac:dyDescent="0.2">
      <c r="A1382" s="1">
        <v>17.753699999999998</v>
      </c>
      <c r="B1382" s="1">
        <v>120.58150000000001</v>
      </c>
      <c r="C1382" t="s">
        <v>10703</v>
      </c>
      <c r="D1382" t="s">
        <v>10701</v>
      </c>
    </row>
    <row r="1383" spans="1:4" x14ac:dyDescent="0.2">
      <c r="A1383" s="1">
        <v>18.4634</v>
      </c>
      <c r="B1383" s="1">
        <v>119.6044</v>
      </c>
      <c r="C1383" t="s">
        <v>10703</v>
      </c>
      <c r="D1383" t="s">
        <v>10705</v>
      </c>
    </row>
    <row r="1384" spans="1:4" x14ac:dyDescent="0.2">
      <c r="A1384" s="1">
        <v>13.7597</v>
      </c>
      <c r="B1384" s="1">
        <v>120.9053</v>
      </c>
      <c r="C1384" t="s">
        <v>10703</v>
      </c>
      <c r="D1384" t="s">
        <v>10704</v>
      </c>
    </row>
    <row r="1385" spans="1:4" x14ac:dyDescent="0.2">
      <c r="A1385" s="1">
        <v>13.8147</v>
      </c>
      <c r="B1385" s="1">
        <v>122.2589</v>
      </c>
      <c r="C1385" t="s">
        <v>10700</v>
      </c>
      <c r="D1385" t="s">
        <v>10702</v>
      </c>
    </row>
    <row r="1386" spans="1:4" x14ac:dyDescent="0.2">
      <c r="A1386" s="1">
        <v>13.7942</v>
      </c>
      <c r="B1386" s="1">
        <v>122.3308</v>
      </c>
      <c r="C1386" t="s">
        <v>10700</v>
      </c>
      <c r="D1386" t="s">
        <v>10705</v>
      </c>
    </row>
    <row r="1387" spans="1:4" x14ac:dyDescent="0.2">
      <c r="A1387" s="1">
        <v>16.495100000000001</v>
      </c>
      <c r="B1387" s="1">
        <v>122.3087</v>
      </c>
      <c r="C1387" t="s">
        <v>10703</v>
      </c>
      <c r="D1387" t="s">
        <v>10701</v>
      </c>
    </row>
    <row r="1388" spans="1:4" x14ac:dyDescent="0.2">
      <c r="A1388" s="1">
        <v>15.0878</v>
      </c>
      <c r="B1388" s="1">
        <v>122.7119</v>
      </c>
      <c r="C1388" t="s">
        <v>10703</v>
      </c>
      <c r="D1388" t="s">
        <v>10701</v>
      </c>
    </row>
    <row r="1389" spans="1:4" x14ac:dyDescent="0.2">
      <c r="A1389" s="1">
        <v>15.021599999999999</v>
      </c>
      <c r="B1389" s="1">
        <v>122.527</v>
      </c>
      <c r="C1389" t="s">
        <v>10700</v>
      </c>
      <c r="D1389" t="s">
        <v>10701</v>
      </c>
    </row>
    <row r="1390" spans="1:4" x14ac:dyDescent="0.2">
      <c r="A1390" s="1">
        <v>16.9953</v>
      </c>
      <c r="B1390" s="1">
        <v>122.858</v>
      </c>
      <c r="C1390" t="s">
        <v>10703</v>
      </c>
      <c r="D1390" t="s">
        <v>10701</v>
      </c>
    </row>
    <row r="1391" spans="1:4" x14ac:dyDescent="0.2">
      <c r="A1391" s="1">
        <v>18.203800000000001</v>
      </c>
      <c r="B1391" s="1">
        <v>120.178</v>
      </c>
      <c r="C1391" t="s">
        <v>10700</v>
      </c>
      <c r="D1391" t="s">
        <v>10705</v>
      </c>
    </row>
    <row r="1392" spans="1:4" x14ac:dyDescent="0.2">
      <c r="A1392" s="1">
        <v>14.4528</v>
      </c>
      <c r="B1392" s="1">
        <v>123.1091</v>
      </c>
      <c r="C1392" t="s">
        <v>10700</v>
      </c>
      <c r="D1392" t="s">
        <v>10701</v>
      </c>
    </row>
    <row r="1393" spans="1:4" x14ac:dyDescent="0.2">
      <c r="A1393" s="1">
        <v>17.968699999999998</v>
      </c>
      <c r="B1393" s="1">
        <v>119.85469999999999</v>
      </c>
      <c r="C1393" t="s">
        <v>10700</v>
      </c>
      <c r="D1393" t="s">
        <v>10701</v>
      </c>
    </row>
    <row r="1394" spans="1:4" x14ac:dyDescent="0.2">
      <c r="A1394" s="1">
        <v>15.1486</v>
      </c>
      <c r="B1394" s="1">
        <v>120.0442</v>
      </c>
      <c r="C1394" t="s">
        <v>10700</v>
      </c>
      <c r="D1394" t="s">
        <v>10701</v>
      </c>
    </row>
    <row r="1395" spans="1:4" x14ac:dyDescent="0.2">
      <c r="A1395" s="1">
        <v>15.2475</v>
      </c>
      <c r="B1395" s="1">
        <v>122.78019999999999</v>
      </c>
      <c r="C1395" t="s">
        <v>10700</v>
      </c>
      <c r="D1395" t="s">
        <v>10705</v>
      </c>
    </row>
    <row r="1396" spans="1:4" x14ac:dyDescent="0.2">
      <c r="A1396" s="1">
        <v>15.005800000000001</v>
      </c>
      <c r="B1396" s="1">
        <v>122.0132</v>
      </c>
      <c r="C1396" t="s">
        <v>10703</v>
      </c>
      <c r="D1396" t="s">
        <v>10701</v>
      </c>
    </row>
    <row r="1397" spans="1:4" x14ac:dyDescent="0.2">
      <c r="A1397" s="1">
        <v>17.391100000000002</v>
      </c>
      <c r="B1397" s="1">
        <v>120.5795</v>
      </c>
      <c r="C1397" t="s">
        <v>10700</v>
      </c>
      <c r="D1397" t="s">
        <v>10704</v>
      </c>
    </row>
    <row r="1398" spans="1:4" x14ac:dyDescent="0.2">
      <c r="A1398" s="1">
        <v>13.6076</v>
      </c>
      <c r="B1398" s="1">
        <v>120.79810000000001</v>
      </c>
      <c r="C1398" t="s">
        <v>10700</v>
      </c>
      <c r="D1398" t="s">
        <v>10704</v>
      </c>
    </row>
    <row r="1399" spans="1:4" x14ac:dyDescent="0.2">
      <c r="A1399" s="1">
        <v>16.574200000000001</v>
      </c>
      <c r="B1399" s="1">
        <v>121.0986</v>
      </c>
      <c r="C1399" t="s">
        <v>10700</v>
      </c>
      <c r="D1399" t="s">
        <v>10705</v>
      </c>
    </row>
    <row r="1400" spans="1:4" x14ac:dyDescent="0.2">
      <c r="A1400" s="1">
        <v>16.554500000000001</v>
      </c>
      <c r="B1400" s="1">
        <v>121.01179999999999</v>
      </c>
      <c r="C1400" t="s">
        <v>10700</v>
      </c>
      <c r="D1400" t="s">
        <v>10701</v>
      </c>
    </row>
    <row r="1401" spans="1:4" x14ac:dyDescent="0.2">
      <c r="A1401" s="1">
        <v>13.7416</v>
      </c>
      <c r="B1401" s="1">
        <v>120.40349999999999</v>
      </c>
      <c r="C1401" t="s">
        <v>10703</v>
      </c>
      <c r="D1401" t="s">
        <v>10704</v>
      </c>
    </row>
    <row r="1402" spans="1:4" x14ac:dyDescent="0.2">
      <c r="A1402" s="1">
        <v>13.6471</v>
      </c>
      <c r="B1402" s="1">
        <v>122.7042</v>
      </c>
      <c r="C1402" t="s">
        <v>10703</v>
      </c>
      <c r="D1402" t="s">
        <v>10701</v>
      </c>
    </row>
    <row r="1403" spans="1:4" x14ac:dyDescent="0.2">
      <c r="A1403" s="1">
        <v>16.5717</v>
      </c>
      <c r="B1403" s="1">
        <v>119.7958</v>
      </c>
      <c r="C1403" t="s">
        <v>10700</v>
      </c>
      <c r="D1403" t="s">
        <v>10704</v>
      </c>
    </row>
    <row r="1404" spans="1:4" x14ac:dyDescent="0.2">
      <c r="A1404" s="1">
        <v>13.802099999999999</v>
      </c>
      <c r="B1404" s="1">
        <v>120.798</v>
      </c>
      <c r="C1404" t="s">
        <v>10703</v>
      </c>
      <c r="D1404" t="s">
        <v>10704</v>
      </c>
    </row>
    <row r="1405" spans="1:4" x14ac:dyDescent="0.2">
      <c r="A1405" s="1">
        <v>14.9428</v>
      </c>
      <c r="B1405" s="1">
        <v>121.9712</v>
      </c>
      <c r="C1405" t="s">
        <v>10700</v>
      </c>
      <c r="D1405" t="s">
        <v>10701</v>
      </c>
    </row>
    <row r="1406" spans="1:4" x14ac:dyDescent="0.2">
      <c r="A1406" s="1">
        <v>14.872999999999999</v>
      </c>
      <c r="B1406" s="1">
        <v>122.133</v>
      </c>
      <c r="C1406" t="s">
        <v>10703</v>
      </c>
      <c r="D1406" t="s">
        <v>10701</v>
      </c>
    </row>
    <row r="1407" spans="1:4" x14ac:dyDescent="0.2">
      <c r="A1407" s="1">
        <v>13.813800000000001</v>
      </c>
      <c r="B1407" s="1">
        <v>120.8291</v>
      </c>
      <c r="C1407" t="s">
        <v>10700</v>
      </c>
      <c r="D1407" t="s">
        <v>10704</v>
      </c>
    </row>
    <row r="1408" spans="1:4" x14ac:dyDescent="0.2">
      <c r="A1408" s="1">
        <v>16.4787</v>
      </c>
      <c r="B1408" s="1">
        <v>119.74890000000001</v>
      </c>
      <c r="C1408" t="s">
        <v>10703</v>
      </c>
      <c r="D1408" t="s">
        <v>10705</v>
      </c>
    </row>
    <row r="1409" spans="1:4" x14ac:dyDescent="0.2">
      <c r="A1409" s="1">
        <v>13.6579</v>
      </c>
      <c r="B1409" s="1">
        <v>120.7072</v>
      </c>
      <c r="C1409" t="s">
        <v>10703</v>
      </c>
      <c r="D1409" t="s">
        <v>10704</v>
      </c>
    </row>
    <row r="1410" spans="1:4" x14ac:dyDescent="0.2">
      <c r="A1410" s="1">
        <v>13.878500000000001</v>
      </c>
      <c r="B1410" s="1">
        <v>120.6964</v>
      </c>
      <c r="C1410" t="s">
        <v>10700</v>
      </c>
      <c r="D1410" t="s">
        <v>10704</v>
      </c>
    </row>
    <row r="1411" spans="1:4" x14ac:dyDescent="0.2">
      <c r="A1411" s="1">
        <v>13.6122</v>
      </c>
      <c r="B1411" s="1">
        <v>120.7971</v>
      </c>
      <c r="C1411" t="s">
        <v>10700</v>
      </c>
      <c r="D1411" t="s">
        <v>10704</v>
      </c>
    </row>
    <row r="1412" spans="1:4" x14ac:dyDescent="0.2">
      <c r="A1412" s="1">
        <v>14.7872</v>
      </c>
      <c r="B1412" s="1">
        <v>121.4228</v>
      </c>
      <c r="C1412" t="s">
        <v>10703</v>
      </c>
      <c r="D1412" t="s">
        <v>10701</v>
      </c>
    </row>
    <row r="1413" spans="1:4" x14ac:dyDescent="0.2">
      <c r="A1413" s="1">
        <v>16.8626</v>
      </c>
      <c r="B1413" s="1">
        <v>121.6673</v>
      </c>
      <c r="C1413" t="s">
        <v>10700</v>
      </c>
      <c r="D1413" t="s">
        <v>10701</v>
      </c>
    </row>
    <row r="1414" spans="1:4" x14ac:dyDescent="0.2">
      <c r="A1414" s="1">
        <v>13.863899999999999</v>
      </c>
      <c r="B1414" s="1">
        <v>120.6737</v>
      </c>
      <c r="C1414" t="s">
        <v>10700</v>
      </c>
      <c r="D1414" t="s">
        <v>10704</v>
      </c>
    </row>
    <row r="1415" spans="1:4" x14ac:dyDescent="0.2">
      <c r="A1415" s="1">
        <v>18.394400000000001</v>
      </c>
      <c r="B1415" s="1">
        <v>120.8228</v>
      </c>
      <c r="C1415" t="s">
        <v>10700</v>
      </c>
      <c r="D1415" t="s">
        <v>10702</v>
      </c>
    </row>
    <row r="1416" spans="1:4" x14ac:dyDescent="0.2">
      <c r="A1416" s="1">
        <v>16.016400000000001</v>
      </c>
      <c r="B1416" s="1">
        <v>119.73569999999999</v>
      </c>
      <c r="C1416" t="s">
        <v>10700</v>
      </c>
      <c r="D1416" t="s">
        <v>10701</v>
      </c>
    </row>
    <row r="1417" spans="1:4" x14ac:dyDescent="0.2">
      <c r="A1417" s="1">
        <v>16.090299999999999</v>
      </c>
      <c r="B1417" s="1">
        <v>119.6652</v>
      </c>
      <c r="C1417" t="s">
        <v>10703</v>
      </c>
      <c r="D1417" t="s">
        <v>10701</v>
      </c>
    </row>
    <row r="1418" spans="1:4" x14ac:dyDescent="0.2">
      <c r="A1418" s="1">
        <v>16.0975</v>
      </c>
      <c r="B1418" s="1">
        <v>119.5973</v>
      </c>
      <c r="C1418" t="s">
        <v>10703</v>
      </c>
      <c r="D1418" t="s">
        <v>10701</v>
      </c>
    </row>
    <row r="1419" spans="1:4" x14ac:dyDescent="0.2">
      <c r="A1419" s="1">
        <v>15.5175</v>
      </c>
      <c r="B1419" s="1">
        <v>120.0176</v>
      </c>
      <c r="C1419" t="s">
        <v>10700</v>
      </c>
      <c r="D1419" t="s">
        <v>10704</v>
      </c>
    </row>
    <row r="1420" spans="1:4" x14ac:dyDescent="0.2">
      <c r="A1420" s="1">
        <v>18.067</v>
      </c>
      <c r="B1420" s="1">
        <v>120.5605</v>
      </c>
      <c r="C1420" t="s">
        <v>10703</v>
      </c>
      <c r="D1420" t="s">
        <v>10701</v>
      </c>
    </row>
    <row r="1421" spans="1:4" x14ac:dyDescent="0.2">
      <c r="A1421" s="1">
        <v>13.5776</v>
      </c>
      <c r="B1421" s="1">
        <v>120.47369999999999</v>
      </c>
      <c r="C1421" t="s">
        <v>10700</v>
      </c>
      <c r="D1421" t="s">
        <v>10701</v>
      </c>
    </row>
    <row r="1422" spans="1:4" x14ac:dyDescent="0.2">
      <c r="A1422" s="1">
        <v>18.054200000000002</v>
      </c>
      <c r="B1422" s="1">
        <v>121.0441</v>
      </c>
      <c r="C1422" t="s">
        <v>10703</v>
      </c>
      <c r="D1422" t="s">
        <v>10705</v>
      </c>
    </row>
    <row r="1423" spans="1:4" x14ac:dyDescent="0.2">
      <c r="A1423" s="1">
        <v>13.8901</v>
      </c>
      <c r="B1423" s="1">
        <v>120.61069999999999</v>
      </c>
      <c r="C1423" t="s">
        <v>10700</v>
      </c>
      <c r="D1423" t="s">
        <v>10704</v>
      </c>
    </row>
    <row r="1424" spans="1:4" x14ac:dyDescent="0.2">
      <c r="A1424" s="1">
        <v>13.919</v>
      </c>
      <c r="B1424" s="1">
        <v>120.6778</v>
      </c>
      <c r="C1424" t="s">
        <v>10700</v>
      </c>
      <c r="D1424" t="s">
        <v>10704</v>
      </c>
    </row>
    <row r="1425" spans="1:4" x14ac:dyDescent="0.2">
      <c r="A1425" s="1">
        <v>16.722300000000001</v>
      </c>
      <c r="B1425" s="1">
        <v>120.5949</v>
      </c>
      <c r="C1425" t="s">
        <v>10700</v>
      </c>
      <c r="D1425" t="s">
        <v>10704</v>
      </c>
    </row>
    <row r="1426" spans="1:4" x14ac:dyDescent="0.2">
      <c r="A1426" s="1">
        <v>13.5863</v>
      </c>
      <c r="B1426" s="1">
        <v>121.0513</v>
      </c>
      <c r="C1426" t="s">
        <v>10703</v>
      </c>
      <c r="D1426" t="s">
        <v>10702</v>
      </c>
    </row>
    <row r="1427" spans="1:4" x14ac:dyDescent="0.2">
      <c r="A1427" s="1">
        <v>13.706</v>
      </c>
      <c r="B1427" s="1">
        <v>121.26990000000001</v>
      </c>
      <c r="C1427" t="s">
        <v>10703</v>
      </c>
      <c r="D1427" t="s">
        <v>10702</v>
      </c>
    </row>
    <row r="1428" spans="1:4" x14ac:dyDescent="0.2">
      <c r="A1428" s="1">
        <v>13.5884</v>
      </c>
      <c r="B1428" s="1">
        <v>121.0822</v>
      </c>
      <c r="C1428" t="s">
        <v>10703</v>
      </c>
      <c r="D1428" t="s">
        <v>10705</v>
      </c>
    </row>
    <row r="1429" spans="1:4" x14ac:dyDescent="0.2">
      <c r="A1429" s="1">
        <v>13.682600000000001</v>
      </c>
      <c r="B1429" s="1">
        <v>121.1344</v>
      </c>
      <c r="C1429" t="s">
        <v>10703</v>
      </c>
      <c r="D1429" t="s">
        <v>10705</v>
      </c>
    </row>
    <row r="1430" spans="1:4" x14ac:dyDescent="0.2">
      <c r="A1430" s="1">
        <v>13.7668</v>
      </c>
      <c r="B1430" s="1">
        <v>120.9709</v>
      </c>
      <c r="C1430" t="s">
        <v>10703</v>
      </c>
      <c r="D1430" t="s">
        <v>10705</v>
      </c>
    </row>
    <row r="1431" spans="1:4" x14ac:dyDescent="0.2">
      <c r="A1431" s="1">
        <v>13.6561</v>
      </c>
      <c r="B1431" s="1">
        <v>121.17959999999999</v>
      </c>
      <c r="C1431" t="s">
        <v>10703</v>
      </c>
      <c r="D1431" t="s">
        <v>10705</v>
      </c>
    </row>
    <row r="1432" spans="1:4" x14ac:dyDescent="0.2">
      <c r="A1432" s="1">
        <v>13.7049</v>
      </c>
      <c r="B1432" s="1">
        <v>120.93049999999999</v>
      </c>
      <c r="C1432" t="s">
        <v>10703</v>
      </c>
      <c r="D1432" t="s">
        <v>10702</v>
      </c>
    </row>
    <row r="1433" spans="1:4" x14ac:dyDescent="0.2">
      <c r="A1433" s="1">
        <v>13.770099999999999</v>
      </c>
      <c r="B1433" s="1">
        <v>120.9354</v>
      </c>
      <c r="C1433" t="s">
        <v>10703</v>
      </c>
      <c r="D1433" t="s">
        <v>10702</v>
      </c>
    </row>
    <row r="1434" spans="1:4" x14ac:dyDescent="0.2">
      <c r="A1434" s="1">
        <v>13.776</v>
      </c>
      <c r="B1434" s="1">
        <v>121.11579999999999</v>
      </c>
      <c r="C1434" t="s">
        <v>10703</v>
      </c>
      <c r="D1434" t="s">
        <v>10705</v>
      </c>
    </row>
    <row r="1435" spans="1:4" x14ac:dyDescent="0.2">
      <c r="A1435" s="1">
        <v>13.6486</v>
      </c>
      <c r="B1435" s="1">
        <v>121.1318</v>
      </c>
      <c r="C1435" t="s">
        <v>10703</v>
      </c>
      <c r="D1435" t="s">
        <v>10705</v>
      </c>
    </row>
    <row r="1436" spans="1:4" x14ac:dyDescent="0.2">
      <c r="A1436" s="1">
        <v>13.641</v>
      </c>
      <c r="B1436" s="1">
        <v>120.8929</v>
      </c>
      <c r="C1436" t="s">
        <v>10703</v>
      </c>
      <c r="D1436" t="s">
        <v>10705</v>
      </c>
    </row>
    <row r="1437" spans="1:4" x14ac:dyDescent="0.2">
      <c r="A1437" s="1">
        <v>13.7248</v>
      </c>
      <c r="B1437" s="1">
        <v>121.0604</v>
      </c>
      <c r="C1437" t="s">
        <v>10703</v>
      </c>
      <c r="D1437" t="s">
        <v>10702</v>
      </c>
    </row>
    <row r="1438" spans="1:4" x14ac:dyDescent="0.2">
      <c r="A1438" s="1">
        <v>13.767099999999999</v>
      </c>
      <c r="B1438" s="1">
        <v>120.864</v>
      </c>
      <c r="C1438" t="s">
        <v>10703</v>
      </c>
      <c r="D1438" t="s">
        <v>10702</v>
      </c>
    </row>
    <row r="1439" spans="1:4" x14ac:dyDescent="0.2">
      <c r="A1439" s="1">
        <v>13.738</v>
      </c>
      <c r="B1439" s="1">
        <v>121.1016</v>
      </c>
      <c r="C1439" t="s">
        <v>10700</v>
      </c>
      <c r="D1439" t="s">
        <v>10705</v>
      </c>
    </row>
    <row r="1440" spans="1:4" x14ac:dyDescent="0.2">
      <c r="A1440" s="1">
        <v>13.6403</v>
      </c>
      <c r="B1440" s="1">
        <v>121.2225</v>
      </c>
      <c r="C1440" t="s">
        <v>10700</v>
      </c>
      <c r="D1440" t="s">
        <v>10704</v>
      </c>
    </row>
    <row r="1441" spans="1:4" x14ac:dyDescent="0.2">
      <c r="A1441" s="1">
        <v>15.044700000000001</v>
      </c>
      <c r="B1441" s="1">
        <v>120.3494</v>
      </c>
      <c r="C1441" t="s">
        <v>10703</v>
      </c>
      <c r="D1441" t="s">
        <v>10704</v>
      </c>
    </row>
    <row r="1442" spans="1:4" x14ac:dyDescent="0.2">
      <c r="A1442" s="1">
        <v>16.645399999999999</v>
      </c>
      <c r="B1442" s="1">
        <v>121.8047</v>
      </c>
      <c r="C1442" t="s">
        <v>10703</v>
      </c>
      <c r="D1442" t="s">
        <v>10705</v>
      </c>
    </row>
    <row r="1443" spans="1:4" x14ac:dyDescent="0.2">
      <c r="A1443" s="1">
        <v>17.400099999999998</v>
      </c>
      <c r="B1443" s="1">
        <v>120.2085</v>
      </c>
      <c r="C1443" t="s">
        <v>10700</v>
      </c>
      <c r="D1443" t="s">
        <v>10701</v>
      </c>
    </row>
    <row r="1444" spans="1:4" x14ac:dyDescent="0.2">
      <c r="A1444" s="1">
        <v>17.189399999999999</v>
      </c>
      <c r="B1444" s="1">
        <v>121.07080000000001</v>
      </c>
      <c r="C1444" t="s">
        <v>10700</v>
      </c>
      <c r="D1444" t="s">
        <v>10701</v>
      </c>
    </row>
    <row r="1445" spans="1:4" x14ac:dyDescent="0.2">
      <c r="A1445" s="1">
        <v>17.126899999999999</v>
      </c>
      <c r="B1445" s="1">
        <v>120.1245</v>
      </c>
      <c r="C1445" t="s">
        <v>10700</v>
      </c>
      <c r="D1445" t="s">
        <v>10701</v>
      </c>
    </row>
    <row r="1446" spans="1:4" x14ac:dyDescent="0.2">
      <c r="A1446" s="1">
        <v>17.164300000000001</v>
      </c>
      <c r="B1446" s="1">
        <v>119.7692</v>
      </c>
      <c r="C1446" t="s">
        <v>10703</v>
      </c>
      <c r="D1446" t="s">
        <v>10701</v>
      </c>
    </row>
    <row r="1447" spans="1:4" x14ac:dyDescent="0.2">
      <c r="A1447" s="1">
        <v>14.866</v>
      </c>
      <c r="B1447" s="1">
        <v>119.77760000000001</v>
      </c>
      <c r="C1447" t="s">
        <v>10703</v>
      </c>
      <c r="D1447" t="s">
        <v>10701</v>
      </c>
    </row>
    <row r="1448" spans="1:4" x14ac:dyDescent="0.2">
      <c r="A1448" s="1">
        <v>14.006500000000001</v>
      </c>
      <c r="B1448" s="1">
        <v>120.73909999999999</v>
      </c>
      <c r="C1448" t="s">
        <v>10700</v>
      </c>
      <c r="D1448" t="s">
        <v>10704</v>
      </c>
    </row>
    <row r="1449" spans="1:4" x14ac:dyDescent="0.2">
      <c r="A1449" s="1">
        <v>13.9033</v>
      </c>
      <c r="B1449" s="1">
        <v>120.7109</v>
      </c>
      <c r="C1449" t="s">
        <v>10700</v>
      </c>
      <c r="D1449" t="s">
        <v>10704</v>
      </c>
    </row>
    <row r="1450" spans="1:4" x14ac:dyDescent="0.2">
      <c r="A1450" s="1">
        <v>13.962</v>
      </c>
      <c r="B1450" s="1">
        <v>120.67019999999999</v>
      </c>
      <c r="C1450" t="s">
        <v>10703</v>
      </c>
      <c r="D1450" t="s">
        <v>10704</v>
      </c>
    </row>
    <row r="1451" spans="1:4" x14ac:dyDescent="0.2">
      <c r="A1451" s="1">
        <v>14.72</v>
      </c>
      <c r="B1451" s="1">
        <v>120.149</v>
      </c>
      <c r="C1451" t="s">
        <v>10703</v>
      </c>
      <c r="D1451" t="s">
        <v>10701</v>
      </c>
    </row>
    <row r="1452" spans="1:4" x14ac:dyDescent="0.2">
      <c r="A1452" s="1">
        <v>13.701000000000001</v>
      </c>
      <c r="B1452" s="1">
        <v>120.2572</v>
      </c>
      <c r="C1452" t="s">
        <v>10700</v>
      </c>
      <c r="D1452" t="s">
        <v>10701</v>
      </c>
    </row>
    <row r="1453" spans="1:4" x14ac:dyDescent="0.2">
      <c r="A1453" s="1">
        <v>17.196200000000001</v>
      </c>
      <c r="B1453" s="1">
        <v>121.22450000000001</v>
      </c>
      <c r="C1453" t="s">
        <v>10700</v>
      </c>
      <c r="D1453" t="s">
        <v>10701</v>
      </c>
    </row>
    <row r="1454" spans="1:4" x14ac:dyDescent="0.2">
      <c r="A1454" s="1">
        <v>13.6372</v>
      </c>
      <c r="B1454" s="1">
        <v>120.8302</v>
      </c>
      <c r="C1454" t="s">
        <v>10703</v>
      </c>
      <c r="D1454" t="s">
        <v>10704</v>
      </c>
    </row>
    <row r="1455" spans="1:4" x14ac:dyDescent="0.2">
      <c r="A1455" s="1">
        <v>13.684100000000001</v>
      </c>
      <c r="B1455" s="1">
        <v>120.6718</v>
      </c>
      <c r="C1455" t="s">
        <v>10700</v>
      </c>
      <c r="D1455" t="s">
        <v>10704</v>
      </c>
    </row>
    <row r="1456" spans="1:4" x14ac:dyDescent="0.2">
      <c r="A1456" s="1">
        <v>17.493200000000002</v>
      </c>
      <c r="B1456" s="1">
        <v>120.20650000000001</v>
      </c>
      <c r="C1456" t="s">
        <v>10703</v>
      </c>
      <c r="D1456" t="s">
        <v>10705</v>
      </c>
    </row>
    <row r="1457" spans="1:4" x14ac:dyDescent="0.2">
      <c r="A1457" s="1">
        <v>14.0002</v>
      </c>
      <c r="B1457" s="1">
        <v>120.7252</v>
      </c>
      <c r="C1457" t="s">
        <v>10703</v>
      </c>
      <c r="D1457" t="s">
        <v>10704</v>
      </c>
    </row>
    <row r="1458" spans="1:4" x14ac:dyDescent="0.2">
      <c r="A1458" s="1">
        <v>13.597099999999999</v>
      </c>
      <c r="B1458" s="1">
        <v>121.1789</v>
      </c>
      <c r="C1458" t="s">
        <v>10703</v>
      </c>
      <c r="D1458" t="s">
        <v>10704</v>
      </c>
    </row>
    <row r="1459" spans="1:4" x14ac:dyDescent="0.2">
      <c r="A1459" s="1">
        <v>15.856999999999999</v>
      </c>
      <c r="B1459" s="1">
        <v>119.77209999999999</v>
      </c>
      <c r="C1459" t="s">
        <v>10703</v>
      </c>
      <c r="D1459" t="s">
        <v>10704</v>
      </c>
    </row>
    <row r="1460" spans="1:4" x14ac:dyDescent="0.2">
      <c r="A1460" s="1">
        <v>13.615600000000001</v>
      </c>
      <c r="B1460" s="1">
        <v>120.59050000000001</v>
      </c>
      <c r="C1460" t="s">
        <v>10700</v>
      </c>
      <c r="D1460" t="s">
        <v>10704</v>
      </c>
    </row>
    <row r="1461" spans="1:4" x14ac:dyDescent="0.2">
      <c r="A1461" s="1">
        <v>16.415500000000002</v>
      </c>
      <c r="B1461" s="1">
        <v>121.1921</v>
      </c>
      <c r="C1461" t="s">
        <v>10700</v>
      </c>
      <c r="D1461" t="s">
        <v>10701</v>
      </c>
    </row>
    <row r="1462" spans="1:4" x14ac:dyDescent="0.2">
      <c r="A1462" s="1">
        <v>17.085000000000001</v>
      </c>
      <c r="B1462" s="1">
        <v>120.0504</v>
      </c>
      <c r="C1462" t="s">
        <v>10700</v>
      </c>
      <c r="D1462" t="s">
        <v>10702</v>
      </c>
    </row>
    <row r="1463" spans="1:4" x14ac:dyDescent="0.2">
      <c r="A1463" s="1">
        <v>18.232199999999999</v>
      </c>
      <c r="B1463" s="1">
        <v>120.7818</v>
      </c>
      <c r="C1463" t="s">
        <v>10700</v>
      </c>
      <c r="D1463" t="s">
        <v>10701</v>
      </c>
    </row>
    <row r="1464" spans="1:4" x14ac:dyDescent="0.2">
      <c r="A1464" s="1">
        <v>15.4399</v>
      </c>
      <c r="B1464" s="1">
        <v>119.5322</v>
      </c>
      <c r="C1464" t="s">
        <v>10703</v>
      </c>
      <c r="D1464" t="s">
        <v>10702</v>
      </c>
    </row>
    <row r="1465" spans="1:4" x14ac:dyDescent="0.2">
      <c r="A1465" s="1">
        <v>17.871200000000002</v>
      </c>
      <c r="B1465" s="1">
        <v>122.2684</v>
      </c>
      <c r="C1465" t="s">
        <v>10700</v>
      </c>
      <c r="D1465" t="s">
        <v>10701</v>
      </c>
    </row>
    <row r="1466" spans="1:4" x14ac:dyDescent="0.2">
      <c r="A1466" s="1">
        <v>18.005400000000002</v>
      </c>
      <c r="B1466" s="1">
        <v>120.6238</v>
      </c>
      <c r="C1466" t="s">
        <v>10703</v>
      </c>
      <c r="D1466" t="s">
        <v>10701</v>
      </c>
    </row>
    <row r="1467" spans="1:4" x14ac:dyDescent="0.2">
      <c r="A1467" s="1">
        <v>18.1219</v>
      </c>
      <c r="B1467" s="1">
        <v>120.6358</v>
      </c>
      <c r="C1467" t="s">
        <v>10703</v>
      </c>
      <c r="D1467" t="s">
        <v>10701</v>
      </c>
    </row>
    <row r="1468" spans="1:4" x14ac:dyDescent="0.2">
      <c r="A1468" s="1">
        <v>17.450199999999999</v>
      </c>
      <c r="B1468" s="1">
        <v>121.76949999999999</v>
      </c>
      <c r="C1468" t="s">
        <v>10700</v>
      </c>
      <c r="D1468" t="s">
        <v>10704</v>
      </c>
    </row>
    <row r="1469" spans="1:4" x14ac:dyDescent="0.2">
      <c r="A1469" s="1">
        <v>14.921200000000001</v>
      </c>
      <c r="B1469" s="1">
        <v>119.7097</v>
      </c>
      <c r="C1469" t="s">
        <v>10703</v>
      </c>
      <c r="D1469" t="s">
        <v>10702</v>
      </c>
    </row>
    <row r="1470" spans="1:4" x14ac:dyDescent="0.2">
      <c r="A1470" s="1">
        <v>14.0197</v>
      </c>
      <c r="B1470" s="1">
        <v>120.6404</v>
      </c>
      <c r="C1470" t="s">
        <v>10700</v>
      </c>
      <c r="D1470" t="s">
        <v>10704</v>
      </c>
    </row>
    <row r="1471" spans="1:4" x14ac:dyDescent="0.2">
      <c r="A1471" s="1">
        <v>15.088699999999999</v>
      </c>
      <c r="B1471" s="1">
        <v>120.2315</v>
      </c>
      <c r="C1471" t="s">
        <v>10700</v>
      </c>
      <c r="D1471" t="s">
        <v>10704</v>
      </c>
    </row>
    <row r="1472" spans="1:4" x14ac:dyDescent="0.2">
      <c r="A1472" s="1">
        <v>17.334599999999998</v>
      </c>
      <c r="B1472" s="1">
        <v>121.9076</v>
      </c>
      <c r="C1472" t="s">
        <v>10703</v>
      </c>
      <c r="D1472" t="s">
        <v>10705</v>
      </c>
    </row>
    <row r="1473" spans="1:4" x14ac:dyDescent="0.2">
      <c r="A1473" s="1">
        <v>15.1112</v>
      </c>
      <c r="B1473" s="1">
        <v>122.9068</v>
      </c>
      <c r="C1473" t="s">
        <v>10700</v>
      </c>
      <c r="D1473" t="s">
        <v>10702</v>
      </c>
    </row>
    <row r="1474" spans="1:4" x14ac:dyDescent="0.2">
      <c r="A1474" s="1">
        <v>13.6868</v>
      </c>
      <c r="B1474" s="1">
        <v>120.76090000000001</v>
      </c>
      <c r="C1474" t="s">
        <v>10703</v>
      </c>
      <c r="D1474" t="s">
        <v>10704</v>
      </c>
    </row>
    <row r="1475" spans="1:4" x14ac:dyDescent="0.2">
      <c r="A1475" s="1">
        <v>15.549200000000001</v>
      </c>
      <c r="B1475" s="1">
        <v>122.2032</v>
      </c>
      <c r="C1475" t="s">
        <v>10703</v>
      </c>
      <c r="D1475" t="s">
        <v>10701</v>
      </c>
    </row>
    <row r="1476" spans="1:4" x14ac:dyDescent="0.2">
      <c r="A1476" s="1">
        <v>13.6312</v>
      </c>
      <c r="B1476" s="1">
        <v>120.40600000000001</v>
      </c>
      <c r="C1476" t="s">
        <v>10700</v>
      </c>
      <c r="D1476" t="s">
        <v>10701</v>
      </c>
    </row>
    <row r="1477" spans="1:4" x14ac:dyDescent="0.2">
      <c r="A1477" s="1">
        <v>15.9955</v>
      </c>
      <c r="B1477" s="1">
        <v>120.26519999999999</v>
      </c>
      <c r="C1477" t="s">
        <v>10703</v>
      </c>
      <c r="D1477" t="s">
        <v>10704</v>
      </c>
    </row>
    <row r="1478" spans="1:4" x14ac:dyDescent="0.2">
      <c r="A1478" s="1">
        <v>14.873200000000001</v>
      </c>
      <c r="B1478" s="1">
        <v>121.8099</v>
      </c>
      <c r="C1478" t="s">
        <v>10700</v>
      </c>
      <c r="D1478" t="s">
        <v>10701</v>
      </c>
    </row>
    <row r="1479" spans="1:4" x14ac:dyDescent="0.2">
      <c r="A1479" s="1">
        <v>18.0929</v>
      </c>
      <c r="B1479" s="1">
        <v>121.0493</v>
      </c>
      <c r="C1479" t="s">
        <v>10700</v>
      </c>
      <c r="D1479" t="s">
        <v>10705</v>
      </c>
    </row>
    <row r="1480" spans="1:4" x14ac:dyDescent="0.2">
      <c r="A1480" s="1">
        <v>18.366099999999999</v>
      </c>
      <c r="B1480" s="1">
        <v>120.88339999999999</v>
      </c>
      <c r="C1480" t="s">
        <v>10703</v>
      </c>
      <c r="D1480" t="s">
        <v>10705</v>
      </c>
    </row>
    <row r="1481" spans="1:4" x14ac:dyDescent="0.2">
      <c r="A1481" s="1">
        <v>18.0687</v>
      </c>
      <c r="B1481" s="1">
        <v>120.47580000000001</v>
      </c>
      <c r="C1481" t="s">
        <v>10700</v>
      </c>
      <c r="D1481" t="s">
        <v>10701</v>
      </c>
    </row>
    <row r="1482" spans="1:4" x14ac:dyDescent="0.2">
      <c r="A1482" s="1">
        <v>13.6875</v>
      </c>
      <c r="B1482" s="1">
        <v>121.092</v>
      </c>
      <c r="C1482" t="s">
        <v>10700</v>
      </c>
      <c r="D1482" t="s">
        <v>10704</v>
      </c>
    </row>
    <row r="1483" spans="1:4" x14ac:dyDescent="0.2">
      <c r="A1483" s="1">
        <v>17.889600000000002</v>
      </c>
      <c r="B1483" s="1">
        <v>120.6919</v>
      </c>
      <c r="C1483" t="s">
        <v>10703</v>
      </c>
      <c r="D1483" t="s">
        <v>10701</v>
      </c>
    </row>
    <row r="1484" spans="1:4" x14ac:dyDescent="0.2">
      <c r="A1484" s="1">
        <v>14.789099999999999</v>
      </c>
      <c r="B1484" s="1">
        <v>119.95440000000001</v>
      </c>
      <c r="C1484" t="s">
        <v>10700</v>
      </c>
      <c r="D1484" t="s">
        <v>10701</v>
      </c>
    </row>
    <row r="1485" spans="1:4" x14ac:dyDescent="0.2">
      <c r="A1485" s="1">
        <v>13.812200000000001</v>
      </c>
      <c r="B1485" s="1">
        <v>120.7833</v>
      </c>
      <c r="C1485" t="s">
        <v>10700</v>
      </c>
      <c r="D1485" t="s">
        <v>10704</v>
      </c>
    </row>
    <row r="1486" spans="1:4" x14ac:dyDescent="0.2">
      <c r="A1486" s="1">
        <v>13.570600000000001</v>
      </c>
      <c r="B1486" s="1">
        <v>120.6307</v>
      </c>
      <c r="C1486" t="s">
        <v>10700</v>
      </c>
      <c r="D1486" t="s">
        <v>10701</v>
      </c>
    </row>
    <row r="1487" spans="1:4" x14ac:dyDescent="0.2">
      <c r="A1487" s="1">
        <v>15.3187</v>
      </c>
      <c r="B1487" s="1">
        <v>120.6703</v>
      </c>
      <c r="C1487" t="s">
        <v>10703</v>
      </c>
      <c r="D1487" t="s">
        <v>10704</v>
      </c>
    </row>
    <row r="1488" spans="1:4" x14ac:dyDescent="0.2">
      <c r="A1488" s="1">
        <v>17.783799999999999</v>
      </c>
      <c r="B1488" s="1">
        <v>122.90309999999999</v>
      </c>
      <c r="C1488" t="s">
        <v>10700</v>
      </c>
      <c r="D1488" t="s">
        <v>10701</v>
      </c>
    </row>
    <row r="1489" spans="1:4" x14ac:dyDescent="0.2">
      <c r="A1489" s="1">
        <v>18.533999999999999</v>
      </c>
      <c r="B1489" s="1">
        <v>121.2816</v>
      </c>
      <c r="C1489" t="s">
        <v>10703</v>
      </c>
      <c r="D1489" t="s">
        <v>10701</v>
      </c>
    </row>
    <row r="1490" spans="1:4" x14ac:dyDescent="0.2">
      <c r="A1490" s="1">
        <v>18.0641</v>
      </c>
      <c r="B1490" s="1">
        <v>120.5825</v>
      </c>
      <c r="C1490" t="s">
        <v>10703</v>
      </c>
      <c r="D1490" t="s">
        <v>10701</v>
      </c>
    </row>
    <row r="1491" spans="1:4" x14ac:dyDescent="0.2">
      <c r="A1491" s="1">
        <v>17.977399999999999</v>
      </c>
      <c r="B1491" s="1">
        <v>123.2243</v>
      </c>
      <c r="C1491" t="s">
        <v>10703</v>
      </c>
      <c r="D1491" t="s">
        <v>10701</v>
      </c>
    </row>
    <row r="1492" spans="1:4" x14ac:dyDescent="0.2">
      <c r="A1492" s="1">
        <v>17.138100000000001</v>
      </c>
      <c r="B1492" s="1">
        <v>120.67740000000001</v>
      </c>
      <c r="C1492" t="s">
        <v>10703</v>
      </c>
      <c r="D1492" t="s">
        <v>10704</v>
      </c>
    </row>
    <row r="1493" spans="1:4" x14ac:dyDescent="0.2">
      <c r="A1493" s="1">
        <v>13.8652</v>
      </c>
      <c r="B1493" s="1">
        <v>121.8442</v>
      </c>
      <c r="C1493" t="s">
        <v>10703</v>
      </c>
      <c r="D1493" t="s">
        <v>10705</v>
      </c>
    </row>
    <row r="1494" spans="1:4" x14ac:dyDescent="0.2">
      <c r="A1494" s="1">
        <v>15.858000000000001</v>
      </c>
      <c r="B1494" s="1">
        <v>120.6186</v>
      </c>
      <c r="C1494" t="s">
        <v>10703</v>
      </c>
      <c r="D1494" t="s">
        <v>10704</v>
      </c>
    </row>
    <row r="1495" spans="1:4" x14ac:dyDescent="0.2">
      <c r="A1495" s="1">
        <v>18.068999999999999</v>
      </c>
      <c r="B1495" s="1">
        <v>121.81019999999999</v>
      </c>
      <c r="C1495" t="s">
        <v>10703</v>
      </c>
      <c r="D1495" t="s">
        <v>10704</v>
      </c>
    </row>
    <row r="1496" spans="1:4" x14ac:dyDescent="0.2">
      <c r="A1496" s="1">
        <v>14.882300000000001</v>
      </c>
      <c r="B1496" s="1">
        <v>120.1494</v>
      </c>
      <c r="C1496" t="s">
        <v>10700</v>
      </c>
      <c r="D1496" t="s">
        <v>10704</v>
      </c>
    </row>
    <row r="1497" spans="1:4" x14ac:dyDescent="0.2">
      <c r="A1497" s="1">
        <v>17.801400000000001</v>
      </c>
      <c r="B1497" s="1">
        <v>120.292</v>
      </c>
      <c r="C1497" t="s">
        <v>10700</v>
      </c>
      <c r="D1497" t="s">
        <v>10701</v>
      </c>
    </row>
    <row r="1498" spans="1:4" x14ac:dyDescent="0.2">
      <c r="A1498" s="1">
        <v>17.058</v>
      </c>
      <c r="B1498" s="1">
        <v>120.6413</v>
      </c>
      <c r="C1498" t="s">
        <v>10700</v>
      </c>
      <c r="D1498" t="s">
        <v>10704</v>
      </c>
    </row>
    <row r="1499" spans="1:4" x14ac:dyDescent="0.2">
      <c r="A1499" s="1">
        <v>18.625800000000002</v>
      </c>
      <c r="B1499" s="1">
        <v>120.346</v>
      </c>
      <c r="C1499" t="s">
        <v>10700</v>
      </c>
      <c r="D1499" t="s">
        <v>10705</v>
      </c>
    </row>
    <row r="1500" spans="1:4" x14ac:dyDescent="0.2">
      <c r="A1500" s="1">
        <v>15.7827</v>
      </c>
      <c r="B1500" s="1">
        <v>122.0968</v>
      </c>
      <c r="C1500" t="s">
        <v>10703</v>
      </c>
      <c r="D1500" t="s">
        <v>10701</v>
      </c>
    </row>
    <row r="1501" spans="1:4" x14ac:dyDescent="0.2">
      <c r="A1501" s="1">
        <v>14.905799999999999</v>
      </c>
      <c r="B1501" s="1">
        <v>119.7916</v>
      </c>
      <c r="C1501" t="s">
        <v>10700</v>
      </c>
      <c r="D1501" t="s">
        <v>10701</v>
      </c>
    </row>
    <row r="1502" spans="1:4" x14ac:dyDescent="0.2">
      <c r="A1502" s="1">
        <v>13.563800000000001</v>
      </c>
      <c r="B1502" s="1">
        <v>120.87</v>
      </c>
      <c r="C1502" t="s">
        <v>10703</v>
      </c>
      <c r="D1502" t="s">
        <v>10704</v>
      </c>
    </row>
    <row r="1503" spans="1:4" x14ac:dyDescent="0.2">
      <c r="A1503" s="1">
        <v>18.378699999999998</v>
      </c>
      <c r="B1503" s="1">
        <v>121.0467</v>
      </c>
      <c r="C1503" t="s">
        <v>10700</v>
      </c>
      <c r="D1503" t="s">
        <v>10701</v>
      </c>
    </row>
    <row r="1504" spans="1:4" x14ac:dyDescent="0.2">
      <c r="A1504" s="1">
        <v>13.586600000000001</v>
      </c>
      <c r="B1504" s="1">
        <v>121.0179</v>
      </c>
      <c r="C1504" t="s">
        <v>10703</v>
      </c>
      <c r="D1504" t="s">
        <v>10704</v>
      </c>
    </row>
    <row r="1505" spans="1:4" x14ac:dyDescent="0.2">
      <c r="A1505" s="1">
        <v>14.953799999999999</v>
      </c>
      <c r="B1505" s="1">
        <v>120.5149</v>
      </c>
      <c r="C1505" t="s">
        <v>10703</v>
      </c>
      <c r="D1505" t="s">
        <v>10702</v>
      </c>
    </row>
    <row r="1506" spans="1:4" x14ac:dyDescent="0.2">
      <c r="A1506" s="1">
        <v>14.9087</v>
      </c>
      <c r="B1506" s="1">
        <v>120.60639999999999</v>
      </c>
      <c r="C1506" t="s">
        <v>10700</v>
      </c>
      <c r="D1506" t="s">
        <v>10701</v>
      </c>
    </row>
    <row r="1507" spans="1:4" x14ac:dyDescent="0.2">
      <c r="A1507" s="1">
        <v>18.231100000000001</v>
      </c>
      <c r="B1507" s="1">
        <v>120.729</v>
      </c>
      <c r="C1507" t="s">
        <v>10700</v>
      </c>
      <c r="D1507" t="s">
        <v>10701</v>
      </c>
    </row>
    <row r="1508" spans="1:4" x14ac:dyDescent="0.2">
      <c r="A1508" s="1">
        <v>18.115100000000002</v>
      </c>
      <c r="B1508" s="1">
        <v>120.0428</v>
      </c>
      <c r="C1508" t="s">
        <v>10703</v>
      </c>
      <c r="D1508" t="s">
        <v>10705</v>
      </c>
    </row>
    <row r="1509" spans="1:4" x14ac:dyDescent="0.2">
      <c r="A1509" s="1">
        <v>18.186499999999999</v>
      </c>
      <c r="B1509" s="1">
        <v>120.09610000000001</v>
      </c>
      <c r="C1509" t="s">
        <v>10700</v>
      </c>
      <c r="D1509" t="s">
        <v>10705</v>
      </c>
    </row>
    <row r="1510" spans="1:4" x14ac:dyDescent="0.2">
      <c r="A1510" s="1">
        <v>16.147200000000002</v>
      </c>
      <c r="B1510" s="1">
        <v>122.348</v>
      </c>
      <c r="C1510" t="s">
        <v>10700</v>
      </c>
      <c r="D1510" t="s">
        <v>10701</v>
      </c>
    </row>
    <row r="1511" spans="1:4" x14ac:dyDescent="0.2">
      <c r="A1511" s="1">
        <v>16.3782</v>
      </c>
      <c r="B1511" s="1">
        <v>119.8522</v>
      </c>
      <c r="C1511" t="s">
        <v>10700</v>
      </c>
      <c r="D1511" t="s">
        <v>10705</v>
      </c>
    </row>
    <row r="1512" spans="1:4" x14ac:dyDescent="0.2">
      <c r="A1512" s="1">
        <v>13.882400000000001</v>
      </c>
      <c r="B1512" s="1">
        <v>121.4803</v>
      </c>
      <c r="C1512" t="s">
        <v>10700</v>
      </c>
      <c r="D1512" t="s">
        <v>10705</v>
      </c>
    </row>
    <row r="1513" spans="1:4" x14ac:dyDescent="0.2">
      <c r="A1513" s="1">
        <v>14.5526</v>
      </c>
      <c r="B1513" s="1">
        <v>119.42619999999999</v>
      </c>
      <c r="C1513" t="s">
        <v>10700</v>
      </c>
      <c r="D1513" t="s">
        <v>10705</v>
      </c>
    </row>
    <row r="1514" spans="1:4" x14ac:dyDescent="0.2">
      <c r="A1514" s="1">
        <v>18.616299999999999</v>
      </c>
      <c r="B1514" s="1">
        <v>119.4311</v>
      </c>
      <c r="C1514" t="s">
        <v>10703</v>
      </c>
      <c r="D1514" t="s">
        <v>10705</v>
      </c>
    </row>
    <row r="1515" spans="1:4" x14ac:dyDescent="0.2">
      <c r="A1515" s="1">
        <v>14.868399999999999</v>
      </c>
      <c r="B1515" s="1">
        <v>119.8982</v>
      </c>
      <c r="C1515" t="s">
        <v>10703</v>
      </c>
      <c r="D1515" t="s">
        <v>10701</v>
      </c>
    </row>
    <row r="1516" spans="1:4" x14ac:dyDescent="0.2">
      <c r="A1516" s="1">
        <v>13.791700000000001</v>
      </c>
      <c r="B1516" s="1">
        <v>119.9508</v>
      </c>
      <c r="C1516" t="s">
        <v>10703</v>
      </c>
      <c r="D1516" t="s">
        <v>10705</v>
      </c>
    </row>
    <row r="1517" spans="1:4" x14ac:dyDescent="0.2">
      <c r="A1517" s="1">
        <v>13.6197</v>
      </c>
      <c r="B1517" s="1">
        <v>120.7753</v>
      </c>
      <c r="C1517" t="s">
        <v>10700</v>
      </c>
      <c r="D1517" t="s">
        <v>10704</v>
      </c>
    </row>
    <row r="1518" spans="1:4" x14ac:dyDescent="0.2">
      <c r="A1518" s="1">
        <v>13.632999999999999</v>
      </c>
      <c r="B1518" s="1">
        <v>120.8717</v>
      </c>
      <c r="C1518" t="s">
        <v>10703</v>
      </c>
      <c r="D1518" t="s">
        <v>10704</v>
      </c>
    </row>
    <row r="1519" spans="1:4" x14ac:dyDescent="0.2">
      <c r="A1519" s="1">
        <v>13.7072</v>
      </c>
      <c r="B1519" s="1">
        <v>121.62869999999999</v>
      </c>
      <c r="C1519" t="s">
        <v>10703</v>
      </c>
      <c r="D1519" t="s">
        <v>10701</v>
      </c>
    </row>
    <row r="1520" spans="1:4" x14ac:dyDescent="0.2">
      <c r="A1520" s="1">
        <v>16.229500000000002</v>
      </c>
      <c r="B1520" s="1">
        <v>122.4216</v>
      </c>
      <c r="C1520" t="s">
        <v>10700</v>
      </c>
      <c r="D1520" t="s">
        <v>10701</v>
      </c>
    </row>
    <row r="1521" spans="1:4" x14ac:dyDescent="0.2">
      <c r="A1521" s="1">
        <v>13.887</v>
      </c>
      <c r="B1521" s="1">
        <v>120.6748</v>
      </c>
      <c r="C1521" t="s">
        <v>10703</v>
      </c>
      <c r="D1521" t="s">
        <v>10704</v>
      </c>
    </row>
    <row r="1522" spans="1:4" x14ac:dyDescent="0.2">
      <c r="A1522" s="1">
        <v>16.200700000000001</v>
      </c>
      <c r="B1522" s="1">
        <v>122.4438</v>
      </c>
      <c r="C1522" t="s">
        <v>10703</v>
      </c>
      <c r="D1522" t="s">
        <v>10701</v>
      </c>
    </row>
    <row r="1523" spans="1:4" x14ac:dyDescent="0.2">
      <c r="A1523" s="1">
        <v>13.6213</v>
      </c>
      <c r="B1523" s="1">
        <v>120.9785</v>
      </c>
      <c r="C1523" t="s">
        <v>10703</v>
      </c>
      <c r="D1523" t="s">
        <v>10704</v>
      </c>
    </row>
    <row r="1524" spans="1:4" x14ac:dyDescent="0.2">
      <c r="A1524" s="1">
        <v>15.053000000000001</v>
      </c>
      <c r="B1524" s="1">
        <v>122.27460000000001</v>
      </c>
      <c r="C1524" t="s">
        <v>10703</v>
      </c>
      <c r="D1524" t="s">
        <v>10701</v>
      </c>
    </row>
    <row r="1525" spans="1:4" x14ac:dyDescent="0.2">
      <c r="A1525" s="1">
        <v>14.9473</v>
      </c>
      <c r="B1525" s="1">
        <v>122.0581</v>
      </c>
      <c r="C1525" t="s">
        <v>10703</v>
      </c>
      <c r="D1525" t="s">
        <v>10701</v>
      </c>
    </row>
    <row r="1526" spans="1:4" x14ac:dyDescent="0.2">
      <c r="A1526" s="1">
        <v>14.989699999999999</v>
      </c>
      <c r="B1526" s="1">
        <v>119.88800000000001</v>
      </c>
      <c r="C1526" t="s">
        <v>10703</v>
      </c>
      <c r="D1526" t="s">
        <v>10701</v>
      </c>
    </row>
    <row r="1527" spans="1:4" x14ac:dyDescent="0.2">
      <c r="A1527" s="1">
        <v>13.834099999999999</v>
      </c>
      <c r="B1527" s="1">
        <v>120.61450000000001</v>
      </c>
      <c r="C1527" t="s">
        <v>10703</v>
      </c>
      <c r="D1527" t="s">
        <v>10704</v>
      </c>
    </row>
    <row r="1528" spans="1:4" x14ac:dyDescent="0.2">
      <c r="A1528" s="1">
        <v>13.6052</v>
      </c>
      <c r="B1528" s="1">
        <v>120.7991</v>
      </c>
      <c r="C1528" t="s">
        <v>10700</v>
      </c>
      <c r="D1528" t="s">
        <v>10704</v>
      </c>
    </row>
    <row r="1529" spans="1:4" x14ac:dyDescent="0.2">
      <c r="A1529" s="1">
        <v>13.963100000000001</v>
      </c>
      <c r="B1529" s="1">
        <v>120.6888</v>
      </c>
      <c r="C1529" t="s">
        <v>10700</v>
      </c>
      <c r="D1529" t="s">
        <v>10704</v>
      </c>
    </row>
    <row r="1530" spans="1:4" x14ac:dyDescent="0.2">
      <c r="A1530" s="1">
        <v>14.646800000000001</v>
      </c>
      <c r="B1530" s="1">
        <v>119.71939999999999</v>
      </c>
      <c r="C1530" t="s">
        <v>10703</v>
      </c>
      <c r="D1530" t="s">
        <v>10701</v>
      </c>
    </row>
    <row r="1531" spans="1:4" x14ac:dyDescent="0.2">
      <c r="A1531" s="1">
        <v>14.8741</v>
      </c>
      <c r="B1531" s="1">
        <v>122.79510000000001</v>
      </c>
      <c r="C1531" t="s">
        <v>10700</v>
      </c>
      <c r="D1531" t="s">
        <v>10705</v>
      </c>
    </row>
    <row r="1532" spans="1:4" x14ac:dyDescent="0.2">
      <c r="A1532" s="1">
        <v>16.8306</v>
      </c>
      <c r="B1532" s="1">
        <v>122.50490000000001</v>
      </c>
      <c r="C1532" t="s">
        <v>10700</v>
      </c>
      <c r="D1532" t="s">
        <v>10701</v>
      </c>
    </row>
    <row r="1533" spans="1:4" x14ac:dyDescent="0.2">
      <c r="A1533" s="1">
        <v>16.299299999999999</v>
      </c>
      <c r="B1533" s="1">
        <v>121.7715</v>
      </c>
      <c r="C1533" t="s">
        <v>10703</v>
      </c>
      <c r="D1533" t="s">
        <v>10701</v>
      </c>
    </row>
    <row r="1534" spans="1:4" x14ac:dyDescent="0.2">
      <c r="A1534" s="1">
        <v>14.7982</v>
      </c>
      <c r="B1534" s="1">
        <v>119.7628</v>
      </c>
      <c r="C1534" t="s">
        <v>10703</v>
      </c>
      <c r="D1534" t="s">
        <v>10701</v>
      </c>
    </row>
    <row r="1535" spans="1:4" x14ac:dyDescent="0.2">
      <c r="A1535" s="1">
        <v>13.972899999999999</v>
      </c>
      <c r="B1535" s="1">
        <v>121.05719999999999</v>
      </c>
      <c r="C1535" t="s">
        <v>10703</v>
      </c>
      <c r="D1535" t="s">
        <v>10705</v>
      </c>
    </row>
    <row r="1536" spans="1:4" x14ac:dyDescent="0.2">
      <c r="A1536" s="1">
        <v>13.9978</v>
      </c>
      <c r="B1536" s="1">
        <v>121.1765</v>
      </c>
      <c r="C1536" t="s">
        <v>10703</v>
      </c>
      <c r="D1536" t="s">
        <v>10705</v>
      </c>
    </row>
    <row r="1537" spans="1:4" x14ac:dyDescent="0.2">
      <c r="A1537" s="1">
        <v>13.977600000000001</v>
      </c>
      <c r="B1537" s="1">
        <v>121.19410000000001</v>
      </c>
      <c r="C1537" t="s">
        <v>10703</v>
      </c>
      <c r="D1537" t="s">
        <v>10705</v>
      </c>
    </row>
    <row r="1538" spans="1:4" x14ac:dyDescent="0.2">
      <c r="A1538" s="1">
        <v>14.038399999999999</v>
      </c>
      <c r="B1538" s="1">
        <v>121.13630000000001</v>
      </c>
      <c r="C1538" t="s">
        <v>10703</v>
      </c>
      <c r="D1538" t="s">
        <v>10705</v>
      </c>
    </row>
    <row r="1539" spans="1:4" x14ac:dyDescent="0.2">
      <c r="A1539" s="1">
        <v>13.9366</v>
      </c>
      <c r="B1539" s="1">
        <v>121.0616</v>
      </c>
      <c r="C1539" t="s">
        <v>10703</v>
      </c>
      <c r="D1539" t="s">
        <v>10705</v>
      </c>
    </row>
    <row r="1540" spans="1:4" x14ac:dyDescent="0.2">
      <c r="A1540" s="1">
        <v>13.9453</v>
      </c>
      <c r="B1540" s="1">
        <v>121.1919</v>
      </c>
      <c r="C1540" t="s">
        <v>10703</v>
      </c>
      <c r="D1540" t="s">
        <v>10705</v>
      </c>
    </row>
    <row r="1541" spans="1:4" x14ac:dyDescent="0.2">
      <c r="A1541" s="1">
        <v>13.882300000000001</v>
      </c>
      <c r="B1541" s="1">
        <v>121.0478</v>
      </c>
      <c r="C1541" t="s">
        <v>10703</v>
      </c>
      <c r="D1541" t="s">
        <v>10705</v>
      </c>
    </row>
    <row r="1542" spans="1:4" x14ac:dyDescent="0.2">
      <c r="A1542" s="1">
        <v>13.917999999999999</v>
      </c>
      <c r="B1542" s="1">
        <v>121.0868</v>
      </c>
      <c r="C1542" t="s">
        <v>10700</v>
      </c>
      <c r="D1542" t="s">
        <v>10705</v>
      </c>
    </row>
    <row r="1543" spans="1:4" x14ac:dyDescent="0.2">
      <c r="A1543" s="1">
        <v>13.8575</v>
      </c>
      <c r="B1543" s="1">
        <v>120.9879</v>
      </c>
      <c r="C1543" t="s">
        <v>10700</v>
      </c>
      <c r="D1543" t="s">
        <v>10705</v>
      </c>
    </row>
    <row r="1544" spans="1:4" x14ac:dyDescent="0.2">
      <c r="A1544" s="1">
        <v>14.0405</v>
      </c>
      <c r="B1544" s="1">
        <v>121.0736</v>
      </c>
      <c r="C1544" t="s">
        <v>10700</v>
      </c>
      <c r="D1544" t="s">
        <v>10705</v>
      </c>
    </row>
    <row r="1545" spans="1:4" x14ac:dyDescent="0.2">
      <c r="A1545" s="1">
        <v>13.9376</v>
      </c>
      <c r="B1545" s="1">
        <v>121.06270000000001</v>
      </c>
      <c r="C1545" t="s">
        <v>10700</v>
      </c>
      <c r="D1545" t="s">
        <v>10705</v>
      </c>
    </row>
    <row r="1546" spans="1:4" x14ac:dyDescent="0.2">
      <c r="A1546" s="1">
        <v>13.9612</v>
      </c>
      <c r="B1546" s="1">
        <v>121.1386</v>
      </c>
      <c r="C1546" t="s">
        <v>10700</v>
      </c>
      <c r="D1546" t="s">
        <v>10705</v>
      </c>
    </row>
    <row r="1547" spans="1:4" x14ac:dyDescent="0.2">
      <c r="A1547" s="1">
        <v>13.9087</v>
      </c>
      <c r="B1547" s="1">
        <v>121.0479</v>
      </c>
      <c r="C1547" t="s">
        <v>10700</v>
      </c>
      <c r="D1547" t="s">
        <v>10705</v>
      </c>
    </row>
    <row r="1548" spans="1:4" x14ac:dyDescent="0.2">
      <c r="A1548" s="1">
        <v>13.9635</v>
      </c>
      <c r="B1548" s="1">
        <v>121.11660000000001</v>
      </c>
      <c r="C1548" t="s">
        <v>10700</v>
      </c>
      <c r="D1548" t="s">
        <v>10705</v>
      </c>
    </row>
    <row r="1549" spans="1:4" x14ac:dyDescent="0.2">
      <c r="A1549" s="1">
        <v>13.8628</v>
      </c>
      <c r="B1549" s="1">
        <v>120.9104</v>
      </c>
      <c r="C1549" t="s">
        <v>10700</v>
      </c>
      <c r="D1549" t="s">
        <v>10705</v>
      </c>
    </row>
    <row r="1550" spans="1:4" x14ac:dyDescent="0.2">
      <c r="A1550" s="1">
        <v>13.993399999999999</v>
      </c>
      <c r="B1550" s="1">
        <v>120.8798</v>
      </c>
      <c r="C1550" t="s">
        <v>10700</v>
      </c>
      <c r="D1550" t="s">
        <v>10705</v>
      </c>
    </row>
    <row r="1551" spans="1:4" x14ac:dyDescent="0.2">
      <c r="A1551" s="1">
        <v>13.897600000000001</v>
      </c>
      <c r="B1551" s="1">
        <v>120.8501</v>
      </c>
      <c r="C1551" t="s">
        <v>10700</v>
      </c>
      <c r="D1551" t="s">
        <v>10705</v>
      </c>
    </row>
    <row r="1552" spans="1:4" x14ac:dyDescent="0.2">
      <c r="A1552" s="1">
        <v>14.045</v>
      </c>
      <c r="B1552" s="1">
        <v>121.32340000000001</v>
      </c>
      <c r="C1552" t="s">
        <v>10703</v>
      </c>
      <c r="D1552" t="s">
        <v>10705</v>
      </c>
    </row>
    <row r="1553" spans="1:4" x14ac:dyDescent="0.2">
      <c r="A1553" s="1">
        <v>13.8492</v>
      </c>
      <c r="B1553" s="1">
        <v>120.9096</v>
      </c>
      <c r="C1553" t="s">
        <v>10703</v>
      </c>
      <c r="D1553" t="s">
        <v>10705</v>
      </c>
    </row>
    <row r="1554" spans="1:4" x14ac:dyDescent="0.2">
      <c r="A1554" s="1">
        <v>13.9093</v>
      </c>
      <c r="B1554" s="1">
        <v>121.1297</v>
      </c>
      <c r="C1554" t="s">
        <v>10703</v>
      </c>
      <c r="D1554" t="s">
        <v>10705</v>
      </c>
    </row>
    <row r="1555" spans="1:4" x14ac:dyDescent="0.2">
      <c r="A1555" s="1">
        <v>13.9831</v>
      </c>
      <c r="B1555" s="1">
        <v>121.0421</v>
      </c>
      <c r="C1555" t="s">
        <v>10700</v>
      </c>
      <c r="D1555" t="s">
        <v>10705</v>
      </c>
    </row>
    <row r="1556" spans="1:4" x14ac:dyDescent="0.2">
      <c r="A1556" s="1">
        <v>13.851800000000001</v>
      </c>
      <c r="B1556" s="1">
        <v>121.1114</v>
      </c>
      <c r="C1556" t="s">
        <v>10703</v>
      </c>
      <c r="D1556" t="s">
        <v>10705</v>
      </c>
    </row>
    <row r="1557" spans="1:4" x14ac:dyDescent="0.2">
      <c r="A1557" s="1">
        <v>14.015700000000001</v>
      </c>
      <c r="B1557" s="1">
        <v>120.8913</v>
      </c>
      <c r="C1557" t="s">
        <v>10703</v>
      </c>
      <c r="D1557" t="s">
        <v>10705</v>
      </c>
    </row>
    <row r="1558" spans="1:4" x14ac:dyDescent="0.2">
      <c r="A1558" s="1">
        <v>17.598299999999998</v>
      </c>
      <c r="B1558" s="1">
        <v>119.875</v>
      </c>
      <c r="C1558" t="s">
        <v>10703</v>
      </c>
      <c r="D1558" t="s">
        <v>10705</v>
      </c>
    </row>
    <row r="1559" spans="1:4" x14ac:dyDescent="0.2">
      <c r="A1559" s="1">
        <v>16.175000000000001</v>
      </c>
      <c r="B1559" s="1">
        <v>120.04519999999999</v>
      </c>
      <c r="C1559" t="s">
        <v>10700</v>
      </c>
      <c r="D1559" t="s">
        <v>10701</v>
      </c>
    </row>
    <row r="1560" spans="1:4" x14ac:dyDescent="0.2">
      <c r="A1560" s="1">
        <v>13.5961</v>
      </c>
      <c r="B1560" s="1">
        <v>120.9151</v>
      </c>
      <c r="C1560" t="s">
        <v>10700</v>
      </c>
      <c r="D1560" t="s">
        <v>10704</v>
      </c>
    </row>
    <row r="1561" spans="1:4" x14ac:dyDescent="0.2">
      <c r="A1561" s="1">
        <v>14.976599999999999</v>
      </c>
      <c r="B1561" s="1">
        <v>120.1444</v>
      </c>
      <c r="C1561" t="s">
        <v>10703</v>
      </c>
      <c r="D1561" t="s">
        <v>10701</v>
      </c>
    </row>
    <row r="1562" spans="1:4" x14ac:dyDescent="0.2">
      <c r="A1562" s="1">
        <v>13.7818</v>
      </c>
      <c r="B1562" s="1">
        <v>121.0754</v>
      </c>
      <c r="C1562" t="s">
        <v>10700</v>
      </c>
      <c r="D1562" t="s">
        <v>10705</v>
      </c>
    </row>
    <row r="1563" spans="1:4" x14ac:dyDescent="0.2">
      <c r="A1563" s="1">
        <v>16.104099999999999</v>
      </c>
      <c r="B1563" s="1">
        <v>119.6823</v>
      </c>
      <c r="C1563" t="s">
        <v>10700</v>
      </c>
      <c r="D1563" t="s">
        <v>10701</v>
      </c>
    </row>
    <row r="1564" spans="1:4" x14ac:dyDescent="0.2">
      <c r="A1564" s="1">
        <v>15.0052</v>
      </c>
      <c r="B1564" s="1">
        <v>122.56829999999999</v>
      </c>
      <c r="C1564" t="s">
        <v>10703</v>
      </c>
      <c r="D1564" t="s">
        <v>10701</v>
      </c>
    </row>
    <row r="1565" spans="1:4" x14ac:dyDescent="0.2">
      <c r="A1565" s="1">
        <v>14.0741</v>
      </c>
      <c r="B1565" s="1">
        <v>120.47029999999999</v>
      </c>
      <c r="C1565" t="s">
        <v>10700</v>
      </c>
      <c r="D1565" t="s">
        <v>10704</v>
      </c>
    </row>
    <row r="1566" spans="1:4" x14ac:dyDescent="0.2">
      <c r="A1566" s="1">
        <v>15.6287</v>
      </c>
      <c r="B1566" s="1">
        <v>121.5658</v>
      </c>
      <c r="C1566" t="s">
        <v>10700</v>
      </c>
      <c r="D1566" t="s">
        <v>10701</v>
      </c>
    </row>
    <row r="1567" spans="1:4" x14ac:dyDescent="0.2">
      <c r="A1567" s="1">
        <v>16.602699999999999</v>
      </c>
      <c r="B1567" s="1">
        <v>120.3749</v>
      </c>
      <c r="C1567" t="s">
        <v>10700</v>
      </c>
      <c r="D1567" t="s">
        <v>10704</v>
      </c>
    </row>
    <row r="1568" spans="1:4" x14ac:dyDescent="0.2">
      <c r="A1568" s="1">
        <v>16.776700000000002</v>
      </c>
      <c r="B1568" s="1">
        <v>121.62609999999999</v>
      </c>
      <c r="C1568" t="s">
        <v>10700</v>
      </c>
      <c r="D1568" t="s">
        <v>10701</v>
      </c>
    </row>
    <row r="1569" spans="1:4" x14ac:dyDescent="0.2">
      <c r="A1569" s="1">
        <v>17.238399999999999</v>
      </c>
      <c r="B1569" s="1">
        <v>119.8753</v>
      </c>
      <c r="C1569" t="s">
        <v>10703</v>
      </c>
      <c r="D1569" t="s">
        <v>10705</v>
      </c>
    </row>
    <row r="1570" spans="1:4" x14ac:dyDescent="0.2">
      <c r="A1570" s="1">
        <v>15.1854</v>
      </c>
      <c r="B1570" s="1">
        <v>120.2587</v>
      </c>
      <c r="C1570" t="s">
        <v>10700</v>
      </c>
      <c r="D1570" t="s">
        <v>10704</v>
      </c>
    </row>
    <row r="1571" spans="1:4" x14ac:dyDescent="0.2">
      <c r="A1571" s="1">
        <v>13.9293</v>
      </c>
      <c r="B1571" s="1">
        <v>120.0321</v>
      </c>
      <c r="C1571" t="s">
        <v>10703</v>
      </c>
      <c r="D1571" t="s">
        <v>10701</v>
      </c>
    </row>
    <row r="1572" spans="1:4" x14ac:dyDescent="0.2">
      <c r="A1572" s="1">
        <v>14.9057</v>
      </c>
      <c r="B1572" s="1">
        <v>119.5932</v>
      </c>
      <c r="C1572" t="s">
        <v>10700</v>
      </c>
      <c r="D1572" t="s">
        <v>10701</v>
      </c>
    </row>
    <row r="1573" spans="1:4" x14ac:dyDescent="0.2">
      <c r="A1573" s="1">
        <v>16.5838</v>
      </c>
      <c r="B1573" s="1">
        <v>121.22150000000001</v>
      </c>
      <c r="C1573" t="s">
        <v>10703</v>
      </c>
      <c r="D1573" t="s">
        <v>10705</v>
      </c>
    </row>
    <row r="1574" spans="1:4" x14ac:dyDescent="0.2">
      <c r="A1574" s="1">
        <v>15.0549</v>
      </c>
      <c r="B1574" s="1">
        <v>122.0351</v>
      </c>
      <c r="C1574" t="s">
        <v>10703</v>
      </c>
      <c r="D1574" t="s">
        <v>10705</v>
      </c>
    </row>
    <row r="1575" spans="1:4" x14ac:dyDescent="0.2">
      <c r="A1575" s="1">
        <v>15.7829</v>
      </c>
      <c r="B1575" s="1">
        <v>119.93259999999999</v>
      </c>
      <c r="C1575" t="s">
        <v>10703</v>
      </c>
      <c r="D1575" t="s">
        <v>10701</v>
      </c>
    </row>
    <row r="1576" spans="1:4" x14ac:dyDescent="0.2">
      <c r="A1576" s="1">
        <v>13.5738</v>
      </c>
      <c r="B1576" s="1">
        <v>120.93040000000001</v>
      </c>
      <c r="C1576" t="s">
        <v>10700</v>
      </c>
      <c r="D1576" t="s">
        <v>10704</v>
      </c>
    </row>
    <row r="1577" spans="1:4" x14ac:dyDescent="0.2">
      <c r="A1577" s="1">
        <v>15.6235</v>
      </c>
      <c r="B1577" s="1">
        <v>120.273</v>
      </c>
      <c r="C1577" t="s">
        <v>10703</v>
      </c>
      <c r="D1577" t="s">
        <v>10701</v>
      </c>
    </row>
    <row r="1578" spans="1:4" x14ac:dyDescent="0.2">
      <c r="A1578" s="1">
        <v>13.6082</v>
      </c>
      <c r="B1578" s="1">
        <v>120.7526</v>
      </c>
      <c r="C1578" t="s">
        <v>10700</v>
      </c>
      <c r="D1578" t="s">
        <v>10704</v>
      </c>
    </row>
    <row r="1579" spans="1:4" x14ac:dyDescent="0.2">
      <c r="A1579" s="1">
        <v>13.6785</v>
      </c>
      <c r="B1579" s="1">
        <v>120.2608</v>
      </c>
      <c r="C1579" t="s">
        <v>10700</v>
      </c>
      <c r="D1579" t="s">
        <v>10701</v>
      </c>
    </row>
    <row r="1580" spans="1:4" x14ac:dyDescent="0.2">
      <c r="A1580" s="1">
        <v>13.717700000000001</v>
      </c>
      <c r="B1580" s="1">
        <v>120.8742</v>
      </c>
      <c r="C1580" t="s">
        <v>10700</v>
      </c>
      <c r="D1580" t="s">
        <v>10704</v>
      </c>
    </row>
    <row r="1581" spans="1:4" x14ac:dyDescent="0.2">
      <c r="A1581" s="1">
        <v>13.697800000000001</v>
      </c>
      <c r="B1581" s="1">
        <v>120.7783</v>
      </c>
      <c r="C1581" t="s">
        <v>10703</v>
      </c>
      <c r="D1581" t="s">
        <v>10704</v>
      </c>
    </row>
    <row r="1582" spans="1:4" x14ac:dyDescent="0.2">
      <c r="A1582" s="1">
        <v>14.1868</v>
      </c>
      <c r="B1582" s="1">
        <v>120.70140000000001</v>
      </c>
      <c r="C1582" t="s">
        <v>10700</v>
      </c>
      <c r="D1582" t="s">
        <v>10704</v>
      </c>
    </row>
    <row r="1583" spans="1:4" x14ac:dyDescent="0.2">
      <c r="A1583" s="1">
        <v>14.048400000000001</v>
      </c>
      <c r="B1583" s="1">
        <v>120.6726</v>
      </c>
      <c r="C1583" t="s">
        <v>10700</v>
      </c>
      <c r="D1583" t="s">
        <v>10704</v>
      </c>
    </row>
    <row r="1584" spans="1:4" x14ac:dyDescent="0.2">
      <c r="A1584" s="1">
        <v>13.841699999999999</v>
      </c>
      <c r="B1584" s="1">
        <v>120.73309999999999</v>
      </c>
      <c r="C1584" t="s">
        <v>10700</v>
      </c>
      <c r="D1584" t="s">
        <v>10704</v>
      </c>
    </row>
    <row r="1585" spans="1:4" x14ac:dyDescent="0.2">
      <c r="A1585" s="1">
        <v>16.607099999999999</v>
      </c>
      <c r="B1585" s="1">
        <v>120.3283</v>
      </c>
      <c r="C1585" t="s">
        <v>10703</v>
      </c>
      <c r="D1585" t="s">
        <v>10704</v>
      </c>
    </row>
    <row r="1586" spans="1:4" x14ac:dyDescent="0.2">
      <c r="A1586" s="1">
        <v>14.771599999999999</v>
      </c>
      <c r="B1586" s="1">
        <v>121.6318</v>
      </c>
      <c r="C1586" t="s">
        <v>10700</v>
      </c>
      <c r="D1586" t="s">
        <v>10701</v>
      </c>
    </row>
    <row r="1587" spans="1:4" x14ac:dyDescent="0.2">
      <c r="A1587" s="1">
        <v>13.7471</v>
      </c>
      <c r="B1587" s="1">
        <v>120.9371</v>
      </c>
      <c r="C1587" t="s">
        <v>10703</v>
      </c>
      <c r="D1587" t="s">
        <v>10704</v>
      </c>
    </row>
    <row r="1588" spans="1:4" x14ac:dyDescent="0.2">
      <c r="A1588" s="1">
        <v>13.82</v>
      </c>
      <c r="B1588" s="1">
        <v>120.65389999999999</v>
      </c>
      <c r="C1588" t="s">
        <v>10700</v>
      </c>
      <c r="D1588" t="s">
        <v>10704</v>
      </c>
    </row>
    <row r="1589" spans="1:4" x14ac:dyDescent="0.2">
      <c r="A1589" s="1">
        <v>13.7592</v>
      </c>
      <c r="B1589" s="1">
        <v>120.32170000000001</v>
      </c>
      <c r="C1589" t="s">
        <v>10703</v>
      </c>
      <c r="D1589" t="s">
        <v>10705</v>
      </c>
    </row>
    <row r="1590" spans="1:4" x14ac:dyDescent="0.2">
      <c r="A1590" s="1">
        <v>13.7462</v>
      </c>
      <c r="B1590" s="1">
        <v>120.8312</v>
      </c>
      <c r="C1590" t="s">
        <v>10703</v>
      </c>
      <c r="D1590" t="s">
        <v>10704</v>
      </c>
    </row>
    <row r="1591" spans="1:4" x14ac:dyDescent="0.2">
      <c r="A1591" s="1">
        <v>13.9939</v>
      </c>
      <c r="B1591" s="1">
        <v>120.69970000000001</v>
      </c>
      <c r="C1591" t="s">
        <v>10703</v>
      </c>
      <c r="D1591" t="s">
        <v>10704</v>
      </c>
    </row>
    <row r="1592" spans="1:4" x14ac:dyDescent="0.2">
      <c r="A1592" s="1">
        <v>13.7845</v>
      </c>
      <c r="B1592" s="1">
        <v>120.7376</v>
      </c>
      <c r="C1592" t="s">
        <v>10700</v>
      </c>
      <c r="D1592" t="s">
        <v>10704</v>
      </c>
    </row>
    <row r="1593" spans="1:4" x14ac:dyDescent="0.2">
      <c r="A1593" s="1">
        <v>13.879300000000001</v>
      </c>
      <c r="B1593" s="1">
        <v>120.66719999999999</v>
      </c>
      <c r="C1593" t="s">
        <v>10700</v>
      </c>
      <c r="D1593" t="s">
        <v>10704</v>
      </c>
    </row>
    <row r="1594" spans="1:4" x14ac:dyDescent="0.2">
      <c r="A1594" s="1">
        <v>18.317399999999999</v>
      </c>
      <c r="B1594" s="1">
        <v>120.8233</v>
      </c>
      <c r="C1594" t="s">
        <v>10703</v>
      </c>
      <c r="D1594" t="s">
        <v>10701</v>
      </c>
    </row>
    <row r="1595" spans="1:4" x14ac:dyDescent="0.2">
      <c r="A1595" s="1">
        <v>14.545199999999999</v>
      </c>
      <c r="B1595" s="1">
        <v>122.976</v>
      </c>
      <c r="C1595" t="s">
        <v>10700</v>
      </c>
      <c r="D1595" t="s">
        <v>10705</v>
      </c>
    </row>
    <row r="1596" spans="1:4" x14ac:dyDescent="0.2">
      <c r="A1596" s="1">
        <v>14.4849</v>
      </c>
      <c r="B1596" s="1">
        <v>123.1486</v>
      </c>
      <c r="C1596" t="s">
        <v>10700</v>
      </c>
      <c r="D1596" t="s">
        <v>10705</v>
      </c>
    </row>
    <row r="1597" spans="1:4" x14ac:dyDescent="0.2">
      <c r="A1597" s="1">
        <v>14.380699999999999</v>
      </c>
      <c r="B1597" s="1">
        <v>123.0941</v>
      </c>
      <c r="C1597" t="s">
        <v>10700</v>
      </c>
      <c r="D1597" t="s">
        <v>10705</v>
      </c>
    </row>
    <row r="1598" spans="1:4" x14ac:dyDescent="0.2">
      <c r="A1598" s="1">
        <v>13.5954</v>
      </c>
      <c r="B1598" s="1">
        <v>120.8395</v>
      </c>
      <c r="C1598" t="s">
        <v>10703</v>
      </c>
      <c r="D1598" t="s">
        <v>10704</v>
      </c>
    </row>
    <row r="1599" spans="1:4" x14ac:dyDescent="0.2">
      <c r="A1599" s="1">
        <v>15.99</v>
      </c>
      <c r="B1599" s="1">
        <v>119.5896</v>
      </c>
      <c r="C1599" t="s">
        <v>10700</v>
      </c>
      <c r="D1599" t="s">
        <v>10705</v>
      </c>
    </row>
    <row r="1600" spans="1:4" x14ac:dyDescent="0.2">
      <c r="A1600" s="1">
        <v>15.609</v>
      </c>
      <c r="B1600" s="1">
        <v>119.43519999999999</v>
      </c>
      <c r="C1600" t="s">
        <v>10703</v>
      </c>
      <c r="D1600" t="s">
        <v>10705</v>
      </c>
    </row>
    <row r="1601" spans="1:4" x14ac:dyDescent="0.2">
      <c r="A1601" s="1">
        <v>15.6142</v>
      </c>
      <c r="B1601" s="1">
        <v>119.4235</v>
      </c>
      <c r="C1601" t="s">
        <v>10703</v>
      </c>
      <c r="D1601" t="s">
        <v>10705</v>
      </c>
    </row>
    <row r="1602" spans="1:4" x14ac:dyDescent="0.2">
      <c r="A1602" s="1">
        <v>15.138999999999999</v>
      </c>
      <c r="B1602" s="1">
        <v>120.0966</v>
      </c>
      <c r="C1602" t="s">
        <v>10703</v>
      </c>
      <c r="D1602" t="s">
        <v>10701</v>
      </c>
    </row>
    <row r="1603" spans="1:4" x14ac:dyDescent="0.2">
      <c r="A1603" s="1">
        <v>16.470400000000001</v>
      </c>
      <c r="B1603" s="1">
        <v>121.21129999999999</v>
      </c>
      <c r="C1603" t="s">
        <v>10703</v>
      </c>
      <c r="D1603" t="s">
        <v>10701</v>
      </c>
    </row>
    <row r="1604" spans="1:4" x14ac:dyDescent="0.2">
      <c r="A1604" s="1">
        <v>13.8687</v>
      </c>
      <c r="B1604" s="1">
        <v>120.6771</v>
      </c>
      <c r="C1604" t="s">
        <v>10700</v>
      </c>
      <c r="D1604" t="s">
        <v>10704</v>
      </c>
    </row>
    <row r="1605" spans="1:4" x14ac:dyDescent="0.2">
      <c r="A1605" s="1">
        <v>17.6218</v>
      </c>
      <c r="B1605" s="1">
        <v>123.06229999999999</v>
      </c>
      <c r="C1605" t="s">
        <v>10703</v>
      </c>
      <c r="D1605" t="s">
        <v>10705</v>
      </c>
    </row>
    <row r="1606" spans="1:4" x14ac:dyDescent="0.2">
      <c r="A1606" s="1">
        <v>13.5716</v>
      </c>
      <c r="B1606" s="1">
        <v>120.84780000000001</v>
      </c>
      <c r="C1606" t="s">
        <v>10700</v>
      </c>
      <c r="D1606" t="s">
        <v>10704</v>
      </c>
    </row>
    <row r="1607" spans="1:4" x14ac:dyDescent="0.2">
      <c r="A1607" s="1">
        <v>15.9186</v>
      </c>
      <c r="B1607" s="1">
        <v>121.2026</v>
      </c>
      <c r="C1607" t="s">
        <v>10703</v>
      </c>
      <c r="D1607" t="s">
        <v>10701</v>
      </c>
    </row>
    <row r="1608" spans="1:4" x14ac:dyDescent="0.2">
      <c r="A1608" s="1">
        <v>13.793100000000001</v>
      </c>
      <c r="B1608" s="1">
        <v>120.7743</v>
      </c>
      <c r="C1608" t="s">
        <v>10700</v>
      </c>
      <c r="D1608" t="s">
        <v>10704</v>
      </c>
    </row>
    <row r="1609" spans="1:4" x14ac:dyDescent="0.2">
      <c r="A1609" s="1">
        <v>13.5749</v>
      </c>
      <c r="B1609" s="1">
        <v>120.9802</v>
      </c>
      <c r="C1609" t="s">
        <v>10700</v>
      </c>
      <c r="D1609" t="s">
        <v>10704</v>
      </c>
    </row>
    <row r="1610" spans="1:4" x14ac:dyDescent="0.2">
      <c r="A1610" s="1">
        <v>17.116199999999999</v>
      </c>
      <c r="B1610" s="1">
        <v>120.2398</v>
      </c>
      <c r="C1610" t="s">
        <v>10700</v>
      </c>
      <c r="D1610" t="s">
        <v>10705</v>
      </c>
    </row>
    <row r="1611" spans="1:4" x14ac:dyDescent="0.2">
      <c r="A1611" s="1">
        <v>13.6823</v>
      </c>
      <c r="B1611" s="1">
        <v>121.0073</v>
      </c>
      <c r="C1611" t="s">
        <v>10700</v>
      </c>
      <c r="D1611" t="s">
        <v>10704</v>
      </c>
    </row>
    <row r="1612" spans="1:4" x14ac:dyDescent="0.2">
      <c r="A1612" s="1">
        <v>18.296800000000001</v>
      </c>
      <c r="B1612" s="1">
        <v>121.0562</v>
      </c>
      <c r="C1612" t="s">
        <v>10700</v>
      </c>
      <c r="D1612" t="s">
        <v>10702</v>
      </c>
    </row>
    <row r="1613" spans="1:4" x14ac:dyDescent="0.2">
      <c r="A1613" s="1">
        <v>13.8005</v>
      </c>
      <c r="B1613" s="1">
        <v>120.80289999999999</v>
      </c>
      <c r="C1613" t="s">
        <v>10703</v>
      </c>
      <c r="D1613" t="s">
        <v>10704</v>
      </c>
    </row>
    <row r="1614" spans="1:4" x14ac:dyDescent="0.2">
      <c r="A1614" s="1">
        <v>13.704700000000001</v>
      </c>
      <c r="B1614" s="1">
        <v>120.7259</v>
      </c>
      <c r="C1614" t="s">
        <v>10700</v>
      </c>
      <c r="D1614" t="s">
        <v>10704</v>
      </c>
    </row>
    <row r="1615" spans="1:4" x14ac:dyDescent="0.2">
      <c r="A1615" s="1">
        <v>13.797700000000001</v>
      </c>
      <c r="B1615" s="1">
        <v>120.74339999999999</v>
      </c>
      <c r="C1615" t="s">
        <v>10700</v>
      </c>
      <c r="D1615" t="s">
        <v>10704</v>
      </c>
    </row>
    <row r="1616" spans="1:4" x14ac:dyDescent="0.2">
      <c r="A1616" s="1">
        <v>13.7582</v>
      </c>
      <c r="B1616" s="1">
        <v>120.97190000000001</v>
      </c>
      <c r="C1616" t="s">
        <v>10703</v>
      </c>
      <c r="D1616" t="s">
        <v>10704</v>
      </c>
    </row>
    <row r="1617" spans="1:4" x14ac:dyDescent="0.2">
      <c r="A1617" s="1">
        <v>17.157800000000002</v>
      </c>
      <c r="B1617" s="1">
        <v>119.9072</v>
      </c>
      <c r="C1617" t="s">
        <v>10703</v>
      </c>
      <c r="D1617" t="s">
        <v>10702</v>
      </c>
    </row>
    <row r="1618" spans="1:4" x14ac:dyDescent="0.2">
      <c r="A1618" s="1">
        <v>14.744899999999999</v>
      </c>
      <c r="B1618" s="1">
        <v>119.66289999999999</v>
      </c>
      <c r="C1618" t="s">
        <v>10703</v>
      </c>
      <c r="D1618" t="s">
        <v>10705</v>
      </c>
    </row>
    <row r="1619" spans="1:4" x14ac:dyDescent="0.2">
      <c r="A1619" s="1">
        <v>14.9237</v>
      </c>
      <c r="B1619" s="1">
        <v>119.7989</v>
      </c>
      <c r="C1619" t="s">
        <v>10703</v>
      </c>
      <c r="D1619" t="s">
        <v>10701</v>
      </c>
    </row>
    <row r="1620" spans="1:4" x14ac:dyDescent="0.2">
      <c r="A1620" s="1">
        <v>13.701599999999999</v>
      </c>
      <c r="B1620" s="1">
        <v>120.7817</v>
      </c>
      <c r="C1620" t="s">
        <v>10703</v>
      </c>
      <c r="D1620" t="s">
        <v>10704</v>
      </c>
    </row>
    <row r="1621" spans="1:4" x14ac:dyDescent="0.2">
      <c r="A1621" s="1">
        <v>14.4991</v>
      </c>
      <c r="B1621" s="1">
        <v>120.4117</v>
      </c>
      <c r="C1621" t="s">
        <v>10700</v>
      </c>
      <c r="D1621" t="s">
        <v>10704</v>
      </c>
    </row>
    <row r="1622" spans="1:4" x14ac:dyDescent="0.2">
      <c r="A1622" s="1">
        <v>13.8941</v>
      </c>
      <c r="B1622" s="1">
        <v>120.5097</v>
      </c>
      <c r="C1622" t="s">
        <v>10703</v>
      </c>
      <c r="D1622" t="s">
        <v>10704</v>
      </c>
    </row>
    <row r="1623" spans="1:4" x14ac:dyDescent="0.2">
      <c r="A1623" s="1">
        <v>13.900399999999999</v>
      </c>
      <c r="B1623" s="1">
        <v>120.837</v>
      </c>
      <c r="C1623" t="s">
        <v>10700</v>
      </c>
      <c r="D1623" t="s">
        <v>10704</v>
      </c>
    </row>
    <row r="1624" spans="1:4" x14ac:dyDescent="0.2">
      <c r="A1624" s="1">
        <v>18.478999999999999</v>
      </c>
      <c r="B1624" s="1">
        <v>121.2436</v>
      </c>
      <c r="C1624" t="s">
        <v>10703</v>
      </c>
      <c r="D1624" t="s">
        <v>10701</v>
      </c>
    </row>
    <row r="1625" spans="1:4" x14ac:dyDescent="0.2">
      <c r="A1625" s="1">
        <v>13.9389</v>
      </c>
      <c r="B1625" s="1">
        <v>120.6866</v>
      </c>
      <c r="C1625" t="s">
        <v>10700</v>
      </c>
      <c r="D1625" t="s">
        <v>10704</v>
      </c>
    </row>
    <row r="1626" spans="1:4" x14ac:dyDescent="0.2">
      <c r="A1626" s="1">
        <v>13.961</v>
      </c>
      <c r="B1626" s="1">
        <v>120.6694</v>
      </c>
      <c r="C1626" t="s">
        <v>10700</v>
      </c>
      <c r="D1626" t="s">
        <v>10705</v>
      </c>
    </row>
    <row r="1627" spans="1:4" x14ac:dyDescent="0.2">
      <c r="A1627" s="1">
        <v>14.457100000000001</v>
      </c>
      <c r="B1627" s="1">
        <v>123.3593</v>
      </c>
      <c r="C1627" t="s">
        <v>10700</v>
      </c>
      <c r="D1627" t="s">
        <v>10701</v>
      </c>
    </row>
    <row r="1628" spans="1:4" x14ac:dyDescent="0.2">
      <c r="A1628" s="1">
        <v>13.6934</v>
      </c>
      <c r="B1628" s="1">
        <v>120.86960000000001</v>
      </c>
      <c r="C1628" t="s">
        <v>10703</v>
      </c>
      <c r="D1628" t="s">
        <v>10704</v>
      </c>
    </row>
    <row r="1629" spans="1:4" x14ac:dyDescent="0.2">
      <c r="A1629" s="1">
        <v>13.728300000000001</v>
      </c>
      <c r="B1629" s="1">
        <v>120.7627</v>
      </c>
      <c r="C1629" t="s">
        <v>10700</v>
      </c>
      <c r="D1629" t="s">
        <v>10704</v>
      </c>
    </row>
    <row r="1630" spans="1:4" x14ac:dyDescent="0.2">
      <c r="A1630" s="1">
        <v>13.6205</v>
      </c>
      <c r="B1630" s="1">
        <v>120.7577</v>
      </c>
      <c r="C1630" t="s">
        <v>10703</v>
      </c>
      <c r="D1630" t="s">
        <v>10704</v>
      </c>
    </row>
    <row r="1631" spans="1:4" x14ac:dyDescent="0.2">
      <c r="A1631" s="1">
        <v>15.484299999999999</v>
      </c>
      <c r="B1631" s="1">
        <v>120.03830000000001</v>
      </c>
      <c r="C1631" t="s">
        <v>10703</v>
      </c>
      <c r="D1631" t="s">
        <v>10704</v>
      </c>
    </row>
    <row r="1632" spans="1:4" x14ac:dyDescent="0.2">
      <c r="A1632" s="1">
        <v>16.110099999999999</v>
      </c>
      <c r="B1632" s="1">
        <v>119.4327</v>
      </c>
      <c r="C1632" t="s">
        <v>10700</v>
      </c>
      <c r="D1632" t="s">
        <v>10705</v>
      </c>
    </row>
    <row r="1633" spans="1:4" x14ac:dyDescent="0.2">
      <c r="A1633" s="1">
        <v>13.730499999999999</v>
      </c>
      <c r="B1633" s="1">
        <v>120.8305</v>
      </c>
      <c r="C1633" t="s">
        <v>10700</v>
      </c>
      <c r="D1633" t="s">
        <v>10704</v>
      </c>
    </row>
    <row r="1634" spans="1:4" x14ac:dyDescent="0.2">
      <c r="A1634" s="1">
        <v>13.6021</v>
      </c>
      <c r="B1634" s="1">
        <v>120.87390000000001</v>
      </c>
      <c r="C1634" t="s">
        <v>10703</v>
      </c>
      <c r="D1634" t="s">
        <v>10704</v>
      </c>
    </row>
    <row r="1635" spans="1:4" x14ac:dyDescent="0.2">
      <c r="A1635" s="1">
        <v>14.0839</v>
      </c>
      <c r="B1635" s="1">
        <v>119.4375</v>
      </c>
      <c r="C1635" t="s">
        <v>10700</v>
      </c>
      <c r="D1635" t="s">
        <v>10705</v>
      </c>
    </row>
    <row r="1636" spans="1:4" x14ac:dyDescent="0.2">
      <c r="A1636" s="1">
        <v>14.061</v>
      </c>
      <c r="B1636" s="1">
        <v>119.4413</v>
      </c>
      <c r="C1636" t="s">
        <v>10700</v>
      </c>
      <c r="D1636" t="s">
        <v>10705</v>
      </c>
    </row>
    <row r="1637" spans="1:4" x14ac:dyDescent="0.2">
      <c r="A1637" s="1">
        <v>13.9605</v>
      </c>
      <c r="B1637" s="1">
        <v>119.5515</v>
      </c>
      <c r="C1637" t="s">
        <v>10700</v>
      </c>
      <c r="D1637" t="s">
        <v>10705</v>
      </c>
    </row>
    <row r="1638" spans="1:4" x14ac:dyDescent="0.2">
      <c r="A1638" s="1">
        <v>14.0722</v>
      </c>
      <c r="B1638" s="1">
        <v>119.5667</v>
      </c>
      <c r="C1638" t="s">
        <v>10700</v>
      </c>
      <c r="D1638" t="s">
        <v>10705</v>
      </c>
    </row>
    <row r="1639" spans="1:4" x14ac:dyDescent="0.2">
      <c r="A1639" s="1">
        <v>14.197800000000001</v>
      </c>
      <c r="B1639" s="1">
        <v>119.6532</v>
      </c>
      <c r="C1639" t="s">
        <v>10700</v>
      </c>
      <c r="D1639" t="s">
        <v>10705</v>
      </c>
    </row>
    <row r="1640" spans="1:4" x14ac:dyDescent="0.2">
      <c r="A1640" s="1">
        <v>14.0787</v>
      </c>
      <c r="B1640" s="1">
        <v>119.40170000000001</v>
      </c>
      <c r="C1640" t="s">
        <v>10700</v>
      </c>
      <c r="D1640" t="s">
        <v>10705</v>
      </c>
    </row>
    <row r="1641" spans="1:4" x14ac:dyDescent="0.2">
      <c r="A1641" s="1">
        <v>14.086399999999999</v>
      </c>
      <c r="B1641" s="1">
        <v>119.4371</v>
      </c>
      <c r="C1641" t="s">
        <v>10703</v>
      </c>
      <c r="D1641" t="s">
        <v>10705</v>
      </c>
    </row>
    <row r="1642" spans="1:4" x14ac:dyDescent="0.2">
      <c r="A1642" s="1">
        <v>13.938000000000001</v>
      </c>
      <c r="B1642" s="1">
        <v>119.40519999999999</v>
      </c>
      <c r="C1642" t="s">
        <v>10703</v>
      </c>
      <c r="D1642" t="s">
        <v>10705</v>
      </c>
    </row>
    <row r="1643" spans="1:4" x14ac:dyDescent="0.2">
      <c r="A1643" s="1">
        <v>14.1707</v>
      </c>
      <c r="B1643" s="1">
        <v>119.43940000000001</v>
      </c>
      <c r="C1643" t="s">
        <v>10703</v>
      </c>
      <c r="D1643" t="s">
        <v>10705</v>
      </c>
    </row>
    <row r="1644" spans="1:4" x14ac:dyDescent="0.2">
      <c r="A1644" s="1">
        <v>14.1312</v>
      </c>
      <c r="B1644" s="1">
        <v>119.51649999999999</v>
      </c>
      <c r="C1644" t="s">
        <v>10703</v>
      </c>
      <c r="D1644" t="s">
        <v>10705</v>
      </c>
    </row>
    <row r="1645" spans="1:4" x14ac:dyDescent="0.2">
      <c r="A1645" s="1">
        <v>14.108599999999999</v>
      </c>
      <c r="B1645" s="1">
        <v>119.4051</v>
      </c>
      <c r="C1645" t="s">
        <v>10703</v>
      </c>
      <c r="D1645" t="s">
        <v>10705</v>
      </c>
    </row>
    <row r="1646" spans="1:4" x14ac:dyDescent="0.2">
      <c r="A1646" s="1">
        <v>14.0082</v>
      </c>
      <c r="B1646" s="1">
        <v>119.4751</v>
      </c>
      <c r="C1646" t="s">
        <v>10700</v>
      </c>
      <c r="D1646" t="s">
        <v>10705</v>
      </c>
    </row>
    <row r="1647" spans="1:4" x14ac:dyDescent="0.2">
      <c r="A1647" s="1">
        <v>13.9726</v>
      </c>
      <c r="B1647" s="1">
        <v>119.4862</v>
      </c>
      <c r="C1647" t="s">
        <v>10700</v>
      </c>
      <c r="D1647" t="s">
        <v>10705</v>
      </c>
    </row>
    <row r="1648" spans="1:4" x14ac:dyDescent="0.2">
      <c r="A1648" s="1">
        <v>14.0863</v>
      </c>
      <c r="B1648" s="1">
        <v>119.4496</v>
      </c>
      <c r="C1648" t="s">
        <v>10700</v>
      </c>
      <c r="D1648" t="s">
        <v>10705</v>
      </c>
    </row>
    <row r="1649" spans="1:4" x14ac:dyDescent="0.2">
      <c r="A1649" s="1">
        <v>14.2311</v>
      </c>
      <c r="B1649" s="1">
        <v>119.4122</v>
      </c>
      <c r="C1649" t="s">
        <v>10700</v>
      </c>
      <c r="D1649" t="s">
        <v>10705</v>
      </c>
    </row>
    <row r="1650" spans="1:4" x14ac:dyDescent="0.2">
      <c r="A1650" s="1">
        <v>13.9351</v>
      </c>
      <c r="B1650" s="1">
        <v>119.4044</v>
      </c>
      <c r="C1650" t="s">
        <v>10700</v>
      </c>
      <c r="D1650" t="s">
        <v>10705</v>
      </c>
    </row>
    <row r="1651" spans="1:4" x14ac:dyDescent="0.2">
      <c r="A1651" s="1">
        <v>14.070399999999999</v>
      </c>
      <c r="B1651" s="1">
        <v>119.5642</v>
      </c>
      <c r="C1651" t="s">
        <v>10703</v>
      </c>
      <c r="D1651" t="s">
        <v>10705</v>
      </c>
    </row>
    <row r="1652" spans="1:4" x14ac:dyDescent="0.2">
      <c r="A1652" s="1">
        <v>14.0389</v>
      </c>
      <c r="B1652" s="1">
        <v>119.4785</v>
      </c>
      <c r="C1652" t="s">
        <v>10700</v>
      </c>
      <c r="D1652" t="s">
        <v>10705</v>
      </c>
    </row>
    <row r="1653" spans="1:4" x14ac:dyDescent="0.2">
      <c r="A1653" s="1">
        <v>14.1835</v>
      </c>
      <c r="B1653" s="1">
        <v>119.40560000000001</v>
      </c>
      <c r="C1653" t="s">
        <v>10700</v>
      </c>
      <c r="D1653" t="s">
        <v>10705</v>
      </c>
    </row>
    <row r="1654" spans="1:4" x14ac:dyDescent="0.2">
      <c r="A1654" s="1">
        <v>14.2462</v>
      </c>
      <c r="B1654" s="1">
        <v>119.4038</v>
      </c>
      <c r="C1654" t="s">
        <v>10700</v>
      </c>
      <c r="D1654" t="s">
        <v>10705</v>
      </c>
    </row>
    <row r="1655" spans="1:4" x14ac:dyDescent="0.2">
      <c r="A1655" s="1">
        <v>14.1884</v>
      </c>
      <c r="B1655" s="1">
        <v>119.4816</v>
      </c>
      <c r="C1655" t="s">
        <v>10700</v>
      </c>
      <c r="D1655" t="s">
        <v>10705</v>
      </c>
    </row>
    <row r="1656" spans="1:4" x14ac:dyDescent="0.2">
      <c r="A1656" s="1">
        <v>14.215400000000001</v>
      </c>
      <c r="B1656" s="1">
        <v>119.4691</v>
      </c>
      <c r="C1656" t="s">
        <v>10700</v>
      </c>
      <c r="D1656" t="s">
        <v>10705</v>
      </c>
    </row>
    <row r="1657" spans="1:4" x14ac:dyDescent="0.2">
      <c r="A1657" s="1">
        <v>14.145200000000001</v>
      </c>
      <c r="B1657" s="1">
        <v>119.6174</v>
      </c>
      <c r="C1657" t="s">
        <v>10700</v>
      </c>
      <c r="D1657" t="s">
        <v>10705</v>
      </c>
    </row>
    <row r="1658" spans="1:4" x14ac:dyDescent="0.2">
      <c r="A1658" s="1">
        <v>15.004099999999999</v>
      </c>
      <c r="B1658" s="1">
        <v>119.75190000000001</v>
      </c>
      <c r="C1658" t="s">
        <v>10700</v>
      </c>
      <c r="D1658" t="s">
        <v>10702</v>
      </c>
    </row>
    <row r="1659" spans="1:4" x14ac:dyDescent="0.2">
      <c r="A1659" s="1">
        <v>14.893800000000001</v>
      </c>
      <c r="B1659" s="1">
        <v>119.66419999999999</v>
      </c>
      <c r="C1659" t="s">
        <v>10700</v>
      </c>
      <c r="D1659" t="s">
        <v>10702</v>
      </c>
    </row>
    <row r="1660" spans="1:4" x14ac:dyDescent="0.2">
      <c r="A1660" s="1">
        <v>15.0022</v>
      </c>
      <c r="B1660" s="1">
        <v>119.78019999999999</v>
      </c>
      <c r="C1660" t="s">
        <v>10700</v>
      </c>
      <c r="D1660" t="s">
        <v>10701</v>
      </c>
    </row>
    <row r="1661" spans="1:4" x14ac:dyDescent="0.2">
      <c r="A1661" s="1">
        <v>14.1753</v>
      </c>
      <c r="B1661" s="1">
        <v>119.4419</v>
      </c>
      <c r="C1661" t="s">
        <v>10703</v>
      </c>
      <c r="D1661" t="s">
        <v>10705</v>
      </c>
    </row>
    <row r="1662" spans="1:4" x14ac:dyDescent="0.2">
      <c r="A1662" s="1">
        <v>14.250400000000001</v>
      </c>
      <c r="B1662" s="1">
        <v>119.4691</v>
      </c>
      <c r="C1662" t="s">
        <v>10703</v>
      </c>
      <c r="D1662" t="s">
        <v>10705</v>
      </c>
    </row>
    <row r="1663" spans="1:4" x14ac:dyDescent="0.2">
      <c r="A1663" s="1">
        <v>14.2981</v>
      </c>
      <c r="B1663" s="1">
        <v>119.4464</v>
      </c>
      <c r="C1663" t="s">
        <v>10703</v>
      </c>
      <c r="D1663" t="s">
        <v>10705</v>
      </c>
    </row>
    <row r="1664" spans="1:4" x14ac:dyDescent="0.2">
      <c r="A1664" s="1">
        <v>13.9474</v>
      </c>
      <c r="B1664" s="1">
        <v>119.4961</v>
      </c>
      <c r="C1664" t="s">
        <v>10703</v>
      </c>
      <c r="D1664" t="s">
        <v>10705</v>
      </c>
    </row>
    <row r="1665" spans="1:4" x14ac:dyDescent="0.2">
      <c r="A1665" s="1">
        <v>13.762</v>
      </c>
      <c r="B1665" s="1">
        <v>120.76309999999999</v>
      </c>
      <c r="C1665" t="s">
        <v>10703</v>
      </c>
      <c r="D1665" t="s">
        <v>10704</v>
      </c>
    </row>
    <row r="1666" spans="1:4" x14ac:dyDescent="0.2">
      <c r="A1666" s="1">
        <v>14.018700000000001</v>
      </c>
      <c r="B1666" s="1">
        <v>120.6494</v>
      </c>
      <c r="C1666" t="s">
        <v>10700</v>
      </c>
      <c r="D1666" t="s">
        <v>10704</v>
      </c>
    </row>
    <row r="1667" spans="1:4" x14ac:dyDescent="0.2">
      <c r="A1667" s="1">
        <v>13.6608</v>
      </c>
      <c r="B1667" s="1">
        <v>120.8501</v>
      </c>
      <c r="C1667" t="s">
        <v>10700</v>
      </c>
      <c r="D1667" t="s">
        <v>10704</v>
      </c>
    </row>
    <row r="1668" spans="1:4" x14ac:dyDescent="0.2">
      <c r="A1668" s="1">
        <v>17.125699999999998</v>
      </c>
      <c r="B1668" s="1">
        <v>119.95610000000001</v>
      </c>
      <c r="C1668" t="s">
        <v>10703</v>
      </c>
      <c r="D1668" t="s">
        <v>10702</v>
      </c>
    </row>
    <row r="1669" spans="1:4" x14ac:dyDescent="0.2">
      <c r="A1669" s="1">
        <v>13.890599999999999</v>
      </c>
      <c r="B1669" s="1">
        <v>120.06310000000001</v>
      </c>
      <c r="C1669" t="s">
        <v>10703</v>
      </c>
      <c r="D1669" t="s">
        <v>10701</v>
      </c>
    </row>
    <row r="1670" spans="1:4" x14ac:dyDescent="0.2">
      <c r="A1670" s="1">
        <v>13.897600000000001</v>
      </c>
      <c r="B1670" s="1">
        <v>120.7244</v>
      </c>
      <c r="C1670" t="s">
        <v>10703</v>
      </c>
      <c r="D1670" t="s">
        <v>10704</v>
      </c>
    </row>
    <row r="1671" spans="1:4" x14ac:dyDescent="0.2">
      <c r="A1671" s="1">
        <v>15.5106</v>
      </c>
      <c r="B1671" s="1">
        <v>120.0844</v>
      </c>
      <c r="C1671" t="s">
        <v>10703</v>
      </c>
      <c r="D1671" t="s">
        <v>10704</v>
      </c>
    </row>
    <row r="1672" spans="1:4" x14ac:dyDescent="0.2">
      <c r="A1672" s="1">
        <v>17.520700000000001</v>
      </c>
      <c r="B1672" s="1">
        <v>120.8181</v>
      </c>
      <c r="C1672" t="s">
        <v>10700</v>
      </c>
      <c r="D1672" t="s">
        <v>10701</v>
      </c>
    </row>
    <row r="1673" spans="1:4" x14ac:dyDescent="0.2">
      <c r="A1673" s="1">
        <v>17.4223</v>
      </c>
      <c r="B1673" s="1">
        <v>120.7906</v>
      </c>
      <c r="C1673" t="s">
        <v>10700</v>
      </c>
      <c r="D1673" t="s">
        <v>10705</v>
      </c>
    </row>
    <row r="1674" spans="1:4" x14ac:dyDescent="0.2">
      <c r="A1674" s="1">
        <v>17.3657</v>
      </c>
      <c r="B1674" s="1">
        <v>120.8002</v>
      </c>
      <c r="C1674" t="s">
        <v>10700</v>
      </c>
      <c r="D1674" t="s">
        <v>10705</v>
      </c>
    </row>
    <row r="1675" spans="1:4" x14ac:dyDescent="0.2">
      <c r="A1675" s="1">
        <v>17.355</v>
      </c>
      <c r="B1675" s="1">
        <v>120.78100000000001</v>
      </c>
      <c r="C1675" t="s">
        <v>10700</v>
      </c>
      <c r="D1675" t="s">
        <v>10705</v>
      </c>
    </row>
    <row r="1676" spans="1:4" x14ac:dyDescent="0.2">
      <c r="A1676" s="1">
        <v>17.3828</v>
      </c>
      <c r="B1676" s="1">
        <v>120.9944</v>
      </c>
      <c r="C1676" t="s">
        <v>10700</v>
      </c>
      <c r="D1676" t="s">
        <v>10705</v>
      </c>
    </row>
    <row r="1677" spans="1:4" x14ac:dyDescent="0.2">
      <c r="A1677" s="1">
        <v>17.380600000000001</v>
      </c>
      <c r="B1677" s="1">
        <v>120.804</v>
      </c>
      <c r="C1677" t="s">
        <v>10703</v>
      </c>
      <c r="D1677" t="s">
        <v>10705</v>
      </c>
    </row>
    <row r="1678" spans="1:4" x14ac:dyDescent="0.2">
      <c r="A1678" s="1">
        <v>16.286000000000001</v>
      </c>
      <c r="B1678" s="1">
        <v>123.0881</v>
      </c>
      <c r="C1678" t="s">
        <v>10703</v>
      </c>
      <c r="D1678" t="s">
        <v>10705</v>
      </c>
    </row>
    <row r="1679" spans="1:4" x14ac:dyDescent="0.2">
      <c r="A1679" s="1">
        <v>17.4557</v>
      </c>
      <c r="B1679" s="1">
        <v>120.97669999999999</v>
      </c>
      <c r="C1679" t="s">
        <v>10703</v>
      </c>
      <c r="D1679" t="s">
        <v>10705</v>
      </c>
    </row>
    <row r="1680" spans="1:4" x14ac:dyDescent="0.2">
      <c r="A1680" s="1">
        <v>17.130199999999999</v>
      </c>
      <c r="B1680" s="1">
        <v>120.67059999999999</v>
      </c>
      <c r="C1680" t="s">
        <v>10700</v>
      </c>
      <c r="D1680" t="s">
        <v>10705</v>
      </c>
    </row>
    <row r="1681" spans="1:4" x14ac:dyDescent="0.2">
      <c r="A1681" s="1">
        <v>17.3339</v>
      </c>
      <c r="B1681" s="1">
        <v>120.7368</v>
      </c>
      <c r="C1681" t="s">
        <v>10700</v>
      </c>
      <c r="D1681" t="s">
        <v>10705</v>
      </c>
    </row>
    <row r="1682" spans="1:4" x14ac:dyDescent="0.2">
      <c r="A1682" s="1">
        <v>17.3065</v>
      </c>
      <c r="B1682" s="1">
        <v>120.9854</v>
      </c>
      <c r="C1682" t="s">
        <v>10700</v>
      </c>
      <c r="D1682" t="s">
        <v>10705</v>
      </c>
    </row>
    <row r="1683" spans="1:4" x14ac:dyDescent="0.2">
      <c r="A1683" s="1">
        <v>17.299600000000002</v>
      </c>
      <c r="B1683" s="1">
        <v>120.71939999999999</v>
      </c>
      <c r="C1683" t="s">
        <v>10700</v>
      </c>
      <c r="D1683" t="s">
        <v>10705</v>
      </c>
    </row>
    <row r="1684" spans="1:4" x14ac:dyDescent="0.2">
      <c r="A1684" s="1">
        <v>17.1952</v>
      </c>
      <c r="B1684" s="1">
        <v>120.5564</v>
      </c>
      <c r="C1684" t="s">
        <v>10700</v>
      </c>
      <c r="D1684" t="s">
        <v>10705</v>
      </c>
    </row>
    <row r="1685" spans="1:4" x14ac:dyDescent="0.2">
      <c r="A1685" s="1">
        <v>17.149100000000001</v>
      </c>
      <c r="B1685" s="1">
        <v>120.8177</v>
      </c>
      <c r="C1685" t="s">
        <v>10703</v>
      </c>
      <c r="D1685" t="s">
        <v>10705</v>
      </c>
    </row>
    <row r="1686" spans="1:4" x14ac:dyDescent="0.2">
      <c r="A1686" s="1">
        <v>17.375900000000001</v>
      </c>
      <c r="B1686" s="1">
        <v>120.7136</v>
      </c>
      <c r="C1686" t="s">
        <v>10703</v>
      </c>
      <c r="D1686" t="s">
        <v>10705</v>
      </c>
    </row>
    <row r="1687" spans="1:4" x14ac:dyDescent="0.2">
      <c r="A1687" s="1">
        <v>17.877700000000001</v>
      </c>
      <c r="B1687" s="1">
        <v>120.5835</v>
      </c>
      <c r="C1687" t="s">
        <v>10703</v>
      </c>
      <c r="D1687" t="s">
        <v>10701</v>
      </c>
    </row>
    <row r="1688" spans="1:4" x14ac:dyDescent="0.2">
      <c r="A1688" s="1">
        <v>17.6631</v>
      </c>
      <c r="B1688" s="1">
        <v>120.621</v>
      </c>
      <c r="C1688" t="s">
        <v>10703</v>
      </c>
      <c r="D1688" t="s">
        <v>10705</v>
      </c>
    </row>
    <row r="1689" spans="1:4" x14ac:dyDescent="0.2">
      <c r="A1689" s="1">
        <v>17.5108</v>
      </c>
      <c r="B1689" s="1">
        <v>120.7139</v>
      </c>
      <c r="C1689" t="s">
        <v>10700</v>
      </c>
      <c r="D1689" t="s">
        <v>10705</v>
      </c>
    </row>
    <row r="1690" spans="1:4" x14ac:dyDescent="0.2">
      <c r="A1690" s="1">
        <v>17.654800000000002</v>
      </c>
      <c r="B1690" s="1">
        <v>120.7067</v>
      </c>
      <c r="C1690" t="s">
        <v>10700</v>
      </c>
      <c r="D1690" t="s">
        <v>10705</v>
      </c>
    </row>
    <row r="1691" spans="1:4" x14ac:dyDescent="0.2">
      <c r="A1691" s="1">
        <v>17.364599999999999</v>
      </c>
      <c r="B1691" s="1">
        <v>120.76260000000001</v>
      </c>
      <c r="C1691" t="s">
        <v>10703</v>
      </c>
      <c r="D1691" t="s">
        <v>10705</v>
      </c>
    </row>
    <row r="1692" spans="1:4" x14ac:dyDescent="0.2">
      <c r="A1692" s="1">
        <v>17.8095</v>
      </c>
      <c r="B1692" s="1">
        <v>119.7907</v>
      </c>
      <c r="C1692" t="s">
        <v>10703</v>
      </c>
      <c r="D1692" t="s">
        <v>10705</v>
      </c>
    </row>
    <row r="1693" spans="1:4" x14ac:dyDescent="0.2">
      <c r="A1693" s="1">
        <v>17.292000000000002</v>
      </c>
      <c r="B1693" s="1">
        <v>120.7158</v>
      </c>
      <c r="C1693" t="s">
        <v>10700</v>
      </c>
      <c r="D1693" t="s">
        <v>10705</v>
      </c>
    </row>
    <row r="1694" spans="1:4" x14ac:dyDescent="0.2">
      <c r="A1694" s="1">
        <v>18.019400000000001</v>
      </c>
      <c r="B1694" s="1">
        <v>119.8202</v>
      </c>
      <c r="C1694" t="s">
        <v>10703</v>
      </c>
      <c r="D1694" t="s">
        <v>10705</v>
      </c>
    </row>
    <row r="1695" spans="1:4" x14ac:dyDescent="0.2">
      <c r="A1695" s="1">
        <v>17.2666</v>
      </c>
      <c r="B1695" s="1">
        <v>121.02370000000001</v>
      </c>
      <c r="C1695" t="s">
        <v>10703</v>
      </c>
      <c r="D1695" t="s">
        <v>10705</v>
      </c>
    </row>
    <row r="1696" spans="1:4" x14ac:dyDescent="0.2">
      <c r="A1696" s="1">
        <v>13.735799999999999</v>
      </c>
      <c r="B1696" s="1">
        <v>120.7668</v>
      </c>
      <c r="C1696" t="s">
        <v>10703</v>
      </c>
      <c r="D1696" t="s">
        <v>10704</v>
      </c>
    </row>
    <row r="1697" spans="1:4" x14ac:dyDescent="0.2">
      <c r="A1697" s="1">
        <v>18.028199999999998</v>
      </c>
      <c r="B1697" s="1">
        <v>121.0998</v>
      </c>
      <c r="C1697" t="s">
        <v>10703</v>
      </c>
      <c r="D1697" t="s">
        <v>10704</v>
      </c>
    </row>
    <row r="1698" spans="1:4" x14ac:dyDescent="0.2">
      <c r="A1698" s="1">
        <v>15.178900000000001</v>
      </c>
      <c r="B1698" s="1">
        <v>122.3229</v>
      </c>
      <c r="C1698" t="s">
        <v>10700</v>
      </c>
      <c r="D1698" t="s">
        <v>10705</v>
      </c>
    </row>
    <row r="1699" spans="1:4" x14ac:dyDescent="0.2">
      <c r="A1699" s="1">
        <v>13.599600000000001</v>
      </c>
      <c r="B1699" s="1">
        <v>120.8066</v>
      </c>
      <c r="C1699" t="s">
        <v>10703</v>
      </c>
      <c r="D1699" t="s">
        <v>10704</v>
      </c>
    </row>
    <row r="1700" spans="1:4" x14ac:dyDescent="0.2">
      <c r="A1700" s="1">
        <v>17.293099999999999</v>
      </c>
      <c r="B1700" s="1">
        <v>120.7624</v>
      </c>
      <c r="C1700" t="s">
        <v>10700</v>
      </c>
      <c r="D1700" t="s">
        <v>10702</v>
      </c>
    </row>
    <row r="1701" spans="1:4" x14ac:dyDescent="0.2">
      <c r="A1701" s="1">
        <v>13.6648</v>
      </c>
      <c r="B1701" s="1">
        <v>120.65819999999999</v>
      </c>
      <c r="C1701" t="s">
        <v>10700</v>
      </c>
      <c r="D1701" t="s">
        <v>10705</v>
      </c>
    </row>
    <row r="1702" spans="1:4" x14ac:dyDescent="0.2">
      <c r="A1702" s="1">
        <v>18.4254</v>
      </c>
      <c r="B1702" s="1">
        <v>120.4992</v>
      </c>
      <c r="C1702" t="s">
        <v>10700</v>
      </c>
      <c r="D1702" t="s">
        <v>10702</v>
      </c>
    </row>
    <row r="1703" spans="1:4" x14ac:dyDescent="0.2">
      <c r="A1703" s="1">
        <v>17.244499999999999</v>
      </c>
      <c r="B1703" s="1">
        <v>120.8432</v>
      </c>
      <c r="C1703" t="s">
        <v>10700</v>
      </c>
      <c r="D1703" t="s">
        <v>10705</v>
      </c>
    </row>
    <row r="1704" spans="1:4" x14ac:dyDescent="0.2">
      <c r="A1704" s="1">
        <v>17.0473</v>
      </c>
      <c r="B1704" s="1">
        <v>121.2968</v>
      </c>
      <c r="C1704" t="s">
        <v>10703</v>
      </c>
      <c r="D1704" t="s">
        <v>10705</v>
      </c>
    </row>
    <row r="1705" spans="1:4" x14ac:dyDescent="0.2">
      <c r="A1705" s="1">
        <v>17.2454</v>
      </c>
      <c r="B1705" s="1">
        <v>121.0301</v>
      </c>
      <c r="C1705" t="s">
        <v>10703</v>
      </c>
      <c r="D1705" t="s">
        <v>10705</v>
      </c>
    </row>
    <row r="1706" spans="1:4" x14ac:dyDescent="0.2">
      <c r="A1706" s="1">
        <v>17.523299999999999</v>
      </c>
      <c r="B1706" s="1">
        <v>121.8091</v>
      </c>
      <c r="C1706" t="s">
        <v>10700</v>
      </c>
      <c r="D1706" t="s">
        <v>10704</v>
      </c>
    </row>
    <row r="1707" spans="1:4" x14ac:dyDescent="0.2">
      <c r="A1707" s="1">
        <v>13.6143</v>
      </c>
      <c r="B1707" s="1">
        <v>120.6931</v>
      </c>
      <c r="C1707" t="s">
        <v>10703</v>
      </c>
      <c r="D1707" t="s">
        <v>10704</v>
      </c>
    </row>
    <row r="1708" spans="1:4" x14ac:dyDescent="0.2">
      <c r="A1708" s="1">
        <v>18.058299999999999</v>
      </c>
      <c r="B1708" s="1">
        <v>120.5966</v>
      </c>
      <c r="C1708" t="s">
        <v>10700</v>
      </c>
      <c r="D1708" t="s">
        <v>10701</v>
      </c>
    </row>
    <row r="1709" spans="1:4" x14ac:dyDescent="0.2">
      <c r="A1709" s="1">
        <v>17.660900000000002</v>
      </c>
      <c r="B1709" s="1">
        <v>120.8147</v>
      </c>
      <c r="C1709" t="s">
        <v>10703</v>
      </c>
      <c r="D1709" t="s">
        <v>10705</v>
      </c>
    </row>
    <row r="1710" spans="1:4" x14ac:dyDescent="0.2">
      <c r="A1710" s="1">
        <v>17.4879</v>
      </c>
      <c r="B1710" s="1">
        <v>121.2195</v>
      </c>
      <c r="C1710" t="s">
        <v>10703</v>
      </c>
      <c r="D1710" t="s">
        <v>10702</v>
      </c>
    </row>
    <row r="1711" spans="1:4" x14ac:dyDescent="0.2">
      <c r="A1711" s="1">
        <v>17.595099999999999</v>
      </c>
      <c r="B1711" s="1">
        <v>120.8901</v>
      </c>
      <c r="C1711" t="s">
        <v>10700</v>
      </c>
      <c r="D1711" t="s">
        <v>10705</v>
      </c>
    </row>
    <row r="1712" spans="1:4" x14ac:dyDescent="0.2">
      <c r="A1712" s="1">
        <v>17.924499999999998</v>
      </c>
      <c r="B1712" s="1">
        <v>120.7668</v>
      </c>
      <c r="C1712" t="s">
        <v>10700</v>
      </c>
      <c r="D1712" t="s">
        <v>10701</v>
      </c>
    </row>
    <row r="1713" spans="1:4" x14ac:dyDescent="0.2">
      <c r="A1713" s="1">
        <v>17.790700000000001</v>
      </c>
      <c r="B1713" s="1">
        <v>120.8663</v>
      </c>
      <c r="C1713" t="s">
        <v>10700</v>
      </c>
      <c r="D1713" t="s">
        <v>10702</v>
      </c>
    </row>
    <row r="1714" spans="1:4" x14ac:dyDescent="0.2">
      <c r="A1714" s="1">
        <v>17.568200000000001</v>
      </c>
      <c r="B1714" s="1">
        <v>120.5783</v>
      </c>
      <c r="C1714" t="s">
        <v>10700</v>
      </c>
      <c r="D1714" t="s">
        <v>10705</v>
      </c>
    </row>
    <row r="1715" spans="1:4" x14ac:dyDescent="0.2">
      <c r="A1715" s="1">
        <v>17.8718</v>
      </c>
      <c r="B1715" s="1">
        <v>120.85120000000001</v>
      </c>
      <c r="C1715" t="s">
        <v>10703</v>
      </c>
      <c r="D1715" t="s">
        <v>10701</v>
      </c>
    </row>
    <row r="1716" spans="1:4" x14ac:dyDescent="0.2">
      <c r="A1716" s="1">
        <v>15.309900000000001</v>
      </c>
      <c r="B1716" s="1">
        <v>120.8566</v>
      </c>
      <c r="C1716" t="s">
        <v>10703</v>
      </c>
      <c r="D1716" t="s">
        <v>10704</v>
      </c>
    </row>
    <row r="1717" spans="1:4" x14ac:dyDescent="0.2">
      <c r="A1717" s="1">
        <v>13.9351</v>
      </c>
      <c r="B1717" s="1">
        <v>120.7003</v>
      </c>
      <c r="C1717" t="s">
        <v>10700</v>
      </c>
      <c r="D1717" t="s">
        <v>10704</v>
      </c>
    </row>
    <row r="1718" spans="1:4" x14ac:dyDescent="0.2">
      <c r="A1718" s="1">
        <v>16.0337</v>
      </c>
      <c r="B1718" s="1">
        <v>119.4751</v>
      </c>
      <c r="C1718" t="s">
        <v>10700</v>
      </c>
      <c r="D1718" t="s">
        <v>10702</v>
      </c>
    </row>
    <row r="1719" spans="1:4" x14ac:dyDescent="0.2">
      <c r="A1719" s="1">
        <v>15.7079</v>
      </c>
      <c r="B1719" s="1">
        <v>121.733</v>
      </c>
      <c r="C1719" t="s">
        <v>10700</v>
      </c>
      <c r="D1719" t="s">
        <v>10705</v>
      </c>
    </row>
    <row r="1720" spans="1:4" x14ac:dyDescent="0.2">
      <c r="A1720" s="1">
        <v>17.714500000000001</v>
      </c>
      <c r="B1720" s="1">
        <v>120.71510000000001</v>
      </c>
      <c r="C1720" t="s">
        <v>10700</v>
      </c>
      <c r="D1720" t="s">
        <v>10701</v>
      </c>
    </row>
    <row r="1721" spans="1:4" x14ac:dyDescent="0.2">
      <c r="A1721" s="1">
        <v>17.633700000000001</v>
      </c>
      <c r="B1721" s="1">
        <v>120.9064</v>
      </c>
      <c r="C1721" t="s">
        <v>10700</v>
      </c>
      <c r="D1721" t="s">
        <v>10701</v>
      </c>
    </row>
    <row r="1722" spans="1:4" x14ac:dyDescent="0.2">
      <c r="A1722" s="1">
        <v>18.375800000000002</v>
      </c>
      <c r="B1722" s="1">
        <v>120.82340000000001</v>
      </c>
      <c r="C1722" t="s">
        <v>10703</v>
      </c>
      <c r="D1722" t="s">
        <v>10701</v>
      </c>
    </row>
    <row r="1723" spans="1:4" x14ac:dyDescent="0.2">
      <c r="A1723" s="1">
        <v>17.3155</v>
      </c>
      <c r="B1723" s="1">
        <v>121.18980000000001</v>
      </c>
      <c r="C1723" t="s">
        <v>10703</v>
      </c>
      <c r="D1723" t="s">
        <v>10705</v>
      </c>
    </row>
    <row r="1724" spans="1:4" x14ac:dyDescent="0.2">
      <c r="A1724" s="1">
        <v>13.5829</v>
      </c>
      <c r="B1724" s="1">
        <v>121.07640000000001</v>
      </c>
      <c r="C1724" t="s">
        <v>10700</v>
      </c>
      <c r="D1724" t="s">
        <v>10702</v>
      </c>
    </row>
    <row r="1725" spans="1:4" x14ac:dyDescent="0.2">
      <c r="A1725" s="1">
        <v>14.503</v>
      </c>
      <c r="B1725" s="1">
        <v>123.0492</v>
      </c>
      <c r="C1725" t="s">
        <v>10700</v>
      </c>
      <c r="D1725" t="s">
        <v>10705</v>
      </c>
    </row>
    <row r="1726" spans="1:4" x14ac:dyDescent="0.2">
      <c r="A1726" s="1">
        <v>13.6187</v>
      </c>
      <c r="B1726" s="1">
        <v>120.81789999999999</v>
      </c>
      <c r="C1726" t="s">
        <v>10703</v>
      </c>
      <c r="D1726" t="s">
        <v>10704</v>
      </c>
    </row>
    <row r="1727" spans="1:4" x14ac:dyDescent="0.2">
      <c r="A1727" s="1">
        <v>16.8004</v>
      </c>
      <c r="B1727" s="1">
        <v>123.0068</v>
      </c>
      <c r="C1727" t="s">
        <v>10703</v>
      </c>
      <c r="D1727" t="s">
        <v>10705</v>
      </c>
    </row>
    <row r="1728" spans="1:4" x14ac:dyDescent="0.2">
      <c r="A1728" s="1">
        <v>15.671099999999999</v>
      </c>
      <c r="B1728" s="1">
        <v>119.57250000000001</v>
      </c>
      <c r="C1728" t="s">
        <v>10703</v>
      </c>
      <c r="D1728" t="s">
        <v>10705</v>
      </c>
    </row>
    <row r="1729" spans="1:4" x14ac:dyDescent="0.2">
      <c r="A1729" s="1">
        <v>17.245000000000001</v>
      </c>
      <c r="B1729" s="1">
        <v>120.7169</v>
      </c>
      <c r="C1729" t="s">
        <v>10703</v>
      </c>
      <c r="D1729" t="s">
        <v>10702</v>
      </c>
    </row>
    <row r="1730" spans="1:4" x14ac:dyDescent="0.2">
      <c r="A1730" s="1">
        <v>14.312200000000001</v>
      </c>
      <c r="B1730" s="1">
        <v>122.9606</v>
      </c>
      <c r="C1730" t="s">
        <v>10703</v>
      </c>
      <c r="D1730" t="s">
        <v>10705</v>
      </c>
    </row>
    <row r="1731" spans="1:4" x14ac:dyDescent="0.2">
      <c r="A1731" s="1">
        <v>17.4697</v>
      </c>
      <c r="B1731" s="1">
        <v>119.6884</v>
      </c>
      <c r="C1731" t="s">
        <v>10703</v>
      </c>
      <c r="D1731" t="s">
        <v>10705</v>
      </c>
    </row>
    <row r="1732" spans="1:4" x14ac:dyDescent="0.2">
      <c r="A1732" s="1">
        <v>13.996600000000001</v>
      </c>
      <c r="B1732" s="1">
        <v>120.5752</v>
      </c>
      <c r="C1732" t="s">
        <v>10703</v>
      </c>
      <c r="D1732" t="s">
        <v>10702</v>
      </c>
    </row>
    <row r="1733" spans="1:4" x14ac:dyDescent="0.2">
      <c r="A1733" s="1">
        <v>14.4132</v>
      </c>
      <c r="B1733" s="1">
        <v>122.9785</v>
      </c>
      <c r="C1733" t="s">
        <v>10700</v>
      </c>
      <c r="D1733" t="s">
        <v>10705</v>
      </c>
    </row>
    <row r="1734" spans="1:4" x14ac:dyDescent="0.2">
      <c r="A1734" s="1">
        <v>14.339499999999999</v>
      </c>
      <c r="B1734" s="1">
        <v>122.989</v>
      </c>
      <c r="C1734" t="s">
        <v>10700</v>
      </c>
      <c r="D1734" t="s">
        <v>10705</v>
      </c>
    </row>
    <row r="1735" spans="1:4" x14ac:dyDescent="0.2">
      <c r="A1735" s="1">
        <v>14.288600000000001</v>
      </c>
      <c r="B1735" s="1">
        <v>123.1735</v>
      </c>
      <c r="C1735" t="s">
        <v>10700</v>
      </c>
      <c r="D1735" t="s">
        <v>10705</v>
      </c>
    </row>
    <row r="1736" spans="1:4" x14ac:dyDescent="0.2">
      <c r="A1736" s="1">
        <v>14.2601</v>
      </c>
      <c r="B1736" s="1">
        <v>123.0134</v>
      </c>
      <c r="C1736" t="s">
        <v>10700</v>
      </c>
      <c r="D1736" t="s">
        <v>10705</v>
      </c>
    </row>
    <row r="1737" spans="1:4" x14ac:dyDescent="0.2">
      <c r="A1737" s="1">
        <v>14.2402</v>
      </c>
      <c r="B1737" s="1">
        <v>122.9879</v>
      </c>
      <c r="C1737" t="s">
        <v>10700</v>
      </c>
      <c r="D1737" t="s">
        <v>10705</v>
      </c>
    </row>
    <row r="1738" spans="1:4" x14ac:dyDescent="0.2">
      <c r="A1738" s="1">
        <v>14.880599999999999</v>
      </c>
      <c r="B1738" s="1">
        <v>122.28489999999999</v>
      </c>
      <c r="C1738" t="s">
        <v>10703</v>
      </c>
      <c r="D1738" t="s">
        <v>10701</v>
      </c>
    </row>
    <row r="1739" spans="1:4" x14ac:dyDescent="0.2">
      <c r="A1739" s="1">
        <v>13.7753</v>
      </c>
      <c r="B1739" s="1">
        <v>120.5562</v>
      </c>
      <c r="C1739" t="s">
        <v>10700</v>
      </c>
      <c r="D1739" t="s">
        <v>10704</v>
      </c>
    </row>
    <row r="1740" spans="1:4" x14ac:dyDescent="0.2">
      <c r="A1740" s="1">
        <v>15.506600000000001</v>
      </c>
      <c r="B1740" s="1">
        <v>119.4087</v>
      </c>
      <c r="C1740" t="s">
        <v>10703</v>
      </c>
      <c r="D1740" t="s">
        <v>10702</v>
      </c>
    </row>
    <row r="1741" spans="1:4" x14ac:dyDescent="0.2">
      <c r="A1741" s="1">
        <v>14.208299999999999</v>
      </c>
      <c r="B1741" s="1">
        <v>122.9667</v>
      </c>
      <c r="C1741" t="s">
        <v>10703</v>
      </c>
      <c r="D1741" t="s">
        <v>10705</v>
      </c>
    </row>
    <row r="1742" spans="1:4" x14ac:dyDescent="0.2">
      <c r="A1742" s="1">
        <v>14.6538</v>
      </c>
      <c r="B1742" s="1">
        <v>119.5729</v>
      </c>
      <c r="C1742" t="s">
        <v>10703</v>
      </c>
      <c r="D1742" t="s">
        <v>10702</v>
      </c>
    </row>
    <row r="1743" spans="1:4" x14ac:dyDescent="0.2">
      <c r="A1743" s="1">
        <v>14.3575</v>
      </c>
      <c r="B1743" s="1">
        <v>122.9823</v>
      </c>
      <c r="C1743" t="s">
        <v>10703</v>
      </c>
      <c r="D1743" t="s">
        <v>10705</v>
      </c>
    </row>
    <row r="1744" spans="1:4" x14ac:dyDescent="0.2">
      <c r="A1744" s="1">
        <v>14.8781</v>
      </c>
      <c r="B1744" s="1">
        <v>119.81480000000001</v>
      </c>
      <c r="C1744" t="s">
        <v>10703</v>
      </c>
      <c r="D1744" t="s">
        <v>10701</v>
      </c>
    </row>
    <row r="1745" spans="1:4" x14ac:dyDescent="0.2">
      <c r="A1745" s="1">
        <v>14.973699999999999</v>
      </c>
      <c r="B1745" s="1">
        <v>119.83110000000001</v>
      </c>
      <c r="C1745" t="s">
        <v>10703</v>
      </c>
      <c r="D1745" t="s">
        <v>10701</v>
      </c>
    </row>
    <row r="1746" spans="1:4" x14ac:dyDescent="0.2">
      <c r="A1746" s="1">
        <v>15.202199999999999</v>
      </c>
      <c r="B1746" s="1">
        <v>122.8013</v>
      </c>
      <c r="C1746" t="s">
        <v>10700</v>
      </c>
      <c r="D1746" t="s">
        <v>10705</v>
      </c>
    </row>
    <row r="1747" spans="1:4" x14ac:dyDescent="0.2">
      <c r="A1747" s="1">
        <v>13.729900000000001</v>
      </c>
      <c r="B1747" s="1">
        <v>120.2291</v>
      </c>
      <c r="C1747" t="s">
        <v>10703</v>
      </c>
      <c r="D1747" t="s">
        <v>10701</v>
      </c>
    </row>
    <row r="1748" spans="1:4" x14ac:dyDescent="0.2">
      <c r="A1748" s="1">
        <v>13.707700000000001</v>
      </c>
      <c r="B1748" s="1">
        <v>120.7099</v>
      </c>
      <c r="C1748" t="s">
        <v>10703</v>
      </c>
      <c r="D1748" t="s">
        <v>10704</v>
      </c>
    </row>
    <row r="1749" spans="1:4" x14ac:dyDescent="0.2">
      <c r="A1749" s="1">
        <v>17.4968</v>
      </c>
      <c r="B1749" s="1">
        <v>120.61190000000001</v>
      </c>
      <c r="C1749" t="s">
        <v>10700</v>
      </c>
      <c r="D1749" t="s">
        <v>10705</v>
      </c>
    </row>
    <row r="1750" spans="1:4" x14ac:dyDescent="0.2">
      <c r="A1750" s="1">
        <v>14.407400000000001</v>
      </c>
      <c r="B1750" s="1">
        <v>123.01990000000001</v>
      </c>
      <c r="C1750" t="s">
        <v>10703</v>
      </c>
      <c r="D1750" t="s">
        <v>10702</v>
      </c>
    </row>
    <row r="1751" spans="1:4" x14ac:dyDescent="0.2">
      <c r="A1751" s="1">
        <v>14.3345</v>
      </c>
      <c r="B1751" s="1">
        <v>123.00109999999999</v>
      </c>
      <c r="C1751" t="s">
        <v>10703</v>
      </c>
      <c r="D1751" t="s">
        <v>10705</v>
      </c>
    </row>
    <row r="1752" spans="1:4" x14ac:dyDescent="0.2">
      <c r="A1752" s="1">
        <v>15.530900000000001</v>
      </c>
      <c r="B1752" s="1">
        <v>120.12309999999999</v>
      </c>
      <c r="C1752" t="s">
        <v>10700</v>
      </c>
      <c r="D1752" t="s">
        <v>10701</v>
      </c>
    </row>
    <row r="1753" spans="1:4" x14ac:dyDescent="0.2">
      <c r="A1753" s="1">
        <v>18.430499999999999</v>
      </c>
      <c r="B1753" s="1">
        <v>120.3745</v>
      </c>
      <c r="C1753" t="s">
        <v>10703</v>
      </c>
      <c r="D1753" t="s">
        <v>10702</v>
      </c>
    </row>
    <row r="1754" spans="1:4" x14ac:dyDescent="0.2">
      <c r="A1754" s="1">
        <v>14.5246</v>
      </c>
      <c r="B1754" s="1">
        <v>119.99299999999999</v>
      </c>
      <c r="C1754" t="s">
        <v>10703</v>
      </c>
      <c r="D1754" t="s">
        <v>10701</v>
      </c>
    </row>
    <row r="1755" spans="1:4" x14ac:dyDescent="0.2">
      <c r="A1755" s="1">
        <v>17.1036</v>
      </c>
      <c r="B1755" s="1">
        <v>120.93389999999999</v>
      </c>
      <c r="C1755" t="s">
        <v>10700</v>
      </c>
      <c r="D1755" t="s">
        <v>10705</v>
      </c>
    </row>
    <row r="1756" spans="1:4" x14ac:dyDescent="0.2">
      <c r="A1756" s="1">
        <v>17.5778</v>
      </c>
      <c r="B1756" s="1">
        <v>120.7175</v>
      </c>
      <c r="C1756" t="s">
        <v>10703</v>
      </c>
      <c r="D1756" t="s">
        <v>10701</v>
      </c>
    </row>
    <row r="1757" spans="1:4" x14ac:dyDescent="0.2">
      <c r="A1757" s="1">
        <v>18.3383</v>
      </c>
      <c r="B1757" s="1">
        <v>120.45780000000001</v>
      </c>
      <c r="C1757" t="s">
        <v>10700</v>
      </c>
      <c r="D1757" t="s">
        <v>10702</v>
      </c>
    </row>
    <row r="1758" spans="1:4" x14ac:dyDescent="0.2">
      <c r="A1758" s="1">
        <v>17.52</v>
      </c>
      <c r="B1758" s="1">
        <v>122.3026</v>
      </c>
      <c r="C1758" t="s">
        <v>10703</v>
      </c>
      <c r="D1758" t="s">
        <v>10701</v>
      </c>
    </row>
    <row r="1759" spans="1:4" x14ac:dyDescent="0.2">
      <c r="A1759" s="1">
        <v>17.541499999999999</v>
      </c>
      <c r="B1759" s="1">
        <v>122.3079</v>
      </c>
      <c r="C1759" t="s">
        <v>10703</v>
      </c>
      <c r="D1759" t="s">
        <v>10702</v>
      </c>
    </row>
    <row r="1760" spans="1:4" x14ac:dyDescent="0.2">
      <c r="A1760" s="1">
        <v>13.664400000000001</v>
      </c>
      <c r="B1760" s="1">
        <v>120.63330000000001</v>
      </c>
      <c r="C1760" t="s">
        <v>10703</v>
      </c>
      <c r="D1760" t="s">
        <v>10704</v>
      </c>
    </row>
    <row r="1761" spans="1:4" x14ac:dyDescent="0.2">
      <c r="A1761" s="1">
        <v>17.4696</v>
      </c>
      <c r="B1761" s="1">
        <v>122.34650000000001</v>
      </c>
      <c r="C1761" t="s">
        <v>10700</v>
      </c>
      <c r="D1761" t="s">
        <v>10702</v>
      </c>
    </row>
    <row r="1762" spans="1:4" x14ac:dyDescent="0.2">
      <c r="A1762" s="1">
        <v>17.507100000000001</v>
      </c>
      <c r="B1762" s="1">
        <v>122.3129</v>
      </c>
      <c r="C1762" t="s">
        <v>10700</v>
      </c>
      <c r="D1762" t="s">
        <v>10702</v>
      </c>
    </row>
    <row r="1763" spans="1:4" x14ac:dyDescent="0.2">
      <c r="A1763" s="1">
        <v>17.505600000000001</v>
      </c>
      <c r="B1763" s="1">
        <v>122.3053</v>
      </c>
      <c r="C1763" t="s">
        <v>10700</v>
      </c>
      <c r="D1763" t="s">
        <v>10702</v>
      </c>
    </row>
    <row r="1764" spans="1:4" x14ac:dyDescent="0.2">
      <c r="A1764" s="1">
        <v>17.483799999999999</v>
      </c>
      <c r="B1764" s="1">
        <v>122.30719999999999</v>
      </c>
      <c r="C1764" t="s">
        <v>10703</v>
      </c>
      <c r="D1764" t="s">
        <v>10701</v>
      </c>
    </row>
    <row r="1765" spans="1:4" x14ac:dyDescent="0.2">
      <c r="A1765" s="1">
        <v>17.420300000000001</v>
      </c>
      <c r="B1765" s="1">
        <v>122.39449999999999</v>
      </c>
      <c r="C1765" t="s">
        <v>10703</v>
      </c>
      <c r="D1765" t="s">
        <v>10705</v>
      </c>
    </row>
    <row r="1766" spans="1:4" x14ac:dyDescent="0.2">
      <c r="A1766" s="1">
        <v>17.551400000000001</v>
      </c>
      <c r="B1766" s="1">
        <v>122.28100000000001</v>
      </c>
      <c r="C1766" t="s">
        <v>10700</v>
      </c>
      <c r="D1766" t="s">
        <v>10705</v>
      </c>
    </row>
    <row r="1767" spans="1:4" x14ac:dyDescent="0.2">
      <c r="A1767" s="1">
        <v>16.397099999999998</v>
      </c>
      <c r="B1767" s="1">
        <v>122.1957</v>
      </c>
      <c r="C1767" t="s">
        <v>10703</v>
      </c>
      <c r="D1767" t="s">
        <v>10701</v>
      </c>
    </row>
    <row r="1768" spans="1:4" x14ac:dyDescent="0.2">
      <c r="A1768" s="1">
        <v>14.9361</v>
      </c>
      <c r="B1768" s="1">
        <v>121.71769999999999</v>
      </c>
      <c r="C1768" t="s">
        <v>10703</v>
      </c>
      <c r="D1768" t="s">
        <v>10705</v>
      </c>
    </row>
    <row r="1769" spans="1:4" x14ac:dyDescent="0.2">
      <c r="A1769" s="1">
        <v>13.8062</v>
      </c>
      <c r="B1769" s="1">
        <v>122.8763</v>
      </c>
      <c r="C1769" t="s">
        <v>10703</v>
      </c>
      <c r="D1769" t="s">
        <v>10702</v>
      </c>
    </row>
    <row r="1770" spans="1:4" x14ac:dyDescent="0.2">
      <c r="A1770" s="1">
        <v>13.9338</v>
      </c>
      <c r="B1770" s="1">
        <v>119.9211</v>
      </c>
      <c r="C1770" t="s">
        <v>10703</v>
      </c>
      <c r="D1770" t="s">
        <v>10701</v>
      </c>
    </row>
    <row r="1771" spans="1:4" x14ac:dyDescent="0.2">
      <c r="A1771" s="1">
        <v>13.7629</v>
      </c>
      <c r="B1771" s="1">
        <v>120.72029999999999</v>
      </c>
      <c r="C1771" t="s">
        <v>10700</v>
      </c>
      <c r="D1771" t="s">
        <v>10704</v>
      </c>
    </row>
    <row r="1772" spans="1:4" x14ac:dyDescent="0.2">
      <c r="A1772" s="1">
        <v>13.6877</v>
      </c>
      <c r="B1772" s="1">
        <v>120.6296</v>
      </c>
      <c r="C1772" t="s">
        <v>10700</v>
      </c>
      <c r="D1772" t="s">
        <v>10704</v>
      </c>
    </row>
    <row r="1773" spans="1:4" x14ac:dyDescent="0.2">
      <c r="A1773" s="1">
        <v>15.284599999999999</v>
      </c>
      <c r="B1773" s="1">
        <v>119.8695</v>
      </c>
      <c r="C1773" t="s">
        <v>10703</v>
      </c>
      <c r="D1773" t="s">
        <v>10701</v>
      </c>
    </row>
    <row r="1774" spans="1:4" x14ac:dyDescent="0.2">
      <c r="A1774" s="1">
        <v>18.590399999999999</v>
      </c>
      <c r="B1774" s="1">
        <v>121.017</v>
      </c>
      <c r="C1774" t="s">
        <v>10700</v>
      </c>
      <c r="D1774" t="s">
        <v>10702</v>
      </c>
    </row>
    <row r="1775" spans="1:4" x14ac:dyDescent="0.2">
      <c r="A1775" s="1">
        <v>17.891999999999999</v>
      </c>
      <c r="B1775" s="1">
        <v>122.4817</v>
      </c>
      <c r="C1775" t="s">
        <v>10703</v>
      </c>
      <c r="D1775" t="s">
        <v>10702</v>
      </c>
    </row>
    <row r="1776" spans="1:4" x14ac:dyDescent="0.2">
      <c r="A1776" s="1">
        <v>13.781499999999999</v>
      </c>
      <c r="B1776" s="1">
        <v>120.8353</v>
      </c>
      <c r="C1776" t="s">
        <v>10700</v>
      </c>
      <c r="D1776" t="s">
        <v>10705</v>
      </c>
    </row>
    <row r="1777" spans="1:4" x14ac:dyDescent="0.2">
      <c r="A1777" s="1">
        <v>13.908899999999999</v>
      </c>
      <c r="B1777" s="1">
        <v>120.5645</v>
      </c>
      <c r="C1777" t="s">
        <v>10703</v>
      </c>
      <c r="D1777" t="s">
        <v>10704</v>
      </c>
    </row>
    <row r="1778" spans="1:4" x14ac:dyDescent="0.2">
      <c r="A1778" s="1">
        <v>13.607699999999999</v>
      </c>
      <c r="B1778" s="1">
        <v>122.307</v>
      </c>
      <c r="C1778" t="s">
        <v>10703</v>
      </c>
      <c r="D1778" t="s">
        <v>10701</v>
      </c>
    </row>
    <row r="1779" spans="1:4" x14ac:dyDescent="0.2">
      <c r="A1779" s="1">
        <v>17.1111</v>
      </c>
      <c r="B1779" s="1">
        <v>120.17310000000001</v>
      </c>
      <c r="C1779" t="s">
        <v>10700</v>
      </c>
      <c r="D1779" t="s">
        <v>10701</v>
      </c>
    </row>
    <row r="1780" spans="1:4" x14ac:dyDescent="0.2">
      <c r="A1780" s="1">
        <v>17.056000000000001</v>
      </c>
      <c r="B1780" s="1">
        <v>120.08839999999999</v>
      </c>
      <c r="C1780" t="s">
        <v>10700</v>
      </c>
      <c r="D1780" t="s">
        <v>10701</v>
      </c>
    </row>
    <row r="1781" spans="1:4" x14ac:dyDescent="0.2">
      <c r="A1781" s="1">
        <v>13.6364</v>
      </c>
      <c r="B1781" s="1">
        <v>120.83110000000001</v>
      </c>
      <c r="C1781" t="s">
        <v>10703</v>
      </c>
      <c r="D1781" t="s">
        <v>10701</v>
      </c>
    </row>
    <row r="1782" spans="1:4" x14ac:dyDescent="0.2">
      <c r="A1782" s="1">
        <v>18.130099999999999</v>
      </c>
      <c r="B1782" s="1">
        <v>120.8758</v>
      </c>
      <c r="C1782" t="s">
        <v>10703</v>
      </c>
      <c r="D1782" t="s">
        <v>10705</v>
      </c>
    </row>
    <row r="1783" spans="1:4" x14ac:dyDescent="0.2">
      <c r="A1783" s="1">
        <v>16.7806</v>
      </c>
      <c r="B1783" s="1">
        <v>121.002</v>
      </c>
      <c r="C1783" t="s">
        <v>10700</v>
      </c>
      <c r="D1783" t="s">
        <v>10705</v>
      </c>
    </row>
    <row r="1784" spans="1:4" x14ac:dyDescent="0.2">
      <c r="A1784" s="1">
        <v>18.504999999999999</v>
      </c>
      <c r="B1784" s="1">
        <v>120.9687</v>
      </c>
      <c r="C1784" t="s">
        <v>10700</v>
      </c>
      <c r="D1784" t="s">
        <v>10701</v>
      </c>
    </row>
    <row r="1785" spans="1:4" x14ac:dyDescent="0.2">
      <c r="A1785" s="1">
        <v>13.8643</v>
      </c>
      <c r="B1785" s="1">
        <v>120.2291</v>
      </c>
      <c r="C1785" t="s">
        <v>10703</v>
      </c>
      <c r="D1785" t="s">
        <v>10704</v>
      </c>
    </row>
    <row r="1786" spans="1:4" x14ac:dyDescent="0.2">
      <c r="A1786" s="1">
        <v>15.388299999999999</v>
      </c>
      <c r="B1786" s="1">
        <v>120.4978</v>
      </c>
      <c r="C1786" t="s">
        <v>10700</v>
      </c>
      <c r="D1786" t="s">
        <v>10704</v>
      </c>
    </row>
    <row r="1787" spans="1:4" x14ac:dyDescent="0.2">
      <c r="A1787" s="1">
        <v>13.825100000000001</v>
      </c>
      <c r="B1787" s="1">
        <v>120.60590000000001</v>
      </c>
      <c r="C1787" t="s">
        <v>10703</v>
      </c>
      <c r="D1787" t="s">
        <v>10704</v>
      </c>
    </row>
    <row r="1788" spans="1:4" x14ac:dyDescent="0.2">
      <c r="A1788" s="1">
        <v>13.629</v>
      </c>
      <c r="B1788" s="1">
        <v>121.0622</v>
      </c>
      <c r="C1788" t="s">
        <v>10700</v>
      </c>
      <c r="D1788" t="s">
        <v>10704</v>
      </c>
    </row>
    <row r="1789" spans="1:4" x14ac:dyDescent="0.2">
      <c r="A1789" s="1">
        <v>15.028700000000001</v>
      </c>
      <c r="B1789" s="1">
        <v>119.9468</v>
      </c>
      <c r="C1789" t="s">
        <v>10700</v>
      </c>
      <c r="D1789" t="s">
        <v>10701</v>
      </c>
    </row>
    <row r="1790" spans="1:4" x14ac:dyDescent="0.2">
      <c r="A1790" s="1">
        <v>17.460899999999999</v>
      </c>
      <c r="B1790" s="1">
        <v>122.5693</v>
      </c>
      <c r="C1790" t="s">
        <v>10703</v>
      </c>
      <c r="D1790" t="s">
        <v>10705</v>
      </c>
    </row>
    <row r="1791" spans="1:4" x14ac:dyDescent="0.2">
      <c r="A1791" s="1">
        <v>13.7005</v>
      </c>
      <c r="B1791" s="1">
        <v>120.5574</v>
      </c>
      <c r="C1791" t="s">
        <v>10700</v>
      </c>
      <c r="D1791" t="s">
        <v>10704</v>
      </c>
    </row>
    <row r="1792" spans="1:4" x14ac:dyDescent="0.2">
      <c r="A1792" s="1">
        <v>18.161200000000001</v>
      </c>
      <c r="B1792" s="1">
        <v>120.0021</v>
      </c>
      <c r="C1792" t="s">
        <v>10700</v>
      </c>
      <c r="D1792" t="s">
        <v>10702</v>
      </c>
    </row>
    <row r="1793" spans="1:4" x14ac:dyDescent="0.2">
      <c r="A1793" s="1">
        <v>15.0543</v>
      </c>
      <c r="B1793" s="1">
        <v>122.7034</v>
      </c>
      <c r="C1793" t="s">
        <v>10703</v>
      </c>
      <c r="D1793" t="s">
        <v>10701</v>
      </c>
    </row>
    <row r="1794" spans="1:4" x14ac:dyDescent="0.2">
      <c r="A1794" s="1">
        <v>18.3186</v>
      </c>
      <c r="B1794" s="1">
        <v>120.3646</v>
      </c>
      <c r="C1794" t="s">
        <v>10703</v>
      </c>
      <c r="D1794" t="s">
        <v>10701</v>
      </c>
    </row>
    <row r="1795" spans="1:4" x14ac:dyDescent="0.2">
      <c r="A1795" s="1">
        <v>17.489799999999999</v>
      </c>
      <c r="B1795" s="1">
        <v>122.36490000000001</v>
      </c>
      <c r="C1795" t="s">
        <v>10700</v>
      </c>
      <c r="D1795" t="s">
        <v>10705</v>
      </c>
    </row>
    <row r="1796" spans="1:4" x14ac:dyDescent="0.2">
      <c r="A1796" s="1">
        <v>13.9259</v>
      </c>
      <c r="B1796" s="1">
        <v>120.7856</v>
      </c>
      <c r="C1796" t="s">
        <v>10703</v>
      </c>
      <c r="D1796" t="s">
        <v>10704</v>
      </c>
    </row>
    <row r="1797" spans="1:4" x14ac:dyDescent="0.2">
      <c r="A1797" s="1">
        <v>17.823499999999999</v>
      </c>
      <c r="B1797" s="1">
        <v>119.6835</v>
      </c>
      <c r="C1797" t="s">
        <v>10700</v>
      </c>
      <c r="D1797" t="s">
        <v>10705</v>
      </c>
    </row>
    <row r="1798" spans="1:4" x14ac:dyDescent="0.2">
      <c r="A1798" s="1">
        <v>14.888500000000001</v>
      </c>
      <c r="B1798" s="1">
        <v>122.99769999999999</v>
      </c>
      <c r="C1798" t="s">
        <v>10700</v>
      </c>
      <c r="D1798" t="s">
        <v>10701</v>
      </c>
    </row>
    <row r="1799" spans="1:4" x14ac:dyDescent="0.2">
      <c r="A1799" s="1">
        <v>18.392099999999999</v>
      </c>
      <c r="B1799" s="1">
        <v>120.7811</v>
      </c>
      <c r="C1799" t="s">
        <v>10703</v>
      </c>
      <c r="D1799" t="s">
        <v>10701</v>
      </c>
    </row>
    <row r="1800" spans="1:4" x14ac:dyDescent="0.2">
      <c r="A1800" s="1">
        <v>14.864000000000001</v>
      </c>
      <c r="B1800" s="1">
        <v>122.5951</v>
      </c>
      <c r="C1800" t="s">
        <v>10700</v>
      </c>
      <c r="D1800" t="s">
        <v>10702</v>
      </c>
    </row>
    <row r="1801" spans="1:4" x14ac:dyDescent="0.2">
      <c r="A1801" s="1">
        <v>14.8504</v>
      </c>
      <c r="B1801" s="1">
        <v>122.54040000000001</v>
      </c>
      <c r="C1801" t="s">
        <v>10700</v>
      </c>
      <c r="D1801" t="s">
        <v>10705</v>
      </c>
    </row>
    <row r="1802" spans="1:4" x14ac:dyDescent="0.2">
      <c r="A1802" s="1">
        <v>17.873799999999999</v>
      </c>
      <c r="B1802" s="1">
        <v>119.8096</v>
      </c>
      <c r="C1802" t="s">
        <v>10700</v>
      </c>
      <c r="D1802" t="s">
        <v>10702</v>
      </c>
    </row>
    <row r="1803" spans="1:4" x14ac:dyDescent="0.2">
      <c r="A1803" s="1">
        <v>17.863499999999998</v>
      </c>
      <c r="B1803" s="1">
        <v>119.6665</v>
      </c>
      <c r="C1803" t="s">
        <v>10700</v>
      </c>
      <c r="D1803" t="s">
        <v>10702</v>
      </c>
    </row>
    <row r="1804" spans="1:4" x14ac:dyDescent="0.2">
      <c r="A1804" s="1">
        <v>17.869299999999999</v>
      </c>
      <c r="B1804" s="1">
        <v>119.71850000000001</v>
      </c>
      <c r="C1804" t="s">
        <v>10700</v>
      </c>
      <c r="D1804" t="s">
        <v>10705</v>
      </c>
    </row>
    <row r="1805" spans="1:4" x14ac:dyDescent="0.2">
      <c r="A1805" s="1">
        <v>17.848600000000001</v>
      </c>
      <c r="B1805" s="1">
        <v>119.7388</v>
      </c>
      <c r="C1805" t="s">
        <v>10700</v>
      </c>
      <c r="D1805" t="s">
        <v>10705</v>
      </c>
    </row>
    <row r="1806" spans="1:4" x14ac:dyDescent="0.2">
      <c r="A1806" s="1">
        <v>17.816700000000001</v>
      </c>
      <c r="B1806" s="1">
        <v>119.7659</v>
      </c>
      <c r="C1806" t="s">
        <v>10700</v>
      </c>
      <c r="D1806" t="s">
        <v>10705</v>
      </c>
    </row>
    <row r="1807" spans="1:4" x14ac:dyDescent="0.2">
      <c r="A1807" s="1">
        <v>16.726900000000001</v>
      </c>
      <c r="B1807" s="1">
        <v>119.98990000000001</v>
      </c>
      <c r="C1807" t="s">
        <v>10700</v>
      </c>
      <c r="D1807" t="s">
        <v>10701</v>
      </c>
    </row>
    <row r="1808" spans="1:4" x14ac:dyDescent="0.2">
      <c r="A1808" s="1">
        <v>15.059900000000001</v>
      </c>
      <c r="B1808" s="1">
        <v>120.13460000000001</v>
      </c>
      <c r="C1808" t="s">
        <v>10703</v>
      </c>
      <c r="D1808" t="s">
        <v>10701</v>
      </c>
    </row>
    <row r="1809" spans="1:4" x14ac:dyDescent="0.2">
      <c r="A1809" s="1">
        <v>17.995899999999999</v>
      </c>
      <c r="B1809" s="1">
        <v>120.0762</v>
      </c>
      <c r="C1809" t="s">
        <v>10700</v>
      </c>
      <c r="D1809" t="s">
        <v>10705</v>
      </c>
    </row>
    <row r="1810" spans="1:4" x14ac:dyDescent="0.2">
      <c r="A1810" s="1">
        <v>16.238199999999999</v>
      </c>
      <c r="B1810" s="1">
        <v>122.1919</v>
      </c>
      <c r="C1810" t="s">
        <v>10700</v>
      </c>
      <c r="D1810" t="s">
        <v>10701</v>
      </c>
    </row>
    <row r="1811" spans="1:4" x14ac:dyDescent="0.2">
      <c r="A1811" s="1">
        <v>13.6508</v>
      </c>
      <c r="B1811" s="1">
        <v>120.8082</v>
      </c>
      <c r="C1811" t="s">
        <v>10700</v>
      </c>
      <c r="D1811" t="s">
        <v>10705</v>
      </c>
    </row>
    <row r="1812" spans="1:4" x14ac:dyDescent="0.2">
      <c r="A1812" s="1">
        <v>17.597300000000001</v>
      </c>
      <c r="B1812" s="1">
        <v>119.51560000000001</v>
      </c>
      <c r="C1812" t="s">
        <v>10700</v>
      </c>
      <c r="D1812" t="s">
        <v>10705</v>
      </c>
    </row>
    <row r="1813" spans="1:4" x14ac:dyDescent="0.2">
      <c r="A1813" s="1">
        <v>15.9222</v>
      </c>
      <c r="B1813" s="1">
        <v>120.2381</v>
      </c>
      <c r="C1813" t="s">
        <v>10703</v>
      </c>
      <c r="D1813" t="s">
        <v>10701</v>
      </c>
    </row>
    <row r="1814" spans="1:4" x14ac:dyDescent="0.2">
      <c r="A1814" s="1">
        <v>15.460800000000001</v>
      </c>
      <c r="B1814" s="1">
        <v>120.80459999999999</v>
      </c>
      <c r="C1814" t="s">
        <v>10700</v>
      </c>
      <c r="D1814" t="s">
        <v>10704</v>
      </c>
    </row>
    <row r="1815" spans="1:4" x14ac:dyDescent="0.2">
      <c r="A1815" s="1">
        <v>17.620899999999999</v>
      </c>
      <c r="B1815" s="1">
        <v>119.5558</v>
      </c>
      <c r="C1815" t="s">
        <v>10703</v>
      </c>
      <c r="D1815" t="s">
        <v>10702</v>
      </c>
    </row>
    <row r="1816" spans="1:4" x14ac:dyDescent="0.2">
      <c r="A1816" s="1">
        <v>18.500299999999999</v>
      </c>
      <c r="B1816" s="1">
        <v>120.7963</v>
      </c>
      <c r="C1816" t="s">
        <v>10700</v>
      </c>
      <c r="D1816" t="s">
        <v>10701</v>
      </c>
    </row>
    <row r="1817" spans="1:4" x14ac:dyDescent="0.2">
      <c r="A1817" s="1">
        <v>13.846399999999999</v>
      </c>
      <c r="B1817" s="1">
        <v>120.75409999999999</v>
      </c>
      <c r="C1817" t="s">
        <v>10700</v>
      </c>
      <c r="D1817" t="s">
        <v>10704</v>
      </c>
    </row>
    <row r="1818" spans="1:4" x14ac:dyDescent="0.2">
      <c r="A1818" s="1">
        <v>17.483000000000001</v>
      </c>
      <c r="B1818" s="1">
        <v>119.5326</v>
      </c>
      <c r="C1818" t="s">
        <v>10703</v>
      </c>
      <c r="D1818" t="s">
        <v>10705</v>
      </c>
    </row>
    <row r="1819" spans="1:4" x14ac:dyDescent="0.2">
      <c r="A1819" s="1">
        <v>17.6053</v>
      </c>
      <c r="B1819" s="1">
        <v>119.4867</v>
      </c>
      <c r="C1819" t="s">
        <v>10703</v>
      </c>
      <c r="D1819" t="s">
        <v>10705</v>
      </c>
    </row>
    <row r="1820" spans="1:4" x14ac:dyDescent="0.2">
      <c r="A1820" s="1">
        <v>17.595199999999998</v>
      </c>
      <c r="B1820" s="1">
        <v>119.4341</v>
      </c>
      <c r="C1820" t="s">
        <v>10700</v>
      </c>
      <c r="D1820" t="s">
        <v>10705</v>
      </c>
    </row>
    <row r="1821" spans="1:4" x14ac:dyDescent="0.2">
      <c r="A1821" s="1">
        <v>17.611799999999999</v>
      </c>
      <c r="B1821" s="1">
        <v>119.50830000000001</v>
      </c>
      <c r="C1821" t="s">
        <v>10700</v>
      </c>
      <c r="D1821" t="s">
        <v>10705</v>
      </c>
    </row>
    <row r="1822" spans="1:4" x14ac:dyDescent="0.2">
      <c r="A1822" s="1">
        <v>17.608000000000001</v>
      </c>
      <c r="B1822" s="1">
        <v>119.57380000000001</v>
      </c>
      <c r="C1822" t="s">
        <v>10700</v>
      </c>
      <c r="D1822" t="s">
        <v>10705</v>
      </c>
    </row>
    <row r="1823" spans="1:4" x14ac:dyDescent="0.2">
      <c r="A1823" s="1">
        <v>17.716100000000001</v>
      </c>
      <c r="B1823" s="1">
        <v>119.46210000000001</v>
      </c>
      <c r="C1823" t="s">
        <v>10700</v>
      </c>
      <c r="D1823" t="s">
        <v>10705</v>
      </c>
    </row>
    <row r="1824" spans="1:4" x14ac:dyDescent="0.2">
      <c r="A1824" s="1">
        <v>17.5823</v>
      </c>
      <c r="B1824" s="1">
        <v>119.55110000000001</v>
      </c>
      <c r="C1824" t="s">
        <v>10700</v>
      </c>
      <c r="D1824" t="s">
        <v>10705</v>
      </c>
    </row>
    <row r="1825" spans="1:4" x14ac:dyDescent="0.2">
      <c r="A1825" s="1">
        <v>17.601900000000001</v>
      </c>
      <c r="B1825" s="1">
        <v>119.52889999999999</v>
      </c>
      <c r="C1825" t="s">
        <v>10703</v>
      </c>
      <c r="D1825" t="s">
        <v>10705</v>
      </c>
    </row>
    <row r="1826" spans="1:4" x14ac:dyDescent="0.2">
      <c r="A1826" s="1">
        <v>17.622599999999998</v>
      </c>
      <c r="B1826" s="1">
        <v>119.6247</v>
      </c>
      <c r="C1826" t="s">
        <v>10703</v>
      </c>
      <c r="D1826" t="s">
        <v>10705</v>
      </c>
    </row>
    <row r="1827" spans="1:4" x14ac:dyDescent="0.2">
      <c r="A1827" s="1">
        <v>17.584199999999999</v>
      </c>
      <c r="B1827" s="1">
        <v>119.5736</v>
      </c>
      <c r="C1827" t="s">
        <v>10703</v>
      </c>
      <c r="D1827" t="s">
        <v>10705</v>
      </c>
    </row>
    <row r="1828" spans="1:4" x14ac:dyDescent="0.2">
      <c r="A1828" s="1">
        <v>17.587800000000001</v>
      </c>
      <c r="B1828" s="1">
        <v>119.646</v>
      </c>
      <c r="C1828" t="s">
        <v>10703</v>
      </c>
      <c r="D1828" t="s">
        <v>10705</v>
      </c>
    </row>
    <row r="1829" spans="1:4" x14ac:dyDescent="0.2">
      <c r="A1829" s="1">
        <v>17.594200000000001</v>
      </c>
      <c r="B1829" s="1">
        <v>119.68259999999999</v>
      </c>
      <c r="C1829" t="s">
        <v>10700</v>
      </c>
      <c r="D1829" t="s">
        <v>10705</v>
      </c>
    </row>
    <row r="1830" spans="1:4" x14ac:dyDescent="0.2">
      <c r="A1830" s="1">
        <v>17.721</v>
      </c>
      <c r="B1830" s="1">
        <v>119.52200000000001</v>
      </c>
      <c r="C1830" t="s">
        <v>10703</v>
      </c>
      <c r="D1830" t="s">
        <v>10705</v>
      </c>
    </row>
    <row r="1831" spans="1:4" x14ac:dyDescent="0.2">
      <c r="A1831" s="1">
        <v>18.538599999999999</v>
      </c>
      <c r="B1831" s="1">
        <v>121.1392</v>
      </c>
      <c r="C1831" t="s">
        <v>10700</v>
      </c>
      <c r="D1831" t="s">
        <v>10701</v>
      </c>
    </row>
    <row r="1832" spans="1:4" x14ac:dyDescent="0.2">
      <c r="A1832" s="1">
        <v>18.4391</v>
      </c>
      <c r="B1832" s="1">
        <v>120.9038</v>
      </c>
      <c r="C1832" t="s">
        <v>10700</v>
      </c>
      <c r="D1832" t="s">
        <v>10701</v>
      </c>
    </row>
    <row r="1833" spans="1:4" x14ac:dyDescent="0.2">
      <c r="A1833" s="1">
        <v>13.903499999999999</v>
      </c>
      <c r="B1833" s="1">
        <v>120.5676</v>
      </c>
      <c r="C1833" t="s">
        <v>10703</v>
      </c>
      <c r="D1833" t="s">
        <v>10704</v>
      </c>
    </row>
    <row r="1834" spans="1:4" x14ac:dyDescent="0.2">
      <c r="A1834" s="1">
        <v>17.674099999999999</v>
      </c>
      <c r="B1834" s="1">
        <v>119.7814</v>
      </c>
      <c r="C1834" t="s">
        <v>10703</v>
      </c>
      <c r="D1834" t="s">
        <v>10705</v>
      </c>
    </row>
    <row r="1835" spans="1:4" x14ac:dyDescent="0.2">
      <c r="A1835" s="1">
        <v>18.548100000000002</v>
      </c>
      <c r="B1835" s="1">
        <v>121.13590000000001</v>
      </c>
      <c r="C1835" t="s">
        <v>10700</v>
      </c>
      <c r="D1835" t="s">
        <v>10701</v>
      </c>
    </row>
    <row r="1836" spans="1:4" x14ac:dyDescent="0.2">
      <c r="A1836" s="1">
        <v>15.120200000000001</v>
      </c>
      <c r="B1836" s="1">
        <v>122.8014</v>
      </c>
      <c r="C1836" t="s">
        <v>10703</v>
      </c>
      <c r="D1836" t="s">
        <v>10702</v>
      </c>
    </row>
    <row r="1837" spans="1:4" x14ac:dyDescent="0.2">
      <c r="A1837" s="1">
        <v>17.409600000000001</v>
      </c>
      <c r="B1837" s="1">
        <v>120.6794</v>
      </c>
      <c r="C1837" t="s">
        <v>10700</v>
      </c>
      <c r="D1837" t="s">
        <v>10705</v>
      </c>
    </row>
    <row r="1838" spans="1:4" x14ac:dyDescent="0.2">
      <c r="A1838" s="1">
        <v>13.6799</v>
      </c>
      <c r="B1838" s="1">
        <v>120.5745</v>
      </c>
      <c r="C1838" t="s">
        <v>10700</v>
      </c>
      <c r="D1838" t="s">
        <v>10704</v>
      </c>
    </row>
    <row r="1839" spans="1:4" x14ac:dyDescent="0.2">
      <c r="A1839" s="1">
        <v>17.547000000000001</v>
      </c>
      <c r="B1839" s="1">
        <v>120.7124</v>
      </c>
      <c r="C1839" t="s">
        <v>10700</v>
      </c>
      <c r="D1839" t="s">
        <v>10705</v>
      </c>
    </row>
    <row r="1840" spans="1:4" x14ac:dyDescent="0.2">
      <c r="A1840" s="1">
        <v>15.531000000000001</v>
      </c>
      <c r="B1840" s="1">
        <v>121.7273</v>
      </c>
      <c r="C1840" t="s">
        <v>10703</v>
      </c>
      <c r="D1840" t="s">
        <v>10705</v>
      </c>
    </row>
    <row r="1841" spans="1:4" x14ac:dyDescent="0.2">
      <c r="A1841" s="1">
        <v>13.6098</v>
      </c>
      <c r="B1841" s="1">
        <v>120.85420000000001</v>
      </c>
      <c r="C1841" t="s">
        <v>10703</v>
      </c>
      <c r="D1841" t="s">
        <v>10704</v>
      </c>
    </row>
    <row r="1842" spans="1:4" x14ac:dyDescent="0.2">
      <c r="A1842" s="1">
        <v>18.427099999999999</v>
      </c>
      <c r="B1842" s="1">
        <v>120.8313</v>
      </c>
      <c r="C1842" t="s">
        <v>10703</v>
      </c>
      <c r="D1842" t="s">
        <v>10701</v>
      </c>
    </row>
    <row r="1843" spans="1:4" x14ac:dyDescent="0.2">
      <c r="A1843" s="1">
        <v>16.693200000000001</v>
      </c>
      <c r="B1843" s="1">
        <v>120.2389</v>
      </c>
      <c r="C1843" t="s">
        <v>10700</v>
      </c>
      <c r="D1843" t="s">
        <v>10701</v>
      </c>
    </row>
    <row r="1844" spans="1:4" x14ac:dyDescent="0.2">
      <c r="A1844" s="1">
        <v>14.678900000000001</v>
      </c>
      <c r="B1844" s="1">
        <v>121.45480000000001</v>
      </c>
      <c r="C1844" t="s">
        <v>10700</v>
      </c>
      <c r="D1844" t="s">
        <v>10705</v>
      </c>
    </row>
    <row r="1845" spans="1:4" x14ac:dyDescent="0.2">
      <c r="A1845" s="1">
        <v>13.622400000000001</v>
      </c>
      <c r="B1845" s="1">
        <v>123.4808</v>
      </c>
      <c r="C1845" t="s">
        <v>10703</v>
      </c>
      <c r="D1845" t="s">
        <v>10701</v>
      </c>
    </row>
    <row r="1846" spans="1:4" x14ac:dyDescent="0.2">
      <c r="A1846" s="1">
        <v>13.6999</v>
      </c>
      <c r="B1846" s="1">
        <v>120.7166</v>
      </c>
      <c r="C1846" t="s">
        <v>10703</v>
      </c>
      <c r="D1846" t="s">
        <v>10704</v>
      </c>
    </row>
    <row r="1847" spans="1:4" x14ac:dyDescent="0.2">
      <c r="A1847" s="1">
        <v>17.8277</v>
      </c>
      <c r="B1847" s="1">
        <v>119.72709999999999</v>
      </c>
      <c r="C1847" t="s">
        <v>10700</v>
      </c>
      <c r="D1847" t="s">
        <v>10705</v>
      </c>
    </row>
    <row r="1848" spans="1:4" x14ac:dyDescent="0.2">
      <c r="A1848" s="1">
        <v>18.148199999999999</v>
      </c>
      <c r="B1848" s="1">
        <v>120.69889999999999</v>
      </c>
      <c r="C1848" t="s">
        <v>10700</v>
      </c>
      <c r="D1848" t="s">
        <v>10701</v>
      </c>
    </row>
    <row r="1849" spans="1:4" x14ac:dyDescent="0.2">
      <c r="A1849" s="1">
        <v>18.427700000000002</v>
      </c>
      <c r="B1849" s="1">
        <v>120.7461</v>
      </c>
      <c r="C1849" t="s">
        <v>10700</v>
      </c>
      <c r="D1849" t="s">
        <v>10701</v>
      </c>
    </row>
    <row r="1850" spans="1:4" x14ac:dyDescent="0.2">
      <c r="A1850" s="1">
        <v>18.179300000000001</v>
      </c>
      <c r="B1850" s="1">
        <v>121.4718</v>
      </c>
      <c r="C1850" t="s">
        <v>10700</v>
      </c>
      <c r="D1850" t="s">
        <v>10704</v>
      </c>
    </row>
    <row r="1851" spans="1:4" x14ac:dyDescent="0.2">
      <c r="A1851" s="1">
        <v>13.784800000000001</v>
      </c>
      <c r="B1851" s="1">
        <v>120.7204</v>
      </c>
      <c r="C1851" t="s">
        <v>10700</v>
      </c>
      <c r="D1851" t="s">
        <v>10704</v>
      </c>
    </row>
    <row r="1852" spans="1:4" x14ac:dyDescent="0.2">
      <c r="A1852" s="1">
        <v>14.3101</v>
      </c>
      <c r="B1852" s="1">
        <v>120.52209999999999</v>
      </c>
      <c r="C1852" t="s">
        <v>10700</v>
      </c>
      <c r="D1852" t="s">
        <v>10704</v>
      </c>
    </row>
    <row r="1853" spans="1:4" x14ac:dyDescent="0.2">
      <c r="A1853" s="1">
        <v>13.9315</v>
      </c>
      <c r="B1853" s="1">
        <v>120.81659999999999</v>
      </c>
      <c r="C1853" t="s">
        <v>10703</v>
      </c>
      <c r="D1853" t="s">
        <v>10704</v>
      </c>
    </row>
    <row r="1854" spans="1:4" x14ac:dyDescent="0.2">
      <c r="A1854" s="1">
        <v>13.583600000000001</v>
      </c>
      <c r="B1854" s="1">
        <v>122.9062</v>
      </c>
      <c r="C1854" t="s">
        <v>10703</v>
      </c>
      <c r="D1854" t="s">
        <v>10705</v>
      </c>
    </row>
    <row r="1855" spans="1:4" x14ac:dyDescent="0.2">
      <c r="A1855" s="1">
        <v>15.1935</v>
      </c>
      <c r="B1855" s="1">
        <v>120.0363</v>
      </c>
      <c r="C1855" t="s">
        <v>10703</v>
      </c>
      <c r="D1855" t="s">
        <v>10701</v>
      </c>
    </row>
    <row r="1856" spans="1:4" x14ac:dyDescent="0.2">
      <c r="A1856" s="1">
        <v>16.863499999999998</v>
      </c>
      <c r="B1856" s="1">
        <v>120.02679999999999</v>
      </c>
      <c r="C1856" t="s">
        <v>10700</v>
      </c>
      <c r="D1856" t="s">
        <v>10701</v>
      </c>
    </row>
    <row r="1857" spans="1:4" x14ac:dyDescent="0.2">
      <c r="A1857" s="1">
        <v>18.124600000000001</v>
      </c>
      <c r="B1857" s="1">
        <v>119.8944</v>
      </c>
      <c r="C1857" t="s">
        <v>10700</v>
      </c>
      <c r="D1857" t="s">
        <v>10705</v>
      </c>
    </row>
    <row r="1858" spans="1:4" x14ac:dyDescent="0.2">
      <c r="A1858" s="1">
        <v>16.125599999999999</v>
      </c>
      <c r="B1858" s="1">
        <v>120.65389999999999</v>
      </c>
      <c r="C1858" t="s">
        <v>10700</v>
      </c>
      <c r="D1858" t="s">
        <v>10705</v>
      </c>
    </row>
    <row r="1859" spans="1:4" x14ac:dyDescent="0.2">
      <c r="A1859" s="1">
        <v>17.480499999999999</v>
      </c>
      <c r="B1859" s="1">
        <v>122.29810000000001</v>
      </c>
      <c r="C1859" t="s">
        <v>10703</v>
      </c>
      <c r="D1859" t="s">
        <v>10705</v>
      </c>
    </row>
    <row r="1860" spans="1:4" x14ac:dyDescent="0.2">
      <c r="A1860" s="1">
        <v>15.2256</v>
      </c>
      <c r="B1860" s="1">
        <v>120.42149999999999</v>
      </c>
      <c r="C1860" t="s">
        <v>10703</v>
      </c>
      <c r="D1860" t="s">
        <v>10704</v>
      </c>
    </row>
    <row r="1861" spans="1:4" x14ac:dyDescent="0.2">
      <c r="A1861" s="1">
        <v>15.52</v>
      </c>
      <c r="B1861" s="1">
        <v>120.09350000000001</v>
      </c>
      <c r="C1861" t="s">
        <v>10700</v>
      </c>
      <c r="D1861" t="s">
        <v>10701</v>
      </c>
    </row>
    <row r="1862" spans="1:4" x14ac:dyDescent="0.2">
      <c r="A1862" s="1">
        <v>18.6114</v>
      </c>
      <c r="B1862" s="1">
        <v>120.55240000000001</v>
      </c>
      <c r="C1862" t="s">
        <v>10703</v>
      </c>
      <c r="D1862" t="s">
        <v>10702</v>
      </c>
    </row>
    <row r="1863" spans="1:4" x14ac:dyDescent="0.2">
      <c r="A1863" s="1">
        <v>18.028199999999998</v>
      </c>
      <c r="B1863" s="1">
        <v>119.8266</v>
      </c>
      <c r="C1863" t="s">
        <v>10700</v>
      </c>
      <c r="D1863" t="s">
        <v>10705</v>
      </c>
    </row>
    <row r="1864" spans="1:4" x14ac:dyDescent="0.2">
      <c r="A1864" s="1">
        <v>15.9993</v>
      </c>
      <c r="B1864" s="1">
        <v>119.9288</v>
      </c>
      <c r="C1864" t="s">
        <v>10700</v>
      </c>
      <c r="D1864" t="s">
        <v>10701</v>
      </c>
    </row>
    <row r="1865" spans="1:4" x14ac:dyDescent="0.2">
      <c r="A1865" s="1">
        <v>17.679400000000001</v>
      </c>
      <c r="B1865" s="1">
        <v>122.9543</v>
      </c>
      <c r="C1865" t="s">
        <v>10703</v>
      </c>
      <c r="D1865" t="s">
        <v>10705</v>
      </c>
    </row>
    <row r="1866" spans="1:4" x14ac:dyDescent="0.2">
      <c r="A1866" s="1">
        <v>16.7087</v>
      </c>
      <c r="B1866" s="1">
        <v>120.39019999999999</v>
      </c>
      <c r="C1866" t="s">
        <v>10703</v>
      </c>
      <c r="D1866" t="s">
        <v>10704</v>
      </c>
    </row>
    <row r="1867" spans="1:4" x14ac:dyDescent="0.2">
      <c r="A1867" s="1">
        <v>15.672599999999999</v>
      </c>
      <c r="B1867" s="1">
        <v>122.2526</v>
      </c>
      <c r="C1867" t="s">
        <v>10703</v>
      </c>
      <c r="D1867" t="s">
        <v>10702</v>
      </c>
    </row>
    <row r="1868" spans="1:4" x14ac:dyDescent="0.2">
      <c r="A1868" s="1">
        <v>15.662599999999999</v>
      </c>
      <c r="B1868" s="1">
        <v>122.1174</v>
      </c>
      <c r="C1868" t="s">
        <v>10700</v>
      </c>
      <c r="D1868" t="s">
        <v>10701</v>
      </c>
    </row>
    <row r="1869" spans="1:4" x14ac:dyDescent="0.2">
      <c r="A1869" s="1">
        <v>17.8827</v>
      </c>
      <c r="B1869" s="1">
        <v>120.8943</v>
      </c>
      <c r="C1869" t="s">
        <v>10703</v>
      </c>
      <c r="D1869" t="s">
        <v>10705</v>
      </c>
    </row>
    <row r="1870" spans="1:4" x14ac:dyDescent="0.2">
      <c r="A1870" s="1">
        <v>18.366800000000001</v>
      </c>
      <c r="B1870" s="1">
        <v>120.89749999999999</v>
      </c>
      <c r="C1870" t="s">
        <v>10700</v>
      </c>
      <c r="D1870" t="s">
        <v>10701</v>
      </c>
    </row>
    <row r="1871" spans="1:4" x14ac:dyDescent="0.2">
      <c r="A1871" s="1">
        <v>14.758699999999999</v>
      </c>
      <c r="B1871" s="1">
        <v>119.7692</v>
      </c>
      <c r="C1871" t="s">
        <v>10700</v>
      </c>
      <c r="D1871" t="s">
        <v>10705</v>
      </c>
    </row>
    <row r="1872" spans="1:4" x14ac:dyDescent="0.2">
      <c r="A1872" s="1">
        <v>18.0289</v>
      </c>
      <c r="B1872" s="1">
        <v>120.8263</v>
      </c>
      <c r="C1872" t="s">
        <v>10700</v>
      </c>
      <c r="D1872" t="s">
        <v>10705</v>
      </c>
    </row>
    <row r="1873" spans="1:4" x14ac:dyDescent="0.2">
      <c r="A1873" s="1">
        <v>16.6492</v>
      </c>
      <c r="B1873" s="1">
        <v>119.729</v>
      </c>
      <c r="C1873" t="s">
        <v>10700</v>
      </c>
      <c r="D1873" t="s">
        <v>10705</v>
      </c>
    </row>
    <row r="1874" spans="1:4" x14ac:dyDescent="0.2">
      <c r="A1874" s="1">
        <v>14.8483</v>
      </c>
      <c r="B1874" s="1">
        <v>119.8742</v>
      </c>
      <c r="C1874" t="s">
        <v>10700</v>
      </c>
      <c r="D1874" t="s">
        <v>10701</v>
      </c>
    </row>
    <row r="1875" spans="1:4" x14ac:dyDescent="0.2">
      <c r="A1875" s="1">
        <v>15.3857</v>
      </c>
      <c r="B1875" s="1">
        <v>120.1378</v>
      </c>
      <c r="C1875" t="s">
        <v>10700</v>
      </c>
      <c r="D1875" t="s">
        <v>10701</v>
      </c>
    </row>
    <row r="1876" spans="1:4" x14ac:dyDescent="0.2">
      <c r="A1876" s="1">
        <v>16.0214</v>
      </c>
      <c r="B1876" s="1">
        <v>119.86499999999999</v>
      </c>
      <c r="C1876" t="s">
        <v>10703</v>
      </c>
      <c r="D1876" t="s">
        <v>10701</v>
      </c>
    </row>
    <row r="1877" spans="1:4" x14ac:dyDescent="0.2">
      <c r="A1877" s="1">
        <v>13.739000000000001</v>
      </c>
      <c r="B1877" s="1">
        <v>120.6521</v>
      </c>
      <c r="C1877" t="s">
        <v>10703</v>
      </c>
      <c r="D1877" t="s">
        <v>10704</v>
      </c>
    </row>
    <row r="1878" spans="1:4" x14ac:dyDescent="0.2">
      <c r="A1878" s="1">
        <v>17.1174</v>
      </c>
      <c r="B1878" s="1">
        <v>120.2199</v>
      </c>
      <c r="C1878" t="s">
        <v>10700</v>
      </c>
      <c r="D1878" t="s">
        <v>10701</v>
      </c>
    </row>
    <row r="1879" spans="1:4" x14ac:dyDescent="0.2">
      <c r="A1879" s="1">
        <v>13.863899999999999</v>
      </c>
      <c r="B1879" s="1">
        <v>120.71429999999999</v>
      </c>
      <c r="C1879" t="s">
        <v>10703</v>
      </c>
      <c r="D1879" t="s">
        <v>10704</v>
      </c>
    </row>
    <row r="1880" spans="1:4" x14ac:dyDescent="0.2">
      <c r="A1880" s="1">
        <v>13.602</v>
      </c>
      <c r="B1880" s="1">
        <v>120.82</v>
      </c>
      <c r="C1880" t="s">
        <v>10700</v>
      </c>
      <c r="D1880" t="s">
        <v>10704</v>
      </c>
    </row>
    <row r="1881" spans="1:4" x14ac:dyDescent="0.2">
      <c r="A1881" s="1">
        <v>16.405799999999999</v>
      </c>
      <c r="B1881" s="1">
        <v>120.01439999999999</v>
      </c>
      <c r="C1881" t="s">
        <v>10703</v>
      </c>
      <c r="D1881" t="s">
        <v>10701</v>
      </c>
    </row>
    <row r="1882" spans="1:4" x14ac:dyDescent="0.2">
      <c r="A1882" s="1">
        <v>14.8818</v>
      </c>
      <c r="B1882" s="1">
        <v>122.16970000000001</v>
      </c>
      <c r="C1882" t="s">
        <v>10703</v>
      </c>
      <c r="D1882" t="s">
        <v>10705</v>
      </c>
    </row>
    <row r="1883" spans="1:4" x14ac:dyDescent="0.2">
      <c r="A1883" s="1">
        <v>15.035600000000001</v>
      </c>
      <c r="B1883" s="1">
        <v>122.2694</v>
      </c>
      <c r="C1883" t="s">
        <v>10703</v>
      </c>
      <c r="D1883" t="s">
        <v>10705</v>
      </c>
    </row>
    <row r="1884" spans="1:4" x14ac:dyDescent="0.2">
      <c r="A1884" s="1">
        <v>16.045999999999999</v>
      </c>
      <c r="B1884" s="1">
        <v>121.8164</v>
      </c>
      <c r="C1884" t="s">
        <v>10700</v>
      </c>
      <c r="D1884" t="s">
        <v>10705</v>
      </c>
    </row>
    <row r="1885" spans="1:4" x14ac:dyDescent="0.2">
      <c r="A1885" s="1">
        <v>17.423100000000002</v>
      </c>
      <c r="B1885" s="1">
        <v>119.6433</v>
      </c>
      <c r="C1885" t="s">
        <v>10700</v>
      </c>
      <c r="D1885" t="s">
        <v>10705</v>
      </c>
    </row>
    <row r="1886" spans="1:4" x14ac:dyDescent="0.2">
      <c r="A1886" s="1">
        <v>14.4168</v>
      </c>
      <c r="B1886" s="1">
        <v>122.7856</v>
      </c>
      <c r="C1886" t="s">
        <v>10703</v>
      </c>
      <c r="D1886" t="s">
        <v>10701</v>
      </c>
    </row>
    <row r="1887" spans="1:4" x14ac:dyDescent="0.2">
      <c r="A1887" s="1">
        <v>13.6782</v>
      </c>
      <c r="B1887" s="1">
        <v>120.601</v>
      </c>
      <c r="C1887" t="s">
        <v>10700</v>
      </c>
      <c r="D1887" t="s">
        <v>10704</v>
      </c>
    </row>
    <row r="1888" spans="1:4" x14ac:dyDescent="0.2">
      <c r="A1888" s="1">
        <v>13.7187</v>
      </c>
      <c r="B1888" s="1">
        <v>120.6409</v>
      </c>
      <c r="C1888" t="s">
        <v>10700</v>
      </c>
      <c r="D1888" t="s">
        <v>10704</v>
      </c>
    </row>
    <row r="1889" spans="1:4" x14ac:dyDescent="0.2">
      <c r="A1889" s="1">
        <v>15.269399999999999</v>
      </c>
      <c r="B1889" s="1">
        <v>122.85250000000001</v>
      </c>
      <c r="C1889" t="s">
        <v>10703</v>
      </c>
      <c r="D1889" t="s">
        <v>10705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49"/>
  <sheetViews>
    <sheetView workbookViewId="0">
      <selection activeCell="D2" sqref="D2:D949"/>
    </sheetView>
  </sheetViews>
  <sheetFormatPr defaultRowHeight="14.25" x14ac:dyDescent="0.2"/>
  <cols>
    <col min="1" max="1" width="9" customWidth="1"/>
    <col min="2" max="4" width="26.875" customWidth="1"/>
    <col min="5" max="5" width="15.75" customWidth="1"/>
    <col min="6" max="6" width="19" customWidth="1"/>
    <col min="7" max="7" width="15.875" customWidth="1"/>
    <col min="8" max="8" width="13.875" customWidth="1"/>
    <col min="9" max="9" width="25.75" customWidth="1"/>
  </cols>
  <sheetData>
    <row r="1" spans="1:9" x14ac:dyDescent="0.2">
      <c r="A1" t="s">
        <v>7371</v>
      </c>
      <c r="B1" t="s">
        <v>0</v>
      </c>
      <c r="E1" t="s">
        <v>1</v>
      </c>
      <c r="F1" t="s">
        <v>2</v>
      </c>
      <c r="G1" t="s">
        <v>3</v>
      </c>
      <c r="H1" t="s">
        <v>4</v>
      </c>
      <c r="I1" t="s">
        <v>13</v>
      </c>
    </row>
    <row r="2" spans="1:9" x14ac:dyDescent="0.2">
      <c r="A2">
        <v>1</v>
      </c>
      <c r="B2" t="s">
        <v>3742</v>
      </c>
      <c r="C2" t="str">
        <f>RIGHT(B2,13)</f>
        <v>01:39:50.070Z</v>
      </c>
      <c r="D2" t="str">
        <f>LEFT(C2,8)</f>
        <v>01:39:50</v>
      </c>
      <c r="E2">
        <v>15.069000000000001</v>
      </c>
      <c r="F2">
        <v>122.55800000000001</v>
      </c>
      <c r="G2">
        <v>83.3</v>
      </c>
      <c r="H2">
        <v>4.8</v>
      </c>
      <c r="I2" t="s">
        <v>3744</v>
      </c>
    </row>
    <row r="3" spans="1:9" x14ac:dyDescent="0.2">
      <c r="A3">
        <v>2</v>
      </c>
      <c r="B3" t="s">
        <v>3746</v>
      </c>
      <c r="C3" t="str">
        <f t="shared" ref="C3:C66" si="0">RIGHT(B3,13)</f>
        <v>19:18:25.800Z</v>
      </c>
      <c r="D3" t="str">
        <f t="shared" ref="D3:D66" si="1">LEFT(C3,8)</f>
        <v>19:18:25</v>
      </c>
      <c r="E3">
        <v>17.332999999999998</v>
      </c>
      <c r="F3">
        <v>120.908</v>
      </c>
      <c r="G3">
        <v>33</v>
      </c>
      <c r="H3">
        <v>5.5</v>
      </c>
      <c r="I3" t="s">
        <v>3748</v>
      </c>
    </row>
    <row r="4" spans="1:9" x14ac:dyDescent="0.2">
      <c r="A4">
        <v>3</v>
      </c>
      <c r="B4" t="s">
        <v>3750</v>
      </c>
      <c r="C4" t="str">
        <f t="shared" si="0"/>
        <v>09:13:51.260Z</v>
      </c>
      <c r="D4" t="str">
        <f t="shared" si="1"/>
        <v>09:13:51</v>
      </c>
      <c r="E4">
        <v>16.617000000000001</v>
      </c>
      <c r="F4">
        <v>122.038</v>
      </c>
      <c r="G4">
        <v>33</v>
      </c>
      <c r="H4">
        <v>4.8</v>
      </c>
      <c r="I4" t="s">
        <v>3752</v>
      </c>
    </row>
    <row r="5" spans="1:9" x14ac:dyDescent="0.2">
      <c r="A5">
        <v>4</v>
      </c>
      <c r="B5" t="s">
        <v>3754</v>
      </c>
      <c r="C5" t="str">
        <f t="shared" si="0"/>
        <v>06:35:25.500Z</v>
      </c>
      <c r="D5" t="str">
        <f t="shared" si="1"/>
        <v>06:35:25</v>
      </c>
      <c r="E5">
        <v>13.824999999999999</v>
      </c>
      <c r="F5">
        <v>120.71899999999999</v>
      </c>
      <c r="G5">
        <v>157.6</v>
      </c>
      <c r="H5">
        <v>4.5</v>
      </c>
      <c r="I5" t="s">
        <v>3756</v>
      </c>
    </row>
    <row r="6" spans="1:9" x14ac:dyDescent="0.2">
      <c r="A6">
        <v>5</v>
      </c>
      <c r="B6" t="s">
        <v>3758</v>
      </c>
      <c r="C6" t="str">
        <f t="shared" si="0"/>
        <v>04:03:59.710Z</v>
      </c>
      <c r="D6" t="str">
        <f t="shared" si="1"/>
        <v>04:03:59</v>
      </c>
      <c r="E6">
        <v>16.244</v>
      </c>
      <c r="F6">
        <v>120.339</v>
      </c>
      <c r="G6">
        <v>33</v>
      </c>
      <c r="H6">
        <v>4.5</v>
      </c>
      <c r="I6" t="s">
        <v>3760</v>
      </c>
    </row>
    <row r="7" spans="1:9" x14ac:dyDescent="0.2">
      <c r="A7">
        <v>6</v>
      </c>
      <c r="B7" t="s">
        <v>3762</v>
      </c>
      <c r="C7" t="str">
        <f t="shared" si="0"/>
        <v>11:14:35.950Z</v>
      </c>
      <c r="D7" t="str">
        <f t="shared" si="1"/>
        <v>11:14:35</v>
      </c>
      <c r="E7">
        <v>18.626999999999999</v>
      </c>
      <c r="F7">
        <v>120.946</v>
      </c>
      <c r="G7">
        <v>33</v>
      </c>
      <c r="H7">
        <v>4.5</v>
      </c>
      <c r="I7" t="s">
        <v>3764</v>
      </c>
    </row>
    <row r="8" spans="1:9" x14ac:dyDescent="0.2">
      <c r="A8">
        <v>7</v>
      </c>
      <c r="B8" t="s">
        <v>3766</v>
      </c>
      <c r="C8" t="str">
        <f t="shared" si="0"/>
        <v>13:27:24.830Z</v>
      </c>
      <c r="D8" t="str">
        <f t="shared" si="1"/>
        <v>13:27:24</v>
      </c>
      <c r="E8">
        <v>18.449000000000002</v>
      </c>
      <c r="F8">
        <v>120.658</v>
      </c>
      <c r="G8">
        <v>50.8</v>
      </c>
      <c r="H8">
        <v>5.5</v>
      </c>
      <c r="I8" t="s">
        <v>3768</v>
      </c>
    </row>
    <row r="9" spans="1:9" x14ac:dyDescent="0.2">
      <c r="A9">
        <v>8</v>
      </c>
      <c r="B9" t="s">
        <v>3770</v>
      </c>
      <c r="C9" t="str">
        <f t="shared" si="0"/>
        <v>14:18:32.460Z</v>
      </c>
      <c r="D9" t="str">
        <f t="shared" si="1"/>
        <v>14:18:32</v>
      </c>
      <c r="E9">
        <v>15.525</v>
      </c>
      <c r="F9">
        <v>120.095</v>
      </c>
      <c r="G9">
        <v>33</v>
      </c>
      <c r="H9">
        <v>4.5</v>
      </c>
      <c r="I9" t="s">
        <v>3772</v>
      </c>
    </row>
    <row r="10" spans="1:9" x14ac:dyDescent="0.2">
      <c r="A10">
        <v>9</v>
      </c>
      <c r="B10" t="s">
        <v>3774</v>
      </c>
      <c r="C10" t="str">
        <f t="shared" si="0"/>
        <v>04:25:19.380Z</v>
      </c>
      <c r="D10" t="str">
        <f t="shared" si="1"/>
        <v>04:25:19</v>
      </c>
      <c r="E10">
        <v>17.113</v>
      </c>
      <c r="F10">
        <v>120.05500000000001</v>
      </c>
      <c r="G10">
        <v>33</v>
      </c>
      <c r="H10">
        <v>4.8</v>
      </c>
      <c r="I10" t="s">
        <v>3776</v>
      </c>
    </row>
    <row r="11" spans="1:9" x14ac:dyDescent="0.2">
      <c r="A11">
        <v>10</v>
      </c>
      <c r="B11" t="s">
        <v>3778</v>
      </c>
      <c r="C11" t="str">
        <f t="shared" si="0"/>
        <v>02:26:01.570Z</v>
      </c>
      <c r="D11" t="str">
        <f t="shared" si="1"/>
        <v>02:26:01</v>
      </c>
      <c r="E11">
        <v>16.469000000000001</v>
      </c>
      <c r="F11">
        <v>121.173</v>
      </c>
      <c r="G11">
        <v>33</v>
      </c>
      <c r="H11">
        <v>4.9000000000000004</v>
      </c>
      <c r="I11" t="s">
        <v>3780</v>
      </c>
    </row>
    <row r="12" spans="1:9" x14ac:dyDescent="0.2">
      <c r="A12">
        <v>11</v>
      </c>
      <c r="B12" t="s">
        <v>3782</v>
      </c>
      <c r="C12" t="str">
        <f t="shared" si="0"/>
        <v>17:17:33.250Z</v>
      </c>
      <c r="D12" t="str">
        <f t="shared" si="1"/>
        <v>17:17:33</v>
      </c>
      <c r="E12">
        <v>13.57</v>
      </c>
      <c r="F12">
        <v>120.922</v>
      </c>
      <c r="G12">
        <v>33</v>
      </c>
      <c r="H12">
        <v>5.4</v>
      </c>
      <c r="I12" t="s">
        <v>3784</v>
      </c>
    </row>
    <row r="13" spans="1:9" x14ac:dyDescent="0.2">
      <c r="A13">
        <v>12</v>
      </c>
      <c r="B13" t="s">
        <v>3786</v>
      </c>
      <c r="C13" t="str">
        <f t="shared" si="0"/>
        <v>12:46:58.960Z</v>
      </c>
      <c r="D13" t="str">
        <f t="shared" si="1"/>
        <v>12:46:58</v>
      </c>
      <c r="E13">
        <v>13.878</v>
      </c>
      <c r="F13">
        <v>120.71599999999999</v>
      </c>
      <c r="G13">
        <v>108.4</v>
      </c>
      <c r="H13">
        <v>5.4</v>
      </c>
      <c r="I13" t="s">
        <v>3788</v>
      </c>
    </row>
    <row r="14" spans="1:9" x14ac:dyDescent="0.2">
      <c r="A14">
        <v>13</v>
      </c>
      <c r="B14" t="s">
        <v>3790</v>
      </c>
      <c r="C14" t="str">
        <f t="shared" si="0"/>
        <v>11:05:18.320Z</v>
      </c>
      <c r="D14" t="str">
        <f t="shared" si="1"/>
        <v>11:05:18</v>
      </c>
      <c r="E14">
        <v>14.359</v>
      </c>
      <c r="F14">
        <v>120.503</v>
      </c>
      <c r="G14">
        <v>128</v>
      </c>
      <c r="H14">
        <v>4.7</v>
      </c>
      <c r="I14" t="s">
        <v>3792</v>
      </c>
    </row>
    <row r="15" spans="1:9" x14ac:dyDescent="0.2">
      <c r="A15">
        <v>14</v>
      </c>
      <c r="B15" t="s">
        <v>3794</v>
      </c>
      <c r="C15" t="str">
        <f t="shared" si="0"/>
        <v>06:47:13.310Z</v>
      </c>
      <c r="D15" t="str">
        <f t="shared" si="1"/>
        <v>06:47:13</v>
      </c>
      <c r="E15">
        <v>14.163</v>
      </c>
      <c r="F15">
        <v>120.75</v>
      </c>
      <c r="G15">
        <v>164</v>
      </c>
      <c r="H15">
        <v>4.5999999999999996</v>
      </c>
      <c r="I15" t="s">
        <v>3796</v>
      </c>
    </row>
    <row r="16" spans="1:9" x14ac:dyDescent="0.2">
      <c r="A16">
        <v>15</v>
      </c>
      <c r="B16" t="s">
        <v>3798</v>
      </c>
      <c r="C16" t="str">
        <f t="shared" si="0"/>
        <v>20:12:37.160Z</v>
      </c>
      <c r="D16" t="str">
        <f t="shared" si="1"/>
        <v>20:12:37</v>
      </c>
      <c r="E16">
        <v>14.516999999999999</v>
      </c>
      <c r="F16">
        <v>122.069</v>
      </c>
      <c r="G16">
        <v>33</v>
      </c>
      <c r="H16">
        <v>4.5999999999999996</v>
      </c>
      <c r="I16" t="s">
        <v>3800</v>
      </c>
    </row>
    <row r="17" spans="1:9" x14ac:dyDescent="0.2">
      <c r="A17">
        <v>16</v>
      </c>
      <c r="B17" t="s">
        <v>3802</v>
      </c>
      <c r="C17" t="str">
        <f t="shared" si="0"/>
        <v>10:25:06.740Z</v>
      </c>
      <c r="D17" t="str">
        <f t="shared" si="1"/>
        <v>10:25:06</v>
      </c>
      <c r="E17">
        <v>16.768999999999998</v>
      </c>
      <c r="F17">
        <v>119.98099999999999</v>
      </c>
      <c r="G17">
        <v>33</v>
      </c>
      <c r="H17">
        <v>4.7</v>
      </c>
      <c r="I17" t="s">
        <v>3804</v>
      </c>
    </row>
    <row r="18" spans="1:9" x14ac:dyDescent="0.2">
      <c r="A18">
        <v>17</v>
      </c>
      <c r="B18" t="s">
        <v>3806</v>
      </c>
      <c r="C18" t="str">
        <f t="shared" si="0"/>
        <v>07:23:32.270Z</v>
      </c>
      <c r="D18" t="str">
        <f t="shared" si="1"/>
        <v>07:23:32</v>
      </c>
      <c r="E18">
        <v>18.129000000000001</v>
      </c>
      <c r="F18">
        <v>120.985</v>
      </c>
      <c r="G18">
        <v>81.2</v>
      </c>
      <c r="H18">
        <v>4.8</v>
      </c>
      <c r="I18" t="s">
        <v>3808</v>
      </c>
    </row>
    <row r="19" spans="1:9" x14ac:dyDescent="0.2">
      <c r="A19">
        <v>18</v>
      </c>
      <c r="B19" t="s">
        <v>3810</v>
      </c>
      <c r="C19" t="str">
        <f t="shared" si="0"/>
        <v>19:57:53.190Z</v>
      </c>
      <c r="D19" t="str">
        <f t="shared" si="1"/>
        <v>19:57:53</v>
      </c>
      <c r="E19">
        <v>14.946999999999999</v>
      </c>
      <c r="F19">
        <v>120.18600000000001</v>
      </c>
      <c r="G19">
        <v>33</v>
      </c>
      <c r="H19">
        <v>4.5</v>
      </c>
      <c r="I19" t="s">
        <v>3812</v>
      </c>
    </row>
    <row r="20" spans="1:9" x14ac:dyDescent="0.2">
      <c r="A20">
        <v>19</v>
      </c>
      <c r="B20" t="s">
        <v>3814</v>
      </c>
      <c r="C20" t="str">
        <f t="shared" si="0"/>
        <v>23:49:36.250Z</v>
      </c>
      <c r="D20" t="str">
        <f t="shared" si="1"/>
        <v>23:49:36</v>
      </c>
      <c r="E20">
        <v>18.489000000000001</v>
      </c>
      <c r="F20">
        <v>121.154</v>
      </c>
      <c r="G20">
        <v>33</v>
      </c>
      <c r="H20">
        <v>5.4</v>
      </c>
      <c r="I20" t="s">
        <v>3816</v>
      </c>
    </row>
    <row r="21" spans="1:9" x14ac:dyDescent="0.2">
      <c r="A21">
        <v>20</v>
      </c>
      <c r="B21" t="s">
        <v>3818</v>
      </c>
      <c r="C21" t="str">
        <f t="shared" si="0"/>
        <v>01:05:56.690Z</v>
      </c>
      <c r="D21" t="str">
        <f t="shared" si="1"/>
        <v>01:05:56</v>
      </c>
      <c r="E21">
        <v>18.251000000000001</v>
      </c>
      <c r="F21">
        <v>121.217</v>
      </c>
      <c r="G21">
        <v>33</v>
      </c>
      <c r="H21">
        <v>4.5</v>
      </c>
      <c r="I21" t="s">
        <v>3820</v>
      </c>
    </row>
    <row r="22" spans="1:9" x14ac:dyDescent="0.2">
      <c r="A22">
        <v>21</v>
      </c>
      <c r="B22" t="s">
        <v>3822</v>
      </c>
      <c r="C22" t="str">
        <f t="shared" si="0"/>
        <v>10:34:55.410Z</v>
      </c>
      <c r="D22" t="str">
        <f t="shared" si="1"/>
        <v>10:34:55</v>
      </c>
      <c r="E22">
        <v>13.68</v>
      </c>
      <c r="F22">
        <v>120.63500000000001</v>
      </c>
      <c r="G22">
        <v>79.099999999999994</v>
      </c>
      <c r="H22">
        <v>5.3</v>
      </c>
      <c r="I22" t="s">
        <v>3824</v>
      </c>
    </row>
    <row r="23" spans="1:9" x14ac:dyDescent="0.2">
      <c r="A23">
        <v>22</v>
      </c>
      <c r="B23" t="s">
        <v>3826</v>
      </c>
      <c r="C23" t="str">
        <f t="shared" si="0"/>
        <v>05:08:25.000Z</v>
      </c>
      <c r="D23" t="str">
        <f t="shared" si="1"/>
        <v>05:08:25</v>
      </c>
      <c r="E23">
        <v>13.646000000000001</v>
      </c>
      <c r="F23">
        <v>120.69</v>
      </c>
      <c r="G23">
        <v>74.599999999999994</v>
      </c>
      <c r="H23">
        <v>5</v>
      </c>
      <c r="I23" t="s">
        <v>3828</v>
      </c>
    </row>
    <row r="24" spans="1:9" x14ac:dyDescent="0.2">
      <c r="A24">
        <v>23</v>
      </c>
      <c r="B24" t="s">
        <v>3830</v>
      </c>
      <c r="C24" t="str">
        <f t="shared" si="0"/>
        <v>15:49:13.180Z</v>
      </c>
      <c r="D24" t="str">
        <f t="shared" si="1"/>
        <v>15:49:13</v>
      </c>
      <c r="E24">
        <v>16.766999999999999</v>
      </c>
      <c r="F24">
        <v>120.685</v>
      </c>
      <c r="G24">
        <v>33</v>
      </c>
      <c r="H24">
        <v>4.8</v>
      </c>
      <c r="I24" t="s">
        <v>3832</v>
      </c>
    </row>
    <row r="25" spans="1:9" x14ac:dyDescent="0.2">
      <c r="A25">
        <v>24</v>
      </c>
      <c r="B25" t="s">
        <v>3834</v>
      </c>
      <c r="C25" t="str">
        <f t="shared" si="0"/>
        <v>20:51:43.390Z</v>
      </c>
      <c r="D25" t="str">
        <f t="shared" si="1"/>
        <v>20:51:43</v>
      </c>
      <c r="E25">
        <v>18.152000000000001</v>
      </c>
      <c r="F25">
        <v>120.58199999999999</v>
      </c>
      <c r="G25">
        <v>33</v>
      </c>
      <c r="H25">
        <v>4.7</v>
      </c>
      <c r="I25" t="s">
        <v>3836</v>
      </c>
    </row>
    <row r="26" spans="1:9" x14ac:dyDescent="0.2">
      <c r="A26">
        <v>25</v>
      </c>
      <c r="B26" t="s">
        <v>3838</v>
      </c>
      <c r="C26" t="str">
        <f t="shared" si="0"/>
        <v>18:55:11.550Z</v>
      </c>
      <c r="D26" t="str">
        <f t="shared" si="1"/>
        <v>18:55:11</v>
      </c>
      <c r="E26">
        <v>16.474</v>
      </c>
      <c r="F26">
        <v>123.614</v>
      </c>
      <c r="G26">
        <v>33</v>
      </c>
      <c r="H26">
        <v>4.5999999999999996</v>
      </c>
      <c r="I26" t="s">
        <v>3840</v>
      </c>
    </row>
    <row r="27" spans="1:9" x14ac:dyDescent="0.2">
      <c r="A27">
        <v>26</v>
      </c>
      <c r="B27" t="s">
        <v>3842</v>
      </c>
      <c r="C27" t="str">
        <f t="shared" si="0"/>
        <v>13:27:13.370Z</v>
      </c>
      <c r="D27" t="str">
        <f t="shared" si="1"/>
        <v>13:27:13</v>
      </c>
      <c r="E27">
        <v>18.088000000000001</v>
      </c>
      <c r="F27">
        <v>120.61</v>
      </c>
      <c r="G27">
        <v>33</v>
      </c>
      <c r="H27">
        <v>4.8</v>
      </c>
      <c r="I27" t="s">
        <v>3844</v>
      </c>
    </row>
    <row r="28" spans="1:9" x14ac:dyDescent="0.2">
      <c r="A28">
        <v>27</v>
      </c>
      <c r="B28" t="s">
        <v>3846</v>
      </c>
      <c r="C28" t="str">
        <f t="shared" si="0"/>
        <v>12:04:20.480Z</v>
      </c>
      <c r="D28" t="str">
        <f t="shared" si="1"/>
        <v>12:04:20</v>
      </c>
      <c r="E28">
        <v>17.716000000000001</v>
      </c>
      <c r="F28">
        <v>120.828</v>
      </c>
      <c r="G28">
        <v>77.5</v>
      </c>
      <c r="H28">
        <v>4.5</v>
      </c>
      <c r="I28" t="s">
        <v>3848</v>
      </c>
    </row>
    <row r="29" spans="1:9" x14ac:dyDescent="0.2">
      <c r="A29">
        <v>28</v>
      </c>
      <c r="B29" t="s">
        <v>3850</v>
      </c>
      <c r="C29" t="str">
        <f t="shared" si="0"/>
        <v>00:06:33.080Z</v>
      </c>
      <c r="D29" t="str">
        <f t="shared" si="1"/>
        <v>00:06:33</v>
      </c>
      <c r="E29">
        <v>17.102</v>
      </c>
      <c r="F29">
        <v>120.131</v>
      </c>
      <c r="G29">
        <v>33</v>
      </c>
      <c r="H29">
        <v>4.7</v>
      </c>
      <c r="I29" t="s">
        <v>3852</v>
      </c>
    </row>
    <row r="30" spans="1:9" x14ac:dyDescent="0.2">
      <c r="A30">
        <v>29</v>
      </c>
      <c r="B30" t="s">
        <v>3854</v>
      </c>
      <c r="C30" t="str">
        <f t="shared" si="0"/>
        <v>04:10:13.380Z</v>
      </c>
      <c r="D30" t="str">
        <f t="shared" si="1"/>
        <v>04:10:13</v>
      </c>
      <c r="E30">
        <v>17.863</v>
      </c>
      <c r="F30">
        <v>120.596</v>
      </c>
      <c r="G30">
        <v>33</v>
      </c>
      <c r="H30">
        <v>4.5999999999999996</v>
      </c>
      <c r="I30" t="s">
        <v>3856</v>
      </c>
    </row>
    <row r="31" spans="1:9" x14ac:dyDescent="0.2">
      <c r="A31">
        <v>30</v>
      </c>
      <c r="B31" t="s">
        <v>3858</v>
      </c>
      <c r="C31" t="str">
        <f t="shared" si="0"/>
        <v>07:09:31.980Z</v>
      </c>
      <c r="D31" t="str">
        <f t="shared" si="1"/>
        <v>07:09:31</v>
      </c>
      <c r="E31">
        <v>14.872999999999999</v>
      </c>
      <c r="F31">
        <v>119.976</v>
      </c>
      <c r="G31">
        <v>33</v>
      </c>
      <c r="H31">
        <v>4.5999999999999996</v>
      </c>
      <c r="I31" t="s">
        <v>3860</v>
      </c>
    </row>
    <row r="32" spans="1:9" x14ac:dyDescent="0.2">
      <c r="A32">
        <v>31</v>
      </c>
      <c r="B32" t="s">
        <v>3862</v>
      </c>
      <c r="C32" t="str">
        <f t="shared" si="0"/>
        <v>16:34:53.760Z</v>
      </c>
      <c r="D32" t="str">
        <f t="shared" si="1"/>
        <v>16:34:53</v>
      </c>
      <c r="E32">
        <v>14.579000000000001</v>
      </c>
      <c r="F32">
        <v>120.313</v>
      </c>
      <c r="G32">
        <v>100</v>
      </c>
      <c r="H32">
        <v>4.9000000000000004</v>
      </c>
      <c r="I32" t="s">
        <v>3864</v>
      </c>
    </row>
    <row r="33" spans="1:9" x14ac:dyDescent="0.2">
      <c r="A33">
        <v>32</v>
      </c>
      <c r="B33" t="s">
        <v>3866</v>
      </c>
      <c r="C33" t="str">
        <f t="shared" si="0"/>
        <v>05:57:21.000Z</v>
      </c>
      <c r="D33" t="str">
        <f t="shared" si="1"/>
        <v>05:57:21</v>
      </c>
      <c r="E33">
        <v>17.73</v>
      </c>
      <c r="F33">
        <v>120.50700000000001</v>
      </c>
      <c r="G33">
        <v>78</v>
      </c>
      <c r="H33">
        <v>4.5</v>
      </c>
      <c r="I33" t="s">
        <v>3868</v>
      </c>
    </row>
    <row r="34" spans="1:9" x14ac:dyDescent="0.2">
      <c r="A34">
        <v>33</v>
      </c>
      <c r="B34" t="s">
        <v>3870</v>
      </c>
      <c r="C34" t="str">
        <f t="shared" si="0"/>
        <v>08:57:40.210Z</v>
      </c>
      <c r="D34" t="str">
        <f t="shared" si="1"/>
        <v>08:57:40</v>
      </c>
      <c r="E34">
        <v>14.420999999999999</v>
      </c>
      <c r="F34">
        <v>121.72</v>
      </c>
      <c r="G34">
        <v>37</v>
      </c>
      <c r="H34">
        <v>4.8</v>
      </c>
      <c r="I34" t="s">
        <v>3872</v>
      </c>
    </row>
    <row r="35" spans="1:9" x14ac:dyDescent="0.2">
      <c r="A35">
        <v>34</v>
      </c>
      <c r="B35" t="s">
        <v>3874</v>
      </c>
      <c r="C35" t="str">
        <f t="shared" si="0"/>
        <v>20:55:04.140Z</v>
      </c>
      <c r="D35" t="str">
        <f t="shared" si="1"/>
        <v>20:55:04</v>
      </c>
      <c r="E35">
        <v>13.989000000000001</v>
      </c>
      <c r="F35">
        <v>120.72499999999999</v>
      </c>
      <c r="G35">
        <v>206.5</v>
      </c>
      <c r="H35">
        <v>5.0999999999999996</v>
      </c>
      <c r="I35" t="s">
        <v>3876</v>
      </c>
    </row>
    <row r="36" spans="1:9" x14ac:dyDescent="0.2">
      <c r="A36">
        <v>35</v>
      </c>
      <c r="B36" t="s">
        <v>3878</v>
      </c>
      <c r="C36" t="str">
        <f t="shared" si="0"/>
        <v>06:57:38.510Z</v>
      </c>
      <c r="D36" t="str">
        <f t="shared" si="1"/>
        <v>06:57:38</v>
      </c>
      <c r="E36">
        <v>17.599</v>
      </c>
      <c r="F36">
        <v>123.13</v>
      </c>
      <c r="G36">
        <v>33</v>
      </c>
      <c r="H36">
        <v>4.5</v>
      </c>
      <c r="I36" t="s">
        <v>3880</v>
      </c>
    </row>
    <row r="37" spans="1:9" x14ac:dyDescent="0.2">
      <c r="A37">
        <v>36</v>
      </c>
      <c r="B37" t="s">
        <v>3882</v>
      </c>
      <c r="C37" t="str">
        <f t="shared" si="0"/>
        <v>18:53:41.120Z</v>
      </c>
      <c r="D37" t="str">
        <f t="shared" si="1"/>
        <v>18:53:41</v>
      </c>
      <c r="E37">
        <v>15.17</v>
      </c>
      <c r="F37">
        <v>122.099</v>
      </c>
      <c r="G37">
        <v>63</v>
      </c>
      <c r="H37">
        <v>4.9000000000000004</v>
      </c>
      <c r="I37" t="s">
        <v>3884</v>
      </c>
    </row>
    <row r="38" spans="1:9" x14ac:dyDescent="0.2">
      <c r="A38">
        <v>37</v>
      </c>
      <c r="B38" t="s">
        <v>3886</v>
      </c>
      <c r="C38" t="str">
        <f t="shared" si="0"/>
        <v>09:13:50.680Z</v>
      </c>
      <c r="D38" t="str">
        <f t="shared" si="1"/>
        <v>09:13:50</v>
      </c>
      <c r="E38">
        <v>15.52</v>
      </c>
      <c r="F38">
        <v>120.295</v>
      </c>
      <c r="G38">
        <v>33</v>
      </c>
      <c r="H38">
        <v>4.5</v>
      </c>
      <c r="I38" t="s">
        <v>3888</v>
      </c>
    </row>
    <row r="39" spans="1:9" x14ac:dyDescent="0.2">
      <c r="A39">
        <v>38</v>
      </c>
      <c r="B39" t="s">
        <v>3890</v>
      </c>
      <c r="C39" t="str">
        <f t="shared" si="0"/>
        <v>21:44:10.830Z</v>
      </c>
      <c r="D39" t="str">
        <f t="shared" si="1"/>
        <v>21:44:10</v>
      </c>
      <c r="E39">
        <v>17.033999999999999</v>
      </c>
      <c r="F39">
        <v>119.997</v>
      </c>
      <c r="G39">
        <v>33</v>
      </c>
      <c r="H39">
        <v>5.3</v>
      </c>
      <c r="I39" t="s">
        <v>3892</v>
      </c>
    </row>
    <row r="40" spans="1:9" x14ac:dyDescent="0.2">
      <c r="A40">
        <v>39</v>
      </c>
      <c r="B40" t="s">
        <v>3894</v>
      </c>
      <c r="C40" t="str">
        <f t="shared" si="0"/>
        <v>23:43:50.840Z</v>
      </c>
      <c r="D40" t="str">
        <f t="shared" si="1"/>
        <v>23:43:50</v>
      </c>
      <c r="E40">
        <v>15.651</v>
      </c>
      <c r="F40">
        <v>119.658</v>
      </c>
      <c r="G40">
        <v>10</v>
      </c>
      <c r="H40">
        <v>6</v>
      </c>
      <c r="I40" t="s">
        <v>3896</v>
      </c>
    </row>
    <row r="41" spans="1:9" x14ac:dyDescent="0.2">
      <c r="A41">
        <v>40</v>
      </c>
      <c r="B41" t="s">
        <v>3898</v>
      </c>
      <c r="C41" t="str">
        <f t="shared" si="0"/>
        <v>23:48:42.080Z</v>
      </c>
      <c r="D41" t="str">
        <f t="shared" si="1"/>
        <v>23:48:42</v>
      </c>
      <c r="E41">
        <v>15.58</v>
      </c>
      <c r="F41">
        <v>119.69</v>
      </c>
      <c r="G41">
        <v>10</v>
      </c>
      <c r="H41">
        <v>4.8</v>
      </c>
      <c r="I41" t="s">
        <v>3900</v>
      </c>
    </row>
    <row r="42" spans="1:9" x14ac:dyDescent="0.2">
      <c r="A42">
        <v>41</v>
      </c>
      <c r="B42" t="s">
        <v>3902</v>
      </c>
      <c r="C42" t="str">
        <f t="shared" si="0"/>
        <v>13:53:01.990Z</v>
      </c>
      <c r="D42" t="str">
        <f t="shared" si="1"/>
        <v>13:53:01</v>
      </c>
      <c r="E42">
        <v>15.513999999999999</v>
      </c>
      <c r="F42">
        <v>121.922</v>
      </c>
      <c r="G42">
        <v>80.099999999999994</v>
      </c>
      <c r="H42">
        <v>4.7</v>
      </c>
      <c r="I42" t="s">
        <v>3904</v>
      </c>
    </row>
    <row r="43" spans="1:9" x14ac:dyDescent="0.2">
      <c r="A43">
        <v>42</v>
      </c>
      <c r="B43" t="s">
        <v>3906</v>
      </c>
      <c r="C43" t="str">
        <f t="shared" si="0"/>
        <v>17:57:27.540Z</v>
      </c>
      <c r="D43" t="str">
        <f t="shared" si="1"/>
        <v>17:57:27</v>
      </c>
      <c r="E43">
        <v>15.577999999999999</v>
      </c>
      <c r="F43">
        <v>121.917</v>
      </c>
      <c r="G43">
        <v>50.2</v>
      </c>
      <c r="H43">
        <v>5.5</v>
      </c>
      <c r="I43" t="s">
        <v>3908</v>
      </c>
    </row>
    <row r="44" spans="1:9" x14ac:dyDescent="0.2">
      <c r="A44">
        <v>43</v>
      </c>
      <c r="B44" t="s">
        <v>3910</v>
      </c>
      <c r="C44" t="str">
        <f t="shared" si="0"/>
        <v>16:30:17.400Z</v>
      </c>
      <c r="D44" t="str">
        <f t="shared" si="1"/>
        <v>16:30:17</v>
      </c>
      <c r="E44">
        <v>13.878</v>
      </c>
      <c r="F44">
        <v>120.116</v>
      </c>
      <c r="G44">
        <v>70.599999999999994</v>
      </c>
      <c r="H44">
        <v>4.7</v>
      </c>
      <c r="I44" t="s">
        <v>3912</v>
      </c>
    </row>
    <row r="45" spans="1:9" x14ac:dyDescent="0.2">
      <c r="A45">
        <v>44</v>
      </c>
      <c r="B45" t="s">
        <v>3914</v>
      </c>
      <c r="C45" t="str">
        <f t="shared" si="0"/>
        <v>04:56:51.810Z</v>
      </c>
      <c r="D45" t="str">
        <f t="shared" si="1"/>
        <v>04:56:51</v>
      </c>
      <c r="E45">
        <v>16.681999999999999</v>
      </c>
      <c r="F45">
        <v>120.396</v>
      </c>
      <c r="G45">
        <v>83</v>
      </c>
      <c r="H45">
        <v>4.5999999999999996</v>
      </c>
      <c r="I45" t="s">
        <v>3916</v>
      </c>
    </row>
    <row r="46" spans="1:9" x14ac:dyDescent="0.2">
      <c r="A46">
        <v>45</v>
      </c>
      <c r="B46" t="s">
        <v>3918</v>
      </c>
      <c r="C46" t="str">
        <f t="shared" si="0"/>
        <v>13:42:15.110Z</v>
      </c>
      <c r="D46" t="str">
        <f t="shared" si="1"/>
        <v>13:42:15</v>
      </c>
      <c r="E46">
        <v>13.839</v>
      </c>
      <c r="F46">
        <v>120.774</v>
      </c>
      <c r="G46">
        <v>131.30000000000001</v>
      </c>
      <c r="H46">
        <v>5.4</v>
      </c>
      <c r="I46" t="s">
        <v>3920</v>
      </c>
    </row>
    <row r="47" spans="1:9" x14ac:dyDescent="0.2">
      <c r="A47">
        <v>46</v>
      </c>
      <c r="B47" t="s">
        <v>3922</v>
      </c>
      <c r="C47" t="str">
        <f t="shared" si="0"/>
        <v>04:09:35.490Z</v>
      </c>
      <c r="D47" t="str">
        <f t="shared" si="1"/>
        <v>04:09:35</v>
      </c>
      <c r="E47">
        <v>15.436</v>
      </c>
      <c r="F47">
        <v>120.38500000000001</v>
      </c>
      <c r="G47">
        <v>82.4</v>
      </c>
      <c r="H47">
        <v>4.5</v>
      </c>
      <c r="I47" t="s">
        <v>3924</v>
      </c>
    </row>
    <row r="48" spans="1:9" x14ac:dyDescent="0.2">
      <c r="A48">
        <v>47</v>
      </c>
      <c r="B48" t="s">
        <v>3925</v>
      </c>
      <c r="C48" t="str">
        <f t="shared" si="0"/>
        <v>12:08:54.010Z</v>
      </c>
      <c r="D48" t="str">
        <f t="shared" si="1"/>
        <v>12:08:54</v>
      </c>
      <c r="E48">
        <v>13.815</v>
      </c>
      <c r="F48">
        <v>120.048</v>
      </c>
      <c r="G48">
        <v>61</v>
      </c>
      <c r="H48">
        <v>4.5</v>
      </c>
      <c r="I48" t="s">
        <v>3927</v>
      </c>
    </row>
    <row r="49" spans="1:9" x14ac:dyDescent="0.2">
      <c r="A49">
        <v>48</v>
      </c>
      <c r="B49" t="s">
        <v>3929</v>
      </c>
      <c r="C49" t="str">
        <f t="shared" si="0"/>
        <v>10:27:47.010Z</v>
      </c>
      <c r="D49" t="str">
        <f t="shared" si="1"/>
        <v>10:27:47</v>
      </c>
      <c r="E49">
        <v>17.25</v>
      </c>
      <c r="F49">
        <v>122.55800000000001</v>
      </c>
      <c r="G49">
        <v>28.4</v>
      </c>
      <c r="H49">
        <v>5.3</v>
      </c>
      <c r="I49" t="s">
        <v>3931</v>
      </c>
    </row>
    <row r="50" spans="1:9" x14ac:dyDescent="0.2">
      <c r="A50">
        <v>49</v>
      </c>
      <c r="B50" t="s">
        <v>3933</v>
      </c>
      <c r="C50" t="str">
        <f t="shared" si="0"/>
        <v>01:36:25.210Z</v>
      </c>
      <c r="D50" t="str">
        <f t="shared" si="1"/>
        <v>01:36:25</v>
      </c>
      <c r="E50">
        <v>18.001000000000001</v>
      </c>
      <c r="F50">
        <v>119.8</v>
      </c>
      <c r="G50">
        <v>132.19999999999999</v>
      </c>
      <c r="H50">
        <v>4.5999999999999996</v>
      </c>
      <c r="I50" t="s">
        <v>3935</v>
      </c>
    </row>
    <row r="51" spans="1:9" x14ac:dyDescent="0.2">
      <c r="A51">
        <v>50</v>
      </c>
      <c r="B51" t="s">
        <v>3937</v>
      </c>
      <c r="C51" t="str">
        <f t="shared" si="0"/>
        <v>09:02:27.880Z</v>
      </c>
      <c r="D51" t="str">
        <f t="shared" si="1"/>
        <v>09:02:27</v>
      </c>
      <c r="E51">
        <v>13.593999999999999</v>
      </c>
      <c r="F51">
        <v>120.803</v>
      </c>
      <c r="G51">
        <v>115.8</v>
      </c>
      <c r="H51">
        <v>4.5999999999999996</v>
      </c>
      <c r="I51" t="s">
        <v>3939</v>
      </c>
    </row>
    <row r="52" spans="1:9" x14ac:dyDescent="0.2">
      <c r="A52">
        <v>51</v>
      </c>
      <c r="B52" t="s">
        <v>3941</v>
      </c>
      <c r="C52" t="str">
        <f t="shared" si="0"/>
        <v>01:08:16.190Z</v>
      </c>
      <c r="D52" t="str">
        <f t="shared" si="1"/>
        <v>01:08:16</v>
      </c>
      <c r="E52">
        <v>18.059999999999999</v>
      </c>
      <c r="F52">
        <v>119.673</v>
      </c>
      <c r="G52">
        <v>33</v>
      </c>
      <c r="H52">
        <v>4.5</v>
      </c>
      <c r="I52" t="s">
        <v>3943</v>
      </c>
    </row>
    <row r="53" spans="1:9" x14ac:dyDescent="0.2">
      <c r="A53">
        <v>52</v>
      </c>
      <c r="B53" t="s">
        <v>3945</v>
      </c>
      <c r="C53" t="str">
        <f t="shared" si="0"/>
        <v>03:19:58.370Z</v>
      </c>
      <c r="D53" t="str">
        <f t="shared" si="1"/>
        <v>03:19:58</v>
      </c>
      <c r="E53">
        <v>17.954999999999998</v>
      </c>
      <c r="F53">
        <v>119.66200000000001</v>
      </c>
      <c r="G53">
        <v>33</v>
      </c>
      <c r="H53">
        <v>4.8</v>
      </c>
      <c r="I53" t="s">
        <v>3947</v>
      </c>
    </row>
    <row r="54" spans="1:9" x14ac:dyDescent="0.2">
      <c r="A54">
        <v>53</v>
      </c>
      <c r="B54" t="s">
        <v>3949</v>
      </c>
      <c r="C54" t="str">
        <f t="shared" si="0"/>
        <v>20:10:40.860Z</v>
      </c>
      <c r="D54" t="str">
        <f t="shared" si="1"/>
        <v>20:10:40</v>
      </c>
      <c r="E54">
        <v>18.010000000000002</v>
      </c>
      <c r="F54">
        <v>119.693</v>
      </c>
      <c r="G54">
        <v>42.8</v>
      </c>
      <c r="H54">
        <v>5.2</v>
      </c>
      <c r="I54" t="s">
        <v>3951</v>
      </c>
    </row>
    <row r="55" spans="1:9" x14ac:dyDescent="0.2">
      <c r="A55">
        <v>54</v>
      </c>
      <c r="B55" t="s">
        <v>3952</v>
      </c>
      <c r="C55" t="str">
        <f t="shared" si="0"/>
        <v>14:27:16.630Z</v>
      </c>
      <c r="D55" t="str">
        <f t="shared" si="1"/>
        <v>14:27:16</v>
      </c>
      <c r="E55">
        <v>13.773</v>
      </c>
      <c r="F55">
        <v>120.875</v>
      </c>
      <c r="G55">
        <v>120.5</v>
      </c>
      <c r="H55">
        <v>4.5999999999999996</v>
      </c>
      <c r="I55" t="s">
        <v>3954</v>
      </c>
    </row>
    <row r="56" spans="1:9" x14ac:dyDescent="0.2">
      <c r="A56">
        <v>55</v>
      </c>
      <c r="B56" t="s">
        <v>3956</v>
      </c>
      <c r="C56" t="str">
        <f t="shared" si="0"/>
        <v>23:18:13.640Z</v>
      </c>
      <c r="D56" t="str">
        <f t="shared" si="1"/>
        <v>23:18:13</v>
      </c>
      <c r="E56">
        <v>15.442</v>
      </c>
      <c r="F56">
        <v>121.492</v>
      </c>
      <c r="G56">
        <v>100</v>
      </c>
      <c r="H56">
        <v>4.8</v>
      </c>
      <c r="I56" t="s">
        <v>3958</v>
      </c>
    </row>
    <row r="57" spans="1:9" x14ac:dyDescent="0.2">
      <c r="A57">
        <v>56</v>
      </c>
      <c r="B57" t="s">
        <v>3960</v>
      </c>
      <c r="C57" t="str">
        <f t="shared" si="0"/>
        <v>12:56:05.580Z</v>
      </c>
      <c r="D57" t="str">
        <f t="shared" si="1"/>
        <v>12:56:05</v>
      </c>
      <c r="E57">
        <v>13.59</v>
      </c>
      <c r="F57">
        <v>120.617</v>
      </c>
      <c r="G57">
        <v>77.2</v>
      </c>
      <c r="H57">
        <v>4.5999999999999996</v>
      </c>
      <c r="I57" t="s">
        <v>3962</v>
      </c>
    </row>
    <row r="58" spans="1:9" x14ac:dyDescent="0.2">
      <c r="A58">
        <v>57</v>
      </c>
      <c r="B58" t="s">
        <v>3964</v>
      </c>
      <c r="C58" t="str">
        <f t="shared" si="0"/>
        <v>02:48:16.820Z</v>
      </c>
      <c r="D58" t="str">
        <f t="shared" si="1"/>
        <v>02:48:16</v>
      </c>
      <c r="E58">
        <v>18.010999999999999</v>
      </c>
      <c r="F58">
        <v>122.621</v>
      </c>
      <c r="G58">
        <v>39.700000000000003</v>
      </c>
      <c r="H58">
        <v>4.7</v>
      </c>
      <c r="I58" t="s">
        <v>3966</v>
      </c>
    </row>
    <row r="59" spans="1:9" x14ac:dyDescent="0.2">
      <c r="A59">
        <v>58</v>
      </c>
      <c r="B59" t="s">
        <v>3968</v>
      </c>
      <c r="C59" t="str">
        <f t="shared" si="0"/>
        <v>12:43:16.770Z</v>
      </c>
      <c r="D59" t="str">
        <f t="shared" si="1"/>
        <v>12:43:16</v>
      </c>
      <c r="E59">
        <v>13.86</v>
      </c>
      <c r="F59">
        <v>119.751</v>
      </c>
      <c r="G59">
        <v>55.2</v>
      </c>
      <c r="H59">
        <v>5.2</v>
      </c>
      <c r="I59" t="s">
        <v>3970</v>
      </c>
    </row>
    <row r="60" spans="1:9" x14ac:dyDescent="0.2">
      <c r="A60">
        <v>59</v>
      </c>
      <c r="B60" t="s">
        <v>3972</v>
      </c>
      <c r="C60" t="str">
        <f t="shared" si="0"/>
        <v>12:58:52.410Z</v>
      </c>
      <c r="D60" t="str">
        <f t="shared" si="1"/>
        <v>12:58:52</v>
      </c>
      <c r="E60">
        <v>13.855</v>
      </c>
      <c r="F60">
        <v>119.708</v>
      </c>
      <c r="G60">
        <v>51.5</v>
      </c>
      <c r="H60">
        <v>4.8</v>
      </c>
      <c r="I60" t="s">
        <v>3974</v>
      </c>
    </row>
    <row r="61" spans="1:9" x14ac:dyDescent="0.2">
      <c r="A61">
        <v>60</v>
      </c>
      <c r="B61" t="s">
        <v>3976</v>
      </c>
      <c r="C61" t="str">
        <f t="shared" si="0"/>
        <v>17:34:54.560Z</v>
      </c>
      <c r="D61" t="str">
        <f t="shared" si="1"/>
        <v>17:34:54</v>
      </c>
      <c r="E61">
        <v>17.977</v>
      </c>
      <c r="F61">
        <v>119.515</v>
      </c>
      <c r="G61">
        <v>33</v>
      </c>
      <c r="H61">
        <v>4.5</v>
      </c>
      <c r="I61" t="s">
        <v>3978</v>
      </c>
    </row>
    <row r="62" spans="1:9" x14ac:dyDescent="0.2">
      <c r="A62">
        <v>61</v>
      </c>
      <c r="B62" t="s">
        <v>3980</v>
      </c>
      <c r="C62" t="str">
        <f t="shared" si="0"/>
        <v>00:06:23.290Z</v>
      </c>
      <c r="D62" t="str">
        <f t="shared" si="1"/>
        <v>00:06:23</v>
      </c>
      <c r="E62">
        <v>17.911999999999999</v>
      </c>
      <c r="F62">
        <v>119.505</v>
      </c>
      <c r="G62">
        <v>47.4</v>
      </c>
      <c r="H62">
        <v>4.7</v>
      </c>
      <c r="I62" t="s">
        <v>3982</v>
      </c>
    </row>
    <row r="63" spans="1:9" x14ac:dyDescent="0.2">
      <c r="A63">
        <v>62</v>
      </c>
      <c r="B63" t="s">
        <v>3984</v>
      </c>
      <c r="C63" t="str">
        <f t="shared" si="0"/>
        <v>02:15:49.320Z</v>
      </c>
      <c r="D63" t="str">
        <f t="shared" si="1"/>
        <v>02:15:49</v>
      </c>
      <c r="E63">
        <v>17.858000000000001</v>
      </c>
      <c r="F63">
        <v>119.51300000000001</v>
      </c>
      <c r="G63">
        <v>59.2</v>
      </c>
      <c r="H63">
        <v>4.5999999999999996</v>
      </c>
      <c r="I63" t="s">
        <v>3986</v>
      </c>
    </row>
    <row r="64" spans="1:9" x14ac:dyDescent="0.2">
      <c r="A64">
        <v>63</v>
      </c>
      <c r="B64" t="s">
        <v>3988</v>
      </c>
      <c r="C64" t="str">
        <f t="shared" si="0"/>
        <v>10:46:43.850Z</v>
      </c>
      <c r="D64" t="str">
        <f t="shared" si="1"/>
        <v>10:46:43</v>
      </c>
      <c r="E64">
        <v>17.835000000000001</v>
      </c>
      <c r="F64">
        <v>119.508</v>
      </c>
      <c r="G64">
        <v>38.9</v>
      </c>
      <c r="H64">
        <v>4.7</v>
      </c>
      <c r="I64" t="s">
        <v>3990</v>
      </c>
    </row>
    <row r="65" spans="1:9" x14ac:dyDescent="0.2">
      <c r="A65">
        <v>64</v>
      </c>
      <c r="B65" t="s">
        <v>3991</v>
      </c>
      <c r="C65" t="str">
        <f t="shared" si="0"/>
        <v>22:19:13.850Z</v>
      </c>
      <c r="D65" t="str">
        <f t="shared" si="1"/>
        <v>22:19:13</v>
      </c>
      <c r="E65">
        <v>13.755000000000001</v>
      </c>
      <c r="F65">
        <v>119.93899999999999</v>
      </c>
      <c r="G65">
        <v>33</v>
      </c>
      <c r="H65">
        <v>6.2</v>
      </c>
      <c r="I65" t="s">
        <v>3993</v>
      </c>
    </row>
    <row r="66" spans="1:9" x14ac:dyDescent="0.2">
      <c r="A66">
        <v>65</v>
      </c>
      <c r="B66" t="s">
        <v>3995</v>
      </c>
      <c r="C66" t="str">
        <f t="shared" si="0"/>
        <v>10:09:58.070Z</v>
      </c>
      <c r="D66" t="str">
        <f t="shared" si="1"/>
        <v>10:09:58</v>
      </c>
      <c r="E66">
        <v>13.664</v>
      </c>
      <c r="F66">
        <v>119.752</v>
      </c>
      <c r="G66">
        <v>45.4</v>
      </c>
      <c r="H66">
        <v>4.5999999999999996</v>
      </c>
      <c r="I66" t="s">
        <v>3997</v>
      </c>
    </row>
    <row r="67" spans="1:9" x14ac:dyDescent="0.2">
      <c r="A67">
        <v>66</v>
      </c>
      <c r="B67" t="s">
        <v>3999</v>
      </c>
      <c r="C67" t="str">
        <f t="shared" ref="C67:C130" si="2">RIGHT(B67,13)</f>
        <v>14:26:30.460Z</v>
      </c>
      <c r="D67" t="str">
        <f t="shared" ref="D67:D130" si="3">LEFT(C67,8)</f>
        <v>14:26:30</v>
      </c>
      <c r="E67">
        <v>18.081</v>
      </c>
      <c r="F67">
        <v>120.12</v>
      </c>
      <c r="G67">
        <v>51.1</v>
      </c>
      <c r="H67">
        <v>4.5999999999999996</v>
      </c>
      <c r="I67" t="s">
        <v>4001</v>
      </c>
    </row>
    <row r="68" spans="1:9" x14ac:dyDescent="0.2">
      <c r="A68">
        <v>67</v>
      </c>
      <c r="B68" t="s">
        <v>4003</v>
      </c>
      <c r="C68" t="str">
        <f t="shared" si="2"/>
        <v>21:14:55.340Z</v>
      </c>
      <c r="D68" t="str">
        <f t="shared" si="3"/>
        <v>21:14:55</v>
      </c>
      <c r="E68">
        <v>15.3</v>
      </c>
      <c r="F68">
        <v>120.724</v>
      </c>
      <c r="G68">
        <v>47.6</v>
      </c>
      <c r="H68">
        <v>4.5</v>
      </c>
      <c r="I68" t="s">
        <v>4005</v>
      </c>
    </row>
    <row r="69" spans="1:9" x14ac:dyDescent="0.2">
      <c r="A69">
        <v>68</v>
      </c>
      <c r="B69" t="s">
        <v>4007</v>
      </c>
      <c r="C69" t="str">
        <f t="shared" si="2"/>
        <v>07:17:26.200Z</v>
      </c>
      <c r="D69" t="str">
        <f t="shared" si="3"/>
        <v>07:17:26</v>
      </c>
      <c r="E69">
        <v>15.176</v>
      </c>
      <c r="F69">
        <v>122.1</v>
      </c>
      <c r="G69">
        <v>33</v>
      </c>
      <c r="H69">
        <v>4.7</v>
      </c>
      <c r="I69" t="s">
        <v>4009</v>
      </c>
    </row>
    <row r="70" spans="1:9" x14ac:dyDescent="0.2">
      <c r="A70">
        <v>69</v>
      </c>
      <c r="B70" t="s">
        <v>4011</v>
      </c>
      <c r="C70" t="str">
        <f t="shared" si="2"/>
        <v>07:58:55.510Z</v>
      </c>
      <c r="D70" t="str">
        <f t="shared" si="3"/>
        <v>07:58:55</v>
      </c>
      <c r="E70">
        <v>15.189</v>
      </c>
      <c r="F70">
        <v>122.16800000000001</v>
      </c>
      <c r="G70">
        <v>33</v>
      </c>
      <c r="H70">
        <v>4.5999999999999996</v>
      </c>
      <c r="I70" t="s">
        <v>4013</v>
      </c>
    </row>
    <row r="71" spans="1:9" x14ac:dyDescent="0.2">
      <c r="A71">
        <v>70</v>
      </c>
      <c r="B71" t="s">
        <v>4015</v>
      </c>
      <c r="C71" t="str">
        <f t="shared" si="2"/>
        <v>05:56:50.850Z</v>
      </c>
      <c r="D71" t="str">
        <f t="shared" si="3"/>
        <v>05:56:50</v>
      </c>
      <c r="E71">
        <v>15.973000000000001</v>
      </c>
      <c r="F71">
        <v>119.42400000000001</v>
      </c>
      <c r="G71">
        <v>33</v>
      </c>
      <c r="H71">
        <v>5.2</v>
      </c>
      <c r="I71" t="s">
        <v>4017</v>
      </c>
    </row>
    <row r="72" spans="1:9" x14ac:dyDescent="0.2">
      <c r="A72">
        <v>71</v>
      </c>
      <c r="B72" t="s">
        <v>4019</v>
      </c>
      <c r="C72" t="str">
        <f t="shared" si="2"/>
        <v>00:21:45.230Z</v>
      </c>
      <c r="D72" t="str">
        <f t="shared" si="3"/>
        <v>00:21:45</v>
      </c>
      <c r="E72">
        <v>13.946</v>
      </c>
      <c r="F72">
        <v>120.18</v>
      </c>
      <c r="G72">
        <v>84.3</v>
      </c>
      <c r="H72">
        <v>4.5</v>
      </c>
      <c r="I72" t="s">
        <v>4021</v>
      </c>
    </row>
    <row r="73" spans="1:9" x14ac:dyDescent="0.2">
      <c r="A73">
        <v>72</v>
      </c>
      <c r="B73" t="s">
        <v>4023</v>
      </c>
      <c r="C73" t="str">
        <f t="shared" si="2"/>
        <v>11:16:53.180Z</v>
      </c>
      <c r="D73" t="str">
        <f t="shared" si="3"/>
        <v>11:16:53</v>
      </c>
      <c r="E73">
        <v>13.692</v>
      </c>
      <c r="F73">
        <v>121.11199999999999</v>
      </c>
      <c r="G73">
        <v>127.4</v>
      </c>
      <c r="H73">
        <v>4.5</v>
      </c>
      <c r="I73" t="s">
        <v>4025</v>
      </c>
    </row>
    <row r="74" spans="1:9" x14ac:dyDescent="0.2">
      <c r="A74">
        <v>73</v>
      </c>
      <c r="B74" t="s">
        <v>4027</v>
      </c>
      <c r="C74" t="str">
        <f t="shared" si="2"/>
        <v>22:31:33.840Z</v>
      </c>
      <c r="D74" t="str">
        <f t="shared" si="3"/>
        <v>22:31:33</v>
      </c>
      <c r="E74">
        <v>14.106</v>
      </c>
      <c r="F74">
        <v>121.691</v>
      </c>
      <c r="G74">
        <v>137</v>
      </c>
      <c r="H74">
        <v>4.5</v>
      </c>
      <c r="I74" t="s">
        <v>4029</v>
      </c>
    </row>
    <row r="75" spans="1:9" x14ac:dyDescent="0.2">
      <c r="A75">
        <v>74</v>
      </c>
      <c r="B75" t="s">
        <v>4031</v>
      </c>
      <c r="C75" t="str">
        <f t="shared" si="2"/>
        <v>23:38:05.600Z</v>
      </c>
      <c r="D75" t="str">
        <f t="shared" si="3"/>
        <v>23:38:05</v>
      </c>
      <c r="E75">
        <v>17.597999999999999</v>
      </c>
      <c r="F75">
        <v>121.09</v>
      </c>
      <c r="G75">
        <v>33</v>
      </c>
      <c r="H75">
        <v>4.5</v>
      </c>
      <c r="I75" t="s">
        <v>4033</v>
      </c>
    </row>
    <row r="76" spans="1:9" x14ac:dyDescent="0.2">
      <c r="A76">
        <v>75</v>
      </c>
      <c r="B76" t="s">
        <v>4035</v>
      </c>
      <c r="C76" t="str">
        <f t="shared" si="2"/>
        <v>13:23:06.100Z</v>
      </c>
      <c r="D76" t="str">
        <f t="shared" si="3"/>
        <v>13:23:06</v>
      </c>
      <c r="E76">
        <v>15.090999999999999</v>
      </c>
      <c r="F76">
        <v>122.884</v>
      </c>
      <c r="G76">
        <v>33</v>
      </c>
      <c r="H76">
        <v>4.5</v>
      </c>
      <c r="I76" t="s">
        <v>4037</v>
      </c>
    </row>
    <row r="77" spans="1:9" x14ac:dyDescent="0.2">
      <c r="A77">
        <v>76</v>
      </c>
      <c r="B77" t="s">
        <v>4038</v>
      </c>
      <c r="C77" t="str">
        <f t="shared" si="2"/>
        <v>15:51:39.230Z</v>
      </c>
      <c r="D77" t="str">
        <f t="shared" si="3"/>
        <v>15:51:39</v>
      </c>
      <c r="E77">
        <v>17.641999999999999</v>
      </c>
      <c r="F77">
        <v>120.892</v>
      </c>
      <c r="G77">
        <v>33</v>
      </c>
      <c r="H77">
        <v>5.5</v>
      </c>
      <c r="I77" t="s">
        <v>4040</v>
      </c>
    </row>
    <row r="78" spans="1:9" x14ac:dyDescent="0.2">
      <c r="A78">
        <v>77</v>
      </c>
      <c r="B78" t="s">
        <v>4042</v>
      </c>
      <c r="C78" t="str">
        <f t="shared" si="2"/>
        <v>00:51:03.830Z</v>
      </c>
      <c r="D78" t="str">
        <f t="shared" si="3"/>
        <v>00:51:03</v>
      </c>
      <c r="E78">
        <v>14.276</v>
      </c>
      <c r="F78">
        <v>123.2</v>
      </c>
      <c r="G78">
        <v>33</v>
      </c>
      <c r="H78">
        <v>4.7</v>
      </c>
      <c r="I78" t="s">
        <v>4044</v>
      </c>
    </row>
    <row r="79" spans="1:9" x14ac:dyDescent="0.2">
      <c r="A79">
        <v>78</v>
      </c>
      <c r="B79" t="s">
        <v>4046</v>
      </c>
      <c r="C79" t="str">
        <f t="shared" si="2"/>
        <v>12:41:02.520Z</v>
      </c>
      <c r="D79" t="str">
        <f t="shared" si="3"/>
        <v>12:41:02</v>
      </c>
      <c r="E79">
        <v>14.919</v>
      </c>
      <c r="F79">
        <v>119.68300000000001</v>
      </c>
      <c r="G79">
        <v>50.7</v>
      </c>
      <c r="H79">
        <v>4.8</v>
      </c>
      <c r="I79" t="s">
        <v>4048</v>
      </c>
    </row>
    <row r="80" spans="1:9" x14ac:dyDescent="0.2">
      <c r="A80">
        <v>79</v>
      </c>
      <c r="B80" t="s">
        <v>4050</v>
      </c>
      <c r="C80" t="str">
        <f t="shared" si="2"/>
        <v>10:33:35.980Z</v>
      </c>
      <c r="D80" t="str">
        <f t="shared" si="3"/>
        <v>10:33:35</v>
      </c>
      <c r="E80">
        <v>16.521000000000001</v>
      </c>
      <c r="F80">
        <v>120.83199999999999</v>
      </c>
      <c r="G80">
        <v>66.2</v>
      </c>
      <c r="H80">
        <v>4.5</v>
      </c>
      <c r="I80" t="s">
        <v>4052</v>
      </c>
    </row>
    <row r="81" spans="1:9" x14ac:dyDescent="0.2">
      <c r="A81">
        <v>80</v>
      </c>
      <c r="B81" t="s">
        <v>4054</v>
      </c>
      <c r="C81" t="str">
        <f t="shared" si="2"/>
        <v>17:38:15.620Z</v>
      </c>
      <c r="D81" t="str">
        <f t="shared" si="3"/>
        <v>17:38:15</v>
      </c>
      <c r="E81">
        <v>14.254</v>
      </c>
      <c r="F81">
        <v>120.809</v>
      </c>
      <c r="G81">
        <v>203.2</v>
      </c>
      <c r="H81">
        <v>4.5</v>
      </c>
      <c r="I81" t="s">
        <v>4056</v>
      </c>
    </row>
    <row r="82" spans="1:9" x14ac:dyDescent="0.2">
      <c r="A82">
        <v>81</v>
      </c>
      <c r="B82" t="s">
        <v>4058</v>
      </c>
      <c r="C82" t="str">
        <f t="shared" si="2"/>
        <v>13:41:40.190Z</v>
      </c>
      <c r="D82" t="str">
        <f t="shared" si="3"/>
        <v>13:41:40</v>
      </c>
      <c r="E82">
        <v>13.78</v>
      </c>
      <c r="F82">
        <v>119.833</v>
      </c>
      <c r="G82">
        <v>38</v>
      </c>
      <c r="H82">
        <v>4.5</v>
      </c>
      <c r="I82" t="s">
        <v>4060</v>
      </c>
    </row>
    <row r="83" spans="1:9" x14ac:dyDescent="0.2">
      <c r="A83">
        <v>82</v>
      </c>
      <c r="B83" t="s">
        <v>4062</v>
      </c>
      <c r="C83" t="str">
        <f t="shared" si="2"/>
        <v>22:12:06.850Z</v>
      </c>
      <c r="D83" t="str">
        <f t="shared" si="3"/>
        <v>22:12:06</v>
      </c>
      <c r="E83">
        <v>13.817</v>
      </c>
      <c r="F83">
        <v>120.748</v>
      </c>
      <c r="G83">
        <v>179.4</v>
      </c>
      <c r="H83">
        <v>5</v>
      </c>
      <c r="I83" t="s">
        <v>4064</v>
      </c>
    </row>
    <row r="84" spans="1:9" x14ac:dyDescent="0.2">
      <c r="A84">
        <v>83</v>
      </c>
      <c r="B84" t="s">
        <v>4065</v>
      </c>
      <c r="C84" t="str">
        <f t="shared" si="2"/>
        <v>02:08:06.680Z</v>
      </c>
      <c r="D84" t="str">
        <f t="shared" si="3"/>
        <v>02:08:06</v>
      </c>
      <c r="E84">
        <v>15.364000000000001</v>
      </c>
      <c r="F84">
        <v>120.816</v>
      </c>
      <c r="G84">
        <v>198.3</v>
      </c>
      <c r="H84">
        <v>4.5</v>
      </c>
      <c r="I84" t="s">
        <v>4067</v>
      </c>
    </row>
    <row r="85" spans="1:9" x14ac:dyDescent="0.2">
      <c r="A85">
        <v>84</v>
      </c>
      <c r="B85" t="s">
        <v>4069</v>
      </c>
      <c r="C85" t="str">
        <f t="shared" si="2"/>
        <v>20:40:03.380Z</v>
      </c>
      <c r="D85" t="str">
        <f t="shared" si="3"/>
        <v>20:40:03</v>
      </c>
      <c r="E85">
        <v>15.867000000000001</v>
      </c>
      <c r="F85">
        <v>120.149</v>
      </c>
      <c r="G85">
        <v>77.2</v>
      </c>
      <c r="H85">
        <v>4.5</v>
      </c>
      <c r="I85" t="s">
        <v>4071</v>
      </c>
    </row>
    <row r="86" spans="1:9" x14ac:dyDescent="0.2">
      <c r="A86">
        <v>85</v>
      </c>
      <c r="B86" t="s">
        <v>4073</v>
      </c>
      <c r="C86" t="str">
        <f t="shared" si="2"/>
        <v>22:14:50.310Z</v>
      </c>
      <c r="D86" t="str">
        <f t="shared" si="3"/>
        <v>22:14:50</v>
      </c>
      <c r="E86">
        <v>17.114999999999998</v>
      </c>
      <c r="F86">
        <v>121.54900000000001</v>
      </c>
      <c r="G86">
        <v>50.1</v>
      </c>
      <c r="H86">
        <v>5.2</v>
      </c>
      <c r="I86" t="s">
        <v>4075</v>
      </c>
    </row>
    <row r="87" spans="1:9" x14ac:dyDescent="0.2">
      <c r="A87">
        <v>86</v>
      </c>
      <c r="B87" t="s">
        <v>4077</v>
      </c>
      <c r="C87" t="str">
        <f t="shared" si="2"/>
        <v>22:12:42.190Z</v>
      </c>
      <c r="D87" t="str">
        <f t="shared" si="3"/>
        <v>22:12:42</v>
      </c>
      <c r="E87">
        <v>14.145</v>
      </c>
      <c r="F87">
        <v>120.79300000000001</v>
      </c>
      <c r="G87">
        <v>206.6</v>
      </c>
      <c r="H87">
        <v>4.5</v>
      </c>
      <c r="I87" t="s">
        <v>4079</v>
      </c>
    </row>
    <row r="88" spans="1:9" x14ac:dyDescent="0.2">
      <c r="A88">
        <v>87</v>
      </c>
      <c r="B88" t="s">
        <v>4081</v>
      </c>
      <c r="C88" t="str">
        <f t="shared" si="2"/>
        <v>16:04:41.750Z</v>
      </c>
      <c r="D88" t="str">
        <f t="shared" si="3"/>
        <v>16:04:41</v>
      </c>
      <c r="E88">
        <v>14.436999999999999</v>
      </c>
      <c r="F88">
        <v>123.57</v>
      </c>
      <c r="G88">
        <v>73.5</v>
      </c>
      <c r="H88">
        <v>4.5999999999999996</v>
      </c>
      <c r="I88" t="s">
        <v>4083</v>
      </c>
    </row>
    <row r="89" spans="1:9" x14ac:dyDescent="0.2">
      <c r="A89">
        <v>88</v>
      </c>
      <c r="B89" t="s">
        <v>4085</v>
      </c>
      <c r="C89" t="str">
        <f t="shared" si="2"/>
        <v>14:28:32.840Z</v>
      </c>
      <c r="D89" t="str">
        <f t="shared" si="3"/>
        <v>14:28:32</v>
      </c>
      <c r="E89">
        <v>16.818999999999999</v>
      </c>
      <c r="F89">
        <v>119.896</v>
      </c>
      <c r="G89">
        <v>54.6</v>
      </c>
      <c r="H89">
        <v>4.5999999999999996</v>
      </c>
      <c r="I89" t="s">
        <v>4087</v>
      </c>
    </row>
    <row r="90" spans="1:9" x14ac:dyDescent="0.2">
      <c r="A90">
        <v>89</v>
      </c>
      <c r="B90" t="s">
        <v>4089</v>
      </c>
      <c r="C90" t="str">
        <f t="shared" si="2"/>
        <v>12:30:53.280Z</v>
      </c>
      <c r="D90" t="str">
        <f t="shared" si="3"/>
        <v>12:30:53</v>
      </c>
      <c r="E90">
        <v>14.938000000000001</v>
      </c>
      <c r="F90">
        <v>119.94</v>
      </c>
      <c r="G90">
        <v>45</v>
      </c>
      <c r="H90">
        <v>4.5</v>
      </c>
      <c r="I90" t="s">
        <v>4091</v>
      </c>
    </row>
    <row r="91" spans="1:9" x14ac:dyDescent="0.2">
      <c r="A91">
        <v>90</v>
      </c>
      <c r="B91" t="s">
        <v>4093</v>
      </c>
      <c r="C91" t="str">
        <f t="shared" si="2"/>
        <v>09:34:03.470Z</v>
      </c>
      <c r="D91" t="str">
        <f t="shared" si="3"/>
        <v>09:34:03</v>
      </c>
      <c r="E91">
        <v>18.364000000000001</v>
      </c>
      <c r="F91">
        <v>119.79900000000001</v>
      </c>
      <c r="G91">
        <v>31.2</v>
      </c>
      <c r="H91">
        <v>4.8</v>
      </c>
      <c r="I91" t="s">
        <v>4095</v>
      </c>
    </row>
    <row r="92" spans="1:9" x14ac:dyDescent="0.2">
      <c r="A92">
        <v>91</v>
      </c>
      <c r="B92" t="s">
        <v>4097</v>
      </c>
      <c r="C92" t="str">
        <f t="shared" si="2"/>
        <v>19:35:46.540Z</v>
      </c>
      <c r="D92" t="str">
        <f t="shared" si="3"/>
        <v>19:35:46</v>
      </c>
      <c r="E92">
        <v>13.917</v>
      </c>
      <c r="F92">
        <v>120.82</v>
      </c>
      <c r="G92">
        <v>115.8</v>
      </c>
      <c r="H92">
        <v>4.7</v>
      </c>
      <c r="I92" t="s">
        <v>4099</v>
      </c>
    </row>
    <row r="93" spans="1:9" x14ac:dyDescent="0.2">
      <c r="A93">
        <v>92</v>
      </c>
      <c r="B93" t="s">
        <v>4101</v>
      </c>
      <c r="C93" t="str">
        <f t="shared" si="2"/>
        <v>19:10:50.600Z</v>
      </c>
      <c r="D93" t="str">
        <f t="shared" si="3"/>
        <v>19:10:50</v>
      </c>
      <c r="E93">
        <v>14.22</v>
      </c>
      <c r="F93">
        <v>120.411</v>
      </c>
      <c r="G93">
        <v>115.4</v>
      </c>
      <c r="H93">
        <v>6</v>
      </c>
      <c r="I93" t="s">
        <v>4103</v>
      </c>
    </row>
    <row r="94" spans="1:9" x14ac:dyDescent="0.2">
      <c r="A94">
        <v>93</v>
      </c>
      <c r="B94" t="s">
        <v>4105</v>
      </c>
      <c r="C94" t="str">
        <f t="shared" si="2"/>
        <v>14:44:21.540Z</v>
      </c>
      <c r="D94" t="str">
        <f t="shared" si="3"/>
        <v>14:44:21</v>
      </c>
      <c r="E94">
        <v>13.632999999999999</v>
      </c>
      <c r="F94">
        <v>120.629</v>
      </c>
      <c r="G94">
        <v>65.099999999999994</v>
      </c>
      <c r="H94">
        <v>4.5999999999999996</v>
      </c>
      <c r="I94" t="s">
        <v>4107</v>
      </c>
    </row>
    <row r="95" spans="1:9" x14ac:dyDescent="0.2">
      <c r="A95">
        <v>94</v>
      </c>
      <c r="B95" t="s">
        <v>4109</v>
      </c>
      <c r="C95" t="str">
        <f t="shared" si="2"/>
        <v>18:59:59.080Z</v>
      </c>
      <c r="D95" t="str">
        <f t="shared" si="3"/>
        <v>18:59:59</v>
      </c>
      <c r="E95">
        <v>14.077</v>
      </c>
      <c r="F95">
        <v>120.623</v>
      </c>
      <c r="G95">
        <v>149.5</v>
      </c>
      <c r="H95">
        <v>4.7</v>
      </c>
      <c r="I95" t="s">
        <v>4111</v>
      </c>
    </row>
    <row r="96" spans="1:9" x14ac:dyDescent="0.2">
      <c r="A96">
        <v>95</v>
      </c>
      <c r="B96" t="s">
        <v>4113</v>
      </c>
      <c r="C96" t="str">
        <f t="shared" si="2"/>
        <v>14:36:06.110Z</v>
      </c>
      <c r="D96" t="str">
        <f t="shared" si="3"/>
        <v>14:36:06</v>
      </c>
      <c r="E96">
        <v>13.925000000000001</v>
      </c>
      <c r="F96">
        <v>120.53400000000001</v>
      </c>
      <c r="G96">
        <v>105</v>
      </c>
      <c r="H96">
        <v>6.5</v>
      </c>
      <c r="I96" t="s">
        <v>4115</v>
      </c>
    </row>
    <row r="97" spans="1:9" x14ac:dyDescent="0.2">
      <c r="A97">
        <v>96</v>
      </c>
      <c r="B97" t="s">
        <v>4117</v>
      </c>
      <c r="C97" t="str">
        <f t="shared" si="2"/>
        <v>11:59:09.090Z</v>
      </c>
      <c r="D97" t="str">
        <f t="shared" si="3"/>
        <v>11:59:09</v>
      </c>
      <c r="E97">
        <v>13.848000000000001</v>
      </c>
      <c r="F97">
        <v>120.85899999999999</v>
      </c>
      <c r="G97">
        <v>100</v>
      </c>
      <c r="H97">
        <v>4.5999999999999996</v>
      </c>
      <c r="I97" t="s">
        <v>4119</v>
      </c>
    </row>
    <row r="98" spans="1:9" x14ac:dyDescent="0.2">
      <c r="A98">
        <v>97</v>
      </c>
      <c r="B98" t="s">
        <v>4121</v>
      </c>
      <c r="C98" t="str">
        <f t="shared" si="2"/>
        <v>15:49:58.260Z</v>
      </c>
      <c r="D98" t="str">
        <f t="shared" si="3"/>
        <v>15:49:58</v>
      </c>
      <c r="E98">
        <v>13.789</v>
      </c>
      <c r="F98">
        <v>120.762</v>
      </c>
      <c r="G98">
        <v>117</v>
      </c>
      <c r="H98">
        <v>4.5999999999999996</v>
      </c>
      <c r="I98" t="s">
        <v>4123</v>
      </c>
    </row>
    <row r="99" spans="1:9" x14ac:dyDescent="0.2">
      <c r="A99">
        <v>98</v>
      </c>
      <c r="B99" t="s">
        <v>4125</v>
      </c>
      <c r="C99" t="str">
        <f t="shared" si="2"/>
        <v>04:42:25.350Z</v>
      </c>
      <c r="D99" t="str">
        <f t="shared" si="3"/>
        <v>04:42:25</v>
      </c>
      <c r="E99">
        <v>13.804</v>
      </c>
      <c r="F99">
        <v>120.776</v>
      </c>
      <c r="G99">
        <v>107.1</v>
      </c>
      <c r="H99">
        <v>4.8</v>
      </c>
      <c r="I99" t="s">
        <v>4127</v>
      </c>
    </row>
    <row r="100" spans="1:9" x14ac:dyDescent="0.2">
      <c r="A100">
        <v>99</v>
      </c>
      <c r="B100" t="s">
        <v>4129</v>
      </c>
      <c r="C100" t="str">
        <f t="shared" si="2"/>
        <v>08:58:48.130Z</v>
      </c>
      <c r="D100" t="str">
        <f t="shared" si="3"/>
        <v>08:58:48</v>
      </c>
      <c r="E100">
        <v>15.611000000000001</v>
      </c>
      <c r="F100">
        <v>119.667</v>
      </c>
      <c r="G100">
        <v>5.4</v>
      </c>
      <c r="H100">
        <v>5.0999999999999996</v>
      </c>
      <c r="I100" t="s">
        <v>4131</v>
      </c>
    </row>
    <row r="101" spans="1:9" x14ac:dyDescent="0.2">
      <c r="A101">
        <v>100</v>
      </c>
      <c r="B101" t="s">
        <v>4133</v>
      </c>
      <c r="C101" t="str">
        <f t="shared" si="2"/>
        <v>09:02:06.910Z</v>
      </c>
      <c r="D101" t="str">
        <f t="shared" si="3"/>
        <v>09:02:06</v>
      </c>
      <c r="E101">
        <v>15.622</v>
      </c>
      <c r="F101">
        <v>119.72499999999999</v>
      </c>
      <c r="G101">
        <v>15</v>
      </c>
      <c r="H101">
        <v>4.5999999999999996</v>
      </c>
      <c r="I101" t="s">
        <v>4135</v>
      </c>
    </row>
    <row r="102" spans="1:9" x14ac:dyDescent="0.2">
      <c r="A102">
        <v>101</v>
      </c>
      <c r="B102" t="s">
        <v>4136</v>
      </c>
      <c r="C102" t="str">
        <f t="shared" si="2"/>
        <v>09:40:40.860Z</v>
      </c>
      <c r="D102" t="str">
        <f t="shared" si="3"/>
        <v>09:40:40</v>
      </c>
      <c r="E102">
        <v>13.762</v>
      </c>
      <c r="F102">
        <v>120.85599999999999</v>
      </c>
      <c r="G102">
        <v>100</v>
      </c>
      <c r="H102">
        <v>4.5999999999999996</v>
      </c>
      <c r="I102" t="s">
        <v>4138</v>
      </c>
    </row>
    <row r="103" spans="1:9" x14ac:dyDescent="0.2">
      <c r="A103">
        <v>102</v>
      </c>
      <c r="B103" t="s">
        <v>4140</v>
      </c>
      <c r="C103" t="str">
        <f t="shared" si="2"/>
        <v>18:35:49.300Z</v>
      </c>
      <c r="D103" t="str">
        <f t="shared" si="3"/>
        <v>18:35:49</v>
      </c>
      <c r="E103">
        <v>13.836</v>
      </c>
      <c r="F103">
        <v>120.70699999999999</v>
      </c>
      <c r="G103">
        <v>132.1</v>
      </c>
      <c r="H103">
        <v>4.9000000000000004</v>
      </c>
      <c r="I103" t="s">
        <v>4142</v>
      </c>
    </row>
    <row r="104" spans="1:9" x14ac:dyDescent="0.2">
      <c r="A104">
        <v>103</v>
      </c>
      <c r="B104" t="s">
        <v>4144</v>
      </c>
      <c r="C104" t="str">
        <f t="shared" si="2"/>
        <v>11:44:52.390Z</v>
      </c>
      <c r="D104" t="str">
        <f t="shared" si="3"/>
        <v>11:44:52</v>
      </c>
      <c r="E104">
        <v>18.495999999999999</v>
      </c>
      <c r="F104">
        <v>122.33499999999999</v>
      </c>
      <c r="G104">
        <v>20.9</v>
      </c>
      <c r="H104">
        <v>5.0999999999999996</v>
      </c>
      <c r="I104" t="s">
        <v>4146</v>
      </c>
    </row>
    <row r="105" spans="1:9" x14ac:dyDescent="0.2">
      <c r="A105">
        <v>104</v>
      </c>
      <c r="B105" t="s">
        <v>4148</v>
      </c>
      <c r="C105" t="str">
        <f t="shared" si="2"/>
        <v>02:05:31.200Z</v>
      </c>
      <c r="D105" t="str">
        <f t="shared" si="3"/>
        <v>02:05:31</v>
      </c>
      <c r="E105">
        <v>13.9</v>
      </c>
      <c r="F105">
        <v>120.798</v>
      </c>
      <c r="G105">
        <v>172.1</v>
      </c>
      <c r="H105">
        <v>4.5</v>
      </c>
      <c r="I105" t="s">
        <v>4150</v>
      </c>
    </row>
    <row r="106" spans="1:9" x14ac:dyDescent="0.2">
      <c r="A106">
        <v>105</v>
      </c>
      <c r="B106" t="s">
        <v>4152</v>
      </c>
      <c r="C106" t="str">
        <f t="shared" si="2"/>
        <v>10:06:41.920Z</v>
      </c>
      <c r="D106" t="str">
        <f t="shared" si="3"/>
        <v>10:06:41</v>
      </c>
      <c r="E106">
        <v>16.195</v>
      </c>
      <c r="F106">
        <v>119.791</v>
      </c>
      <c r="G106">
        <v>103.5</v>
      </c>
      <c r="H106">
        <v>4.5999999999999996</v>
      </c>
      <c r="I106" t="s">
        <v>4154</v>
      </c>
    </row>
    <row r="107" spans="1:9" x14ac:dyDescent="0.2">
      <c r="A107">
        <v>106</v>
      </c>
      <c r="B107" t="s">
        <v>4155</v>
      </c>
      <c r="C107" t="str">
        <f t="shared" si="2"/>
        <v>10:13:13.650Z</v>
      </c>
      <c r="D107" t="str">
        <f t="shared" si="3"/>
        <v>10:13:13</v>
      </c>
      <c r="E107">
        <v>16.216000000000001</v>
      </c>
      <c r="F107">
        <v>119.756</v>
      </c>
      <c r="G107">
        <v>102.5</v>
      </c>
      <c r="H107">
        <v>4.7</v>
      </c>
      <c r="I107" t="s">
        <v>4157</v>
      </c>
    </row>
    <row r="108" spans="1:9" x14ac:dyDescent="0.2">
      <c r="A108">
        <v>107</v>
      </c>
      <c r="B108" t="s">
        <v>4159</v>
      </c>
      <c r="C108" t="str">
        <f t="shared" si="2"/>
        <v>10:46:59.460Z</v>
      </c>
      <c r="D108" t="str">
        <f t="shared" si="3"/>
        <v>10:46:59</v>
      </c>
      <c r="E108">
        <v>16.260000000000002</v>
      </c>
      <c r="F108">
        <v>119.815</v>
      </c>
      <c r="G108">
        <v>95</v>
      </c>
      <c r="H108">
        <v>4.5</v>
      </c>
      <c r="I108" t="s">
        <v>4161</v>
      </c>
    </row>
    <row r="109" spans="1:9" x14ac:dyDescent="0.2">
      <c r="A109">
        <v>108</v>
      </c>
      <c r="B109" t="s">
        <v>4163</v>
      </c>
      <c r="C109" t="str">
        <f t="shared" si="2"/>
        <v>06:50:50.970Z</v>
      </c>
      <c r="D109" t="str">
        <f t="shared" si="3"/>
        <v>06:50:50</v>
      </c>
      <c r="E109">
        <v>14.002000000000001</v>
      </c>
      <c r="F109">
        <v>120.819</v>
      </c>
      <c r="G109">
        <v>112.9</v>
      </c>
      <c r="H109">
        <v>4.5</v>
      </c>
      <c r="I109" t="s">
        <v>4165</v>
      </c>
    </row>
    <row r="110" spans="1:9" x14ac:dyDescent="0.2">
      <c r="A110">
        <v>109</v>
      </c>
      <c r="B110" t="s">
        <v>4167</v>
      </c>
      <c r="C110" t="str">
        <f t="shared" si="2"/>
        <v>11:09:14.160Z</v>
      </c>
      <c r="D110" t="str">
        <f t="shared" si="3"/>
        <v>11:09:14</v>
      </c>
      <c r="E110">
        <v>13.843</v>
      </c>
      <c r="F110">
        <v>120.724</v>
      </c>
      <c r="G110">
        <v>108.9</v>
      </c>
      <c r="H110">
        <v>4.7</v>
      </c>
      <c r="I110" t="s">
        <v>4169</v>
      </c>
    </row>
    <row r="111" spans="1:9" x14ac:dyDescent="0.2">
      <c r="A111">
        <v>110</v>
      </c>
      <c r="B111" t="s">
        <v>4171</v>
      </c>
      <c r="C111" t="str">
        <f t="shared" si="2"/>
        <v>20:08:34.600Z</v>
      </c>
      <c r="D111" t="str">
        <f t="shared" si="3"/>
        <v>20:08:34</v>
      </c>
      <c r="E111">
        <v>14.468999999999999</v>
      </c>
      <c r="F111">
        <v>120.051</v>
      </c>
      <c r="G111">
        <v>58.1</v>
      </c>
      <c r="H111">
        <v>4.8</v>
      </c>
      <c r="I111" t="s">
        <v>4173</v>
      </c>
    </row>
    <row r="112" spans="1:9" x14ac:dyDescent="0.2">
      <c r="A112">
        <v>111</v>
      </c>
      <c r="B112" t="s">
        <v>4175</v>
      </c>
      <c r="C112" t="str">
        <f t="shared" si="2"/>
        <v>07:47:09.460Z</v>
      </c>
      <c r="D112" t="str">
        <f t="shared" si="3"/>
        <v>07:47:09</v>
      </c>
      <c r="E112">
        <v>18.018000000000001</v>
      </c>
      <c r="F112">
        <v>120.405</v>
      </c>
      <c r="G112">
        <v>17.3</v>
      </c>
      <c r="H112">
        <v>4.7</v>
      </c>
      <c r="I112" t="s">
        <v>4177</v>
      </c>
    </row>
    <row r="113" spans="1:9" x14ac:dyDescent="0.2">
      <c r="A113">
        <v>112</v>
      </c>
      <c r="B113" t="s">
        <v>4179</v>
      </c>
      <c r="C113" t="str">
        <f t="shared" si="2"/>
        <v>03:13:21.710Z</v>
      </c>
      <c r="D113" t="str">
        <f t="shared" si="3"/>
        <v>03:13:21</v>
      </c>
      <c r="E113">
        <v>13.625</v>
      </c>
      <c r="F113">
        <v>120.473</v>
      </c>
      <c r="G113">
        <v>60.4</v>
      </c>
      <c r="H113">
        <v>4.5999999999999996</v>
      </c>
      <c r="I113" t="s">
        <v>4181</v>
      </c>
    </row>
    <row r="114" spans="1:9" x14ac:dyDescent="0.2">
      <c r="A114">
        <v>113</v>
      </c>
      <c r="B114" t="s">
        <v>4183</v>
      </c>
      <c r="C114" t="str">
        <f t="shared" si="2"/>
        <v>06:13:03.900Z</v>
      </c>
      <c r="D114" t="str">
        <f t="shared" si="3"/>
        <v>06:13:03</v>
      </c>
      <c r="E114">
        <v>15.477</v>
      </c>
      <c r="F114">
        <v>119.81</v>
      </c>
      <c r="G114">
        <v>68.099999999999994</v>
      </c>
      <c r="H114">
        <v>4.9000000000000004</v>
      </c>
      <c r="I114" t="s">
        <v>4185</v>
      </c>
    </row>
    <row r="115" spans="1:9" x14ac:dyDescent="0.2">
      <c r="A115">
        <v>114</v>
      </c>
      <c r="B115" t="s">
        <v>4187</v>
      </c>
      <c r="C115" t="str">
        <f t="shared" si="2"/>
        <v>12:57:34.430Z</v>
      </c>
      <c r="D115" t="str">
        <f t="shared" si="3"/>
        <v>12:57:34</v>
      </c>
      <c r="E115">
        <v>16.568000000000001</v>
      </c>
      <c r="F115">
        <v>122.913</v>
      </c>
      <c r="G115">
        <v>62.2</v>
      </c>
      <c r="H115">
        <v>4.5</v>
      </c>
      <c r="I115" t="s">
        <v>4189</v>
      </c>
    </row>
    <row r="116" spans="1:9" x14ac:dyDescent="0.2">
      <c r="A116">
        <v>115</v>
      </c>
      <c r="B116" t="s">
        <v>4191</v>
      </c>
      <c r="C116" t="str">
        <f t="shared" si="2"/>
        <v>09:07:17.760Z</v>
      </c>
      <c r="D116" t="str">
        <f t="shared" si="3"/>
        <v>09:07:17</v>
      </c>
      <c r="E116">
        <v>13.757999999999999</v>
      </c>
      <c r="F116">
        <v>120.831</v>
      </c>
      <c r="G116">
        <v>113.8</v>
      </c>
      <c r="H116">
        <v>4.7</v>
      </c>
      <c r="I116" t="s">
        <v>4193</v>
      </c>
    </row>
    <row r="117" spans="1:9" x14ac:dyDescent="0.2">
      <c r="A117">
        <v>116</v>
      </c>
      <c r="B117" t="s">
        <v>4195</v>
      </c>
      <c r="C117" t="str">
        <f t="shared" si="2"/>
        <v>20:59:52.190Z</v>
      </c>
      <c r="D117" t="str">
        <f t="shared" si="3"/>
        <v>20:59:52</v>
      </c>
      <c r="E117">
        <v>13.686</v>
      </c>
      <c r="F117">
        <v>120.791</v>
      </c>
      <c r="G117">
        <v>102.4</v>
      </c>
      <c r="H117">
        <v>5.5</v>
      </c>
      <c r="I117" t="s">
        <v>4197</v>
      </c>
    </row>
    <row r="118" spans="1:9" x14ac:dyDescent="0.2">
      <c r="A118">
        <v>117</v>
      </c>
      <c r="B118" t="s">
        <v>4198</v>
      </c>
      <c r="C118" t="str">
        <f t="shared" si="2"/>
        <v>07:43:55.630Z</v>
      </c>
      <c r="D118" t="str">
        <f t="shared" si="3"/>
        <v>07:43:55</v>
      </c>
      <c r="E118">
        <v>16.164999999999999</v>
      </c>
      <c r="F118">
        <v>119.736</v>
      </c>
      <c r="G118">
        <v>62</v>
      </c>
      <c r="H118">
        <v>4.9000000000000004</v>
      </c>
      <c r="I118" t="s">
        <v>4200</v>
      </c>
    </row>
    <row r="119" spans="1:9" x14ac:dyDescent="0.2">
      <c r="A119">
        <v>118</v>
      </c>
      <c r="B119" t="s">
        <v>4202</v>
      </c>
      <c r="C119" t="str">
        <f t="shared" si="2"/>
        <v>06:31:22.830Z</v>
      </c>
      <c r="D119" t="str">
        <f t="shared" si="3"/>
        <v>06:31:22</v>
      </c>
      <c r="E119">
        <v>15.824</v>
      </c>
      <c r="F119">
        <v>121.221</v>
      </c>
      <c r="G119">
        <v>45</v>
      </c>
      <c r="H119">
        <v>4.5</v>
      </c>
      <c r="I119" t="s">
        <v>4204</v>
      </c>
    </row>
    <row r="120" spans="1:9" x14ac:dyDescent="0.2">
      <c r="A120">
        <v>119</v>
      </c>
      <c r="B120" t="s">
        <v>4206</v>
      </c>
      <c r="C120" t="str">
        <f t="shared" si="2"/>
        <v>16:25:16.310Z</v>
      </c>
      <c r="D120" t="str">
        <f t="shared" si="3"/>
        <v>16:25:16</v>
      </c>
      <c r="E120">
        <v>13.715999999999999</v>
      </c>
      <c r="F120">
        <v>120.271</v>
      </c>
      <c r="G120">
        <v>24.5</v>
      </c>
      <c r="H120">
        <v>5.0999999999999996</v>
      </c>
      <c r="I120" t="s">
        <v>4208</v>
      </c>
    </row>
    <row r="121" spans="1:9" x14ac:dyDescent="0.2">
      <c r="A121">
        <v>120</v>
      </c>
      <c r="B121" t="s">
        <v>4210</v>
      </c>
      <c r="C121" t="str">
        <f t="shared" si="2"/>
        <v>00:31:42.730Z</v>
      </c>
      <c r="D121" t="str">
        <f t="shared" si="3"/>
        <v>00:31:42</v>
      </c>
      <c r="E121">
        <v>13.917999999999999</v>
      </c>
      <c r="F121">
        <v>120.71</v>
      </c>
      <c r="G121">
        <v>173.6</v>
      </c>
      <c r="H121">
        <v>5</v>
      </c>
      <c r="I121" t="s">
        <v>4212</v>
      </c>
    </row>
    <row r="122" spans="1:9" x14ac:dyDescent="0.2">
      <c r="A122">
        <v>121</v>
      </c>
      <c r="B122" t="s">
        <v>4214</v>
      </c>
      <c r="C122" t="str">
        <f t="shared" si="2"/>
        <v>08:37:10.990Z</v>
      </c>
      <c r="D122" t="str">
        <f t="shared" si="3"/>
        <v>08:37:10</v>
      </c>
      <c r="E122">
        <v>16.972000000000001</v>
      </c>
      <c r="F122">
        <v>120.393</v>
      </c>
      <c r="G122">
        <v>46.4</v>
      </c>
      <c r="H122">
        <v>4.7</v>
      </c>
      <c r="I122" t="s">
        <v>4216</v>
      </c>
    </row>
    <row r="123" spans="1:9" x14ac:dyDescent="0.2">
      <c r="A123">
        <v>122</v>
      </c>
      <c r="B123" t="s">
        <v>4218</v>
      </c>
      <c r="C123" t="str">
        <f t="shared" si="2"/>
        <v>16:25:08.750Z</v>
      </c>
      <c r="D123" t="str">
        <f t="shared" si="3"/>
        <v>16:25:08</v>
      </c>
      <c r="E123">
        <v>18.510000000000002</v>
      </c>
      <c r="F123">
        <v>121.28400000000001</v>
      </c>
      <c r="G123">
        <v>40.9</v>
      </c>
      <c r="H123">
        <v>4.5</v>
      </c>
      <c r="I123" t="s">
        <v>4220</v>
      </c>
    </row>
    <row r="124" spans="1:9" x14ac:dyDescent="0.2">
      <c r="A124">
        <v>123</v>
      </c>
      <c r="B124" t="s">
        <v>4222</v>
      </c>
      <c r="C124" t="str">
        <f t="shared" si="2"/>
        <v>00:53:44.030Z</v>
      </c>
      <c r="D124" t="str">
        <f t="shared" si="3"/>
        <v>00:53:44</v>
      </c>
      <c r="E124">
        <v>13.603</v>
      </c>
      <c r="F124">
        <v>120.908</v>
      </c>
      <c r="G124">
        <v>117.8</v>
      </c>
      <c r="H124">
        <v>4.5999999999999996</v>
      </c>
      <c r="I124" t="s">
        <v>4224</v>
      </c>
    </row>
    <row r="125" spans="1:9" x14ac:dyDescent="0.2">
      <c r="A125">
        <v>124</v>
      </c>
      <c r="B125" t="s">
        <v>4225</v>
      </c>
      <c r="C125" t="str">
        <f t="shared" si="2"/>
        <v>05:12:55.820Z</v>
      </c>
      <c r="D125" t="str">
        <f t="shared" si="3"/>
        <v>05:12:55</v>
      </c>
      <c r="E125">
        <v>14.154</v>
      </c>
      <c r="F125">
        <v>119.407</v>
      </c>
      <c r="G125">
        <v>50</v>
      </c>
      <c r="H125">
        <v>4.5</v>
      </c>
      <c r="I125" t="s">
        <v>4227</v>
      </c>
    </row>
    <row r="126" spans="1:9" x14ac:dyDescent="0.2">
      <c r="A126">
        <v>125</v>
      </c>
      <c r="B126" t="s">
        <v>4229</v>
      </c>
      <c r="C126" t="str">
        <f t="shared" si="2"/>
        <v>03:23:57.290Z</v>
      </c>
      <c r="D126" t="str">
        <f t="shared" si="3"/>
        <v>03:23:57</v>
      </c>
      <c r="E126">
        <v>14.738</v>
      </c>
      <c r="F126">
        <v>119.636</v>
      </c>
      <c r="G126">
        <v>50</v>
      </c>
      <c r="H126">
        <v>4.7</v>
      </c>
      <c r="I126" t="s">
        <v>4231</v>
      </c>
    </row>
    <row r="127" spans="1:9" x14ac:dyDescent="0.2">
      <c r="A127">
        <v>126</v>
      </c>
      <c r="B127" t="s">
        <v>4233</v>
      </c>
      <c r="C127" t="str">
        <f t="shared" si="2"/>
        <v>05:06:38.970Z</v>
      </c>
      <c r="D127" t="str">
        <f t="shared" si="3"/>
        <v>05:06:38</v>
      </c>
      <c r="E127">
        <v>15.215</v>
      </c>
      <c r="F127">
        <v>122.093</v>
      </c>
      <c r="G127">
        <v>33.299999999999997</v>
      </c>
      <c r="H127">
        <v>4.7</v>
      </c>
      <c r="I127" t="s">
        <v>4235</v>
      </c>
    </row>
    <row r="128" spans="1:9" x14ac:dyDescent="0.2">
      <c r="A128">
        <v>127</v>
      </c>
      <c r="B128" t="s">
        <v>4236</v>
      </c>
      <c r="C128" t="str">
        <f t="shared" si="2"/>
        <v>10:41:07.330Z</v>
      </c>
      <c r="D128" t="str">
        <f t="shared" si="3"/>
        <v>10:41:07</v>
      </c>
      <c r="E128">
        <v>15.279</v>
      </c>
      <c r="F128">
        <v>120.685</v>
      </c>
      <c r="G128">
        <v>144.69999999999999</v>
      </c>
      <c r="H128">
        <v>4.5</v>
      </c>
      <c r="I128" t="s">
        <v>4238</v>
      </c>
    </row>
    <row r="129" spans="1:9" x14ac:dyDescent="0.2">
      <c r="A129">
        <v>128</v>
      </c>
      <c r="B129" t="s">
        <v>4240</v>
      </c>
      <c r="C129" t="str">
        <f t="shared" si="2"/>
        <v>13:08:57.640Z</v>
      </c>
      <c r="D129" t="str">
        <f t="shared" si="3"/>
        <v>13:08:57</v>
      </c>
      <c r="E129">
        <v>13.694000000000001</v>
      </c>
      <c r="F129">
        <v>122.59</v>
      </c>
      <c r="G129">
        <v>35</v>
      </c>
      <c r="H129">
        <v>4.5999999999999996</v>
      </c>
      <c r="I129" t="s">
        <v>4242</v>
      </c>
    </row>
    <row r="130" spans="1:9" x14ac:dyDescent="0.2">
      <c r="A130">
        <v>129</v>
      </c>
      <c r="B130" t="s">
        <v>4244</v>
      </c>
      <c r="C130" t="str">
        <f t="shared" si="2"/>
        <v>19:26:27.810Z</v>
      </c>
      <c r="D130" t="str">
        <f t="shared" si="3"/>
        <v>19:26:27</v>
      </c>
      <c r="E130">
        <v>14.840999999999999</v>
      </c>
      <c r="F130">
        <v>119.776</v>
      </c>
      <c r="G130">
        <v>50</v>
      </c>
      <c r="H130">
        <v>4.5</v>
      </c>
      <c r="I130" t="s">
        <v>4246</v>
      </c>
    </row>
    <row r="131" spans="1:9" x14ac:dyDescent="0.2">
      <c r="A131">
        <v>130</v>
      </c>
      <c r="B131" t="s">
        <v>4247</v>
      </c>
      <c r="C131" t="str">
        <f t="shared" ref="C131:C194" si="4">RIGHT(B131,13)</f>
        <v>21:26:59.330Z</v>
      </c>
      <c r="D131" t="str">
        <f t="shared" ref="D131:D194" si="5">LEFT(C131,8)</f>
        <v>21:26:59</v>
      </c>
      <c r="E131">
        <v>15.013999999999999</v>
      </c>
      <c r="F131">
        <v>120.027</v>
      </c>
      <c r="G131">
        <v>10</v>
      </c>
      <c r="H131">
        <v>4.5</v>
      </c>
      <c r="I131" t="s">
        <v>4249</v>
      </c>
    </row>
    <row r="132" spans="1:9" x14ac:dyDescent="0.2">
      <c r="A132">
        <v>131</v>
      </c>
      <c r="B132" t="s">
        <v>4251</v>
      </c>
      <c r="C132" t="str">
        <f t="shared" si="4"/>
        <v>03:19:08.780Z</v>
      </c>
      <c r="D132" t="str">
        <f t="shared" si="5"/>
        <v>03:19:08</v>
      </c>
      <c r="E132">
        <v>14.914999999999999</v>
      </c>
      <c r="F132">
        <v>119.755</v>
      </c>
      <c r="G132">
        <v>50</v>
      </c>
      <c r="H132">
        <v>4.5999999999999996</v>
      </c>
      <c r="I132" t="s">
        <v>4253</v>
      </c>
    </row>
    <row r="133" spans="1:9" x14ac:dyDescent="0.2">
      <c r="A133">
        <v>132</v>
      </c>
      <c r="B133" t="s">
        <v>4255</v>
      </c>
      <c r="C133" t="str">
        <f t="shared" si="4"/>
        <v>22:24:31.950Z</v>
      </c>
      <c r="D133" t="str">
        <f t="shared" si="5"/>
        <v>22:24:31</v>
      </c>
      <c r="E133">
        <v>15.061</v>
      </c>
      <c r="F133">
        <v>120.258</v>
      </c>
      <c r="G133">
        <v>35</v>
      </c>
      <c r="H133">
        <v>4.5</v>
      </c>
      <c r="I133" t="s">
        <v>4257</v>
      </c>
    </row>
    <row r="134" spans="1:9" x14ac:dyDescent="0.2">
      <c r="A134">
        <v>133</v>
      </c>
      <c r="B134" t="s">
        <v>4259</v>
      </c>
      <c r="C134" t="str">
        <f t="shared" si="4"/>
        <v>13:58:29.120Z</v>
      </c>
      <c r="D134" t="str">
        <f t="shared" si="5"/>
        <v>13:58:29</v>
      </c>
      <c r="E134">
        <v>17.239999999999998</v>
      </c>
      <c r="F134">
        <v>121.828</v>
      </c>
      <c r="G134">
        <v>35</v>
      </c>
      <c r="H134">
        <v>4.5999999999999996</v>
      </c>
      <c r="I134" t="s">
        <v>4261</v>
      </c>
    </row>
    <row r="135" spans="1:9" x14ac:dyDescent="0.2">
      <c r="A135">
        <v>134</v>
      </c>
      <c r="B135" t="s">
        <v>4263</v>
      </c>
      <c r="C135" t="str">
        <f t="shared" si="4"/>
        <v>23:22:16.740Z</v>
      </c>
      <c r="D135" t="str">
        <f t="shared" si="5"/>
        <v>23:22:16</v>
      </c>
      <c r="E135">
        <v>13.781000000000001</v>
      </c>
      <c r="F135">
        <v>120.777</v>
      </c>
      <c r="G135">
        <v>145.6</v>
      </c>
      <c r="H135">
        <v>4.9000000000000004</v>
      </c>
      <c r="I135" t="s">
        <v>4265</v>
      </c>
    </row>
    <row r="136" spans="1:9" x14ac:dyDescent="0.2">
      <c r="A136">
        <v>135</v>
      </c>
      <c r="B136" t="s">
        <v>4267</v>
      </c>
      <c r="C136" t="str">
        <f t="shared" si="4"/>
        <v>11:35:06.360Z</v>
      </c>
      <c r="D136" t="str">
        <f t="shared" si="5"/>
        <v>11:35:06</v>
      </c>
      <c r="E136">
        <v>13.698</v>
      </c>
      <c r="F136">
        <v>120.81399999999999</v>
      </c>
      <c r="G136">
        <v>203.6</v>
      </c>
      <c r="H136">
        <v>4.5</v>
      </c>
      <c r="I136" t="s">
        <v>4269</v>
      </c>
    </row>
    <row r="137" spans="1:9" x14ac:dyDescent="0.2">
      <c r="A137">
        <v>136</v>
      </c>
      <c r="B137" t="s">
        <v>4271</v>
      </c>
      <c r="C137" t="str">
        <f t="shared" si="4"/>
        <v>10:40:03.220Z</v>
      </c>
      <c r="D137" t="str">
        <f t="shared" si="5"/>
        <v>10:40:03</v>
      </c>
      <c r="E137">
        <v>13.786</v>
      </c>
      <c r="F137">
        <v>120.04600000000001</v>
      </c>
      <c r="G137">
        <v>10</v>
      </c>
      <c r="H137">
        <v>4.7</v>
      </c>
      <c r="I137" t="s">
        <v>4273</v>
      </c>
    </row>
    <row r="138" spans="1:9" x14ac:dyDescent="0.2">
      <c r="A138">
        <v>137</v>
      </c>
      <c r="B138" t="s">
        <v>4275</v>
      </c>
      <c r="C138" t="str">
        <f t="shared" si="4"/>
        <v>08:42:01.170Z</v>
      </c>
      <c r="D138" t="str">
        <f t="shared" si="5"/>
        <v>08:42:01</v>
      </c>
      <c r="E138">
        <v>17.077999999999999</v>
      </c>
      <c r="F138">
        <v>119.994</v>
      </c>
      <c r="G138">
        <v>59.4</v>
      </c>
      <c r="H138">
        <v>4.9000000000000004</v>
      </c>
      <c r="I138" t="s">
        <v>4277</v>
      </c>
    </row>
    <row r="139" spans="1:9" x14ac:dyDescent="0.2">
      <c r="A139">
        <v>138</v>
      </c>
      <c r="B139" t="s">
        <v>4279</v>
      </c>
      <c r="C139" t="str">
        <f t="shared" si="4"/>
        <v>11:01:43.590Z</v>
      </c>
      <c r="D139" t="str">
        <f t="shared" si="5"/>
        <v>11:01:43</v>
      </c>
      <c r="E139">
        <v>14.282</v>
      </c>
      <c r="F139">
        <v>120.678</v>
      </c>
      <c r="G139">
        <v>127.4</v>
      </c>
      <c r="H139">
        <v>4.5999999999999996</v>
      </c>
      <c r="I139" t="s">
        <v>4281</v>
      </c>
    </row>
    <row r="140" spans="1:9" x14ac:dyDescent="0.2">
      <c r="A140">
        <v>139</v>
      </c>
      <c r="B140" t="s">
        <v>4283</v>
      </c>
      <c r="C140" t="str">
        <f t="shared" si="4"/>
        <v>15:19:10.520Z</v>
      </c>
      <c r="D140" t="str">
        <f t="shared" si="5"/>
        <v>15:19:10</v>
      </c>
      <c r="E140">
        <v>13.586</v>
      </c>
      <c r="F140">
        <v>120.71599999999999</v>
      </c>
      <c r="G140">
        <v>29.2</v>
      </c>
      <c r="H140">
        <v>4.8</v>
      </c>
      <c r="I140" t="s">
        <v>4285</v>
      </c>
    </row>
    <row r="141" spans="1:9" x14ac:dyDescent="0.2">
      <c r="A141">
        <v>140</v>
      </c>
      <c r="B141" t="s">
        <v>4287</v>
      </c>
      <c r="C141" t="str">
        <f t="shared" si="4"/>
        <v>04:18:36.270Z</v>
      </c>
      <c r="D141" t="str">
        <f t="shared" si="5"/>
        <v>04:18:36</v>
      </c>
      <c r="E141">
        <v>17.856999999999999</v>
      </c>
      <c r="F141">
        <v>120.745</v>
      </c>
      <c r="G141">
        <v>90.8</v>
      </c>
      <c r="H141">
        <v>4.5999999999999996</v>
      </c>
      <c r="I141" t="s">
        <v>4289</v>
      </c>
    </row>
    <row r="142" spans="1:9" x14ac:dyDescent="0.2">
      <c r="A142">
        <v>141</v>
      </c>
      <c r="B142" t="s">
        <v>4291</v>
      </c>
      <c r="C142" t="str">
        <f t="shared" si="4"/>
        <v>04:35:49.620Z</v>
      </c>
      <c r="D142" t="str">
        <f t="shared" si="5"/>
        <v>04:35:49</v>
      </c>
      <c r="E142">
        <v>14.71</v>
      </c>
      <c r="F142">
        <v>123.65900000000001</v>
      </c>
      <c r="G142">
        <v>10</v>
      </c>
      <c r="H142">
        <v>4.5999999999999996</v>
      </c>
      <c r="I142" t="s">
        <v>4293</v>
      </c>
    </row>
    <row r="143" spans="1:9" x14ac:dyDescent="0.2">
      <c r="A143">
        <v>142</v>
      </c>
      <c r="B143" t="s">
        <v>4295</v>
      </c>
      <c r="C143" t="str">
        <f t="shared" si="4"/>
        <v>04:34:03.710Z</v>
      </c>
      <c r="D143" t="str">
        <f t="shared" si="5"/>
        <v>04:34:03</v>
      </c>
      <c r="E143">
        <v>14.638999999999999</v>
      </c>
      <c r="F143">
        <v>123.285</v>
      </c>
      <c r="G143">
        <v>46.1</v>
      </c>
      <c r="H143">
        <v>5.0999999999999996</v>
      </c>
      <c r="I143" t="s">
        <v>4297</v>
      </c>
    </row>
    <row r="144" spans="1:9" x14ac:dyDescent="0.2">
      <c r="A144">
        <v>143</v>
      </c>
      <c r="B144" t="s">
        <v>4299</v>
      </c>
      <c r="C144" t="str">
        <f t="shared" si="4"/>
        <v>04:21:33.590Z</v>
      </c>
      <c r="D144" t="str">
        <f t="shared" si="5"/>
        <v>04:21:33</v>
      </c>
      <c r="E144">
        <v>13.725</v>
      </c>
      <c r="F144">
        <v>120.78400000000001</v>
      </c>
      <c r="G144">
        <v>129.30000000000001</v>
      </c>
      <c r="H144">
        <v>4.7</v>
      </c>
      <c r="I144" t="s">
        <v>4301</v>
      </c>
    </row>
    <row r="145" spans="1:9" x14ac:dyDescent="0.2">
      <c r="A145">
        <v>144</v>
      </c>
      <c r="B145" t="s">
        <v>4303</v>
      </c>
      <c r="C145" t="str">
        <f t="shared" si="4"/>
        <v>16:23:35.520Z</v>
      </c>
      <c r="D145" t="str">
        <f t="shared" si="5"/>
        <v>16:23:35</v>
      </c>
      <c r="E145">
        <v>14.018000000000001</v>
      </c>
      <c r="F145">
        <v>120.717</v>
      </c>
      <c r="G145">
        <v>201.6</v>
      </c>
      <c r="H145">
        <v>5.6</v>
      </c>
      <c r="I145" t="s">
        <v>4305</v>
      </c>
    </row>
    <row r="146" spans="1:9" x14ac:dyDescent="0.2">
      <c r="A146">
        <v>145</v>
      </c>
      <c r="B146" t="s">
        <v>4307</v>
      </c>
      <c r="C146" t="str">
        <f t="shared" si="4"/>
        <v>07:23:22.330Z</v>
      </c>
      <c r="D146" t="str">
        <f t="shared" si="5"/>
        <v>07:23:22</v>
      </c>
      <c r="E146">
        <v>18.199000000000002</v>
      </c>
      <c r="F146">
        <v>119.941</v>
      </c>
      <c r="G146">
        <v>45</v>
      </c>
      <c r="H146">
        <v>4.5</v>
      </c>
      <c r="I146" t="s">
        <v>4309</v>
      </c>
    </row>
    <row r="147" spans="1:9" x14ac:dyDescent="0.2">
      <c r="A147">
        <v>146</v>
      </c>
      <c r="B147" t="s">
        <v>4311</v>
      </c>
      <c r="C147" t="str">
        <f t="shared" si="4"/>
        <v>14:52:36.970Z</v>
      </c>
      <c r="D147" t="str">
        <f t="shared" si="5"/>
        <v>14:52:36</v>
      </c>
      <c r="E147">
        <v>13.938000000000001</v>
      </c>
      <c r="F147">
        <v>120.762</v>
      </c>
      <c r="G147">
        <v>229.1</v>
      </c>
      <c r="H147">
        <v>4.5999999999999996</v>
      </c>
      <c r="I147" t="s">
        <v>4313</v>
      </c>
    </row>
    <row r="148" spans="1:9" x14ac:dyDescent="0.2">
      <c r="A148">
        <v>147</v>
      </c>
      <c r="B148" t="s">
        <v>4315</v>
      </c>
      <c r="C148" t="str">
        <f t="shared" si="4"/>
        <v>08:33:47.420Z</v>
      </c>
      <c r="D148" t="str">
        <f t="shared" si="5"/>
        <v>08:33:47</v>
      </c>
      <c r="E148">
        <v>15.836</v>
      </c>
      <c r="F148">
        <v>120.61799999999999</v>
      </c>
      <c r="G148">
        <v>148</v>
      </c>
      <c r="H148">
        <v>4.7</v>
      </c>
      <c r="I148" t="s">
        <v>4317</v>
      </c>
    </row>
    <row r="149" spans="1:9" x14ac:dyDescent="0.2">
      <c r="A149">
        <v>148</v>
      </c>
      <c r="B149" t="s">
        <v>4319</v>
      </c>
      <c r="C149" t="str">
        <f t="shared" si="4"/>
        <v>18:38:53.820Z</v>
      </c>
      <c r="D149" t="str">
        <f t="shared" si="5"/>
        <v>18:38:53</v>
      </c>
      <c r="E149">
        <v>13.978999999999999</v>
      </c>
      <c r="F149">
        <v>120.871</v>
      </c>
      <c r="G149">
        <v>113.2</v>
      </c>
      <c r="H149">
        <v>4.5999999999999996</v>
      </c>
      <c r="I149" t="s">
        <v>4321</v>
      </c>
    </row>
    <row r="150" spans="1:9" x14ac:dyDescent="0.2">
      <c r="A150">
        <v>149</v>
      </c>
      <c r="B150" t="s">
        <v>4323</v>
      </c>
      <c r="C150" t="str">
        <f t="shared" si="4"/>
        <v>15:34:48.540Z</v>
      </c>
      <c r="D150" t="str">
        <f t="shared" si="5"/>
        <v>15:34:48</v>
      </c>
      <c r="E150">
        <v>17.684000000000001</v>
      </c>
      <c r="F150">
        <v>121.46599999999999</v>
      </c>
      <c r="G150">
        <v>27.8</v>
      </c>
      <c r="H150">
        <v>4.7</v>
      </c>
      <c r="I150" t="s">
        <v>4325</v>
      </c>
    </row>
    <row r="151" spans="1:9" x14ac:dyDescent="0.2">
      <c r="A151">
        <v>150</v>
      </c>
      <c r="B151" t="s">
        <v>4327</v>
      </c>
      <c r="C151" t="str">
        <f t="shared" si="4"/>
        <v>14:44:10.740Z</v>
      </c>
      <c r="D151" t="str">
        <f t="shared" si="5"/>
        <v>14:44:10</v>
      </c>
      <c r="E151">
        <v>13.661</v>
      </c>
      <c r="F151">
        <v>120.702</v>
      </c>
      <c r="G151">
        <v>103.2</v>
      </c>
      <c r="H151">
        <v>4.5</v>
      </c>
      <c r="I151" t="s">
        <v>4329</v>
      </c>
    </row>
    <row r="152" spans="1:9" x14ac:dyDescent="0.2">
      <c r="A152">
        <v>151</v>
      </c>
      <c r="B152" t="s">
        <v>4330</v>
      </c>
      <c r="C152" t="str">
        <f t="shared" si="4"/>
        <v>08:03:19.780Z</v>
      </c>
      <c r="D152" t="str">
        <f t="shared" si="5"/>
        <v>08:03:19</v>
      </c>
      <c r="E152">
        <v>15.393000000000001</v>
      </c>
      <c r="F152">
        <v>121.94799999999999</v>
      </c>
      <c r="G152">
        <v>46.8</v>
      </c>
      <c r="H152">
        <v>4.5</v>
      </c>
      <c r="I152" t="s">
        <v>4332</v>
      </c>
    </row>
    <row r="153" spans="1:9" x14ac:dyDescent="0.2">
      <c r="A153">
        <v>152</v>
      </c>
      <c r="B153" t="s">
        <v>4334</v>
      </c>
      <c r="C153" t="str">
        <f t="shared" si="4"/>
        <v>11:46:06.280Z</v>
      </c>
      <c r="D153" t="str">
        <f t="shared" si="5"/>
        <v>11:46:06</v>
      </c>
      <c r="E153">
        <v>14.231999999999999</v>
      </c>
      <c r="F153">
        <v>122.07599999999999</v>
      </c>
      <c r="G153">
        <v>16</v>
      </c>
      <c r="H153">
        <v>4.5999999999999996</v>
      </c>
      <c r="I153" t="s">
        <v>4336</v>
      </c>
    </row>
    <row r="154" spans="1:9" x14ac:dyDescent="0.2">
      <c r="A154">
        <v>153</v>
      </c>
      <c r="B154" t="s">
        <v>4338</v>
      </c>
      <c r="C154" t="str">
        <f t="shared" si="4"/>
        <v>22:33:53.020Z</v>
      </c>
      <c r="D154" t="str">
        <f t="shared" si="5"/>
        <v>22:33:53</v>
      </c>
      <c r="E154">
        <v>15.007999999999999</v>
      </c>
      <c r="F154">
        <v>120.40600000000001</v>
      </c>
      <c r="G154">
        <v>136.4</v>
      </c>
      <c r="H154">
        <v>4.7</v>
      </c>
      <c r="I154" t="s">
        <v>4340</v>
      </c>
    </row>
    <row r="155" spans="1:9" x14ac:dyDescent="0.2">
      <c r="A155">
        <v>154</v>
      </c>
      <c r="B155" t="s">
        <v>4342</v>
      </c>
      <c r="C155" t="str">
        <f t="shared" si="4"/>
        <v>18:23:06.310Z</v>
      </c>
      <c r="D155" t="str">
        <f t="shared" si="5"/>
        <v>18:23:06</v>
      </c>
      <c r="E155">
        <v>14.721</v>
      </c>
      <c r="F155">
        <v>119.72</v>
      </c>
      <c r="G155">
        <v>71.599999999999994</v>
      </c>
      <c r="H155">
        <v>4.5</v>
      </c>
      <c r="I155" t="s">
        <v>4344</v>
      </c>
    </row>
    <row r="156" spans="1:9" x14ac:dyDescent="0.2">
      <c r="A156">
        <v>155</v>
      </c>
      <c r="B156" t="s">
        <v>4346</v>
      </c>
      <c r="C156" t="str">
        <f t="shared" si="4"/>
        <v>05:49:56.450Z</v>
      </c>
      <c r="D156" t="str">
        <f t="shared" si="5"/>
        <v>05:49:56</v>
      </c>
      <c r="E156">
        <v>18.530999999999999</v>
      </c>
      <c r="F156">
        <v>122.371</v>
      </c>
      <c r="G156">
        <v>37.700000000000003</v>
      </c>
      <c r="H156">
        <v>4.8</v>
      </c>
      <c r="I156" t="s">
        <v>4348</v>
      </c>
    </row>
    <row r="157" spans="1:9" x14ac:dyDescent="0.2">
      <c r="A157">
        <v>156</v>
      </c>
      <c r="B157" t="s">
        <v>4350</v>
      </c>
      <c r="C157" t="str">
        <f t="shared" si="4"/>
        <v>16:13:55.100Z</v>
      </c>
      <c r="D157" t="str">
        <f t="shared" si="5"/>
        <v>16:13:55</v>
      </c>
      <c r="E157">
        <v>18.46</v>
      </c>
      <c r="F157">
        <v>122.318</v>
      </c>
      <c r="G157">
        <v>6.8</v>
      </c>
      <c r="H157">
        <v>4.5999999999999996</v>
      </c>
      <c r="I157" t="s">
        <v>4352</v>
      </c>
    </row>
    <row r="158" spans="1:9" x14ac:dyDescent="0.2">
      <c r="A158">
        <v>157</v>
      </c>
      <c r="B158" t="s">
        <v>4354</v>
      </c>
      <c r="C158" t="str">
        <f t="shared" si="4"/>
        <v>21:18:35.480Z</v>
      </c>
      <c r="D158" t="str">
        <f t="shared" si="5"/>
        <v>21:18:35</v>
      </c>
      <c r="E158">
        <v>13.952999999999999</v>
      </c>
      <c r="F158">
        <v>120.157</v>
      </c>
      <c r="G158">
        <v>10</v>
      </c>
      <c r="H158">
        <v>4.7</v>
      </c>
      <c r="I158" t="s">
        <v>4356</v>
      </c>
    </row>
    <row r="159" spans="1:9" x14ac:dyDescent="0.2">
      <c r="A159">
        <v>158</v>
      </c>
      <c r="B159" t="s">
        <v>4357</v>
      </c>
      <c r="C159" t="str">
        <f t="shared" si="4"/>
        <v>05:31:10.930Z</v>
      </c>
      <c r="D159" t="str">
        <f t="shared" si="5"/>
        <v>05:31:10</v>
      </c>
      <c r="E159">
        <v>13.832000000000001</v>
      </c>
      <c r="F159">
        <v>120.255</v>
      </c>
      <c r="G159">
        <v>68.3</v>
      </c>
      <c r="H159">
        <v>4.8</v>
      </c>
      <c r="I159" t="s">
        <v>4359</v>
      </c>
    </row>
    <row r="160" spans="1:9" x14ac:dyDescent="0.2">
      <c r="A160">
        <v>159</v>
      </c>
      <c r="B160" t="s">
        <v>4361</v>
      </c>
      <c r="C160" t="str">
        <f t="shared" si="4"/>
        <v>16:44:16.280Z</v>
      </c>
      <c r="D160" t="str">
        <f t="shared" si="5"/>
        <v>16:44:16</v>
      </c>
      <c r="E160">
        <v>13.664999999999999</v>
      </c>
      <c r="F160">
        <v>120.61799999999999</v>
      </c>
      <c r="G160">
        <v>84.6</v>
      </c>
      <c r="H160">
        <v>5</v>
      </c>
      <c r="I160" t="s">
        <v>4363</v>
      </c>
    </row>
    <row r="161" spans="1:9" x14ac:dyDescent="0.2">
      <c r="A161">
        <v>160</v>
      </c>
      <c r="B161" t="s">
        <v>4365</v>
      </c>
      <c r="C161" t="str">
        <f t="shared" si="4"/>
        <v>07:29:36.430Z</v>
      </c>
      <c r="D161" t="str">
        <f t="shared" si="5"/>
        <v>07:29:36</v>
      </c>
      <c r="E161">
        <v>14.605</v>
      </c>
      <c r="F161">
        <v>120.212</v>
      </c>
      <c r="G161">
        <v>25</v>
      </c>
      <c r="H161">
        <v>4.9000000000000004</v>
      </c>
      <c r="I161" t="s">
        <v>4367</v>
      </c>
    </row>
    <row r="162" spans="1:9" x14ac:dyDescent="0.2">
      <c r="A162">
        <v>161</v>
      </c>
      <c r="B162" t="s">
        <v>4368</v>
      </c>
      <c r="C162" t="str">
        <f t="shared" si="4"/>
        <v>05:17:33.790Z</v>
      </c>
      <c r="D162" t="str">
        <f t="shared" si="5"/>
        <v>05:17:33</v>
      </c>
      <c r="E162">
        <v>14.901</v>
      </c>
      <c r="F162">
        <v>119.901</v>
      </c>
      <c r="G162">
        <v>67.900000000000006</v>
      </c>
      <c r="H162">
        <v>4.7</v>
      </c>
      <c r="I162" t="s">
        <v>4370</v>
      </c>
    </row>
    <row r="163" spans="1:9" x14ac:dyDescent="0.2">
      <c r="A163">
        <v>162</v>
      </c>
      <c r="B163" t="s">
        <v>4372</v>
      </c>
      <c r="C163" t="str">
        <f t="shared" si="4"/>
        <v>23:58:01.410Z</v>
      </c>
      <c r="D163" t="str">
        <f t="shared" si="5"/>
        <v>23:58:01</v>
      </c>
      <c r="E163">
        <v>17.501000000000001</v>
      </c>
      <c r="F163">
        <v>119.754</v>
      </c>
      <c r="G163">
        <v>75.400000000000006</v>
      </c>
      <c r="H163">
        <v>4.7</v>
      </c>
      <c r="I163" t="s">
        <v>4374</v>
      </c>
    </row>
    <row r="164" spans="1:9" x14ac:dyDescent="0.2">
      <c r="A164">
        <v>163</v>
      </c>
      <c r="B164" t="s">
        <v>4376</v>
      </c>
      <c r="C164" t="str">
        <f t="shared" si="4"/>
        <v>21:26:30.130Z</v>
      </c>
      <c r="D164" t="str">
        <f t="shared" si="5"/>
        <v>21:26:30</v>
      </c>
      <c r="E164">
        <v>18.065999999999999</v>
      </c>
      <c r="F164">
        <v>120.751</v>
      </c>
      <c r="G164">
        <v>113.3</v>
      </c>
      <c r="H164">
        <v>4.5999999999999996</v>
      </c>
      <c r="I164" t="s">
        <v>4378</v>
      </c>
    </row>
    <row r="165" spans="1:9" x14ac:dyDescent="0.2">
      <c r="A165">
        <v>164</v>
      </c>
      <c r="B165" t="s">
        <v>4380</v>
      </c>
      <c r="C165" t="str">
        <f t="shared" si="4"/>
        <v>23:11:30.210Z</v>
      </c>
      <c r="D165" t="str">
        <f t="shared" si="5"/>
        <v>23:11:30</v>
      </c>
      <c r="E165">
        <v>17.442</v>
      </c>
      <c r="F165">
        <v>120.31399999999999</v>
      </c>
      <c r="G165">
        <v>52.5</v>
      </c>
      <c r="H165">
        <v>4.9000000000000004</v>
      </c>
      <c r="I165" t="s">
        <v>4382</v>
      </c>
    </row>
    <row r="166" spans="1:9" x14ac:dyDescent="0.2">
      <c r="A166">
        <v>165</v>
      </c>
      <c r="B166" t="s">
        <v>4384</v>
      </c>
      <c r="C166" t="str">
        <f t="shared" si="4"/>
        <v>14:04:41.410Z</v>
      </c>
      <c r="D166" t="str">
        <f t="shared" si="5"/>
        <v>14:04:41</v>
      </c>
      <c r="E166">
        <v>18.088000000000001</v>
      </c>
      <c r="F166">
        <v>120.504</v>
      </c>
      <c r="G166">
        <v>26.2</v>
      </c>
      <c r="H166">
        <v>4.9000000000000004</v>
      </c>
      <c r="I166" t="s">
        <v>4386</v>
      </c>
    </row>
    <row r="167" spans="1:9" x14ac:dyDescent="0.2">
      <c r="A167">
        <v>166</v>
      </c>
      <c r="B167" t="s">
        <v>4388</v>
      </c>
      <c r="C167" t="str">
        <f t="shared" si="4"/>
        <v>11:38:07.970Z</v>
      </c>
      <c r="D167" t="str">
        <f t="shared" si="5"/>
        <v>11:38:07</v>
      </c>
      <c r="E167">
        <v>18.038</v>
      </c>
      <c r="F167">
        <v>121.142</v>
      </c>
      <c r="G167">
        <v>34.5</v>
      </c>
      <c r="H167">
        <v>4.7</v>
      </c>
      <c r="I167" t="s">
        <v>4390</v>
      </c>
    </row>
    <row r="168" spans="1:9" x14ac:dyDescent="0.2">
      <c r="A168">
        <v>167</v>
      </c>
      <c r="B168" t="s">
        <v>4392</v>
      </c>
      <c r="C168" t="str">
        <f t="shared" si="4"/>
        <v>03:54:53.550Z</v>
      </c>
      <c r="D168" t="str">
        <f t="shared" si="5"/>
        <v>03:54:53</v>
      </c>
      <c r="E168">
        <v>14.945</v>
      </c>
      <c r="F168">
        <v>120.11</v>
      </c>
      <c r="G168">
        <v>71.8</v>
      </c>
      <c r="H168">
        <v>4.9000000000000004</v>
      </c>
      <c r="I168" t="s">
        <v>4394</v>
      </c>
    </row>
    <row r="169" spans="1:9" x14ac:dyDescent="0.2">
      <c r="A169">
        <v>168</v>
      </c>
      <c r="B169" t="s">
        <v>4396</v>
      </c>
      <c r="C169" t="str">
        <f t="shared" si="4"/>
        <v>18:20:51.720Z</v>
      </c>
      <c r="D169" t="str">
        <f t="shared" si="5"/>
        <v>18:20:51</v>
      </c>
      <c r="E169">
        <v>15.071</v>
      </c>
      <c r="F169">
        <v>120.143</v>
      </c>
      <c r="G169">
        <v>84.9</v>
      </c>
      <c r="H169">
        <v>4.5</v>
      </c>
      <c r="I169" t="s">
        <v>4398</v>
      </c>
    </row>
    <row r="170" spans="1:9" x14ac:dyDescent="0.2">
      <c r="A170">
        <v>169</v>
      </c>
      <c r="B170" t="s">
        <v>4400</v>
      </c>
      <c r="C170" t="str">
        <f t="shared" si="4"/>
        <v>09:30:08.950Z</v>
      </c>
      <c r="D170" t="str">
        <f t="shared" si="5"/>
        <v>09:30:08</v>
      </c>
      <c r="E170">
        <v>13.86</v>
      </c>
      <c r="F170">
        <v>120.514</v>
      </c>
      <c r="G170">
        <v>78.599999999999994</v>
      </c>
      <c r="H170">
        <v>5</v>
      </c>
      <c r="I170" t="s">
        <v>4402</v>
      </c>
    </row>
    <row r="171" spans="1:9" x14ac:dyDescent="0.2">
      <c r="A171">
        <v>170</v>
      </c>
      <c r="B171" t="s">
        <v>4404</v>
      </c>
      <c r="C171" t="str">
        <f t="shared" si="4"/>
        <v>01:57:48.660Z</v>
      </c>
      <c r="D171" t="str">
        <f t="shared" si="5"/>
        <v>01:57:48</v>
      </c>
      <c r="E171">
        <v>13.561</v>
      </c>
      <c r="F171">
        <v>120.57</v>
      </c>
      <c r="G171">
        <v>70.099999999999994</v>
      </c>
      <c r="H171">
        <v>4.5</v>
      </c>
      <c r="I171" t="s">
        <v>4406</v>
      </c>
    </row>
    <row r="172" spans="1:9" x14ac:dyDescent="0.2">
      <c r="A172">
        <v>171</v>
      </c>
      <c r="B172" t="s">
        <v>4408</v>
      </c>
      <c r="C172" t="str">
        <f t="shared" si="4"/>
        <v>09:50:42.800Z</v>
      </c>
      <c r="D172" t="str">
        <f t="shared" si="5"/>
        <v>09:50:42</v>
      </c>
      <c r="E172">
        <v>16.904</v>
      </c>
      <c r="F172">
        <v>121.895</v>
      </c>
      <c r="G172">
        <v>53.8</v>
      </c>
      <c r="H172">
        <v>4.5999999999999996</v>
      </c>
      <c r="I172" t="s">
        <v>4410</v>
      </c>
    </row>
    <row r="173" spans="1:9" x14ac:dyDescent="0.2">
      <c r="A173">
        <v>172</v>
      </c>
      <c r="B173" t="s">
        <v>4412</v>
      </c>
      <c r="C173" t="str">
        <f t="shared" si="4"/>
        <v>04:22:16.310Z</v>
      </c>
      <c r="D173" t="str">
        <f t="shared" si="5"/>
        <v>04:22:16</v>
      </c>
      <c r="E173">
        <v>14.864000000000001</v>
      </c>
      <c r="F173">
        <v>119.739</v>
      </c>
      <c r="G173">
        <v>49.3</v>
      </c>
      <c r="H173">
        <v>4.5999999999999996</v>
      </c>
      <c r="I173" t="s">
        <v>4414</v>
      </c>
    </row>
    <row r="174" spans="1:9" x14ac:dyDescent="0.2">
      <c r="A174">
        <v>173</v>
      </c>
      <c r="B174" t="s">
        <v>4416</v>
      </c>
      <c r="C174" t="str">
        <f t="shared" si="4"/>
        <v>15:01:44.150Z</v>
      </c>
      <c r="D174" t="str">
        <f t="shared" si="5"/>
        <v>15:01:44</v>
      </c>
      <c r="E174">
        <v>15.259</v>
      </c>
      <c r="F174">
        <v>119.756</v>
      </c>
      <c r="G174">
        <v>68.8</v>
      </c>
      <c r="H174">
        <v>4.5</v>
      </c>
      <c r="I174" t="s">
        <v>4418</v>
      </c>
    </row>
    <row r="175" spans="1:9" x14ac:dyDescent="0.2">
      <c r="A175">
        <v>174</v>
      </c>
      <c r="B175" t="s">
        <v>4420</v>
      </c>
      <c r="C175" t="str">
        <f t="shared" si="4"/>
        <v>17:17:10.210Z</v>
      </c>
      <c r="D175" t="str">
        <f t="shared" si="5"/>
        <v>17:17:10</v>
      </c>
      <c r="E175">
        <v>15.786</v>
      </c>
      <c r="F175">
        <v>121.42100000000001</v>
      </c>
      <c r="G175">
        <v>36.700000000000003</v>
      </c>
      <c r="H175">
        <v>4.5</v>
      </c>
      <c r="I175" t="s">
        <v>4422</v>
      </c>
    </row>
    <row r="176" spans="1:9" x14ac:dyDescent="0.2">
      <c r="A176">
        <v>175</v>
      </c>
      <c r="B176" t="s">
        <v>4424</v>
      </c>
      <c r="C176" t="str">
        <f t="shared" si="4"/>
        <v>15:41:01.570Z</v>
      </c>
      <c r="D176" t="str">
        <f t="shared" si="5"/>
        <v>15:41:01</v>
      </c>
      <c r="E176">
        <v>18.349</v>
      </c>
      <c r="F176">
        <v>119.474</v>
      </c>
      <c r="G176">
        <v>28.7</v>
      </c>
      <c r="H176">
        <v>4.5999999999999996</v>
      </c>
      <c r="I176" t="s">
        <v>4426</v>
      </c>
    </row>
    <row r="177" spans="1:9" x14ac:dyDescent="0.2">
      <c r="A177">
        <v>176</v>
      </c>
      <c r="B177" t="s">
        <v>4428</v>
      </c>
      <c r="C177" t="str">
        <f t="shared" si="4"/>
        <v>00:55:44.930Z</v>
      </c>
      <c r="D177" t="str">
        <f t="shared" si="5"/>
        <v>00:55:44</v>
      </c>
      <c r="E177">
        <v>13.784000000000001</v>
      </c>
      <c r="F177">
        <v>120.69</v>
      </c>
      <c r="G177">
        <v>121.9</v>
      </c>
      <c r="H177">
        <v>5.2</v>
      </c>
      <c r="I177" t="s">
        <v>4430</v>
      </c>
    </row>
    <row r="178" spans="1:9" x14ac:dyDescent="0.2">
      <c r="A178">
        <v>177</v>
      </c>
      <c r="B178" t="s">
        <v>4433</v>
      </c>
      <c r="C178" t="str">
        <f t="shared" si="4"/>
        <v>10:12:10.130Z</v>
      </c>
      <c r="D178" t="str">
        <f t="shared" si="5"/>
        <v>10:12:10</v>
      </c>
      <c r="E178">
        <v>15.340999999999999</v>
      </c>
      <c r="F178">
        <v>120.004</v>
      </c>
      <c r="G178">
        <v>30.9</v>
      </c>
      <c r="H178">
        <v>4.5</v>
      </c>
      <c r="I178" t="s">
        <v>4435</v>
      </c>
    </row>
    <row r="179" spans="1:9" x14ac:dyDescent="0.2">
      <c r="A179">
        <v>178</v>
      </c>
      <c r="B179" t="s">
        <v>4437</v>
      </c>
      <c r="C179" t="str">
        <f t="shared" si="4"/>
        <v>01:08:57.410Z</v>
      </c>
      <c r="D179" t="str">
        <f t="shared" si="5"/>
        <v>01:08:57</v>
      </c>
      <c r="E179">
        <v>13.792999999999999</v>
      </c>
      <c r="F179">
        <v>120.333</v>
      </c>
      <c r="G179">
        <v>76</v>
      </c>
      <c r="H179">
        <v>4.7</v>
      </c>
      <c r="I179" t="s">
        <v>4439</v>
      </c>
    </row>
    <row r="180" spans="1:9" x14ac:dyDescent="0.2">
      <c r="A180">
        <v>179</v>
      </c>
      <c r="B180" t="s">
        <v>4441</v>
      </c>
      <c r="C180" t="str">
        <f t="shared" si="4"/>
        <v>19:39:19.160Z</v>
      </c>
      <c r="D180" t="str">
        <f t="shared" si="5"/>
        <v>19:39:19</v>
      </c>
      <c r="E180">
        <v>17.071000000000002</v>
      </c>
      <c r="F180">
        <v>120.166</v>
      </c>
      <c r="G180">
        <v>33.1</v>
      </c>
      <c r="H180">
        <v>4.8</v>
      </c>
      <c r="I180" t="s">
        <v>4443</v>
      </c>
    </row>
    <row r="181" spans="1:9" x14ac:dyDescent="0.2">
      <c r="A181">
        <v>180</v>
      </c>
      <c r="B181" t="s">
        <v>4445</v>
      </c>
      <c r="C181" t="str">
        <f t="shared" si="4"/>
        <v>18:52:21.590Z</v>
      </c>
      <c r="D181" t="str">
        <f t="shared" si="5"/>
        <v>18:52:21</v>
      </c>
      <c r="E181">
        <v>13.805999999999999</v>
      </c>
      <c r="F181">
        <v>120.92</v>
      </c>
      <c r="G181">
        <v>125.4</v>
      </c>
      <c r="H181">
        <v>4.7</v>
      </c>
      <c r="I181" t="s">
        <v>4447</v>
      </c>
    </row>
    <row r="182" spans="1:9" x14ac:dyDescent="0.2">
      <c r="A182">
        <v>181</v>
      </c>
      <c r="B182" t="s">
        <v>4449</v>
      </c>
      <c r="C182" t="str">
        <f t="shared" si="4"/>
        <v>07:32:55.880Z</v>
      </c>
      <c r="D182" t="str">
        <f t="shared" si="5"/>
        <v>07:32:55</v>
      </c>
      <c r="E182">
        <v>14.118</v>
      </c>
      <c r="F182">
        <v>123.559</v>
      </c>
      <c r="G182">
        <v>72.400000000000006</v>
      </c>
      <c r="H182">
        <v>4.9000000000000004</v>
      </c>
      <c r="I182" t="s">
        <v>4451</v>
      </c>
    </row>
    <row r="183" spans="1:9" x14ac:dyDescent="0.2">
      <c r="A183">
        <v>182</v>
      </c>
      <c r="B183" t="s">
        <v>4453</v>
      </c>
      <c r="C183" t="str">
        <f t="shared" si="4"/>
        <v>22:51:13.680Z</v>
      </c>
      <c r="D183" t="str">
        <f t="shared" si="5"/>
        <v>22:51:13</v>
      </c>
      <c r="E183">
        <v>18.247</v>
      </c>
      <c r="F183">
        <v>121.14700000000001</v>
      </c>
      <c r="G183">
        <v>35</v>
      </c>
      <c r="H183">
        <v>4.8</v>
      </c>
      <c r="I183" t="s">
        <v>4455</v>
      </c>
    </row>
    <row r="184" spans="1:9" x14ac:dyDescent="0.2">
      <c r="A184">
        <v>183</v>
      </c>
      <c r="B184" t="s">
        <v>4457</v>
      </c>
      <c r="C184" t="str">
        <f t="shared" si="4"/>
        <v>09:25:11.390Z</v>
      </c>
      <c r="D184" t="str">
        <f t="shared" si="5"/>
        <v>09:25:11</v>
      </c>
      <c r="E184">
        <v>14.101000000000001</v>
      </c>
      <c r="F184">
        <v>120.55</v>
      </c>
      <c r="G184">
        <v>25</v>
      </c>
      <c r="H184">
        <v>4.5999999999999996</v>
      </c>
      <c r="I184" t="s">
        <v>4459</v>
      </c>
    </row>
    <row r="185" spans="1:9" x14ac:dyDescent="0.2">
      <c r="A185">
        <v>184</v>
      </c>
      <c r="B185" t="s">
        <v>4461</v>
      </c>
      <c r="C185" t="str">
        <f t="shared" si="4"/>
        <v>01:04:04.500Z</v>
      </c>
      <c r="D185" t="str">
        <f t="shared" si="5"/>
        <v>01:04:04</v>
      </c>
      <c r="E185">
        <v>13.662000000000001</v>
      </c>
      <c r="F185">
        <v>120.703</v>
      </c>
      <c r="G185">
        <v>35</v>
      </c>
      <c r="H185">
        <v>4.5999999999999996</v>
      </c>
      <c r="I185" t="s">
        <v>4463</v>
      </c>
    </row>
    <row r="186" spans="1:9" x14ac:dyDescent="0.2">
      <c r="A186">
        <v>185</v>
      </c>
      <c r="B186" t="s">
        <v>4464</v>
      </c>
      <c r="C186" t="str">
        <f t="shared" si="4"/>
        <v>13:43:09.000Z</v>
      </c>
      <c r="D186" t="str">
        <f t="shared" si="5"/>
        <v>13:43:09</v>
      </c>
      <c r="E186">
        <v>18.350000000000001</v>
      </c>
      <c r="F186">
        <v>120.791</v>
      </c>
      <c r="G186">
        <v>36.5</v>
      </c>
      <c r="H186">
        <v>4.8</v>
      </c>
      <c r="I186" t="s">
        <v>4466</v>
      </c>
    </row>
    <row r="187" spans="1:9" x14ac:dyDescent="0.2">
      <c r="A187">
        <v>186</v>
      </c>
      <c r="B187" t="s">
        <v>4467</v>
      </c>
      <c r="C187" t="str">
        <f t="shared" si="4"/>
        <v>09:19:38.700Z</v>
      </c>
      <c r="D187" t="str">
        <f t="shared" si="5"/>
        <v>09:19:38</v>
      </c>
      <c r="E187">
        <v>13.819000000000001</v>
      </c>
      <c r="F187">
        <v>121.068</v>
      </c>
      <c r="G187">
        <v>35</v>
      </c>
      <c r="H187">
        <v>4.5</v>
      </c>
      <c r="I187" t="s">
        <v>4469</v>
      </c>
    </row>
    <row r="188" spans="1:9" x14ac:dyDescent="0.2">
      <c r="A188">
        <v>187</v>
      </c>
      <c r="B188" t="s">
        <v>4471</v>
      </c>
      <c r="C188" t="str">
        <f t="shared" si="4"/>
        <v>01:06:02.380Z</v>
      </c>
      <c r="D188" t="str">
        <f t="shared" si="5"/>
        <v>01:06:02</v>
      </c>
      <c r="E188">
        <v>16.369</v>
      </c>
      <c r="F188">
        <v>121.13200000000001</v>
      </c>
      <c r="G188">
        <v>49.8</v>
      </c>
      <c r="H188">
        <v>4.5</v>
      </c>
      <c r="I188" t="s">
        <v>4473</v>
      </c>
    </row>
    <row r="189" spans="1:9" x14ac:dyDescent="0.2">
      <c r="A189">
        <v>188</v>
      </c>
      <c r="B189" t="s">
        <v>4475</v>
      </c>
      <c r="C189" t="str">
        <f t="shared" si="4"/>
        <v>18:27:20.870Z</v>
      </c>
      <c r="D189" t="str">
        <f t="shared" si="5"/>
        <v>18:27:20</v>
      </c>
      <c r="E189">
        <v>17.306999999999999</v>
      </c>
      <c r="F189">
        <v>120.20099999999999</v>
      </c>
      <c r="G189">
        <v>55</v>
      </c>
      <c r="H189">
        <v>5.5</v>
      </c>
      <c r="I189" t="s">
        <v>4477</v>
      </c>
    </row>
    <row r="190" spans="1:9" x14ac:dyDescent="0.2">
      <c r="A190">
        <v>189</v>
      </c>
      <c r="B190" t="s">
        <v>4478</v>
      </c>
      <c r="C190" t="str">
        <f t="shared" si="4"/>
        <v>22:28:05.320Z</v>
      </c>
      <c r="D190" t="str">
        <f t="shared" si="5"/>
        <v>22:28:05</v>
      </c>
      <c r="E190">
        <v>14.044</v>
      </c>
      <c r="F190">
        <v>120.571</v>
      </c>
      <c r="G190">
        <v>35</v>
      </c>
      <c r="H190">
        <v>4.7</v>
      </c>
      <c r="I190" t="s">
        <v>4480</v>
      </c>
    </row>
    <row r="191" spans="1:9" x14ac:dyDescent="0.2">
      <c r="A191">
        <v>190</v>
      </c>
      <c r="B191" t="s">
        <v>4482</v>
      </c>
      <c r="C191" t="str">
        <f t="shared" si="4"/>
        <v>10:09:54.540Z</v>
      </c>
      <c r="D191" t="str">
        <f t="shared" si="5"/>
        <v>10:09:54</v>
      </c>
      <c r="E191">
        <v>13.875</v>
      </c>
      <c r="F191">
        <v>122.68600000000001</v>
      </c>
      <c r="G191">
        <v>30.4</v>
      </c>
      <c r="H191">
        <v>5.3</v>
      </c>
      <c r="I191" t="s">
        <v>4484</v>
      </c>
    </row>
    <row r="192" spans="1:9" x14ac:dyDescent="0.2">
      <c r="A192">
        <v>191</v>
      </c>
      <c r="B192" t="s">
        <v>4486</v>
      </c>
      <c r="C192" t="str">
        <f t="shared" si="4"/>
        <v>22:01:56.960Z</v>
      </c>
      <c r="D192" t="str">
        <f t="shared" si="5"/>
        <v>22:01:56</v>
      </c>
      <c r="E192">
        <v>17.565999999999999</v>
      </c>
      <c r="F192">
        <v>120.34</v>
      </c>
      <c r="G192">
        <v>45.1</v>
      </c>
      <c r="H192">
        <v>4.7</v>
      </c>
      <c r="I192" t="s">
        <v>4488</v>
      </c>
    </row>
    <row r="193" spans="1:9" x14ac:dyDescent="0.2">
      <c r="A193">
        <v>192</v>
      </c>
      <c r="B193" t="s">
        <v>4490</v>
      </c>
      <c r="C193" t="str">
        <f t="shared" si="4"/>
        <v>08:08:52.590Z</v>
      </c>
      <c r="D193" t="str">
        <f t="shared" si="5"/>
        <v>08:08:52</v>
      </c>
      <c r="E193">
        <v>17.898</v>
      </c>
      <c r="F193">
        <v>121.02200000000001</v>
      </c>
      <c r="G193">
        <v>62.7</v>
      </c>
      <c r="H193">
        <v>4.5999999999999996</v>
      </c>
      <c r="I193" t="s">
        <v>4492</v>
      </c>
    </row>
    <row r="194" spans="1:9" x14ac:dyDescent="0.2">
      <c r="A194">
        <v>193</v>
      </c>
      <c r="B194" t="s">
        <v>4494</v>
      </c>
      <c r="C194" t="str">
        <f t="shared" si="4"/>
        <v>14:05:36.720Z</v>
      </c>
      <c r="D194" t="str">
        <f t="shared" si="5"/>
        <v>14:05:36</v>
      </c>
      <c r="E194">
        <v>18.202999999999999</v>
      </c>
      <c r="F194">
        <v>119.447</v>
      </c>
      <c r="G194">
        <v>30.9</v>
      </c>
      <c r="H194">
        <v>5.2</v>
      </c>
      <c r="I194" t="s">
        <v>4496</v>
      </c>
    </row>
    <row r="195" spans="1:9" x14ac:dyDescent="0.2">
      <c r="A195">
        <v>194</v>
      </c>
      <c r="B195" t="s">
        <v>4498</v>
      </c>
      <c r="C195" t="str">
        <f t="shared" ref="C195:C258" si="6">RIGHT(B195,13)</f>
        <v>07:54:30.810Z</v>
      </c>
      <c r="D195" t="str">
        <f t="shared" ref="D195:D258" si="7">LEFT(C195,8)</f>
        <v>07:54:30</v>
      </c>
      <c r="E195">
        <v>16.077999999999999</v>
      </c>
      <c r="F195">
        <v>120.20399999999999</v>
      </c>
      <c r="G195">
        <v>63.5</v>
      </c>
      <c r="H195">
        <v>4.5</v>
      </c>
      <c r="I195" t="s">
        <v>4500</v>
      </c>
    </row>
    <row r="196" spans="1:9" x14ac:dyDescent="0.2">
      <c r="A196">
        <v>195</v>
      </c>
      <c r="B196" t="s">
        <v>4502</v>
      </c>
      <c r="C196" t="str">
        <f t="shared" si="6"/>
        <v>01:50:35.250Z</v>
      </c>
      <c r="D196" t="str">
        <f t="shared" si="7"/>
        <v>01:50:35</v>
      </c>
      <c r="E196">
        <v>13.577999999999999</v>
      </c>
      <c r="F196">
        <v>120.593</v>
      </c>
      <c r="G196">
        <v>35</v>
      </c>
      <c r="H196">
        <v>4.5</v>
      </c>
      <c r="I196" t="s">
        <v>4504</v>
      </c>
    </row>
    <row r="197" spans="1:9" x14ac:dyDescent="0.2">
      <c r="A197">
        <v>196</v>
      </c>
      <c r="B197" t="s">
        <v>4506</v>
      </c>
      <c r="C197" t="str">
        <f t="shared" si="6"/>
        <v>03:27:58.410Z</v>
      </c>
      <c r="D197" t="str">
        <f t="shared" si="7"/>
        <v>03:27:58</v>
      </c>
      <c r="E197">
        <v>14.731999999999999</v>
      </c>
      <c r="F197">
        <v>120.488</v>
      </c>
      <c r="G197">
        <v>131.69999999999999</v>
      </c>
      <c r="H197">
        <v>4.5</v>
      </c>
      <c r="I197" t="s">
        <v>4508</v>
      </c>
    </row>
    <row r="198" spans="1:9" x14ac:dyDescent="0.2">
      <c r="A198">
        <v>197</v>
      </c>
      <c r="B198" t="s">
        <v>4510</v>
      </c>
      <c r="C198" t="str">
        <f t="shared" si="6"/>
        <v>20:26:45.490Z</v>
      </c>
      <c r="D198" t="str">
        <f t="shared" si="7"/>
        <v>20:26:45</v>
      </c>
      <c r="E198">
        <v>15.015000000000001</v>
      </c>
      <c r="F198">
        <v>120.13200000000001</v>
      </c>
      <c r="G198">
        <v>62.9</v>
      </c>
      <c r="H198">
        <v>4.5999999999999996</v>
      </c>
      <c r="I198" t="s">
        <v>4512</v>
      </c>
    </row>
    <row r="199" spans="1:9" x14ac:dyDescent="0.2">
      <c r="A199">
        <v>198</v>
      </c>
      <c r="B199" t="s">
        <v>4514</v>
      </c>
      <c r="C199" t="str">
        <f t="shared" si="6"/>
        <v>20:43:08.190Z</v>
      </c>
      <c r="D199" t="str">
        <f t="shared" si="7"/>
        <v>20:43:08</v>
      </c>
      <c r="E199">
        <v>15.372999999999999</v>
      </c>
      <c r="F199">
        <v>121.812</v>
      </c>
      <c r="G199">
        <v>10</v>
      </c>
      <c r="H199">
        <v>4.8</v>
      </c>
      <c r="I199" t="s">
        <v>4516</v>
      </c>
    </row>
    <row r="200" spans="1:9" x14ac:dyDescent="0.2">
      <c r="A200">
        <v>199</v>
      </c>
      <c r="B200" t="s">
        <v>4518</v>
      </c>
      <c r="C200" t="str">
        <f t="shared" si="6"/>
        <v>04:03:48.350Z</v>
      </c>
      <c r="D200" t="str">
        <f t="shared" si="7"/>
        <v>04:03:48</v>
      </c>
      <c r="E200">
        <v>17.053999999999998</v>
      </c>
      <c r="F200">
        <v>120.087</v>
      </c>
      <c r="G200">
        <v>32.700000000000003</v>
      </c>
      <c r="H200">
        <v>4.7</v>
      </c>
      <c r="I200" t="s">
        <v>4520</v>
      </c>
    </row>
    <row r="201" spans="1:9" x14ac:dyDescent="0.2">
      <c r="A201">
        <v>200</v>
      </c>
      <c r="B201" t="s">
        <v>4522</v>
      </c>
      <c r="C201" t="str">
        <f t="shared" si="6"/>
        <v>00:40:40.650Z</v>
      </c>
      <c r="D201" t="str">
        <f t="shared" si="7"/>
        <v>00:40:40</v>
      </c>
      <c r="E201">
        <v>13.577999999999999</v>
      </c>
      <c r="F201">
        <v>121.10899999999999</v>
      </c>
      <c r="G201">
        <v>118</v>
      </c>
      <c r="H201">
        <v>4.5999999999999996</v>
      </c>
      <c r="I201" t="s">
        <v>4524</v>
      </c>
    </row>
    <row r="202" spans="1:9" x14ac:dyDescent="0.2">
      <c r="A202">
        <v>201</v>
      </c>
      <c r="B202" t="s">
        <v>4526</v>
      </c>
      <c r="C202" t="str">
        <f t="shared" si="6"/>
        <v>01:34:47.390Z</v>
      </c>
      <c r="D202" t="str">
        <f t="shared" si="7"/>
        <v>01:34:47</v>
      </c>
      <c r="E202">
        <v>18.433</v>
      </c>
      <c r="F202">
        <v>121.20399999999999</v>
      </c>
      <c r="G202">
        <v>21.4</v>
      </c>
      <c r="H202">
        <v>4.5999999999999996</v>
      </c>
      <c r="I202" t="s">
        <v>4528</v>
      </c>
    </row>
    <row r="203" spans="1:9" x14ac:dyDescent="0.2">
      <c r="A203">
        <v>202</v>
      </c>
      <c r="B203" t="s">
        <v>4530</v>
      </c>
      <c r="C203" t="str">
        <f t="shared" si="6"/>
        <v>10:48:50.140Z</v>
      </c>
      <c r="D203" t="str">
        <f t="shared" si="7"/>
        <v>10:48:50</v>
      </c>
      <c r="E203">
        <v>16.72</v>
      </c>
      <c r="F203">
        <v>122.568</v>
      </c>
      <c r="G203">
        <v>35</v>
      </c>
      <c r="H203">
        <v>4.7</v>
      </c>
      <c r="I203" t="s">
        <v>4532</v>
      </c>
    </row>
    <row r="204" spans="1:9" x14ac:dyDescent="0.2">
      <c r="A204">
        <v>203</v>
      </c>
      <c r="B204" t="s">
        <v>4534</v>
      </c>
      <c r="C204" t="str">
        <f t="shared" si="6"/>
        <v>15:32:37.840Z</v>
      </c>
      <c r="D204" t="str">
        <f t="shared" si="7"/>
        <v>15:32:37</v>
      </c>
      <c r="E204">
        <v>15.242000000000001</v>
      </c>
      <c r="F204">
        <v>122.529</v>
      </c>
      <c r="G204">
        <v>25.3</v>
      </c>
      <c r="H204">
        <v>5</v>
      </c>
      <c r="I204" t="s">
        <v>4536</v>
      </c>
    </row>
    <row r="205" spans="1:9" x14ac:dyDescent="0.2">
      <c r="A205">
        <v>204</v>
      </c>
      <c r="B205" t="s">
        <v>4538</v>
      </c>
      <c r="C205" t="str">
        <f t="shared" si="6"/>
        <v>19:19:33.910Z</v>
      </c>
      <c r="D205" t="str">
        <f t="shared" si="7"/>
        <v>19:19:33</v>
      </c>
      <c r="E205">
        <v>15.172000000000001</v>
      </c>
      <c r="F205">
        <v>122.46299999999999</v>
      </c>
      <c r="G205">
        <v>35</v>
      </c>
      <c r="H205">
        <v>4.7</v>
      </c>
      <c r="I205" t="s">
        <v>4540</v>
      </c>
    </row>
    <row r="206" spans="1:9" x14ac:dyDescent="0.2">
      <c r="A206">
        <v>205</v>
      </c>
      <c r="B206" t="s">
        <v>4542</v>
      </c>
      <c r="C206" t="str">
        <f t="shared" si="6"/>
        <v>03:22:26.020Z</v>
      </c>
      <c r="D206" t="str">
        <f t="shared" si="7"/>
        <v>03:22:26</v>
      </c>
      <c r="E206">
        <v>17.881</v>
      </c>
      <c r="F206">
        <v>122.29</v>
      </c>
      <c r="G206">
        <v>29</v>
      </c>
      <c r="H206">
        <v>4.9000000000000004</v>
      </c>
      <c r="I206" t="s">
        <v>4544</v>
      </c>
    </row>
    <row r="207" spans="1:9" x14ac:dyDescent="0.2">
      <c r="A207">
        <v>206</v>
      </c>
      <c r="B207" t="s">
        <v>4546</v>
      </c>
      <c r="C207" t="str">
        <f t="shared" si="6"/>
        <v>11:19:28.350Z</v>
      </c>
      <c r="D207" t="str">
        <f t="shared" si="7"/>
        <v>11:19:28</v>
      </c>
      <c r="E207">
        <v>13.741</v>
      </c>
      <c r="F207">
        <v>120.816</v>
      </c>
      <c r="G207">
        <v>146.4</v>
      </c>
      <c r="H207">
        <v>5.3</v>
      </c>
      <c r="I207" t="s">
        <v>4548</v>
      </c>
    </row>
    <row r="208" spans="1:9" x14ac:dyDescent="0.2">
      <c r="A208">
        <v>207</v>
      </c>
      <c r="B208" t="s">
        <v>4549</v>
      </c>
      <c r="C208" t="str">
        <f t="shared" si="6"/>
        <v>20:25:07.040Z</v>
      </c>
      <c r="D208" t="str">
        <f t="shared" si="7"/>
        <v>20:25:07</v>
      </c>
      <c r="E208">
        <v>18.599</v>
      </c>
      <c r="F208">
        <v>121.08799999999999</v>
      </c>
      <c r="G208">
        <v>14.5</v>
      </c>
      <c r="H208">
        <v>5.2</v>
      </c>
      <c r="I208" t="s">
        <v>4551</v>
      </c>
    </row>
    <row r="209" spans="1:9" x14ac:dyDescent="0.2">
      <c r="A209">
        <v>208</v>
      </c>
      <c r="B209" t="s">
        <v>4553</v>
      </c>
      <c r="C209" t="str">
        <f t="shared" si="6"/>
        <v>18:40:24.310Z</v>
      </c>
      <c r="D209" t="str">
        <f t="shared" si="7"/>
        <v>18:40:24</v>
      </c>
      <c r="E209">
        <v>15.227</v>
      </c>
      <c r="F209">
        <v>119.84399999999999</v>
      </c>
      <c r="G209">
        <v>106.1</v>
      </c>
      <c r="H209">
        <v>4.5</v>
      </c>
      <c r="I209" t="s">
        <v>4555</v>
      </c>
    </row>
    <row r="210" spans="1:9" x14ac:dyDescent="0.2">
      <c r="A210">
        <v>209</v>
      </c>
      <c r="B210" t="s">
        <v>4557</v>
      </c>
      <c r="C210" t="str">
        <f t="shared" si="6"/>
        <v>09:05:50.850Z</v>
      </c>
      <c r="D210" t="str">
        <f t="shared" si="7"/>
        <v>09:05:50</v>
      </c>
      <c r="E210">
        <v>14.074999999999999</v>
      </c>
      <c r="F210">
        <v>120.911</v>
      </c>
      <c r="G210">
        <v>10</v>
      </c>
      <c r="H210">
        <v>4.5999999999999996</v>
      </c>
      <c r="I210" t="s">
        <v>4559</v>
      </c>
    </row>
    <row r="211" spans="1:9" x14ac:dyDescent="0.2">
      <c r="A211">
        <v>210</v>
      </c>
      <c r="B211" t="s">
        <v>4561</v>
      </c>
      <c r="C211" t="str">
        <f t="shared" si="6"/>
        <v>09:06:53.580Z</v>
      </c>
      <c r="D211" t="str">
        <f t="shared" si="7"/>
        <v>09:06:53</v>
      </c>
      <c r="E211">
        <v>13.957000000000001</v>
      </c>
      <c r="F211">
        <v>120.232</v>
      </c>
      <c r="G211">
        <v>10</v>
      </c>
      <c r="H211">
        <v>4.7</v>
      </c>
      <c r="I211" t="s">
        <v>4563</v>
      </c>
    </row>
    <row r="212" spans="1:9" x14ac:dyDescent="0.2">
      <c r="A212">
        <v>211</v>
      </c>
      <c r="B212" t="s">
        <v>4565</v>
      </c>
      <c r="C212" t="str">
        <f t="shared" si="6"/>
        <v>04:26:58.560Z</v>
      </c>
      <c r="D212" t="str">
        <f t="shared" si="7"/>
        <v>04:26:58</v>
      </c>
      <c r="E212">
        <v>16.058</v>
      </c>
      <c r="F212">
        <v>119.83799999999999</v>
      </c>
      <c r="G212">
        <v>35</v>
      </c>
      <c r="H212">
        <v>5.9</v>
      </c>
      <c r="I212" t="s">
        <v>4567</v>
      </c>
    </row>
    <row r="213" spans="1:9" x14ac:dyDescent="0.2">
      <c r="A213">
        <v>212</v>
      </c>
      <c r="B213" t="s">
        <v>4569</v>
      </c>
      <c r="C213" t="str">
        <f t="shared" si="6"/>
        <v>22:53:32.330Z</v>
      </c>
      <c r="D213" t="str">
        <f t="shared" si="7"/>
        <v>22:53:32</v>
      </c>
      <c r="E213">
        <v>18.335999999999999</v>
      </c>
      <c r="F213">
        <v>122.49</v>
      </c>
      <c r="G213">
        <v>41.3</v>
      </c>
      <c r="H213">
        <v>5</v>
      </c>
      <c r="I213" t="s">
        <v>4571</v>
      </c>
    </row>
    <row r="214" spans="1:9" x14ac:dyDescent="0.2">
      <c r="A214">
        <v>213</v>
      </c>
      <c r="B214" t="s">
        <v>4573</v>
      </c>
      <c r="C214" t="str">
        <f t="shared" si="6"/>
        <v>17:10:48.490Z</v>
      </c>
      <c r="D214" t="str">
        <f t="shared" si="7"/>
        <v>17:10:48</v>
      </c>
      <c r="E214">
        <v>16.539000000000001</v>
      </c>
      <c r="F214">
        <v>122.60899999999999</v>
      </c>
      <c r="G214">
        <v>35</v>
      </c>
      <c r="H214">
        <v>4.8</v>
      </c>
      <c r="I214" t="s">
        <v>4575</v>
      </c>
    </row>
    <row r="215" spans="1:9" x14ac:dyDescent="0.2">
      <c r="A215">
        <v>214</v>
      </c>
      <c r="B215" t="s">
        <v>4577</v>
      </c>
      <c r="C215" t="str">
        <f t="shared" si="6"/>
        <v>03:57:45.870Z</v>
      </c>
      <c r="D215" t="str">
        <f t="shared" si="7"/>
        <v>03:57:45</v>
      </c>
      <c r="E215">
        <v>17.841000000000001</v>
      </c>
      <c r="F215">
        <v>120.556</v>
      </c>
      <c r="G215">
        <v>52.9</v>
      </c>
      <c r="H215">
        <v>4.5</v>
      </c>
      <c r="I215" t="s">
        <v>4579</v>
      </c>
    </row>
    <row r="216" spans="1:9" x14ac:dyDescent="0.2">
      <c r="A216">
        <v>215</v>
      </c>
      <c r="B216" t="s">
        <v>4581</v>
      </c>
      <c r="C216" t="str">
        <f t="shared" si="6"/>
        <v>15:22:18.790Z</v>
      </c>
      <c r="D216" t="str">
        <f t="shared" si="7"/>
        <v>15:22:18</v>
      </c>
      <c r="E216">
        <v>15.340999999999999</v>
      </c>
      <c r="F216">
        <v>119.88800000000001</v>
      </c>
      <c r="G216">
        <v>62.9</v>
      </c>
      <c r="H216">
        <v>5</v>
      </c>
      <c r="I216" t="s">
        <v>4583</v>
      </c>
    </row>
    <row r="217" spans="1:9" x14ac:dyDescent="0.2">
      <c r="A217">
        <v>216</v>
      </c>
      <c r="B217" t="s">
        <v>4585</v>
      </c>
      <c r="C217" t="str">
        <f t="shared" si="6"/>
        <v>08:58:14.670Z</v>
      </c>
      <c r="D217" t="str">
        <f t="shared" si="7"/>
        <v>08:58:14</v>
      </c>
      <c r="E217">
        <v>16.562999999999999</v>
      </c>
      <c r="F217">
        <v>122.58</v>
      </c>
      <c r="G217">
        <v>35</v>
      </c>
      <c r="H217">
        <v>4.7</v>
      </c>
      <c r="I217" t="s">
        <v>4587</v>
      </c>
    </row>
    <row r="218" spans="1:9" x14ac:dyDescent="0.2">
      <c r="A218">
        <v>217</v>
      </c>
      <c r="B218" t="s">
        <v>4589</v>
      </c>
      <c r="C218" t="str">
        <f t="shared" si="6"/>
        <v>11:18:57.610Z</v>
      </c>
      <c r="D218" t="str">
        <f t="shared" si="7"/>
        <v>11:18:57</v>
      </c>
      <c r="E218">
        <v>14.801</v>
      </c>
      <c r="F218">
        <v>119.83499999999999</v>
      </c>
      <c r="G218">
        <v>89.6</v>
      </c>
      <c r="H218">
        <v>4.7</v>
      </c>
      <c r="I218" t="s">
        <v>4591</v>
      </c>
    </row>
    <row r="219" spans="1:9" x14ac:dyDescent="0.2">
      <c r="A219">
        <v>218</v>
      </c>
      <c r="B219" t="s">
        <v>4593</v>
      </c>
      <c r="C219" t="str">
        <f t="shared" si="6"/>
        <v>00:07:27.980Z</v>
      </c>
      <c r="D219" t="str">
        <f t="shared" si="7"/>
        <v>00:07:27</v>
      </c>
      <c r="E219">
        <v>13.775</v>
      </c>
      <c r="F219">
        <v>120.029</v>
      </c>
      <c r="G219">
        <v>40.799999999999997</v>
      </c>
      <c r="H219">
        <v>4.7</v>
      </c>
      <c r="I219" t="s">
        <v>4595</v>
      </c>
    </row>
    <row r="220" spans="1:9" x14ac:dyDescent="0.2">
      <c r="A220">
        <v>219</v>
      </c>
      <c r="B220" t="s">
        <v>4597</v>
      </c>
      <c r="C220" t="str">
        <f t="shared" si="6"/>
        <v>05:13:30.090Z</v>
      </c>
      <c r="D220" t="str">
        <f t="shared" si="7"/>
        <v>05:13:30</v>
      </c>
      <c r="E220">
        <v>17.507000000000001</v>
      </c>
      <c r="F220">
        <v>122.348</v>
      </c>
      <c r="G220">
        <v>36.5</v>
      </c>
      <c r="H220">
        <v>4.9000000000000004</v>
      </c>
      <c r="I220" t="s">
        <v>4599</v>
      </c>
    </row>
    <row r="221" spans="1:9" x14ac:dyDescent="0.2">
      <c r="A221">
        <v>220</v>
      </c>
      <c r="B221" t="s">
        <v>4601</v>
      </c>
      <c r="C221" t="str">
        <f t="shared" si="6"/>
        <v>23:49:13.210Z</v>
      </c>
      <c r="D221" t="str">
        <f t="shared" si="7"/>
        <v>23:49:13</v>
      </c>
      <c r="E221">
        <v>15.302</v>
      </c>
      <c r="F221">
        <v>122.773</v>
      </c>
      <c r="G221">
        <v>32.4</v>
      </c>
      <c r="H221">
        <v>4.5</v>
      </c>
      <c r="I221" t="s">
        <v>4603</v>
      </c>
    </row>
    <row r="222" spans="1:9" x14ac:dyDescent="0.2">
      <c r="A222">
        <v>221</v>
      </c>
      <c r="B222" t="s">
        <v>4605</v>
      </c>
      <c r="C222" t="str">
        <f t="shared" si="6"/>
        <v>02:12:14.200Z</v>
      </c>
      <c r="D222" t="str">
        <f t="shared" si="7"/>
        <v>02:12:14</v>
      </c>
      <c r="E222">
        <v>15.305</v>
      </c>
      <c r="F222">
        <v>122.863</v>
      </c>
      <c r="G222">
        <v>32.1</v>
      </c>
      <c r="H222">
        <v>4.5</v>
      </c>
      <c r="I222" t="s">
        <v>4607</v>
      </c>
    </row>
    <row r="223" spans="1:9" x14ac:dyDescent="0.2">
      <c r="A223">
        <v>222</v>
      </c>
      <c r="B223" t="s">
        <v>4609</v>
      </c>
      <c r="C223" t="str">
        <f t="shared" si="6"/>
        <v>11:20:06.080Z</v>
      </c>
      <c r="D223" t="str">
        <f t="shared" si="7"/>
        <v>11:20:06</v>
      </c>
      <c r="E223">
        <v>15.262</v>
      </c>
      <c r="F223">
        <v>122.71299999999999</v>
      </c>
      <c r="G223">
        <v>20.9</v>
      </c>
      <c r="H223">
        <v>4.9000000000000004</v>
      </c>
      <c r="I223" t="s">
        <v>4611</v>
      </c>
    </row>
    <row r="224" spans="1:9" x14ac:dyDescent="0.2">
      <c r="A224">
        <v>223</v>
      </c>
      <c r="B224" t="s">
        <v>4613</v>
      </c>
      <c r="C224" t="str">
        <f t="shared" si="6"/>
        <v>12:15:35.600Z</v>
      </c>
      <c r="D224" t="str">
        <f t="shared" si="7"/>
        <v>12:15:35</v>
      </c>
      <c r="E224">
        <v>17.047999999999998</v>
      </c>
      <c r="F224">
        <v>120.989</v>
      </c>
      <c r="G224">
        <v>10</v>
      </c>
      <c r="H224">
        <v>5.7</v>
      </c>
      <c r="I224" t="s">
        <v>4615</v>
      </c>
    </row>
    <row r="225" spans="1:9" x14ac:dyDescent="0.2">
      <c r="A225">
        <v>224</v>
      </c>
      <c r="B225" t="s">
        <v>4617</v>
      </c>
      <c r="C225" t="str">
        <f t="shared" si="6"/>
        <v>03:25:01.250Z</v>
      </c>
      <c r="D225" t="str">
        <f t="shared" si="7"/>
        <v>03:25:01</v>
      </c>
      <c r="E225">
        <v>13.784000000000001</v>
      </c>
      <c r="F225">
        <v>120.76600000000001</v>
      </c>
      <c r="G225">
        <v>242.7</v>
      </c>
      <c r="H225">
        <v>4.5</v>
      </c>
      <c r="I225" t="s">
        <v>4619</v>
      </c>
    </row>
    <row r="226" spans="1:9" x14ac:dyDescent="0.2">
      <c r="A226">
        <v>225</v>
      </c>
      <c r="B226" t="s">
        <v>4620</v>
      </c>
      <c r="C226" t="str">
        <f t="shared" si="6"/>
        <v>19:32:57.810Z</v>
      </c>
      <c r="D226" t="str">
        <f t="shared" si="7"/>
        <v>19:32:57</v>
      </c>
      <c r="E226">
        <v>16.048999999999999</v>
      </c>
      <c r="F226">
        <v>119.93</v>
      </c>
      <c r="G226">
        <v>74.7</v>
      </c>
      <c r="H226">
        <v>5</v>
      </c>
      <c r="I226" t="s">
        <v>4622</v>
      </c>
    </row>
    <row r="227" spans="1:9" x14ac:dyDescent="0.2">
      <c r="A227">
        <v>226</v>
      </c>
      <c r="B227" t="s">
        <v>4624</v>
      </c>
      <c r="C227" t="str">
        <f t="shared" si="6"/>
        <v>03:32:28.850Z</v>
      </c>
      <c r="D227" t="str">
        <f t="shared" si="7"/>
        <v>03:32:28</v>
      </c>
      <c r="E227">
        <v>18.146000000000001</v>
      </c>
      <c r="F227">
        <v>122.53700000000001</v>
      </c>
      <c r="G227">
        <v>20.399999999999999</v>
      </c>
      <c r="H227">
        <v>5.0999999999999996</v>
      </c>
      <c r="I227" t="s">
        <v>4626</v>
      </c>
    </row>
    <row r="228" spans="1:9" x14ac:dyDescent="0.2">
      <c r="A228">
        <v>227</v>
      </c>
      <c r="B228" t="s">
        <v>4628</v>
      </c>
      <c r="C228" t="str">
        <f t="shared" si="6"/>
        <v>13:12:03.050Z</v>
      </c>
      <c r="D228" t="str">
        <f t="shared" si="7"/>
        <v>13:12:03</v>
      </c>
      <c r="E228">
        <v>16.827000000000002</v>
      </c>
      <c r="F228">
        <v>121.224</v>
      </c>
      <c r="G228">
        <v>58.1</v>
      </c>
      <c r="H228">
        <v>4.5</v>
      </c>
      <c r="I228" t="s">
        <v>4630</v>
      </c>
    </row>
    <row r="229" spans="1:9" x14ac:dyDescent="0.2">
      <c r="A229">
        <v>228</v>
      </c>
      <c r="B229" t="s">
        <v>4632</v>
      </c>
      <c r="C229" t="str">
        <f t="shared" si="6"/>
        <v>17:52:31.080Z</v>
      </c>
      <c r="D229" t="str">
        <f t="shared" si="7"/>
        <v>17:52:31</v>
      </c>
      <c r="E229">
        <v>15.286</v>
      </c>
      <c r="F229">
        <v>122.572</v>
      </c>
      <c r="G229">
        <v>15</v>
      </c>
      <c r="H229">
        <v>4.7</v>
      </c>
      <c r="I229" t="s">
        <v>4634</v>
      </c>
    </row>
    <row r="230" spans="1:9" x14ac:dyDescent="0.2">
      <c r="A230">
        <v>229</v>
      </c>
      <c r="B230" t="s">
        <v>4636</v>
      </c>
      <c r="C230" t="str">
        <f t="shared" si="6"/>
        <v>00:19:37.360Z</v>
      </c>
      <c r="D230" t="str">
        <f t="shared" si="7"/>
        <v>00:19:37</v>
      </c>
      <c r="E230">
        <v>15.199</v>
      </c>
      <c r="F230">
        <v>122.5</v>
      </c>
      <c r="G230">
        <v>76.099999999999994</v>
      </c>
      <c r="H230">
        <v>4.9000000000000004</v>
      </c>
      <c r="I230" t="s">
        <v>4638</v>
      </c>
    </row>
    <row r="231" spans="1:9" x14ac:dyDescent="0.2">
      <c r="A231">
        <v>230</v>
      </c>
      <c r="B231" t="s">
        <v>4640</v>
      </c>
      <c r="C231" t="str">
        <f t="shared" si="6"/>
        <v>15:43:05.740Z</v>
      </c>
      <c r="D231" t="str">
        <f t="shared" si="7"/>
        <v>15:43:05</v>
      </c>
      <c r="E231">
        <v>13.929</v>
      </c>
      <c r="F231">
        <v>121.43300000000001</v>
      </c>
      <c r="G231">
        <v>100</v>
      </c>
      <c r="H231">
        <v>4.5</v>
      </c>
      <c r="I231" t="s">
        <v>4642</v>
      </c>
    </row>
    <row r="232" spans="1:9" x14ac:dyDescent="0.2">
      <c r="A232">
        <v>231</v>
      </c>
      <c r="B232" t="s">
        <v>4644</v>
      </c>
      <c r="C232" t="str">
        <f t="shared" si="6"/>
        <v>11:27:01.060Z</v>
      </c>
      <c r="D232" t="str">
        <f t="shared" si="7"/>
        <v>11:27:01</v>
      </c>
      <c r="E232">
        <v>18.309999999999999</v>
      </c>
      <c r="F232">
        <v>119.551</v>
      </c>
      <c r="G232">
        <v>35</v>
      </c>
      <c r="H232">
        <v>4.5</v>
      </c>
      <c r="I232" t="s">
        <v>4646</v>
      </c>
    </row>
    <row r="233" spans="1:9" x14ac:dyDescent="0.2">
      <c r="A233">
        <v>232</v>
      </c>
      <c r="B233" t="s">
        <v>4648</v>
      </c>
      <c r="C233" t="str">
        <f t="shared" si="6"/>
        <v>21:47:43.130Z</v>
      </c>
      <c r="D233" t="str">
        <f t="shared" si="7"/>
        <v>21:47:43</v>
      </c>
      <c r="E233">
        <v>13.561999999999999</v>
      </c>
      <c r="F233">
        <v>120.822</v>
      </c>
      <c r="G233">
        <v>35</v>
      </c>
      <c r="H233">
        <v>4.5</v>
      </c>
      <c r="I233" t="s">
        <v>4650</v>
      </c>
    </row>
    <row r="234" spans="1:9" x14ac:dyDescent="0.2">
      <c r="A234">
        <v>233</v>
      </c>
      <c r="B234" t="s">
        <v>4652</v>
      </c>
      <c r="C234" t="str">
        <f t="shared" si="6"/>
        <v>03:01:06.170Z</v>
      </c>
      <c r="D234" t="str">
        <f t="shared" si="7"/>
        <v>03:01:06</v>
      </c>
      <c r="E234">
        <v>17.478000000000002</v>
      </c>
      <c r="F234">
        <v>122.547</v>
      </c>
      <c r="G234">
        <v>38.5</v>
      </c>
      <c r="H234">
        <v>4.5999999999999996</v>
      </c>
      <c r="I234" t="s">
        <v>4654</v>
      </c>
    </row>
    <row r="235" spans="1:9" x14ac:dyDescent="0.2">
      <c r="A235">
        <v>234</v>
      </c>
      <c r="B235" t="s">
        <v>4655</v>
      </c>
      <c r="C235" t="str">
        <f t="shared" si="6"/>
        <v>04:46:18.990Z</v>
      </c>
      <c r="D235" t="str">
        <f t="shared" si="7"/>
        <v>04:46:18</v>
      </c>
      <c r="E235">
        <v>17.491</v>
      </c>
      <c r="F235">
        <v>122.48</v>
      </c>
      <c r="G235">
        <v>49.2</v>
      </c>
      <c r="H235">
        <v>4.5</v>
      </c>
      <c r="I235" t="s">
        <v>4657</v>
      </c>
    </row>
    <row r="236" spans="1:9" x14ac:dyDescent="0.2">
      <c r="A236">
        <v>235</v>
      </c>
      <c r="B236" t="s">
        <v>4659</v>
      </c>
      <c r="C236" t="str">
        <f t="shared" si="6"/>
        <v>09:29:07.160Z</v>
      </c>
      <c r="D236" t="str">
        <f t="shared" si="7"/>
        <v>09:29:07</v>
      </c>
      <c r="E236">
        <v>17.577000000000002</v>
      </c>
      <c r="F236">
        <v>122.726</v>
      </c>
      <c r="G236">
        <v>59.4</v>
      </c>
      <c r="H236">
        <v>4.5</v>
      </c>
      <c r="I236" t="s">
        <v>4661</v>
      </c>
    </row>
    <row r="237" spans="1:9" x14ac:dyDescent="0.2">
      <c r="A237">
        <v>236</v>
      </c>
      <c r="B237" t="s">
        <v>4663</v>
      </c>
      <c r="C237" t="str">
        <f t="shared" si="6"/>
        <v>09:38:09.790Z</v>
      </c>
      <c r="D237" t="str">
        <f t="shared" si="7"/>
        <v>09:38:09</v>
      </c>
      <c r="E237">
        <v>17.559000000000001</v>
      </c>
      <c r="F237">
        <v>122.621</v>
      </c>
      <c r="G237">
        <v>46.9</v>
      </c>
      <c r="H237">
        <v>4.5</v>
      </c>
      <c r="I237" t="s">
        <v>4665</v>
      </c>
    </row>
    <row r="238" spans="1:9" x14ac:dyDescent="0.2">
      <c r="A238">
        <v>237</v>
      </c>
      <c r="B238" t="s">
        <v>4667</v>
      </c>
      <c r="C238" t="str">
        <f t="shared" si="6"/>
        <v>17:18:51.390Z</v>
      </c>
      <c r="D238" t="str">
        <f t="shared" si="7"/>
        <v>17:18:51</v>
      </c>
      <c r="E238">
        <v>17.510999999999999</v>
      </c>
      <c r="F238">
        <v>122.608</v>
      </c>
      <c r="G238">
        <v>35</v>
      </c>
      <c r="H238">
        <v>4.8</v>
      </c>
      <c r="I238" t="s">
        <v>4669</v>
      </c>
    </row>
    <row r="239" spans="1:9" x14ac:dyDescent="0.2">
      <c r="A239">
        <v>238</v>
      </c>
      <c r="B239" t="s">
        <v>4671</v>
      </c>
      <c r="C239" t="str">
        <f t="shared" si="6"/>
        <v>05:27:32.710Z</v>
      </c>
      <c r="D239" t="str">
        <f t="shared" si="7"/>
        <v>05:27:32</v>
      </c>
      <c r="E239">
        <v>17.5</v>
      </c>
      <c r="F239">
        <v>122.642</v>
      </c>
      <c r="G239">
        <v>41.6</v>
      </c>
      <c r="H239">
        <v>4.8</v>
      </c>
      <c r="I239" t="s">
        <v>4673</v>
      </c>
    </row>
    <row r="240" spans="1:9" x14ac:dyDescent="0.2">
      <c r="A240">
        <v>239</v>
      </c>
      <c r="B240" t="s">
        <v>4675</v>
      </c>
      <c r="C240" t="str">
        <f t="shared" si="6"/>
        <v>06:36:34.760Z</v>
      </c>
      <c r="D240" t="str">
        <f t="shared" si="7"/>
        <v>06:36:34</v>
      </c>
      <c r="E240">
        <v>17.504000000000001</v>
      </c>
      <c r="F240">
        <v>122.673</v>
      </c>
      <c r="G240">
        <v>46.6</v>
      </c>
      <c r="H240">
        <v>4.5999999999999996</v>
      </c>
      <c r="I240" t="s">
        <v>4677</v>
      </c>
    </row>
    <row r="241" spans="1:9" x14ac:dyDescent="0.2">
      <c r="A241">
        <v>240</v>
      </c>
      <c r="B241" t="s">
        <v>4679</v>
      </c>
      <c r="C241" t="str">
        <f t="shared" si="6"/>
        <v>02:17:19.110Z</v>
      </c>
      <c r="D241" t="str">
        <f t="shared" si="7"/>
        <v>02:17:19</v>
      </c>
      <c r="E241">
        <v>15.23</v>
      </c>
      <c r="F241">
        <v>120.56100000000001</v>
      </c>
      <c r="G241">
        <v>145.19999999999999</v>
      </c>
      <c r="H241">
        <v>4.9000000000000004</v>
      </c>
      <c r="I241" t="s">
        <v>4681</v>
      </c>
    </row>
    <row r="242" spans="1:9" x14ac:dyDescent="0.2">
      <c r="A242">
        <v>241</v>
      </c>
      <c r="B242" t="s">
        <v>4683</v>
      </c>
      <c r="C242" t="str">
        <f t="shared" si="6"/>
        <v>18:11:09.080Z</v>
      </c>
      <c r="D242" t="str">
        <f t="shared" si="7"/>
        <v>18:11:09</v>
      </c>
      <c r="E242">
        <v>18.571000000000002</v>
      </c>
      <c r="F242">
        <v>121.139</v>
      </c>
      <c r="G242">
        <v>39.1</v>
      </c>
      <c r="H242">
        <v>4.5999999999999996</v>
      </c>
      <c r="I242" t="s">
        <v>4685</v>
      </c>
    </row>
    <row r="243" spans="1:9" x14ac:dyDescent="0.2">
      <c r="A243">
        <v>242</v>
      </c>
      <c r="B243" t="s">
        <v>4687</v>
      </c>
      <c r="C243" t="str">
        <f t="shared" si="6"/>
        <v>14:14:31.310Z</v>
      </c>
      <c r="D243" t="str">
        <f t="shared" si="7"/>
        <v>14:14:31</v>
      </c>
      <c r="E243">
        <v>16.457999999999998</v>
      </c>
      <c r="F243">
        <v>122.255</v>
      </c>
      <c r="G243">
        <v>44.2</v>
      </c>
      <c r="H243">
        <v>5.2</v>
      </c>
      <c r="I243" t="s">
        <v>4689</v>
      </c>
    </row>
    <row r="244" spans="1:9" x14ac:dyDescent="0.2">
      <c r="A244">
        <v>243</v>
      </c>
      <c r="B244" t="s">
        <v>4691</v>
      </c>
      <c r="C244" t="str">
        <f t="shared" si="6"/>
        <v>14:24:58.510Z</v>
      </c>
      <c r="D244" t="str">
        <f t="shared" si="7"/>
        <v>14:24:58</v>
      </c>
      <c r="E244">
        <v>16.370999999999999</v>
      </c>
      <c r="F244">
        <v>122.136</v>
      </c>
      <c r="G244">
        <v>48.6</v>
      </c>
      <c r="H244">
        <v>4.5</v>
      </c>
      <c r="I244" t="s">
        <v>4693</v>
      </c>
    </row>
    <row r="245" spans="1:9" x14ac:dyDescent="0.2">
      <c r="A245">
        <v>244</v>
      </c>
      <c r="B245" t="s">
        <v>4695</v>
      </c>
      <c r="C245" t="str">
        <f t="shared" si="6"/>
        <v>21:48:32.620Z</v>
      </c>
      <c r="D245" t="str">
        <f t="shared" si="7"/>
        <v>21:48:32</v>
      </c>
      <c r="E245">
        <v>16.481000000000002</v>
      </c>
      <c r="F245">
        <v>122.244</v>
      </c>
      <c r="G245">
        <v>53.9</v>
      </c>
      <c r="H245">
        <v>5.3</v>
      </c>
      <c r="I245" t="s">
        <v>4697</v>
      </c>
    </row>
    <row r="246" spans="1:9" x14ac:dyDescent="0.2">
      <c r="A246">
        <v>245</v>
      </c>
      <c r="B246" t="s">
        <v>4699</v>
      </c>
      <c r="C246" t="str">
        <f t="shared" si="6"/>
        <v>20:04:41.920Z</v>
      </c>
      <c r="D246" t="str">
        <f t="shared" si="7"/>
        <v>20:04:41</v>
      </c>
      <c r="E246">
        <v>13.696999999999999</v>
      </c>
      <c r="F246">
        <v>120.857</v>
      </c>
      <c r="G246">
        <v>106.1</v>
      </c>
      <c r="H246">
        <v>4.8</v>
      </c>
      <c r="I246" t="s">
        <v>4701</v>
      </c>
    </row>
    <row r="247" spans="1:9" x14ac:dyDescent="0.2">
      <c r="A247">
        <v>246</v>
      </c>
      <c r="B247" t="s">
        <v>4703</v>
      </c>
      <c r="C247" t="str">
        <f t="shared" si="6"/>
        <v>08:22:36.410Z</v>
      </c>
      <c r="D247" t="str">
        <f t="shared" si="7"/>
        <v>08:22:36</v>
      </c>
      <c r="E247">
        <v>15.422000000000001</v>
      </c>
      <c r="F247">
        <v>120.848</v>
      </c>
      <c r="G247">
        <v>198.7</v>
      </c>
      <c r="H247">
        <v>4.5999999999999996</v>
      </c>
      <c r="I247" t="s">
        <v>4705</v>
      </c>
    </row>
    <row r="248" spans="1:9" x14ac:dyDescent="0.2">
      <c r="A248">
        <v>247</v>
      </c>
      <c r="B248" t="s">
        <v>4707</v>
      </c>
      <c r="C248" t="str">
        <f t="shared" si="6"/>
        <v>07:10:47.600Z</v>
      </c>
      <c r="D248" t="str">
        <f t="shared" si="7"/>
        <v>07:10:47</v>
      </c>
      <c r="E248">
        <v>15.494999999999999</v>
      </c>
      <c r="F248">
        <v>120.857</v>
      </c>
      <c r="G248">
        <v>188</v>
      </c>
      <c r="H248">
        <v>4.5</v>
      </c>
      <c r="I248" t="s">
        <v>4709</v>
      </c>
    </row>
    <row r="249" spans="1:9" x14ac:dyDescent="0.2">
      <c r="A249">
        <v>248</v>
      </c>
      <c r="B249" t="s">
        <v>4711</v>
      </c>
      <c r="C249" t="str">
        <f t="shared" si="6"/>
        <v>12:01:31.730Z</v>
      </c>
      <c r="D249" t="str">
        <f t="shared" si="7"/>
        <v>12:01:31</v>
      </c>
      <c r="E249">
        <v>15.286</v>
      </c>
      <c r="F249">
        <v>122.423</v>
      </c>
      <c r="G249">
        <v>26.4</v>
      </c>
      <c r="H249">
        <v>5.4</v>
      </c>
      <c r="I249" t="s">
        <v>4713</v>
      </c>
    </row>
    <row r="250" spans="1:9" x14ac:dyDescent="0.2">
      <c r="A250">
        <v>249</v>
      </c>
      <c r="B250" t="s">
        <v>4715</v>
      </c>
      <c r="C250" t="str">
        <f t="shared" si="6"/>
        <v>12:11:17.090Z</v>
      </c>
      <c r="D250" t="str">
        <f t="shared" si="7"/>
        <v>12:11:17</v>
      </c>
      <c r="E250">
        <v>15.313000000000001</v>
      </c>
      <c r="F250">
        <v>122.66800000000001</v>
      </c>
      <c r="G250">
        <v>35</v>
      </c>
      <c r="H250">
        <v>4.8</v>
      </c>
      <c r="I250" t="s">
        <v>4717</v>
      </c>
    </row>
    <row r="251" spans="1:9" x14ac:dyDescent="0.2">
      <c r="A251">
        <v>250</v>
      </c>
      <c r="B251" t="s">
        <v>4719</v>
      </c>
      <c r="C251" t="str">
        <f t="shared" si="6"/>
        <v>12:37:39.730Z</v>
      </c>
      <c r="D251" t="str">
        <f t="shared" si="7"/>
        <v>12:37:39</v>
      </c>
      <c r="E251">
        <v>15.308999999999999</v>
      </c>
      <c r="F251">
        <v>122.71</v>
      </c>
      <c r="G251">
        <v>35</v>
      </c>
      <c r="H251">
        <v>4.9000000000000004</v>
      </c>
      <c r="I251" t="s">
        <v>4721</v>
      </c>
    </row>
    <row r="252" spans="1:9" x14ac:dyDescent="0.2">
      <c r="A252">
        <v>251</v>
      </c>
      <c r="B252" t="s">
        <v>4723</v>
      </c>
      <c r="C252" t="str">
        <f t="shared" si="6"/>
        <v>12:46:55.990Z</v>
      </c>
      <c r="D252" t="str">
        <f t="shared" si="7"/>
        <v>12:46:55</v>
      </c>
      <c r="E252">
        <v>15.254</v>
      </c>
      <c r="F252">
        <v>122.491</v>
      </c>
      <c r="G252">
        <v>26.6</v>
      </c>
      <c r="H252">
        <v>5</v>
      </c>
      <c r="I252" t="s">
        <v>4725</v>
      </c>
    </row>
    <row r="253" spans="1:9" x14ac:dyDescent="0.2">
      <c r="A253">
        <v>252</v>
      </c>
      <c r="B253" t="s">
        <v>4727</v>
      </c>
      <c r="C253" t="str">
        <f t="shared" si="6"/>
        <v>13:43:54.600Z</v>
      </c>
      <c r="D253" t="str">
        <f t="shared" si="7"/>
        <v>13:43:54</v>
      </c>
      <c r="E253">
        <v>15.273</v>
      </c>
      <c r="F253">
        <v>122.67700000000001</v>
      </c>
      <c r="G253">
        <v>35</v>
      </c>
      <c r="H253">
        <v>4.7</v>
      </c>
      <c r="I253" t="s">
        <v>4729</v>
      </c>
    </row>
    <row r="254" spans="1:9" x14ac:dyDescent="0.2">
      <c r="A254">
        <v>253</v>
      </c>
      <c r="B254" t="s">
        <v>4731</v>
      </c>
      <c r="C254" t="str">
        <f t="shared" si="6"/>
        <v>04:27:40.430Z</v>
      </c>
      <c r="D254" t="str">
        <f t="shared" si="7"/>
        <v>04:27:40</v>
      </c>
      <c r="E254">
        <v>15.391</v>
      </c>
      <c r="F254">
        <v>122.753</v>
      </c>
      <c r="G254">
        <v>35</v>
      </c>
      <c r="H254">
        <v>4.5999999999999996</v>
      </c>
      <c r="I254" t="s">
        <v>4733</v>
      </c>
    </row>
    <row r="255" spans="1:9" x14ac:dyDescent="0.2">
      <c r="A255">
        <v>254</v>
      </c>
      <c r="B255" t="s">
        <v>4735</v>
      </c>
      <c r="C255" t="str">
        <f t="shared" si="6"/>
        <v>20:45:50.500Z</v>
      </c>
      <c r="D255" t="str">
        <f t="shared" si="7"/>
        <v>20:45:50</v>
      </c>
      <c r="E255">
        <v>15.179</v>
      </c>
      <c r="F255">
        <v>122.604</v>
      </c>
      <c r="G255">
        <v>35</v>
      </c>
      <c r="H255">
        <v>4.5</v>
      </c>
      <c r="I255" t="s">
        <v>4737</v>
      </c>
    </row>
    <row r="256" spans="1:9" x14ac:dyDescent="0.2">
      <c r="A256">
        <v>255</v>
      </c>
      <c r="B256" t="s">
        <v>4739</v>
      </c>
      <c r="C256" t="str">
        <f t="shared" si="6"/>
        <v>01:41:53.290Z</v>
      </c>
      <c r="D256" t="str">
        <f t="shared" si="7"/>
        <v>01:41:53</v>
      </c>
      <c r="E256">
        <v>15.329000000000001</v>
      </c>
      <c r="F256">
        <v>122.491</v>
      </c>
      <c r="G256">
        <v>17.7</v>
      </c>
      <c r="H256">
        <v>5.0999999999999996</v>
      </c>
      <c r="I256" t="s">
        <v>4741</v>
      </c>
    </row>
    <row r="257" spans="1:9" x14ac:dyDescent="0.2">
      <c r="A257">
        <v>256</v>
      </c>
      <c r="B257" t="s">
        <v>4743</v>
      </c>
      <c r="C257" t="str">
        <f t="shared" si="6"/>
        <v>11:06:26.580Z</v>
      </c>
      <c r="D257" t="str">
        <f t="shared" si="7"/>
        <v>11:06:26</v>
      </c>
      <c r="E257">
        <v>15.250999999999999</v>
      </c>
      <c r="F257">
        <v>122.553</v>
      </c>
      <c r="G257">
        <v>45.7</v>
      </c>
      <c r="H257">
        <v>4.9000000000000004</v>
      </c>
      <c r="I257" t="s">
        <v>4745</v>
      </c>
    </row>
    <row r="258" spans="1:9" x14ac:dyDescent="0.2">
      <c r="A258">
        <v>257</v>
      </c>
      <c r="B258" t="s">
        <v>4747</v>
      </c>
      <c r="C258" t="str">
        <f t="shared" si="6"/>
        <v>06:03:28.470Z</v>
      </c>
      <c r="D258" t="str">
        <f t="shared" si="7"/>
        <v>06:03:28</v>
      </c>
      <c r="E258">
        <v>15.055</v>
      </c>
      <c r="F258">
        <v>120.682</v>
      </c>
      <c r="G258">
        <v>154.6</v>
      </c>
      <c r="H258">
        <v>4.8</v>
      </c>
      <c r="I258" t="s">
        <v>4749</v>
      </c>
    </row>
    <row r="259" spans="1:9" x14ac:dyDescent="0.2">
      <c r="A259">
        <v>258</v>
      </c>
      <c r="B259" t="s">
        <v>4751</v>
      </c>
      <c r="C259" t="str">
        <f t="shared" ref="C259:C322" si="8">RIGHT(B259,13)</f>
        <v>10:07:43.510Z</v>
      </c>
      <c r="D259" t="str">
        <f t="shared" ref="D259:D322" si="9">LEFT(C259,8)</f>
        <v>10:07:43</v>
      </c>
      <c r="E259">
        <v>15.452</v>
      </c>
      <c r="F259">
        <v>120.943</v>
      </c>
      <c r="G259">
        <v>193.2</v>
      </c>
      <c r="H259">
        <v>4.5</v>
      </c>
      <c r="I259" t="s">
        <v>4753</v>
      </c>
    </row>
    <row r="260" spans="1:9" x14ac:dyDescent="0.2">
      <c r="A260">
        <v>259</v>
      </c>
      <c r="B260" t="s">
        <v>4755</v>
      </c>
      <c r="C260" t="str">
        <f t="shared" si="8"/>
        <v>09:37:29.980Z</v>
      </c>
      <c r="D260" t="str">
        <f t="shared" si="9"/>
        <v>09:37:29</v>
      </c>
      <c r="E260">
        <v>14.906000000000001</v>
      </c>
      <c r="F260">
        <v>119.995</v>
      </c>
      <c r="G260">
        <v>35</v>
      </c>
      <c r="H260">
        <v>5.0999999999999996</v>
      </c>
      <c r="I260" t="s">
        <v>4757</v>
      </c>
    </row>
    <row r="261" spans="1:9" x14ac:dyDescent="0.2">
      <c r="A261">
        <v>260</v>
      </c>
      <c r="B261" t="s">
        <v>4758</v>
      </c>
      <c r="C261" t="str">
        <f t="shared" si="8"/>
        <v>17:29:29.820Z</v>
      </c>
      <c r="D261" t="str">
        <f t="shared" si="9"/>
        <v>17:29:29</v>
      </c>
      <c r="E261">
        <v>17.975999999999999</v>
      </c>
      <c r="F261">
        <v>119.66500000000001</v>
      </c>
      <c r="G261">
        <v>8.6999999999999993</v>
      </c>
      <c r="H261">
        <v>4.5</v>
      </c>
      <c r="I261" t="s">
        <v>4760</v>
      </c>
    </row>
    <row r="262" spans="1:9" x14ac:dyDescent="0.2">
      <c r="A262">
        <v>261</v>
      </c>
      <c r="B262" t="s">
        <v>4762</v>
      </c>
      <c r="C262" t="str">
        <f t="shared" si="8"/>
        <v>17:12:42.750Z</v>
      </c>
      <c r="D262" t="str">
        <f t="shared" si="9"/>
        <v>17:12:42</v>
      </c>
      <c r="E262">
        <v>15.074999999999999</v>
      </c>
      <c r="F262">
        <v>122.42</v>
      </c>
      <c r="G262">
        <v>49.5</v>
      </c>
      <c r="H262">
        <v>4.7</v>
      </c>
      <c r="I262" t="s">
        <v>4764</v>
      </c>
    </row>
    <row r="263" spans="1:9" x14ac:dyDescent="0.2">
      <c r="A263">
        <v>262</v>
      </c>
      <c r="B263" t="s">
        <v>4766</v>
      </c>
      <c r="C263" t="str">
        <f t="shared" si="8"/>
        <v>05:14:48.370Z</v>
      </c>
      <c r="D263" t="str">
        <f t="shared" si="9"/>
        <v>05:14:48</v>
      </c>
      <c r="E263">
        <v>18.395</v>
      </c>
      <c r="F263">
        <v>120.715</v>
      </c>
      <c r="G263">
        <v>45.7</v>
      </c>
      <c r="H263">
        <v>4.5999999999999996</v>
      </c>
      <c r="I263" t="s">
        <v>4768</v>
      </c>
    </row>
    <row r="264" spans="1:9" x14ac:dyDescent="0.2">
      <c r="A264">
        <v>263</v>
      </c>
      <c r="B264" t="s">
        <v>4770</v>
      </c>
      <c r="C264" t="str">
        <f t="shared" si="8"/>
        <v>12:07:40.420Z</v>
      </c>
      <c r="D264" t="str">
        <f t="shared" si="9"/>
        <v>12:07:40</v>
      </c>
      <c r="E264">
        <v>13.654</v>
      </c>
      <c r="F264">
        <v>120.80200000000001</v>
      </c>
      <c r="G264">
        <v>66</v>
      </c>
      <c r="H264">
        <v>4.7</v>
      </c>
      <c r="I264" t="s">
        <v>4772</v>
      </c>
    </row>
    <row r="265" spans="1:9" x14ac:dyDescent="0.2">
      <c r="A265">
        <v>264</v>
      </c>
      <c r="B265" t="s">
        <v>4773</v>
      </c>
      <c r="C265" t="str">
        <f t="shared" si="8"/>
        <v>04:37:29.970Z</v>
      </c>
      <c r="D265" t="str">
        <f t="shared" si="9"/>
        <v>04:37:29</v>
      </c>
      <c r="E265">
        <v>14.036</v>
      </c>
      <c r="F265">
        <v>123.714</v>
      </c>
      <c r="G265">
        <v>7.8</v>
      </c>
      <c r="H265">
        <v>4.5999999999999996</v>
      </c>
      <c r="I265" t="s">
        <v>4775</v>
      </c>
    </row>
    <row r="266" spans="1:9" x14ac:dyDescent="0.2">
      <c r="A266">
        <v>265</v>
      </c>
      <c r="B266" t="s">
        <v>4777</v>
      </c>
      <c r="C266" t="str">
        <f t="shared" si="8"/>
        <v>13:38:16.430Z</v>
      </c>
      <c r="D266" t="str">
        <f t="shared" si="9"/>
        <v>13:38:16</v>
      </c>
      <c r="E266">
        <v>13.584</v>
      </c>
      <c r="F266">
        <v>121.035</v>
      </c>
      <c r="G266">
        <v>17.7</v>
      </c>
      <c r="H266">
        <v>4.9000000000000004</v>
      </c>
      <c r="I266" t="s">
        <v>4779</v>
      </c>
    </row>
    <row r="267" spans="1:9" x14ac:dyDescent="0.2">
      <c r="A267">
        <v>266</v>
      </c>
      <c r="B267" t="s">
        <v>4780</v>
      </c>
      <c r="C267" t="str">
        <f t="shared" si="8"/>
        <v>20:45:46.590Z</v>
      </c>
      <c r="D267" t="str">
        <f t="shared" si="9"/>
        <v>20:45:46</v>
      </c>
      <c r="E267">
        <v>13.885999999999999</v>
      </c>
      <c r="F267">
        <v>120.071</v>
      </c>
      <c r="G267">
        <v>57.7</v>
      </c>
      <c r="H267">
        <v>4.5999999999999996</v>
      </c>
      <c r="I267" t="s">
        <v>4782</v>
      </c>
    </row>
    <row r="268" spans="1:9" x14ac:dyDescent="0.2">
      <c r="A268">
        <v>267</v>
      </c>
      <c r="B268" t="s">
        <v>4784</v>
      </c>
      <c r="C268" t="str">
        <f t="shared" si="8"/>
        <v>07:28:46.160Z</v>
      </c>
      <c r="D268" t="str">
        <f t="shared" si="9"/>
        <v>07:28:46</v>
      </c>
      <c r="E268">
        <v>16.094000000000001</v>
      </c>
      <c r="F268">
        <v>119.73699999999999</v>
      </c>
      <c r="G268">
        <v>65.8</v>
      </c>
      <c r="H268">
        <v>5</v>
      </c>
      <c r="I268" t="s">
        <v>4786</v>
      </c>
    </row>
    <row r="269" spans="1:9" x14ac:dyDescent="0.2">
      <c r="A269">
        <v>268</v>
      </c>
      <c r="B269" t="s">
        <v>4788</v>
      </c>
      <c r="C269" t="str">
        <f t="shared" si="8"/>
        <v>11:25:37.230Z</v>
      </c>
      <c r="D269" t="str">
        <f t="shared" si="9"/>
        <v>11:25:37</v>
      </c>
      <c r="E269">
        <v>16.263999999999999</v>
      </c>
      <c r="F269">
        <v>121.959</v>
      </c>
      <c r="G269">
        <v>35</v>
      </c>
      <c r="H269">
        <v>4.5</v>
      </c>
      <c r="I269" t="s">
        <v>4790</v>
      </c>
    </row>
    <row r="270" spans="1:9" x14ac:dyDescent="0.2">
      <c r="A270">
        <v>269</v>
      </c>
      <c r="B270" t="s">
        <v>4792</v>
      </c>
      <c r="C270" t="str">
        <f t="shared" si="8"/>
        <v>04:57:10.560Z</v>
      </c>
      <c r="D270" t="str">
        <f t="shared" si="9"/>
        <v>04:57:10</v>
      </c>
      <c r="E270">
        <v>17.670000000000002</v>
      </c>
      <c r="F270">
        <v>120.44799999999999</v>
      </c>
      <c r="G270">
        <v>67.099999999999994</v>
      </c>
      <c r="H270">
        <v>4.8</v>
      </c>
      <c r="I270" t="s">
        <v>4794</v>
      </c>
    </row>
    <row r="271" spans="1:9" x14ac:dyDescent="0.2">
      <c r="A271">
        <v>270</v>
      </c>
      <c r="B271" t="s">
        <v>4796</v>
      </c>
      <c r="C271" t="str">
        <f t="shared" si="8"/>
        <v>02:21:18.160Z</v>
      </c>
      <c r="D271" t="str">
        <f t="shared" si="9"/>
        <v>02:21:18</v>
      </c>
      <c r="E271">
        <v>18.195</v>
      </c>
      <c r="F271">
        <v>120.767</v>
      </c>
      <c r="G271">
        <v>52.9</v>
      </c>
      <c r="H271">
        <v>4.5</v>
      </c>
      <c r="I271" t="s">
        <v>4798</v>
      </c>
    </row>
    <row r="272" spans="1:9" x14ac:dyDescent="0.2">
      <c r="A272">
        <v>271</v>
      </c>
      <c r="B272" t="s">
        <v>4800</v>
      </c>
      <c r="C272" t="str">
        <f t="shared" si="8"/>
        <v>23:19:35.290Z</v>
      </c>
      <c r="D272" t="str">
        <f t="shared" si="9"/>
        <v>23:19:35</v>
      </c>
      <c r="E272">
        <v>18.582000000000001</v>
      </c>
      <c r="F272">
        <v>121.935</v>
      </c>
      <c r="G272">
        <v>129</v>
      </c>
      <c r="H272">
        <v>4.7</v>
      </c>
      <c r="I272" t="s">
        <v>4802</v>
      </c>
    </row>
    <row r="273" spans="1:9" x14ac:dyDescent="0.2">
      <c r="A273">
        <v>272</v>
      </c>
      <c r="B273" t="s">
        <v>4804</v>
      </c>
      <c r="C273" t="str">
        <f t="shared" si="8"/>
        <v>21:50:38.710Z</v>
      </c>
      <c r="D273" t="str">
        <f t="shared" si="9"/>
        <v>21:50:38</v>
      </c>
      <c r="E273">
        <v>15.973000000000001</v>
      </c>
      <c r="F273">
        <v>119.542</v>
      </c>
      <c r="G273">
        <v>52.2</v>
      </c>
      <c r="H273">
        <v>4.5</v>
      </c>
      <c r="I273" t="s">
        <v>4806</v>
      </c>
    </row>
    <row r="274" spans="1:9" x14ac:dyDescent="0.2">
      <c r="A274">
        <v>273</v>
      </c>
      <c r="B274" t="s">
        <v>4808</v>
      </c>
      <c r="C274" t="str">
        <f t="shared" si="8"/>
        <v>19:12:40.770Z</v>
      </c>
      <c r="D274" t="str">
        <f t="shared" si="9"/>
        <v>19:12:40</v>
      </c>
      <c r="E274">
        <v>15.387</v>
      </c>
      <c r="F274">
        <v>120.238</v>
      </c>
      <c r="G274">
        <v>50.2</v>
      </c>
      <c r="H274">
        <v>5.2</v>
      </c>
      <c r="I274" t="s">
        <v>4810</v>
      </c>
    </row>
    <row r="275" spans="1:9" x14ac:dyDescent="0.2">
      <c r="A275">
        <v>274</v>
      </c>
      <c r="B275" t="s">
        <v>4812</v>
      </c>
      <c r="C275" t="str">
        <f t="shared" si="8"/>
        <v>01:06:28.600Z</v>
      </c>
      <c r="D275" t="str">
        <f t="shared" si="9"/>
        <v>01:06:28</v>
      </c>
      <c r="E275">
        <v>14.846</v>
      </c>
      <c r="F275">
        <v>119.798</v>
      </c>
      <c r="G275">
        <v>58.5</v>
      </c>
      <c r="H275">
        <v>5.4</v>
      </c>
      <c r="I275" t="s">
        <v>4814</v>
      </c>
    </row>
    <row r="276" spans="1:9" x14ac:dyDescent="0.2">
      <c r="A276">
        <v>275</v>
      </c>
      <c r="B276" t="s">
        <v>4816</v>
      </c>
      <c r="C276" t="str">
        <f t="shared" si="8"/>
        <v>13:02:17.580Z</v>
      </c>
      <c r="D276" t="str">
        <f t="shared" si="9"/>
        <v>13:02:17</v>
      </c>
      <c r="E276">
        <v>18.193000000000001</v>
      </c>
      <c r="F276">
        <v>122.292</v>
      </c>
      <c r="G276">
        <v>35</v>
      </c>
      <c r="H276">
        <v>4.5</v>
      </c>
      <c r="I276" t="s">
        <v>4818</v>
      </c>
    </row>
    <row r="277" spans="1:9" x14ac:dyDescent="0.2">
      <c r="A277">
        <v>276</v>
      </c>
      <c r="B277" t="s">
        <v>4820</v>
      </c>
      <c r="C277" t="str">
        <f t="shared" si="8"/>
        <v>13:11:31.320Z</v>
      </c>
      <c r="D277" t="str">
        <f t="shared" si="9"/>
        <v>13:11:31</v>
      </c>
      <c r="E277">
        <v>15.563000000000001</v>
      </c>
      <c r="F277">
        <v>121.70399999999999</v>
      </c>
      <c r="G277">
        <v>38.799999999999997</v>
      </c>
      <c r="H277">
        <v>4.5</v>
      </c>
      <c r="I277" t="s">
        <v>4822</v>
      </c>
    </row>
    <row r="278" spans="1:9" x14ac:dyDescent="0.2">
      <c r="A278">
        <v>277</v>
      </c>
      <c r="B278" t="s">
        <v>4824</v>
      </c>
      <c r="C278" t="str">
        <f t="shared" si="8"/>
        <v>00:41:48.110Z</v>
      </c>
      <c r="D278" t="str">
        <f t="shared" si="9"/>
        <v>00:41:48</v>
      </c>
      <c r="E278">
        <v>13.644</v>
      </c>
      <c r="F278">
        <v>120.741</v>
      </c>
      <c r="G278">
        <v>127.4</v>
      </c>
      <c r="H278">
        <v>5.2</v>
      </c>
      <c r="I278" t="s">
        <v>4826</v>
      </c>
    </row>
    <row r="279" spans="1:9" x14ac:dyDescent="0.2">
      <c r="A279">
        <v>278</v>
      </c>
      <c r="B279" t="s">
        <v>4828</v>
      </c>
      <c r="C279" t="str">
        <f t="shared" si="8"/>
        <v>07:45:49.350Z</v>
      </c>
      <c r="D279" t="str">
        <f t="shared" si="9"/>
        <v>07:45:49</v>
      </c>
      <c r="E279">
        <v>13.628</v>
      </c>
      <c r="F279">
        <v>120.64</v>
      </c>
      <c r="G279">
        <v>76.400000000000006</v>
      </c>
      <c r="H279">
        <v>4.7</v>
      </c>
      <c r="I279" t="s">
        <v>4830</v>
      </c>
    </row>
    <row r="280" spans="1:9" x14ac:dyDescent="0.2">
      <c r="A280">
        <v>279</v>
      </c>
      <c r="B280" t="s">
        <v>4832</v>
      </c>
      <c r="C280" t="str">
        <f t="shared" si="8"/>
        <v>11:13:30.300Z</v>
      </c>
      <c r="D280" t="str">
        <f t="shared" si="9"/>
        <v>11:13:30</v>
      </c>
      <c r="E280">
        <v>14.644</v>
      </c>
      <c r="F280">
        <v>120.36499999999999</v>
      </c>
      <c r="G280">
        <v>86.2</v>
      </c>
      <c r="H280">
        <v>4.5999999999999996</v>
      </c>
      <c r="I280" t="s">
        <v>4834</v>
      </c>
    </row>
    <row r="281" spans="1:9" x14ac:dyDescent="0.2">
      <c r="A281">
        <v>280</v>
      </c>
      <c r="B281" t="s">
        <v>4836</v>
      </c>
      <c r="C281" t="str">
        <f t="shared" si="8"/>
        <v>15:36:52.760Z</v>
      </c>
      <c r="D281" t="str">
        <f t="shared" si="9"/>
        <v>15:36:52</v>
      </c>
      <c r="E281">
        <v>18.474</v>
      </c>
      <c r="F281">
        <v>119.47799999999999</v>
      </c>
      <c r="G281">
        <v>31.1</v>
      </c>
      <c r="H281">
        <v>4.5999999999999996</v>
      </c>
      <c r="I281" t="s">
        <v>4838</v>
      </c>
    </row>
    <row r="282" spans="1:9" x14ac:dyDescent="0.2">
      <c r="A282">
        <v>281</v>
      </c>
      <c r="B282" t="s">
        <v>4840</v>
      </c>
      <c r="C282" t="str">
        <f t="shared" si="8"/>
        <v>23:50:10.540Z</v>
      </c>
      <c r="D282" t="str">
        <f t="shared" si="9"/>
        <v>23:50:10</v>
      </c>
      <c r="E282">
        <v>13.704000000000001</v>
      </c>
      <c r="F282">
        <v>120.655</v>
      </c>
      <c r="G282">
        <v>155.6</v>
      </c>
      <c r="H282">
        <v>5.7</v>
      </c>
      <c r="I282" t="s">
        <v>4842</v>
      </c>
    </row>
    <row r="283" spans="1:9" x14ac:dyDescent="0.2">
      <c r="A283">
        <v>282</v>
      </c>
      <c r="B283" t="s">
        <v>4843</v>
      </c>
      <c r="C283" t="str">
        <f t="shared" si="8"/>
        <v>00:07:42.020Z</v>
      </c>
      <c r="D283" t="str">
        <f t="shared" si="9"/>
        <v>00:07:42</v>
      </c>
      <c r="E283">
        <v>15.016999999999999</v>
      </c>
      <c r="F283">
        <v>119.92100000000001</v>
      </c>
      <c r="G283">
        <v>65.3</v>
      </c>
      <c r="H283">
        <v>4.9000000000000004</v>
      </c>
      <c r="I283" t="s">
        <v>4845</v>
      </c>
    </row>
    <row r="284" spans="1:9" x14ac:dyDescent="0.2">
      <c r="A284">
        <v>283</v>
      </c>
      <c r="B284" t="s">
        <v>4847</v>
      </c>
      <c r="C284" t="str">
        <f t="shared" si="8"/>
        <v>06:02:55.360Z</v>
      </c>
      <c r="D284" t="str">
        <f t="shared" si="9"/>
        <v>06:02:55</v>
      </c>
      <c r="E284">
        <v>14.180999999999999</v>
      </c>
      <c r="F284">
        <v>120.718</v>
      </c>
      <c r="G284">
        <v>217.2</v>
      </c>
      <c r="H284">
        <v>4.5</v>
      </c>
      <c r="I284" t="s">
        <v>4849</v>
      </c>
    </row>
    <row r="285" spans="1:9" x14ac:dyDescent="0.2">
      <c r="A285">
        <v>284</v>
      </c>
      <c r="B285" t="s">
        <v>4851</v>
      </c>
      <c r="C285" t="str">
        <f t="shared" si="8"/>
        <v>19:59:22.130Z</v>
      </c>
      <c r="D285" t="str">
        <f t="shared" si="9"/>
        <v>19:59:22</v>
      </c>
      <c r="E285">
        <v>17.283999999999999</v>
      </c>
      <c r="F285">
        <v>121.485</v>
      </c>
      <c r="G285">
        <v>10</v>
      </c>
      <c r="H285">
        <v>5.3</v>
      </c>
      <c r="I285" t="s">
        <v>4853</v>
      </c>
    </row>
    <row r="286" spans="1:9" x14ac:dyDescent="0.2">
      <c r="A286">
        <v>285</v>
      </c>
      <c r="B286" t="s">
        <v>4855</v>
      </c>
      <c r="C286" t="str">
        <f t="shared" si="8"/>
        <v>10:54:08.590Z</v>
      </c>
      <c r="D286" t="str">
        <f t="shared" si="9"/>
        <v>10:54:08</v>
      </c>
      <c r="E286">
        <v>14.59</v>
      </c>
      <c r="F286">
        <v>120.43600000000001</v>
      </c>
      <c r="G286">
        <v>114.9</v>
      </c>
      <c r="H286">
        <v>4.8</v>
      </c>
      <c r="I286" t="s">
        <v>4857</v>
      </c>
    </row>
    <row r="287" spans="1:9" x14ac:dyDescent="0.2">
      <c r="A287">
        <v>286</v>
      </c>
      <c r="B287" t="s">
        <v>4859</v>
      </c>
      <c r="C287" t="str">
        <f t="shared" si="8"/>
        <v>04:56:38.240Z</v>
      </c>
      <c r="D287" t="str">
        <f t="shared" si="9"/>
        <v>04:56:38</v>
      </c>
      <c r="E287">
        <v>13.704000000000001</v>
      </c>
      <c r="F287">
        <v>120.76600000000001</v>
      </c>
      <c r="G287">
        <v>150</v>
      </c>
      <c r="H287">
        <v>4.9000000000000004</v>
      </c>
      <c r="I287" t="s">
        <v>4861</v>
      </c>
    </row>
    <row r="288" spans="1:9" x14ac:dyDescent="0.2">
      <c r="A288">
        <v>287</v>
      </c>
      <c r="B288" t="s">
        <v>4863</v>
      </c>
      <c r="C288" t="str">
        <f t="shared" si="8"/>
        <v>12:30:12.570Z</v>
      </c>
      <c r="D288" t="str">
        <f t="shared" si="9"/>
        <v>12:30:12</v>
      </c>
      <c r="E288">
        <v>13.816000000000001</v>
      </c>
      <c r="F288">
        <v>120.239</v>
      </c>
      <c r="G288">
        <v>10</v>
      </c>
      <c r="H288">
        <v>4.5999999999999996</v>
      </c>
      <c r="I288" t="s">
        <v>4865</v>
      </c>
    </row>
    <row r="289" spans="1:9" x14ac:dyDescent="0.2">
      <c r="A289">
        <v>288</v>
      </c>
      <c r="B289" t="s">
        <v>4867</v>
      </c>
      <c r="C289" t="str">
        <f t="shared" si="8"/>
        <v>02:51:21.310Z</v>
      </c>
      <c r="D289" t="str">
        <f t="shared" si="9"/>
        <v>02:51:21</v>
      </c>
      <c r="E289">
        <v>18.181999999999999</v>
      </c>
      <c r="F289">
        <v>122.399</v>
      </c>
      <c r="G289">
        <v>17</v>
      </c>
      <c r="H289">
        <v>5.8</v>
      </c>
      <c r="I289" t="s">
        <v>4869</v>
      </c>
    </row>
    <row r="290" spans="1:9" x14ac:dyDescent="0.2">
      <c r="A290">
        <v>289</v>
      </c>
      <c r="B290" t="s">
        <v>4870</v>
      </c>
      <c r="C290" t="str">
        <f t="shared" si="8"/>
        <v>19:58:13.040Z</v>
      </c>
      <c r="D290" t="str">
        <f t="shared" si="9"/>
        <v>19:58:13</v>
      </c>
      <c r="E290">
        <v>18.451000000000001</v>
      </c>
      <c r="F290">
        <v>120.742</v>
      </c>
      <c r="G290">
        <v>32</v>
      </c>
      <c r="H290">
        <v>5.9</v>
      </c>
      <c r="I290" t="s">
        <v>4872</v>
      </c>
    </row>
    <row r="291" spans="1:9" x14ac:dyDescent="0.2">
      <c r="A291">
        <v>290</v>
      </c>
      <c r="B291" t="s">
        <v>4874</v>
      </c>
      <c r="C291" t="str">
        <f t="shared" si="8"/>
        <v>05:29:24.720Z</v>
      </c>
      <c r="D291" t="str">
        <f t="shared" si="9"/>
        <v>05:29:24</v>
      </c>
      <c r="E291">
        <v>13.827</v>
      </c>
      <c r="F291">
        <v>120.071</v>
      </c>
      <c r="G291">
        <v>16</v>
      </c>
      <c r="H291">
        <v>6</v>
      </c>
      <c r="I291" t="s">
        <v>4876</v>
      </c>
    </row>
    <row r="292" spans="1:9" x14ac:dyDescent="0.2">
      <c r="A292">
        <v>291</v>
      </c>
      <c r="B292" t="s">
        <v>4878</v>
      </c>
      <c r="C292" t="str">
        <f t="shared" si="8"/>
        <v>05:39:46.860Z</v>
      </c>
      <c r="D292" t="str">
        <f t="shared" si="9"/>
        <v>05:39:46</v>
      </c>
      <c r="E292">
        <v>17.939</v>
      </c>
      <c r="F292">
        <v>122.503</v>
      </c>
      <c r="G292">
        <v>10</v>
      </c>
      <c r="H292">
        <v>4.5</v>
      </c>
      <c r="I292" t="s">
        <v>4880</v>
      </c>
    </row>
    <row r="293" spans="1:9" x14ac:dyDescent="0.2">
      <c r="A293">
        <v>292</v>
      </c>
      <c r="B293" t="s">
        <v>4882</v>
      </c>
      <c r="C293" t="str">
        <f t="shared" si="8"/>
        <v>21:29:24.230Z</v>
      </c>
      <c r="D293" t="str">
        <f t="shared" si="9"/>
        <v>21:29:24</v>
      </c>
      <c r="E293">
        <v>16.292999999999999</v>
      </c>
      <c r="F293">
        <v>119.69</v>
      </c>
      <c r="G293">
        <v>52.3</v>
      </c>
      <c r="H293">
        <v>5</v>
      </c>
      <c r="I293" t="s">
        <v>4884</v>
      </c>
    </row>
    <row r="294" spans="1:9" x14ac:dyDescent="0.2">
      <c r="A294">
        <v>293</v>
      </c>
      <c r="B294" t="s">
        <v>4885</v>
      </c>
      <c r="C294" t="str">
        <f t="shared" si="8"/>
        <v>11:59:56.040Z</v>
      </c>
      <c r="D294" t="str">
        <f t="shared" si="9"/>
        <v>11:59:56</v>
      </c>
      <c r="E294">
        <v>13.728999999999999</v>
      </c>
      <c r="F294">
        <v>120.755</v>
      </c>
      <c r="G294">
        <v>190</v>
      </c>
      <c r="H294">
        <v>4.7</v>
      </c>
      <c r="I294" t="s">
        <v>4887</v>
      </c>
    </row>
    <row r="295" spans="1:9" x14ac:dyDescent="0.2">
      <c r="A295">
        <v>294</v>
      </c>
      <c r="B295" t="s">
        <v>4888</v>
      </c>
      <c r="C295" t="str">
        <f t="shared" si="8"/>
        <v>14:27:02.270Z</v>
      </c>
      <c r="D295" t="str">
        <f t="shared" si="9"/>
        <v>14:27:02</v>
      </c>
      <c r="E295">
        <v>15.162000000000001</v>
      </c>
      <c r="F295">
        <v>120.179</v>
      </c>
      <c r="G295">
        <v>85.6</v>
      </c>
      <c r="H295">
        <v>4.5999999999999996</v>
      </c>
      <c r="I295" t="s">
        <v>4890</v>
      </c>
    </row>
    <row r="296" spans="1:9" x14ac:dyDescent="0.2">
      <c r="A296">
        <v>295</v>
      </c>
      <c r="B296" t="s">
        <v>4892</v>
      </c>
      <c r="C296" t="str">
        <f t="shared" si="8"/>
        <v>10:22:53.720Z</v>
      </c>
      <c r="D296" t="str">
        <f t="shared" si="9"/>
        <v>10:22:53</v>
      </c>
      <c r="E296">
        <v>15.128</v>
      </c>
      <c r="F296">
        <v>121.768</v>
      </c>
      <c r="G296">
        <v>43.5</v>
      </c>
      <c r="H296">
        <v>4.7</v>
      </c>
      <c r="I296" t="s">
        <v>4894</v>
      </c>
    </row>
    <row r="297" spans="1:9" x14ac:dyDescent="0.2">
      <c r="A297">
        <v>296</v>
      </c>
      <c r="B297" t="s">
        <v>4896</v>
      </c>
      <c r="C297" t="str">
        <f t="shared" si="8"/>
        <v>09:41:41.050Z</v>
      </c>
      <c r="D297" t="str">
        <f t="shared" si="9"/>
        <v>09:41:41</v>
      </c>
      <c r="E297">
        <v>17.818999999999999</v>
      </c>
      <c r="F297">
        <v>119.70699999999999</v>
      </c>
      <c r="G297">
        <v>35</v>
      </c>
      <c r="H297">
        <v>4.5999999999999996</v>
      </c>
      <c r="I297" t="s">
        <v>4898</v>
      </c>
    </row>
    <row r="298" spans="1:9" x14ac:dyDescent="0.2">
      <c r="A298">
        <v>297</v>
      </c>
      <c r="B298" t="s">
        <v>4900</v>
      </c>
      <c r="C298" t="str">
        <f t="shared" si="8"/>
        <v>04:55:15.300Z</v>
      </c>
      <c r="D298" t="str">
        <f t="shared" si="9"/>
        <v>04:55:15</v>
      </c>
      <c r="E298">
        <v>17.701000000000001</v>
      </c>
      <c r="F298">
        <v>119.486</v>
      </c>
      <c r="G298">
        <v>23.6</v>
      </c>
      <c r="H298">
        <v>4.5</v>
      </c>
      <c r="I298" t="s">
        <v>4902</v>
      </c>
    </row>
    <row r="299" spans="1:9" x14ac:dyDescent="0.2">
      <c r="A299">
        <v>298</v>
      </c>
      <c r="B299" t="s">
        <v>4904</v>
      </c>
      <c r="C299" t="str">
        <f t="shared" si="8"/>
        <v>23:21:48.900Z</v>
      </c>
      <c r="D299" t="str">
        <f t="shared" si="9"/>
        <v>23:21:48</v>
      </c>
      <c r="E299">
        <v>17.745000000000001</v>
      </c>
      <c r="F299">
        <v>119.43300000000001</v>
      </c>
      <c r="G299">
        <v>19.5</v>
      </c>
      <c r="H299">
        <v>4.9000000000000004</v>
      </c>
      <c r="I299" t="s">
        <v>4906</v>
      </c>
    </row>
    <row r="300" spans="1:9" x14ac:dyDescent="0.2">
      <c r="A300">
        <v>299</v>
      </c>
      <c r="B300" t="s">
        <v>4908</v>
      </c>
      <c r="C300" t="str">
        <f t="shared" si="8"/>
        <v>09:54:36.060Z</v>
      </c>
      <c r="D300" t="str">
        <f t="shared" si="9"/>
        <v>09:54:36</v>
      </c>
      <c r="E300">
        <v>15.308999999999999</v>
      </c>
      <c r="F300">
        <v>121.62</v>
      </c>
      <c r="G300">
        <v>44</v>
      </c>
      <c r="H300">
        <v>4.5999999999999996</v>
      </c>
      <c r="I300" t="s">
        <v>4910</v>
      </c>
    </row>
    <row r="301" spans="1:9" x14ac:dyDescent="0.2">
      <c r="A301">
        <v>300</v>
      </c>
      <c r="B301" t="s">
        <v>4912</v>
      </c>
      <c r="C301" t="str">
        <f t="shared" si="8"/>
        <v>09:20:39.150Z</v>
      </c>
      <c r="D301" t="str">
        <f t="shared" si="9"/>
        <v>09:20:39</v>
      </c>
      <c r="E301">
        <v>15.118</v>
      </c>
      <c r="F301">
        <v>120.096</v>
      </c>
      <c r="G301">
        <v>80</v>
      </c>
      <c r="H301">
        <v>4.5</v>
      </c>
      <c r="I301" t="s">
        <v>4914</v>
      </c>
    </row>
    <row r="302" spans="1:9" x14ac:dyDescent="0.2">
      <c r="A302">
        <v>301</v>
      </c>
      <c r="B302" t="s">
        <v>4916</v>
      </c>
      <c r="C302" t="str">
        <f t="shared" si="8"/>
        <v>05:01:07.210Z</v>
      </c>
      <c r="D302" t="str">
        <f t="shared" si="9"/>
        <v>05:01:07</v>
      </c>
      <c r="E302">
        <v>17.902000000000001</v>
      </c>
      <c r="F302">
        <v>121.42</v>
      </c>
      <c r="G302">
        <v>10</v>
      </c>
      <c r="H302">
        <v>4.5</v>
      </c>
      <c r="I302" t="s">
        <v>4918</v>
      </c>
    </row>
    <row r="303" spans="1:9" x14ac:dyDescent="0.2">
      <c r="A303">
        <v>302</v>
      </c>
      <c r="B303" t="s">
        <v>4920</v>
      </c>
      <c r="C303" t="str">
        <f t="shared" si="8"/>
        <v>14:43:53.050Z</v>
      </c>
      <c r="D303" t="str">
        <f t="shared" si="9"/>
        <v>14:43:53</v>
      </c>
      <c r="E303">
        <v>13.943</v>
      </c>
      <c r="F303">
        <v>123.72799999999999</v>
      </c>
      <c r="G303">
        <v>67.8</v>
      </c>
      <c r="H303">
        <v>4.5999999999999996</v>
      </c>
      <c r="I303" t="s">
        <v>4922</v>
      </c>
    </row>
    <row r="304" spans="1:9" x14ac:dyDescent="0.2">
      <c r="A304">
        <v>303</v>
      </c>
      <c r="B304" t="s">
        <v>4924</v>
      </c>
      <c r="C304" t="str">
        <f t="shared" si="8"/>
        <v>13:45:17.130Z</v>
      </c>
      <c r="D304" t="str">
        <f t="shared" si="9"/>
        <v>13:45:17</v>
      </c>
      <c r="E304">
        <v>14.311</v>
      </c>
      <c r="F304">
        <v>120.343</v>
      </c>
      <c r="G304">
        <v>89.2</v>
      </c>
      <c r="H304">
        <v>4.8</v>
      </c>
      <c r="I304" t="s">
        <v>4926</v>
      </c>
    </row>
    <row r="305" spans="1:9" x14ac:dyDescent="0.2">
      <c r="A305">
        <v>304</v>
      </c>
      <c r="B305" t="s">
        <v>4928</v>
      </c>
      <c r="C305" t="str">
        <f t="shared" si="8"/>
        <v>22:39:35.120Z</v>
      </c>
      <c r="D305" t="str">
        <f t="shared" si="9"/>
        <v>22:39:35</v>
      </c>
      <c r="E305">
        <v>15.475</v>
      </c>
      <c r="F305">
        <v>120.76600000000001</v>
      </c>
      <c r="G305">
        <v>39.700000000000003</v>
      </c>
      <c r="H305">
        <v>4.7</v>
      </c>
      <c r="I305" t="s">
        <v>4930</v>
      </c>
    </row>
    <row r="306" spans="1:9" x14ac:dyDescent="0.2">
      <c r="A306">
        <v>305</v>
      </c>
      <c r="B306" t="s">
        <v>4932</v>
      </c>
      <c r="C306" t="str">
        <f t="shared" si="8"/>
        <v>12:46:02.510Z</v>
      </c>
      <c r="D306" t="str">
        <f t="shared" si="9"/>
        <v>12:46:02</v>
      </c>
      <c r="E306">
        <v>15.012</v>
      </c>
      <c r="F306">
        <v>122.437</v>
      </c>
      <c r="G306">
        <v>94.8</v>
      </c>
      <c r="H306">
        <v>4.8</v>
      </c>
      <c r="I306" t="s">
        <v>4934</v>
      </c>
    </row>
    <row r="307" spans="1:9" x14ac:dyDescent="0.2">
      <c r="A307">
        <v>306</v>
      </c>
      <c r="B307" t="s">
        <v>4936</v>
      </c>
      <c r="C307" t="str">
        <f t="shared" si="8"/>
        <v>10:30:15.660Z</v>
      </c>
      <c r="D307" t="str">
        <f t="shared" si="9"/>
        <v>10:30:15</v>
      </c>
      <c r="E307">
        <v>14.923</v>
      </c>
      <c r="F307">
        <v>119.86799999999999</v>
      </c>
      <c r="G307">
        <v>21</v>
      </c>
      <c r="H307">
        <v>5.5</v>
      </c>
      <c r="I307" t="s">
        <v>4938</v>
      </c>
    </row>
    <row r="308" spans="1:9" x14ac:dyDescent="0.2">
      <c r="A308">
        <v>307</v>
      </c>
      <c r="B308" t="s">
        <v>4940</v>
      </c>
      <c r="C308" t="str">
        <f t="shared" si="8"/>
        <v>18:38:25.890Z</v>
      </c>
      <c r="D308" t="str">
        <f t="shared" si="9"/>
        <v>18:38:25</v>
      </c>
      <c r="E308">
        <v>18.349</v>
      </c>
      <c r="F308">
        <v>121.095</v>
      </c>
      <c r="G308">
        <v>10</v>
      </c>
      <c r="H308">
        <v>4.5999999999999996</v>
      </c>
      <c r="I308" t="s">
        <v>4942</v>
      </c>
    </row>
    <row r="309" spans="1:9" x14ac:dyDescent="0.2">
      <c r="A309">
        <v>308</v>
      </c>
      <c r="B309" t="s">
        <v>4944</v>
      </c>
      <c r="C309" t="str">
        <f t="shared" si="8"/>
        <v>00:24:43.020Z</v>
      </c>
      <c r="D309" t="str">
        <f t="shared" si="9"/>
        <v>00:24:43</v>
      </c>
      <c r="E309">
        <v>16.472000000000001</v>
      </c>
      <c r="F309">
        <v>121.289</v>
      </c>
      <c r="G309">
        <v>54.9</v>
      </c>
      <c r="H309">
        <v>4.8</v>
      </c>
      <c r="I309" t="s">
        <v>4946</v>
      </c>
    </row>
    <row r="310" spans="1:9" x14ac:dyDescent="0.2">
      <c r="A310">
        <v>309</v>
      </c>
      <c r="B310" t="s">
        <v>4948</v>
      </c>
      <c r="C310" t="str">
        <f t="shared" si="8"/>
        <v>12:47:50.940Z</v>
      </c>
      <c r="D310" t="str">
        <f t="shared" si="9"/>
        <v>12:47:50</v>
      </c>
      <c r="E310">
        <v>15.031000000000001</v>
      </c>
      <c r="F310">
        <v>119.928</v>
      </c>
      <c r="G310">
        <v>35</v>
      </c>
      <c r="H310">
        <v>4.5</v>
      </c>
      <c r="I310" t="s">
        <v>4950</v>
      </c>
    </row>
    <row r="311" spans="1:9" x14ac:dyDescent="0.2">
      <c r="A311">
        <v>310</v>
      </c>
      <c r="B311" t="s">
        <v>4952</v>
      </c>
      <c r="C311" t="str">
        <f t="shared" si="8"/>
        <v>00:55:24.430Z</v>
      </c>
      <c r="D311" t="str">
        <f t="shared" si="9"/>
        <v>00:55:24</v>
      </c>
      <c r="E311">
        <v>16.462</v>
      </c>
      <c r="F311">
        <v>121.21</v>
      </c>
      <c r="G311">
        <v>28.2</v>
      </c>
      <c r="H311">
        <v>4.5999999999999996</v>
      </c>
      <c r="I311" t="s">
        <v>4954</v>
      </c>
    </row>
    <row r="312" spans="1:9" x14ac:dyDescent="0.2">
      <c r="A312">
        <v>311</v>
      </c>
      <c r="B312" t="s">
        <v>4956</v>
      </c>
      <c r="C312" t="str">
        <f t="shared" si="8"/>
        <v>10:18:15.020Z</v>
      </c>
      <c r="D312" t="str">
        <f t="shared" si="9"/>
        <v>10:18:15</v>
      </c>
      <c r="E312">
        <v>15.731999999999999</v>
      </c>
      <c r="F312">
        <v>119.669</v>
      </c>
      <c r="G312">
        <v>35</v>
      </c>
      <c r="H312">
        <v>4.5999999999999996</v>
      </c>
      <c r="I312" t="s">
        <v>4958</v>
      </c>
    </row>
    <row r="313" spans="1:9" x14ac:dyDescent="0.2">
      <c r="A313">
        <v>312</v>
      </c>
      <c r="B313" t="s">
        <v>4960</v>
      </c>
      <c r="C313" t="str">
        <f t="shared" si="8"/>
        <v>21:01:07.480Z</v>
      </c>
      <c r="D313" t="str">
        <f t="shared" si="9"/>
        <v>21:01:07</v>
      </c>
      <c r="E313">
        <v>17.824999999999999</v>
      </c>
      <c r="F313">
        <v>121.005</v>
      </c>
      <c r="G313">
        <v>62.1</v>
      </c>
      <c r="H313">
        <v>4.5</v>
      </c>
      <c r="I313" t="s">
        <v>4962</v>
      </c>
    </row>
    <row r="314" spans="1:9" x14ac:dyDescent="0.2">
      <c r="A314">
        <v>313</v>
      </c>
      <c r="B314" t="s">
        <v>4964</v>
      </c>
      <c r="C314" t="str">
        <f t="shared" si="8"/>
        <v>07:26:58.460Z</v>
      </c>
      <c r="D314" t="str">
        <f t="shared" si="9"/>
        <v>07:26:58</v>
      </c>
      <c r="E314">
        <v>14.763999999999999</v>
      </c>
      <c r="F314">
        <v>119.614</v>
      </c>
      <c r="G314">
        <v>35</v>
      </c>
      <c r="H314">
        <v>4.7</v>
      </c>
      <c r="I314" t="s">
        <v>4966</v>
      </c>
    </row>
    <row r="315" spans="1:9" x14ac:dyDescent="0.2">
      <c r="A315">
        <v>314</v>
      </c>
      <c r="B315" t="s">
        <v>4968</v>
      </c>
      <c r="C315" t="str">
        <f t="shared" si="8"/>
        <v>22:20:54.520Z</v>
      </c>
      <c r="D315" t="str">
        <f t="shared" si="9"/>
        <v>22:20:54</v>
      </c>
      <c r="E315">
        <v>16.535</v>
      </c>
      <c r="F315">
        <v>120.45399999999999</v>
      </c>
      <c r="G315">
        <v>67.5</v>
      </c>
      <c r="H315">
        <v>4.5999999999999996</v>
      </c>
      <c r="I315" t="s">
        <v>4970</v>
      </c>
    </row>
    <row r="316" spans="1:9" x14ac:dyDescent="0.2">
      <c r="A316">
        <v>315</v>
      </c>
      <c r="B316" t="s">
        <v>4972</v>
      </c>
      <c r="C316" t="str">
        <f t="shared" si="8"/>
        <v>00:09:40.710Z</v>
      </c>
      <c r="D316" t="str">
        <f t="shared" si="9"/>
        <v>00:09:40</v>
      </c>
      <c r="E316">
        <v>14.311</v>
      </c>
      <c r="F316">
        <v>120.672</v>
      </c>
      <c r="G316">
        <v>152.4</v>
      </c>
      <c r="H316">
        <v>4.7</v>
      </c>
      <c r="I316" t="s">
        <v>4974</v>
      </c>
    </row>
    <row r="317" spans="1:9" x14ac:dyDescent="0.2">
      <c r="A317">
        <v>316</v>
      </c>
      <c r="B317" t="s">
        <v>4976</v>
      </c>
      <c r="C317" t="str">
        <f t="shared" si="8"/>
        <v>02:10:24.490Z</v>
      </c>
      <c r="D317" t="str">
        <f t="shared" si="9"/>
        <v>02:10:24</v>
      </c>
      <c r="E317">
        <v>14.127000000000001</v>
      </c>
      <c r="F317">
        <v>120.648</v>
      </c>
      <c r="G317">
        <v>140.9</v>
      </c>
      <c r="H317">
        <v>5.2</v>
      </c>
      <c r="I317" t="s">
        <v>4978</v>
      </c>
    </row>
    <row r="318" spans="1:9" x14ac:dyDescent="0.2">
      <c r="A318">
        <v>317</v>
      </c>
      <c r="B318" t="s">
        <v>4980</v>
      </c>
      <c r="C318" t="str">
        <f t="shared" si="8"/>
        <v>07:07:20.200Z</v>
      </c>
      <c r="D318" t="str">
        <f t="shared" si="9"/>
        <v>07:07:20</v>
      </c>
      <c r="E318">
        <v>15.32</v>
      </c>
      <c r="F318">
        <v>119.58499999999999</v>
      </c>
      <c r="G318">
        <v>35</v>
      </c>
      <c r="H318">
        <v>4.5999999999999996</v>
      </c>
      <c r="I318" t="s">
        <v>4982</v>
      </c>
    </row>
    <row r="319" spans="1:9" x14ac:dyDescent="0.2">
      <c r="A319">
        <v>318</v>
      </c>
      <c r="B319" t="s">
        <v>4984</v>
      </c>
      <c r="C319" t="str">
        <f t="shared" si="8"/>
        <v>10:53:43.070Z</v>
      </c>
      <c r="D319" t="str">
        <f t="shared" si="9"/>
        <v>10:53:43</v>
      </c>
      <c r="E319">
        <v>15.244</v>
      </c>
      <c r="F319">
        <v>119.42100000000001</v>
      </c>
      <c r="G319">
        <v>35</v>
      </c>
      <c r="H319">
        <v>4.5999999999999996</v>
      </c>
      <c r="I319" t="s">
        <v>4986</v>
      </c>
    </row>
    <row r="320" spans="1:9" x14ac:dyDescent="0.2">
      <c r="A320">
        <v>319</v>
      </c>
      <c r="B320" t="s">
        <v>4988</v>
      </c>
      <c r="C320" t="str">
        <f t="shared" si="8"/>
        <v>19:06:08.700Z</v>
      </c>
      <c r="D320" t="str">
        <f t="shared" si="9"/>
        <v>19:06:08</v>
      </c>
      <c r="E320">
        <v>13.734999999999999</v>
      </c>
      <c r="F320">
        <v>120.739</v>
      </c>
      <c r="G320">
        <v>103.3</v>
      </c>
      <c r="H320">
        <v>5</v>
      </c>
      <c r="I320" t="s">
        <v>4990</v>
      </c>
    </row>
    <row r="321" spans="1:9" x14ac:dyDescent="0.2">
      <c r="A321">
        <v>320</v>
      </c>
      <c r="B321" t="s">
        <v>4992</v>
      </c>
      <c r="C321" t="str">
        <f t="shared" si="8"/>
        <v>10:36:50.060Z</v>
      </c>
      <c r="D321" t="str">
        <f t="shared" si="9"/>
        <v>10:36:50</v>
      </c>
      <c r="E321">
        <v>13.914999999999999</v>
      </c>
      <c r="F321">
        <v>120.566</v>
      </c>
      <c r="G321">
        <v>101.8</v>
      </c>
      <c r="H321">
        <v>5.5</v>
      </c>
      <c r="I321" t="s">
        <v>4994</v>
      </c>
    </row>
    <row r="322" spans="1:9" x14ac:dyDescent="0.2">
      <c r="A322">
        <v>321</v>
      </c>
      <c r="B322" t="s">
        <v>4996</v>
      </c>
      <c r="C322" t="str">
        <f t="shared" si="8"/>
        <v>12:03:52.930Z</v>
      </c>
      <c r="D322" t="str">
        <f t="shared" si="9"/>
        <v>12:03:52</v>
      </c>
      <c r="E322">
        <v>13.8</v>
      </c>
      <c r="F322">
        <v>120.569</v>
      </c>
      <c r="G322">
        <v>79.7</v>
      </c>
      <c r="H322">
        <v>4.5999999999999996</v>
      </c>
      <c r="I322" t="s">
        <v>4998</v>
      </c>
    </row>
    <row r="323" spans="1:9" x14ac:dyDescent="0.2">
      <c r="A323">
        <v>322</v>
      </c>
      <c r="B323" t="s">
        <v>5000</v>
      </c>
      <c r="C323" t="str">
        <f t="shared" ref="C323:C386" si="10">RIGHT(B323,13)</f>
        <v>18:29:20.330Z</v>
      </c>
      <c r="D323" t="str">
        <f t="shared" ref="D323:D386" si="11">LEFT(C323,8)</f>
        <v>18:29:20</v>
      </c>
      <c r="E323">
        <v>13.872</v>
      </c>
      <c r="F323">
        <v>120.126</v>
      </c>
      <c r="G323">
        <v>64.400000000000006</v>
      </c>
      <c r="H323">
        <v>5.2</v>
      </c>
      <c r="I323" t="s">
        <v>5002</v>
      </c>
    </row>
    <row r="324" spans="1:9" x14ac:dyDescent="0.2">
      <c r="A324">
        <v>323</v>
      </c>
      <c r="B324" t="s">
        <v>5004</v>
      </c>
      <c r="C324" t="str">
        <f t="shared" si="10"/>
        <v>13:08:04.480Z</v>
      </c>
      <c r="D324" t="str">
        <f t="shared" si="11"/>
        <v>13:08:04</v>
      </c>
      <c r="E324">
        <v>17.187999999999999</v>
      </c>
      <c r="F324">
        <v>121.71599999999999</v>
      </c>
      <c r="G324">
        <v>35.4</v>
      </c>
      <c r="H324">
        <v>5.0999999999999996</v>
      </c>
      <c r="I324" t="s">
        <v>5006</v>
      </c>
    </row>
    <row r="325" spans="1:9" x14ac:dyDescent="0.2">
      <c r="A325">
        <v>324</v>
      </c>
      <c r="B325" t="s">
        <v>5008</v>
      </c>
      <c r="C325" t="str">
        <f t="shared" si="10"/>
        <v>16:42:24.480Z</v>
      </c>
      <c r="D325" t="str">
        <f t="shared" si="11"/>
        <v>16:42:24</v>
      </c>
      <c r="E325">
        <v>13.595000000000001</v>
      </c>
      <c r="F325">
        <v>120.754</v>
      </c>
      <c r="G325">
        <v>148.6</v>
      </c>
      <c r="H325">
        <v>5.7</v>
      </c>
      <c r="I325" t="s">
        <v>5011</v>
      </c>
    </row>
    <row r="326" spans="1:9" x14ac:dyDescent="0.2">
      <c r="A326">
        <v>325</v>
      </c>
      <c r="B326" t="s">
        <v>5012</v>
      </c>
      <c r="C326" t="str">
        <f t="shared" si="10"/>
        <v>22:58:41.340Z</v>
      </c>
      <c r="D326" t="str">
        <f t="shared" si="11"/>
        <v>22:58:41</v>
      </c>
      <c r="E326">
        <v>17.399999999999999</v>
      </c>
      <c r="F326">
        <v>120.53100000000001</v>
      </c>
      <c r="G326">
        <v>10</v>
      </c>
      <c r="H326">
        <v>4.5</v>
      </c>
      <c r="I326" t="s">
        <v>5014</v>
      </c>
    </row>
    <row r="327" spans="1:9" x14ac:dyDescent="0.2">
      <c r="A327">
        <v>326</v>
      </c>
      <c r="B327" t="s">
        <v>5016</v>
      </c>
      <c r="C327" t="str">
        <f t="shared" si="10"/>
        <v>17:15:40.810Z</v>
      </c>
      <c r="D327" t="str">
        <f t="shared" si="11"/>
        <v>17:15:40</v>
      </c>
      <c r="E327">
        <v>14.946999999999999</v>
      </c>
      <c r="F327">
        <v>120.04300000000001</v>
      </c>
      <c r="G327">
        <v>35</v>
      </c>
      <c r="H327">
        <v>5.9</v>
      </c>
      <c r="I327" t="s">
        <v>5018</v>
      </c>
    </row>
    <row r="328" spans="1:9" x14ac:dyDescent="0.2">
      <c r="A328">
        <v>327</v>
      </c>
      <c r="B328" t="s">
        <v>5019</v>
      </c>
      <c r="C328" t="str">
        <f t="shared" si="10"/>
        <v>15:41:33.850Z</v>
      </c>
      <c r="D328" t="str">
        <f t="shared" si="11"/>
        <v>15:41:33</v>
      </c>
      <c r="E328">
        <v>13.773</v>
      </c>
      <c r="F328">
        <v>120.62</v>
      </c>
      <c r="G328">
        <v>136.1</v>
      </c>
      <c r="H328">
        <v>4.5999999999999996</v>
      </c>
      <c r="I328" t="s">
        <v>5021</v>
      </c>
    </row>
    <row r="329" spans="1:9" x14ac:dyDescent="0.2">
      <c r="A329">
        <v>328</v>
      </c>
      <c r="B329" t="s">
        <v>5023</v>
      </c>
      <c r="C329" t="str">
        <f t="shared" si="10"/>
        <v>04:45:06.840Z</v>
      </c>
      <c r="D329" t="str">
        <f t="shared" si="11"/>
        <v>04:45:06</v>
      </c>
      <c r="E329">
        <v>17.614000000000001</v>
      </c>
      <c r="F329">
        <v>121.569</v>
      </c>
      <c r="G329">
        <v>44.5</v>
      </c>
      <c r="H329">
        <v>4.7</v>
      </c>
      <c r="I329" t="s">
        <v>5025</v>
      </c>
    </row>
    <row r="330" spans="1:9" x14ac:dyDescent="0.2">
      <c r="A330">
        <v>329</v>
      </c>
      <c r="B330" t="s">
        <v>5027</v>
      </c>
      <c r="C330" t="str">
        <f t="shared" si="10"/>
        <v>17:07:10.090Z</v>
      </c>
      <c r="D330" t="str">
        <f t="shared" si="11"/>
        <v>17:07:10</v>
      </c>
      <c r="E330">
        <v>18.457000000000001</v>
      </c>
      <c r="F330">
        <v>122.43899999999999</v>
      </c>
      <c r="G330">
        <v>40.799999999999997</v>
      </c>
      <c r="H330">
        <v>4.7</v>
      </c>
      <c r="I330" t="s">
        <v>5029</v>
      </c>
    </row>
    <row r="331" spans="1:9" x14ac:dyDescent="0.2">
      <c r="A331">
        <v>330</v>
      </c>
      <c r="B331" t="s">
        <v>5031</v>
      </c>
      <c r="C331" t="str">
        <f t="shared" si="10"/>
        <v>03:49:21.840Z</v>
      </c>
      <c r="D331" t="str">
        <f t="shared" si="11"/>
        <v>03:49:21</v>
      </c>
      <c r="E331">
        <v>15.26</v>
      </c>
      <c r="F331">
        <v>119.893</v>
      </c>
      <c r="G331">
        <v>69</v>
      </c>
      <c r="H331">
        <v>4.8</v>
      </c>
      <c r="I331" t="s">
        <v>5033</v>
      </c>
    </row>
    <row r="332" spans="1:9" x14ac:dyDescent="0.2">
      <c r="A332">
        <v>331</v>
      </c>
      <c r="B332" t="s">
        <v>5035</v>
      </c>
      <c r="C332" t="str">
        <f t="shared" si="10"/>
        <v>19:28:54.400Z</v>
      </c>
      <c r="D332" t="str">
        <f t="shared" si="11"/>
        <v>19:28:54</v>
      </c>
      <c r="E332">
        <v>18.3</v>
      </c>
      <c r="F332">
        <v>120.773</v>
      </c>
      <c r="G332">
        <v>54.6</v>
      </c>
      <c r="H332">
        <v>4.5</v>
      </c>
      <c r="I332" t="s">
        <v>5037</v>
      </c>
    </row>
    <row r="333" spans="1:9" x14ac:dyDescent="0.2">
      <c r="A333">
        <v>332</v>
      </c>
      <c r="B333" t="s">
        <v>5039</v>
      </c>
      <c r="C333" t="str">
        <f t="shared" si="10"/>
        <v>15:30:51.740Z</v>
      </c>
      <c r="D333" t="str">
        <f t="shared" si="11"/>
        <v>15:30:51</v>
      </c>
      <c r="E333">
        <v>17.843</v>
      </c>
      <c r="F333">
        <v>120.93899999999999</v>
      </c>
      <c r="G333">
        <v>85.8</v>
      </c>
      <c r="H333">
        <v>4.5999999999999996</v>
      </c>
      <c r="I333" t="s">
        <v>5041</v>
      </c>
    </row>
    <row r="334" spans="1:9" x14ac:dyDescent="0.2">
      <c r="A334">
        <v>333</v>
      </c>
      <c r="B334" t="s">
        <v>5043</v>
      </c>
      <c r="C334" t="str">
        <f t="shared" si="10"/>
        <v>13:25:36.280Z</v>
      </c>
      <c r="D334" t="str">
        <f t="shared" si="11"/>
        <v>13:25:36</v>
      </c>
      <c r="E334">
        <v>16.494</v>
      </c>
      <c r="F334">
        <v>121.137</v>
      </c>
      <c r="G334">
        <v>42.6</v>
      </c>
      <c r="H334">
        <v>4.5999999999999996</v>
      </c>
      <c r="I334" t="s">
        <v>5045</v>
      </c>
    </row>
    <row r="335" spans="1:9" x14ac:dyDescent="0.2">
      <c r="A335">
        <v>334</v>
      </c>
      <c r="B335" t="s">
        <v>5047</v>
      </c>
      <c r="C335" t="str">
        <f t="shared" si="10"/>
        <v>11:29:31.630Z</v>
      </c>
      <c r="D335" t="str">
        <f t="shared" si="11"/>
        <v>11:29:31</v>
      </c>
      <c r="E335">
        <v>13.811</v>
      </c>
      <c r="F335">
        <v>120.04900000000001</v>
      </c>
      <c r="G335">
        <v>47.7</v>
      </c>
      <c r="H335">
        <v>5</v>
      </c>
      <c r="I335" t="s">
        <v>5049</v>
      </c>
    </row>
    <row r="336" spans="1:9" x14ac:dyDescent="0.2">
      <c r="A336">
        <v>335</v>
      </c>
      <c r="B336" t="s">
        <v>5050</v>
      </c>
      <c r="C336" t="str">
        <f t="shared" si="10"/>
        <v>10:20:10.280Z</v>
      </c>
      <c r="D336" t="str">
        <f t="shared" si="11"/>
        <v>10:20:10</v>
      </c>
      <c r="E336">
        <v>13.786</v>
      </c>
      <c r="F336">
        <v>120.982</v>
      </c>
      <c r="G336">
        <v>125.4</v>
      </c>
      <c r="H336">
        <v>4.7</v>
      </c>
      <c r="I336" t="s">
        <v>5052</v>
      </c>
    </row>
    <row r="337" spans="1:9" x14ac:dyDescent="0.2">
      <c r="A337">
        <v>336</v>
      </c>
      <c r="B337" t="s">
        <v>5054</v>
      </c>
      <c r="C337" t="str">
        <f t="shared" si="10"/>
        <v>08:29:32.980Z</v>
      </c>
      <c r="D337" t="str">
        <f t="shared" si="11"/>
        <v>08:29:32</v>
      </c>
      <c r="E337">
        <v>13.98</v>
      </c>
      <c r="F337">
        <v>119.437</v>
      </c>
      <c r="G337">
        <v>40.299999999999997</v>
      </c>
      <c r="H337">
        <v>4.9000000000000004</v>
      </c>
      <c r="I337" t="s">
        <v>5056</v>
      </c>
    </row>
    <row r="338" spans="1:9" x14ac:dyDescent="0.2">
      <c r="A338">
        <v>337</v>
      </c>
      <c r="B338" t="s">
        <v>5058</v>
      </c>
      <c r="C338" t="str">
        <f t="shared" si="10"/>
        <v>15:31:00.960Z</v>
      </c>
      <c r="D338" t="str">
        <f t="shared" si="11"/>
        <v>15:31:00</v>
      </c>
      <c r="E338">
        <v>18.616</v>
      </c>
      <c r="F338">
        <v>121.08799999999999</v>
      </c>
      <c r="G338">
        <v>35.9</v>
      </c>
      <c r="H338">
        <v>4.7</v>
      </c>
      <c r="I338" t="s">
        <v>5060</v>
      </c>
    </row>
    <row r="339" spans="1:9" x14ac:dyDescent="0.2">
      <c r="A339">
        <v>338</v>
      </c>
      <c r="B339" t="s">
        <v>5062</v>
      </c>
      <c r="C339" t="str">
        <f t="shared" si="10"/>
        <v>10:02:35.850Z</v>
      </c>
      <c r="D339" t="str">
        <f t="shared" si="11"/>
        <v>10:02:35</v>
      </c>
      <c r="E339">
        <v>13.742000000000001</v>
      </c>
      <c r="F339">
        <v>120.782</v>
      </c>
      <c r="G339">
        <v>115.5</v>
      </c>
      <c r="H339">
        <v>4.7</v>
      </c>
      <c r="I339" t="s">
        <v>5064</v>
      </c>
    </row>
    <row r="340" spans="1:9" x14ac:dyDescent="0.2">
      <c r="A340">
        <v>339</v>
      </c>
      <c r="B340" t="s">
        <v>5066</v>
      </c>
      <c r="C340" t="str">
        <f t="shared" si="10"/>
        <v>06:37:19.820Z</v>
      </c>
      <c r="D340" t="str">
        <f t="shared" si="11"/>
        <v>06:37:19</v>
      </c>
      <c r="E340">
        <v>13.641999999999999</v>
      </c>
      <c r="F340">
        <v>120.797</v>
      </c>
      <c r="G340">
        <v>159.30000000000001</v>
      </c>
      <c r="H340">
        <v>4.8</v>
      </c>
      <c r="I340" t="s">
        <v>5068</v>
      </c>
    </row>
    <row r="341" spans="1:9" x14ac:dyDescent="0.2">
      <c r="A341">
        <v>340</v>
      </c>
      <c r="B341" t="s">
        <v>5070</v>
      </c>
      <c r="C341" t="str">
        <f t="shared" si="10"/>
        <v>16:38:33.210Z</v>
      </c>
      <c r="D341" t="str">
        <f t="shared" si="11"/>
        <v>16:38:33</v>
      </c>
      <c r="E341">
        <v>18.263999999999999</v>
      </c>
      <c r="F341">
        <v>122.545</v>
      </c>
      <c r="G341">
        <v>35</v>
      </c>
      <c r="H341">
        <v>4.7</v>
      </c>
      <c r="I341" t="s">
        <v>5072</v>
      </c>
    </row>
    <row r="342" spans="1:9" x14ac:dyDescent="0.2">
      <c r="A342">
        <v>341</v>
      </c>
      <c r="B342" t="s">
        <v>5074</v>
      </c>
      <c r="C342" t="str">
        <f t="shared" si="10"/>
        <v>16:55:33.960Z</v>
      </c>
      <c r="D342" t="str">
        <f t="shared" si="11"/>
        <v>16:55:33</v>
      </c>
      <c r="E342">
        <v>13.776999999999999</v>
      </c>
      <c r="F342">
        <v>120.664</v>
      </c>
      <c r="G342">
        <v>121.3</v>
      </c>
      <c r="H342">
        <v>4.7</v>
      </c>
      <c r="I342" t="s">
        <v>5076</v>
      </c>
    </row>
    <row r="343" spans="1:9" x14ac:dyDescent="0.2">
      <c r="A343">
        <v>342</v>
      </c>
      <c r="B343" t="s">
        <v>5078</v>
      </c>
      <c r="C343" t="str">
        <f t="shared" si="10"/>
        <v>14:26:19.330Z</v>
      </c>
      <c r="D343" t="str">
        <f t="shared" si="11"/>
        <v>14:26:19</v>
      </c>
      <c r="E343">
        <v>14.239000000000001</v>
      </c>
      <c r="F343">
        <v>120.626</v>
      </c>
      <c r="G343">
        <v>150.69999999999999</v>
      </c>
      <c r="H343">
        <v>4.5</v>
      </c>
      <c r="I343" t="s">
        <v>5080</v>
      </c>
    </row>
    <row r="344" spans="1:9" x14ac:dyDescent="0.2">
      <c r="A344">
        <v>343</v>
      </c>
      <c r="B344" t="s">
        <v>5082</v>
      </c>
      <c r="C344" t="str">
        <f t="shared" si="10"/>
        <v>09:20:53.870Z</v>
      </c>
      <c r="D344" t="str">
        <f t="shared" si="11"/>
        <v>09:20:53</v>
      </c>
      <c r="E344">
        <v>18.266999999999999</v>
      </c>
      <c r="F344">
        <v>119.444</v>
      </c>
      <c r="G344">
        <v>12.3</v>
      </c>
      <c r="H344">
        <v>4.8</v>
      </c>
      <c r="I344" t="s">
        <v>5084</v>
      </c>
    </row>
    <row r="345" spans="1:9" x14ac:dyDescent="0.2">
      <c r="A345">
        <v>344</v>
      </c>
      <c r="B345" t="s">
        <v>5086</v>
      </c>
      <c r="C345" t="str">
        <f t="shared" si="10"/>
        <v>15:30:27.190Z</v>
      </c>
      <c r="D345" t="str">
        <f t="shared" si="11"/>
        <v>15:30:27</v>
      </c>
      <c r="E345">
        <v>13.592000000000001</v>
      </c>
      <c r="F345">
        <v>120.556</v>
      </c>
      <c r="G345">
        <v>49.5</v>
      </c>
      <c r="H345">
        <v>5.0999999999999996</v>
      </c>
      <c r="I345" t="s">
        <v>5088</v>
      </c>
    </row>
    <row r="346" spans="1:9" x14ac:dyDescent="0.2">
      <c r="A346">
        <v>345</v>
      </c>
      <c r="B346" t="s">
        <v>5090</v>
      </c>
      <c r="C346" t="str">
        <f t="shared" si="10"/>
        <v>20:03:17.230Z</v>
      </c>
      <c r="D346" t="str">
        <f t="shared" si="11"/>
        <v>20:03:17</v>
      </c>
      <c r="E346">
        <v>13.57</v>
      </c>
      <c r="F346">
        <v>120.51900000000001</v>
      </c>
      <c r="G346">
        <v>49.4</v>
      </c>
      <c r="H346">
        <v>5.3</v>
      </c>
      <c r="I346" t="s">
        <v>5092</v>
      </c>
    </row>
    <row r="347" spans="1:9" x14ac:dyDescent="0.2">
      <c r="A347">
        <v>346</v>
      </c>
      <c r="B347" t="s">
        <v>5094</v>
      </c>
      <c r="C347" t="str">
        <f t="shared" si="10"/>
        <v>02:01:00.170Z</v>
      </c>
      <c r="D347" t="str">
        <f t="shared" si="11"/>
        <v>02:01:00</v>
      </c>
      <c r="E347">
        <v>13.849</v>
      </c>
      <c r="F347">
        <v>120.746</v>
      </c>
      <c r="G347">
        <v>193.7</v>
      </c>
      <c r="H347">
        <v>4.5999999999999996</v>
      </c>
      <c r="I347" t="s">
        <v>5096</v>
      </c>
    </row>
    <row r="348" spans="1:9" x14ac:dyDescent="0.2">
      <c r="A348">
        <v>347</v>
      </c>
      <c r="B348" t="s">
        <v>5098</v>
      </c>
      <c r="C348" t="str">
        <f t="shared" si="10"/>
        <v>10:23:16.700Z</v>
      </c>
      <c r="D348" t="str">
        <f t="shared" si="11"/>
        <v>10:23:16</v>
      </c>
      <c r="E348">
        <v>18.177</v>
      </c>
      <c r="F348">
        <v>122.298</v>
      </c>
      <c r="G348">
        <v>32.299999999999997</v>
      </c>
      <c r="H348">
        <v>4.5999999999999996</v>
      </c>
      <c r="I348" t="s">
        <v>5100</v>
      </c>
    </row>
    <row r="349" spans="1:9" x14ac:dyDescent="0.2">
      <c r="A349">
        <v>348</v>
      </c>
      <c r="B349" t="s">
        <v>5102</v>
      </c>
      <c r="C349" t="str">
        <f t="shared" si="10"/>
        <v>20:35:39.270Z</v>
      </c>
      <c r="D349" t="str">
        <f t="shared" si="11"/>
        <v>20:35:39</v>
      </c>
      <c r="E349">
        <v>14.065</v>
      </c>
      <c r="F349">
        <v>120.676</v>
      </c>
      <c r="G349">
        <v>131.69999999999999</v>
      </c>
      <c r="H349">
        <v>4.9000000000000004</v>
      </c>
      <c r="I349" t="s">
        <v>5104</v>
      </c>
    </row>
    <row r="350" spans="1:9" x14ac:dyDescent="0.2">
      <c r="A350">
        <v>349</v>
      </c>
      <c r="B350" t="s">
        <v>5106</v>
      </c>
      <c r="C350" t="str">
        <f t="shared" si="10"/>
        <v>03:48:36.210Z</v>
      </c>
      <c r="D350" t="str">
        <f t="shared" si="11"/>
        <v>03:48:36</v>
      </c>
      <c r="E350">
        <v>13.840999999999999</v>
      </c>
      <c r="F350">
        <v>120.762</v>
      </c>
      <c r="G350">
        <v>154.9</v>
      </c>
      <c r="H350">
        <v>4.5999999999999996</v>
      </c>
      <c r="I350" t="s">
        <v>5108</v>
      </c>
    </row>
    <row r="351" spans="1:9" x14ac:dyDescent="0.2">
      <c r="A351">
        <v>350</v>
      </c>
      <c r="B351" t="s">
        <v>5110</v>
      </c>
      <c r="C351" t="str">
        <f t="shared" si="10"/>
        <v>08:59:13.810Z</v>
      </c>
      <c r="D351" t="str">
        <f t="shared" si="11"/>
        <v>08:59:13</v>
      </c>
      <c r="E351">
        <v>18.545000000000002</v>
      </c>
      <c r="F351">
        <v>121.062</v>
      </c>
      <c r="G351">
        <v>18.600000000000001</v>
      </c>
      <c r="H351">
        <v>4.5999999999999996</v>
      </c>
      <c r="I351" t="s">
        <v>5112</v>
      </c>
    </row>
    <row r="352" spans="1:9" x14ac:dyDescent="0.2">
      <c r="A352">
        <v>351</v>
      </c>
      <c r="B352" t="s">
        <v>5114</v>
      </c>
      <c r="C352" t="str">
        <f t="shared" si="10"/>
        <v>06:45:24.880Z</v>
      </c>
      <c r="D352" t="str">
        <f t="shared" si="11"/>
        <v>06:45:24</v>
      </c>
      <c r="E352">
        <v>15.071999999999999</v>
      </c>
      <c r="F352">
        <v>122.389</v>
      </c>
      <c r="G352">
        <v>45.7</v>
      </c>
      <c r="H352">
        <v>4.7</v>
      </c>
      <c r="I352" t="s">
        <v>5116</v>
      </c>
    </row>
    <row r="353" spans="1:9" x14ac:dyDescent="0.2">
      <c r="A353">
        <v>352</v>
      </c>
      <c r="B353" t="s">
        <v>5118</v>
      </c>
      <c r="C353" t="str">
        <f t="shared" si="10"/>
        <v>18:14:57.740Z</v>
      </c>
      <c r="D353" t="str">
        <f t="shared" si="11"/>
        <v>18:14:57</v>
      </c>
      <c r="E353">
        <v>18.335000000000001</v>
      </c>
      <c r="F353">
        <v>122.357</v>
      </c>
      <c r="G353">
        <v>49.2</v>
      </c>
      <c r="H353">
        <v>4.5</v>
      </c>
      <c r="I353" t="s">
        <v>5120</v>
      </c>
    </row>
    <row r="354" spans="1:9" x14ac:dyDescent="0.2">
      <c r="A354">
        <v>353</v>
      </c>
      <c r="B354" t="s">
        <v>5122</v>
      </c>
      <c r="C354" t="str">
        <f t="shared" si="10"/>
        <v>22:18:47.470Z</v>
      </c>
      <c r="D354" t="str">
        <f t="shared" si="11"/>
        <v>22:18:47</v>
      </c>
      <c r="E354">
        <v>15.593</v>
      </c>
      <c r="F354">
        <v>119.563</v>
      </c>
      <c r="G354">
        <v>28</v>
      </c>
      <c r="H354">
        <v>5.9</v>
      </c>
      <c r="I354" t="s">
        <v>5124</v>
      </c>
    </row>
    <row r="355" spans="1:9" x14ac:dyDescent="0.2">
      <c r="A355">
        <v>354</v>
      </c>
      <c r="B355" t="s">
        <v>5125</v>
      </c>
      <c r="C355" t="str">
        <f t="shared" si="10"/>
        <v>00:09:28.200Z</v>
      </c>
      <c r="D355" t="str">
        <f t="shared" si="11"/>
        <v>00:09:28</v>
      </c>
      <c r="E355">
        <v>17.23</v>
      </c>
      <c r="F355">
        <v>121.045</v>
      </c>
      <c r="G355">
        <v>51.3</v>
      </c>
      <c r="H355">
        <v>4.5999999999999996</v>
      </c>
      <c r="I355" t="s">
        <v>5127</v>
      </c>
    </row>
    <row r="356" spans="1:9" x14ac:dyDescent="0.2">
      <c r="A356">
        <v>355</v>
      </c>
      <c r="B356" t="s">
        <v>5129</v>
      </c>
      <c r="C356" t="str">
        <f t="shared" si="10"/>
        <v>20:12:13.720Z</v>
      </c>
      <c r="D356" t="str">
        <f t="shared" si="11"/>
        <v>20:12:13</v>
      </c>
      <c r="E356">
        <v>14.911</v>
      </c>
      <c r="F356">
        <v>119.83799999999999</v>
      </c>
      <c r="G356">
        <v>49.9</v>
      </c>
      <c r="H356">
        <v>4.8</v>
      </c>
      <c r="I356" t="s">
        <v>5131</v>
      </c>
    </row>
    <row r="357" spans="1:9" x14ac:dyDescent="0.2">
      <c r="A357">
        <v>356</v>
      </c>
      <c r="B357" t="s">
        <v>5133</v>
      </c>
      <c r="C357" t="str">
        <f t="shared" si="10"/>
        <v>07:43:35.430Z</v>
      </c>
      <c r="D357" t="str">
        <f t="shared" si="11"/>
        <v>07:43:35</v>
      </c>
      <c r="E357">
        <v>18.213000000000001</v>
      </c>
      <c r="F357">
        <v>121.158</v>
      </c>
      <c r="G357">
        <v>25.6</v>
      </c>
      <c r="H357">
        <v>4.5</v>
      </c>
      <c r="I357" t="s">
        <v>5135</v>
      </c>
    </row>
    <row r="358" spans="1:9" x14ac:dyDescent="0.2">
      <c r="A358">
        <v>357</v>
      </c>
      <c r="B358" t="s">
        <v>5137</v>
      </c>
      <c r="C358" t="str">
        <f t="shared" si="10"/>
        <v>05:03:45.870Z</v>
      </c>
      <c r="D358" t="str">
        <f t="shared" si="11"/>
        <v>05:03:45</v>
      </c>
      <c r="E358">
        <v>13.852</v>
      </c>
      <c r="F358">
        <v>120.033</v>
      </c>
      <c r="G358">
        <v>54.7</v>
      </c>
      <c r="H358">
        <v>4.8</v>
      </c>
      <c r="I358" t="s">
        <v>5139</v>
      </c>
    </row>
    <row r="359" spans="1:9" x14ac:dyDescent="0.2">
      <c r="A359">
        <v>358</v>
      </c>
      <c r="B359" t="s">
        <v>5141</v>
      </c>
      <c r="C359" t="str">
        <f t="shared" si="10"/>
        <v>04:28:45.040Z</v>
      </c>
      <c r="D359" t="str">
        <f t="shared" si="11"/>
        <v>04:28:45</v>
      </c>
      <c r="E359">
        <v>17.768000000000001</v>
      </c>
      <c r="F359">
        <v>120.994</v>
      </c>
      <c r="G359">
        <v>64.599999999999994</v>
      </c>
      <c r="H359">
        <v>4.5999999999999996</v>
      </c>
      <c r="I359" t="s">
        <v>5143</v>
      </c>
    </row>
    <row r="360" spans="1:9" x14ac:dyDescent="0.2">
      <c r="A360">
        <v>359</v>
      </c>
      <c r="B360" t="s">
        <v>5145</v>
      </c>
      <c r="C360" t="str">
        <f t="shared" si="10"/>
        <v>03:47:12.380Z</v>
      </c>
      <c r="D360" t="str">
        <f t="shared" si="11"/>
        <v>03:47:12</v>
      </c>
      <c r="E360">
        <v>15.129</v>
      </c>
      <c r="F360">
        <v>123.05800000000001</v>
      </c>
      <c r="G360">
        <v>33.200000000000003</v>
      </c>
      <c r="H360">
        <v>4.5</v>
      </c>
      <c r="I360" t="s">
        <v>5147</v>
      </c>
    </row>
    <row r="361" spans="1:9" x14ac:dyDescent="0.2">
      <c r="A361">
        <v>360</v>
      </c>
      <c r="B361" t="s">
        <v>5149</v>
      </c>
      <c r="C361" t="str">
        <f t="shared" si="10"/>
        <v>14:25:46.350Z</v>
      </c>
      <c r="D361" t="str">
        <f t="shared" si="11"/>
        <v>14:25:46</v>
      </c>
      <c r="E361">
        <v>13.760999999999999</v>
      </c>
      <c r="F361">
        <v>120.76</v>
      </c>
      <c r="G361">
        <v>130.19999999999999</v>
      </c>
      <c r="H361">
        <v>4.7</v>
      </c>
      <c r="I361" t="s">
        <v>5151</v>
      </c>
    </row>
    <row r="362" spans="1:9" x14ac:dyDescent="0.2">
      <c r="A362">
        <v>361</v>
      </c>
      <c r="B362" t="s">
        <v>5153</v>
      </c>
      <c r="C362" t="str">
        <f t="shared" si="10"/>
        <v>14:12:01.540Z</v>
      </c>
      <c r="D362" t="str">
        <f t="shared" si="11"/>
        <v>14:12:01</v>
      </c>
      <c r="E362">
        <v>13.847</v>
      </c>
      <c r="F362">
        <v>120.723</v>
      </c>
      <c r="G362">
        <v>154</v>
      </c>
      <c r="H362">
        <v>5</v>
      </c>
      <c r="I362" t="s">
        <v>5155</v>
      </c>
    </row>
    <row r="363" spans="1:9" x14ac:dyDescent="0.2">
      <c r="A363">
        <v>362</v>
      </c>
      <c r="B363" t="s">
        <v>5156</v>
      </c>
      <c r="C363" t="str">
        <f t="shared" si="10"/>
        <v>03:14:24.000Z</v>
      </c>
      <c r="D363" t="str">
        <f t="shared" si="11"/>
        <v>03:14:24</v>
      </c>
      <c r="E363">
        <v>18.542999999999999</v>
      </c>
      <c r="F363">
        <v>120.93899999999999</v>
      </c>
      <c r="G363">
        <v>40.4</v>
      </c>
      <c r="H363">
        <v>5.6</v>
      </c>
      <c r="I363" t="s">
        <v>5158</v>
      </c>
    </row>
    <row r="364" spans="1:9" x14ac:dyDescent="0.2">
      <c r="A364">
        <v>363</v>
      </c>
      <c r="B364" t="s">
        <v>5160</v>
      </c>
      <c r="C364" t="str">
        <f t="shared" si="10"/>
        <v>18:53:00.480Z</v>
      </c>
      <c r="D364" t="str">
        <f t="shared" si="11"/>
        <v>18:53:00</v>
      </c>
      <c r="E364">
        <v>14.388999999999999</v>
      </c>
      <c r="F364">
        <v>120.633</v>
      </c>
      <c r="G364">
        <v>110.4</v>
      </c>
      <c r="H364">
        <v>4.8</v>
      </c>
      <c r="I364" t="s">
        <v>5162</v>
      </c>
    </row>
    <row r="365" spans="1:9" x14ac:dyDescent="0.2">
      <c r="A365">
        <v>364</v>
      </c>
      <c r="B365" t="s">
        <v>5164</v>
      </c>
      <c r="C365" t="str">
        <f t="shared" si="10"/>
        <v>02:07:23.990Z</v>
      </c>
      <c r="D365" t="str">
        <f t="shared" si="11"/>
        <v>02:07:23</v>
      </c>
      <c r="E365">
        <v>14.904999999999999</v>
      </c>
      <c r="F365">
        <v>121.56699999999999</v>
      </c>
      <c r="G365">
        <v>35</v>
      </c>
      <c r="H365">
        <v>4.5</v>
      </c>
      <c r="I365" t="s">
        <v>5166</v>
      </c>
    </row>
    <row r="366" spans="1:9" x14ac:dyDescent="0.2">
      <c r="A366">
        <v>365</v>
      </c>
      <c r="B366" t="s">
        <v>5168</v>
      </c>
      <c r="C366" t="str">
        <f t="shared" si="10"/>
        <v>06:43:08.720Z</v>
      </c>
      <c r="D366" t="str">
        <f t="shared" si="11"/>
        <v>06:43:08</v>
      </c>
      <c r="E366">
        <v>13.999000000000001</v>
      </c>
      <c r="F366">
        <v>120.741</v>
      </c>
      <c r="G366">
        <v>148</v>
      </c>
      <c r="H366">
        <v>4.5</v>
      </c>
      <c r="I366" t="s">
        <v>5170</v>
      </c>
    </row>
    <row r="367" spans="1:9" x14ac:dyDescent="0.2">
      <c r="A367">
        <v>366</v>
      </c>
      <c r="B367" t="s">
        <v>5172</v>
      </c>
      <c r="C367" t="str">
        <f t="shared" si="10"/>
        <v>04:52:40.050Z</v>
      </c>
      <c r="D367" t="str">
        <f t="shared" si="11"/>
        <v>04:52:40</v>
      </c>
      <c r="E367">
        <v>14.069000000000001</v>
      </c>
      <c r="F367">
        <v>120.708</v>
      </c>
      <c r="G367">
        <v>208.6</v>
      </c>
      <c r="H367">
        <v>5.0999999999999996</v>
      </c>
      <c r="I367" t="s">
        <v>5174</v>
      </c>
    </row>
    <row r="368" spans="1:9" x14ac:dyDescent="0.2">
      <c r="A368">
        <v>367</v>
      </c>
      <c r="B368" t="s">
        <v>5176</v>
      </c>
      <c r="C368" t="str">
        <f t="shared" si="10"/>
        <v>11:03:30.650Z</v>
      </c>
      <c r="D368" t="str">
        <f t="shared" si="11"/>
        <v>11:03:30</v>
      </c>
      <c r="E368">
        <v>14.933</v>
      </c>
      <c r="F368">
        <v>119.929</v>
      </c>
      <c r="G368">
        <v>60.2</v>
      </c>
      <c r="H368">
        <v>4.8</v>
      </c>
      <c r="I368" t="s">
        <v>5178</v>
      </c>
    </row>
    <row r="369" spans="1:9" x14ac:dyDescent="0.2">
      <c r="A369">
        <v>368</v>
      </c>
      <c r="B369" t="s">
        <v>5180</v>
      </c>
      <c r="C369" t="str">
        <f t="shared" si="10"/>
        <v>17:14:12.580Z</v>
      </c>
      <c r="D369" t="str">
        <f t="shared" si="11"/>
        <v>17:14:12</v>
      </c>
      <c r="E369">
        <v>13.926</v>
      </c>
      <c r="F369">
        <v>120.732</v>
      </c>
      <c r="G369">
        <v>219</v>
      </c>
      <c r="H369">
        <v>4.8</v>
      </c>
      <c r="I369" t="s">
        <v>5182</v>
      </c>
    </row>
    <row r="370" spans="1:9" x14ac:dyDescent="0.2">
      <c r="A370">
        <v>369</v>
      </c>
      <c r="B370" t="s">
        <v>5184</v>
      </c>
      <c r="C370" t="str">
        <f t="shared" si="10"/>
        <v>07:16:09.520Z</v>
      </c>
      <c r="D370" t="str">
        <f t="shared" si="11"/>
        <v>07:16:09</v>
      </c>
      <c r="E370">
        <v>16.25</v>
      </c>
      <c r="F370">
        <v>120.633</v>
      </c>
      <c r="G370">
        <v>61.1</v>
      </c>
      <c r="H370">
        <v>4.5</v>
      </c>
      <c r="I370" t="s">
        <v>5186</v>
      </c>
    </row>
    <row r="371" spans="1:9" x14ac:dyDescent="0.2">
      <c r="A371">
        <v>370</v>
      </c>
      <c r="B371" t="s">
        <v>5188</v>
      </c>
      <c r="C371" t="str">
        <f t="shared" si="10"/>
        <v>12:54:39.390Z</v>
      </c>
      <c r="D371" t="str">
        <f t="shared" si="11"/>
        <v>12:54:39</v>
      </c>
      <c r="E371">
        <v>17.573</v>
      </c>
      <c r="F371">
        <v>120.482</v>
      </c>
      <c r="G371">
        <v>49.8</v>
      </c>
      <c r="H371">
        <v>4.5</v>
      </c>
      <c r="I371" t="s">
        <v>5190</v>
      </c>
    </row>
    <row r="372" spans="1:9" x14ac:dyDescent="0.2">
      <c r="A372">
        <v>371</v>
      </c>
      <c r="B372" t="s">
        <v>5192</v>
      </c>
      <c r="C372" t="str">
        <f t="shared" si="10"/>
        <v>06:31:15.920Z</v>
      </c>
      <c r="D372" t="str">
        <f t="shared" si="11"/>
        <v>06:31:15</v>
      </c>
      <c r="E372">
        <v>14.196</v>
      </c>
      <c r="F372">
        <v>120.64100000000001</v>
      </c>
      <c r="G372">
        <v>110.1</v>
      </c>
      <c r="H372">
        <v>4.5</v>
      </c>
      <c r="I372" t="s">
        <v>5194</v>
      </c>
    </row>
    <row r="373" spans="1:9" x14ac:dyDescent="0.2">
      <c r="A373">
        <v>372</v>
      </c>
      <c r="B373" t="s">
        <v>5196</v>
      </c>
      <c r="C373" t="str">
        <f t="shared" si="10"/>
        <v>02:27:07.050Z</v>
      </c>
      <c r="D373" t="str">
        <f t="shared" si="11"/>
        <v>02:27:07</v>
      </c>
      <c r="E373">
        <v>15.852</v>
      </c>
      <c r="F373">
        <v>121.702</v>
      </c>
      <c r="G373">
        <v>47.4</v>
      </c>
      <c r="H373">
        <v>5.0999999999999996</v>
      </c>
      <c r="I373" t="s">
        <v>5198</v>
      </c>
    </row>
    <row r="374" spans="1:9" x14ac:dyDescent="0.2">
      <c r="A374">
        <v>373</v>
      </c>
      <c r="B374" t="s">
        <v>5200</v>
      </c>
      <c r="C374" t="str">
        <f t="shared" si="10"/>
        <v>02:39:51.430Z</v>
      </c>
      <c r="D374" t="str">
        <f t="shared" si="11"/>
        <v>02:39:51</v>
      </c>
      <c r="E374">
        <v>15.557</v>
      </c>
      <c r="F374">
        <v>119.752</v>
      </c>
      <c r="G374">
        <v>72.099999999999994</v>
      </c>
      <c r="H374">
        <v>4.5</v>
      </c>
      <c r="I374" t="s">
        <v>5202</v>
      </c>
    </row>
    <row r="375" spans="1:9" x14ac:dyDescent="0.2">
      <c r="A375">
        <v>374</v>
      </c>
      <c r="B375" t="s">
        <v>5204</v>
      </c>
      <c r="C375" t="str">
        <f t="shared" si="10"/>
        <v>11:11:47.680Z</v>
      </c>
      <c r="D375" t="str">
        <f t="shared" si="11"/>
        <v>11:11:47</v>
      </c>
      <c r="E375">
        <v>17.202000000000002</v>
      </c>
      <c r="F375">
        <v>120.123</v>
      </c>
      <c r="G375">
        <v>35.299999999999997</v>
      </c>
      <c r="H375">
        <v>4.7</v>
      </c>
      <c r="I375" t="s">
        <v>5206</v>
      </c>
    </row>
    <row r="376" spans="1:9" x14ac:dyDescent="0.2">
      <c r="A376">
        <v>375</v>
      </c>
      <c r="B376" t="s">
        <v>5208</v>
      </c>
      <c r="C376" t="str">
        <f t="shared" si="10"/>
        <v>15:43:54.100Z</v>
      </c>
      <c r="D376" t="str">
        <f t="shared" si="11"/>
        <v>15:43:54</v>
      </c>
      <c r="E376">
        <v>15.903</v>
      </c>
      <c r="F376">
        <v>121.91200000000001</v>
      </c>
      <c r="G376">
        <v>42.8</v>
      </c>
      <c r="H376">
        <v>4.5</v>
      </c>
      <c r="I376" t="s">
        <v>5210</v>
      </c>
    </row>
    <row r="377" spans="1:9" x14ac:dyDescent="0.2">
      <c r="A377">
        <v>376</v>
      </c>
      <c r="B377" t="s">
        <v>5212</v>
      </c>
      <c r="C377" t="str">
        <f t="shared" si="10"/>
        <v>05:37:59.000Z</v>
      </c>
      <c r="D377" t="str">
        <f t="shared" si="11"/>
        <v>05:37:59</v>
      </c>
      <c r="E377">
        <v>14.92</v>
      </c>
      <c r="F377">
        <v>123.325</v>
      </c>
      <c r="G377">
        <v>28.2</v>
      </c>
      <c r="H377">
        <v>5.3</v>
      </c>
      <c r="I377" t="s">
        <v>5214</v>
      </c>
    </row>
    <row r="378" spans="1:9" x14ac:dyDescent="0.2">
      <c r="A378">
        <v>377</v>
      </c>
      <c r="B378" t="s">
        <v>5216</v>
      </c>
      <c r="C378" t="str">
        <f t="shared" si="10"/>
        <v>03:08:21.910Z</v>
      </c>
      <c r="D378" t="str">
        <f t="shared" si="11"/>
        <v>03:08:21</v>
      </c>
      <c r="E378">
        <v>13.64</v>
      </c>
      <c r="F378">
        <v>120.351</v>
      </c>
      <c r="G378">
        <v>68.2</v>
      </c>
      <c r="H378">
        <v>4.7</v>
      </c>
      <c r="I378" t="s">
        <v>5218</v>
      </c>
    </row>
    <row r="379" spans="1:9" x14ac:dyDescent="0.2">
      <c r="A379">
        <v>378</v>
      </c>
      <c r="B379" t="s">
        <v>5220</v>
      </c>
      <c r="C379" t="str">
        <f t="shared" si="10"/>
        <v>02:24:17.070Z</v>
      </c>
      <c r="D379" t="str">
        <f t="shared" si="11"/>
        <v>02:24:17</v>
      </c>
      <c r="E379">
        <v>17.7</v>
      </c>
      <c r="F379">
        <v>120.864</v>
      </c>
      <c r="G379">
        <v>19.899999999999999</v>
      </c>
      <c r="H379">
        <v>5.0999999999999996</v>
      </c>
      <c r="I379" t="s">
        <v>5222</v>
      </c>
    </row>
    <row r="380" spans="1:9" x14ac:dyDescent="0.2">
      <c r="A380">
        <v>379</v>
      </c>
      <c r="B380" t="s">
        <v>5224</v>
      </c>
      <c r="C380" t="str">
        <f t="shared" si="10"/>
        <v>16:35:38.830Z</v>
      </c>
      <c r="D380" t="str">
        <f t="shared" si="11"/>
        <v>16:35:38</v>
      </c>
      <c r="E380">
        <v>17.114000000000001</v>
      </c>
      <c r="F380">
        <v>120.048</v>
      </c>
      <c r="G380">
        <v>45.7</v>
      </c>
      <c r="H380">
        <v>4.5999999999999996</v>
      </c>
      <c r="I380" t="s">
        <v>5226</v>
      </c>
    </row>
    <row r="381" spans="1:9" x14ac:dyDescent="0.2">
      <c r="A381">
        <v>380</v>
      </c>
      <c r="B381" t="s">
        <v>5228</v>
      </c>
      <c r="C381" t="str">
        <f t="shared" si="10"/>
        <v>17:00:24.510Z</v>
      </c>
      <c r="D381" t="str">
        <f t="shared" si="11"/>
        <v>17:00:24</v>
      </c>
      <c r="E381">
        <v>17.673999999999999</v>
      </c>
      <c r="F381">
        <v>120.706</v>
      </c>
      <c r="G381">
        <v>51.7</v>
      </c>
      <c r="H381">
        <v>4.8</v>
      </c>
      <c r="I381" t="s">
        <v>5230</v>
      </c>
    </row>
    <row r="382" spans="1:9" x14ac:dyDescent="0.2">
      <c r="A382">
        <v>381</v>
      </c>
      <c r="B382" t="s">
        <v>5232</v>
      </c>
      <c r="C382" t="str">
        <f t="shared" si="10"/>
        <v>11:05:40.130Z</v>
      </c>
      <c r="D382" t="str">
        <f t="shared" si="11"/>
        <v>11:05:40</v>
      </c>
      <c r="E382">
        <v>14.866</v>
      </c>
      <c r="F382">
        <v>121.976</v>
      </c>
      <c r="G382">
        <v>35</v>
      </c>
      <c r="H382">
        <v>4.7</v>
      </c>
      <c r="I382" t="s">
        <v>5234</v>
      </c>
    </row>
    <row r="383" spans="1:9" x14ac:dyDescent="0.2">
      <c r="A383">
        <v>382</v>
      </c>
      <c r="B383" t="s">
        <v>5236</v>
      </c>
      <c r="C383" t="str">
        <f t="shared" si="10"/>
        <v>13:53:48.680Z</v>
      </c>
      <c r="D383" t="str">
        <f t="shared" si="11"/>
        <v>13:53:48</v>
      </c>
      <c r="E383">
        <v>13.586</v>
      </c>
      <c r="F383">
        <v>120.81699999999999</v>
      </c>
      <c r="G383">
        <v>130.4</v>
      </c>
      <c r="H383">
        <v>4.5999999999999996</v>
      </c>
      <c r="I383" t="s">
        <v>5238</v>
      </c>
    </row>
    <row r="384" spans="1:9" x14ac:dyDescent="0.2">
      <c r="A384">
        <v>383</v>
      </c>
      <c r="B384" t="s">
        <v>5239</v>
      </c>
      <c r="C384" t="str">
        <f t="shared" si="10"/>
        <v>02:16:43.900Z</v>
      </c>
      <c r="D384" t="str">
        <f t="shared" si="11"/>
        <v>02:16:43</v>
      </c>
      <c r="E384">
        <v>18.500900000000001</v>
      </c>
      <c r="F384">
        <v>121.0121</v>
      </c>
      <c r="G384">
        <v>34.979999999999997</v>
      </c>
      <c r="H384">
        <v>4.5999999999999996</v>
      </c>
      <c r="I384" t="s">
        <v>5241</v>
      </c>
    </row>
    <row r="385" spans="1:9" x14ac:dyDescent="0.2">
      <c r="A385">
        <v>384</v>
      </c>
      <c r="B385" t="s">
        <v>5243</v>
      </c>
      <c r="C385" t="str">
        <f t="shared" si="10"/>
        <v>00:02:45.800Z</v>
      </c>
      <c r="D385" t="str">
        <f t="shared" si="11"/>
        <v>00:02:45</v>
      </c>
      <c r="E385">
        <v>18.074000000000002</v>
      </c>
      <c r="F385">
        <v>120.2089</v>
      </c>
      <c r="G385">
        <v>36.67</v>
      </c>
      <c r="H385">
        <v>4.5</v>
      </c>
      <c r="I385" t="s">
        <v>5245</v>
      </c>
    </row>
    <row r="386" spans="1:9" x14ac:dyDescent="0.2">
      <c r="A386">
        <v>385</v>
      </c>
      <c r="B386" t="s">
        <v>5247</v>
      </c>
      <c r="C386" t="str">
        <f t="shared" si="10"/>
        <v>08:52:57.200Z</v>
      </c>
      <c r="D386" t="str">
        <f t="shared" si="11"/>
        <v>08:52:57</v>
      </c>
      <c r="E386">
        <v>13.8398</v>
      </c>
      <c r="F386">
        <v>120.8475</v>
      </c>
      <c r="G386">
        <v>216.29</v>
      </c>
      <c r="H386">
        <v>4.5999999999999996</v>
      </c>
      <c r="I386" t="s">
        <v>5249</v>
      </c>
    </row>
    <row r="387" spans="1:9" x14ac:dyDescent="0.2">
      <c r="A387">
        <v>386</v>
      </c>
      <c r="B387" t="s">
        <v>5251</v>
      </c>
      <c r="C387" t="str">
        <f t="shared" ref="C387:C450" si="12">RIGHT(B387,13)</f>
        <v>14:45:29.000Z</v>
      </c>
      <c r="D387" t="str">
        <f t="shared" ref="D387:D450" si="13">LEFT(C387,8)</f>
        <v>14:45:29</v>
      </c>
      <c r="E387">
        <v>15.355600000000001</v>
      </c>
      <c r="F387">
        <v>122.5076</v>
      </c>
      <c r="G387">
        <v>30.63</v>
      </c>
      <c r="H387">
        <v>4.5</v>
      </c>
      <c r="I387" t="s">
        <v>5253</v>
      </c>
    </row>
    <row r="388" spans="1:9" x14ac:dyDescent="0.2">
      <c r="A388">
        <v>387</v>
      </c>
      <c r="B388" t="s">
        <v>5255</v>
      </c>
      <c r="C388" t="str">
        <f t="shared" si="12"/>
        <v>04:56:24.980Z</v>
      </c>
      <c r="D388" t="str">
        <f t="shared" si="13"/>
        <v>04:56:24</v>
      </c>
      <c r="E388">
        <v>16.636800000000001</v>
      </c>
      <c r="F388">
        <v>122.1961</v>
      </c>
      <c r="G388">
        <v>55.94</v>
      </c>
      <c r="H388">
        <v>4.5</v>
      </c>
      <c r="I388" t="s">
        <v>5257</v>
      </c>
    </row>
    <row r="389" spans="1:9" x14ac:dyDescent="0.2">
      <c r="A389">
        <v>388</v>
      </c>
      <c r="B389" t="s">
        <v>5258</v>
      </c>
      <c r="C389" t="str">
        <f t="shared" si="12"/>
        <v>07:07:33.750Z</v>
      </c>
      <c r="D389" t="str">
        <f t="shared" si="13"/>
        <v>07:07:33</v>
      </c>
      <c r="E389">
        <v>13.803000000000001</v>
      </c>
      <c r="F389">
        <v>120.7105</v>
      </c>
      <c r="G389">
        <v>117.09</v>
      </c>
      <c r="H389">
        <v>4.8</v>
      </c>
      <c r="I389" t="s">
        <v>5260</v>
      </c>
    </row>
    <row r="390" spans="1:9" x14ac:dyDescent="0.2">
      <c r="A390">
        <v>389</v>
      </c>
      <c r="B390" t="s">
        <v>5262</v>
      </c>
      <c r="C390" t="str">
        <f t="shared" si="12"/>
        <v>14:46:10.510Z</v>
      </c>
      <c r="D390" t="str">
        <f t="shared" si="13"/>
        <v>14:46:10</v>
      </c>
      <c r="E390">
        <v>16.0169</v>
      </c>
      <c r="F390">
        <v>120.8943</v>
      </c>
      <c r="G390">
        <v>51.43</v>
      </c>
      <c r="H390">
        <v>4.9000000000000004</v>
      </c>
      <c r="I390" t="s">
        <v>5264</v>
      </c>
    </row>
    <row r="391" spans="1:9" x14ac:dyDescent="0.2">
      <c r="A391">
        <v>390</v>
      </c>
      <c r="B391" t="s">
        <v>5266</v>
      </c>
      <c r="C391" t="str">
        <f t="shared" si="12"/>
        <v>10:35:15.030Z</v>
      </c>
      <c r="D391" t="str">
        <f t="shared" si="13"/>
        <v>10:35:15</v>
      </c>
      <c r="E391">
        <v>13.714700000000001</v>
      </c>
      <c r="F391">
        <v>120.28360000000001</v>
      </c>
      <c r="G391">
        <v>35.5</v>
      </c>
      <c r="H391">
        <v>4.7</v>
      </c>
      <c r="I391" t="s">
        <v>5268</v>
      </c>
    </row>
    <row r="392" spans="1:9" x14ac:dyDescent="0.2">
      <c r="A392">
        <v>391</v>
      </c>
      <c r="B392" t="s">
        <v>5270</v>
      </c>
      <c r="C392" t="str">
        <f t="shared" si="12"/>
        <v>19:54:59.620Z</v>
      </c>
      <c r="D392" t="str">
        <f t="shared" si="13"/>
        <v>19:54:59</v>
      </c>
      <c r="E392">
        <v>18.069400000000002</v>
      </c>
      <c r="F392">
        <v>119.85550000000001</v>
      </c>
      <c r="G392">
        <v>13.46</v>
      </c>
      <c r="H392">
        <v>5</v>
      </c>
      <c r="I392" t="s">
        <v>5272</v>
      </c>
    </row>
    <row r="393" spans="1:9" x14ac:dyDescent="0.2">
      <c r="A393">
        <v>392</v>
      </c>
      <c r="B393" t="s">
        <v>5274</v>
      </c>
      <c r="C393" t="str">
        <f t="shared" si="12"/>
        <v>17:44:00.070Z</v>
      </c>
      <c r="D393" t="str">
        <f t="shared" si="13"/>
        <v>17:44:00</v>
      </c>
      <c r="E393">
        <v>18.4802</v>
      </c>
      <c r="F393">
        <v>121.0466</v>
      </c>
      <c r="G393">
        <v>70.17</v>
      </c>
      <c r="H393">
        <v>4.5</v>
      </c>
      <c r="I393" t="s">
        <v>5276</v>
      </c>
    </row>
    <row r="394" spans="1:9" x14ac:dyDescent="0.2">
      <c r="A394">
        <v>393</v>
      </c>
      <c r="B394" t="s">
        <v>5278</v>
      </c>
      <c r="C394" t="str">
        <f t="shared" si="12"/>
        <v>21:37:11.600Z</v>
      </c>
      <c r="D394" t="str">
        <f t="shared" si="13"/>
        <v>21:37:11</v>
      </c>
      <c r="E394">
        <v>14.111800000000001</v>
      </c>
      <c r="F394">
        <v>120.6178</v>
      </c>
      <c r="G394">
        <v>121.06</v>
      </c>
      <c r="H394">
        <v>4.5</v>
      </c>
      <c r="I394" t="s">
        <v>5280</v>
      </c>
    </row>
    <row r="395" spans="1:9" x14ac:dyDescent="0.2">
      <c r="A395">
        <v>394</v>
      </c>
      <c r="B395" t="s">
        <v>5282</v>
      </c>
      <c r="C395" t="str">
        <f t="shared" si="12"/>
        <v>05:55:59.160Z</v>
      </c>
      <c r="D395" t="str">
        <f t="shared" si="13"/>
        <v>05:55:59</v>
      </c>
      <c r="E395">
        <v>18.528500000000001</v>
      </c>
      <c r="F395">
        <v>120.43049999999999</v>
      </c>
      <c r="G395">
        <v>20.23</v>
      </c>
      <c r="H395">
        <v>5.5</v>
      </c>
      <c r="I395" t="s">
        <v>5284</v>
      </c>
    </row>
    <row r="396" spans="1:9" x14ac:dyDescent="0.2">
      <c r="A396">
        <v>395</v>
      </c>
      <c r="B396" t="s">
        <v>5286</v>
      </c>
      <c r="C396" t="str">
        <f t="shared" si="12"/>
        <v>12:35:57.280Z</v>
      </c>
      <c r="D396" t="str">
        <f t="shared" si="13"/>
        <v>12:35:57</v>
      </c>
      <c r="E396">
        <v>18.150400000000001</v>
      </c>
      <c r="F396">
        <v>119.8445</v>
      </c>
      <c r="G396">
        <v>19.05</v>
      </c>
      <c r="H396">
        <v>5</v>
      </c>
      <c r="I396" t="s">
        <v>5288</v>
      </c>
    </row>
    <row r="397" spans="1:9" x14ac:dyDescent="0.2">
      <c r="A397">
        <v>396</v>
      </c>
      <c r="B397" t="s">
        <v>5290</v>
      </c>
      <c r="C397" t="str">
        <f t="shared" si="12"/>
        <v>11:44:17.000Z</v>
      </c>
      <c r="D397" t="str">
        <f t="shared" si="13"/>
        <v>11:44:17</v>
      </c>
      <c r="E397">
        <v>13.6492</v>
      </c>
      <c r="F397">
        <v>120.80329999999999</v>
      </c>
      <c r="G397">
        <v>147.51</v>
      </c>
      <c r="H397">
        <v>4.5</v>
      </c>
      <c r="I397" t="s">
        <v>5292</v>
      </c>
    </row>
    <row r="398" spans="1:9" x14ac:dyDescent="0.2">
      <c r="A398">
        <v>397</v>
      </c>
      <c r="B398" t="s">
        <v>5293</v>
      </c>
      <c r="C398" t="str">
        <f t="shared" si="12"/>
        <v>05:43:35.350Z</v>
      </c>
      <c r="D398" t="str">
        <f t="shared" si="13"/>
        <v>05:43:35</v>
      </c>
      <c r="E398">
        <v>17.221699999999998</v>
      </c>
      <c r="F398">
        <v>119.41849999999999</v>
      </c>
      <c r="G398">
        <v>42.26</v>
      </c>
      <c r="H398">
        <v>4.5</v>
      </c>
      <c r="I398" t="s">
        <v>5295</v>
      </c>
    </row>
    <row r="399" spans="1:9" x14ac:dyDescent="0.2">
      <c r="A399">
        <v>398</v>
      </c>
      <c r="B399" t="s">
        <v>5297</v>
      </c>
      <c r="C399" t="str">
        <f t="shared" si="12"/>
        <v>11:01:49.350Z</v>
      </c>
      <c r="D399" t="str">
        <f t="shared" si="13"/>
        <v>11:01:49</v>
      </c>
      <c r="E399">
        <v>17.165099999999999</v>
      </c>
      <c r="F399">
        <v>119.4469</v>
      </c>
      <c r="G399">
        <v>34.36</v>
      </c>
      <c r="H399">
        <v>4.5999999999999996</v>
      </c>
      <c r="I399" t="s">
        <v>5299</v>
      </c>
    </row>
    <row r="400" spans="1:9" x14ac:dyDescent="0.2">
      <c r="A400">
        <v>399</v>
      </c>
      <c r="B400" t="s">
        <v>5301</v>
      </c>
      <c r="C400" t="str">
        <f t="shared" si="12"/>
        <v>13:52:13.190Z</v>
      </c>
      <c r="D400" t="str">
        <f t="shared" si="13"/>
        <v>13:52:13</v>
      </c>
      <c r="E400">
        <v>17.234000000000002</v>
      </c>
      <c r="F400">
        <v>119.4297</v>
      </c>
      <c r="G400">
        <v>7.76</v>
      </c>
      <c r="H400">
        <v>4.7</v>
      </c>
      <c r="I400" t="s">
        <v>5303</v>
      </c>
    </row>
    <row r="401" spans="1:9" x14ac:dyDescent="0.2">
      <c r="A401">
        <v>400</v>
      </c>
      <c r="B401" t="s">
        <v>5305</v>
      </c>
      <c r="C401" t="str">
        <f t="shared" si="12"/>
        <v>10:03:48.310Z</v>
      </c>
      <c r="D401" t="str">
        <f t="shared" si="13"/>
        <v>10:03:48</v>
      </c>
      <c r="E401">
        <v>14.7949</v>
      </c>
      <c r="F401">
        <v>120.3222</v>
      </c>
      <c r="G401">
        <v>100.53</v>
      </c>
      <c r="H401">
        <v>4.5999999999999996</v>
      </c>
      <c r="I401" t="s">
        <v>5307</v>
      </c>
    </row>
    <row r="402" spans="1:9" x14ac:dyDescent="0.2">
      <c r="A402">
        <v>401</v>
      </c>
      <c r="B402" t="s">
        <v>5309</v>
      </c>
      <c r="C402" t="str">
        <f t="shared" si="12"/>
        <v>20:45:21.150Z</v>
      </c>
      <c r="D402" t="str">
        <f t="shared" si="13"/>
        <v>20:45:21</v>
      </c>
      <c r="E402">
        <v>17.377500000000001</v>
      </c>
      <c r="F402">
        <v>119.9499</v>
      </c>
      <c r="G402">
        <v>9.48</v>
      </c>
      <c r="H402">
        <v>5.4</v>
      </c>
      <c r="I402" t="s">
        <v>5311</v>
      </c>
    </row>
    <row r="403" spans="1:9" x14ac:dyDescent="0.2">
      <c r="A403">
        <v>402</v>
      </c>
      <c r="B403" t="s">
        <v>5313</v>
      </c>
      <c r="C403" t="str">
        <f t="shared" si="12"/>
        <v>20:07:47.070Z</v>
      </c>
      <c r="D403" t="str">
        <f t="shared" si="13"/>
        <v>20:07:47</v>
      </c>
      <c r="E403">
        <v>14.5486</v>
      </c>
      <c r="F403">
        <v>123.7239</v>
      </c>
      <c r="G403">
        <v>14.71</v>
      </c>
      <c r="H403">
        <v>4.8</v>
      </c>
      <c r="I403" t="s">
        <v>5315</v>
      </c>
    </row>
    <row r="404" spans="1:9" x14ac:dyDescent="0.2">
      <c r="A404">
        <v>403</v>
      </c>
      <c r="B404" t="s">
        <v>5317</v>
      </c>
      <c r="C404" t="str">
        <f t="shared" si="12"/>
        <v>15:23:40.150Z</v>
      </c>
      <c r="D404" t="str">
        <f t="shared" si="13"/>
        <v>15:23:40</v>
      </c>
      <c r="E404">
        <v>16.995799999999999</v>
      </c>
      <c r="F404">
        <v>119.4212</v>
      </c>
      <c r="G404">
        <v>45.55</v>
      </c>
      <c r="H404">
        <v>4.5</v>
      </c>
      <c r="I404" t="s">
        <v>5319</v>
      </c>
    </row>
    <row r="405" spans="1:9" x14ac:dyDescent="0.2">
      <c r="A405">
        <v>404</v>
      </c>
      <c r="B405" t="s">
        <v>5321</v>
      </c>
      <c r="C405" t="str">
        <f t="shared" si="12"/>
        <v>11:52:03.030Z</v>
      </c>
      <c r="D405" t="str">
        <f t="shared" si="13"/>
        <v>11:52:03</v>
      </c>
      <c r="E405">
        <v>13.5968</v>
      </c>
      <c r="F405">
        <v>120.65349999999999</v>
      </c>
      <c r="G405">
        <v>73.41</v>
      </c>
      <c r="H405">
        <v>5.4</v>
      </c>
      <c r="I405" t="s">
        <v>5323</v>
      </c>
    </row>
    <row r="406" spans="1:9" x14ac:dyDescent="0.2">
      <c r="A406">
        <v>405</v>
      </c>
      <c r="B406" t="s">
        <v>5325</v>
      </c>
      <c r="C406" t="str">
        <f t="shared" si="12"/>
        <v>13:49:22.020Z</v>
      </c>
      <c r="D406" t="str">
        <f t="shared" si="13"/>
        <v>13:49:22</v>
      </c>
      <c r="E406">
        <v>17.973199999999999</v>
      </c>
      <c r="F406">
        <v>120.7315</v>
      </c>
      <c r="G406">
        <v>56.44</v>
      </c>
      <c r="H406">
        <v>4.7</v>
      </c>
      <c r="I406" t="s">
        <v>5327</v>
      </c>
    </row>
    <row r="407" spans="1:9" x14ac:dyDescent="0.2">
      <c r="A407">
        <v>406</v>
      </c>
      <c r="B407" t="s">
        <v>5329</v>
      </c>
      <c r="C407" t="str">
        <f t="shared" si="12"/>
        <v>17:36:26.480Z</v>
      </c>
      <c r="D407" t="str">
        <f t="shared" si="13"/>
        <v>17:36:26</v>
      </c>
      <c r="E407">
        <v>14.014900000000001</v>
      </c>
      <c r="F407">
        <v>122.52460000000001</v>
      </c>
      <c r="G407">
        <v>43.09</v>
      </c>
      <c r="H407">
        <v>4.5</v>
      </c>
      <c r="I407" t="s">
        <v>5331</v>
      </c>
    </row>
    <row r="408" spans="1:9" x14ac:dyDescent="0.2">
      <c r="A408">
        <v>407</v>
      </c>
      <c r="B408" t="s">
        <v>5333</v>
      </c>
      <c r="C408" t="str">
        <f t="shared" si="12"/>
        <v>08:56:14.060Z</v>
      </c>
      <c r="D408" t="str">
        <f t="shared" si="13"/>
        <v>08:56:14</v>
      </c>
      <c r="E408">
        <v>17.993500000000001</v>
      </c>
      <c r="F408">
        <v>122.56910000000001</v>
      </c>
      <c r="G408">
        <v>47.8</v>
      </c>
      <c r="H408">
        <v>4.5999999999999996</v>
      </c>
      <c r="I408" t="s">
        <v>5335</v>
      </c>
    </row>
    <row r="409" spans="1:9" x14ac:dyDescent="0.2">
      <c r="A409">
        <v>408</v>
      </c>
      <c r="B409" t="s">
        <v>5337</v>
      </c>
      <c r="C409" t="str">
        <f t="shared" si="12"/>
        <v>04:34:43.650Z</v>
      </c>
      <c r="D409" t="str">
        <f t="shared" si="13"/>
        <v>04:34:43</v>
      </c>
      <c r="E409">
        <v>13.628299999999999</v>
      </c>
      <c r="F409">
        <v>120.8456</v>
      </c>
      <c r="G409">
        <v>82.9</v>
      </c>
      <c r="H409">
        <v>4.5999999999999996</v>
      </c>
      <c r="I409" t="s">
        <v>5339</v>
      </c>
    </row>
    <row r="410" spans="1:9" x14ac:dyDescent="0.2">
      <c r="A410">
        <v>409</v>
      </c>
      <c r="B410" t="s">
        <v>5341</v>
      </c>
      <c r="C410" t="str">
        <f t="shared" si="12"/>
        <v>13:43:58.310Z</v>
      </c>
      <c r="D410" t="str">
        <f t="shared" si="13"/>
        <v>13:43:58</v>
      </c>
      <c r="E410">
        <v>15.1713</v>
      </c>
      <c r="F410">
        <v>122.43470000000001</v>
      </c>
      <c r="G410">
        <v>10</v>
      </c>
      <c r="H410">
        <v>5.2</v>
      </c>
      <c r="I410" t="s">
        <v>5343</v>
      </c>
    </row>
    <row r="411" spans="1:9" x14ac:dyDescent="0.2">
      <c r="A411">
        <v>410</v>
      </c>
      <c r="B411" t="s">
        <v>5345</v>
      </c>
      <c r="C411" t="str">
        <f t="shared" si="12"/>
        <v>10:03:16.030Z</v>
      </c>
      <c r="D411" t="str">
        <f t="shared" si="13"/>
        <v>10:03:16</v>
      </c>
      <c r="E411">
        <v>15.3376</v>
      </c>
      <c r="F411">
        <v>119.42010000000001</v>
      </c>
      <c r="G411">
        <v>10</v>
      </c>
      <c r="H411">
        <v>4.5</v>
      </c>
      <c r="I411" t="s">
        <v>5347</v>
      </c>
    </row>
    <row r="412" spans="1:9" x14ac:dyDescent="0.2">
      <c r="A412">
        <v>411</v>
      </c>
      <c r="B412" t="s">
        <v>5349</v>
      </c>
      <c r="C412" t="str">
        <f t="shared" si="12"/>
        <v>16:13:24.470Z</v>
      </c>
      <c r="D412" t="str">
        <f t="shared" si="13"/>
        <v>16:13:24</v>
      </c>
      <c r="E412">
        <v>15.1343</v>
      </c>
      <c r="F412">
        <v>120.7411</v>
      </c>
      <c r="G412">
        <v>203.56</v>
      </c>
      <c r="H412">
        <v>4.7</v>
      </c>
      <c r="I412" t="s">
        <v>5351</v>
      </c>
    </row>
    <row r="413" spans="1:9" x14ac:dyDescent="0.2">
      <c r="A413">
        <v>412</v>
      </c>
      <c r="B413" t="s">
        <v>5353</v>
      </c>
      <c r="C413" t="str">
        <f t="shared" si="12"/>
        <v>08:03:17.740Z</v>
      </c>
      <c r="D413" t="str">
        <f t="shared" si="13"/>
        <v>08:03:17</v>
      </c>
      <c r="E413">
        <v>13.7263</v>
      </c>
      <c r="F413">
        <v>121.08240000000001</v>
      </c>
      <c r="G413">
        <v>29.41</v>
      </c>
      <c r="H413">
        <v>4.7</v>
      </c>
      <c r="I413" t="s">
        <v>5355</v>
      </c>
    </row>
    <row r="414" spans="1:9" x14ac:dyDescent="0.2">
      <c r="A414">
        <v>413</v>
      </c>
      <c r="B414" t="s">
        <v>5356</v>
      </c>
      <c r="C414" t="str">
        <f t="shared" si="12"/>
        <v>13:58:24.710Z</v>
      </c>
      <c r="D414" t="str">
        <f t="shared" si="13"/>
        <v>13:58:24</v>
      </c>
      <c r="E414">
        <v>18.4529</v>
      </c>
      <c r="F414">
        <v>121.3062</v>
      </c>
      <c r="G414">
        <v>69.540000000000006</v>
      </c>
      <c r="H414">
        <v>4.5</v>
      </c>
      <c r="I414" t="s">
        <v>5358</v>
      </c>
    </row>
    <row r="415" spans="1:9" x14ac:dyDescent="0.2">
      <c r="A415">
        <v>414</v>
      </c>
      <c r="B415" t="s">
        <v>5360</v>
      </c>
      <c r="C415" t="str">
        <f t="shared" si="12"/>
        <v>12:30:56.340Z</v>
      </c>
      <c r="D415" t="str">
        <f t="shared" si="13"/>
        <v>12:30:56</v>
      </c>
      <c r="E415">
        <v>13.976900000000001</v>
      </c>
      <c r="F415">
        <v>119.9806</v>
      </c>
      <c r="G415">
        <v>66.88</v>
      </c>
      <c r="H415">
        <v>4.5</v>
      </c>
      <c r="I415" t="s">
        <v>5362</v>
      </c>
    </row>
    <row r="416" spans="1:9" x14ac:dyDescent="0.2">
      <c r="A416">
        <v>415</v>
      </c>
      <c r="B416" t="s">
        <v>5364</v>
      </c>
      <c r="C416" t="str">
        <f t="shared" si="12"/>
        <v>07:50:39.180Z</v>
      </c>
      <c r="D416" t="str">
        <f t="shared" si="13"/>
        <v>07:50:39</v>
      </c>
      <c r="E416">
        <v>13.5854</v>
      </c>
      <c r="F416">
        <v>120.6961</v>
      </c>
      <c r="G416">
        <v>72.63</v>
      </c>
      <c r="H416">
        <v>4.7</v>
      </c>
      <c r="I416" t="s">
        <v>5366</v>
      </c>
    </row>
    <row r="417" spans="1:9" x14ac:dyDescent="0.2">
      <c r="A417">
        <v>416</v>
      </c>
      <c r="B417" t="s">
        <v>5368</v>
      </c>
      <c r="C417" t="str">
        <f t="shared" si="12"/>
        <v>17:06:41.170Z</v>
      </c>
      <c r="D417" t="str">
        <f t="shared" si="13"/>
        <v>17:06:41</v>
      </c>
      <c r="E417">
        <v>15.9963</v>
      </c>
      <c r="F417">
        <v>120.0729</v>
      </c>
      <c r="G417">
        <v>56.95</v>
      </c>
      <c r="H417">
        <v>5</v>
      </c>
      <c r="I417" t="s">
        <v>5370</v>
      </c>
    </row>
    <row r="418" spans="1:9" x14ac:dyDescent="0.2">
      <c r="A418">
        <v>417</v>
      </c>
      <c r="B418" t="s">
        <v>5371</v>
      </c>
      <c r="C418" t="str">
        <f t="shared" si="12"/>
        <v>09:26:22.450Z</v>
      </c>
      <c r="D418" t="str">
        <f t="shared" si="13"/>
        <v>09:26:22</v>
      </c>
      <c r="E418">
        <v>13.7483</v>
      </c>
      <c r="F418">
        <v>120.6673</v>
      </c>
      <c r="G418">
        <v>110</v>
      </c>
      <c r="H418">
        <v>5.5</v>
      </c>
      <c r="I418" t="s">
        <v>5373</v>
      </c>
    </row>
    <row r="419" spans="1:9" x14ac:dyDescent="0.2">
      <c r="A419">
        <v>418</v>
      </c>
      <c r="B419" t="s">
        <v>5374</v>
      </c>
      <c r="C419" t="str">
        <f t="shared" si="12"/>
        <v>10:21:49.920Z</v>
      </c>
      <c r="D419" t="str">
        <f t="shared" si="13"/>
        <v>10:21:49</v>
      </c>
      <c r="E419">
        <v>13.7851</v>
      </c>
      <c r="F419">
        <v>120.7236</v>
      </c>
      <c r="G419">
        <v>155.6</v>
      </c>
      <c r="H419">
        <v>4.5999999999999996</v>
      </c>
      <c r="I419" t="s">
        <v>5376</v>
      </c>
    </row>
    <row r="420" spans="1:9" x14ac:dyDescent="0.2">
      <c r="A420">
        <v>419</v>
      </c>
      <c r="B420" t="s">
        <v>5378</v>
      </c>
      <c r="C420" t="str">
        <f t="shared" si="12"/>
        <v>19:32:00.320Z</v>
      </c>
      <c r="D420" t="str">
        <f t="shared" si="13"/>
        <v>19:32:00</v>
      </c>
      <c r="E420">
        <v>14.770899999999999</v>
      </c>
      <c r="F420">
        <v>120.2456</v>
      </c>
      <c r="G420">
        <v>59</v>
      </c>
      <c r="H420">
        <v>5.9</v>
      </c>
      <c r="I420" t="s">
        <v>5380</v>
      </c>
    </row>
    <row r="421" spans="1:9" x14ac:dyDescent="0.2">
      <c r="A421">
        <v>420</v>
      </c>
      <c r="B421" t="s">
        <v>5382</v>
      </c>
      <c r="C421" t="str">
        <f t="shared" si="12"/>
        <v>05:09:21.120Z</v>
      </c>
      <c r="D421" t="str">
        <f t="shared" si="13"/>
        <v>05:09:21</v>
      </c>
      <c r="E421">
        <v>13.9467</v>
      </c>
      <c r="F421">
        <v>120.64100000000001</v>
      </c>
      <c r="G421">
        <v>145.97999999999999</v>
      </c>
      <c r="H421">
        <v>5.3</v>
      </c>
      <c r="I421" t="s">
        <v>5384</v>
      </c>
    </row>
    <row r="422" spans="1:9" x14ac:dyDescent="0.2">
      <c r="A422">
        <v>421</v>
      </c>
      <c r="B422" t="s">
        <v>5386</v>
      </c>
      <c r="C422" t="str">
        <f t="shared" si="12"/>
        <v>00:27:22.200Z</v>
      </c>
      <c r="D422" t="str">
        <f t="shared" si="13"/>
        <v>00:27:22</v>
      </c>
      <c r="E422">
        <v>13.9268</v>
      </c>
      <c r="F422">
        <v>120.6895</v>
      </c>
      <c r="G422">
        <v>149.83000000000001</v>
      </c>
      <c r="H422">
        <v>5.3</v>
      </c>
      <c r="I422" t="s">
        <v>5388</v>
      </c>
    </row>
    <row r="423" spans="1:9" x14ac:dyDescent="0.2">
      <c r="A423">
        <v>422</v>
      </c>
      <c r="B423" t="s">
        <v>5390</v>
      </c>
      <c r="C423" t="str">
        <f t="shared" si="12"/>
        <v>02:40:15.220Z</v>
      </c>
      <c r="D423" t="str">
        <f t="shared" si="13"/>
        <v>02:40:15</v>
      </c>
      <c r="E423">
        <v>18.572700000000001</v>
      </c>
      <c r="F423">
        <v>121.2191</v>
      </c>
      <c r="G423">
        <v>69.31</v>
      </c>
      <c r="H423">
        <v>4.5999999999999996</v>
      </c>
      <c r="I423" t="s">
        <v>5392</v>
      </c>
    </row>
    <row r="424" spans="1:9" x14ac:dyDescent="0.2">
      <c r="A424">
        <v>423</v>
      </c>
      <c r="B424" t="s">
        <v>5394</v>
      </c>
      <c r="C424" t="str">
        <f t="shared" si="12"/>
        <v>16:09:24.080Z</v>
      </c>
      <c r="D424" t="str">
        <f t="shared" si="13"/>
        <v>16:09:24</v>
      </c>
      <c r="E424">
        <v>14.002800000000001</v>
      </c>
      <c r="F424">
        <v>120.62260000000001</v>
      </c>
      <c r="G424">
        <v>134.88999999999999</v>
      </c>
      <c r="H424">
        <v>5.0999999999999996</v>
      </c>
      <c r="I424" t="s">
        <v>5396</v>
      </c>
    </row>
    <row r="425" spans="1:9" x14ac:dyDescent="0.2">
      <c r="A425">
        <v>424</v>
      </c>
      <c r="B425" t="s">
        <v>5398</v>
      </c>
      <c r="C425" t="str">
        <f t="shared" si="12"/>
        <v>14:37:37.260Z</v>
      </c>
      <c r="D425" t="str">
        <f t="shared" si="13"/>
        <v>14:37:37</v>
      </c>
      <c r="E425">
        <v>16.813400000000001</v>
      </c>
      <c r="F425">
        <v>120.363</v>
      </c>
      <c r="G425">
        <v>65.680000000000007</v>
      </c>
      <c r="H425">
        <v>4.5</v>
      </c>
      <c r="I425" t="s">
        <v>5400</v>
      </c>
    </row>
    <row r="426" spans="1:9" x14ac:dyDescent="0.2">
      <c r="A426">
        <v>425</v>
      </c>
      <c r="B426" t="s">
        <v>5402</v>
      </c>
      <c r="C426" t="str">
        <f t="shared" si="12"/>
        <v>13:00:19.670Z</v>
      </c>
      <c r="D426" t="str">
        <f t="shared" si="13"/>
        <v>13:00:19</v>
      </c>
      <c r="E426">
        <v>15.7803</v>
      </c>
      <c r="F426">
        <v>121.05</v>
      </c>
      <c r="G426">
        <v>35.06</v>
      </c>
      <c r="H426">
        <v>4.5999999999999996</v>
      </c>
      <c r="I426" t="s">
        <v>5404</v>
      </c>
    </row>
    <row r="427" spans="1:9" x14ac:dyDescent="0.2">
      <c r="A427">
        <v>426</v>
      </c>
      <c r="B427" t="s">
        <v>5406</v>
      </c>
      <c r="C427" t="str">
        <f t="shared" si="12"/>
        <v>14:11:44.900Z</v>
      </c>
      <c r="D427" t="str">
        <f t="shared" si="13"/>
        <v>14:11:44</v>
      </c>
      <c r="E427">
        <v>13.940799999999999</v>
      </c>
      <c r="F427">
        <v>120.7792</v>
      </c>
      <c r="G427">
        <v>222</v>
      </c>
      <c r="H427">
        <v>4.5</v>
      </c>
      <c r="I427" t="s">
        <v>5408</v>
      </c>
    </row>
    <row r="428" spans="1:9" x14ac:dyDescent="0.2">
      <c r="A428">
        <v>427</v>
      </c>
      <c r="B428" t="s">
        <v>5410</v>
      </c>
      <c r="C428" t="str">
        <f t="shared" si="12"/>
        <v>11:08:34.220Z</v>
      </c>
      <c r="D428" t="str">
        <f t="shared" si="13"/>
        <v>11:08:34</v>
      </c>
      <c r="E428">
        <v>14.991400000000001</v>
      </c>
      <c r="F428">
        <v>119.8095</v>
      </c>
      <c r="G428">
        <v>65.3</v>
      </c>
      <c r="H428">
        <v>4.8</v>
      </c>
      <c r="I428" t="s">
        <v>5412</v>
      </c>
    </row>
    <row r="429" spans="1:9" x14ac:dyDescent="0.2">
      <c r="A429">
        <v>428</v>
      </c>
      <c r="B429" t="s">
        <v>5414</v>
      </c>
      <c r="C429" t="str">
        <f t="shared" si="12"/>
        <v>05:03:43.720Z</v>
      </c>
      <c r="D429" t="str">
        <f t="shared" si="13"/>
        <v>05:03:43</v>
      </c>
      <c r="E429">
        <v>13.811199999999999</v>
      </c>
      <c r="F429">
        <v>120.6866</v>
      </c>
      <c r="G429">
        <v>137.22</v>
      </c>
      <c r="H429">
        <v>5</v>
      </c>
      <c r="I429" t="s">
        <v>5416</v>
      </c>
    </row>
    <row r="430" spans="1:9" x14ac:dyDescent="0.2">
      <c r="A430">
        <v>429</v>
      </c>
      <c r="B430" t="s">
        <v>5418</v>
      </c>
      <c r="C430" t="str">
        <f t="shared" si="12"/>
        <v>11:41:59.290Z</v>
      </c>
      <c r="D430" t="str">
        <f t="shared" si="13"/>
        <v>11:41:59</v>
      </c>
      <c r="E430">
        <v>15.119</v>
      </c>
      <c r="F430">
        <v>119.5309</v>
      </c>
      <c r="G430">
        <v>25.63</v>
      </c>
      <c r="H430">
        <v>4.8</v>
      </c>
      <c r="I430" t="s">
        <v>5420</v>
      </c>
    </row>
    <row r="431" spans="1:9" x14ac:dyDescent="0.2">
      <c r="A431">
        <v>430</v>
      </c>
      <c r="B431" t="s">
        <v>5422</v>
      </c>
      <c r="C431" t="str">
        <f t="shared" si="12"/>
        <v>12:56:47.600Z</v>
      </c>
      <c r="D431" t="str">
        <f t="shared" si="13"/>
        <v>12:56:47</v>
      </c>
      <c r="E431">
        <v>17.972000000000001</v>
      </c>
      <c r="F431">
        <v>120.6844</v>
      </c>
      <c r="G431">
        <v>13.14</v>
      </c>
      <c r="H431">
        <v>5.2</v>
      </c>
      <c r="I431" t="s">
        <v>5424</v>
      </c>
    </row>
    <row r="432" spans="1:9" x14ac:dyDescent="0.2">
      <c r="A432">
        <v>431</v>
      </c>
      <c r="B432" t="s">
        <v>5426</v>
      </c>
      <c r="C432" t="str">
        <f t="shared" si="12"/>
        <v>13:12:40.890Z</v>
      </c>
      <c r="D432" t="str">
        <f t="shared" si="13"/>
        <v>13:12:40</v>
      </c>
      <c r="E432">
        <v>17.8462</v>
      </c>
      <c r="F432">
        <v>120.67789999999999</v>
      </c>
      <c r="G432">
        <v>5.93</v>
      </c>
      <c r="H432">
        <v>4.8</v>
      </c>
      <c r="I432" t="s">
        <v>5428</v>
      </c>
    </row>
    <row r="433" spans="1:9" x14ac:dyDescent="0.2">
      <c r="A433">
        <v>432</v>
      </c>
      <c r="B433" t="s">
        <v>5430</v>
      </c>
      <c r="C433" t="str">
        <f t="shared" si="12"/>
        <v>22:06:10.760Z</v>
      </c>
      <c r="D433" t="str">
        <f t="shared" si="13"/>
        <v>22:06:10</v>
      </c>
      <c r="E433">
        <v>16.636099999999999</v>
      </c>
      <c r="F433">
        <v>122.0564</v>
      </c>
      <c r="G433">
        <v>41.57</v>
      </c>
      <c r="H433">
        <v>4.5</v>
      </c>
      <c r="I433" t="s">
        <v>5432</v>
      </c>
    </row>
    <row r="434" spans="1:9" x14ac:dyDescent="0.2">
      <c r="A434">
        <v>433</v>
      </c>
      <c r="B434" t="s">
        <v>5434</v>
      </c>
      <c r="C434" t="str">
        <f t="shared" si="12"/>
        <v>09:47:47.420Z</v>
      </c>
      <c r="D434" t="str">
        <f t="shared" si="13"/>
        <v>09:47:47</v>
      </c>
      <c r="E434">
        <v>14.937099999999999</v>
      </c>
      <c r="F434">
        <v>120.34820000000001</v>
      </c>
      <c r="G434">
        <v>66.36</v>
      </c>
      <c r="H434">
        <v>4.5</v>
      </c>
      <c r="I434" t="s">
        <v>5436</v>
      </c>
    </row>
    <row r="435" spans="1:9" x14ac:dyDescent="0.2">
      <c r="A435">
        <v>434</v>
      </c>
      <c r="B435" t="s">
        <v>5438</v>
      </c>
      <c r="C435" t="str">
        <f t="shared" si="12"/>
        <v>21:46:17.700Z</v>
      </c>
      <c r="D435" t="str">
        <f t="shared" si="13"/>
        <v>21:46:17</v>
      </c>
      <c r="E435">
        <v>16.307600000000001</v>
      </c>
      <c r="F435">
        <v>119.83759999999999</v>
      </c>
      <c r="G435">
        <v>36.72</v>
      </c>
      <c r="H435">
        <v>4.8</v>
      </c>
      <c r="I435" t="s">
        <v>5440</v>
      </c>
    </row>
    <row r="436" spans="1:9" x14ac:dyDescent="0.2">
      <c r="A436">
        <v>435</v>
      </c>
      <c r="B436" t="s">
        <v>5442</v>
      </c>
      <c r="C436" t="str">
        <f t="shared" si="12"/>
        <v>18:06:56.590Z</v>
      </c>
      <c r="D436" t="str">
        <f t="shared" si="13"/>
        <v>18:06:56</v>
      </c>
      <c r="E436">
        <v>14.251099999999999</v>
      </c>
      <c r="F436">
        <v>121.05159999999999</v>
      </c>
      <c r="G436">
        <v>35</v>
      </c>
      <c r="H436">
        <v>4.5</v>
      </c>
      <c r="I436" t="s">
        <v>5444</v>
      </c>
    </row>
    <row r="437" spans="1:9" x14ac:dyDescent="0.2">
      <c r="A437">
        <v>436</v>
      </c>
      <c r="B437" t="s">
        <v>5446</v>
      </c>
      <c r="C437" t="str">
        <f t="shared" si="12"/>
        <v>13:50:41.620Z</v>
      </c>
      <c r="D437" t="str">
        <f t="shared" si="13"/>
        <v>13:50:41</v>
      </c>
      <c r="E437">
        <v>13.865399999999999</v>
      </c>
      <c r="F437">
        <v>120.6172</v>
      </c>
      <c r="G437">
        <v>106</v>
      </c>
      <c r="H437">
        <v>5.8</v>
      </c>
      <c r="I437" t="s">
        <v>5448</v>
      </c>
    </row>
    <row r="438" spans="1:9" x14ac:dyDescent="0.2">
      <c r="A438">
        <v>437</v>
      </c>
      <c r="B438" t="s">
        <v>5450</v>
      </c>
      <c r="C438" t="str">
        <f t="shared" si="12"/>
        <v>19:40:13.550Z</v>
      </c>
      <c r="D438" t="str">
        <f t="shared" si="13"/>
        <v>19:40:13</v>
      </c>
      <c r="E438">
        <v>16.4895</v>
      </c>
      <c r="F438">
        <v>119.8464</v>
      </c>
      <c r="G438">
        <v>37</v>
      </c>
      <c r="H438">
        <v>5.5</v>
      </c>
      <c r="I438" t="s">
        <v>5452</v>
      </c>
    </row>
    <row r="439" spans="1:9" x14ac:dyDescent="0.2">
      <c r="A439">
        <v>438</v>
      </c>
      <c r="B439" t="s">
        <v>5454</v>
      </c>
      <c r="C439" t="str">
        <f t="shared" si="12"/>
        <v>09:57:36.050Z</v>
      </c>
      <c r="D439" t="str">
        <f t="shared" si="13"/>
        <v>09:57:36</v>
      </c>
      <c r="E439">
        <v>18.540400000000002</v>
      </c>
      <c r="F439">
        <v>120.8356</v>
      </c>
      <c r="G439">
        <v>10</v>
      </c>
      <c r="H439">
        <v>4.5999999999999996</v>
      </c>
      <c r="I439" t="s">
        <v>5456</v>
      </c>
    </row>
    <row r="440" spans="1:9" x14ac:dyDescent="0.2">
      <c r="A440">
        <v>439</v>
      </c>
      <c r="B440" t="s">
        <v>5458</v>
      </c>
      <c r="C440" t="str">
        <f t="shared" si="12"/>
        <v>22:45:41.370Z</v>
      </c>
      <c r="D440" t="str">
        <f t="shared" si="13"/>
        <v>22:45:41</v>
      </c>
      <c r="E440">
        <v>17.222999999999999</v>
      </c>
      <c r="F440">
        <v>120.1981</v>
      </c>
      <c r="G440">
        <v>58.74</v>
      </c>
      <c r="H440">
        <v>4.5</v>
      </c>
      <c r="I440" t="s">
        <v>5460</v>
      </c>
    </row>
    <row r="441" spans="1:9" x14ac:dyDescent="0.2">
      <c r="A441">
        <v>440</v>
      </c>
      <c r="B441" t="s">
        <v>5461</v>
      </c>
      <c r="C441" t="str">
        <f t="shared" si="12"/>
        <v>18:11:12.480Z</v>
      </c>
      <c r="D441" t="str">
        <f t="shared" si="13"/>
        <v>18:11:12</v>
      </c>
      <c r="E441">
        <v>16.5748</v>
      </c>
      <c r="F441">
        <v>119.72</v>
      </c>
      <c r="G441">
        <v>55.81</v>
      </c>
      <c r="H441">
        <v>4.9000000000000004</v>
      </c>
      <c r="I441" t="s">
        <v>5463</v>
      </c>
    </row>
    <row r="442" spans="1:9" x14ac:dyDescent="0.2">
      <c r="A442">
        <v>441</v>
      </c>
      <c r="B442" t="s">
        <v>5465</v>
      </c>
      <c r="C442" t="str">
        <f t="shared" si="12"/>
        <v>12:44:03.130Z</v>
      </c>
      <c r="D442" t="str">
        <f t="shared" si="13"/>
        <v>12:44:03</v>
      </c>
      <c r="E442">
        <v>17.753699999999998</v>
      </c>
      <c r="F442">
        <v>120.58150000000001</v>
      </c>
      <c r="G442">
        <v>69.650000000000006</v>
      </c>
      <c r="H442">
        <v>5.3</v>
      </c>
      <c r="I442" t="s">
        <v>5467</v>
      </c>
    </row>
    <row r="443" spans="1:9" x14ac:dyDescent="0.2">
      <c r="A443">
        <v>442</v>
      </c>
      <c r="B443" t="s">
        <v>5469</v>
      </c>
      <c r="C443" t="str">
        <f t="shared" si="12"/>
        <v>09:38:53.600Z</v>
      </c>
      <c r="D443" t="str">
        <f t="shared" si="13"/>
        <v>09:38:53</v>
      </c>
      <c r="E443">
        <v>18.4634</v>
      </c>
      <c r="F443">
        <v>119.6044</v>
      </c>
      <c r="G443">
        <v>10</v>
      </c>
      <c r="H443">
        <v>4.7</v>
      </c>
      <c r="I443" t="s">
        <v>5471</v>
      </c>
    </row>
    <row r="444" spans="1:9" x14ac:dyDescent="0.2">
      <c r="A444">
        <v>443</v>
      </c>
      <c r="B444" t="s">
        <v>5472</v>
      </c>
      <c r="C444" t="str">
        <f t="shared" si="12"/>
        <v>13:03:19.850Z</v>
      </c>
      <c r="D444" t="str">
        <f t="shared" si="13"/>
        <v>13:03:19</v>
      </c>
      <c r="E444">
        <v>13.7597</v>
      </c>
      <c r="F444">
        <v>120.9053</v>
      </c>
      <c r="G444">
        <v>121.58</v>
      </c>
      <c r="H444">
        <v>4.5999999999999996</v>
      </c>
      <c r="I444" t="s">
        <v>5474</v>
      </c>
    </row>
    <row r="445" spans="1:9" x14ac:dyDescent="0.2">
      <c r="A445">
        <v>444</v>
      </c>
      <c r="B445" t="s">
        <v>5476</v>
      </c>
      <c r="C445" t="str">
        <f t="shared" si="12"/>
        <v>22:41:37.680Z</v>
      </c>
      <c r="D445" t="str">
        <f t="shared" si="13"/>
        <v>22:41:37</v>
      </c>
      <c r="E445">
        <v>13.8147</v>
      </c>
      <c r="F445">
        <v>122.2589</v>
      </c>
      <c r="G445">
        <v>27.79</v>
      </c>
      <c r="H445">
        <v>5.2</v>
      </c>
      <c r="I445" t="s">
        <v>5478</v>
      </c>
    </row>
    <row r="446" spans="1:9" x14ac:dyDescent="0.2">
      <c r="A446">
        <v>445</v>
      </c>
      <c r="B446" t="s">
        <v>5480</v>
      </c>
      <c r="C446" t="str">
        <f t="shared" si="12"/>
        <v>05:00:46.740Z</v>
      </c>
      <c r="D446" t="str">
        <f t="shared" si="13"/>
        <v>05:00:46</v>
      </c>
      <c r="E446">
        <v>13.7942</v>
      </c>
      <c r="F446">
        <v>122.3308</v>
      </c>
      <c r="G446">
        <v>10</v>
      </c>
      <c r="H446">
        <v>5.3</v>
      </c>
      <c r="I446" t="s">
        <v>5482</v>
      </c>
    </row>
    <row r="447" spans="1:9" x14ac:dyDescent="0.2">
      <c r="A447">
        <v>446</v>
      </c>
      <c r="B447" t="s">
        <v>5484</v>
      </c>
      <c r="C447" t="str">
        <f t="shared" si="12"/>
        <v>12:21:57.700Z</v>
      </c>
      <c r="D447" t="str">
        <f t="shared" si="13"/>
        <v>12:21:57</v>
      </c>
      <c r="E447">
        <v>16.495100000000001</v>
      </c>
      <c r="F447">
        <v>122.3087</v>
      </c>
      <c r="G447">
        <v>56.18</v>
      </c>
      <c r="H447">
        <v>4.5999999999999996</v>
      </c>
      <c r="I447" t="s">
        <v>5486</v>
      </c>
    </row>
    <row r="448" spans="1:9" x14ac:dyDescent="0.2">
      <c r="A448">
        <v>447</v>
      </c>
      <c r="B448" t="s">
        <v>5488</v>
      </c>
      <c r="C448" t="str">
        <f t="shared" si="12"/>
        <v>15:43:07.520Z</v>
      </c>
      <c r="D448" t="str">
        <f t="shared" si="13"/>
        <v>15:43:07</v>
      </c>
      <c r="E448">
        <v>15.0878</v>
      </c>
      <c r="F448">
        <v>122.7119</v>
      </c>
      <c r="G448">
        <v>41.86</v>
      </c>
      <c r="H448">
        <v>4.8</v>
      </c>
      <c r="I448" t="s">
        <v>5490</v>
      </c>
    </row>
    <row r="449" spans="1:9" x14ac:dyDescent="0.2">
      <c r="A449">
        <v>448</v>
      </c>
      <c r="B449" t="s">
        <v>5492</v>
      </c>
      <c r="C449" t="str">
        <f t="shared" si="12"/>
        <v>18:34:06.370Z</v>
      </c>
      <c r="D449" t="str">
        <f t="shared" si="13"/>
        <v>18:34:06</v>
      </c>
      <c r="E449">
        <v>15.021599999999999</v>
      </c>
      <c r="F449">
        <v>122.527</v>
      </c>
      <c r="G449">
        <v>48.84</v>
      </c>
      <c r="H449">
        <v>4.5999999999999996</v>
      </c>
      <c r="I449" t="s">
        <v>5494</v>
      </c>
    </row>
    <row r="450" spans="1:9" x14ac:dyDescent="0.2">
      <c r="A450">
        <v>449</v>
      </c>
      <c r="B450" t="s">
        <v>5496</v>
      </c>
      <c r="C450" t="str">
        <f t="shared" si="12"/>
        <v>12:01:14.350Z</v>
      </c>
      <c r="D450" t="str">
        <f t="shared" si="13"/>
        <v>12:01:14</v>
      </c>
      <c r="E450">
        <v>16.9953</v>
      </c>
      <c r="F450">
        <v>122.858</v>
      </c>
      <c r="G450">
        <v>40.950000000000003</v>
      </c>
      <c r="H450">
        <v>4.7</v>
      </c>
      <c r="I450" t="s">
        <v>5498</v>
      </c>
    </row>
    <row r="451" spans="1:9" x14ac:dyDescent="0.2">
      <c r="A451">
        <v>450</v>
      </c>
      <c r="B451" t="s">
        <v>5500</v>
      </c>
      <c r="C451" t="str">
        <f t="shared" ref="C451:C514" si="14">RIGHT(B451,13)</f>
        <v>04:00:27.490Z</v>
      </c>
      <c r="D451" t="str">
        <f t="shared" ref="D451:D514" si="15">LEFT(C451,8)</f>
        <v>04:00:27</v>
      </c>
      <c r="E451">
        <v>18.203800000000001</v>
      </c>
      <c r="F451">
        <v>120.178</v>
      </c>
      <c r="G451">
        <v>10</v>
      </c>
      <c r="H451">
        <v>5.4</v>
      </c>
      <c r="I451" t="s">
        <v>5502</v>
      </c>
    </row>
    <row r="452" spans="1:9" x14ac:dyDescent="0.2">
      <c r="A452">
        <v>451</v>
      </c>
      <c r="B452" t="s">
        <v>5504</v>
      </c>
      <c r="C452" t="str">
        <f t="shared" si="14"/>
        <v>05:51:19.700Z</v>
      </c>
      <c r="D452" t="str">
        <f t="shared" si="15"/>
        <v>05:51:19</v>
      </c>
      <c r="E452">
        <v>14.4528</v>
      </c>
      <c r="F452">
        <v>123.1091</v>
      </c>
      <c r="G452">
        <v>44.16</v>
      </c>
      <c r="H452">
        <v>4.5999999999999996</v>
      </c>
      <c r="I452" t="s">
        <v>5506</v>
      </c>
    </row>
    <row r="453" spans="1:9" x14ac:dyDescent="0.2">
      <c r="A453">
        <v>452</v>
      </c>
      <c r="B453" t="s">
        <v>5508</v>
      </c>
      <c r="C453" t="str">
        <f t="shared" si="14"/>
        <v>03:23:53.200Z</v>
      </c>
      <c r="D453" t="str">
        <f t="shared" si="15"/>
        <v>03:23:53</v>
      </c>
      <c r="E453">
        <v>17.968699999999998</v>
      </c>
      <c r="F453">
        <v>119.85469999999999</v>
      </c>
      <c r="G453">
        <v>30.04</v>
      </c>
      <c r="H453">
        <v>4.5</v>
      </c>
      <c r="I453" t="s">
        <v>5510</v>
      </c>
    </row>
    <row r="454" spans="1:9" x14ac:dyDescent="0.2">
      <c r="A454">
        <v>453</v>
      </c>
      <c r="B454" t="s">
        <v>5512</v>
      </c>
      <c r="C454" t="str">
        <f t="shared" si="14"/>
        <v>22:46:34.510Z</v>
      </c>
      <c r="D454" t="str">
        <f t="shared" si="15"/>
        <v>22:46:34</v>
      </c>
      <c r="E454">
        <v>15.1486</v>
      </c>
      <c r="F454">
        <v>120.0442</v>
      </c>
      <c r="G454">
        <v>45.61</v>
      </c>
      <c r="H454">
        <v>4.7</v>
      </c>
      <c r="I454" t="s">
        <v>5514</v>
      </c>
    </row>
    <row r="455" spans="1:9" x14ac:dyDescent="0.2">
      <c r="A455">
        <v>454</v>
      </c>
      <c r="B455" t="s">
        <v>5516</v>
      </c>
      <c r="C455" t="str">
        <f t="shared" si="14"/>
        <v>19:09:24.120Z</v>
      </c>
      <c r="D455" t="str">
        <f t="shared" si="15"/>
        <v>19:09:24</v>
      </c>
      <c r="E455">
        <v>15.2475</v>
      </c>
      <c r="F455">
        <v>122.78019999999999</v>
      </c>
      <c r="G455">
        <v>10</v>
      </c>
      <c r="H455">
        <v>4.9000000000000004</v>
      </c>
      <c r="I455" t="s">
        <v>5518</v>
      </c>
    </row>
    <row r="456" spans="1:9" x14ac:dyDescent="0.2">
      <c r="A456">
        <v>455</v>
      </c>
      <c r="B456" t="s">
        <v>5520</v>
      </c>
      <c r="C456" t="str">
        <f t="shared" si="14"/>
        <v>11:14:48.780Z</v>
      </c>
      <c r="D456" t="str">
        <f t="shared" si="15"/>
        <v>11:14:48</v>
      </c>
      <c r="E456">
        <v>15.005800000000001</v>
      </c>
      <c r="F456">
        <v>122.0132</v>
      </c>
      <c r="G456">
        <v>38.83</v>
      </c>
      <c r="H456">
        <v>4.8</v>
      </c>
      <c r="I456" t="s">
        <v>5522</v>
      </c>
    </row>
    <row r="457" spans="1:9" x14ac:dyDescent="0.2">
      <c r="A457">
        <v>456</v>
      </c>
      <c r="B457" t="s">
        <v>5524</v>
      </c>
      <c r="C457" t="str">
        <f t="shared" si="14"/>
        <v>23:57:33.280Z</v>
      </c>
      <c r="D457" t="str">
        <f t="shared" si="15"/>
        <v>23:57:33</v>
      </c>
      <c r="E457">
        <v>17.391100000000002</v>
      </c>
      <c r="F457">
        <v>120.5795</v>
      </c>
      <c r="G457">
        <v>75.28</v>
      </c>
      <c r="H457">
        <v>4.7</v>
      </c>
      <c r="I457" t="s">
        <v>5526</v>
      </c>
    </row>
    <row r="458" spans="1:9" x14ac:dyDescent="0.2">
      <c r="A458">
        <v>457</v>
      </c>
      <c r="B458" t="s">
        <v>5528</v>
      </c>
      <c r="C458" t="str">
        <f t="shared" si="14"/>
        <v>05:52:02.090Z</v>
      </c>
      <c r="D458" t="str">
        <f t="shared" si="15"/>
        <v>05:52:02</v>
      </c>
      <c r="E458">
        <v>13.6076</v>
      </c>
      <c r="F458">
        <v>120.79810000000001</v>
      </c>
      <c r="G458">
        <v>175.09</v>
      </c>
      <c r="H458">
        <v>4.9000000000000004</v>
      </c>
      <c r="I458" t="s">
        <v>5530</v>
      </c>
    </row>
    <row r="459" spans="1:9" x14ac:dyDescent="0.2">
      <c r="A459">
        <v>458</v>
      </c>
      <c r="B459" t="s">
        <v>5532</v>
      </c>
      <c r="C459" t="str">
        <f t="shared" si="14"/>
        <v>19:54:34.440Z</v>
      </c>
      <c r="D459" t="str">
        <f t="shared" si="15"/>
        <v>19:54:34</v>
      </c>
      <c r="E459">
        <v>16.574200000000001</v>
      </c>
      <c r="F459">
        <v>121.0986</v>
      </c>
      <c r="G459">
        <v>8</v>
      </c>
      <c r="H459">
        <v>5.4</v>
      </c>
      <c r="I459" t="s">
        <v>5534</v>
      </c>
    </row>
    <row r="460" spans="1:9" x14ac:dyDescent="0.2">
      <c r="A460">
        <v>459</v>
      </c>
      <c r="B460" t="s">
        <v>5536</v>
      </c>
      <c r="C460" t="str">
        <f t="shared" si="14"/>
        <v>18:52:08.520Z</v>
      </c>
      <c r="D460" t="str">
        <f t="shared" si="15"/>
        <v>18:52:08</v>
      </c>
      <c r="E460">
        <v>16.554500000000001</v>
      </c>
      <c r="F460">
        <v>121.01179999999999</v>
      </c>
      <c r="G460">
        <v>36.67</v>
      </c>
      <c r="H460">
        <v>5.0999999999999996</v>
      </c>
      <c r="I460" t="s">
        <v>5538</v>
      </c>
    </row>
    <row r="461" spans="1:9" x14ac:dyDescent="0.2">
      <c r="A461">
        <v>460</v>
      </c>
      <c r="B461" t="s">
        <v>5540</v>
      </c>
      <c r="C461" t="str">
        <f t="shared" si="14"/>
        <v>06:56:31.920Z</v>
      </c>
      <c r="D461" t="str">
        <f t="shared" si="15"/>
        <v>06:56:31</v>
      </c>
      <c r="E461">
        <v>13.7416</v>
      </c>
      <c r="F461">
        <v>120.40349999999999</v>
      </c>
      <c r="G461">
        <v>78.25</v>
      </c>
      <c r="H461">
        <v>4.5999999999999996</v>
      </c>
      <c r="I461" t="s">
        <v>5542</v>
      </c>
    </row>
    <row r="462" spans="1:9" x14ac:dyDescent="0.2">
      <c r="A462">
        <v>461</v>
      </c>
      <c r="B462" t="s">
        <v>5544</v>
      </c>
      <c r="C462" t="str">
        <f t="shared" si="14"/>
        <v>11:37:31.520Z</v>
      </c>
      <c r="D462" t="str">
        <f t="shared" si="15"/>
        <v>11:37:31</v>
      </c>
      <c r="E462">
        <v>13.6471</v>
      </c>
      <c r="F462">
        <v>122.7042</v>
      </c>
      <c r="G462">
        <v>40.43</v>
      </c>
      <c r="H462">
        <v>4.5</v>
      </c>
      <c r="I462" t="s">
        <v>5546</v>
      </c>
    </row>
    <row r="463" spans="1:9" x14ac:dyDescent="0.2">
      <c r="A463">
        <v>462</v>
      </c>
      <c r="B463" t="s">
        <v>5548</v>
      </c>
      <c r="C463" t="str">
        <f t="shared" si="14"/>
        <v>23:43:47.250Z</v>
      </c>
      <c r="D463" t="str">
        <f t="shared" si="15"/>
        <v>23:43:47</v>
      </c>
      <c r="E463">
        <v>16.5717</v>
      </c>
      <c r="F463">
        <v>119.7958</v>
      </c>
      <c r="G463">
        <v>78.959999999999994</v>
      </c>
      <c r="H463">
        <v>4.5999999999999996</v>
      </c>
      <c r="I463" t="s">
        <v>5550</v>
      </c>
    </row>
    <row r="464" spans="1:9" x14ac:dyDescent="0.2">
      <c r="A464">
        <v>463</v>
      </c>
      <c r="B464" t="s">
        <v>5552</v>
      </c>
      <c r="C464" t="str">
        <f t="shared" si="14"/>
        <v>08:07:05.860Z</v>
      </c>
      <c r="D464" t="str">
        <f t="shared" si="15"/>
        <v>08:07:05</v>
      </c>
      <c r="E464">
        <v>13.802099999999999</v>
      </c>
      <c r="F464">
        <v>120.798</v>
      </c>
      <c r="G464">
        <v>72.62</v>
      </c>
      <c r="H464">
        <v>4.5999999999999996</v>
      </c>
      <c r="I464" t="s">
        <v>5554</v>
      </c>
    </row>
    <row r="465" spans="1:9" x14ac:dyDescent="0.2">
      <c r="A465">
        <v>464</v>
      </c>
      <c r="B465" t="s">
        <v>5556</v>
      </c>
      <c r="C465" t="str">
        <f t="shared" si="14"/>
        <v>02:50:44.330Z</v>
      </c>
      <c r="D465" t="str">
        <f t="shared" si="15"/>
        <v>02:50:44</v>
      </c>
      <c r="E465">
        <v>14.9428</v>
      </c>
      <c r="F465">
        <v>121.9712</v>
      </c>
      <c r="G465">
        <v>44.45</v>
      </c>
      <c r="H465">
        <v>4.5999999999999996</v>
      </c>
      <c r="I465" t="s">
        <v>5558</v>
      </c>
    </row>
    <row r="466" spans="1:9" x14ac:dyDescent="0.2">
      <c r="A466">
        <v>465</v>
      </c>
      <c r="B466" t="s">
        <v>5560</v>
      </c>
      <c r="C466" t="str">
        <f t="shared" si="14"/>
        <v>17:38:09.820Z</v>
      </c>
      <c r="D466" t="str">
        <f t="shared" si="15"/>
        <v>17:38:09</v>
      </c>
      <c r="E466">
        <v>14.872999999999999</v>
      </c>
      <c r="F466">
        <v>122.133</v>
      </c>
      <c r="G466">
        <v>41.21</v>
      </c>
      <c r="H466">
        <v>4.7</v>
      </c>
      <c r="I466" t="s">
        <v>5562</v>
      </c>
    </row>
    <row r="467" spans="1:9" x14ac:dyDescent="0.2">
      <c r="A467">
        <v>466</v>
      </c>
      <c r="B467" t="s">
        <v>5564</v>
      </c>
      <c r="C467" t="str">
        <f t="shared" si="14"/>
        <v>22:50:22.360Z</v>
      </c>
      <c r="D467" t="str">
        <f t="shared" si="15"/>
        <v>22:50:22</v>
      </c>
      <c r="E467">
        <v>13.813800000000001</v>
      </c>
      <c r="F467">
        <v>120.8291</v>
      </c>
      <c r="G467">
        <v>110.94</v>
      </c>
      <c r="H467">
        <v>4.5</v>
      </c>
      <c r="I467" t="s">
        <v>5566</v>
      </c>
    </row>
    <row r="468" spans="1:9" x14ac:dyDescent="0.2">
      <c r="A468">
        <v>467</v>
      </c>
      <c r="B468" t="s">
        <v>5568</v>
      </c>
      <c r="C468" t="str">
        <f t="shared" si="14"/>
        <v>13:40:04.750Z</v>
      </c>
      <c r="D468" t="str">
        <f t="shared" si="15"/>
        <v>13:40:04</v>
      </c>
      <c r="E468">
        <v>16.4787</v>
      </c>
      <c r="F468">
        <v>119.74890000000001</v>
      </c>
      <c r="G468">
        <v>10</v>
      </c>
      <c r="H468">
        <v>5.4</v>
      </c>
      <c r="I468" t="s">
        <v>5570</v>
      </c>
    </row>
    <row r="469" spans="1:9" x14ac:dyDescent="0.2">
      <c r="A469">
        <v>468</v>
      </c>
      <c r="B469" t="s">
        <v>5572</v>
      </c>
      <c r="C469" t="str">
        <f t="shared" si="14"/>
        <v>07:32:49.370Z</v>
      </c>
      <c r="D469" t="str">
        <f t="shared" si="15"/>
        <v>07:32:49</v>
      </c>
      <c r="E469">
        <v>13.6579</v>
      </c>
      <c r="F469">
        <v>120.7072</v>
      </c>
      <c r="G469">
        <v>118.7</v>
      </c>
      <c r="H469">
        <v>5.0999999999999996</v>
      </c>
      <c r="I469" t="s">
        <v>5574</v>
      </c>
    </row>
    <row r="470" spans="1:9" x14ac:dyDescent="0.2">
      <c r="A470">
        <v>469</v>
      </c>
      <c r="B470" t="s">
        <v>5576</v>
      </c>
      <c r="C470" t="str">
        <f t="shared" si="14"/>
        <v>01:42:52.130Z</v>
      </c>
      <c r="D470" t="str">
        <f t="shared" si="15"/>
        <v>01:42:52</v>
      </c>
      <c r="E470">
        <v>13.878500000000001</v>
      </c>
      <c r="F470">
        <v>120.6964</v>
      </c>
      <c r="G470">
        <v>90.82</v>
      </c>
      <c r="H470">
        <v>4.5999999999999996</v>
      </c>
      <c r="I470" t="s">
        <v>5578</v>
      </c>
    </row>
    <row r="471" spans="1:9" x14ac:dyDescent="0.2">
      <c r="A471">
        <v>470</v>
      </c>
      <c r="B471" t="s">
        <v>5580</v>
      </c>
      <c r="C471" t="str">
        <f t="shared" si="14"/>
        <v>01:39:24.980Z</v>
      </c>
      <c r="D471" t="str">
        <f t="shared" si="15"/>
        <v>01:39:24</v>
      </c>
      <c r="E471">
        <v>13.6122</v>
      </c>
      <c r="F471">
        <v>120.7971</v>
      </c>
      <c r="G471">
        <v>124.01</v>
      </c>
      <c r="H471">
        <v>5.2</v>
      </c>
      <c r="I471" t="s">
        <v>5582</v>
      </c>
    </row>
    <row r="472" spans="1:9" x14ac:dyDescent="0.2">
      <c r="A472">
        <v>471</v>
      </c>
      <c r="B472" t="s">
        <v>5583</v>
      </c>
      <c r="C472" t="str">
        <f t="shared" si="14"/>
        <v>07:11:05.710Z</v>
      </c>
      <c r="D472" t="str">
        <f t="shared" si="15"/>
        <v>07:11:05</v>
      </c>
      <c r="E472">
        <v>14.7872</v>
      </c>
      <c r="F472">
        <v>121.4228</v>
      </c>
      <c r="G472">
        <v>59.24</v>
      </c>
      <c r="H472">
        <v>4.8</v>
      </c>
      <c r="I472" t="s">
        <v>5585</v>
      </c>
    </row>
    <row r="473" spans="1:9" x14ac:dyDescent="0.2">
      <c r="A473">
        <v>472</v>
      </c>
      <c r="B473" t="s">
        <v>5587</v>
      </c>
      <c r="C473" t="str">
        <f t="shared" si="14"/>
        <v>23:47:53.810Z</v>
      </c>
      <c r="D473" t="str">
        <f t="shared" si="15"/>
        <v>23:47:53</v>
      </c>
      <c r="E473">
        <v>16.8626</v>
      </c>
      <c r="F473">
        <v>121.6673</v>
      </c>
      <c r="G473">
        <v>35</v>
      </c>
      <c r="H473">
        <v>4.5999999999999996</v>
      </c>
      <c r="I473" t="s">
        <v>5589</v>
      </c>
    </row>
    <row r="474" spans="1:9" x14ac:dyDescent="0.2">
      <c r="A474">
        <v>473</v>
      </c>
      <c r="B474" t="s">
        <v>5591</v>
      </c>
      <c r="C474" t="str">
        <f t="shared" si="14"/>
        <v>23:56:44.810Z</v>
      </c>
      <c r="D474" t="str">
        <f t="shared" si="15"/>
        <v>23:56:44</v>
      </c>
      <c r="E474">
        <v>13.863899999999999</v>
      </c>
      <c r="F474">
        <v>120.6737</v>
      </c>
      <c r="G474">
        <v>126.54</v>
      </c>
      <c r="H474">
        <v>4.7</v>
      </c>
      <c r="I474" t="s">
        <v>5593</v>
      </c>
    </row>
    <row r="475" spans="1:9" x14ac:dyDescent="0.2">
      <c r="A475">
        <v>474</v>
      </c>
      <c r="B475" t="s">
        <v>5594</v>
      </c>
      <c r="C475" t="str">
        <f t="shared" si="14"/>
        <v>18:52:51.470Z</v>
      </c>
      <c r="D475" t="str">
        <f t="shared" si="15"/>
        <v>18:52:51</v>
      </c>
      <c r="E475">
        <v>18.394400000000001</v>
      </c>
      <c r="F475">
        <v>120.8228</v>
      </c>
      <c r="G475">
        <v>16.28</v>
      </c>
      <c r="H475">
        <v>4.9000000000000004</v>
      </c>
      <c r="I475" t="s">
        <v>5596</v>
      </c>
    </row>
    <row r="476" spans="1:9" x14ac:dyDescent="0.2">
      <c r="A476">
        <v>475</v>
      </c>
      <c r="B476" t="s">
        <v>5597</v>
      </c>
      <c r="C476" t="str">
        <f t="shared" si="14"/>
        <v>19:43:38.120Z</v>
      </c>
      <c r="D476" t="str">
        <f t="shared" si="15"/>
        <v>19:43:38</v>
      </c>
      <c r="E476">
        <v>16.016400000000001</v>
      </c>
      <c r="F476">
        <v>119.73569999999999</v>
      </c>
      <c r="G476">
        <v>39.76</v>
      </c>
      <c r="H476">
        <v>4.5999999999999996</v>
      </c>
      <c r="I476" t="s">
        <v>5599</v>
      </c>
    </row>
    <row r="477" spans="1:9" x14ac:dyDescent="0.2">
      <c r="A477">
        <v>476</v>
      </c>
      <c r="B477" t="s">
        <v>5601</v>
      </c>
      <c r="C477" t="str">
        <f t="shared" si="14"/>
        <v>13:51:17.200Z</v>
      </c>
      <c r="D477" t="str">
        <f t="shared" si="15"/>
        <v>13:51:17</v>
      </c>
      <c r="E477">
        <v>16.090299999999999</v>
      </c>
      <c r="F477">
        <v>119.6652</v>
      </c>
      <c r="G477">
        <v>50.18</v>
      </c>
      <c r="H477">
        <v>5</v>
      </c>
      <c r="I477" t="s">
        <v>5603</v>
      </c>
    </row>
    <row r="478" spans="1:9" x14ac:dyDescent="0.2">
      <c r="A478">
        <v>477</v>
      </c>
      <c r="B478" t="s">
        <v>5605</v>
      </c>
      <c r="C478" t="str">
        <f t="shared" si="14"/>
        <v>17:16:39.250Z</v>
      </c>
      <c r="D478" t="str">
        <f t="shared" si="15"/>
        <v>17:16:39</v>
      </c>
      <c r="E478">
        <v>16.0975</v>
      </c>
      <c r="F478">
        <v>119.5973</v>
      </c>
      <c r="G478">
        <v>56.75</v>
      </c>
      <c r="H478">
        <v>5</v>
      </c>
      <c r="I478" t="s">
        <v>5607</v>
      </c>
    </row>
    <row r="479" spans="1:9" x14ac:dyDescent="0.2">
      <c r="A479">
        <v>478</v>
      </c>
      <c r="B479" t="s">
        <v>5609</v>
      </c>
      <c r="C479" t="str">
        <f t="shared" si="14"/>
        <v>04:07:47.260Z</v>
      </c>
      <c r="D479" t="str">
        <f t="shared" si="15"/>
        <v>04:07:47</v>
      </c>
      <c r="E479">
        <v>15.5175</v>
      </c>
      <c r="F479">
        <v>120.0176</v>
      </c>
      <c r="G479">
        <v>80.38</v>
      </c>
      <c r="H479">
        <v>4.5999999999999996</v>
      </c>
      <c r="I479" t="s">
        <v>5611</v>
      </c>
    </row>
    <row r="480" spans="1:9" x14ac:dyDescent="0.2">
      <c r="A480">
        <v>479</v>
      </c>
      <c r="B480" t="s">
        <v>5613</v>
      </c>
      <c r="C480" t="str">
        <f t="shared" si="14"/>
        <v>09:20:16.090Z</v>
      </c>
      <c r="D480" t="str">
        <f t="shared" si="15"/>
        <v>09:20:16</v>
      </c>
      <c r="E480">
        <v>18.067</v>
      </c>
      <c r="F480">
        <v>120.5605</v>
      </c>
      <c r="G480">
        <v>36.86</v>
      </c>
      <c r="H480">
        <v>4.8</v>
      </c>
      <c r="I480" t="s">
        <v>5615</v>
      </c>
    </row>
    <row r="481" spans="1:9" x14ac:dyDescent="0.2">
      <c r="A481">
        <v>480</v>
      </c>
      <c r="B481" t="s">
        <v>5617</v>
      </c>
      <c r="C481" t="str">
        <f t="shared" si="14"/>
        <v>22:55:08.030Z</v>
      </c>
      <c r="D481" t="str">
        <f t="shared" si="15"/>
        <v>22:55:08</v>
      </c>
      <c r="E481">
        <v>13.5776</v>
      </c>
      <c r="F481">
        <v>120.47369999999999</v>
      </c>
      <c r="G481">
        <v>61.42</v>
      </c>
      <c r="H481">
        <v>4.5</v>
      </c>
      <c r="I481" t="s">
        <v>5619</v>
      </c>
    </row>
    <row r="482" spans="1:9" x14ac:dyDescent="0.2">
      <c r="A482">
        <v>481</v>
      </c>
      <c r="B482" t="s">
        <v>5621</v>
      </c>
      <c r="C482" t="str">
        <f t="shared" si="14"/>
        <v>12:10:17.820Z</v>
      </c>
      <c r="D482" t="str">
        <f t="shared" si="15"/>
        <v>12:10:17</v>
      </c>
      <c r="E482">
        <v>18.054200000000002</v>
      </c>
      <c r="F482">
        <v>121.0441</v>
      </c>
      <c r="G482">
        <v>10</v>
      </c>
      <c r="H482">
        <v>4.5999999999999996</v>
      </c>
      <c r="I482" t="s">
        <v>5623</v>
      </c>
    </row>
    <row r="483" spans="1:9" x14ac:dyDescent="0.2">
      <c r="A483">
        <v>482</v>
      </c>
      <c r="B483" t="s">
        <v>5625</v>
      </c>
      <c r="C483" t="str">
        <f t="shared" si="14"/>
        <v>05:10:55.870Z</v>
      </c>
      <c r="D483" t="str">
        <f t="shared" si="15"/>
        <v>05:10:55</v>
      </c>
      <c r="E483">
        <v>13.8901</v>
      </c>
      <c r="F483">
        <v>120.61069999999999</v>
      </c>
      <c r="G483">
        <v>190.22</v>
      </c>
      <c r="H483">
        <v>4.5</v>
      </c>
      <c r="I483" t="s">
        <v>5627</v>
      </c>
    </row>
    <row r="484" spans="1:9" x14ac:dyDescent="0.2">
      <c r="A484">
        <v>483</v>
      </c>
      <c r="B484" t="s">
        <v>5629</v>
      </c>
      <c r="C484" t="str">
        <f t="shared" si="14"/>
        <v>02:48:50.340Z</v>
      </c>
      <c r="D484" t="str">
        <f t="shared" si="15"/>
        <v>02:48:50</v>
      </c>
      <c r="E484">
        <v>13.919</v>
      </c>
      <c r="F484">
        <v>120.6778</v>
      </c>
      <c r="G484">
        <v>164.24</v>
      </c>
      <c r="H484">
        <v>4.5999999999999996</v>
      </c>
      <c r="I484" t="s">
        <v>5631</v>
      </c>
    </row>
    <row r="485" spans="1:9" x14ac:dyDescent="0.2">
      <c r="A485">
        <v>484</v>
      </c>
      <c r="B485" t="s">
        <v>5633</v>
      </c>
      <c r="C485" t="str">
        <f t="shared" si="14"/>
        <v>21:03:02.330Z</v>
      </c>
      <c r="D485" t="str">
        <f t="shared" si="15"/>
        <v>21:03:02</v>
      </c>
      <c r="E485">
        <v>16.722300000000001</v>
      </c>
      <c r="F485">
        <v>120.5949</v>
      </c>
      <c r="G485">
        <v>93.7</v>
      </c>
      <c r="H485">
        <v>4.5999999999999996</v>
      </c>
      <c r="I485" t="s">
        <v>5635</v>
      </c>
    </row>
    <row r="486" spans="1:9" x14ac:dyDescent="0.2">
      <c r="A486">
        <v>485</v>
      </c>
      <c r="B486" t="s">
        <v>5637</v>
      </c>
      <c r="C486" t="str">
        <f t="shared" si="14"/>
        <v>12:58:45.540Z</v>
      </c>
      <c r="D486" t="str">
        <f t="shared" si="15"/>
        <v>12:58:45</v>
      </c>
      <c r="E486">
        <v>13.5863</v>
      </c>
      <c r="F486">
        <v>121.0513</v>
      </c>
      <c r="G486">
        <v>18.16</v>
      </c>
      <c r="H486">
        <v>5.0999999999999996</v>
      </c>
      <c r="I486" t="s">
        <v>5639</v>
      </c>
    </row>
    <row r="487" spans="1:9" x14ac:dyDescent="0.2">
      <c r="A487">
        <v>486</v>
      </c>
      <c r="B487" t="s">
        <v>5641</v>
      </c>
      <c r="C487" t="str">
        <f t="shared" si="14"/>
        <v>13:00:08.270Z</v>
      </c>
      <c r="D487" t="str">
        <f t="shared" si="15"/>
        <v>13:00:08</v>
      </c>
      <c r="E487">
        <v>13.706</v>
      </c>
      <c r="F487">
        <v>121.26990000000001</v>
      </c>
      <c r="G487">
        <v>11.74</v>
      </c>
      <c r="H487">
        <v>4.7</v>
      </c>
      <c r="I487" t="s">
        <v>5643</v>
      </c>
    </row>
    <row r="488" spans="1:9" x14ac:dyDescent="0.2">
      <c r="A488">
        <v>487</v>
      </c>
      <c r="B488" t="s">
        <v>5645</v>
      </c>
      <c r="C488" t="str">
        <f t="shared" si="14"/>
        <v>14:44:21.440Z</v>
      </c>
      <c r="D488" t="str">
        <f t="shared" si="15"/>
        <v>14:44:21</v>
      </c>
      <c r="E488">
        <v>13.5884</v>
      </c>
      <c r="F488">
        <v>121.0822</v>
      </c>
      <c r="G488">
        <v>10</v>
      </c>
      <c r="H488">
        <v>4.9000000000000004</v>
      </c>
      <c r="I488" t="s">
        <v>5647</v>
      </c>
    </row>
    <row r="489" spans="1:9" x14ac:dyDescent="0.2">
      <c r="A489">
        <v>488</v>
      </c>
      <c r="B489" t="s">
        <v>5649</v>
      </c>
      <c r="C489" t="str">
        <f t="shared" si="14"/>
        <v>15:13:47.100Z</v>
      </c>
      <c r="D489" t="str">
        <f t="shared" si="15"/>
        <v>15:13:47</v>
      </c>
      <c r="E489">
        <v>13.682600000000001</v>
      </c>
      <c r="F489">
        <v>121.1344</v>
      </c>
      <c r="G489">
        <v>10</v>
      </c>
      <c r="H489">
        <v>5.3</v>
      </c>
      <c r="I489" t="s">
        <v>5651</v>
      </c>
    </row>
    <row r="490" spans="1:9" x14ac:dyDescent="0.2">
      <c r="A490">
        <v>489</v>
      </c>
      <c r="B490" t="s">
        <v>5653</v>
      </c>
      <c r="C490" t="str">
        <f t="shared" si="14"/>
        <v>16:49:02.250Z</v>
      </c>
      <c r="D490" t="str">
        <f t="shared" si="15"/>
        <v>16:49:02</v>
      </c>
      <c r="E490">
        <v>13.7668</v>
      </c>
      <c r="F490">
        <v>120.9709</v>
      </c>
      <c r="G490">
        <v>10</v>
      </c>
      <c r="H490">
        <v>5.2</v>
      </c>
      <c r="I490" t="s">
        <v>5655</v>
      </c>
    </row>
    <row r="491" spans="1:9" x14ac:dyDescent="0.2">
      <c r="A491">
        <v>490</v>
      </c>
      <c r="B491" t="s">
        <v>5657</v>
      </c>
      <c r="C491" t="str">
        <f t="shared" si="14"/>
        <v>14:32:41.030Z</v>
      </c>
      <c r="D491" t="str">
        <f t="shared" si="15"/>
        <v>14:32:41</v>
      </c>
      <c r="E491">
        <v>13.6561</v>
      </c>
      <c r="F491">
        <v>121.17959999999999</v>
      </c>
      <c r="G491">
        <v>9.76</v>
      </c>
      <c r="H491">
        <v>4.5999999999999996</v>
      </c>
      <c r="I491" t="s">
        <v>5659</v>
      </c>
    </row>
    <row r="492" spans="1:9" x14ac:dyDescent="0.2">
      <c r="A492">
        <v>491</v>
      </c>
      <c r="B492" t="s">
        <v>5661</v>
      </c>
      <c r="C492" t="str">
        <f t="shared" si="14"/>
        <v>07:07:56.660Z</v>
      </c>
      <c r="D492" t="str">
        <f t="shared" si="15"/>
        <v>07:07:56</v>
      </c>
      <c r="E492">
        <v>13.7049</v>
      </c>
      <c r="F492">
        <v>120.93049999999999</v>
      </c>
      <c r="G492">
        <v>10.220000000000001</v>
      </c>
      <c r="H492">
        <v>5.5</v>
      </c>
      <c r="I492" t="s">
        <v>5663</v>
      </c>
    </row>
    <row r="493" spans="1:9" x14ac:dyDescent="0.2">
      <c r="A493">
        <v>492</v>
      </c>
      <c r="B493" t="s">
        <v>5665</v>
      </c>
      <c r="C493" t="str">
        <f t="shared" si="14"/>
        <v>07:09:23.180Z</v>
      </c>
      <c r="D493" t="str">
        <f t="shared" si="15"/>
        <v>07:09:23</v>
      </c>
      <c r="E493">
        <v>13.770099999999999</v>
      </c>
      <c r="F493">
        <v>120.9354</v>
      </c>
      <c r="G493">
        <v>14.26</v>
      </c>
      <c r="H493">
        <v>5.9</v>
      </c>
      <c r="I493" t="s">
        <v>5667</v>
      </c>
    </row>
    <row r="494" spans="1:9" x14ac:dyDescent="0.2">
      <c r="A494">
        <v>493</v>
      </c>
      <c r="B494" t="s">
        <v>5668</v>
      </c>
      <c r="C494" t="str">
        <f t="shared" si="14"/>
        <v>07:29:09.630Z</v>
      </c>
      <c r="D494" t="str">
        <f t="shared" si="15"/>
        <v>07:29:09</v>
      </c>
      <c r="E494">
        <v>13.776</v>
      </c>
      <c r="F494">
        <v>121.11579999999999</v>
      </c>
      <c r="G494">
        <v>10</v>
      </c>
      <c r="H494">
        <v>5</v>
      </c>
      <c r="I494" t="s">
        <v>5670</v>
      </c>
    </row>
    <row r="495" spans="1:9" x14ac:dyDescent="0.2">
      <c r="A495">
        <v>494</v>
      </c>
      <c r="B495" t="s">
        <v>5672</v>
      </c>
      <c r="C495" t="str">
        <f t="shared" si="14"/>
        <v>08:36:35.580Z</v>
      </c>
      <c r="D495" t="str">
        <f t="shared" si="15"/>
        <v>08:36:35</v>
      </c>
      <c r="E495">
        <v>13.6486</v>
      </c>
      <c r="F495">
        <v>121.1318</v>
      </c>
      <c r="G495">
        <v>10</v>
      </c>
      <c r="H495">
        <v>4.7</v>
      </c>
      <c r="I495" t="s">
        <v>5674</v>
      </c>
    </row>
    <row r="496" spans="1:9" x14ac:dyDescent="0.2">
      <c r="A496">
        <v>495</v>
      </c>
      <c r="B496" t="s">
        <v>5676</v>
      </c>
      <c r="C496" t="str">
        <f t="shared" si="14"/>
        <v>15:22:53.290Z</v>
      </c>
      <c r="D496" t="str">
        <f t="shared" si="15"/>
        <v>15:22:53</v>
      </c>
      <c r="E496">
        <v>13.641</v>
      </c>
      <c r="F496">
        <v>120.8929</v>
      </c>
      <c r="G496">
        <v>10</v>
      </c>
      <c r="H496">
        <v>4.7</v>
      </c>
      <c r="I496" t="s">
        <v>5674</v>
      </c>
    </row>
    <row r="497" spans="1:9" x14ac:dyDescent="0.2">
      <c r="A497">
        <v>496</v>
      </c>
      <c r="B497" t="s">
        <v>5679</v>
      </c>
      <c r="C497" t="str">
        <f t="shared" si="14"/>
        <v>15:57:20.910Z</v>
      </c>
      <c r="D497" t="str">
        <f t="shared" si="15"/>
        <v>15:57:20</v>
      </c>
      <c r="E497">
        <v>13.7248</v>
      </c>
      <c r="F497">
        <v>121.0604</v>
      </c>
      <c r="G497">
        <v>15.48</v>
      </c>
      <c r="H497">
        <v>4.5999999999999996</v>
      </c>
      <c r="I497" t="s">
        <v>5674</v>
      </c>
    </row>
    <row r="498" spans="1:9" x14ac:dyDescent="0.2">
      <c r="A498">
        <v>497</v>
      </c>
      <c r="B498" t="s">
        <v>5682</v>
      </c>
      <c r="C498" t="str">
        <f t="shared" si="14"/>
        <v>17:26:39.070Z</v>
      </c>
      <c r="D498" t="str">
        <f t="shared" si="15"/>
        <v>17:26:39</v>
      </c>
      <c r="E498">
        <v>13.767099999999999</v>
      </c>
      <c r="F498">
        <v>120.864</v>
      </c>
      <c r="G498">
        <v>24.1</v>
      </c>
      <c r="H498">
        <v>4.5</v>
      </c>
      <c r="I498" t="s">
        <v>5674</v>
      </c>
    </row>
    <row r="499" spans="1:9" x14ac:dyDescent="0.2">
      <c r="A499">
        <v>498</v>
      </c>
      <c r="B499" t="s">
        <v>5685</v>
      </c>
      <c r="C499" t="str">
        <f t="shared" si="14"/>
        <v>03:14:12.580Z</v>
      </c>
      <c r="D499" t="str">
        <f t="shared" si="15"/>
        <v>03:14:12</v>
      </c>
      <c r="E499">
        <v>13.738</v>
      </c>
      <c r="F499">
        <v>121.1016</v>
      </c>
      <c r="G499">
        <v>10</v>
      </c>
      <c r="H499">
        <v>4.8</v>
      </c>
      <c r="I499" t="s">
        <v>5687</v>
      </c>
    </row>
    <row r="500" spans="1:9" x14ac:dyDescent="0.2">
      <c r="A500">
        <v>499</v>
      </c>
      <c r="B500" t="s">
        <v>5689</v>
      </c>
      <c r="C500" t="str">
        <f t="shared" si="14"/>
        <v>19:06:26.400Z</v>
      </c>
      <c r="D500" t="str">
        <f t="shared" si="15"/>
        <v>19:06:26</v>
      </c>
      <c r="E500">
        <v>13.6403</v>
      </c>
      <c r="F500">
        <v>121.2225</v>
      </c>
      <c r="G500">
        <v>147.34</v>
      </c>
      <c r="H500">
        <v>4.5999999999999996</v>
      </c>
      <c r="I500" t="s">
        <v>5691</v>
      </c>
    </row>
    <row r="501" spans="1:9" x14ac:dyDescent="0.2">
      <c r="A501">
        <v>500</v>
      </c>
      <c r="B501" t="s">
        <v>5693</v>
      </c>
      <c r="C501" t="str">
        <f t="shared" si="14"/>
        <v>14:27:04.790Z</v>
      </c>
      <c r="D501" t="str">
        <f t="shared" si="15"/>
        <v>14:27:04</v>
      </c>
      <c r="E501">
        <v>15.044700000000001</v>
      </c>
      <c r="F501">
        <v>120.3494</v>
      </c>
      <c r="G501">
        <v>75.459999999999994</v>
      </c>
      <c r="H501">
        <v>5.3</v>
      </c>
      <c r="I501" t="s">
        <v>5695</v>
      </c>
    </row>
    <row r="502" spans="1:9" x14ac:dyDescent="0.2">
      <c r="A502">
        <v>501</v>
      </c>
      <c r="B502" t="s">
        <v>5697</v>
      </c>
      <c r="C502" t="str">
        <f t="shared" si="14"/>
        <v>15:24:06.380Z</v>
      </c>
      <c r="D502" t="str">
        <f t="shared" si="15"/>
        <v>15:24:06</v>
      </c>
      <c r="E502">
        <v>16.645399999999999</v>
      </c>
      <c r="F502">
        <v>121.8047</v>
      </c>
      <c r="G502">
        <v>10</v>
      </c>
      <c r="H502">
        <v>4.5999999999999996</v>
      </c>
      <c r="I502" t="s">
        <v>5699</v>
      </c>
    </row>
    <row r="503" spans="1:9" x14ac:dyDescent="0.2">
      <c r="A503">
        <v>502</v>
      </c>
      <c r="B503" t="s">
        <v>5701</v>
      </c>
      <c r="C503" t="str">
        <f t="shared" si="14"/>
        <v>20:37:05.210Z</v>
      </c>
      <c r="D503" t="str">
        <f t="shared" si="15"/>
        <v>20:37:05</v>
      </c>
      <c r="E503">
        <v>17.400099999999998</v>
      </c>
      <c r="F503">
        <v>120.2085</v>
      </c>
      <c r="G503">
        <v>41.35</v>
      </c>
      <c r="H503">
        <v>4.9000000000000004</v>
      </c>
      <c r="I503" t="s">
        <v>5703</v>
      </c>
    </row>
    <row r="504" spans="1:9" x14ac:dyDescent="0.2">
      <c r="A504">
        <v>503</v>
      </c>
      <c r="B504" t="s">
        <v>5704</v>
      </c>
      <c r="C504" t="str">
        <f t="shared" si="14"/>
        <v>18:53:39.400Z</v>
      </c>
      <c r="D504" t="str">
        <f t="shared" si="15"/>
        <v>18:53:39</v>
      </c>
      <c r="E504">
        <v>17.189399999999999</v>
      </c>
      <c r="F504">
        <v>121.07080000000001</v>
      </c>
      <c r="G504">
        <v>47.92</v>
      </c>
      <c r="H504">
        <v>4.7</v>
      </c>
      <c r="I504" t="s">
        <v>5706</v>
      </c>
    </row>
    <row r="505" spans="1:9" x14ac:dyDescent="0.2">
      <c r="A505">
        <v>504</v>
      </c>
      <c r="B505" t="s">
        <v>5708</v>
      </c>
      <c r="C505" t="str">
        <f t="shared" si="14"/>
        <v>22:23:57.480Z</v>
      </c>
      <c r="D505" t="str">
        <f t="shared" si="15"/>
        <v>22:23:57</v>
      </c>
      <c r="E505">
        <v>17.126899999999999</v>
      </c>
      <c r="F505">
        <v>120.1245</v>
      </c>
      <c r="G505">
        <v>55.24</v>
      </c>
      <c r="H505">
        <v>4.5</v>
      </c>
      <c r="I505" t="s">
        <v>5710</v>
      </c>
    </row>
    <row r="506" spans="1:9" x14ac:dyDescent="0.2">
      <c r="A506">
        <v>505</v>
      </c>
      <c r="B506" t="s">
        <v>5711</v>
      </c>
      <c r="C506" t="str">
        <f t="shared" si="14"/>
        <v>16:43:41.560Z</v>
      </c>
      <c r="D506" t="str">
        <f t="shared" si="15"/>
        <v>16:43:41</v>
      </c>
      <c r="E506">
        <v>17.164300000000001</v>
      </c>
      <c r="F506">
        <v>119.7692</v>
      </c>
      <c r="G506">
        <v>32.71</v>
      </c>
      <c r="H506">
        <v>4.7</v>
      </c>
      <c r="I506" t="s">
        <v>5713</v>
      </c>
    </row>
    <row r="507" spans="1:9" x14ac:dyDescent="0.2">
      <c r="A507">
        <v>506</v>
      </c>
      <c r="B507" t="s">
        <v>5714</v>
      </c>
      <c r="C507" t="str">
        <f t="shared" si="14"/>
        <v>06:31:31.160Z</v>
      </c>
      <c r="D507" t="str">
        <f t="shared" si="15"/>
        <v>06:31:31</v>
      </c>
      <c r="E507">
        <v>14.866</v>
      </c>
      <c r="F507">
        <v>119.77760000000001</v>
      </c>
      <c r="G507">
        <v>62.23</v>
      </c>
      <c r="H507">
        <v>4.5</v>
      </c>
      <c r="I507" t="s">
        <v>5716</v>
      </c>
    </row>
    <row r="508" spans="1:9" x14ac:dyDescent="0.2">
      <c r="A508">
        <v>507</v>
      </c>
      <c r="B508" t="s">
        <v>5718</v>
      </c>
      <c r="C508" t="str">
        <f t="shared" si="14"/>
        <v>05:28:25.790Z</v>
      </c>
      <c r="D508" t="str">
        <f t="shared" si="15"/>
        <v>05:28:25</v>
      </c>
      <c r="E508">
        <v>14.006500000000001</v>
      </c>
      <c r="F508">
        <v>120.73909999999999</v>
      </c>
      <c r="G508">
        <v>172</v>
      </c>
      <c r="H508">
        <v>6.2</v>
      </c>
      <c r="I508" t="s">
        <v>5720</v>
      </c>
    </row>
    <row r="509" spans="1:9" x14ac:dyDescent="0.2">
      <c r="A509">
        <v>508</v>
      </c>
      <c r="B509" t="s">
        <v>5722</v>
      </c>
      <c r="C509" t="str">
        <f t="shared" si="14"/>
        <v>23:22:39.380Z</v>
      </c>
      <c r="D509" t="str">
        <f t="shared" si="15"/>
        <v>23:22:39</v>
      </c>
      <c r="E509">
        <v>13.9033</v>
      </c>
      <c r="F509">
        <v>120.7109</v>
      </c>
      <c r="G509">
        <v>110.25</v>
      </c>
      <c r="H509">
        <v>4.5</v>
      </c>
      <c r="I509" t="s">
        <v>5724</v>
      </c>
    </row>
    <row r="510" spans="1:9" x14ac:dyDescent="0.2">
      <c r="A510">
        <v>509</v>
      </c>
      <c r="B510" t="s">
        <v>5726</v>
      </c>
      <c r="C510" t="str">
        <f t="shared" si="14"/>
        <v>17:51:21.770Z</v>
      </c>
      <c r="D510" t="str">
        <f t="shared" si="15"/>
        <v>17:51:21</v>
      </c>
      <c r="E510">
        <v>13.962</v>
      </c>
      <c r="F510">
        <v>120.67019999999999</v>
      </c>
      <c r="G510">
        <v>193.99</v>
      </c>
      <c r="H510">
        <v>4.8</v>
      </c>
      <c r="I510" t="s">
        <v>5728</v>
      </c>
    </row>
    <row r="511" spans="1:9" x14ac:dyDescent="0.2">
      <c r="A511">
        <v>510</v>
      </c>
      <c r="B511" t="s">
        <v>5730</v>
      </c>
      <c r="C511" t="str">
        <f t="shared" si="14"/>
        <v>13:58:59.020Z</v>
      </c>
      <c r="D511" t="str">
        <f t="shared" si="15"/>
        <v>13:58:59</v>
      </c>
      <c r="E511">
        <v>14.72</v>
      </c>
      <c r="F511">
        <v>120.149</v>
      </c>
      <c r="G511">
        <v>51.33</v>
      </c>
      <c r="H511">
        <v>4.7</v>
      </c>
      <c r="I511" t="s">
        <v>5732</v>
      </c>
    </row>
    <row r="512" spans="1:9" x14ac:dyDescent="0.2">
      <c r="A512">
        <v>511</v>
      </c>
      <c r="B512" t="s">
        <v>5734</v>
      </c>
      <c r="C512" t="str">
        <f t="shared" si="14"/>
        <v>00:06:08.070Z</v>
      </c>
      <c r="D512" t="str">
        <f t="shared" si="15"/>
        <v>00:06:08</v>
      </c>
      <c r="E512">
        <v>13.701000000000001</v>
      </c>
      <c r="F512">
        <v>120.2572</v>
      </c>
      <c r="G512">
        <v>65.59</v>
      </c>
      <c r="H512">
        <v>4.5</v>
      </c>
      <c r="I512" t="s">
        <v>5736</v>
      </c>
    </row>
    <row r="513" spans="1:9" x14ac:dyDescent="0.2">
      <c r="A513">
        <v>512</v>
      </c>
      <c r="B513" t="s">
        <v>5738</v>
      </c>
      <c r="C513" t="str">
        <f t="shared" si="14"/>
        <v>03:34:34.730Z</v>
      </c>
      <c r="D513" t="str">
        <f t="shared" si="15"/>
        <v>03:34:34</v>
      </c>
      <c r="E513">
        <v>17.196200000000001</v>
      </c>
      <c r="F513">
        <v>121.22450000000001</v>
      </c>
      <c r="G513">
        <v>51.27</v>
      </c>
      <c r="H513">
        <v>4.5</v>
      </c>
      <c r="I513" t="s">
        <v>5740</v>
      </c>
    </row>
    <row r="514" spans="1:9" x14ac:dyDescent="0.2">
      <c r="A514">
        <v>513</v>
      </c>
      <c r="B514" t="s">
        <v>5742</v>
      </c>
      <c r="C514" t="str">
        <f t="shared" si="14"/>
        <v>13:30:31.980Z</v>
      </c>
      <c r="D514" t="str">
        <f t="shared" si="15"/>
        <v>13:30:31</v>
      </c>
      <c r="E514">
        <v>13.6372</v>
      </c>
      <c r="F514">
        <v>120.8302</v>
      </c>
      <c r="G514">
        <v>165.98</v>
      </c>
      <c r="H514">
        <v>5</v>
      </c>
      <c r="I514" t="s">
        <v>5744</v>
      </c>
    </row>
    <row r="515" spans="1:9" x14ac:dyDescent="0.2">
      <c r="A515">
        <v>514</v>
      </c>
      <c r="B515" t="s">
        <v>5745</v>
      </c>
      <c r="C515" t="str">
        <f t="shared" ref="C515:C578" si="16">RIGHT(B515,13)</f>
        <v>23:18:50.350Z</v>
      </c>
      <c r="D515" t="str">
        <f t="shared" ref="D515:D578" si="17">LEFT(C515,8)</f>
        <v>23:18:50</v>
      </c>
      <c r="E515">
        <v>13.684100000000001</v>
      </c>
      <c r="F515">
        <v>120.6718</v>
      </c>
      <c r="G515">
        <v>113.35</v>
      </c>
      <c r="H515">
        <v>4.5999999999999996</v>
      </c>
      <c r="I515" t="s">
        <v>5747</v>
      </c>
    </row>
    <row r="516" spans="1:9" x14ac:dyDescent="0.2">
      <c r="A516">
        <v>515</v>
      </c>
      <c r="B516" t="s">
        <v>5749</v>
      </c>
      <c r="C516" t="str">
        <f t="shared" si="16"/>
        <v>07:06:28.360Z</v>
      </c>
      <c r="D516" t="str">
        <f t="shared" si="17"/>
        <v>07:06:28</v>
      </c>
      <c r="E516">
        <v>17.493200000000002</v>
      </c>
      <c r="F516">
        <v>120.20650000000001</v>
      </c>
      <c r="G516">
        <v>10</v>
      </c>
      <c r="H516">
        <v>4.8</v>
      </c>
      <c r="I516" t="s">
        <v>5751</v>
      </c>
    </row>
    <row r="517" spans="1:9" x14ac:dyDescent="0.2">
      <c r="A517">
        <v>516</v>
      </c>
      <c r="B517" t="s">
        <v>5753</v>
      </c>
      <c r="C517" t="str">
        <f t="shared" si="16"/>
        <v>14:21:01.450Z</v>
      </c>
      <c r="D517" t="str">
        <f t="shared" si="17"/>
        <v>14:21:01</v>
      </c>
      <c r="E517">
        <v>14.0002</v>
      </c>
      <c r="F517">
        <v>120.7252</v>
      </c>
      <c r="G517">
        <v>209.39</v>
      </c>
      <c r="H517">
        <v>5.4</v>
      </c>
      <c r="I517" t="s">
        <v>5755</v>
      </c>
    </row>
    <row r="518" spans="1:9" x14ac:dyDescent="0.2">
      <c r="A518">
        <v>517</v>
      </c>
      <c r="B518" t="s">
        <v>5757</v>
      </c>
      <c r="C518" t="str">
        <f t="shared" si="16"/>
        <v>15:28:46.020Z</v>
      </c>
      <c r="D518" t="str">
        <f t="shared" si="17"/>
        <v>15:28:46</v>
      </c>
      <c r="E518">
        <v>13.597099999999999</v>
      </c>
      <c r="F518">
        <v>121.1789</v>
      </c>
      <c r="G518">
        <v>105.37</v>
      </c>
      <c r="H518">
        <v>4.5</v>
      </c>
      <c r="I518" t="s">
        <v>5759</v>
      </c>
    </row>
    <row r="519" spans="1:9" x14ac:dyDescent="0.2">
      <c r="A519">
        <v>518</v>
      </c>
      <c r="B519" t="s">
        <v>5761</v>
      </c>
      <c r="C519" t="str">
        <f t="shared" si="16"/>
        <v>11:32:44.030Z</v>
      </c>
      <c r="D519" t="str">
        <f t="shared" si="17"/>
        <v>11:32:44</v>
      </c>
      <c r="E519">
        <v>15.856999999999999</v>
      </c>
      <c r="F519">
        <v>119.77209999999999</v>
      </c>
      <c r="G519">
        <v>77.260000000000005</v>
      </c>
      <c r="H519">
        <v>4.5</v>
      </c>
      <c r="I519" t="s">
        <v>5763</v>
      </c>
    </row>
    <row r="520" spans="1:9" x14ac:dyDescent="0.2">
      <c r="A520">
        <v>519</v>
      </c>
      <c r="B520" t="s">
        <v>5765</v>
      </c>
      <c r="C520" t="str">
        <f t="shared" si="16"/>
        <v>03:40:53.380Z</v>
      </c>
      <c r="D520" t="str">
        <f t="shared" si="17"/>
        <v>03:40:53</v>
      </c>
      <c r="E520">
        <v>13.615600000000001</v>
      </c>
      <c r="F520">
        <v>120.59050000000001</v>
      </c>
      <c r="G520">
        <v>116.38</v>
      </c>
      <c r="H520">
        <v>4.5999999999999996</v>
      </c>
      <c r="I520" t="s">
        <v>5767</v>
      </c>
    </row>
    <row r="521" spans="1:9" x14ac:dyDescent="0.2">
      <c r="A521">
        <v>520</v>
      </c>
      <c r="B521" t="s">
        <v>5769</v>
      </c>
      <c r="C521" t="str">
        <f t="shared" si="16"/>
        <v>04:12:20.940Z</v>
      </c>
      <c r="D521" t="str">
        <f t="shared" si="17"/>
        <v>04:12:20</v>
      </c>
      <c r="E521">
        <v>16.415500000000002</v>
      </c>
      <c r="F521">
        <v>121.1921</v>
      </c>
      <c r="G521">
        <v>56.74</v>
      </c>
      <c r="H521">
        <v>4.5</v>
      </c>
      <c r="I521" t="s">
        <v>5771</v>
      </c>
    </row>
    <row r="522" spans="1:9" x14ac:dyDescent="0.2">
      <c r="A522">
        <v>521</v>
      </c>
      <c r="B522" t="s">
        <v>5773</v>
      </c>
      <c r="C522" t="str">
        <f t="shared" si="16"/>
        <v>19:56:02.510Z</v>
      </c>
      <c r="D522" t="str">
        <f t="shared" si="17"/>
        <v>19:56:02</v>
      </c>
      <c r="E522">
        <v>17.085000000000001</v>
      </c>
      <c r="F522">
        <v>120.0504</v>
      </c>
      <c r="G522">
        <v>21.7</v>
      </c>
      <c r="H522">
        <v>5</v>
      </c>
      <c r="I522" t="s">
        <v>5775</v>
      </c>
    </row>
    <row r="523" spans="1:9" x14ac:dyDescent="0.2">
      <c r="A523">
        <v>522</v>
      </c>
      <c r="B523" t="s">
        <v>5777</v>
      </c>
      <c r="C523" t="str">
        <f t="shared" si="16"/>
        <v>04:59:15.500Z</v>
      </c>
      <c r="D523" t="str">
        <f t="shared" si="17"/>
        <v>04:59:15</v>
      </c>
      <c r="E523">
        <v>18.232199999999999</v>
      </c>
      <c r="F523">
        <v>120.7818</v>
      </c>
      <c r="G523">
        <v>54.47</v>
      </c>
      <c r="H523">
        <v>4.8</v>
      </c>
      <c r="I523" t="s">
        <v>5779</v>
      </c>
    </row>
    <row r="524" spans="1:9" x14ac:dyDescent="0.2">
      <c r="A524">
        <v>523</v>
      </c>
      <c r="B524" t="s">
        <v>5781</v>
      </c>
      <c r="C524" t="str">
        <f t="shared" si="16"/>
        <v>15:43:47.720Z</v>
      </c>
      <c r="D524" t="str">
        <f t="shared" si="17"/>
        <v>15:43:47</v>
      </c>
      <c r="E524">
        <v>15.4399</v>
      </c>
      <c r="F524">
        <v>119.5322</v>
      </c>
      <c r="G524">
        <v>19.53</v>
      </c>
      <c r="H524">
        <v>4.5</v>
      </c>
      <c r="I524" t="s">
        <v>5783</v>
      </c>
    </row>
    <row r="525" spans="1:9" x14ac:dyDescent="0.2">
      <c r="A525">
        <v>524</v>
      </c>
      <c r="B525" t="s">
        <v>5785</v>
      </c>
      <c r="C525" t="str">
        <f t="shared" si="16"/>
        <v>19:43:56.660Z</v>
      </c>
      <c r="D525" t="str">
        <f t="shared" si="17"/>
        <v>19:43:56</v>
      </c>
      <c r="E525">
        <v>17.871200000000002</v>
      </c>
      <c r="F525">
        <v>122.2684</v>
      </c>
      <c r="G525">
        <v>46</v>
      </c>
      <c r="H525">
        <v>5.0999999999999996</v>
      </c>
      <c r="I525" t="s">
        <v>5787</v>
      </c>
    </row>
    <row r="526" spans="1:9" x14ac:dyDescent="0.2">
      <c r="A526">
        <v>525</v>
      </c>
      <c r="B526" t="s">
        <v>5789</v>
      </c>
      <c r="C526" t="str">
        <f t="shared" si="16"/>
        <v>10:46:40.320Z</v>
      </c>
      <c r="D526" t="str">
        <f t="shared" si="17"/>
        <v>10:46:40</v>
      </c>
      <c r="E526">
        <v>18.005400000000002</v>
      </c>
      <c r="F526">
        <v>120.6238</v>
      </c>
      <c r="G526">
        <v>52.71</v>
      </c>
      <c r="H526">
        <v>4.5999999999999996</v>
      </c>
      <c r="I526" t="s">
        <v>5791</v>
      </c>
    </row>
    <row r="527" spans="1:9" x14ac:dyDescent="0.2">
      <c r="A527">
        <v>526</v>
      </c>
      <c r="B527" t="s">
        <v>5793</v>
      </c>
      <c r="C527" t="str">
        <f t="shared" si="16"/>
        <v>09:12:11.420Z</v>
      </c>
      <c r="D527" t="str">
        <f t="shared" si="17"/>
        <v>09:12:11</v>
      </c>
      <c r="E527">
        <v>18.1219</v>
      </c>
      <c r="F527">
        <v>120.6358</v>
      </c>
      <c r="G527">
        <v>39.049999999999997</v>
      </c>
      <c r="H527">
        <v>4.5</v>
      </c>
      <c r="I527" t="s">
        <v>5795</v>
      </c>
    </row>
    <row r="528" spans="1:9" x14ac:dyDescent="0.2">
      <c r="A528">
        <v>527</v>
      </c>
      <c r="B528" t="s">
        <v>5797</v>
      </c>
      <c r="C528" t="str">
        <f t="shared" si="16"/>
        <v>22:33:12.270Z</v>
      </c>
      <c r="D528" t="str">
        <f t="shared" si="17"/>
        <v>22:33:12</v>
      </c>
      <c r="E528">
        <v>17.450199999999999</v>
      </c>
      <c r="F528">
        <v>121.76949999999999</v>
      </c>
      <c r="G528">
        <v>183.34</v>
      </c>
      <c r="H528">
        <v>4.5</v>
      </c>
      <c r="I528" t="s">
        <v>5799</v>
      </c>
    </row>
    <row r="529" spans="1:9" x14ac:dyDescent="0.2">
      <c r="A529">
        <v>528</v>
      </c>
      <c r="B529" t="s">
        <v>5801</v>
      </c>
      <c r="C529" t="str">
        <f t="shared" si="16"/>
        <v>09:46:24.630Z</v>
      </c>
      <c r="D529" t="str">
        <f t="shared" si="17"/>
        <v>09:46:24</v>
      </c>
      <c r="E529">
        <v>14.921200000000001</v>
      </c>
      <c r="F529">
        <v>119.7097</v>
      </c>
      <c r="G529">
        <v>25</v>
      </c>
      <c r="H529">
        <v>5.4</v>
      </c>
      <c r="I529" t="s">
        <v>5803</v>
      </c>
    </row>
    <row r="530" spans="1:9" x14ac:dyDescent="0.2">
      <c r="A530">
        <v>529</v>
      </c>
      <c r="B530" t="s">
        <v>5804</v>
      </c>
      <c r="C530" t="str">
        <f t="shared" si="16"/>
        <v>04:25:53.430Z</v>
      </c>
      <c r="D530" t="str">
        <f t="shared" si="17"/>
        <v>04:25:53</v>
      </c>
      <c r="E530">
        <v>14.0197</v>
      </c>
      <c r="F530">
        <v>120.6404</v>
      </c>
      <c r="G530">
        <v>126</v>
      </c>
      <c r="H530">
        <v>5.2</v>
      </c>
      <c r="I530" t="s">
        <v>5806</v>
      </c>
    </row>
    <row r="531" spans="1:9" x14ac:dyDescent="0.2">
      <c r="A531">
        <v>530</v>
      </c>
      <c r="B531" t="s">
        <v>5808</v>
      </c>
      <c r="C531" t="str">
        <f t="shared" si="16"/>
        <v>22:10:23.940Z</v>
      </c>
      <c r="D531" t="str">
        <f t="shared" si="17"/>
        <v>22:10:23</v>
      </c>
      <c r="E531">
        <v>15.088699999999999</v>
      </c>
      <c r="F531">
        <v>120.2315</v>
      </c>
      <c r="G531">
        <v>73</v>
      </c>
      <c r="H531">
        <v>4.5</v>
      </c>
      <c r="I531" t="s">
        <v>5810</v>
      </c>
    </row>
    <row r="532" spans="1:9" x14ac:dyDescent="0.2">
      <c r="A532">
        <v>531</v>
      </c>
      <c r="B532" t="s">
        <v>5812</v>
      </c>
      <c r="C532" t="str">
        <f t="shared" si="16"/>
        <v>06:04:43.050Z</v>
      </c>
      <c r="D532" t="str">
        <f t="shared" si="17"/>
        <v>06:04:43</v>
      </c>
      <c r="E532">
        <v>17.334599999999998</v>
      </c>
      <c r="F532">
        <v>121.9076</v>
      </c>
      <c r="G532">
        <v>10</v>
      </c>
      <c r="H532">
        <v>4.5999999999999996</v>
      </c>
      <c r="I532" t="s">
        <v>5814</v>
      </c>
    </row>
    <row r="533" spans="1:9" x14ac:dyDescent="0.2">
      <c r="A533">
        <v>532</v>
      </c>
      <c r="B533" t="s">
        <v>5816</v>
      </c>
      <c r="C533" t="str">
        <f t="shared" si="16"/>
        <v>02:58:41.430Z</v>
      </c>
      <c r="D533" t="str">
        <f t="shared" si="17"/>
        <v>02:58:41</v>
      </c>
      <c r="E533">
        <v>15.1112</v>
      </c>
      <c r="F533">
        <v>122.9068</v>
      </c>
      <c r="G533">
        <v>23.84</v>
      </c>
      <c r="H533">
        <v>4.5</v>
      </c>
      <c r="I533" t="s">
        <v>5818</v>
      </c>
    </row>
    <row r="534" spans="1:9" x14ac:dyDescent="0.2">
      <c r="A534">
        <v>533</v>
      </c>
      <c r="B534" t="s">
        <v>5820</v>
      </c>
      <c r="C534" t="str">
        <f t="shared" si="16"/>
        <v>15:48:23.880Z</v>
      </c>
      <c r="D534" t="str">
        <f t="shared" si="17"/>
        <v>15:48:23</v>
      </c>
      <c r="E534">
        <v>13.6868</v>
      </c>
      <c r="F534">
        <v>120.76090000000001</v>
      </c>
      <c r="G534">
        <v>127.11</v>
      </c>
      <c r="H534">
        <v>4.5999999999999996</v>
      </c>
      <c r="I534" t="s">
        <v>5822</v>
      </c>
    </row>
    <row r="535" spans="1:9" x14ac:dyDescent="0.2">
      <c r="A535">
        <v>534</v>
      </c>
      <c r="B535" t="s">
        <v>5823</v>
      </c>
      <c r="C535" t="str">
        <f t="shared" si="16"/>
        <v>14:50:59.380Z</v>
      </c>
      <c r="D535" t="str">
        <f t="shared" si="17"/>
        <v>14:50:59</v>
      </c>
      <c r="E535">
        <v>15.549200000000001</v>
      </c>
      <c r="F535">
        <v>122.2032</v>
      </c>
      <c r="G535">
        <v>57.25</v>
      </c>
      <c r="H535">
        <v>4.5999999999999996</v>
      </c>
      <c r="I535" t="s">
        <v>5825</v>
      </c>
    </row>
    <row r="536" spans="1:9" x14ac:dyDescent="0.2">
      <c r="A536">
        <v>535</v>
      </c>
      <c r="B536" t="s">
        <v>5827</v>
      </c>
      <c r="C536" t="str">
        <f t="shared" si="16"/>
        <v>00:38:14.280Z</v>
      </c>
      <c r="D536" t="str">
        <f t="shared" si="17"/>
        <v>00:38:14</v>
      </c>
      <c r="E536">
        <v>13.6312</v>
      </c>
      <c r="F536">
        <v>120.40600000000001</v>
      </c>
      <c r="G536">
        <v>35</v>
      </c>
      <c r="H536">
        <v>4.5</v>
      </c>
      <c r="I536" t="s">
        <v>5829</v>
      </c>
    </row>
    <row r="537" spans="1:9" x14ac:dyDescent="0.2">
      <c r="A537">
        <v>536</v>
      </c>
      <c r="B537" t="s">
        <v>5831</v>
      </c>
      <c r="C537" t="str">
        <f t="shared" si="16"/>
        <v>15:29:25.890Z</v>
      </c>
      <c r="D537" t="str">
        <f t="shared" si="17"/>
        <v>15:29:25</v>
      </c>
      <c r="E537">
        <v>15.9955</v>
      </c>
      <c r="F537">
        <v>120.26519999999999</v>
      </c>
      <c r="G537">
        <v>103.44</v>
      </c>
      <c r="H537">
        <v>4.5</v>
      </c>
      <c r="I537" t="s">
        <v>5833</v>
      </c>
    </row>
    <row r="538" spans="1:9" x14ac:dyDescent="0.2">
      <c r="A538">
        <v>537</v>
      </c>
      <c r="B538" t="s">
        <v>5835</v>
      </c>
      <c r="C538" t="str">
        <f t="shared" si="16"/>
        <v>01:56:16.640Z</v>
      </c>
      <c r="D538" t="str">
        <f t="shared" si="17"/>
        <v>01:56:16</v>
      </c>
      <c r="E538">
        <v>14.873200000000001</v>
      </c>
      <c r="F538">
        <v>121.8099</v>
      </c>
      <c r="G538">
        <v>41.88</v>
      </c>
      <c r="H538">
        <v>4.5</v>
      </c>
      <c r="I538" t="s">
        <v>5837</v>
      </c>
    </row>
    <row r="539" spans="1:9" x14ac:dyDescent="0.2">
      <c r="A539">
        <v>538</v>
      </c>
      <c r="B539" t="s">
        <v>5839</v>
      </c>
      <c r="C539" t="str">
        <f t="shared" si="16"/>
        <v>20:02:41.280Z</v>
      </c>
      <c r="D539" t="str">
        <f t="shared" si="17"/>
        <v>20:02:41</v>
      </c>
      <c r="E539">
        <v>18.0929</v>
      </c>
      <c r="F539">
        <v>121.0493</v>
      </c>
      <c r="G539">
        <v>10</v>
      </c>
      <c r="H539">
        <v>4.8</v>
      </c>
      <c r="I539" t="s">
        <v>5841</v>
      </c>
    </row>
    <row r="540" spans="1:9" x14ac:dyDescent="0.2">
      <c r="A540">
        <v>539</v>
      </c>
      <c r="B540" t="s">
        <v>5843</v>
      </c>
      <c r="C540" t="str">
        <f t="shared" si="16"/>
        <v>10:39:04.290Z</v>
      </c>
      <c r="D540" t="str">
        <f t="shared" si="17"/>
        <v>10:39:04</v>
      </c>
      <c r="E540">
        <v>18.366099999999999</v>
      </c>
      <c r="F540">
        <v>120.88339999999999</v>
      </c>
      <c r="G540">
        <v>10</v>
      </c>
      <c r="H540">
        <v>4.5999999999999996</v>
      </c>
      <c r="I540" t="s">
        <v>5845</v>
      </c>
    </row>
    <row r="541" spans="1:9" x14ac:dyDescent="0.2">
      <c r="A541">
        <v>540</v>
      </c>
      <c r="B541" t="s">
        <v>5847</v>
      </c>
      <c r="C541" t="str">
        <f t="shared" si="16"/>
        <v>01:32:31.660Z</v>
      </c>
      <c r="D541" t="str">
        <f t="shared" si="17"/>
        <v>01:32:31</v>
      </c>
      <c r="E541">
        <v>18.0687</v>
      </c>
      <c r="F541">
        <v>120.47580000000001</v>
      </c>
      <c r="G541">
        <v>35</v>
      </c>
      <c r="H541">
        <v>4.5999999999999996</v>
      </c>
      <c r="I541" t="s">
        <v>5849</v>
      </c>
    </row>
    <row r="542" spans="1:9" x14ac:dyDescent="0.2">
      <c r="A542">
        <v>541</v>
      </c>
      <c r="B542" t="s">
        <v>5851</v>
      </c>
      <c r="C542" t="str">
        <f t="shared" si="16"/>
        <v>01:58:17.930Z</v>
      </c>
      <c r="D542" t="str">
        <f t="shared" si="17"/>
        <v>01:58:17</v>
      </c>
      <c r="E542">
        <v>13.6875</v>
      </c>
      <c r="F542">
        <v>121.092</v>
      </c>
      <c r="G542">
        <v>164.65</v>
      </c>
      <c r="H542">
        <v>4.5</v>
      </c>
      <c r="I542" t="s">
        <v>5853</v>
      </c>
    </row>
    <row r="543" spans="1:9" x14ac:dyDescent="0.2">
      <c r="A543">
        <v>542</v>
      </c>
      <c r="B543" t="s">
        <v>5855</v>
      </c>
      <c r="C543" t="str">
        <f t="shared" si="16"/>
        <v>09:21:33.650Z</v>
      </c>
      <c r="D543" t="str">
        <f t="shared" si="17"/>
        <v>09:21:33</v>
      </c>
      <c r="E543">
        <v>17.889600000000002</v>
      </c>
      <c r="F543">
        <v>120.6919</v>
      </c>
      <c r="G543">
        <v>30.12</v>
      </c>
      <c r="H543">
        <v>4.7</v>
      </c>
      <c r="I543" t="s">
        <v>5857</v>
      </c>
    </row>
    <row r="544" spans="1:9" x14ac:dyDescent="0.2">
      <c r="A544">
        <v>543</v>
      </c>
      <c r="B544" t="s">
        <v>5859</v>
      </c>
      <c r="C544" t="str">
        <f t="shared" si="16"/>
        <v>20:35:59.930Z</v>
      </c>
      <c r="D544" t="str">
        <f t="shared" si="17"/>
        <v>20:35:59</v>
      </c>
      <c r="E544">
        <v>14.789099999999999</v>
      </c>
      <c r="F544">
        <v>119.95440000000001</v>
      </c>
      <c r="G544">
        <v>55</v>
      </c>
      <c r="H544">
        <v>4.5999999999999996</v>
      </c>
      <c r="I544" t="s">
        <v>5861</v>
      </c>
    </row>
    <row r="545" spans="1:9" x14ac:dyDescent="0.2">
      <c r="A545">
        <v>544</v>
      </c>
      <c r="B545" t="s">
        <v>5863</v>
      </c>
      <c r="C545" t="str">
        <f t="shared" si="16"/>
        <v>03:37:42.500Z</v>
      </c>
      <c r="D545" t="str">
        <f t="shared" si="17"/>
        <v>03:37:42</v>
      </c>
      <c r="E545">
        <v>13.812200000000001</v>
      </c>
      <c r="F545">
        <v>120.7833</v>
      </c>
      <c r="G545">
        <v>135.88</v>
      </c>
      <c r="H545">
        <v>4.7</v>
      </c>
      <c r="I545" t="s">
        <v>5865</v>
      </c>
    </row>
    <row r="546" spans="1:9" x14ac:dyDescent="0.2">
      <c r="A546">
        <v>545</v>
      </c>
      <c r="B546" t="s">
        <v>5866</v>
      </c>
      <c r="C546" t="str">
        <f t="shared" si="16"/>
        <v>00:41:19.100Z</v>
      </c>
      <c r="D546" t="str">
        <f t="shared" si="17"/>
        <v>00:41:19</v>
      </c>
      <c r="E546">
        <v>13.570600000000001</v>
      </c>
      <c r="F546">
        <v>120.6307</v>
      </c>
      <c r="G546">
        <v>42.72</v>
      </c>
      <c r="H546">
        <v>4.5</v>
      </c>
      <c r="I546" t="s">
        <v>5868</v>
      </c>
    </row>
    <row r="547" spans="1:9" x14ac:dyDescent="0.2">
      <c r="A547">
        <v>546</v>
      </c>
      <c r="B547" t="s">
        <v>5870</v>
      </c>
      <c r="C547" t="str">
        <f t="shared" si="16"/>
        <v>11:47:01.990Z</v>
      </c>
      <c r="D547" t="str">
        <f t="shared" si="17"/>
        <v>11:47:01</v>
      </c>
      <c r="E547">
        <v>15.3187</v>
      </c>
      <c r="F547">
        <v>120.6703</v>
      </c>
      <c r="G547">
        <v>165.92</v>
      </c>
      <c r="H547">
        <v>4.5999999999999996</v>
      </c>
      <c r="I547" t="s">
        <v>5872</v>
      </c>
    </row>
    <row r="548" spans="1:9" x14ac:dyDescent="0.2">
      <c r="A548">
        <v>547</v>
      </c>
      <c r="B548" t="s">
        <v>5874</v>
      </c>
      <c r="C548" t="str">
        <f t="shared" si="16"/>
        <v>20:42:53.600Z</v>
      </c>
      <c r="D548" t="str">
        <f t="shared" si="17"/>
        <v>20:42:53</v>
      </c>
      <c r="E548">
        <v>17.783799999999999</v>
      </c>
      <c r="F548">
        <v>122.90309999999999</v>
      </c>
      <c r="G548">
        <v>42.17</v>
      </c>
      <c r="H548">
        <v>4.8</v>
      </c>
      <c r="I548" t="s">
        <v>5876</v>
      </c>
    </row>
    <row r="549" spans="1:9" x14ac:dyDescent="0.2">
      <c r="A549">
        <v>548</v>
      </c>
      <c r="B549" t="s">
        <v>5878</v>
      </c>
      <c r="C549" t="str">
        <f t="shared" si="16"/>
        <v>08:32:30.790Z</v>
      </c>
      <c r="D549" t="str">
        <f t="shared" si="17"/>
        <v>08:32:30</v>
      </c>
      <c r="E549">
        <v>18.533999999999999</v>
      </c>
      <c r="F549">
        <v>121.2816</v>
      </c>
      <c r="G549">
        <v>56.26</v>
      </c>
      <c r="H549">
        <v>4.5999999999999996</v>
      </c>
      <c r="I549" t="s">
        <v>5880</v>
      </c>
    </row>
    <row r="550" spans="1:9" x14ac:dyDescent="0.2">
      <c r="A550">
        <v>549</v>
      </c>
      <c r="B550" t="s">
        <v>5882</v>
      </c>
      <c r="C550" t="str">
        <f t="shared" si="16"/>
        <v>13:20:11.210Z</v>
      </c>
      <c r="D550" t="str">
        <f t="shared" si="17"/>
        <v>13:20:11</v>
      </c>
      <c r="E550">
        <v>18.0641</v>
      </c>
      <c r="F550">
        <v>120.5825</v>
      </c>
      <c r="G550">
        <v>49.24</v>
      </c>
      <c r="H550">
        <v>4.7</v>
      </c>
      <c r="I550" t="s">
        <v>5884</v>
      </c>
    </row>
    <row r="551" spans="1:9" x14ac:dyDescent="0.2">
      <c r="A551">
        <v>550</v>
      </c>
      <c r="B551" t="s">
        <v>5886</v>
      </c>
      <c r="C551" t="str">
        <f t="shared" si="16"/>
        <v>12:22:25.110Z</v>
      </c>
      <c r="D551" t="str">
        <f t="shared" si="17"/>
        <v>12:22:25</v>
      </c>
      <c r="E551">
        <v>17.977399999999999</v>
      </c>
      <c r="F551">
        <v>123.2243</v>
      </c>
      <c r="G551">
        <v>35</v>
      </c>
      <c r="H551">
        <v>4.5999999999999996</v>
      </c>
      <c r="I551" t="s">
        <v>5888</v>
      </c>
    </row>
    <row r="552" spans="1:9" x14ac:dyDescent="0.2">
      <c r="A552">
        <v>551</v>
      </c>
      <c r="B552" t="s">
        <v>5890</v>
      </c>
      <c r="C552" t="str">
        <f t="shared" si="16"/>
        <v>12:55:39.030Z</v>
      </c>
      <c r="D552" t="str">
        <f t="shared" si="17"/>
        <v>12:55:39</v>
      </c>
      <c r="E552">
        <v>17.138100000000001</v>
      </c>
      <c r="F552">
        <v>120.67740000000001</v>
      </c>
      <c r="G552">
        <v>92.28</v>
      </c>
      <c r="H552">
        <v>4.7</v>
      </c>
      <c r="I552" t="s">
        <v>5892</v>
      </c>
    </row>
    <row r="553" spans="1:9" x14ac:dyDescent="0.2">
      <c r="A553">
        <v>552</v>
      </c>
      <c r="B553" t="s">
        <v>5894</v>
      </c>
      <c r="C553" t="str">
        <f t="shared" si="16"/>
        <v>06:01:57.610Z</v>
      </c>
      <c r="D553" t="str">
        <f t="shared" si="17"/>
        <v>06:01:57</v>
      </c>
      <c r="E553">
        <v>13.8652</v>
      </c>
      <c r="F553">
        <v>121.8442</v>
      </c>
      <c r="G553">
        <v>10</v>
      </c>
      <c r="H553">
        <v>4.5999999999999996</v>
      </c>
      <c r="I553" t="s">
        <v>5896</v>
      </c>
    </row>
    <row r="554" spans="1:9" x14ac:dyDescent="0.2">
      <c r="A554">
        <v>553</v>
      </c>
      <c r="B554" t="s">
        <v>5898</v>
      </c>
      <c r="C554" t="str">
        <f t="shared" si="16"/>
        <v>10:25:20.540Z</v>
      </c>
      <c r="D554" t="str">
        <f t="shared" si="17"/>
        <v>10:25:20</v>
      </c>
      <c r="E554">
        <v>15.858000000000001</v>
      </c>
      <c r="F554">
        <v>120.6186</v>
      </c>
      <c r="G554">
        <v>130.19999999999999</v>
      </c>
      <c r="H554">
        <v>5.5</v>
      </c>
      <c r="I554" t="s">
        <v>5900</v>
      </c>
    </row>
    <row r="555" spans="1:9" x14ac:dyDescent="0.2">
      <c r="A555">
        <v>554</v>
      </c>
      <c r="B555" t="s">
        <v>5902</v>
      </c>
      <c r="C555" t="str">
        <f t="shared" si="16"/>
        <v>07:09:24.560Z</v>
      </c>
      <c r="D555" t="str">
        <f t="shared" si="17"/>
        <v>07:09:24</v>
      </c>
      <c r="E555">
        <v>18.068999999999999</v>
      </c>
      <c r="F555">
        <v>121.81019999999999</v>
      </c>
      <c r="G555">
        <v>82.35</v>
      </c>
      <c r="H555">
        <v>4.5999999999999996</v>
      </c>
      <c r="I555" t="s">
        <v>5904</v>
      </c>
    </row>
    <row r="556" spans="1:9" x14ac:dyDescent="0.2">
      <c r="A556">
        <v>555</v>
      </c>
      <c r="B556" t="s">
        <v>5906</v>
      </c>
      <c r="C556" t="str">
        <f t="shared" si="16"/>
        <v>04:14:44.240Z</v>
      </c>
      <c r="D556" t="str">
        <f t="shared" si="17"/>
        <v>04:14:44</v>
      </c>
      <c r="E556">
        <v>14.882300000000001</v>
      </c>
      <c r="F556">
        <v>120.1494</v>
      </c>
      <c r="G556">
        <v>81.62</v>
      </c>
      <c r="H556">
        <v>4.9000000000000004</v>
      </c>
      <c r="I556" t="s">
        <v>5908</v>
      </c>
    </row>
    <row r="557" spans="1:9" x14ac:dyDescent="0.2">
      <c r="A557">
        <v>556</v>
      </c>
      <c r="B557" t="s">
        <v>5910</v>
      </c>
      <c r="C557" t="str">
        <f t="shared" si="16"/>
        <v>19:27:53.820Z</v>
      </c>
      <c r="D557" t="str">
        <f t="shared" si="17"/>
        <v>19:27:53</v>
      </c>
      <c r="E557">
        <v>17.801400000000001</v>
      </c>
      <c r="F557">
        <v>120.292</v>
      </c>
      <c r="G557">
        <v>37.32</v>
      </c>
      <c r="H557">
        <v>4.5</v>
      </c>
      <c r="I557" t="s">
        <v>5912</v>
      </c>
    </row>
    <row r="558" spans="1:9" x14ac:dyDescent="0.2">
      <c r="A558">
        <v>557</v>
      </c>
      <c r="B558" t="s">
        <v>5914</v>
      </c>
      <c r="C558" t="str">
        <f t="shared" si="16"/>
        <v>20:51:28.150Z</v>
      </c>
      <c r="D558" t="str">
        <f t="shared" si="17"/>
        <v>20:51:28</v>
      </c>
      <c r="E558">
        <v>17.058</v>
      </c>
      <c r="F558">
        <v>120.6413</v>
      </c>
      <c r="G558">
        <v>115.48</v>
      </c>
      <c r="H558">
        <v>4.5</v>
      </c>
      <c r="I558" t="s">
        <v>5916</v>
      </c>
    </row>
    <row r="559" spans="1:9" x14ac:dyDescent="0.2">
      <c r="A559">
        <v>558</v>
      </c>
      <c r="B559" t="s">
        <v>5918</v>
      </c>
      <c r="C559" t="str">
        <f t="shared" si="16"/>
        <v>19:49:24.210Z</v>
      </c>
      <c r="D559" t="str">
        <f t="shared" si="17"/>
        <v>19:49:24</v>
      </c>
      <c r="E559">
        <v>18.625800000000002</v>
      </c>
      <c r="F559">
        <v>120.346</v>
      </c>
      <c r="G559">
        <v>10</v>
      </c>
      <c r="H559">
        <v>4.9000000000000004</v>
      </c>
      <c r="I559" t="s">
        <v>5920</v>
      </c>
    </row>
    <row r="560" spans="1:9" x14ac:dyDescent="0.2">
      <c r="A560">
        <v>559</v>
      </c>
      <c r="B560" t="s">
        <v>5922</v>
      </c>
      <c r="C560" t="str">
        <f t="shared" si="16"/>
        <v>14:27:55.320Z</v>
      </c>
      <c r="D560" t="str">
        <f t="shared" si="17"/>
        <v>14:27:55</v>
      </c>
      <c r="E560">
        <v>15.7827</v>
      </c>
      <c r="F560">
        <v>122.0968</v>
      </c>
      <c r="G560">
        <v>39.71</v>
      </c>
      <c r="H560">
        <v>4.5</v>
      </c>
      <c r="I560" t="s">
        <v>5924</v>
      </c>
    </row>
    <row r="561" spans="1:9" x14ac:dyDescent="0.2">
      <c r="A561">
        <v>560</v>
      </c>
      <c r="B561" t="s">
        <v>5926</v>
      </c>
      <c r="C561" t="str">
        <f t="shared" si="16"/>
        <v>03:13:36.447Z</v>
      </c>
      <c r="D561" t="str">
        <f t="shared" si="17"/>
        <v>03:13:36</v>
      </c>
      <c r="E561">
        <v>14.905799999999999</v>
      </c>
      <c r="F561">
        <v>119.7916</v>
      </c>
      <c r="G561">
        <v>49.06</v>
      </c>
      <c r="H561">
        <v>4.5</v>
      </c>
      <c r="I561" t="s">
        <v>5928</v>
      </c>
    </row>
    <row r="562" spans="1:9" x14ac:dyDescent="0.2">
      <c r="A562">
        <v>561</v>
      </c>
      <c r="B562" t="s">
        <v>5929</v>
      </c>
      <c r="C562" t="str">
        <f t="shared" si="16"/>
        <v>09:58:19.127Z</v>
      </c>
      <c r="D562" t="str">
        <f t="shared" si="17"/>
        <v>09:58:19</v>
      </c>
      <c r="E562">
        <v>13.563800000000001</v>
      </c>
      <c r="F562">
        <v>120.87</v>
      </c>
      <c r="G562">
        <v>118.55</v>
      </c>
      <c r="H562">
        <v>5.4</v>
      </c>
      <c r="I562" t="s">
        <v>5931</v>
      </c>
    </row>
    <row r="563" spans="1:9" x14ac:dyDescent="0.2">
      <c r="A563">
        <v>562</v>
      </c>
      <c r="B563" t="s">
        <v>5933</v>
      </c>
      <c r="C563" t="str">
        <f t="shared" si="16"/>
        <v>20:54:30.658Z</v>
      </c>
      <c r="D563" t="str">
        <f t="shared" si="17"/>
        <v>20:54:30</v>
      </c>
      <c r="E563">
        <v>18.378699999999998</v>
      </c>
      <c r="F563">
        <v>121.0467</v>
      </c>
      <c r="G563">
        <v>44.77</v>
      </c>
      <c r="H563">
        <v>4.5</v>
      </c>
      <c r="I563" t="s">
        <v>5935</v>
      </c>
    </row>
    <row r="564" spans="1:9" x14ac:dyDescent="0.2">
      <c r="A564">
        <v>563</v>
      </c>
      <c r="B564" t="s">
        <v>5937</v>
      </c>
      <c r="C564" t="str">
        <f t="shared" si="16"/>
        <v>14:02:56.053Z</v>
      </c>
      <c r="D564" t="str">
        <f t="shared" si="17"/>
        <v>14:02:56</v>
      </c>
      <c r="E564">
        <v>13.586600000000001</v>
      </c>
      <c r="F564">
        <v>121.0179</v>
      </c>
      <c r="G564">
        <v>153.91</v>
      </c>
      <c r="H564">
        <v>4.5</v>
      </c>
      <c r="I564" t="s">
        <v>5939</v>
      </c>
    </row>
    <row r="565" spans="1:9" x14ac:dyDescent="0.2">
      <c r="A565">
        <v>564</v>
      </c>
      <c r="B565" t="s">
        <v>5941</v>
      </c>
      <c r="C565" t="str">
        <f t="shared" si="16"/>
        <v>09:11:12.013Z</v>
      </c>
      <c r="D565" t="str">
        <f t="shared" si="17"/>
        <v>09:11:12</v>
      </c>
      <c r="E565">
        <v>14.953799999999999</v>
      </c>
      <c r="F565">
        <v>120.5149</v>
      </c>
      <c r="G565">
        <v>21.84</v>
      </c>
      <c r="H565">
        <v>6.1</v>
      </c>
      <c r="I565" t="s">
        <v>5943</v>
      </c>
    </row>
    <row r="566" spans="1:9" x14ac:dyDescent="0.2">
      <c r="A566">
        <v>565</v>
      </c>
      <c r="B566" t="s">
        <v>5945</v>
      </c>
      <c r="C566" t="str">
        <f t="shared" si="16"/>
        <v>18:02:59.630Z</v>
      </c>
      <c r="D566" t="str">
        <f t="shared" si="17"/>
        <v>18:02:59</v>
      </c>
      <c r="E566">
        <v>14.9087</v>
      </c>
      <c r="F566">
        <v>120.60639999999999</v>
      </c>
      <c r="G566">
        <v>50.08</v>
      </c>
      <c r="H566">
        <v>4.7</v>
      </c>
      <c r="I566" t="s">
        <v>5947</v>
      </c>
    </row>
    <row r="567" spans="1:9" x14ac:dyDescent="0.2">
      <c r="A567">
        <v>566</v>
      </c>
      <c r="B567" t="s">
        <v>5949</v>
      </c>
      <c r="C567" t="str">
        <f t="shared" si="16"/>
        <v>19:00:14.838Z</v>
      </c>
      <c r="D567" t="str">
        <f t="shared" si="17"/>
        <v>19:00:14</v>
      </c>
      <c r="E567">
        <v>18.231100000000001</v>
      </c>
      <c r="F567">
        <v>120.729</v>
      </c>
      <c r="G567">
        <v>35</v>
      </c>
      <c r="H567">
        <v>4.5999999999999996</v>
      </c>
      <c r="I567" t="s">
        <v>5951</v>
      </c>
    </row>
    <row r="568" spans="1:9" x14ac:dyDescent="0.2">
      <c r="A568">
        <v>567</v>
      </c>
      <c r="B568" t="s">
        <v>5953</v>
      </c>
      <c r="C568" t="str">
        <f t="shared" si="16"/>
        <v>17:33:27.597Z</v>
      </c>
      <c r="D568" t="str">
        <f t="shared" si="17"/>
        <v>17:33:27</v>
      </c>
      <c r="E568">
        <v>18.115100000000002</v>
      </c>
      <c r="F568">
        <v>120.0428</v>
      </c>
      <c r="G568">
        <v>10</v>
      </c>
      <c r="H568">
        <v>4.8</v>
      </c>
      <c r="I568" t="s">
        <v>5955</v>
      </c>
    </row>
    <row r="569" spans="1:9" x14ac:dyDescent="0.2">
      <c r="A569">
        <v>568</v>
      </c>
      <c r="B569" t="s">
        <v>5957</v>
      </c>
      <c r="C569" t="str">
        <f t="shared" si="16"/>
        <v>23:59:01.794Z</v>
      </c>
      <c r="D569" t="str">
        <f t="shared" si="17"/>
        <v>23:59:01</v>
      </c>
      <c r="E569">
        <v>18.186499999999999</v>
      </c>
      <c r="F569">
        <v>120.09610000000001</v>
      </c>
      <c r="G569">
        <v>10</v>
      </c>
      <c r="H569">
        <v>4.5</v>
      </c>
      <c r="I569" t="s">
        <v>5959</v>
      </c>
    </row>
    <row r="570" spans="1:9" x14ac:dyDescent="0.2">
      <c r="A570">
        <v>569</v>
      </c>
      <c r="B570" t="s">
        <v>5961</v>
      </c>
      <c r="C570" t="str">
        <f t="shared" si="16"/>
        <v>01:14:28.457Z</v>
      </c>
      <c r="D570" t="str">
        <f t="shared" si="17"/>
        <v>01:14:28</v>
      </c>
      <c r="E570">
        <v>16.147200000000002</v>
      </c>
      <c r="F570">
        <v>122.348</v>
      </c>
      <c r="G570">
        <v>35</v>
      </c>
      <c r="H570">
        <v>4.5</v>
      </c>
      <c r="I570" t="s">
        <v>5963</v>
      </c>
    </row>
    <row r="571" spans="1:9" x14ac:dyDescent="0.2">
      <c r="A571">
        <v>570</v>
      </c>
      <c r="B571" t="s">
        <v>5965</v>
      </c>
      <c r="C571" t="str">
        <f t="shared" si="16"/>
        <v>05:46:22.809Z</v>
      </c>
      <c r="D571" t="str">
        <f t="shared" si="17"/>
        <v>05:46:22</v>
      </c>
      <c r="E571">
        <v>16.3782</v>
      </c>
      <c r="F571">
        <v>119.8522</v>
      </c>
      <c r="G571">
        <v>10</v>
      </c>
      <c r="H571">
        <v>4.5</v>
      </c>
      <c r="I571" t="s">
        <v>5967</v>
      </c>
    </row>
    <row r="572" spans="1:9" x14ac:dyDescent="0.2">
      <c r="A572">
        <v>571</v>
      </c>
      <c r="B572" t="s">
        <v>5969</v>
      </c>
      <c r="C572" t="str">
        <f t="shared" si="16"/>
        <v>03:00:56.850Z</v>
      </c>
      <c r="D572" t="str">
        <f t="shared" si="17"/>
        <v>03:00:56</v>
      </c>
      <c r="E572">
        <v>13.882400000000001</v>
      </c>
      <c r="F572">
        <v>121.4803</v>
      </c>
      <c r="G572">
        <v>10</v>
      </c>
      <c r="H572">
        <v>4.5</v>
      </c>
      <c r="I572" t="s">
        <v>5971</v>
      </c>
    </row>
    <row r="573" spans="1:9" x14ac:dyDescent="0.2">
      <c r="A573">
        <v>572</v>
      </c>
      <c r="B573" t="s">
        <v>5973</v>
      </c>
      <c r="C573" t="str">
        <f t="shared" si="16"/>
        <v>05:35:44.196Z</v>
      </c>
      <c r="D573" t="str">
        <f t="shared" si="17"/>
        <v>05:35:44</v>
      </c>
      <c r="E573">
        <v>14.5526</v>
      </c>
      <c r="F573">
        <v>119.42619999999999</v>
      </c>
      <c r="G573">
        <v>10</v>
      </c>
      <c r="H573">
        <v>4.5999999999999996</v>
      </c>
      <c r="I573" t="s">
        <v>5975</v>
      </c>
    </row>
    <row r="574" spans="1:9" x14ac:dyDescent="0.2">
      <c r="A574">
        <v>573</v>
      </c>
      <c r="B574" t="s">
        <v>5977</v>
      </c>
      <c r="C574" t="str">
        <f t="shared" si="16"/>
        <v>17:36:51.999Z</v>
      </c>
      <c r="D574" t="str">
        <f t="shared" si="17"/>
        <v>17:36:51</v>
      </c>
      <c r="E574">
        <v>18.616299999999999</v>
      </c>
      <c r="F574">
        <v>119.4311</v>
      </c>
      <c r="G574">
        <v>10</v>
      </c>
      <c r="H574">
        <v>4.5999999999999996</v>
      </c>
      <c r="I574" t="s">
        <v>5979</v>
      </c>
    </row>
    <row r="575" spans="1:9" x14ac:dyDescent="0.2">
      <c r="A575">
        <v>574</v>
      </c>
      <c r="B575" t="s">
        <v>5981</v>
      </c>
      <c r="C575" t="str">
        <f t="shared" si="16"/>
        <v>06:54:11.344Z</v>
      </c>
      <c r="D575" t="str">
        <f t="shared" si="17"/>
        <v>06:54:11</v>
      </c>
      <c r="E575">
        <v>14.868399999999999</v>
      </c>
      <c r="F575">
        <v>119.8982</v>
      </c>
      <c r="G575">
        <v>35</v>
      </c>
      <c r="H575">
        <v>4.5999999999999996</v>
      </c>
      <c r="I575" t="s">
        <v>5983</v>
      </c>
    </row>
    <row r="576" spans="1:9" x14ac:dyDescent="0.2">
      <c r="A576">
        <v>575</v>
      </c>
      <c r="B576" t="s">
        <v>5985</v>
      </c>
      <c r="C576" t="str">
        <f t="shared" si="16"/>
        <v>13:10:31.358Z</v>
      </c>
      <c r="D576" t="str">
        <f t="shared" si="17"/>
        <v>13:10:31</v>
      </c>
      <c r="E576">
        <v>13.791700000000001</v>
      </c>
      <c r="F576">
        <v>119.9508</v>
      </c>
      <c r="G576">
        <v>10</v>
      </c>
      <c r="H576">
        <v>4.5999999999999996</v>
      </c>
      <c r="I576" t="s">
        <v>5987</v>
      </c>
    </row>
    <row r="577" spans="1:9" x14ac:dyDescent="0.2">
      <c r="A577">
        <v>576</v>
      </c>
      <c r="B577" t="s">
        <v>5989</v>
      </c>
      <c r="C577" t="str">
        <f t="shared" si="16"/>
        <v>18:36:14.890Z</v>
      </c>
      <c r="D577" t="str">
        <f t="shared" si="17"/>
        <v>18:36:14</v>
      </c>
      <c r="E577">
        <v>13.6197</v>
      </c>
      <c r="F577">
        <v>120.7753</v>
      </c>
      <c r="G577">
        <v>162.63</v>
      </c>
      <c r="H577">
        <v>4.5</v>
      </c>
      <c r="I577" t="s">
        <v>5991</v>
      </c>
    </row>
    <row r="578" spans="1:9" x14ac:dyDescent="0.2">
      <c r="A578">
        <v>577</v>
      </c>
      <c r="B578" t="s">
        <v>5992</v>
      </c>
      <c r="C578" t="str">
        <f t="shared" si="16"/>
        <v>11:13:40.027Z</v>
      </c>
      <c r="D578" t="str">
        <f t="shared" si="17"/>
        <v>11:13:40</v>
      </c>
      <c r="E578">
        <v>13.632999999999999</v>
      </c>
      <c r="F578">
        <v>120.8717</v>
      </c>
      <c r="G578">
        <v>147.38</v>
      </c>
      <c r="H578">
        <v>4.5</v>
      </c>
      <c r="I578" t="s">
        <v>5994</v>
      </c>
    </row>
    <row r="579" spans="1:9" x14ac:dyDescent="0.2">
      <c r="A579">
        <v>578</v>
      </c>
      <c r="B579" t="s">
        <v>5996</v>
      </c>
      <c r="C579" t="str">
        <f t="shared" ref="C579:C642" si="18">RIGHT(B579,13)</f>
        <v>12:04:05.489Z</v>
      </c>
      <c r="D579" t="str">
        <f t="shared" ref="D579:D642" si="19">LEFT(C579,8)</f>
        <v>12:04:05</v>
      </c>
      <c r="E579">
        <v>13.7072</v>
      </c>
      <c r="F579">
        <v>121.62869999999999</v>
      </c>
      <c r="G579">
        <v>36.94</v>
      </c>
      <c r="H579">
        <v>4.7</v>
      </c>
      <c r="I579" t="s">
        <v>5998</v>
      </c>
    </row>
    <row r="580" spans="1:9" x14ac:dyDescent="0.2">
      <c r="A580">
        <v>579</v>
      </c>
      <c r="B580" t="s">
        <v>6000</v>
      </c>
      <c r="C580" t="str">
        <f t="shared" si="18"/>
        <v>04:26:03.919Z</v>
      </c>
      <c r="D580" t="str">
        <f t="shared" si="19"/>
        <v>04:26:03</v>
      </c>
      <c r="E580">
        <v>16.229500000000002</v>
      </c>
      <c r="F580">
        <v>122.4216</v>
      </c>
      <c r="G580">
        <v>35</v>
      </c>
      <c r="H580">
        <v>4.7</v>
      </c>
      <c r="I580" t="s">
        <v>6002</v>
      </c>
    </row>
    <row r="581" spans="1:9" x14ac:dyDescent="0.2">
      <c r="A581">
        <v>580</v>
      </c>
      <c r="B581" t="s">
        <v>6004</v>
      </c>
      <c r="C581" t="str">
        <f t="shared" si="18"/>
        <v>10:32:56.649Z</v>
      </c>
      <c r="D581" t="str">
        <f t="shared" si="19"/>
        <v>10:32:56</v>
      </c>
      <c r="E581">
        <v>13.887</v>
      </c>
      <c r="F581">
        <v>120.6748</v>
      </c>
      <c r="G581">
        <v>108.91</v>
      </c>
      <c r="H581">
        <v>4.9000000000000004</v>
      </c>
      <c r="I581" t="s">
        <v>6006</v>
      </c>
    </row>
    <row r="582" spans="1:9" x14ac:dyDescent="0.2">
      <c r="A582">
        <v>581</v>
      </c>
      <c r="B582" t="s">
        <v>6008</v>
      </c>
      <c r="C582" t="str">
        <f t="shared" si="18"/>
        <v>14:41:39.458Z</v>
      </c>
      <c r="D582" t="str">
        <f t="shared" si="19"/>
        <v>14:41:39</v>
      </c>
      <c r="E582">
        <v>16.200700000000001</v>
      </c>
      <c r="F582">
        <v>122.4438</v>
      </c>
      <c r="G582">
        <v>35</v>
      </c>
      <c r="H582">
        <v>4.5</v>
      </c>
      <c r="I582" t="s">
        <v>6010</v>
      </c>
    </row>
    <row r="583" spans="1:9" x14ac:dyDescent="0.2">
      <c r="A583">
        <v>582</v>
      </c>
      <c r="B583" t="s">
        <v>6012</v>
      </c>
      <c r="C583" t="str">
        <f t="shared" si="18"/>
        <v>17:45:43.340Z</v>
      </c>
      <c r="D583" t="str">
        <f t="shared" si="19"/>
        <v>17:45:43</v>
      </c>
      <c r="E583">
        <v>13.6213</v>
      </c>
      <c r="F583">
        <v>120.9785</v>
      </c>
      <c r="G583">
        <v>146.94999999999999</v>
      </c>
      <c r="H583">
        <v>4.5</v>
      </c>
      <c r="I583" t="s">
        <v>6014</v>
      </c>
    </row>
    <row r="584" spans="1:9" x14ac:dyDescent="0.2">
      <c r="A584">
        <v>583</v>
      </c>
      <c r="B584" t="s">
        <v>6016</v>
      </c>
      <c r="C584" t="str">
        <f t="shared" si="18"/>
        <v>08:28:17.051Z</v>
      </c>
      <c r="D584" t="str">
        <f t="shared" si="19"/>
        <v>08:28:17</v>
      </c>
      <c r="E584">
        <v>15.053000000000001</v>
      </c>
      <c r="F584">
        <v>122.27460000000001</v>
      </c>
      <c r="G584">
        <v>48.13</v>
      </c>
      <c r="H584">
        <v>5.3</v>
      </c>
      <c r="I584" t="s">
        <v>6018</v>
      </c>
    </row>
    <row r="585" spans="1:9" x14ac:dyDescent="0.2">
      <c r="A585">
        <v>584</v>
      </c>
      <c r="B585" t="s">
        <v>6020</v>
      </c>
      <c r="C585" t="str">
        <f t="shared" si="18"/>
        <v>09:18:23.068Z</v>
      </c>
      <c r="D585" t="str">
        <f t="shared" si="19"/>
        <v>09:18:23</v>
      </c>
      <c r="E585">
        <v>14.9473</v>
      </c>
      <c r="F585">
        <v>122.0581</v>
      </c>
      <c r="G585">
        <v>39.28</v>
      </c>
      <c r="H585">
        <v>4.5999999999999996</v>
      </c>
      <c r="I585" t="s">
        <v>6022</v>
      </c>
    </row>
    <row r="586" spans="1:9" x14ac:dyDescent="0.2">
      <c r="A586">
        <v>585</v>
      </c>
      <c r="B586" t="s">
        <v>6024</v>
      </c>
      <c r="C586" t="str">
        <f t="shared" si="18"/>
        <v>09:42:46.162Z</v>
      </c>
      <c r="D586" t="str">
        <f t="shared" si="19"/>
        <v>09:42:46</v>
      </c>
      <c r="E586">
        <v>14.989699999999999</v>
      </c>
      <c r="F586">
        <v>119.88800000000001</v>
      </c>
      <c r="G586">
        <v>35</v>
      </c>
      <c r="H586">
        <v>4.9000000000000004</v>
      </c>
      <c r="I586" t="s">
        <v>6026</v>
      </c>
    </row>
    <row r="587" spans="1:9" x14ac:dyDescent="0.2">
      <c r="A587">
        <v>586</v>
      </c>
      <c r="B587" t="s">
        <v>6028</v>
      </c>
      <c r="C587" t="str">
        <f t="shared" si="18"/>
        <v>13:53:23.575Z</v>
      </c>
      <c r="D587" t="str">
        <f t="shared" si="19"/>
        <v>13:53:23</v>
      </c>
      <c r="E587">
        <v>13.834099999999999</v>
      </c>
      <c r="F587">
        <v>120.61450000000001</v>
      </c>
      <c r="G587">
        <v>84.81</v>
      </c>
      <c r="H587">
        <v>4.5</v>
      </c>
      <c r="I587" t="s">
        <v>6030</v>
      </c>
    </row>
    <row r="588" spans="1:9" x14ac:dyDescent="0.2">
      <c r="A588">
        <v>587</v>
      </c>
      <c r="B588" t="s">
        <v>6032</v>
      </c>
      <c r="C588" t="str">
        <f t="shared" si="18"/>
        <v>04:54:56.369Z</v>
      </c>
      <c r="D588" t="str">
        <f t="shared" si="19"/>
        <v>04:54:56</v>
      </c>
      <c r="E588">
        <v>13.6052</v>
      </c>
      <c r="F588">
        <v>120.7991</v>
      </c>
      <c r="G588">
        <v>137.86000000000001</v>
      </c>
      <c r="H588">
        <v>4.5999999999999996</v>
      </c>
      <c r="I588" t="s">
        <v>6034</v>
      </c>
    </row>
    <row r="589" spans="1:9" x14ac:dyDescent="0.2">
      <c r="A589">
        <v>588</v>
      </c>
      <c r="B589" t="s">
        <v>6035</v>
      </c>
      <c r="C589" t="str">
        <f t="shared" si="18"/>
        <v>23:20:52.536Z</v>
      </c>
      <c r="D589" t="str">
        <f t="shared" si="19"/>
        <v>23:20:52</v>
      </c>
      <c r="E589">
        <v>13.963100000000001</v>
      </c>
      <c r="F589">
        <v>120.6888</v>
      </c>
      <c r="G589">
        <v>115.19</v>
      </c>
      <c r="H589">
        <v>4.8</v>
      </c>
      <c r="I589" t="s">
        <v>6037</v>
      </c>
    </row>
    <row r="590" spans="1:9" x14ac:dyDescent="0.2">
      <c r="A590">
        <v>589</v>
      </c>
      <c r="B590" t="s">
        <v>6039</v>
      </c>
      <c r="C590" t="str">
        <f t="shared" si="18"/>
        <v>14:50:06.969Z</v>
      </c>
      <c r="D590" t="str">
        <f t="shared" si="19"/>
        <v>14:50:06</v>
      </c>
      <c r="E590">
        <v>14.646800000000001</v>
      </c>
      <c r="F590">
        <v>119.71939999999999</v>
      </c>
      <c r="G590">
        <v>35</v>
      </c>
      <c r="H590">
        <v>4.9000000000000004</v>
      </c>
      <c r="I590" t="s">
        <v>6041</v>
      </c>
    </row>
    <row r="591" spans="1:9" x14ac:dyDescent="0.2">
      <c r="A591">
        <v>590</v>
      </c>
      <c r="B591" t="s">
        <v>6043</v>
      </c>
      <c r="C591" t="str">
        <f t="shared" si="18"/>
        <v>20:52:54.686Z</v>
      </c>
      <c r="D591" t="str">
        <f t="shared" si="19"/>
        <v>20:52:54</v>
      </c>
      <c r="E591">
        <v>14.8741</v>
      </c>
      <c r="F591">
        <v>122.79510000000001</v>
      </c>
      <c r="G591">
        <v>6.6</v>
      </c>
      <c r="H591">
        <v>5.6</v>
      </c>
      <c r="I591" t="s">
        <v>6045</v>
      </c>
    </row>
    <row r="592" spans="1:9" x14ac:dyDescent="0.2">
      <c r="A592">
        <v>591</v>
      </c>
      <c r="B592" t="s">
        <v>6047</v>
      </c>
      <c r="C592" t="str">
        <f t="shared" si="18"/>
        <v>00:28:24.069Z</v>
      </c>
      <c r="D592" t="str">
        <f t="shared" si="19"/>
        <v>00:28:24</v>
      </c>
      <c r="E592">
        <v>16.8306</v>
      </c>
      <c r="F592">
        <v>122.50490000000001</v>
      </c>
      <c r="G592">
        <v>35</v>
      </c>
      <c r="H592">
        <v>4.5999999999999996</v>
      </c>
      <c r="I592" t="s">
        <v>6049</v>
      </c>
    </row>
    <row r="593" spans="1:9" x14ac:dyDescent="0.2">
      <c r="A593">
        <v>592</v>
      </c>
      <c r="B593" t="s">
        <v>6051</v>
      </c>
      <c r="C593" t="str">
        <f t="shared" si="18"/>
        <v>14:28:03.190Z</v>
      </c>
      <c r="D593" t="str">
        <f t="shared" si="19"/>
        <v>14:28:03</v>
      </c>
      <c r="E593">
        <v>16.299299999999999</v>
      </c>
      <c r="F593">
        <v>121.7715</v>
      </c>
      <c r="G593">
        <v>60.2</v>
      </c>
      <c r="H593">
        <v>4.9000000000000004</v>
      </c>
      <c r="I593" t="s">
        <v>6053</v>
      </c>
    </row>
    <row r="594" spans="1:9" x14ac:dyDescent="0.2">
      <c r="A594">
        <v>593</v>
      </c>
      <c r="B594" t="s">
        <v>6055</v>
      </c>
      <c r="C594" t="str">
        <f t="shared" si="18"/>
        <v>14:16:41.219Z</v>
      </c>
      <c r="D594" t="str">
        <f t="shared" si="19"/>
        <v>14:16:41</v>
      </c>
      <c r="E594">
        <v>14.7982</v>
      </c>
      <c r="F594">
        <v>119.7628</v>
      </c>
      <c r="G594">
        <v>35</v>
      </c>
      <c r="H594">
        <v>4.5999999999999996</v>
      </c>
      <c r="I594" t="s">
        <v>6057</v>
      </c>
    </row>
    <row r="595" spans="1:9" x14ac:dyDescent="0.2">
      <c r="A595">
        <v>594</v>
      </c>
      <c r="B595" t="s">
        <v>6058</v>
      </c>
      <c r="C595" t="str">
        <f t="shared" si="18"/>
        <v>12:54:50.497Z</v>
      </c>
      <c r="D595" t="str">
        <f t="shared" si="19"/>
        <v>12:54:50</v>
      </c>
      <c r="E595">
        <v>13.972899999999999</v>
      </c>
      <c r="F595">
        <v>121.05719999999999</v>
      </c>
      <c r="G595">
        <v>10</v>
      </c>
      <c r="H595">
        <v>4.5</v>
      </c>
      <c r="I595" t="s">
        <v>6060</v>
      </c>
    </row>
    <row r="596" spans="1:9" x14ac:dyDescent="0.2">
      <c r="A596">
        <v>595</v>
      </c>
      <c r="B596" t="s">
        <v>6061</v>
      </c>
      <c r="C596" t="str">
        <f t="shared" si="18"/>
        <v>13:38:25.233Z</v>
      </c>
      <c r="D596" t="str">
        <f t="shared" si="19"/>
        <v>13:38:25</v>
      </c>
      <c r="E596">
        <v>13.9978</v>
      </c>
      <c r="F596">
        <v>121.1765</v>
      </c>
      <c r="G596">
        <v>4.45</v>
      </c>
      <c r="H596">
        <v>4.5999999999999996</v>
      </c>
      <c r="I596" t="s">
        <v>6063</v>
      </c>
    </row>
    <row r="597" spans="1:9" x14ac:dyDescent="0.2">
      <c r="A597">
        <v>596</v>
      </c>
      <c r="B597" t="s">
        <v>6065</v>
      </c>
      <c r="C597" t="str">
        <f t="shared" si="18"/>
        <v>14:28:58.461Z</v>
      </c>
      <c r="D597" t="str">
        <f t="shared" si="19"/>
        <v>14:28:58</v>
      </c>
      <c r="E597">
        <v>13.977600000000001</v>
      </c>
      <c r="F597">
        <v>121.19410000000001</v>
      </c>
      <c r="G597">
        <v>3.18</v>
      </c>
      <c r="H597">
        <v>4.5</v>
      </c>
      <c r="I597" t="s">
        <v>6067</v>
      </c>
    </row>
    <row r="598" spans="1:9" x14ac:dyDescent="0.2">
      <c r="A598">
        <v>597</v>
      </c>
      <c r="B598" t="s">
        <v>6069</v>
      </c>
      <c r="C598" t="str">
        <f t="shared" si="18"/>
        <v>14:43:44.603Z</v>
      </c>
      <c r="D598" t="str">
        <f t="shared" si="19"/>
        <v>14:43:44</v>
      </c>
      <c r="E598">
        <v>14.038399999999999</v>
      </c>
      <c r="F598">
        <v>121.13630000000001</v>
      </c>
      <c r="G598">
        <v>10</v>
      </c>
      <c r="H598">
        <v>4.5999999999999996</v>
      </c>
      <c r="I598" t="s">
        <v>6063</v>
      </c>
    </row>
    <row r="599" spans="1:9" x14ac:dyDescent="0.2">
      <c r="A599">
        <v>598</v>
      </c>
      <c r="B599" t="s">
        <v>6071</v>
      </c>
      <c r="C599" t="str">
        <f t="shared" si="18"/>
        <v>15:25:01.832Z</v>
      </c>
      <c r="D599" t="str">
        <f t="shared" si="19"/>
        <v>15:25:01</v>
      </c>
      <c r="E599">
        <v>13.9366</v>
      </c>
      <c r="F599">
        <v>121.0616</v>
      </c>
      <c r="G599">
        <v>10</v>
      </c>
      <c r="H599">
        <v>4.5</v>
      </c>
      <c r="I599" t="s">
        <v>6073</v>
      </c>
    </row>
    <row r="600" spans="1:9" x14ac:dyDescent="0.2">
      <c r="A600">
        <v>599</v>
      </c>
      <c r="B600" t="s">
        <v>6075</v>
      </c>
      <c r="C600" t="str">
        <f t="shared" si="18"/>
        <v>15:56:25.594Z</v>
      </c>
      <c r="D600" t="str">
        <f t="shared" si="19"/>
        <v>15:56:25</v>
      </c>
      <c r="E600">
        <v>13.9453</v>
      </c>
      <c r="F600">
        <v>121.1919</v>
      </c>
      <c r="G600">
        <v>10</v>
      </c>
      <c r="H600">
        <v>4.7</v>
      </c>
      <c r="I600" t="s">
        <v>6073</v>
      </c>
    </row>
    <row r="601" spans="1:9" x14ac:dyDescent="0.2">
      <c r="A601">
        <v>600</v>
      </c>
      <c r="B601" t="s">
        <v>6078</v>
      </c>
      <c r="C601" t="str">
        <f t="shared" si="18"/>
        <v>17:22:10.099Z</v>
      </c>
      <c r="D601" t="str">
        <f t="shared" si="19"/>
        <v>17:22:10</v>
      </c>
      <c r="E601">
        <v>13.882300000000001</v>
      </c>
      <c r="F601">
        <v>121.0478</v>
      </c>
      <c r="G601">
        <v>10</v>
      </c>
      <c r="H601">
        <v>4.5</v>
      </c>
      <c r="I601" t="s">
        <v>6073</v>
      </c>
    </row>
    <row r="602" spans="1:9" x14ac:dyDescent="0.2">
      <c r="A602">
        <v>601</v>
      </c>
      <c r="B602" t="s">
        <v>6081</v>
      </c>
      <c r="C602" t="str">
        <f t="shared" si="18"/>
        <v>19:11:47.915Z</v>
      </c>
      <c r="D602" t="str">
        <f t="shared" si="19"/>
        <v>19:11:47</v>
      </c>
      <c r="E602">
        <v>13.917999999999999</v>
      </c>
      <c r="F602">
        <v>121.0868</v>
      </c>
      <c r="G602">
        <v>10</v>
      </c>
      <c r="H602">
        <v>4.5</v>
      </c>
      <c r="I602" t="s">
        <v>6067</v>
      </c>
    </row>
    <row r="603" spans="1:9" x14ac:dyDescent="0.2">
      <c r="A603">
        <v>602</v>
      </c>
      <c r="B603" t="s">
        <v>6084</v>
      </c>
      <c r="C603" t="str">
        <f t="shared" si="18"/>
        <v>19:24:23.153Z</v>
      </c>
      <c r="D603" t="str">
        <f t="shared" si="19"/>
        <v>19:24:23</v>
      </c>
      <c r="E603">
        <v>13.8575</v>
      </c>
      <c r="F603">
        <v>120.9879</v>
      </c>
      <c r="G603">
        <v>10</v>
      </c>
      <c r="H603">
        <v>4.5</v>
      </c>
      <c r="I603" t="s">
        <v>6067</v>
      </c>
    </row>
    <row r="604" spans="1:9" x14ac:dyDescent="0.2">
      <c r="A604">
        <v>603</v>
      </c>
      <c r="B604" t="s">
        <v>6087</v>
      </c>
      <c r="C604" t="str">
        <f t="shared" si="18"/>
        <v>20:55:44.701Z</v>
      </c>
      <c r="D604" t="str">
        <f t="shared" si="19"/>
        <v>20:55:44</v>
      </c>
      <c r="E604">
        <v>14.0405</v>
      </c>
      <c r="F604">
        <v>121.0736</v>
      </c>
      <c r="G604">
        <v>10</v>
      </c>
      <c r="H604">
        <v>4.5999999999999996</v>
      </c>
      <c r="I604" t="s">
        <v>6089</v>
      </c>
    </row>
    <row r="605" spans="1:9" x14ac:dyDescent="0.2">
      <c r="A605">
        <v>604</v>
      </c>
      <c r="B605" t="s">
        <v>6091</v>
      </c>
      <c r="C605" t="str">
        <f t="shared" si="18"/>
        <v>21:19:28.677Z</v>
      </c>
      <c r="D605" t="str">
        <f t="shared" si="19"/>
        <v>21:19:28</v>
      </c>
      <c r="E605">
        <v>13.9376</v>
      </c>
      <c r="F605">
        <v>121.06270000000001</v>
      </c>
      <c r="G605">
        <v>10</v>
      </c>
      <c r="H605">
        <v>4.5999999999999996</v>
      </c>
      <c r="I605" t="s">
        <v>6067</v>
      </c>
    </row>
    <row r="606" spans="1:9" x14ac:dyDescent="0.2">
      <c r="A606">
        <v>605</v>
      </c>
      <c r="B606" t="s">
        <v>6094</v>
      </c>
      <c r="C606" t="str">
        <f t="shared" si="18"/>
        <v>21:54:01.068Z</v>
      </c>
      <c r="D606" t="str">
        <f t="shared" si="19"/>
        <v>21:54:01</v>
      </c>
      <c r="E606">
        <v>13.9612</v>
      </c>
      <c r="F606">
        <v>121.1386</v>
      </c>
      <c r="G606">
        <v>10</v>
      </c>
      <c r="H606">
        <v>4.5999999999999996</v>
      </c>
      <c r="I606" t="s">
        <v>6096</v>
      </c>
    </row>
    <row r="607" spans="1:9" x14ac:dyDescent="0.2">
      <c r="A607">
        <v>606</v>
      </c>
      <c r="B607" t="s">
        <v>6098</v>
      </c>
      <c r="C607" t="str">
        <f t="shared" si="18"/>
        <v>22:13:34.347Z</v>
      </c>
      <c r="D607" t="str">
        <f t="shared" si="19"/>
        <v>22:13:34</v>
      </c>
      <c r="E607">
        <v>13.9087</v>
      </c>
      <c r="F607">
        <v>121.0479</v>
      </c>
      <c r="G607">
        <v>10</v>
      </c>
      <c r="H607">
        <v>4.5999999999999996</v>
      </c>
      <c r="I607" t="s">
        <v>6096</v>
      </c>
    </row>
    <row r="608" spans="1:9" x14ac:dyDescent="0.2">
      <c r="A608">
        <v>607</v>
      </c>
      <c r="B608" t="s">
        <v>6101</v>
      </c>
      <c r="C608" t="str">
        <f t="shared" si="18"/>
        <v>22:35:17.352Z</v>
      </c>
      <c r="D608" t="str">
        <f t="shared" si="19"/>
        <v>22:35:17</v>
      </c>
      <c r="E608">
        <v>13.9635</v>
      </c>
      <c r="F608">
        <v>121.11660000000001</v>
      </c>
      <c r="G608">
        <v>10</v>
      </c>
      <c r="H608">
        <v>4.5</v>
      </c>
      <c r="I608" t="s">
        <v>6096</v>
      </c>
    </row>
    <row r="609" spans="1:9" x14ac:dyDescent="0.2">
      <c r="A609">
        <v>608</v>
      </c>
      <c r="B609" t="s">
        <v>6104</v>
      </c>
      <c r="C609" t="str">
        <f t="shared" si="18"/>
        <v>02:47:32.152Z</v>
      </c>
      <c r="D609" t="str">
        <f t="shared" si="19"/>
        <v>02:47:32</v>
      </c>
      <c r="E609">
        <v>13.8628</v>
      </c>
      <c r="F609">
        <v>120.9104</v>
      </c>
      <c r="G609">
        <v>10</v>
      </c>
      <c r="H609">
        <v>4.5</v>
      </c>
      <c r="I609" t="s">
        <v>6106</v>
      </c>
    </row>
    <row r="610" spans="1:9" x14ac:dyDescent="0.2">
      <c r="A610">
        <v>609</v>
      </c>
      <c r="B610" t="s">
        <v>6108</v>
      </c>
      <c r="C610" t="str">
        <f t="shared" si="18"/>
        <v>03:37:49.301Z</v>
      </c>
      <c r="D610" t="str">
        <f t="shared" si="19"/>
        <v>03:37:49</v>
      </c>
      <c r="E610">
        <v>13.993399999999999</v>
      </c>
      <c r="F610">
        <v>120.8798</v>
      </c>
      <c r="G610">
        <v>10</v>
      </c>
      <c r="H610">
        <v>4.5999999999999996</v>
      </c>
      <c r="I610" t="s">
        <v>6106</v>
      </c>
    </row>
    <row r="611" spans="1:9" x14ac:dyDescent="0.2">
      <c r="A611">
        <v>610</v>
      </c>
      <c r="B611" t="s">
        <v>6111</v>
      </c>
      <c r="C611" t="str">
        <f t="shared" si="18"/>
        <v>04:50:38.611Z</v>
      </c>
      <c r="D611" t="str">
        <f t="shared" si="19"/>
        <v>04:50:38</v>
      </c>
      <c r="E611">
        <v>13.897600000000001</v>
      </c>
      <c r="F611">
        <v>120.8501</v>
      </c>
      <c r="G611">
        <v>10</v>
      </c>
      <c r="H611">
        <v>4.5</v>
      </c>
      <c r="I611" t="s">
        <v>6106</v>
      </c>
    </row>
    <row r="612" spans="1:9" x14ac:dyDescent="0.2">
      <c r="A612">
        <v>611</v>
      </c>
      <c r="B612" t="s">
        <v>6114</v>
      </c>
      <c r="C612" t="str">
        <f t="shared" si="18"/>
        <v>08:24:51.117Z</v>
      </c>
      <c r="D612" t="str">
        <f t="shared" si="19"/>
        <v>08:24:51</v>
      </c>
      <c r="E612">
        <v>14.045</v>
      </c>
      <c r="F612">
        <v>121.32340000000001</v>
      </c>
      <c r="G612">
        <v>10</v>
      </c>
      <c r="H612">
        <v>4.5999999999999996</v>
      </c>
      <c r="I612" t="s">
        <v>6116</v>
      </c>
    </row>
    <row r="613" spans="1:9" x14ac:dyDescent="0.2">
      <c r="A613">
        <v>612</v>
      </c>
      <c r="B613" t="s">
        <v>6118</v>
      </c>
      <c r="C613" t="str">
        <f t="shared" si="18"/>
        <v>10:18:53.493Z</v>
      </c>
      <c r="D613" t="str">
        <f t="shared" si="19"/>
        <v>10:18:53</v>
      </c>
      <c r="E613">
        <v>13.8492</v>
      </c>
      <c r="F613">
        <v>120.9096</v>
      </c>
      <c r="G613">
        <v>10</v>
      </c>
      <c r="H613">
        <v>4.5999999999999996</v>
      </c>
      <c r="I613" t="s">
        <v>6120</v>
      </c>
    </row>
    <row r="614" spans="1:9" x14ac:dyDescent="0.2">
      <c r="A614">
        <v>613</v>
      </c>
      <c r="B614" t="s">
        <v>6122</v>
      </c>
      <c r="C614" t="str">
        <f t="shared" si="18"/>
        <v>15:39:34.743Z</v>
      </c>
      <c r="D614" t="str">
        <f t="shared" si="19"/>
        <v>15:39:34</v>
      </c>
      <c r="E614">
        <v>13.9093</v>
      </c>
      <c r="F614">
        <v>121.1297</v>
      </c>
      <c r="G614">
        <v>10</v>
      </c>
      <c r="H614">
        <v>4.5</v>
      </c>
      <c r="I614" t="s">
        <v>6124</v>
      </c>
    </row>
    <row r="615" spans="1:9" x14ac:dyDescent="0.2">
      <c r="A615">
        <v>614</v>
      </c>
      <c r="B615" t="s">
        <v>6126</v>
      </c>
      <c r="C615" t="str">
        <f t="shared" si="18"/>
        <v>02:56:53.147Z</v>
      </c>
      <c r="D615" t="str">
        <f t="shared" si="19"/>
        <v>02:56:53</v>
      </c>
      <c r="E615">
        <v>13.9831</v>
      </c>
      <c r="F615">
        <v>121.0421</v>
      </c>
      <c r="G615">
        <v>10</v>
      </c>
      <c r="H615">
        <v>4.5</v>
      </c>
      <c r="I615" t="s">
        <v>6128</v>
      </c>
    </row>
    <row r="616" spans="1:9" x14ac:dyDescent="0.2">
      <c r="A616">
        <v>615</v>
      </c>
      <c r="B616" t="s">
        <v>6130</v>
      </c>
      <c r="C616" t="str">
        <f t="shared" si="18"/>
        <v>07:31:25.681Z</v>
      </c>
      <c r="D616" t="str">
        <f t="shared" si="19"/>
        <v>07:31:25</v>
      </c>
      <c r="E616">
        <v>13.851800000000001</v>
      </c>
      <c r="F616">
        <v>121.1114</v>
      </c>
      <c r="G616">
        <v>10</v>
      </c>
      <c r="H616">
        <v>4.5999999999999996</v>
      </c>
      <c r="I616" t="s">
        <v>6132</v>
      </c>
    </row>
    <row r="617" spans="1:9" x14ac:dyDescent="0.2">
      <c r="A617">
        <v>616</v>
      </c>
      <c r="B617" t="s">
        <v>6134</v>
      </c>
      <c r="C617" t="str">
        <f t="shared" si="18"/>
        <v>12:59:04.499Z</v>
      </c>
      <c r="D617" t="str">
        <f t="shared" si="19"/>
        <v>12:59:04</v>
      </c>
      <c r="E617">
        <v>14.015700000000001</v>
      </c>
      <c r="F617">
        <v>120.8913</v>
      </c>
      <c r="G617">
        <v>10</v>
      </c>
      <c r="H617">
        <v>4.5</v>
      </c>
      <c r="I617" t="s">
        <v>6136</v>
      </c>
    </row>
    <row r="618" spans="1:9" x14ac:dyDescent="0.2">
      <c r="A618">
        <v>617</v>
      </c>
      <c r="B618" t="s">
        <v>6138</v>
      </c>
      <c r="C618" t="str">
        <f t="shared" si="18"/>
        <v>09:36:38.223Z</v>
      </c>
      <c r="D618" t="str">
        <f t="shared" si="19"/>
        <v>09:36:38</v>
      </c>
      <c r="E618">
        <v>17.598299999999998</v>
      </c>
      <c r="F618">
        <v>119.875</v>
      </c>
      <c r="G618">
        <v>10</v>
      </c>
      <c r="H618">
        <v>4.5</v>
      </c>
      <c r="I618" t="s">
        <v>6140</v>
      </c>
    </row>
    <row r="619" spans="1:9" x14ac:dyDescent="0.2">
      <c r="A619">
        <v>618</v>
      </c>
      <c r="B619" t="s">
        <v>6142</v>
      </c>
      <c r="C619" t="str">
        <f t="shared" si="18"/>
        <v>00:13:45.884Z</v>
      </c>
      <c r="D619" t="str">
        <f t="shared" si="19"/>
        <v>00:13:45</v>
      </c>
      <c r="E619">
        <v>16.175000000000001</v>
      </c>
      <c r="F619">
        <v>120.04519999999999</v>
      </c>
      <c r="G619">
        <v>36.659999999999997</v>
      </c>
      <c r="H619">
        <v>4.5</v>
      </c>
      <c r="I619" t="s">
        <v>6144</v>
      </c>
    </row>
    <row r="620" spans="1:9" x14ac:dyDescent="0.2">
      <c r="A620">
        <v>619</v>
      </c>
      <c r="B620" t="s">
        <v>6146</v>
      </c>
      <c r="C620" t="str">
        <f t="shared" si="18"/>
        <v>05:06:29.405Z</v>
      </c>
      <c r="D620" t="str">
        <f t="shared" si="19"/>
        <v>05:06:29</v>
      </c>
      <c r="E620">
        <v>13.5961</v>
      </c>
      <c r="F620">
        <v>120.9151</v>
      </c>
      <c r="G620">
        <v>124.15</v>
      </c>
      <c r="H620">
        <v>4.5</v>
      </c>
      <c r="I620" t="s">
        <v>6148</v>
      </c>
    </row>
    <row r="621" spans="1:9" x14ac:dyDescent="0.2">
      <c r="A621">
        <v>620</v>
      </c>
      <c r="B621" t="s">
        <v>6150</v>
      </c>
      <c r="C621" t="str">
        <f t="shared" si="18"/>
        <v>06:49:48.550Z</v>
      </c>
      <c r="D621" t="str">
        <f t="shared" si="19"/>
        <v>06:49:48</v>
      </c>
      <c r="E621">
        <v>14.976599999999999</v>
      </c>
      <c r="F621">
        <v>120.1444</v>
      </c>
      <c r="G621">
        <v>65.06</v>
      </c>
      <c r="H621">
        <v>4.5999999999999996</v>
      </c>
      <c r="I621" t="s">
        <v>6152</v>
      </c>
    </row>
    <row r="622" spans="1:9" x14ac:dyDescent="0.2">
      <c r="A622">
        <v>621</v>
      </c>
      <c r="B622" t="s">
        <v>6154</v>
      </c>
      <c r="C622" t="str">
        <f t="shared" si="18"/>
        <v>03:19:56.860Z</v>
      </c>
      <c r="D622" t="str">
        <f t="shared" si="19"/>
        <v>03:19:56</v>
      </c>
      <c r="E622">
        <v>13.7818</v>
      </c>
      <c r="F622">
        <v>121.0754</v>
      </c>
      <c r="G622">
        <v>10</v>
      </c>
      <c r="H622">
        <v>4.5</v>
      </c>
      <c r="I622" t="s">
        <v>6156</v>
      </c>
    </row>
    <row r="623" spans="1:9" x14ac:dyDescent="0.2">
      <c r="A623">
        <v>622</v>
      </c>
      <c r="B623" t="s">
        <v>6158</v>
      </c>
      <c r="C623" t="str">
        <f t="shared" si="18"/>
        <v>22:53:18.063Z</v>
      </c>
      <c r="D623" t="str">
        <f t="shared" si="19"/>
        <v>22:53:18</v>
      </c>
      <c r="E623">
        <v>16.104099999999999</v>
      </c>
      <c r="F623">
        <v>119.6823</v>
      </c>
      <c r="G623">
        <v>35</v>
      </c>
      <c r="H623">
        <v>4.5</v>
      </c>
      <c r="I623" t="s">
        <v>6160</v>
      </c>
    </row>
    <row r="624" spans="1:9" x14ac:dyDescent="0.2">
      <c r="A624">
        <v>623</v>
      </c>
      <c r="B624" t="s">
        <v>6162</v>
      </c>
      <c r="C624" t="str">
        <f t="shared" si="18"/>
        <v>11:19:43.152Z</v>
      </c>
      <c r="D624" t="str">
        <f t="shared" si="19"/>
        <v>11:19:43</v>
      </c>
      <c r="E624">
        <v>15.0052</v>
      </c>
      <c r="F624">
        <v>122.56829999999999</v>
      </c>
      <c r="G624">
        <v>35.29</v>
      </c>
      <c r="H624">
        <v>4.5999999999999996</v>
      </c>
      <c r="I624" t="s">
        <v>6164</v>
      </c>
    </row>
    <row r="625" spans="1:9" x14ac:dyDescent="0.2">
      <c r="A625">
        <v>624</v>
      </c>
      <c r="B625" t="s">
        <v>6166</v>
      </c>
      <c r="C625" t="str">
        <f t="shared" si="18"/>
        <v>19:18:13.024Z</v>
      </c>
      <c r="D625" t="str">
        <f t="shared" si="19"/>
        <v>19:18:13</v>
      </c>
      <c r="E625">
        <v>14.0741</v>
      </c>
      <c r="F625">
        <v>120.47029999999999</v>
      </c>
      <c r="G625">
        <v>99.16</v>
      </c>
      <c r="H625">
        <v>5.3</v>
      </c>
      <c r="I625" t="s">
        <v>6168</v>
      </c>
    </row>
    <row r="626" spans="1:9" x14ac:dyDescent="0.2">
      <c r="A626">
        <v>625</v>
      </c>
      <c r="B626" t="s">
        <v>6170</v>
      </c>
      <c r="C626" t="str">
        <f t="shared" si="18"/>
        <v>02:10:27.512Z</v>
      </c>
      <c r="D626" t="str">
        <f t="shared" si="19"/>
        <v>02:10:27</v>
      </c>
      <c r="E626">
        <v>15.6287</v>
      </c>
      <c r="F626">
        <v>121.5658</v>
      </c>
      <c r="G626">
        <v>43.46</v>
      </c>
      <c r="H626">
        <v>5.2</v>
      </c>
      <c r="I626" t="s">
        <v>6172</v>
      </c>
    </row>
    <row r="627" spans="1:9" x14ac:dyDescent="0.2">
      <c r="A627">
        <v>626</v>
      </c>
      <c r="B627" t="s">
        <v>6174</v>
      </c>
      <c r="C627" t="str">
        <f t="shared" si="18"/>
        <v>05:17:29.548Z</v>
      </c>
      <c r="D627" t="str">
        <f t="shared" si="19"/>
        <v>05:17:29</v>
      </c>
      <c r="E627">
        <v>16.602699999999999</v>
      </c>
      <c r="F627">
        <v>120.3749</v>
      </c>
      <c r="G627">
        <v>77.459999999999994</v>
      </c>
      <c r="H627">
        <v>5.0999999999999996</v>
      </c>
      <c r="I627" t="s">
        <v>6176</v>
      </c>
    </row>
    <row r="628" spans="1:9" x14ac:dyDescent="0.2">
      <c r="A628">
        <v>627</v>
      </c>
      <c r="B628" t="s">
        <v>6178</v>
      </c>
      <c r="C628" t="str">
        <f t="shared" si="18"/>
        <v>05:24:36.206Z</v>
      </c>
      <c r="D628" t="str">
        <f t="shared" si="19"/>
        <v>05:24:36</v>
      </c>
      <c r="E628">
        <v>16.776700000000002</v>
      </c>
      <c r="F628">
        <v>121.62609999999999</v>
      </c>
      <c r="G628">
        <v>35</v>
      </c>
      <c r="H628">
        <v>4.5</v>
      </c>
      <c r="I628" t="s">
        <v>6180</v>
      </c>
    </row>
    <row r="629" spans="1:9" x14ac:dyDescent="0.2">
      <c r="A629">
        <v>628</v>
      </c>
      <c r="B629" t="s">
        <v>6182</v>
      </c>
      <c r="C629" t="str">
        <f t="shared" si="18"/>
        <v>08:02:44.092Z</v>
      </c>
      <c r="D629" t="str">
        <f t="shared" si="19"/>
        <v>08:02:44</v>
      </c>
      <c r="E629">
        <v>17.238399999999999</v>
      </c>
      <c r="F629">
        <v>119.8753</v>
      </c>
      <c r="G629">
        <v>10</v>
      </c>
      <c r="H629">
        <v>5</v>
      </c>
      <c r="I629" t="s">
        <v>6184</v>
      </c>
    </row>
    <row r="630" spans="1:9" x14ac:dyDescent="0.2">
      <c r="A630">
        <v>629</v>
      </c>
      <c r="B630" t="s">
        <v>6186</v>
      </c>
      <c r="C630" t="str">
        <f t="shared" si="18"/>
        <v>00:28:15.447Z</v>
      </c>
      <c r="D630" t="str">
        <f t="shared" si="19"/>
        <v>00:28:15</v>
      </c>
      <c r="E630">
        <v>15.1854</v>
      </c>
      <c r="F630">
        <v>120.2587</v>
      </c>
      <c r="G630">
        <v>98.21</v>
      </c>
      <c r="H630">
        <v>4.8</v>
      </c>
      <c r="I630" t="s">
        <v>6188</v>
      </c>
    </row>
    <row r="631" spans="1:9" x14ac:dyDescent="0.2">
      <c r="A631">
        <v>630</v>
      </c>
      <c r="B631" t="s">
        <v>6189</v>
      </c>
      <c r="C631" t="str">
        <f t="shared" si="18"/>
        <v>06:15:39.306Z</v>
      </c>
      <c r="D631" t="str">
        <f t="shared" si="19"/>
        <v>06:15:39</v>
      </c>
      <c r="E631">
        <v>13.9293</v>
      </c>
      <c r="F631">
        <v>120.0321</v>
      </c>
      <c r="G631">
        <v>58.47</v>
      </c>
      <c r="H631">
        <v>4.5</v>
      </c>
      <c r="I631" t="s">
        <v>6191</v>
      </c>
    </row>
    <row r="632" spans="1:9" x14ac:dyDescent="0.2">
      <c r="A632">
        <v>631</v>
      </c>
      <c r="B632" t="s">
        <v>6193</v>
      </c>
      <c r="C632" t="str">
        <f t="shared" si="18"/>
        <v>04:41:48.663Z</v>
      </c>
      <c r="D632" t="str">
        <f t="shared" si="19"/>
        <v>04:41:48</v>
      </c>
      <c r="E632">
        <v>14.9057</v>
      </c>
      <c r="F632">
        <v>119.5932</v>
      </c>
      <c r="G632">
        <v>35</v>
      </c>
      <c r="H632">
        <v>4.7</v>
      </c>
      <c r="I632" t="s">
        <v>6195</v>
      </c>
    </row>
    <row r="633" spans="1:9" x14ac:dyDescent="0.2">
      <c r="A633">
        <v>632</v>
      </c>
      <c r="B633" t="s">
        <v>6197</v>
      </c>
      <c r="C633" t="str">
        <f t="shared" si="18"/>
        <v>09:42:23.084Z</v>
      </c>
      <c r="D633" t="str">
        <f t="shared" si="19"/>
        <v>09:42:23</v>
      </c>
      <c r="E633">
        <v>16.5838</v>
      </c>
      <c r="F633">
        <v>121.22150000000001</v>
      </c>
      <c r="G633">
        <v>10</v>
      </c>
      <c r="H633">
        <v>4.5</v>
      </c>
      <c r="I633" t="s">
        <v>6199</v>
      </c>
    </row>
    <row r="634" spans="1:9" x14ac:dyDescent="0.2">
      <c r="A634">
        <v>633</v>
      </c>
      <c r="B634" t="s">
        <v>6201</v>
      </c>
      <c r="C634" t="str">
        <f t="shared" si="18"/>
        <v>09:38:12.564Z</v>
      </c>
      <c r="D634" t="str">
        <f t="shared" si="19"/>
        <v>09:38:12</v>
      </c>
      <c r="E634">
        <v>15.0549</v>
      </c>
      <c r="F634">
        <v>122.0351</v>
      </c>
      <c r="G634">
        <v>10</v>
      </c>
      <c r="H634">
        <v>4.5</v>
      </c>
      <c r="I634" t="s">
        <v>6203</v>
      </c>
    </row>
    <row r="635" spans="1:9" x14ac:dyDescent="0.2">
      <c r="A635">
        <v>634</v>
      </c>
      <c r="B635" t="s">
        <v>6205</v>
      </c>
      <c r="C635" t="str">
        <f t="shared" si="18"/>
        <v>06:56:54.555Z</v>
      </c>
      <c r="D635" t="str">
        <f t="shared" si="19"/>
        <v>06:56:54</v>
      </c>
      <c r="E635">
        <v>15.7829</v>
      </c>
      <c r="F635">
        <v>119.93259999999999</v>
      </c>
      <c r="G635">
        <v>40.86</v>
      </c>
      <c r="H635">
        <v>4.7</v>
      </c>
      <c r="I635" t="s">
        <v>6207</v>
      </c>
    </row>
    <row r="636" spans="1:9" x14ac:dyDescent="0.2">
      <c r="A636">
        <v>635</v>
      </c>
      <c r="B636" t="s">
        <v>6209</v>
      </c>
      <c r="C636" t="str">
        <f t="shared" si="18"/>
        <v>05:03:47.399Z</v>
      </c>
      <c r="D636" t="str">
        <f t="shared" si="19"/>
        <v>05:03:47</v>
      </c>
      <c r="E636">
        <v>13.5738</v>
      </c>
      <c r="F636">
        <v>120.93040000000001</v>
      </c>
      <c r="G636">
        <v>177.14</v>
      </c>
      <c r="H636">
        <v>4.7</v>
      </c>
      <c r="I636" t="s">
        <v>6211</v>
      </c>
    </row>
    <row r="637" spans="1:9" x14ac:dyDescent="0.2">
      <c r="A637">
        <v>636</v>
      </c>
      <c r="B637" t="s">
        <v>6212</v>
      </c>
      <c r="C637" t="str">
        <f t="shared" si="18"/>
        <v>14:15:56.640Z</v>
      </c>
      <c r="D637" t="str">
        <f t="shared" si="19"/>
        <v>14:15:56</v>
      </c>
      <c r="E637">
        <v>15.6235</v>
      </c>
      <c r="F637">
        <v>120.273</v>
      </c>
      <c r="G637">
        <v>45.51</v>
      </c>
      <c r="H637">
        <v>4.7</v>
      </c>
      <c r="I637" t="s">
        <v>6214</v>
      </c>
    </row>
    <row r="638" spans="1:9" x14ac:dyDescent="0.2">
      <c r="A638">
        <v>637</v>
      </c>
      <c r="B638" t="s">
        <v>6216</v>
      </c>
      <c r="C638" t="str">
        <f t="shared" si="18"/>
        <v>18:16:53.824Z</v>
      </c>
      <c r="D638" t="str">
        <f t="shared" si="19"/>
        <v>18:16:53</v>
      </c>
      <c r="E638">
        <v>13.6082</v>
      </c>
      <c r="F638">
        <v>120.7526</v>
      </c>
      <c r="G638">
        <v>121</v>
      </c>
      <c r="H638">
        <v>5.6</v>
      </c>
      <c r="I638" t="s">
        <v>6218</v>
      </c>
    </row>
    <row r="639" spans="1:9" x14ac:dyDescent="0.2">
      <c r="A639">
        <v>638</v>
      </c>
      <c r="B639" t="s">
        <v>6219</v>
      </c>
      <c r="C639" t="str">
        <f t="shared" si="18"/>
        <v>20:06:27.481Z</v>
      </c>
      <c r="D639" t="str">
        <f t="shared" si="19"/>
        <v>20:06:27</v>
      </c>
      <c r="E639">
        <v>13.6785</v>
      </c>
      <c r="F639">
        <v>120.2608</v>
      </c>
      <c r="G639">
        <v>62.32</v>
      </c>
      <c r="H639">
        <v>5.4</v>
      </c>
      <c r="I639" t="s">
        <v>6221</v>
      </c>
    </row>
    <row r="640" spans="1:9" x14ac:dyDescent="0.2">
      <c r="A640">
        <v>639</v>
      </c>
      <c r="B640" t="s">
        <v>6223</v>
      </c>
      <c r="C640" t="str">
        <f t="shared" si="18"/>
        <v>05:25:50.823Z</v>
      </c>
      <c r="D640" t="str">
        <f t="shared" si="19"/>
        <v>05:25:50</v>
      </c>
      <c r="E640">
        <v>13.717700000000001</v>
      </c>
      <c r="F640">
        <v>120.8742</v>
      </c>
      <c r="G640">
        <v>76.900000000000006</v>
      </c>
      <c r="H640">
        <v>4.8</v>
      </c>
      <c r="I640" t="s">
        <v>6225</v>
      </c>
    </row>
    <row r="641" spans="1:9" x14ac:dyDescent="0.2">
      <c r="A641">
        <v>640</v>
      </c>
      <c r="B641" t="s">
        <v>6227</v>
      </c>
      <c r="C641" t="str">
        <f t="shared" si="18"/>
        <v>07:23:16.832Z</v>
      </c>
      <c r="D641" t="str">
        <f t="shared" si="19"/>
        <v>07:23:16</v>
      </c>
      <c r="E641">
        <v>13.697800000000001</v>
      </c>
      <c r="F641">
        <v>120.7783</v>
      </c>
      <c r="G641">
        <v>98.29</v>
      </c>
      <c r="H641">
        <v>4.5</v>
      </c>
      <c r="I641" t="s">
        <v>6225</v>
      </c>
    </row>
    <row r="642" spans="1:9" x14ac:dyDescent="0.2">
      <c r="A642">
        <v>641</v>
      </c>
      <c r="B642" t="s">
        <v>6230</v>
      </c>
      <c r="C642" t="str">
        <f t="shared" si="18"/>
        <v>02:49:49.417Z</v>
      </c>
      <c r="D642" t="str">
        <f t="shared" si="19"/>
        <v>02:49:49</v>
      </c>
      <c r="E642">
        <v>14.1868</v>
      </c>
      <c r="F642">
        <v>120.70140000000001</v>
      </c>
      <c r="G642">
        <v>165.98</v>
      </c>
      <c r="H642">
        <v>4.5</v>
      </c>
      <c r="I642" t="s">
        <v>6232</v>
      </c>
    </row>
    <row r="643" spans="1:9" x14ac:dyDescent="0.2">
      <c r="A643">
        <v>642</v>
      </c>
      <c r="B643" t="s">
        <v>6234</v>
      </c>
      <c r="C643" t="str">
        <f t="shared" ref="C643:C706" si="20">RIGHT(B643,13)</f>
        <v>02:37:53.266Z</v>
      </c>
      <c r="D643" t="str">
        <f t="shared" ref="D643:D706" si="21">LEFT(C643,8)</f>
        <v>02:37:53</v>
      </c>
      <c r="E643">
        <v>14.048400000000001</v>
      </c>
      <c r="F643">
        <v>120.6726</v>
      </c>
      <c r="G643">
        <v>145.9</v>
      </c>
      <c r="H643">
        <v>4.5</v>
      </c>
      <c r="I643" t="s">
        <v>6236</v>
      </c>
    </row>
    <row r="644" spans="1:9" x14ac:dyDescent="0.2">
      <c r="A644">
        <v>643</v>
      </c>
      <c r="B644" t="s">
        <v>6238</v>
      </c>
      <c r="C644" t="str">
        <f t="shared" si="20"/>
        <v>04:10:11.740Z</v>
      </c>
      <c r="D644" t="str">
        <f t="shared" si="21"/>
        <v>04:10:11</v>
      </c>
      <c r="E644">
        <v>13.841699999999999</v>
      </c>
      <c r="F644">
        <v>120.73309999999999</v>
      </c>
      <c r="G644">
        <v>138</v>
      </c>
      <c r="H644">
        <v>4.5</v>
      </c>
      <c r="I644" t="s">
        <v>6240</v>
      </c>
    </row>
    <row r="645" spans="1:9" x14ac:dyDescent="0.2">
      <c r="A645">
        <v>644</v>
      </c>
      <c r="B645" t="s">
        <v>6242</v>
      </c>
      <c r="C645" t="str">
        <f t="shared" si="20"/>
        <v>06:53:32.550Z</v>
      </c>
      <c r="D645" t="str">
        <f t="shared" si="21"/>
        <v>06:53:32</v>
      </c>
      <c r="E645">
        <v>16.607099999999999</v>
      </c>
      <c r="F645">
        <v>120.3283</v>
      </c>
      <c r="G645">
        <v>77.48</v>
      </c>
      <c r="H645">
        <v>4.7</v>
      </c>
      <c r="I645" t="s">
        <v>6244</v>
      </c>
    </row>
    <row r="646" spans="1:9" x14ac:dyDescent="0.2">
      <c r="A646">
        <v>645</v>
      </c>
      <c r="B646" t="s">
        <v>6246</v>
      </c>
      <c r="C646" t="str">
        <f t="shared" si="20"/>
        <v>18:14:47.611Z</v>
      </c>
      <c r="D646" t="str">
        <f t="shared" si="21"/>
        <v>18:14:47</v>
      </c>
      <c r="E646">
        <v>14.771599999999999</v>
      </c>
      <c r="F646">
        <v>121.6318</v>
      </c>
      <c r="G646">
        <v>37.94</v>
      </c>
      <c r="H646">
        <v>4.9000000000000004</v>
      </c>
      <c r="I646" t="s">
        <v>6248</v>
      </c>
    </row>
    <row r="647" spans="1:9" x14ac:dyDescent="0.2">
      <c r="A647">
        <v>646</v>
      </c>
      <c r="B647" t="s">
        <v>6250</v>
      </c>
      <c r="C647" t="str">
        <f t="shared" si="20"/>
        <v>10:32:07.304Z</v>
      </c>
      <c r="D647" t="str">
        <f t="shared" si="21"/>
        <v>10:32:07</v>
      </c>
      <c r="E647">
        <v>13.7471</v>
      </c>
      <c r="F647">
        <v>120.9371</v>
      </c>
      <c r="G647">
        <v>122.91</v>
      </c>
      <c r="H647">
        <v>4.5</v>
      </c>
      <c r="I647" t="s">
        <v>6252</v>
      </c>
    </row>
    <row r="648" spans="1:9" x14ac:dyDescent="0.2">
      <c r="A648">
        <v>647</v>
      </c>
      <c r="B648" t="s">
        <v>6253</v>
      </c>
      <c r="C648" t="str">
        <f t="shared" si="20"/>
        <v>23:43:41.964Z</v>
      </c>
      <c r="D648" t="str">
        <f t="shared" si="21"/>
        <v>23:43:41</v>
      </c>
      <c r="E648">
        <v>13.82</v>
      </c>
      <c r="F648">
        <v>120.65389999999999</v>
      </c>
      <c r="G648">
        <v>109</v>
      </c>
      <c r="H648">
        <v>6.3</v>
      </c>
      <c r="I648" t="s">
        <v>6255</v>
      </c>
    </row>
    <row r="649" spans="1:9" x14ac:dyDescent="0.2">
      <c r="A649">
        <v>648</v>
      </c>
      <c r="B649" t="s">
        <v>6257</v>
      </c>
      <c r="C649" t="str">
        <f t="shared" si="20"/>
        <v>08:37:20.897Z</v>
      </c>
      <c r="D649" t="str">
        <f t="shared" si="21"/>
        <v>08:37:20</v>
      </c>
      <c r="E649">
        <v>13.7592</v>
      </c>
      <c r="F649">
        <v>120.32170000000001</v>
      </c>
      <c r="G649">
        <v>10</v>
      </c>
      <c r="H649">
        <v>4.7</v>
      </c>
      <c r="I649" t="s">
        <v>6259</v>
      </c>
    </row>
    <row r="650" spans="1:9" x14ac:dyDescent="0.2">
      <c r="A650">
        <v>649</v>
      </c>
      <c r="B650" t="s">
        <v>6261</v>
      </c>
      <c r="C650" t="str">
        <f t="shared" si="20"/>
        <v>13:24:47.240Z</v>
      </c>
      <c r="D650" t="str">
        <f t="shared" si="21"/>
        <v>13:24:47</v>
      </c>
      <c r="E650">
        <v>13.7462</v>
      </c>
      <c r="F650">
        <v>120.8312</v>
      </c>
      <c r="G650">
        <v>121.32</v>
      </c>
      <c r="H650">
        <v>4.7</v>
      </c>
      <c r="I650" t="s">
        <v>6263</v>
      </c>
    </row>
    <row r="651" spans="1:9" x14ac:dyDescent="0.2">
      <c r="A651">
        <v>650</v>
      </c>
      <c r="B651" t="s">
        <v>6265</v>
      </c>
      <c r="C651" t="str">
        <f t="shared" si="20"/>
        <v>13:43:32.767Z</v>
      </c>
      <c r="D651" t="str">
        <f t="shared" si="21"/>
        <v>13:43:32</v>
      </c>
      <c r="E651">
        <v>13.9939</v>
      </c>
      <c r="F651">
        <v>120.69970000000001</v>
      </c>
      <c r="G651">
        <v>154.22</v>
      </c>
      <c r="H651">
        <v>4.5</v>
      </c>
      <c r="I651" t="s">
        <v>6267</v>
      </c>
    </row>
    <row r="652" spans="1:9" x14ac:dyDescent="0.2">
      <c r="A652">
        <v>651</v>
      </c>
      <c r="B652" t="s">
        <v>6269</v>
      </c>
      <c r="C652" t="str">
        <f t="shared" si="20"/>
        <v>22:48:55.129Z</v>
      </c>
      <c r="D652" t="str">
        <f t="shared" si="21"/>
        <v>22:48:55</v>
      </c>
      <c r="E652">
        <v>13.7845</v>
      </c>
      <c r="F652">
        <v>120.7376</v>
      </c>
      <c r="G652">
        <v>158.63999999999999</v>
      </c>
      <c r="H652">
        <v>4.5999999999999996</v>
      </c>
      <c r="I652" t="s">
        <v>6271</v>
      </c>
    </row>
    <row r="653" spans="1:9" x14ac:dyDescent="0.2">
      <c r="A653">
        <v>652</v>
      </c>
      <c r="B653" t="s">
        <v>6272</v>
      </c>
      <c r="C653" t="str">
        <f t="shared" si="20"/>
        <v>19:39:47.617Z</v>
      </c>
      <c r="D653" t="str">
        <f t="shared" si="21"/>
        <v>19:39:47</v>
      </c>
      <c r="E653">
        <v>13.879300000000001</v>
      </c>
      <c r="F653">
        <v>120.66719999999999</v>
      </c>
      <c r="G653">
        <v>90.63</v>
      </c>
      <c r="H653">
        <v>4.5999999999999996</v>
      </c>
      <c r="I653" t="s">
        <v>6274</v>
      </c>
    </row>
    <row r="654" spans="1:9" x14ac:dyDescent="0.2">
      <c r="A654">
        <v>653</v>
      </c>
      <c r="B654" t="s">
        <v>6276</v>
      </c>
      <c r="C654" t="str">
        <f t="shared" si="20"/>
        <v>13:07:45.142Z</v>
      </c>
      <c r="D654" t="str">
        <f t="shared" si="21"/>
        <v>13:07:45</v>
      </c>
      <c r="E654">
        <v>18.317399999999999</v>
      </c>
      <c r="F654">
        <v>120.8233</v>
      </c>
      <c r="G654">
        <v>43.78</v>
      </c>
      <c r="H654">
        <v>4.5</v>
      </c>
      <c r="I654" t="s">
        <v>6278</v>
      </c>
    </row>
    <row r="655" spans="1:9" x14ac:dyDescent="0.2">
      <c r="A655">
        <v>654</v>
      </c>
      <c r="B655" t="s">
        <v>6280</v>
      </c>
      <c r="C655" t="str">
        <f t="shared" si="20"/>
        <v>22:00:43.301Z</v>
      </c>
      <c r="D655" t="str">
        <f t="shared" si="21"/>
        <v>22:00:43</v>
      </c>
      <c r="E655">
        <v>14.545199999999999</v>
      </c>
      <c r="F655">
        <v>122.976</v>
      </c>
      <c r="G655">
        <v>10</v>
      </c>
      <c r="H655">
        <v>5.0999999999999996</v>
      </c>
      <c r="I655" t="s">
        <v>6282</v>
      </c>
    </row>
    <row r="656" spans="1:9" x14ac:dyDescent="0.2">
      <c r="A656">
        <v>655</v>
      </c>
      <c r="B656" t="s">
        <v>6284</v>
      </c>
      <c r="C656" t="str">
        <f t="shared" si="20"/>
        <v>22:08:40.294Z</v>
      </c>
      <c r="D656" t="str">
        <f t="shared" si="21"/>
        <v>22:08:40</v>
      </c>
      <c r="E656">
        <v>14.4849</v>
      </c>
      <c r="F656">
        <v>123.1486</v>
      </c>
      <c r="G656">
        <v>10</v>
      </c>
      <c r="H656">
        <v>4.5</v>
      </c>
      <c r="I656" t="s">
        <v>6286</v>
      </c>
    </row>
    <row r="657" spans="1:9" x14ac:dyDescent="0.2">
      <c r="A657">
        <v>656</v>
      </c>
      <c r="B657" t="s">
        <v>6288</v>
      </c>
      <c r="C657" t="str">
        <f t="shared" si="20"/>
        <v>23:30:02.617Z</v>
      </c>
      <c r="D657" t="str">
        <f t="shared" si="21"/>
        <v>23:30:02</v>
      </c>
      <c r="E657">
        <v>14.380699999999999</v>
      </c>
      <c r="F657">
        <v>123.0941</v>
      </c>
      <c r="G657">
        <v>10</v>
      </c>
      <c r="H657">
        <v>4.5</v>
      </c>
      <c r="I657" t="s">
        <v>6286</v>
      </c>
    </row>
    <row r="658" spans="1:9" x14ac:dyDescent="0.2">
      <c r="A658">
        <v>657</v>
      </c>
      <c r="B658" t="s">
        <v>6291</v>
      </c>
      <c r="C658" t="str">
        <f t="shared" si="20"/>
        <v>13:35:02.728Z</v>
      </c>
      <c r="D658" t="str">
        <f t="shared" si="21"/>
        <v>13:35:02</v>
      </c>
      <c r="E658">
        <v>13.5954</v>
      </c>
      <c r="F658">
        <v>120.8395</v>
      </c>
      <c r="G658">
        <v>149.44999999999999</v>
      </c>
      <c r="H658">
        <v>4.8</v>
      </c>
      <c r="I658" t="s">
        <v>6293</v>
      </c>
    </row>
    <row r="659" spans="1:9" x14ac:dyDescent="0.2">
      <c r="A659">
        <v>658</v>
      </c>
      <c r="B659" t="s">
        <v>6295</v>
      </c>
      <c r="C659" t="str">
        <f t="shared" si="20"/>
        <v>02:55:30.556Z</v>
      </c>
      <c r="D659" t="str">
        <f t="shared" si="21"/>
        <v>02:55:30</v>
      </c>
      <c r="E659">
        <v>15.99</v>
      </c>
      <c r="F659">
        <v>119.5896</v>
      </c>
      <c r="G659">
        <v>10</v>
      </c>
      <c r="H659">
        <v>5</v>
      </c>
      <c r="I659" t="s">
        <v>6297</v>
      </c>
    </row>
    <row r="660" spans="1:9" x14ac:dyDescent="0.2">
      <c r="A660">
        <v>659</v>
      </c>
      <c r="B660" t="s">
        <v>6299</v>
      </c>
      <c r="C660" t="str">
        <f t="shared" si="20"/>
        <v>07:24:36.994Z</v>
      </c>
      <c r="D660" t="str">
        <f t="shared" si="21"/>
        <v>07:24:36</v>
      </c>
      <c r="E660">
        <v>15.609</v>
      </c>
      <c r="F660">
        <v>119.43519999999999</v>
      </c>
      <c r="G660">
        <v>10</v>
      </c>
      <c r="H660">
        <v>5</v>
      </c>
      <c r="I660" t="s">
        <v>6301</v>
      </c>
    </row>
    <row r="661" spans="1:9" x14ac:dyDescent="0.2">
      <c r="A661">
        <v>660</v>
      </c>
      <c r="B661" t="s">
        <v>6303</v>
      </c>
      <c r="C661" t="str">
        <f t="shared" si="20"/>
        <v>13:27:06.308Z</v>
      </c>
      <c r="D661" t="str">
        <f t="shared" si="21"/>
        <v>13:27:06</v>
      </c>
      <c r="E661">
        <v>15.6142</v>
      </c>
      <c r="F661">
        <v>119.4235</v>
      </c>
      <c r="G661">
        <v>10</v>
      </c>
      <c r="H661">
        <v>4.9000000000000004</v>
      </c>
      <c r="I661" t="s">
        <v>6305</v>
      </c>
    </row>
    <row r="662" spans="1:9" x14ac:dyDescent="0.2">
      <c r="A662">
        <v>661</v>
      </c>
      <c r="B662" t="s">
        <v>6307</v>
      </c>
      <c r="C662" t="str">
        <f t="shared" si="20"/>
        <v>11:20:10.792Z</v>
      </c>
      <c r="D662" t="str">
        <f t="shared" si="21"/>
        <v>11:20:10</v>
      </c>
      <c r="E662">
        <v>15.138999999999999</v>
      </c>
      <c r="F662">
        <v>120.0966</v>
      </c>
      <c r="G662">
        <v>54.07</v>
      </c>
      <c r="H662">
        <v>4.5999999999999996</v>
      </c>
      <c r="I662" t="s">
        <v>6309</v>
      </c>
    </row>
    <row r="663" spans="1:9" x14ac:dyDescent="0.2">
      <c r="A663">
        <v>662</v>
      </c>
      <c r="B663" t="s">
        <v>6311</v>
      </c>
      <c r="C663" t="str">
        <f t="shared" si="20"/>
        <v>09:58:54.293Z</v>
      </c>
      <c r="D663" t="str">
        <f t="shared" si="21"/>
        <v>09:58:54</v>
      </c>
      <c r="E663">
        <v>16.470400000000001</v>
      </c>
      <c r="F663">
        <v>121.21129999999999</v>
      </c>
      <c r="G663">
        <v>40.32</v>
      </c>
      <c r="H663">
        <v>4.7</v>
      </c>
      <c r="I663" t="s">
        <v>6313</v>
      </c>
    </row>
    <row r="664" spans="1:9" x14ac:dyDescent="0.2">
      <c r="A664">
        <v>663</v>
      </c>
      <c r="B664" t="s">
        <v>6315</v>
      </c>
      <c r="C664" t="str">
        <f t="shared" si="20"/>
        <v>18:39:55.341Z</v>
      </c>
      <c r="D664" t="str">
        <f t="shared" si="21"/>
        <v>18:39:55</v>
      </c>
      <c r="E664">
        <v>13.8687</v>
      </c>
      <c r="F664">
        <v>120.6771</v>
      </c>
      <c r="G664">
        <v>202.61</v>
      </c>
      <c r="H664">
        <v>4.8</v>
      </c>
      <c r="I664" t="s">
        <v>6317</v>
      </c>
    </row>
    <row r="665" spans="1:9" x14ac:dyDescent="0.2">
      <c r="A665">
        <v>664</v>
      </c>
      <c r="B665" t="s">
        <v>6319</v>
      </c>
      <c r="C665" t="str">
        <f t="shared" si="20"/>
        <v>14:53:46.549Z</v>
      </c>
      <c r="D665" t="str">
        <f t="shared" si="21"/>
        <v>14:53:46</v>
      </c>
      <c r="E665">
        <v>17.6218</v>
      </c>
      <c r="F665">
        <v>123.06229999999999</v>
      </c>
      <c r="G665">
        <v>10</v>
      </c>
      <c r="H665">
        <v>4.8</v>
      </c>
      <c r="I665" t="s">
        <v>6321</v>
      </c>
    </row>
    <row r="666" spans="1:9" x14ac:dyDescent="0.2">
      <c r="A666">
        <v>665</v>
      </c>
      <c r="B666" t="s">
        <v>6323</v>
      </c>
      <c r="C666" t="str">
        <f t="shared" si="20"/>
        <v>01:09:27.067Z</v>
      </c>
      <c r="D666" t="str">
        <f t="shared" si="21"/>
        <v>01:09:27</v>
      </c>
      <c r="E666">
        <v>13.5716</v>
      </c>
      <c r="F666">
        <v>120.84780000000001</v>
      </c>
      <c r="G666">
        <v>113</v>
      </c>
      <c r="H666">
        <v>5.8</v>
      </c>
      <c r="I666" t="s">
        <v>6325</v>
      </c>
    </row>
    <row r="667" spans="1:9" x14ac:dyDescent="0.2">
      <c r="A667">
        <v>666</v>
      </c>
      <c r="B667" t="s">
        <v>6326</v>
      </c>
      <c r="C667" t="str">
        <f t="shared" si="20"/>
        <v>11:15:09.720Z</v>
      </c>
      <c r="D667" t="str">
        <f t="shared" si="21"/>
        <v>11:15:09</v>
      </c>
      <c r="E667">
        <v>15.9186</v>
      </c>
      <c r="F667">
        <v>121.2026</v>
      </c>
      <c r="G667">
        <v>52.02</v>
      </c>
      <c r="H667">
        <v>4.5999999999999996</v>
      </c>
      <c r="I667" t="s">
        <v>6328</v>
      </c>
    </row>
    <row r="668" spans="1:9" x14ac:dyDescent="0.2">
      <c r="A668">
        <v>667</v>
      </c>
      <c r="B668" t="s">
        <v>6330</v>
      </c>
      <c r="C668" t="str">
        <f t="shared" si="20"/>
        <v>03:04:08.322Z</v>
      </c>
      <c r="D668" t="str">
        <f t="shared" si="21"/>
        <v>03:04:08</v>
      </c>
      <c r="E668">
        <v>13.793100000000001</v>
      </c>
      <c r="F668">
        <v>120.7743</v>
      </c>
      <c r="G668">
        <v>117.1</v>
      </c>
      <c r="H668">
        <v>4.5999999999999996</v>
      </c>
      <c r="I668" t="s">
        <v>6332</v>
      </c>
    </row>
    <row r="669" spans="1:9" x14ac:dyDescent="0.2">
      <c r="A669">
        <v>668</v>
      </c>
      <c r="B669" t="s">
        <v>6333</v>
      </c>
      <c r="C669" t="str">
        <f t="shared" si="20"/>
        <v>01:16:43.360Z</v>
      </c>
      <c r="D669" t="str">
        <f t="shared" si="21"/>
        <v>01:16:43</v>
      </c>
      <c r="E669">
        <v>13.5749</v>
      </c>
      <c r="F669">
        <v>120.9802</v>
      </c>
      <c r="G669">
        <v>104.06</v>
      </c>
      <c r="H669">
        <v>4.5</v>
      </c>
      <c r="I669" t="s">
        <v>6335</v>
      </c>
    </row>
    <row r="670" spans="1:9" x14ac:dyDescent="0.2">
      <c r="A670">
        <v>669</v>
      </c>
      <c r="B670" t="s">
        <v>6337</v>
      </c>
      <c r="C670" t="str">
        <f t="shared" si="20"/>
        <v>02:48:07.023Z</v>
      </c>
      <c r="D670" t="str">
        <f t="shared" si="21"/>
        <v>02:48:07</v>
      </c>
      <c r="E670">
        <v>17.116199999999999</v>
      </c>
      <c r="F670">
        <v>120.2398</v>
      </c>
      <c r="G670">
        <v>10</v>
      </c>
      <c r="H670">
        <v>4.5</v>
      </c>
      <c r="I670" t="s">
        <v>6339</v>
      </c>
    </row>
    <row r="671" spans="1:9" x14ac:dyDescent="0.2">
      <c r="A671">
        <v>670</v>
      </c>
      <c r="B671" t="s">
        <v>6341</v>
      </c>
      <c r="C671" t="str">
        <f t="shared" si="20"/>
        <v>04:18:09.642Z</v>
      </c>
      <c r="D671" t="str">
        <f t="shared" si="21"/>
        <v>04:18:09</v>
      </c>
      <c r="E671">
        <v>13.6823</v>
      </c>
      <c r="F671">
        <v>121.0073</v>
      </c>
      <c r="G671">
        <v>120.61</v>
      </c>
      <c r="H671">
        <v>4.5999999999999996</v>
      </c>
      <c r="I671" t="s">
        <v>6343</v>
      </c>
    </row>
    <row r="672" spans="1:9" x14ac:dyDescent="0.2">
      <c r="A672">
        <v>671</v>
      </c>
      <c r="B672" t="s">
        <v>6345</v>
      </c>
      <c r="C672" t="str">
        <f t="shared" si="20"/>
        <v>20:28:45.481Z</v>
      </c>
      <c r="D672" t="str">
        <f t="shared" si="21"/>
        <v>20:28:45</v>
      </c>
      <c r="E672">
        <v>18.296800000000001</v>
      </c>
      <c r="F672">
        <v>121.0562</v>
      </c>
      <c r="G672">
        <v>15.23</v>
      </c>
      <c r="H672">
        <v>4.5</v>
      </c>
      <c r="I672" t="s">
        <v>6347</v>
      </c>
    </row>
    <row r="673" spans="1:9" x14ac:dyDescent="0.2">
      <c r="A673">
        <v>672</v>
      </c>
      <c r="B673" t="s">
        <v>6349</v>
      </c>
      <c r="C673" t="str">
        <f t="shared" si="20"/>
        <v>10:07:16.654Z</v>
      </c>
      <c r="D673" t="str">
        <f t="shared" si="21"/>
        <v>10:07:16</v>
      </c>
      <c r="E673">
        <v>13.8005</v>
      </c>
      <c r="F673">
        <v>120.80289999999999</v>
      </c>
      <c r="G673">
        <v>78.709999999999994</v>
      </c>
      <c r="H673">
        <v>4.5999999999999996</v>
      </c>
      <c r="I673" t="s">
        <v>6351</v>
      </c>
    </row>
    <row r="674" spans="1:9" x14ac:dyDescent="0.2">
      <c r="A674">
        <v>673</v>
      </c>
      <c r="B674" t="s">
        <v>6352</v>
      </c>
      <c r="C674" t="str">
        <f t="shared" si="20"/>
        <v>20:48:57.357Z</v>
      </c>
      <c r="D674" t="str">
        <f t="shared" si="21"/>
        <v>20:48:57</v>
      </c>
      <c r="E674">
        <v>13.704700000000001</v>
      </c>
      <c r="F674">
        <v>120.7259</v>
      </c>
      <c r="G674">
        <v>110</v>
      </c>
      <c r="H674">
        <v>6.7</v>
      </c>
      <c r="I674" t="s">
        <v>6354</v>
      </c>
    </row>
    <row r="675" spans="1:9" x14ac:dyDescent="0.2">
      <c r="A675">
        <v>674</v>
      </c>
      <c r="B675" t="s">
        <v>6356</v>
      </c>
      <c r="C675" t="str">
        <f t="shared" si="20"/>
        <v>20:57:18.713Z</v>
      </c>
      <c r="D675" t="str">
        <f t="shared" si="21"/>
        <v>20:57:18</v>
      </c>
      <c r="E675">
        <v>13.797700000000001</v>
      </c>
      <c r="F675">
        <v>120.74339999999999</v>
      </c>
      <c r="G675">
        <v>120.58</v>
      </c>
      <c r="H675">
        <v>5.8</v>
      </c>
      <c r="I675" t="s">
        <v>6358</v>
      </c>
    </row>
    <row r="676" spans="1:9" x14ac:dyDescent="0.2">
      <c r="A676">
        <v>675</v>
      </c>
      <c r="B676" t="s">
        <v>6360</v>
      </c>
      <c r="C676" t="str">
        <f t="shared" si="20"/>
        <v>09:43:35.089Z</v>
      </c>
      <c r="D676" t="str">
        <f t="shared" si="21"/>
        <v>09:43:35</v>
      </c>
      <c r="E676">
        <v>13.7582</v>
      </c>
      <c r="F676">
        <v>120.97190000000001</v>
      </c>
      <c r="G676">
        <v>121.88</v>
      </c>
      <c r="H676">
        <v>4.5</v>
      </c>
      <c r="I676" t="s">
        <v>6362</v>
      </c>
    </row>
    <row r="677" spans="1:9" x14ac:dyDescent="0.2">
      <c r="A677">
        <v>676</v>
      </c>
      <c r="B677" t="s">
        <v>6364</v>
      </c>
      <c r="C677" t="str">
        <f t="shared" si="20"/>
        <v>07:44:09.812Z</v>
      </c>
      <c r="D677" t="str">
        <f t="shared" si="21"/>
        <v>07:44:09</v>
      </c>
      <c r="E677">
        <v>17.157800000000002</v>
      </c>
      <c r="F677">
        <v>119.9072</v>
      </c>
      <c r="G677">
        <v>23.91</v>
      </c>
      <c r="H677">
        <v>4.5</v>
      </c>
      <c r="I677" t="s">
        <v>6366</v>
      </c>
    </row>
    <row r="678" spans="1:9" x14ac:dyDescent="0.2">
      <c r="A678">
        <v>677</v>
      </c>
      <c r="B678" t="s">
        <v>6368</v>
      </c>
      <c r="C678" t="str">
        <f t="shared" si="20"/>
        <v>07:26:12.405Z</v>
      </c>
      <c r="D678" t="str">
        <f t="shared" si="21"/>
        <v>07:26:12</v>
      </c>
      <c r="E678">
        <v>14.744899999999999</v>
      </c>
      <c r="F678">
        <v>119.66289999999999</v>
      </c>
      <c r="G678">
        <v>10</v>
      </c>
      <c r="H678">
        <v>4.7</v>
      </c>
      <c r="I678" t="s">
        <v>6370</v>
      </c>
    </row>
    <row r="679" spans="1:9" x14ac:dyDescent="0.2">
      <c r="A679">
        <v>678</v>
      </c>
      <c r="B679" t="s">
        <v>6372</v>
      </c>
      <c r="C679" t="str">
        <f t="shared" si="20"/>
        <v>12:58:45.501Z</v>
      </c>
      <c r="D679" t="str">
        <f t="shared" si="21"/>
        <v>12:58:45</v>
      </c>
      <c r="E679">
        <v>14.9237</v>
      </c>
      <c r="F679">
        <v>119.7989</v>
      </c>
      <c r="G679">
        <v>35</v>
      </c>
      <c r="H679">
        <v>4.5999999999999996</v>
      </c>
      <c r="I679" t="s">
        <v>6374</v>
      </c>
    </row>
    <row r="680" spans="1:9" x14ac:dyDescent="0.2">
      <c r="A680">
        <v>679</v>
      </c>
      <c r="B680" t="s">
        <v>6376</v>
      </c>
      <c r="C680" t="str">
        <f t="shared" si="20"/>
        <v>15:08:31.218Z</v>
      </c>
      <c r="D680" t="str">
        <f t="shared" si="21"/>
        <v>15:08:31</v>
      </c>
      <c r="E680">
        <v>13.701599999999999</v>
      </c>
      <c r="F680">
        <v>120.7817</v>
      </c>
      <c r="G680">
        <v>121</v>
      </c>
      <c r="H680">
        <v>5.9</v>
      </c>
      <c r="I680" t="s">
        <v>6378</v>
      </c>
    </row>
    <row r="681" spans="1:9" x14ac:dyDescent="0.2">
      <c r="A681">
        <v>680</v>
      </c>
      <c r="B681" t="s">
        <v>6379</v>
      </c>
      <c r="C681" t="str">
        <f t="shared" si="20"/>
        <v>03:40:40.668Z</v>
      </c>
      <c r="D681" t="str">
        <f t="shared" si="21"/>
        <v>03:40:40</v>
      </c>
      <c r="E681">
        <v>14.4991</v>
      </c>
      <c r="F681">
        <v>120.4117</v>
      </c>
      <c r="G681">
        <v>74.17</v>
      </c>
      <c r="H681">
        <v>4.5999999999999996</v>
      </c>
      <c r="I681" t="s">
        <v>6381</v>
      </c>
    </row>
    <row r="682" spans="1:9" x14ac:dyDescent="0.2">
      <c r="A682">
        <v>681</v>
      </c>
      <c r="B682" t="s">
        <v>6383</v>
      </c>
      <c r="C682" t="str">
        <f t="shared" si="20"/>
        <v>17:12:05.243Z</v>
      </c>
      <c r="D682" t="str">
        <f t="shared" si="21"/>
        <v>17:12:05</v>
      </c>
      <c r="E682">
        <v>13.8941</v>
      </c>
      <c r="F682">
        <v>120.5097</v>
      </c>
      <c r="G682">
        <v>83</v>
      </c>
      <c r="H682">
        <v>5.7</v>
      </c>
      <c r="I682" t="s">
        <v>6385</v>
      </c>
    </row>
    <row r="683" spans="1:9" x14ac:dyDescent="0.2">
      <c r="A683">
        <v>682</v>
      </c>
      <c r="B683" t="s">
        <v>6387</v>
      </c>
      <c r="C683" t="str">
        <f t="shared" si="20"/>
        <v>22:57:51.761Z</v>
      </c>
      <c r="D683" t="str">
        <f t="shared" si="21"/>
        <v>22:57:51</v>
      </c>
      <c r="E683">
        <v>13.900399999999999</v>
      </c>
      <c r="F683">
        <v>120.837</v>
      </c>
      <c r="G683">
        <v>90.8</v>
      </c>
      <c r="H683">
        <v>4.8</v>
      </c>
      <c r="I683" t="s">
        <v>6389</v>
      </c>
    </row>
    <row r="684" spans="1:9" x14ac:dyDescent="0.2">
      <c r="A684">
        <v>683</v>
      </c>
      <c r="B684" t="s">
        <v>6391</v>
      </c>
      <c r="C684" t="str">
        <f t="shared" si="20"/>
        <v>12:48:22.493Z</v>
      </c>
      <c r="D684" t="str">
        <f t="shared" si="21"/>
        <v>12:48:22</v>
      </c>
      <c r="E684">
        <v>18.478999999999999</v>
      </c>
      <c r="F684">
        <v>121.2436</v>
      </c>
      <c r="G684">
        <v>66.13</v>
      </c>
      <c r="H684">
        <v>4.5</v>
      </c>
      <c r="I684" t="s">
        <v>6393</v>
      </c>
    </row>
    <row r="685" spans="1:9" x14ac:dyDescent="0.2">
      <c r="A685">
        <v>684</v>
      </c>
      <c r="B685" t="s">
        <v>6395</v>
      </c>
      <c r="C685" t="str">
        <f t="shared" si="20"/>
        <v>18:14:54.009Z</v>
      </c>
      <c r="D685" t="str">
        <f t="shared" si="21"/>
        <v>18:14:54</v>
      </c>
      <c r="E685">
        <v>13.9389</v>
      </c>
      <c r="F685">
        <v>120.6866</v>
      </c>
      <c r="G685">
        <v>160.13999999999999</v>
      </c>
      <c r="H685">
        <v>5.3</v>
      </c>
      <c r="I685" t="s">
        <v>6397</v>
      </c>
    </row>
    <row r="686" spans="1:9" x14ac:dyDescent="0.2">
      <c r="A686">
        <v>685</v>
      </c>
      <c r="B686" t="s">
        <v>6399</v>
      </c>
      <c r="C686" t="str">
        <f t="shared" si="20"/>
        <v>02:11:15.140Z</v>
      </c>
      <c r="D686" t="str">
        <f t="shared" si="21"/>
        <v>02:11:15</v>
      </c>
      <c r="E686">
        <v>13.961</v>
      </c>
      <c r="F686">
        <v>120.6694</v>
      </c>
      <c r="G686">
        <v>10</v>
      </c>
      <c r="H686">
        <v>4.5</v>
      </c>
      <c r="I686" t="s">
        <v>6401</v>
      </c>
    </row>
    <row r="687" spans="1:9" x14ac:dyDescent="0.2">
      <c r="A687">
        <v>686</v>
      </c>
      <c r="B687" t="s">
        <v>6402</v>
      </c>
      <c r="C687" t="str">
        <f t="shared" si="20"/>
        <v>05:19:50.662Z</v>
      </c>
      <c r="D687" t="str">
        <f t="shared" si="21"/>
        <v>05:19:50</v>
      </c>
      <c r="E687">
        <v>14.457100000000001</v>
      </c>
      <c r="F687">
        <v>123.3593</v>
      </c>
      <c r="G687">
        <v>68.290000000000006</v>
      </c>
      <c r="H687">
        <v>4.5</v>
      </c>
      <c r="I687" t="s">
        <v>6404</v>
      </c>
    </row>
    <row r="688" spans="1:9" x14ac:dyDescent="0.2">
      <c r="A688">
        <v>687</v>
      </c>
      <c r="B688" t="s">
        <v>6406</v>
      </c>
      <c r="C688" t="str">
        <f t="shared" si="20"/>
        <v>17:35:38.877Z</v>
      </c>
      <c r="D688" t="str">
        <f t="shared" si="21"/>
        <v>17:35:38</v>
      </c>
      <c r="E688">
        <v>13.6934</v>
      </c>
      <c r="F688">
        <v>120.86960000000001</v>
      </c>
      <c r="G688">
        <v>148.9</v>
      </c>
      <c r="H688">
        <v>4.5</v>
      </c>
      <c r="I688" t="s">
        <v>6408</v>
      </c>
    </row>
    <row r="689" spans="1:9" x14ac:dyDescent="0.2">
      <c r="A689">
        <v>688</v>
      </c>
      <c r="B689" t="s">
        <v>6410</v>
      </c>
      <c r="C689" t="str">
        <f t="shared" si="20"/>
        <v>05:42:50.593Z</v>
      </c>
      <c r="D689" t="str">
        <f t="shared" si="21"/>
        <v>05:42:50</v>
      </c>
      <c r="E689">
        <v>13.728300000000001</v>
      </c>
      <c r="F689">
        <v>120.7627</v>
      </c>
      <c r="G689">
        <v>167.09</v>
      </c>
      <c r="H689">
        <v>4.5</v>
      </c>
      <c r="I689" t="s">
        <v>6412</v>
      </c>
    </row>
    <row r="690" spans="1:9" x14ac:dyDescent="0.2">
      <c r="A690">
        <v>689</v>
      </c>
      <c r="B690" t="s">
        <v>6414</v>
      </c>
      <c r="C690" t="str">
        <f t="shared" si="20"/>
        <v>09:12:33.433Z</v>
      </c>
      <c r="D690" t="str">
        <f t="shared" si="21"/>
        <v>09:12:33</v>
      </c>
      <c r="E690">
        <v>13.6205</v>
      </c>
      <c r="F690">
        <v>120.7577</v>
      </c>
      <c r="G690">
        <v>133.38999999999999</v>
      </c>
      <c r="H690">
        <v>5.5</v>
      </c>
      <c r="I690" t="s">
        <v>6416</v>
      </c>
    </row>
    <row r="691" spans="1:9" x14ac:dyDescent="0.2">
      <c r="A691">
        <v>690</v>
      </c>
      <c r="B691" t="s">
        <v>6417</v>
      </c>
      <c r="C691" t="str">
        <f t="shared" si="20"/>
        <v>06:27:09.553Z</v>
      </c>
      <c r="D691" t="str">
        <f t="shared" si="21"/>
        <v>06:27:09</v>
      </c>
      <c r="E691">
        <v>15.484299999999999</v>
      </c>
      <c r="F691">
        <v>120.03830000000001</v>
      </c>
      <c r="G691">
        <v>84.29</v>
      </c>
      <c r="H691">
        <v>4.5</v>
      </c>
      <c r="I691" t="s">
        <v>6419</v>
      </c>
    </row>
    <row r="692" spans="1:9" x14ac:dyDescent="0.2">
      <c r="A692">
        <v>691</v>
      </c>
      <c r="B692" t="s">
        <v>6421</v>
      </c>
      <c r="C692" t="str">
        <f t="shared" si="20"/>
        <v>00:12:06.715Z</v>
      </c>
      <c r="D692" t="str">
        <f t="shared" si="21"/>
        <v>00:12:06</v>
      </c>
      <c r="E692">
        <v>16.110099999999999</v>
      </c>
      <c r="F692">
        <v>119.4327</v>
      </c>
      <c r="G692">
        <v>10</v>
      </c>
      <c r="H692">
        <v>4.9000000000000004</v>
      </c>
      <c r="I692" t="s">
        <v>6423</v>
      </c>
    </row>
    <row r="693" spans="1:9" x14ac:dyDescent="0.2">
      <c r="A693">
        <v>692</v>
      </c>
      <c r="B693" t="s">
        <v>6425</v>
      </c>
      <c r="C693" t="str">
        <f t="shared" si="20"/>
        <v>22:07:17.910Z</v>
      </c>
      <c r="D693" t="str">
        <f t="shared" si="21"/>
        <v>22:07:17</v>
      </c>
      <c r="E693">
        <v>13.730499999999999</v>
      </c>
      <c r="F693">
        <v>120.8305</v>
      </c>
      <c r="G693">
        <v>137.76</v>
      </c>
      <c r="H693">
        <v>4.9000000000000004</v>
      </c>
      <c r="I693" t="s">
        <v>6427</v>
      </c>
    </row>
    <row r="694" spans="1:9" x14ac:dyDescent="0.2">
      <c r="A694">
        <v>693</v>
      </c>
      <c r="B694" t="s">
        <v>6429</v>
      </c>
      <c r="C694" t="str">
        <f t="shared" si="20"/>
        <v>07:22:18.887Z</v>
      </c>
      <c r="D694" t="str">
        <f t="shared" si="21"/>
        <v>07:22:18</v>
      </c>
      <c r="E694">
        <v>13.6021</v>
      </c>
      <c r="F694">
        <v>120.87390000000001</v>
      </c>
      <c r="G694">
        <v>139.31</v>
      </c>
      <c r="H694">
        <v>5.3</v>
      </c>
      <c r="I694" t="s">
        <v>6431</v>
      </c>
    </row>
    <row r="695" spans="1:9" x14ac:dyDescent="0.2">
      <c r="A695">
        <v>694</v>
      </c>
      <c r="B695" t="s">
        <v>6433</v>
      </c>
      <c r="C695" t="str">
        <f t="shared" si="20"/>
        <v>21:25:22.404Z</v>
      </c>
      <c r="D695" t="str">
        <f t="shared" si="21"/>
        <v>21:25:22</v>
      </c>
      <c r="E695">
        <v>14.0839</v>
      </c>
      <c r="F695">
        <v>119.4375</v>
      </c>
      <c r="G695">
        <v>10</v>
      </c>
      <c r="H695">
        <v>5.0999999999999996</v>
      </c>
      <c r="I695" t="s">
        <v>6435</v>
      </c>
    </row>
    <row r="696" spans="1:9" x14ac:dyDescent="0.2">
      <c r="A696">
        <v>695</v>
      </c>
      <c r="B696" t="s">
        <v>6437</v>
      </c>
      <c r="C696" t="str">
        <f t="shared" si="20"/>
        <v>21:33:15.600Z</v>
      </c>
      <c r="D696" t="str">
        <f t="shared" si="21"/>
        <v>21:33:15</v>
      </c>
      <c r="E696">
        <v>14.061</v>
      </c>
      <c r="F696">
        <v>119.4413</v>
      </c>
      <c r="G696">
        <v>10</v>
      </c>
      <c r="H696">
        <v>4.7</v>
      </c>
      <c r="I696" t="s">
        <v>6435</v>
      </c>
    </row>
    <row r="697" spans="1:9" x14ac:dyDescent="0.2">
      <c r="A697">
        <v>696</v>
      </c>
      <c r="B697" t="s">
        <v>6440</v>
      </c>
      <c r="C697" t="str">
        <f t="shared" si="20"/>
        <v>21:36:57.388Z</v>
      </c>
      <c r="D697" t="str">
        <f t="shared" si="21"/>
        <v>21:36:57</v>
      </c>
      <c r="E697">
        <v>13.9605</v>
      </c>
      <c r="F697">
        <v>119.5515</v>
      </c>
      <c r="G697">
        <v>10</v>
      </c>
      <c r="H697">
        <v>4.5</v>
      </c>
      <c r="I697" t="s">
        <v>6442</v>
      </c>
    </row>
    <row r="698" spans="1:9" x14ac:dyDescent="0.2">
      <c r="A698">
        <v>697</v>
      </c>
      <c r="B698" t="s">
        <v>6444</v>
      </c>
      <c r="C698" t="str">
        <f t="shared" si="20"/>
        <v>22:47:56.679Z</v>
      </c>
      <c r="D698" t="str">
        <f t="shared" si="21"/>
        <v>22:47:56</v>
      </c>
      <c r="E698">
        <v>14.0722</v>
      </c>
      <c r="F698">
        <v>119.5667</v>
      </c>
      <c r="G698">
        <v>10</v>
      </c>
      <c r="H698">
        <v>4.7</v>
      </c>
      <c r="I698" t="s">
        <v>6446</v>
      </c>
    </row>
    <row r="699" spans="1:9" x14ac:dyDescent="0.2">
      <c r="A699">
        <v>698</v>
      </c>
      <c r="B699" t="s">
        <v>6448</v>
      </c>
      <c r="C699" t="str">
        <f t="shared" si="20"/>
        <v>22:57:49.697Z</v>
      </c>
      <c r="D699" t="str">
        <f t="shared" si="21"/>
        <v>22:57:49</v>
      </c>
      <c r="E699">
        <v>14.197800000000001</v>
      </c>
      <c r="F699">
        <v>119.6532</v>
      </c>
      <c r="G699">
        <v>10</v>
      </c>
      <c r="H699">
        <v>4.5</v>
      </c>
      <c r="I699" t="s">
        <v>6442</v>
      </c>
    </row>
    <row r="700" spans="1:9" x14ac:dyDescent="0.2">
      <c r="A700">
        <v>699</v>
      </c>
      <c r="B700" t="s">
        <v>6451</v>
      </c>
      <c r="C700" t="str">
        <f t="shared" si="20"/>
        <v>05:35:20.899Z</v>
      </c>
      <c r="D700" t="str">
        <f t="shared" si="21"/>
        <v>05:35:20</v>
      </c>
      <c r="E700">
        <v>14.0787</v>
      </c>
      <c r="F700">
        <v>119.40170000000001</v>
      </c>
      <c r="G700">
        <v>10</v>
      </c>
      <c r="H700">
        <v>4.8</v>
      </c>
      <c r="I700" t="s">
        <v>6453</v>
      </c>
    </row>
    <row r="701" spans="1:9" x14ac:dyDescent="0.2">
      <c r="A701">
        <v>700</v>
      </c>
      <c r="B701" t="s">
        <v>6455</v>
      </c>
      <c r="C701" t="str">
        <f t="shared" si="20"/>
        <v>09:20:39.940Z</v>
      </c>
      <c r="D701" t="str">
        <f t="shared" si="21"/>
        <v>09:20:39</v>
      </c>
      <c r="E701">
        <v>14.086399999999999</v>
      </c>
      <c r="F701">
        <v>119.4371</v>
      </c>
      <c r="G701">
        <v>10</v>
      </c>
      <c r="H701">
        <v>4.9000000000000004</v>
      </c>
      <c r="I701" t="s">
        <v>6453</v>
      </c>
    </row>
    <row r="702" spans="1:9" x14ac:dyDescent="0.2">
      <c r="A702">
        <v>701</v>
      </c>
      <c r="B702" t="s">
        <v>6457</v>
      </c>
      <c r="C702" t="str">
        <f t="shared" si="20"/>
        <v>09:41:23.130Z</v>
      </c>
      <c r="D702" t="str">
        <f t="shared" si="21"/>
        <v>09:41:23</v>
      </c>
      <c r="E702">
        <v>13.938000000000001</v>
      </c>
      <c r="F702">
        <v>119.40519999999999</v>
      </c>
      <c r="G702">
        <v>10</v>
      </c>
      <c r="H702">
        <v>4.5999999999999996</v>
      </c>
      <c r="I702" t="s">
        <v>6453</v>
      </c>
    </row>
    <row r="703" spans="1:9" x14ac:dyDescent="0.2">
      <c r="A703">
        <v>702</v>
      </c>
      <c r="B703" t="s">
        <v>6460</v>
      </c>
      <c r="C703" t="str">
        <f t="shared" si="20"/>
        <v>15:15:23.995Z</v>
      </c>
      <c r="D703" t="str">
        <f t="shared" si="21"/>
        <v>15:15:23</v>
      </c>
      <c r="E703">
        <v>14.1707</v>
      </c>
      <c r="F703">
        <v>119.43940000000001</v>
      </c>
      <c r="G703">
        <v>10</v>
      </c>
      <c r="H703">
        <v>4.5</v>
      </c>
      <c r="I703" t="s">
        <v>6462</v>
      </c>
    </row>
    <row r="704" spans="1:9" x14ac:dyDescent="0.2">
      <c r="A704">
        <v>703</v>
      </c>
      <c r="B704" t="s">
        <v>6464</v>
      </c>
      <c r="C704" t="str">
        <f t="shared" si="20"/>
        <v>15:22:53.896Z</v>
      </c>
      <c r="D704" t="str">
        <f t="shared" si="21"/>
        <v>15:22:53</v>
      </c>
      <c r="E704">
        <v>14.1312</v>
      </c>
      <c r="F704">
        <v>119.51649999999999</v>
      </c>
      <c r="G704">
        <v>10</v>
      </c>
      <c r="H704">
        <v>5</v>
      </c>
      <c r="I704" t="s">
        <v>6466</v>
      </c>
    </row>
    <row r="705" spans="1:9" x14ac:dyDescent="0.2">
      <c r="A705">
        <v>704</v>
      </c>
      <c r="B705" t="s">
        <v>6467</v>
      </c>
      <c r="C705" t="str">
        <f t="shared" si="20"/>
        <v>08:31:14.887Z</v>
      </c>
      <c r="D705" t="str">
        <f t="shared" si="21"/>
        <v>08:31:14</v>
      </c>
      <c r="E705">
        <v>14.108599999999999</v>
      </c>
      <c r="F705">
        <v>119.4051</v>
      </c>
      <c r="G705">
        <v>10</v>
      </c>
      <c r="H705">
        <v>4.5999999999999996</v>
      </c>
      <c r="I705" t="s">
        <v>6469</v>
      </c>
    </row>
    <row r="706" spans="1:9" x14ac:dyDescent="0.2">
      <c r="A706">
        <v>705</v>
      </c>
      <c r="B706" t="s">
        <v>6470</v>
      </c>
      <c r="C706" t="str">
        <f t="shared" si="20"/>
        <v>18:15:49.383Z</v>
      </c>
      <c r="D706" t="str">
        <f t="shared" si="21"/>
        <v>18:15:49</v>
      </c>
      <c r="E706">
        <v>14.0082</v>
      </c>
      <c r="F706">
        <v>119.4751</v>
      </c>
      <c r="G706">
        <v>9.94</v>
      </c>
      <c r="H706">
        <v>5</v>
      </c>
      <c r="I706" t="s">
        <v>6472</v>
      </c>
    </row>
    <row r="707" spans="1:9" x14ac:dyDescent="0.2">
      <c r="A707">
        <v>706</v>
      </c>
      <c r="B707" t="s">
        <v>6474</v>
      </c>
      <c r="C707" t="str">
        <f t="shared" ref="C707:C770" si="22">RIGHT(B707,13)</f>
        <v>19:49:39.940Z</v>
      </c>
      <c r="D707" t="str">
        <f t="shared" ref="D707:D770" si="23">LEFT(C707,8)</f>
        <v>19:49:39</v>
      </c>
      <c r="E707">
        <v>13.9726</v>
      </c>
      <c r="F707">
        <v>119.4862</v>
      </c>
      <c r="G707">
        <v>10</v>
      </c>
      <c r="H707">
        <v>4.5</v>
      </c>
      <c r="I707" t="s">
        <v>6472</v>
      </c>
    </row>
    <row r="708" spans="1:9" x14ac:dyDescent="0.2">
      <c r="A708">
        <v>707</v>
      </c>
      <c r="B708" t="s">
        <v>6477</v>
      </c>
      <c r="C708" t="str">
        <f t="shared" si="22"/>
        <v>00:49:51.188Z</v>
      </c>
      <c r="D708" t="str">
        <f t="shared" si="23"/>
        <v>00:49:51</v>
      </c>
      <c r="E708">
        <v>14.0863</v>
      </c>
      <c r="F708">
        <v>119.4496</v>
      </c>
      <c r="G708">
        <v>10</v>
      </c>
      <c r="H708">
        <v>4.5999999999999996</v>
      </c>
      <c r="I708" t="s">
        <v>6479</v>
      </c>
    </row>
    <row r="709" spans="1:9" x14ac:dyDescent="0.2">
      <c r="A709">
        <v>708</v>
      </c>
      <c r="B709" t="s">
        <v>6480</v>
      </c>
      <c r="C709" t="str">
        <f t="shared" si="22"/>
        <v>03:31:13.770Z</v>
      </c>
      <c r="D709" t="str">
        <f t="shared" si="23"/>
        <v>03:31:13</v>
      </c>
      <c r="E709">
        <v>14.2311</v>
      </c>
      <c r="F709">
        <v>119.4122</v>
      </c>
      <c r="G709">
        <v>10</v>
      </c>
      <c r="H709">
        <v>4.5</v>
      </c>
      <c r="I709" t="s">
        <v>6482</v>
      </c>
    </row>
    <row r="710" spans="1:9" x14ac:dyDescent="0.2">
      <c r="A710">
        <v>709</v>
      </c>
      <c r="B710" t="s">
        <v>6484</v>
      </c>
      <c r="C710" t="str">
        <f t="shared" si="22"/>
        <v>05:58:43.712Z</v>
      </c>
      <c r="D710" t="str">
        <f t="shared" si="23"/>
        <v>05:58:43</v>
      </c>
      <c r="E710">
        <v>13.9351</v>
      </c>
      <c r="F710">
        <v>119.4044</v>
      </c>
      <c r="G710">
        <v>10</v>
      </c>
      <c r="H710">
        <v>4.5</v>
      </c>
      <c r="I710" t="s">
        <v>6486</v>
      </c>
    </row>
    <row r="711" spans="1:9" x14ac:dyDescent="0.2">
      <c r="A711">
        <v>710</v>
      </c>
      <c r="B711" t="s">
        <v>6487</v>
      </c>
      <c r="C711" t="str">
        <f t="shared" si="22"/>
        <v>14:44:09.284Z</v>
      </c>
      <c r="D711" t="str">
        <f t="shared" si="23"/>
        <v>14:44:09</v>
      </c>
      <c r="E711">
        <v>14.070399999999999</v>
      </c>
      <c r="F711">
        <v>119.5642</v>
      </c>
      <c r="G711">
        <v>10</v>
      </c>
      <c r="H711">
        <v>4.5</v>
      </c>
      <c r="I711" t="s">
        <v>6486</v>
      </c>
    </row>
    <row r="712" spans="1:9" x14ac:dyDescent="0.2">
      <c r="A712">
        <v>711</v>
      </c>
      <c r="B712" t="s">
        <v>6490</v>
      </c>
      <c r="C712" t="str">
        <f t="shared" si="22"/>
        <v>23:55:42.918Z</v>
      </c>
      <c r="D712" t="str">
        <f t="shared" si="23"/>
        <v>23:55:42</v>
      </c>
      <c r="E712">
        <v>14.0389</v>
      </c>
      <c r="F712">
        <v>119.4785</v>
      </c>
      <c r="G712">
        <v>10</v>
      </c>
      <c r="H712">
        <v>4.5999999999999996</v>
      </c>
      <c r="I712" t="s">
        <v>6492</v>
      </c>
    </row>
    <row r="713" spans="1:9" x14ac:dyDescent="0.2">
      <c r="A713">
        <v>712</v>
      </c>
      <c r="B713" t="s">
        <v>6493</v>
      </c>
      <c r="C713" t="str">
        <f t="shared" si="22"/>
        <v>20:07:11.902Z</v>
      </c>
      <c r="D713" t="str">
        <f t="shared" si="23"/>
        <v>20:07:11</v>
      </c>
      <c r="E713">
        <v>14.1835</v>
      </c>
      <c r="F713">
        <v>119.40560000000001</v>
      </c>
      <c r="G713">
        <v>10</v>
      </c>
      <c r="H713">
        <v>4.5999999999999996</v>
      </c>
      <c r="I713" t="s">
        <v>6495</v>
      </c>
    </row>
    <row r="714" spans="1:9" x14ac:dyDescent="0.2">
      <c r="A714">
        <v>713</v>
      </c>
      <c r="B714" t="s">
        <v>6497</v>
      </c>
      <c r="C714" t="str">
        <f t="shared" si="22"/>
        <v>20:33:24.561Z</v>
      </c>
      <c r="D714" t="str">
        <f t="shared" si="23"/>
        <v>20:33:24</v>
      </c>
      <c r="E714">
        <v>14.2462</v>
      </c>
      <c r="F714">
        <v>119.4038</v>
      </c>
      <c r="G714">
        <v>10</v>
      </c>
      <c r="H714">
        <v>4.5999999999999996</v>
      </c>
      <c r="I714" t="s">
        <v>6499</v>
      </c>
    </row>
    <row r="715" spans="1:9" x14ac:dyDescent="0.2">
      <c r="A715">
        <v>714</v>
      </c>
      <c r="B715" t="s">
        <v>6501</v>
      </c>
      <c r="C715" t="str">
        <f t="shared" si="22"/>
        <v>00:22:16.763Z</v>
      </c>
      <c r="D715" t="str">
        <f t="shared" si="23"/>
        <v>00:22:16</v>
      </c>
      <c r="E715">
        <v>14.1884</v>
      </c>
      <c r="F715">
        <v>119.4816</v>
      </c>
      <c r="G715">
        <v>10</v>
      </c>
      <c r="H715">
        <v>4.5999999999999996</v>
      </c>
      <c r="I715" t="s">
        <v>6503</v>
      </c>
    </row>
    <row r="716" spans="1:9" x14ac:dyDescent="0.2">
      <c r="A716">
        <v>715</v>
      </c>
      <c r="B716" t="s">
        <v>6504</v>
      </c>
      <c r="C716" t="str">
        <f t="shared" si="22"/>
        <v>00:59:37.191Z</v>
      </c>
      <c r="D716" t="str">
        <f t="shared" si="23"/>
        <v>00:59:37</v>
      </c>
      <c r="E716">
        <v>14.215400000000001</v>
      </c>
      <c r="F716">
        <v>119.4691</v>
      </c>
      <c r="G716">
        <v>10</v>
      </c>
      <c r="H716">
        <v>4.5</v>
      </c>
      <c r="I716" t="s">
        <v>6503</v>
      </c>
    </row>
    <row r="717" spans="1:9" x14ac:dyDescent="0.2">
      <c r="A717">
        <v>716</v>
      </c>
      <c r="B717" t="s">
        <v>6506</v>
      </c>
      <c r="C717" t="str">
        <f t="shared" si="22"/>
        <v>01:20:35.912Z</v>
      </c>
      <c r="D717" t="str">
        <f t="shared" si="23"/>
        <v>01:20:35</v>
      </c>
      <c r="E717">
        <v>14.145200000000001</v>
      </c>
      <c r="F717">
        <v>119.6174</v>
      </c>
      <c r="G717">
        <v>10</v>
      </c>
      <c r="H717">
        <v>4.5</v>
      </c>
      <c r="I717" t="s">
        <v>6508</v>
      </c>
    </row>
    <row r="718" spans="1:9" x14ac:dyDescent="0.2">
      <c r="A718">
        <v>717</v>
      </c>
      <c r="B718" t="s">
        <v>6510</v>
      </c>
      <c r="C718" t="str">
        <f t="shared" si="22"/>
        <v>18:24:17.291Z</v>
      </c>
      <c r="D718" t="str">
        <f t="shared" si="23"/>
        <v>18:24:17</v>
      </c>
      <c r="E718">
        <v>15.004099999999999</v>
      </c>
      <c r="F718">
        <v>119.75190000000001</v>
      </c>
      <c r="G718">
        <v>13.32</v>
      </c>
      <c r="H718">
        <v>4.9000000000000004</v>
      </c>
      <c r="I718" t="s">
        <v>6512</v>
      </c>
    </row>
    <row r="719" spans="1:9" x14ac:dyDescent="0.2">
      <c r="A719">
        <v>718</v>
      </c>
      <c r="B719" t="s">
        <v>6514</v>
      </c>
      <c r="C719" t="str">
        <f t="shared" si="22"/>
        <v>18:26:11.878Z</v>
      </c>
      <c r="D719" t="str">
        <f t="shared" si="23"/>
        <v>18:26:11</v>
      </c>
      <c r="E719">
        <v>14.893800000000001</v>
      </c>
      <c r="F719">
        <v>119.66419999999999</v>
      </c>
      <c r="G719">
        <v>25.9</v>
      </c>
      <c r="H719">
        <v>4.5</v>
      </c>
      <c r="I719" t="s">
        <v>6516</v>
      </c>
    </row>
    <row r="720" spans="1:9" x14ac:dyDescent="0.2">
      <c r="A720">
        <v>719</v>
      </c>
      <c r="B720" t="s">
        <v>6518</v>
      </c>
      <c r="C720" t="str">
        <f t="shared" si="22"/>
        <v>18:55:36.327Z</v>
      </c>
      <c r="D720" t="str">
        <f t="shared" si="23"/>
        <v>18:55:36</v>
      </c>
      <c r="E720">
        <v>15.0022</v>
      </c>
      <c r="F720">
        <v>119.78019999999999</v>
      </c>
      <c r="G720">
        <v>39.33</v>
      </c>
      <c r="H720">
        <v>4.8</v>
      </c>
      <c r="I720" t="s">
        <v>6516</v>
      </c>
    </row>
    <row r="721" spans="1:9" x14ac:dyDescent="0.2">
      <c r="A721">
        <v>720</v>
      </c>
      <c r="B721" t="s">
        <v>6521</v>
      </c>
      <c r="C721" t="str">
        <f t="shared" si="22"/>
        <v>14:23:06.363Z</v>
      </c>
      <c r="D721" t="str">
        <f t="shared" si="23"/>
        <v>14:23:06</v>
      </c>
      <c r="E721">
        <v>14.1753</v>
      </c>
      <c r="F721">
        <v>119.4419</v>
      </c>
      <c r="G721">
        <v>10</v>
      </c>
      <c r="H721">
        <v>4.7</v>
      </c>
      <c r="I721" t="s">
        <v>6523</v>
      </c>
    </row>
    <row r="722" spans="1:9" x14ac:dyDescent="0.2">
      <c r="A722">
        <v>721</v>
      </c>
      <c r="B722" t="s">
        <v>6524</v>
      </c>
      <c r="C722" t="str">
        <f t="shared" si="22"/>
        <v>11:41:23.634Z</v>
      </c>
      <c r="D722" t="str">
        <f t="shared" si="23"/>
        <v>11:41:23</v>
      </c>
      <c r="E722">
        <v>14.250400000000001</v>
      </c>
      <c r="F722">
        <v>119.4691</v>
      </c>
      <c r="G722">
        <v>10</v>
      </c>
      <c r="H722">
        <v>4.5999999999999996</v>
      </c>
      <c r="I722" t="s">
        <v>6526</v>
      </c>
    </row>
    <row r="723" spans="1:9" x14ac:dyDescent="0.2">
      <c r="A723">
        <v>722</v>
      </c>
      <c r="B723" t="s">
        <v>6528</v>
      </c>
      <c r="C723" t="str">
        <f t="shared" si="22"/>
        <v>16:30:50.010Z</v>
      </c>
      <c r="D723" t="str">
        <f t="shared" si="23"/>
        <v>16:30:50</v>
      </c>
      <c r="E723">
        <v>14.2981</v>
      </c>
      <c r="F723">
        <v>119.4464</v>
      </c>
      <c r="G723">
        <v>10</v>
      </c>
      <c r="H723">
        <v>4.5</v>
      </c>
      <c r="I723" t="s">
        <v>6530</v>
      </c>
    </row>
    <row r="724" spans="1:9" x14ac:dyDescent="0.2">
      <c r="A724">
        <v>723</v>
      </c>
      <c r="B724" t="s">
        <v>6532</v>
      </c>
      <c r="C724" t="str">
        <f t="shared" si="22"/>
        <v>11:06:53.781Z</v>
      </c>
      <c r="D724" t="str">
        <f t="shared" si="23"/>
        <v>11:06:53</v>
      </c>
      <c r="E724">
        <v>13.9474</v>
      </c>
      <c r="F724">
        <v>119.4961</v>
      </c>
      <c r="G724">
        <v>10</v>
      </c>
      <c r="H724">
        <v>4.7</v>
      </c>
      <c r="I724" t="s">
        <v>6534</v>
      </c>
    </row>
    <row r="725" spans="1:9" x14ac:dyDescent="0.2">
      <c r="A725">
        <v>724</v>
      </c>
      <c r="B725" t="s">
        <v>6536</v>
      </c>
      <c r="C725" t="str">
        <f t="shared" si="22"/>
        <v>14:14:36.878Z</v>
      </c>
      <c r="D725" t="str">
        <f t="shared" si="23"/>
        <v>14:14:36</v>
      </c>
      <c r="E725">
        <v>13.762</v>
      </c>
      <c r="F725">
        <v>120.76309999999999</v>
      </c>
      <c r="G725">
        <v>141.68</v>
      </c>
      <c r="H725">
        <v>4.5</v>
      </c>
      <c r="I725" t="s">
        <v>6538</v>
      </c>
    </row>
    <row r="726" spans="1:9" x14ac:dyDescent="0.2">
      <c r="A726">
        <v>725</v>
      </c>
      <c r="B726" t="s">
        <v>6540</v>
      </c>
      <c r="C726" t="str">
        <f t="shared" si="22"/>
        <v>21:50:48.047Z</v>
      </c>
      <c r="D726" t="str">
        <f t="shared" si="23"/>
        <v>21:50:48</v>
      </c>
      <c r="E726">
        <v>14.018700000000001</v>
      </c>
      <c r="F726">
        <v>120.6494</v>
      </c>
      <c r="G726">
        <v>129</v>
      </c>
      <c r="H726">
        <v>6.1</v>
      </c>
      <c r="I726" t="s">
        <v>6542</v>
      </c>
    </row>
    <row r="727" spans="1:9" x14ac:dyDescent="0.2">
      <c r="A727">
        <v>726</v>
      </c>
      <c r="B727" t="s">
        <v>6544</v>
      </c>
      <c r="C727" t="str">
        <f t="shared" si="22"/>
        <v>20:29:42.892Z</v>
      </c>
      <c r="D727" t="str">
        <f t="shared" si="23"/>
        <v>20:29:42</v>
      </c>
      <c r="E727">
        <v>13.6608</v>
      </c>
      <c r="F727">
        <v>120.8501</v>
      </c>
      <c r="G727">
        <v>200.68899999999999</v>
      </c>
      <c r="H727">
        <v>4.5999999999999996</v>
      </c>
      <c r="I727" t="s">
        <v>6546</v>
      </c>
    </row>
    <row r="728" spans="1:9" x14ac:dyDescent="0.2">
      <c r="A728">
        <v>727</v>
      </c>
      <c r="B728" t="s">
        <v>6548</v>
      </c>
      <c r="C728" t="str">
        <f t="shared" si="22"/>
        <v>06:08:53.556Z</v>
      </c>
      <c r="D728" t="str">
        <f t="shared" si="23"/>
        <v>06:08:53</v>
      </c>
      <c r="E728">
        <v>17.125699999999998</v>
      </c>
      <c r="F728">
        <v>119.95610000000001</v>
      </c>
      <c r="G728">
        <v>23.7</v>
      </c>
      <c r="H728">
        <v>5.2</v>
      </c>
      <c r="I728" t="s">
        <v>6550</v>
      </c>
    </row>
    <row r="729" spans="1:9" x14ac:dyDescent="0.2">
      <c r="A729">
        <v>728</v>
      </c>
      <c r="B729" t="s">
        <v>6552</v>
      </c>
      <c r="C729" t="str">
        <f t="shared" si="22"/>
        <v>13:43:01.763Z</v>
      </c>
      <c r="D729" t="str">
        <f t="shared" si="23"/>
        <v>13:43:01</v>
      </c>
      <c r="E729">
        <v>13.890599999999999</v>
      </c>
      <c r="F729">
        <v>120.06310000000001</v>
      </c>
      <c r="G729">
        <v>35</v>
      </c>
      <c r="H729">
        <v>4.5999999999999996</v>
      </c>
      <c r="I729" t="s">
        <v>6554</v>
      </c>
    </row>
    <row r="730" spans="1:9" x14ac:dyDescent="0.2">
      <c r="A730">
        <v>729</v>
      </c>
      <c r="B730" t="s">
        <v>6556</v>
      </c>
      <c r="C730" t="str">
        <f t="shared" si="22"/>
        <v>10:03:42.585Z</v>
      </c>
      <c r="D730" t="str">
        <f t="shared" si="23"/>
        <v>10:03:42</v>
      </c>
      <c r="E730">
        <v>13.897600000000001</v>
      </c>
      <c r="F730">
        <v>120.7244</v>
      </c>
      <c r="G730">
        <v>146.114</v>
      </c>
      <c r="H730">
        <v>4.5</v>
      </c>
      <c r="I730" t="s">
        <v>6558</v>
      </c>
    </row>
    <row r="731" spans="1:9" x14ac:dyDescent="0.2">
      <c r="A731">
        <v>730</v>
      </c>
      <c r="B731" t="s">
        <v>6560</v>
      </c>
      <c r="C731" t="str">
        <f t="shared" si="22"/>
        <v>08:36:59.655Z</v>
      </c>
      <c r="D731" t="str">
        <f t="shared" si="23"/>
        <v>08:36:59</v>
      </c>
      <c r="E731">
        <v>15.5106</v>
      </c>
      <c r="F731">
        <v>120.0844</v>
      </c>
      <c r="G731">
        <v>78.87</v>
      </c>
      <c r="H731">
        <v>4.7</v>
      </c>
      <c r="I731" t="s">
        <v>6562</v>
      </c>
    </row>
    <row r="732" spans="1:9" x14ac:dyDescent="0.2">
      <c r="A732">
        <v>731</v>
      </c>
      <c r="B732" t="s">
        <v>6564</v>
      </c>
      <c r="C732" t="str">
        <f t="shared" si="22"/>
        <v>00:43:26.871Z</v>
      </c>
      <c r="D732" t="str">
        <f t="shared" si="23"/>
        <v>00:43:26</v>
      </c>
      <c r="E732">
        <v>17.520700000000001</v>
      </c>
      <c r="F732">
        <v>120.8181</v>
      </c>
      <c r="G732">
        <v>33.728999999999999</v>
      </c>
      <c r="H732">
        <v>7</v>
      </c>
      <c r="I732" t="s">
        <v>6566</v>
      </c>
    </row>
    <row r="733" spans="1:9" x14ac:dyDescent="0.2">
      <c r="A733">
        <v>732</v>
      </c>
      <c r="B733" t="s">
        <v>6568</v>
      </c>
      <c r="C733" t="str">
        <f t="shared" si="22"/>
        <v>01:29:04.584Z</v>
      </c>
      <c r="D733" t="str">
        <f t="shared" si="23"/>
        <v>01:29:04</v>
      </c>
      <c r="E733">
        <v>17.4223</v>
      </c>
      <c r="F733">
        <v>120.7906</v>
      </c>
      <c r="G733">
        <v>10</v>
      </c>
      <c r="H733">
        <v>4.9000000000000004</v>
      </c>
      <c r="I733" t="s">
        <v>6570</v>
      </c>
    </row>
    <row r="734" spans="1:9" x14ac:dyDescent="0.2">
      <c r="A734">
        <v>733</v>
      </c>
      <c r="B734" t="s">
        <v>6572</v>
      </c>
      <c r="C734" t="str">
        <f t="shared" si="22"/>
        <v>02:50:55.273Z</v>
      </c>
      <c r="D734" t="str">
        <f t="shared" si="23"/>
        <v>02:50:55</v>
      </c>
      <c r="E734">
        <v>17.3657</v>
      </c>
      <c r="F734">
        <v>120.8002</v>
      </c>
      <c r="G734">
        <v>10</v>
      </c>
      <c r="H734">
        <v>4.7</v>
      </c>
      <c r="I734" t="s">
        <v>6570</v>
      </c>
    </row>
    <row r="735" spans="1:9" x14ac:dyDescent="0.2">
      <c r="A735">
        <v>734</v>
      </c>
      <c r="B735" t="s">
        <v>6575</v>
      </c>
      <c r="C735" t="str">
        <f t="shared" si="22"/>
        <v>03:14:51.016Z</v>
      </c>
      <c r="D735" t="str">
        <f t="shared" si="23"/>
        <v>03:14:51</v>
      </c>
      <c r="E735">
        <v>17.355</v>
      </c>
      <c r="F735">
        <v>120.78100000000001</v>
      </c>
      <c r="G735">
        <v>10</v>
      </c>
      <c r="H735">
        <v>4.7</v>
      </c>
      <c r="I735" t="s">
        <v>6570</v>
      </c>
    </row>
    <row r="736" spans="1:9" x14ac:dyDescent="0.2">
      <c r="A736">
        <v>735</v>
      </c>
      <c r="B736" t="s">
        <v>6577</v>
      </c>
      <c r="C736" t="str">
        <f t="shared" si="22"/>
        <v>03:28:37.328Z</v>
      </c>
      <c r="D736" t="str">
        <f t="shared" si="23"/>
        <v>03:28:37</v>
      </c>
      <c r="E736">
        <v>17.3828</v>
      </c>
      <c r="F736">
        <v>120.9944</v>
      </c>
      <c r="G736">
        <v>10</v>
      </c>
      <c r="H736">
        <v>4.8</v>
      </c>
      <c r="I736" t="s">
        <v>6570</v>
      </c>
    </row>
    <row r="737" spans="1:9" x14ac:dyDescent="0.2">
      <c r="A737">
        <v>736</v>
      </c>
      <c r="B737" t="s">
        <v>6580</v>
      </c>
      <c r="C737" t="str">
        <f t="shared" si="22"/>
        <v>07:38:21.801Z</v>
      </c>
      <c r="D737" t="str">
        <f t="shared" si="23"/>
        <v>07:38:21</v>
      </c>
      <c r="E737">
        <v>17.380600000000001</v>
      </c>
      <c r="F737">
        <v>120.804</v>
      </c>
      <c r="G737">
        <v>10</v>
      </c>
      <c r="H737">
        <v>5.2</v>
      </c>
      <c r="I737" t="s">
        <v>6582</v>
      </c>
    </row>
    <row r="738" spans="1:9" x14ac:dyDescent="0.2">
      <c r="A738">
        <v>737</v>
      </c>
      <c r="B738" t="s">
        <v>6584</v>
      </c>
      <c r="C738" t="str">
        <f t="shared" si="22"/>
        <v>09:04:18.890Z</v>
      </c>
      <c r="D738" t="str">
        <f t="shared" si="23"/>
        <v>09:04:18</v>
      </c>
      <c r="E738">
        <v>16.286000000000001</v>
      </c>
      <c r="F738">
        <v>123.0881</v>
      </c>
      <c r="G738">
        <v>10</v>
      </c>
      <c r="H738">
        <v>5</v>
      </c>
      <c r="I738" t="s">
        <v>6582</v>
      </c>
    </row>
    <row r="739" spans="1:9" x14ac:dyDescent="0.2">
      <c r="A739">
        <v>738</v>
      </c>
      <c r="B739" t="s">
        <v>6586</v>
      </c>
      <c r="C739" t="str">
        <f t="shared" si="22"/>
        <v>12:17:48.966Z</v>
      </c>
      <c r="D739" t="str">
        <f t="shared" si="23"/>
        <v>12:17:48</v>
      </c>
      <c r="E739">
        <v>17.4557</v>
      </c>
      <c r="F739">
        <v>120.97669999999999</v>
      </c>
      <c r="G739">
        <v>9.9160000000000004</v>
      </c>
      <c r="H739">
        <v>4.5</v>
      </c>
      <c r="I739" t="s">
        <v>6588</v>
      </c>
    </row>
    <row r="740" spans="1:9" x14ac:dyDescent="0.2">
      <c r="A740">
        <v>739</v>
      </c>
      <c r="B740" t="s">
        <v>6589</v>
      </c>
      <c r="C740" t="str">
        <f t="shared" si="22"/>
        <v>18:43:00.523Z</v>
      </c>
      <c r="D740" t="str">
        <f t="shared" si="23"/>
        <v>18:43:00</v>
      </c>
      <c r="E740">
        <v>17.130199999999999</v>
      </c>
      <c r="F740">
        <v>120.67059999999999</v>
      </c>
      <c r="G740">
        <v>10</v>
      </c>
      <c r="H740">
        <v>4.9000000000000004</v>
      </c>
      <c r="I740" t="s">
        <v>6591</v>
      </c>
    </row>
    <row r="741" spans="1:9" x14ac:dyDescent="0.2">
      <c r="A741">
        <v>740</v>
      </c>
      <c r="B741" t="s">
        <v>6592</v>
      </c>
      <c r="C741" t="str">
        <f t="shared" si="22"/>
        <v>19:50:31.969Z</v>
      </c>
      <c r="D741" t="str">
        <f t="shared" si="23"/>
        <v>19:50:31</v>
      </c>
      <c r="E741">
        <v>17.3339</v>
      </c>
      <c r="F741">
        <v>120.7368</v>
      </c>
      <c r="G741">
        <v>10</v>
      </c>
      <c r="H741">
        <v>4.5999999999999996</v>
      </c>
      <c r="I741" t="s">
        <v>6594</v>
      </c>
    </row>
    <row r="742" spans="1:9" x14ac:dyDescent="0.2">
      <c r="A742">
        <v>741</v>
      </c>
      <c r="B742" t="s">
        <v>6596</v>
      </c>
      <c r="C742" t="str">
        <f t="shared" si="22"/>
        <v>20:02:40.169Z</v>
      </c>
      <c r="D742" t="str">
        <f t="shared" si="23"/>
        <v>20:02:40</v>
      </c>
      <c r="E742">
        <v>17.3065</v>
      </c>
      <c r="F742">
        <v>120.9854</v>
      </c>
      <c r="G742">
        <v>10</v>
      </c>
      <c r="H742">
        <v>5</v>
      </c>
      <c r="I742" t="s">
        <v>6591</v>
      </c>
    </row>
    <row r="743" spans="1:9" x14ac:dyDescent="0.2">
      <c r="A743">
        <v>742</v>
      </c>
      <c r="B743" t="s">
        <v>6599</v>
      </c>
      <c r="C743" t="str">
        <f t="shared" si="22"/>
        <v>22:19:52.255Z</v>
      </c>
      <c r="D743" t="str">
        <f t="shared" si="23"/>
        <v>22:19:52</v>
      </c>
      <c r="E743">
        <v>17.299600000000002</v>
      </c>
      <c r="F743">
        <v>120.71939999999999</v>
      </c>
      <c r="G743">
        <v>10</v>
      </c>
      <c r="H743">
        <v>4.5</v>
      </c>
      <c r="I743" t="s">
        <v>6594</v>
      </c>
    </row>
    <row r="744" spans="1:9" x14ac:dyDescent="0.2">
      <c r="A744">
        <v>743</v>
      </c>
      <c r="B744" t="s">
        <v>6602</v>
      </c>
      <c r="C744" t="str">
        <f t="shared" si="22"/>
        <v>22:41:00.746Z</v>
      </c>
      <c r="D744" t="str">
        <f t="shared" si="23"/>
        <v>22:41:00</v>
      </c>
      <c r="E744">
        <v>17.1952</v>
      </c>
      <c r="F744">
        <v>120.5564</v>
      </c>
      <c r="G744">
        <v>10</v>
      </c>
      <c r="H744">
        <v>4.5</v>
      </c>
      <c r="I744" t="s">
        <v>6594</v>
      </c>
    </row>
    <row r="745" spans="1:9" x14ac:dyDescent="0.2">
      <c r="A745">
        <v>744</v>
      </c>
      <c r="B745" t="s">
        <v>6605</v>
      </c>
      <c r="C745" t="str">
        <f t="shared" si="22"/>
        <v>07:27:50.932Z</v>
      </c>
      <c r="D745" t="str">
        <f t="shared" si="23"/>
        <v>07:27:50</v>
      </c>
      <c r="E745">
        <v>17.149100000000001</v>
      </c>
      <c r="F745">
        <v>120.8177</v>
      </c>
      <c r="G745">
        <v>10</v>
      </c>
      <c r="H745">
        <v>4.5</v>
      </c>
      <c r="I745" t="s">
        <v>6607</v>
      </c>
    </row>
    <row r="746" spans="1:9" x14ac:dyDescent="0.2">
      <c r="A746">
        <v>745</v>
      </c>
      <c r="B746" t="s">
        <v>6609</v>
      </c>
      <c r="C746" t="str">
        <f t="shared" si="22"/>
        <v>16:36:26.001Z</v>
      </c>
      <c r="D746" t="str">
        <f t="shared" si="23"/>
        <v>16:36:26</v>
      </c>
      <c r="E746">
        <v>17.375900000000001</v>
      </c>
      <c r="F746">
        <v>120.7136</v>
      </c>
      <c r="G746">
        <v>10</v>
      </c>
      <c r="H746">
        <v>4.5999999999999996</v>
      </c>
      <c r="I746" t="s">
        <v>6611</v>
      </c>
    </row>
    <row r="747" spans="1:9" x14ac:dyDescent="0.2">
      <c r="A747">
        <v>746</v>
      </c>
      <c r="B747" t="s">
        <v>6613</v>
      </c>
      <c r="C747" t="str">
        <f t="shared" si="22"/>
        <v>07:59:22.191Z</v>
      </c>
      <c r="D747" t="str">
        <f t="shared" si="23"/>
        <v>07:59:22</v>
      </c>
      <c r="E747">
        <v>17.877700000000001</v>
      </c>
      <c r="F747">
        <v>120.5835</v>
      </c>
      <c r="G747">
        <v>54.292999999999999</v>
      </c>
      <c r="H747">
        <v>4.5</v>
      </c>
      <c r="I747" t="s">
        <v>6615</v>
      </c>
    </row>
    <row r="748" spans="1:9" x14ac:dyDescent="0.2">
      <c r="A748">
        <v>747</v>
      </c>
      <c r="B748" t="s">
        <v>6617</v>
      </c>
      <c r="C748" t="str">
        <f t="shared" si="22"/>
        <v>13:38:53.092Z</v>
      </c>
      <c r="D748" t="str">
        <f t="shared" si="23"/>
        <v>13:38:53</v>
      </c>
      <c r="E748">
        <v>17.6631</v>
      </c>
      <c r="F748">
        <v>120.621</v>
      </c>
      <c r="G748">
        <v>10</v>
      </c>
      <c r="H748">
        <v>4.7</v>
      </c>
      <c r="I748" t="s">
        <v>6615</v>
      </c>
    </row>
    <row r="749" spans="1:9" x14ac:dyDescent="0.2">
      <c r="A749">
        <v>748</v>
      </c>
      <c r="B749" t="s">
        <v>6620</v>
      </c>
      <c r="C749" t="str">
        <f t="shared" si="22"/>
        <v>04:34:27.423Z</v>
      </c>
      <c r="D749" t="str">
        <f t="shared" si="23"/>
        <v>04:34:27</v>
      </c>
      <c r="E749">
        <v>17.5108</v>
      </c>
      <c r="F749">
        <v>120.7139</v>
      </c>
      <c r="G749">
        <v>10</v>
      </c>
      <c r="H749">
        <v>4.5</v>
      </c>
      <c r="I749" t="s">
        <v>6622</v>
      </c>
    </row>
    <row r="750" spans="1:9" x14ac:dyDescent="0.2">
      <c r="A750">
        <v>749</v>
      </c>
      <c r="B750" t="s">
        <v>6624</v>
      </c>
      <c r="C750" t="str">
        <f t="shared" si="22"/>
        <v>05:49:59.501Z</v>
      </c>
      <c r="D750" t="str">
        <f t="shared" si="23"/>
        <v>05:49:59</v>
      </c>
      <c r="E750">
        <v>17.654800000000002</v>
      </c>
      <c r="F750">
        <v>120.7067</v>
      </c>
      <c r="G750">
        <v>10</v>
      </c>
      <c r="H750">
        <v>5</v>
      </c>
      <c r="I750" t="s">
        <v>6626</v>
      </c>
    </row>
    <row r="751" spans="1:9" x14ac:dyDescent="0.2">
      <c r="A751">
        <v>750</v>
      </c>
      <c r="B751" t="s">
        <v>6628</v>
      </c>
      <c r="C751" t="str">
        <f t="shared" si="22"/>
        <v>11:27:38.720Z</v>
      </c>
      <c r="D751" t="str">
        <f t="shared" si="23"/>
        <v>11:27:38</v>
      </c>
      <c r="E751">
        <v>17.364599999999999</v>
      </c>
      <c r="F751">
        <v>120.76260000000001</v>
      </c>
      <c r="G751">
        <v>10</v>
      </c>
      <c r="H751">
        <v>4.9000000000000004</v>
      </c>
      <c r="I751" t="s">
        <v>6630</v>
      </c>
    </row>
    <row r="752" spans="1:9" x14ac:dyDescent="0.2">
      <c r="A752">
        <v>751</v>
      </c>
      <c r="B752" t="s">
        <v>6632</v>
      </c>
      <c r="C752" t="str">
        <f t="shared" si="22"/>
        <v>15:00:11.765Z</v>
      </c>
      <c r="D752" t="str">
        <f t="shared" si="23"/>
        <v>15:00:11</v>
      </c>
      <c r="E752">
        <v>17.8095</v>
      </c>
      <c r="F752">
        <v>119.7907</v>
      </c>
      <c r="G752">
        <v>10</v>
      </c>
      <c r="H752">
        <v>4.5</v>
      </c>
      <c r="I752" t="s">
        <v>6634</v>
      </c>
    </row>
    <row r="753" spans="1:9" x14ac:dyDescent="0.2">
      <c r="A753">
        <v>752</v>
      </c>
      <c r="B753" t="s">
        <v>6636</v>
      </c>
      <c r="C753" t="str">
        <f t="shared" si="22"/>
        <v>18:48:10.312Z</v>
      </c>
      <c r="D753" t="str">
        <f t="shared" si="23"/>
        <v>18:48:10</v>
      </c>
      <c r="E753">
        <v>17.292000000000002</v>
      </c>
      <c r="F753">
        <v>120.7158</v>
      </c>
      <c r="G753">
        <v>10</v>
      </c>
      <c r="H753">
        <v>5.0999999999999996</v>
      </c>
      <c r="I753" t="s">
        <v>6638</v>
      </c>
    </row>
    <row r="754" spans="1:9" x14ac:dyDescent="0.2">
      <c r="A754">
        <v>753</v>
      </c>
      <c r="B754" t="s">
        <v>6640</v>
      </c>
      <c r="C754" t="str">
        <f t="shared" si="22"/>
        <v>08:47:35.830Z</v>
      </c>
      <c r="D754" t="str">
        <f t="shared" si="23"/>
        <v>08:47:35</v>
      </c>
      <c r="E754">
        <v>18.019400000000001</v>
      </c>
      <c r="F754">
        <v>119.8202</v>
      </c>
      <c r="G754">
        <v>10</v>
      </c>
      <c r="H754">
        <v>4.5</v>
      </c>
      <c r="I754" t="s">
        <v>6642</v>
      </c>
    </row>
    <row r="755" spans="1:9" x14ac:dyDescent="0.2">
      <c r="A755">
        <v>754</v>
      </c>
      <c r="B755" t="s">
        <v>6644</v>
      </c>
      <c r="C755" t="str">
        <f t="shared" si="22"/>
        <v>09:04:08.636Z</v>
      </c>
      <c r="D755" t="str">
        <f t="shared" si="23"/>
        <v>09:04:08</v>
      </c>
      <c r="E755">
        <v>17.2666</v>
      </c>
      <c r="F755">
        <v>121.02370000000001</v>
      </c>
      <c r="G755">
        <v>10</v>
      </c>
      <c r="H755">
        <v>4.5</v>
      </c>
      <c r="I755" t="s">
        <v>6646</v>
      </c>
    </row>
    <row r="756" spans="1:9" x14ac:dyDescent="0.2">
      <c r="A756">
        <v>755</v>
      </c>
      <c r="B756" t="s">
        <v>6648</v>
      </c>
      <c r="C756" t="str">
        <f t="shared" si="22"/>
        <v>15:25:22.722Z</v>
      </c>
      <c r="D756" t="str">
        <f t="shared" si="23"/>
        <v>15:25:22</v>
      </c>
      <c r="E756">
        <v>13.735799999999999</v>
      </c>
      <c r="F756">
        <v>120.7668</v>
      </c>
      <c r="G756">
        <v>138.232</v>
      </c>
      <c r="H756">
        <v>4.5</v>
      </c>
      <c r="I756" t="s">
        <v>6650</v>
      </c>
    </row>
    <row r="757" spans="1:9" x14ac:dyDescent="0.2">
      <c r="A757">
        <v>756</v>
      </c>
      <c r="B757" t="s">
        <v>6651</v>
      </c>
      <c r="C757" t="str">
        <f t="shared" si="22"/>
        <v>08:19:37.965Z</v>
      </c>
      <c r="D757" t="str">
        <f t="shared" si="23"/>
        <v>08:19:37</v>
      </c>
      <c r="E757">
        <v>18.028199999999998</v>
      </c>
      <c r="F757">
        <v>121.0998</v>
      </c>
      <c r="G757">
        <v>88.093000000000004</v>
      </c>
      <c r="H757">
        <v>4.9000000000000004</v>
      </c>
      <c r="I757" t="s">
        <v>6653</v>
      </c>
    </row>
    <row r="758" spans="1:9" x14ac:dyDescent="0.2">
      <c r="A758">
        <v>757</v>
      </c>
      <c r="B758" t="s">
        <v>6655</v>
      </c>
      <c r="C758" t="str">
        <f t="shared" si="22"/>
        <v>01:20:03.097Z</v>
      </c>
      <c r="D758" t="str">
        <f t="shared" si="23"/>
        <v>01:20:03</v>
      </c>
      <c r="E758">
        <v>15.178900000000001</v>
      </c>
      <c r="F758">
        <v>122.3229</v>
      </c>
      <c r="G758">
        <v>10</v>
      </c>
      <c r="H758">
        <v>4.5</v>
      </c>
      <c r="I758" t="s">
        <v>6657</v>
      </c>
    </row>
    <row r="759" spans="1:9" x14ac:dyDescent="0.2">
      <c r="A759">
        <v>758</v>
      </c>
      <c r="B759" t="s">
        <v>6659</v>
      </c>
      <c r="C759" t="str">
        <f t="shared" si="22"/>
        <v>14:59:59.906Z</v>
      </c>
      <c r="D759" t="str">
        <f t="shared" si="23"/>
        <v>14:59:59</v>
      </c>
      <c r="E759">
        <v>13.599600000000001</v>
      </c>
      <c r="F759">
        <v>120.8066</v>
      </c>
      <c r="G759">
        <v>93.882999999999996</v>
      </c>
      <c r="H759">
        <v>4.5</v>
      </c>
      <c r="I759" t="s">
        <v>6661</v>
      </c>
    </row>
    <row r="760" spans="1:9" x14ac:dyDescent="0.2">
      <c r="A760">
        <v>759</v>
      </c>
      <c r="B760" t="s">
        <v>6662</v>
      </c>
      <c r="C760" t="str">
        <f t="shared" si="22"/>
        <v>18:27:36.197Z</v>
      </c>
      <c r="D760" t="str">
        <f t="shared" si="23"/>
        <v>18:27:36</v>
      </c>
      <c r="E760">
        <v>17.293099999999999</v>
      </c>
      <c r="F760">
        <v>120.7624</v>
      </c>
      <c r="G760">
        <v>20.398</v>
      </c>
      <c r="H760">
        <v>5.2</v>
      </c>
      <c r="I760" t="s">
        <v>6664</v>
      </c>
    </row>
    <row r="761" spans="1:9" x14ac:dyDescent="0.2">
      <c r="A761">
        <v>760</v>
      </c>
      <c r="B761" t="s">
        <v>6666</v>
      </c>
      <c r="C761" t="str">
        <f t="shared" si="22"/>
        <v>21:49:10.787Z</v>
      </c>
      <c r="D761" t="str">
        <f t="shared" si="23"/>
        <v>21:49:10</v>
      </c>
      <c r="E761">
        <v>13.6648</v>
      </c>
      <c r="F761">
        <v>120.65819999999999</v>
      </c>
      <c r="G761">
        <v>10</v>
      </c>
      <c r="H761">
        <v>4.5999999999999996</v>
      </c>
      <c r="I761" t="s">
        <v>6668</v>
      </c>
    </row>
    <row r="762" spans="1:9" x14ac:dyDescent="0.2">
      <c r="A762">
        <v>761</v>
      </c>
      <c r="B762" t="s">
        <v>6669</v>
      </c>
      <c r="C762" t="str">
        <f t="shared" si="22"/>
        <v>22:50:10.236Z</v>
      </c>
      <c r="D762" t="str">
        <f t="shared" si="23"/>
        <v>22:50:10</v>
      </c>
      <c r="E762">
        <v>18.4254</v>
      </c>
      <c r="F762">
        <v>120.4992</v>
      </c>
      <c r="G762">
        <v>29.821999999999999</v>
      </c>
      <c r="H762">
        <v>4.5</v>
      </c>
      <c r="I762" t="s">
        <v>6671</v>
      </c>
    </row>
    <row r="763" spans="1:9" x14ac:dyDescent="0.2">
      <c r="A763">
        <v>762</v>
      </c>
      <c r="B763" t="s">
        <v>6673</v>
      </c>
      <c r="C763" t="str">
        <f t="shared" si="22"/>
        <v>04:21:05.050Z</v>
      </c>
      <c r="D763" t="str">
        <f t="shared" si="23"/>
        <v>04:21:05</v>
      </c>
      <c r="E763">
        <v>17.244499999999999</v>
      </c>
      <c r="F763">
        <v>120.8432</v>
      </c>
      <c r="G763">
        <v>10</v>
      </c>
      <c r="H763">
        <v>4.5</v>
      </c>
      <c r="I763" t="s">
        <v>6675</v>
      </c>
    </row>
    <row r="764" spans="1:9" x14ac:dyDescent="0.2">
      <c r="A764">
        <v>763</v>
      </c>
      <c r="B764" t="s">
        <v>6677</v>
      </c>
      <c r="C764" t="str">
        <f t="shared" si="22"/>
        <v>15:55:21.679Z</v>
      </c>
      <c r="D764" t="str">
        <f t="shared" si="23"/>
        <v>15:55:21</v>
      </c>
      <c r="E764">
        <v>17.0473</v>
      </c>
      <c r="F764">
        <v>121.2968</v>
      </c>
      <c r="G764">
        <v>10</v>
      </c>
      <c r="H764">
        <v>4.7</v>
      </c>
      <c r="I764" t="s">
        <v>6679</v>
      </c>
    </row>
    <row r="765" spans="1:9" x14ac:dyDescent="0.2">
      <c r="A765">
        <v>764</v>
      </c>
      <c r="B765" t="s">
        <v>6681</v>
      </c>
      <c r="C765" t="str">
        <f t="shared" si="22"/>
        <v>08:24:17.997Z</v>
      </c>
      <c r="D765" t="str">
        <f t="shared" si="23"/>
        <v>08:24:17</v>
      </c>
      <c r="E765">
        <v>17.2454</v>
      </c>
      <c r="F765">
        <v>121.0301</v>
      </c>
      <c r="G765">
        <v>10</v>
      </c>
      <c r="H765">
        <v>4.8</v>
      </c>
      <c r="I765" t="s">
        <v>6683</v>
      </c>
    </row>
    <row r="766" spans="1:9" x14ac:dyDescent="0.2">
      <c r="A766">
        <v>765</v>
      </c>
      <c r="B766" t="s">
        <v>6685</v>
      </c>
      <c r="C766" t="str">
        <f t="shared" si="22"/>
        <v>01:51:16.117Z</v>
      </c>
      <c r="D766" t="str">
        <f t="shared" si="23"/>
        <v>01:51:16</v>
      </c>
      <c r="E766">
        <v>17.523299999999999</v>
      </c>
      <c r="F766">
        <v>121.8091</v>
      </c>
      <c r="G766">
        <v>180.61600000000001</v>
      </c>
      <c r="H766">
        <v>4.5</v>
      </c>
      <c r="I766" t="s">
        <v>6687</v>
      </c>
    </row>
    <row r="767" spans="1:9" x14ac:dyDescent="0.2">
      <c r="A767">
        <v>766</v>
      </c>
      <c r="B767" t="s">
        <v>6689</v>
      </c>
      <c r="C767" t="str">
        <f t="shared" si="22"/>
        <v>11:02:56.185Z</v>
      </c>
      <c r="D767" t="str">
        <f t="shared" si="23"/>
        <v>11:02:56</v>
      </c>
      <c r="E767">
        <v>13.6143</v>
      </c>
      <c r="F767">
        <v>120.6931</v>
      </c>
      <c r="G767">
        <v>100.755</v>
      </c>
      <c r="H767">
        <v>4.5999999999999996</v>
      </c>
      <c r="I767" t="s">
        <v>6691</v>
      </c>
    </row>
    <row r="768" spans="1:9" x14ac:dyDescent="0.2">
      <c r="A768">
        <v>767</v>
      </c>
      <c r="B768" t="s">
        <v>6692</v>
      </c>
      <c r="C768" t="str">
        <f t="shared" si="22"/>
        <v>05:27:28.658Z</v>
      </c>
      <c r="D768" t="str">
        <f t="shared" si="23"/>
        <v>05:27:28</v>
      </c>
      <c r="E768">
        <v>18.058299999999999</v>
      </c>
      <c r="F768">
        <v>120.5966</v>
      </c>
      <c r="G768">
        <v>35</v>
      </c>
      <c r="H768">
        <v>4.5</v>
      </c>
      <c r="I768" t="s">
        <v>6694</v>
      </c>
    </row>
    <row r="769" spans="1:9" x14ac:dyDescent="0.2">
      <c r="A769">
        <v>768</v>
      </c>
      <c r="B769" t="s">
        <v>6696</v>
      </c>
      <c r="C769" t="str">
        <f t="shared" si="22"/>
        <v>14:59:00.085Z</v>
      </c>
      <c r="D769" t="str">
        <f t="shared" si="23"/>
        <v>14:59:00</v>
      </c>
      <c r="E769">
        <v>17.660900000000002</v>
      </c>
      <c r="F769">
        <v>120.8147</v>
      </c>
      <c r="G769">
        <v>6</v>
      </c>
      <c r="H769">
        <v>6.4</v>
      </c>
      <c r="I769" t="s">
        <v>6698</v>
      </c>
    </row>
    <row r="770" spans="1:9" x14ac:dyDescent="0.2">
      <c r="A770">
        <v>769</v>
      </c>
      <c r="B770" t="s">
        <v>6700</v>
      </c>
      <c r="C770" t="str">
        <f t="shared" si="22"/>
        <v>15:12:29.361Z</v>
      </c>
      <c r="D770" t="str">
        <f t="shared" si="23"/>
        <v>15:12:29</v>
      </c>
      <c r="E770">
        <v>17.4879</v>
      </c>
      <c r="F770">
        <v>121.2195</v>
      </c>
      <c r="G770">
        <v>10.172000000000001</v>
      </c>
      <c r="H770">
        <v>4.7</v>
      </c>
      <c r="I770" t="s">
        <v>6702</v>
      </c>
    </row>
    <row r="771" spans="1:9" x14ac:dyDescent="0.2">
      <c r="A771">
        <v>770</v>
      </c>
      <c r="B771" t="s">
        <v>6704</v>
      </c>
      <c r="C771" t="str">
        <f t="shared" ref="C771:C834" si="24">RIGHT(B771,13)</f>
        <v>18:07:13.852Z</v>
      </c>
      <c r="D771" t="str">
        <f t="shared" ref="D771:D834" si="25">LEFT(C771,8)</f>
        <v>18:07:13</v>
      </c>
      <c r="E771">
        <v>17.595099999999999</v>
      </c>
      <c r="F771">
        <v>120.8901</v>
      </c>
      <c r="G771">
        <v>10</v>
      </c>
      <c r="H771">
        <v>4.5</v>
      </c>
      <c r="I771" t="s">
        <v>6702</v>
      </c>
    </row>
    <row r="772" spans="1:9" x14ac:dyDescent="0.2">
      <c r="A772">
        <v>771</v>
      </c>
      <c r="B772" t="s">
        <v>6707</v>
      </c>
      <c r="C772" t="str">
        <f t="shared" si="24"/>
        <v>21:04:47.351Z</v>
      </c>
      <c r="D772" t="str">
        <f t="shared" si="25"/>
        <v>21:04:47</v>
      </c>
      <c r="E772">
        <v>17.924499999999998</v>
      </c>
      <c r="F772">
        <v>120.7668</v>
      </c>
      <c r="G772">
        <v>40.491</v>
      </c>
      <c r="H772">
        <v>4.7</v>
      </c>
      <c r="I772" t="s">
        <v>6709</v>
      </c>
    </row>
    <row r="773" spans="1:9" x14ac:dyDescent="0.2">
      <c r="A773">
        <v>772</v>
      </c>
      <c r="B773" t="s">
        <v>6710</v>
      </c>
      <c r="C773" t="str">
        <f t="shared" si="24"/>
        <v>21:39:28.123Z</v>
      </c>
      <c r="D773" t="str">
        <f t="shared" si="25"/>
        <v>21:39:28</v>
      </c>
      <c r="E773">
        <v>17.790700000000001</v>
      </c>
      <c r="F773">
        <v>120.8663</v>
      </c>
      <c r="G773">
        <v>29.033999999999999</v>
      </c>
      <c r="H773">
        <v>4.8</v>
      </c>
      <c r="I773" t="s">
        <v>6709</v>
      </c>
    </row>
    <row r="774" spans="1:9" x14ac:dyDescent="0.2">
      <c r="A774">
        <v>773</v>
      </c>
      <c r="B774" t="s">
        <v>6713</v>
      </c>
      <c r="C774" t="str">
        <f t="shared" si="24"/>
        <v>01:01:05.468Z</v>
      </c>
      <c r="D774" t="str">
        <f t="shared" si="25"/>
        <v>01:01:05</v>
      </c>
      <c r="E774">
        <v>17.568200000000001</v>
      </c>
      <c r="F774">
        <v>120.5783</v>
      </c>
      <c r="G774">
        <v>10</v>
      </c>
      <c r="H774">
        <v>4.5</v>
      </c>
      <c r="I774" t="s">
        <v>6715</v>
      </c>
    </row>
    <row r="775" spans="1:9" x14ac:dyDescent="0.2">
      <c r="A775">
        <v>774</v>
      </c>
      <c r="B775" t="s">
        <v>6717</v>
      </c>
      <c r="C775" t="str">
        <f t="shared" si="24"/>
        <v>09:12:44.497Z</v>
      </c>
      <c r="D775" t="str">
        <f t="shared" si="25"/>
        <v>09:12:44</v>
      </c>
      <c r="E775">
        <v>17.8718</v>
      </c>
      <c r="F775">
        <v>120.85120000000001</v>
      </c>
      <c r="G775">
        <v>35.369</v>
      </c>
      <c r="H775">
        <v>4.9000000000000004</v>
      </c>
      <c r="I775" t="s">
        <v>6719</v>
      </c>
    </row>
    <row r="776" spans="1:9" x14ac:dyDescent="0.2">
      <c r="A776">
        <v>775</v>
      </c>
      <c r="B776" t="s">
        <v>6721</v>
      </c>
      <c r="C776" t="str">
        <f t="shared" si="24"/>
        <v>14:30:00.957Z</v>
      </c>
      <c r="D776" t="str">
        <f t="shared" si="25"/>
        <v>14:30:00</v>
      </c>
      <c r="E776">
        <v>15.309900000000001</v>
      </c>
      <c r="F776">
        <v>120.8566</v>
      </c>
      <c r="G776">
        <v>171.94800000000001</v>
      </c>
      <c r="H776">
        <v>5.2</v>
      </c>
      <c r="I776" t="s">
        <v>6723</v>
      </c>
    </row>
    <row r="777" spans="1:9" x14ac:dyDescent="0.2">
      <c r="A777">
        <v>776</v>
      </c>
      <c r="B777" t="s">
        <v>6725</v>
      </c>
      <c r="C777" t="str">
        <f t="shared" si="24"/>
        <v>01:36:56.534Z</v>
      </c>
      <c r="D777" t="str">
        <f t="shared" si="25"/>
        <v>01:36:56</v>
      </c>
      <c r="E777">
        <v>13.9351</v>
      </c>
      <c r="F777">
        <v>120.7003</v>
      </c>
      <c r="G777">
        <v>120.989</v>
      </c>
      <c r="H777">
        <v>4.9000000000000004</v>
      </c>
      <c r="I777" t="s">
        <v>6727</v>
      </c>
    </row>
    <row r="778" spans="1:9" x14ac:dyDescent="0.2">
      <c r="A778">
        <v>777</v>
      </c>
      <c r="B778" t="s">
        <v>6729</v>
      </c>
      <c r="C778" t="str">
        <f t="shared" si="24"/>
        <v>02:18:23.010Z</v>
      </c>
      <c r="D778" t="str">
        <f t="shared" si="25"/>
        <v>02:18:23</v>
      </c>
      <c r="E778">
        <v>16.0337</v>
      </c>
      <c r="F778">
        <v>119.4751</v>
      </c>
      <c r="G778">
        <v>23.545999999999999</v>
      </c>
      <c r="H778">
        <v>5</v>
      </c>
      <c r="I778" t="s">
        <v>6731</v>
      </c>
    </row>
    <row r="779" spans="1:9" x14ac:dyDescent="0.2">
      <c r="A779">
        <v>778</v>
      </c>
      <c r="B779" t="s">
        <v>6733</v>
      </c>
      <c r="C779" t="str">
        <f t="shared" si="24"/>
        <v>01:55:03.969Z</v>
      </c>
      <c r="D779" t="str">
        <f t="shared" si="25"/>
        <v>01:55:03</v>
      </c>
      <c r="E779">
        <v>15.7079</v>
      </c>
      <c r="F779">
        <v>121.733</v>
      </c>
      <c r="G779">
        <v>10</v>
      </c>
      <c r="H779">
        <v>4.5</v>
      </c>
      <c r="I779" t="s">
        <v>6735</v>
      </c>
    </row>
    <row r="780" spans="1:9" x14ac:dyDescent="0.2">
      <c r="A780">
        <v>779</v>
      </c>
      <c r="B780" t="s">
        <v>6737</v>
      </c>
      <c r="C780" t="str">
        <f t="shared" si="24"/>
        <v>20:47:03.660Z</v>
      </c>
      <c r="D780" t="str">
        <f t="shared" si="25"/>
        <v>20:47:03</v>
      </c>
      <c r="E780">
        <v>17.714500000000001</v>
      </c>
      <c r="F780">
        <v>120.71510000000001</v>
      </c>
      <c r="G780">
        <v>42.811</v>
      </c>
      <c r="H780">
        <v>4.7</v>
      </c>
      <c r="I780" t="s">
        <v>6739</v>
      </c>
    </row>
    <row r="781" spans="1:9" x14ac:dyDescent="0.2">
      <c r="A781">
        <v>780</v>
      </c>
      <c r="B781" t="s">
        <v>6741</v>
      </c>
      <c r="C781" t="str">
        <f t="shared" si="24"/>
        <v>20:48:49.238Z</v>
      </c>
      <c r="D781" t="str">
        <f t="shared" si="25"/>
        <v>20:48:49</v>
      </c>
      <c r="E781">
        <v>17.633700000000001</v>
      </c>
      <c r="F781">
        <v>120.9064</v>
      </c>
      <c r="G781">
        <v>35</v>
      </c>
      <c r="H781">
        <v>4.5</v>
      </c>
      <c r="I781" t="s">
        <v>6739</v>
      </c>
    </row>
    <row r="782" spans="1:9" x14ac:dyDescent="0.2">
      <c r="A782">
        <v>781</v>
      </c>
      <c r="B782" t="s">
        <v>6744</v>
      </c>
      <c r="C782" t="str">
        <f t="shared" si="24"/>
        <v>15:05:06.339Z</v>
      </c>
      <c r="D782" t="str">
        <f t="shared" si="25"/>
        <v>15:05:06</v>
      </c>
      <c r="E782">
        <v>18.375800000000002</v>
      </c>
      <c r="F782">
        <v>120.82340000000001</v>
      </c>
      <c r="G782">
        <v>46.255000000000003</v>
      </c>
      <c r="H782">
        <v>5.0999999999999996</v>
      </c>
      <c r="I782" t="s">
        <v>6746</v>
      </c>
    </row>
    <row r="783" spans="1:9" x14ac:dyDescent="0.2">
      <c r="A783">
        <v>782</v>
      </c>
      <c r="B783" t="s">
        <v>6747</v>
      </c>
      <c r="C783" t="str">
        <f t="shared" si="24"/>
        <v>07:55:41.108Z</v>
      </c>
      <c r="D783" t="str">
        <f t="shared" si="25"/>
        <v>07:55:41</v>
      </c>
      <c r="E783">
        <v>17.3155</v>
      </c>
      <c r="F783">
        <v>121.18980000000001</v>
      </c>
      <c r="G783">
        <v>9.3140000000000001</v>
      </c>
      <c r="H783">
        <v>4.7</v>
      </c>
      <c r="I783" t="s">
        <v>6749</v>
      </c>
    </row>
    <row r="784" spans="1:9" x14ac:dyDescent="0.2">
      <c r="A784">
        <v>783</v>
      </c>
      <c r="B784" t="s">
        <v>6750</v>
      </c>
      <c r="C784" t="str">
        <f t="shared" si="24"/>
        <v>02:39:15.445Z</v>
      </c>
      <c r="D784" t="str">
        <f t="shared" si="25"/>
        <v>02:39:15</v>
      </c>
      <c r="E784">
        <v>13.5829</v>
      </c>
      <c r="F784">
        <v>121.07640000000001</v>
      </c>
      <c r="G784">
        <v>10.321999999999999</v>
      </c>
      <c r="H784">
        <v>4.5</v>
      </c>
      <c r="I784" t="s">
        <v>6752</v>
      </c>
    </row>
    <row r="785" spans="1:9" x14ac:dyDescent="0.2">
      <c r="A785">
        <v>784</v>
      </c>
      <c r="B785" t="s">
        <v>6754</v>
      </c>
      <c r="C785" t="str">
        <f t="shared" si="24"/>
        <v>05:05:27.271Z</v>
      </c>
      <c r="D785" t="str">
        <f t="shared" si="25"/>
        <v>05:05:27</v>
      </c>
      <c r="E785">
        <v>14.503</v>
      </c>
      <c r="F785">
        <v>123.0492</v>
      </c>
      <c r="G785">
        <v>10</v>
      </c>
      <c r="H785">
        <v>5.2</v>
      </c>
      <c r="I785" t="s">
        <v>6756</v>
      </c>
    </row>
    <row r="786" spans="1:9" x14ac:dyDescent="0.2">
      <c r="A786">
        <v>785</v>
      </c>
      <c r="B786" t="s">
        <v>6758</v>
      </c>
      <c r="C786" t="str">
        <f t="shared" si="24"/>
        <v>11:00:46.436Z</v>
      </c>
      <c r="D786" t="str">
        <f t="shared" si="25"/>
        <v>11:00:46</v>
      </c>
      <c r="E786">
        <v>13.6187</v>
      </c>
      <c r="F786">
        <v>120.81789999999999</v>
      </c>
      <c r="G786">
        <v>139.67599999999999</v>
      </c>
      <c r="H786">
        <v>5</v>
      </c>
      <c r="I786" t="s">
        <v>6760</v>
      </c>
    </row>
    <row r="787" spans="1:9" x14ac:dyDescent="0.2">
      <c r="A787">
        <v>786</v>
      </c>
      <c r="B787" t="s">
        <v>6762</v>
      </c>
      <c r="C787" t="str">
        <f t="shared" si="24"/>
        <v>12:24:33.590Z</v>
      </c>
      <c r="D787" t="str">
        <f t="shared" si="25"/>
        <v>12:24:33</v>
      </c>
      <c r="E787">
        <v>16.8004</v>
      </c>
      <c r="F787">
        <v>123.0068</v>
      </c>
      <c r="G787">
        <v>10</v>
      </c>
      <c r="H787">
        <v>4.5</v>
      </c>
      <c r="I787" t="s">
        <v>6764</v>
      </c>
    </row>
    <row r="788" spans="1:9" x14ac:dyDescent="0.2">
      <c r="A788">
        <v>787</v>
      </c>
      <c r="B788" t="s">
        <v>6766</v>
      </c>
      <c r="C788" t="str">
        <f t="shared" si="24"/>
        <v>13:33:47.015Z</v>
      </c>
      <c r="D788" t="str">
        <f t="shared" si="25"/>
        <v>13:33:47</v>
      </c>
      <c r="E788">
        <v>15.671099999999999</v>
      </c>
      <c r="F788">
        <v>119.57250000000001</v>
      </c>
      <c r="G788">
        <v>10</v>
      </c>
      <c r="H788">
        <v>5.2</v>
      </c>
      <c r="I788" t="s">
        <v>6768</v>
      </c>
    </row>
    <row r="789" spans="1:9" x14ac:dyDescent="0.2">
      <c r="A789">
        <v>788</v>
      </c>
      <c r="B789" t="s">
        <v>6770</v>
      </c>
      <c r="C789" t="str">
        <f t="shared" si="24"/>
        <v>09:05:57.204Z</v>
      </c>
      <c r="D789" t="str">
        <f t="shared" si="25"/>
        <v>09:05:57</v>
      </c>
      <c r="E789">
        <v>17.245000000000001</v>
      </c>
      <c r="F789">
        <v>120.7169</v>
      </c>
      <c r="G789">
        <v>13.968</v>
      </c>
      <c r="H789">
        <v>5</v>
      </c>
      <c r="I789" t="s">
        <v>6772</v>
      </c>
    </row>
    <row r="790" spans="1:9" x14ac:dyDescent="0.2">
      <c r="A790">
        <v>789</v>
      </c>
      <c r="B790" t="s">
        <v>6774</v>
      </c>
      <c r="C790" t="str">
        <f t="shared" si="24"/>
        <v>17:54:42.466Z</v>
      </c>
      <c r="D790" t="str">
        <f t="shared" si="25"/>
        <v>17:54:42</v>
      </c>
      <c r="E790">
        <v>14.312200000000001</v>
      </c>
      <c r="F790">
        <v>122.9606</v>
      </c>
      <c r="G790">
        <v>10</v>
      </c>
      <c r="H790">
        <v>4.5</v>
      </c>
      <c r="I790" t="s">
        <v>6776</v>
      </c>
    </row>
    <row r="791" spans="1:9" x14ac:dyDescent="0.2">
      <c r="A791">
        <v>790</v>
      </c>
      <c r="B791" t="s">
        <v>6778</v>
      </c>
      <c r="C791" t="str">
        <f t="shared" si="24"/>
        <v>13:33:54.318Z</v>
      </c>
      <c r="D791" t="str">
        <f t="shared" si="25"/>
        <v>13:33:54</v>
      </c>
      <c r="E791">
        <v>17.4697</v>
      </c>
      <c r="F791">
        <v>119.6884</v>
      </c>
      <c r="G791">
        <v>10</v>
      </c>
      <c r="H791">
        <v>4.5</v>
      </c>
      <c r="I791" t="s">
        <v>6780</v>
      </c>
    </row>
    <row r="792" spans="1:9" x14ac:dyDescent="0.2">
      <c r="A792">
        <v>791</v>
      </c>
      <c r="B792" t="s">
        <v>6782</v>
      </c>
      <c r="C792" t="str">
        <f t="shared" si="24"/>
        <v>07:12:31.457Z</v>
      </c>
      <c r="D792" t="str">
        <f t="shared" si="25"/>
        <v>07:12:31</v>
      </c>
      <c r="E792">
        <v>13.996600000000001</v>
      </c>
      <c r="F792">
        <v>120.5752</v>
      </c>
      <c r="G792">
        <v>10.557</v>
      </c>
      <c r="H792">
        <v>4.5</v>
      </c>
      <c r="I792" t="s">
        <v>6784</v>
      </c>
    </row>
    <row r="793" spans="1:9" x14ac:dyDescent="0.2">
      <c r="A793">
        <v>792</v>
      </c>
      <c r="B793" t="s">
        <v>6786</v>
      </c>
      <c r="C793" t="str">
        <f t="shared" si="24"/>
        <v>21:57:39.008Z</v>
      </c>
      <c r="D793" t="str">
        <f t="shared" si="25"/>
        <v>21:57:39</v>
      </c>
      <c r="E793">
        <v>14.4132</v>
      </c>
      <c r="F793">
        <v>122.9785</v>
      </c>
      <c r="G793">
        <v>10</v>
      </c>
      <c r="H793">
        <v>5.0999999999999996</v>
      </c>
      <c r="I793" t="s">
        <v>6788</v>
      </c>
    </row>
    <row r="794" spans="1:9" x14ac:dyDescent="0.2">
      <c r="A794">
        <v>793</v>
      </c>
      <c r="B794" t="s">
        <v>6790</v>
      </c>
      <c r="C794" t="str">
        <f t="shared" si="24"/>
        <v>18:39:22.177Z</v>
      </c>
      <c r="D794" t="str">
        <f t="shared" si="25"/>
        <v>18:39:22</v>
      </c>
      <c r="E794">
        <v>14.339499999999999</v>
      </c>
      <c r="F794">
        <v>122.989</v>
      </c>
      <c r="G794">
        <v>10</v>
      </c>
      <c r="H794">
        <v>4.5999999999999996</v>
      </c>
      <c r="I794" t="s">
        <v>6792</v>
      </c>
    </row>
    <row r="795" spans="1:9" x14ac:dyDescent="0.2">
      <c r="A795">
        <v>794</v>
      </c>
      <c r="B795" t="s">
        <v>6794</v>
      </c>
      <c r="C795" t="str">
        <f t="shared" si="24"/>
        <v>00:56:36.851Z</v>
      </c>
      <c r="D795" t="str">
        <f t="shared" si="25"/>
        <v>00:56:36</v>
      </c>
      <c r="E795">
        <v>14.288600000000001</v>
      </c>
      <c r="F795">
        <v>123.1735</v>
      </c>
      <c r="G795">
        <v>10</v>
      </c>
      <c r="H795">
        <v>4.5999999999999996</v>
      </c>
      <c r="I795" t="s">
        <v>6796</v>
      </c>
    </row>
    <row r="796" spans="1:9" x14ac:dyDescent="0.2">
      <c r="A796">
        <v>795</v>
      </c>
      <c r="B796" t="s">
        <v>6798</v>
      </c>
      <c r="C796" t="str">
        <f t="shared" si="24"/>
        <v>04:51:36.954Z</v>
      </c>
      <c r="D796" t="str">
        <f t="shared" si="25"/>
        <v>04:51:36</v>
      </c>
      <c r="E796">
        <v>14.2601</v>
      </c>
      <c r="F796">
        <v>123.0134</v>
      </c>
      <c r="G796">
        <v>10</v>
      </c>
      <c r="H796">
        <v>4.5999999999999996</v>
      </c>
      <c r="I796" t="s">
        <v>6800</v>
      </c>
    </row>
    <row r="797" spans="1:9" x14ac:dyDescent="0.2">
      <c r="A797">
        <v>796</v>
      </c>
      <c r="B797" t="s">
        <v>6802</v>
      </c>
      <c r="C797" t="str">
        <f t="shared" si="24"/>
        <v>05:00:09.114Z</v>
      </c>
      <c r="D797" t="str">
        <f t="shared" si="25"/>
        <v>05:00:09</v>
      </c>
      <c r="E797">
        <v>14.2402</v>
      </c>
      <c r="F797">
        <v>122.9879</v>
      </c>
      <c r="G797">
        <v>10</v>
      </c>
      <c r="H797">
        <v>4.5</v>
      </c>
      <c r="I797" t="s">
        <v>6804</v>
      </c>
    </row>
    <row r="798" spans="1:9" x14ac:dyDescent="0.2">
      <c r="A798">
        <v>797</v>
      </c>
      <c r="B798" t="s">
        <v>6806</v>
      </c>
      <c r="C798" t="str">
        <f t="shared" si="24"/>
        <v>16:27:54.082Z</v>
      </c>
      <c r="D798" t="str">
        <f t="shared" si="25"/>
        <v>16:27:54</v>
      </c>
      <c r="E798">
        <v>14.880599999999999</v>
      </c>
      <c r="F798">
        <v>122.28489999999999</v>
      </c>
      <c r="G798">
        <v>40.898000000000003</v>
      </c>
      <c r="H798">
        <v>4.5</v>
      </c>
      <c r="I798" t="s">
        <v>6808</v>
      </c>
    </row>
    <row r="799" spans="1:9" x14ac:dyDescent="0.2">
      <c r="A799">
        <v>798</v>
      </c>
      <c r="B799" t="s">
        <v>6810</v>
      </c>
      <c r="C799" t="str">
        <f t="shared" si="24"/>
        <v>03:21:36.350Z</v>
      </c>
      <c r="D799" t="str">
        <f t="shared" si="25"/>
        <v>03:21:36</v>
      </c>
      <c r="E799">
        <v>13.7753</v>
      </c>
      <c r="F799">
        <v>120.5562</v>
      </c>
      <c r="G799">
        <v>117.53700000000001</v>
      </c>
      <c r="H799">
        <v>4.5</v>
      </c>
      <c r="I799" t="s">
        <v>6812</v>
      </c>
    </row>
    <row r="800" spans="1:9" x14ac:dyDescent="0.2">
      <c r="A800">
        <v>799</v>
      </c>
      <c r="B800" t="s">
        <v>6814</v>
      </c>
      <c r="C800" t="str">
        <f t="shared" si="24"/>
        <v>13:25:50.900Z</v>
      </c>
      <c r="D800" t="str">
        <f t="shared" si="25"/>
        <v>13:25:50</v>
      </c>
      <c r="E800">
        <v>15.506600000000001</v>
      </c>
      <c r="F800">
        <v>119.4087</v>
      </c>
      <c r="G800">
        <v>26.504000000000001</v>
      </c>
      <c r="H800">
        <v>4.5</v>
      </c>
      <c r="I800" t="s">
        <v>6816</v>
      </c>
    </row>
    <row r="801" spans="1:9" x14ac:dyDescent="0.2">
      <c r="A801">
        <v>800</v>
      </c>
      <c r="B801" t="s">
        <v>6818</v>
      </c>
      <c r="C801" t="str">
        <f t="shared" si="24"/>
        <v>07:03:03.408Z</v>
      </c>
      <c r="D801" t="str">
        <f t="shared" si="25"/>
        <v>07:03:03</v>
      </c>
      <c r="E801">
        <v>14.208299999999999</v>
      </c>
      <c r="F801">
        <v>122.9667</v>
      </c>
      <c r="G801">
        <v>10</v>
      </c>
      <c r="H801">
        <v>4.5</v>
      </c>
      <c r="I801" t="s">
        <v>6820</v>
      </c>
    </row>
    <row r="802" spans="1:9" x14ac:dyDescent="0.2">
      <c r="A802">
        <v>801</v>
      </c>
      <c r="B802" t="s">
        <v>6822</v>
      </c>
      <c r="C802" t="str">
        <f t="shared" si="24"/>
        <v>17:34:16.726Z</v>
      </c>
      <c r="D802" t="str">
        <f t="shared" si="25"/>
        <v>17:34:16</v>
      </c>
      <c r="E802">
        <v>14.6538</v>
      </c>
      <c r="F802">
        <v>119.5729</v>
      </c>
      <c r="G802">
        <v>26.706</v>
      </c>
      <c r="H802">
        <v>4.5999999999999996</v>
      </c>
      <c r="I802" t="s">
        <v>6820</v>
      </c>
    </row>
    <row r="803" spans="1:9" x14ac:dyDescent="0.2">
      <c r="A803">
        <v>802</v>
      </c>
      <c r="B803" t="s">
        <v>6825</v>
      </c>
      <c r="C803" t="str">
        <f t="shared" si="24"/>
        <v>13:46:56.948Z</v>
      </c>
      <c r="D803" t="str">
        <f t="shared" si="25"/>
        <v>13:46:56</v>
      </c>
      <c r="E803">
        <v>14.3575</v>
      </c>
      <c r="F803">
        <v>122.9823</v>
      </c>
      <c r="G803">
        <v>10</v>
      </c>
      <c r="H803">
        <v>4.8</v>
      </c>
      <c r="I803" t="s">
        <v>6827</v>
      </c>
    </row>
    <row r="804" spans="1:9" x14ac:dyDescent="0.2">
      <c r="A804">
        <v>803</v>
      </c>
      <c r="B804" t="s">
        <v>6828</v>
      </c>
      <c r="C804" t="str">
        <f t="shared" si="24"/>
        <v>10:23:32.263Z</v>
      </c>
      <c r="D804" t="str">
        <f t="shared" si="25"/>
        <v>10:23:32</v>
      </c>
      <c r="E804">
        <v>14.8781</v>
      </c>
      <c r="F804">
        <v>119.81480000000001</v>
      </c>
      <c r="G804">
        <v>40.046999999999997</v>
      </c>
      <c r="H804">
        <v>4.7</v>
      </c>
      <c r="I804" t="s">
        <v>6830</v>
      </c>
    </row>
    <row r="805" spans="1:9" x14ac:dyDescent="0.2">
      <c r="A805">
        <v>804</v>
      </c>
      <c r="B805" t="s">
        <v>6832</v>
      </c>
      <c r="C805" t="str">
        <f t="shared" si="24"/>
        <v>10:33:58.230Z</v>
      </c>
      <c r="D805" t="str">
        <f t="shared" si="25"/>
        <v>10:33:58</v>
      </c>
      <c r="E805">
        <v>14.973699999999999</v>
      </c>
      <c r="F805">
        <v>119.83110000000001</v>
      </c>
      <c r="G805">
        <v>46.506</v>
      </c>
      <c r="H805">
        <v>5.0999999999999996</v>
      </c>
      <c r="I805" t="s">
        <v>6834</v>
      </c>
    </row>
    <row r="806" spans="1:9" x14ac:dyDescent="0.2">
      <c r="A806">
        <v>805</v>
      </c>
      <c r="B806" t="s">
        <v>6835</v>
      </c>
      <c r="C806" t="str">
        <f t="shared" si="24"/>
        <v>03:09:47.618Z</v>
      </c>
      <c r="D806" t="str">
        <f t="shared" si="25"/>
        <v>03:09:47</v>
      </c>
      <c r="E806">
        <v>15.202199999999999</v>
      </c>
      <c r="F806">
        <v>122.8013</v>
      </c>
      <c r="G806">
        <v>10</v>
      </c>
      <c r="H806">
        <v>5</v>
      </c>
      <c r="I806" t="s">
        <v>6837</v>
      </c>
    </row>
    <row r="807" spans="1:9" x14ac:dyDescent="0.2">
      <c r="A807">
        <v>806</v>
      </c>
      <c r="B807" t="s">
        <v>6839</v>
      </c>
      <c r="C807" t="str">
        <f t="shared" si="24"/>
        <v>14:21:35.740Z</v>
      </c>
      <c r="D807" t="str">
        <f t="shared" si="25"/>
        <v>14:21:35</v>
      </c>
      <c r="E807">
        <v>13.729900000000001</v>
      </c>
      <c r="F807">
        <v>120.2291</v>
      </c>
      <c r="G807">
        <v>48.741</v>
      </c>
      <c r="H807">
        <v>4.5999999999999996</v>
      </c>
      <c r="I807" t="s">
        <v>6841</v>
      </c>
    </row>
    <row r="808" spans="1:9" x14ac:dyDescent="0.2">
      <c r="A808">
        <v>807</v>
      </c>
      <c r="B808" t="s">
        <v>6843</v>
      </c>
      <c r="C808" t="str">
        <f t="shared" si="24"/>
        <v>09:51:40.729Z</v>
      </c>
      <c r="D808" t="str">
        <f t="shared" si="25"/>
        <v>09:51:40</v>
      </c>
      <c r="E808">
        <v>13.707700000000001</v>
      </c>
      <c r="F808">
        <v>120.7099</v>
      </c>
      <c r="G808">
        <v>146.864</v>
      </c>
      <c r="H808">
        <v>4.5</v>
      </c>
      <c r="I808" t="s">
        <v>6845</v>
      </c>
    </row>
    <row r="809" spans="1:9" x14ac:dyDescent="0.2">
      <c r="A809">
        <v>808</v>
      </c>
      <c r="B809" t="s">
        <v>6846</v>
      </c>
      <c r="C809" t="str">
        <f t="shared" si="24"/>
        <v>19:10:34.136Z</v>
      </c>
      <c r="D809" t="str">
        <f t="shared" si="25"/>
        <v>19:10:34</v>
      </c>
      <c r="E809">
        <v>17.4968</v>
      </c>
      <c r="F809">
        <v>120.61190000000001</v>
      </c>
      <c r="G809">
        <v>10</v>
      </c>
      <c r="H809">
        <v>4.5</v>
      </c>
      <c r="I809" t="s">
        <v>6848</v>
      </c>
    </row>
    <row r="810" spans="1:9" x14ac:dyDescent="0.2">
      <c r="A810">
        <v>809</v>
      </c>
      <c r="B810" t="s">
        <v>6850</v>
      </c>
      <c r="C810" t="str">
        <f t="shared" si="24"/>
        <v>10:24:34.490Z</v>
      </c>
      <c r="D810" t="str">
        <f t="shared" si="25"/>
        <v>10:24:34</v>
      </c>
      <c r="E810">
        <v>14.407400000000001</v>
      </c>
      <c r="F810">
        <v>123.01990000000001</v>
      </c>
      <c r="G810">
        <v>28.64</v>
      </c>
      <c r="H810">
        <v>4.5999999999999996</v>
      </c>
      <c r="I810" t="s">
        <v>6852</v>
      </c>
    </row>
    <row r="811" spans="1:9" x14ac:dyDescent="0.2">
      <c r="A811">
        <v>810</v>
      </c>
      <c r="B811" t="s">
        <v>6854</v>
      </c>
      <c r="C811" t="str">
        <f t="shared" si="24"/>
        <v>12:52:03.573Z</v>
      </c>
      <c r="D811" t="str">
        <f t="shared" si="25"/>
        <v>12:52:03</v>
      </c>
      <c r="E811">
        <v>14.3345</v>
      </c>
      <c r="F811">
        <v>123.00109999999999</v>
      </c>
      <c r="G811">
        <v>10</v>
      </c>
      <c r="H811">
        <v>4.5</v>
      </c>
      <c r="I811" t="s">
        <v>6856</v>
      </c>
    </row>
    <row r="812" spans="1:9" x14ac:dyDescent="0.2">
      <c r="A812">
        <v>811</v>
      </c>
      <c r="B812" t="s">
        <v>6858</v>
      </c>
      <c r="C812" t="str">
        <f t="shared" si="24"/>
        <v>04:21:25.176Z</v>
      </c>
      <c r="D812" t="str">
        <f t="shared" si="25"/>
        <v>04:21:25</v>
      </c>
      <c r="E812">
        <v>15.530900000000001</v>
      </c>
      <c r="F812">
        <v>120.12309999999999</v>
      </c>
      <c r="G812">
        <v>58.018999999999998</v>
      </c>
      <c r="H812">
        <v>4.8</v>
      </c>
      <c r="I812" t="s">
        <v>6860</v>
      </c>
    </row>
    <row r="813" spans="1:9" x14ac:dyDescent="0.2">
      <c r="A813">
        <v>812</v>
      </c>
      <c r="B813" t="s">
        <v>6862</v>
      </c>
      <c r="C813" t="str">
        <f t="shared" si="24"/>
        <v>13:23:29.080Z</v>
      </c>
      <c r="D813" t="str">
        <f t="shared" si="25"/>
        <v>13:23:29</v>
      </c>
      <c r="E813">
        <v>18.430499999999999</v>
      </c>
      <c r="F813">
        <v>120.3745</v>
      </c>
      <c r="G813">
        <v>23.843</v>
      </c>
      <c r="H813">
        <v>4.9000000000000004</v>
      </c>
      <c r="I813" t="s">
        <v>6864</v>
      </c>
    </row>
    <row r="814" spans="1:9" x14ac:dyDescent="0.2">
      <c r="A814">
        <v>813</v>
      </c>
      <c r="B814" t="s">
        <v>6865</v>
      </c>
      <c r="C814" t="str">
        <f t="shared" si="24"/>
        <v>13:56:04.434Z</v>
      </c>
      <c r="D814" t="str">
        <f t="shared" si="25"/>
        <v>13:56:04</v>
      </c>
      <c r="E814">
        <v>14.5246</v>
      </c>
      <c r="F814">
        <v>119.99299999999999</v>
      </c>
      <c r="G814">
        <v>42.984999999999999</v>
      </c>
      <c r="H814">
        <v>4.9000000000000004</v>
      </c>
      <c r="I814" t="s">
        <v>6864</v>
      </c>
    </row>
    <row r="815" spans="1:9" x14ac:dyDescent="0.2">
      <c r="A815">
        <v>814</v>
      </c>
      <c r="B815" t="s">
        <v>6868</v>
      </c>
      <c r="C815" t="str">
        <f t="shared" si="24"/>
        <v>21:35:35.379Z</v>
      </c>
      <c r="D815" t="str">
        <f t="shared" si="25"/>
        <v>21:35:35</v>
      </c>
      <c r="E815">
        <v>17.1036</v>
      </c>
      <c r="F815">
        <v>120.93389999999999</v>
      </c>
      <c r="G815">
        <v>10</v>
      </c>
      <c r="H815">
        <v>4.5</v>
      </c>
      <c r="I815" t="s">
        <v>6870</v>
      </c>
    </row>
    <row r="816" spans="1:9" x14ac:dyDescent="0.2">
      <c r="A816">
        <v>815</v>
      </c>
      <c r="B816" t="s">
        <v>6872</v>
      </c>
      <c r="C816" t="str">
        <f t="shared" si="24"/>
        <v>12:38:17.292Z</v>
      </c>
      <c r="D816" t="str">
        <f t="shared" si="25"/>
        <v>12:38:17</v>
      </c>
      <c r="E816">
        <v>17.5778</v>
      </c>
      <c r="F816">
        <v>120.7175</v>
      </c>
      <c r="G816">
        <v>39.497999999999998</v>
      </c>
      <c r="H816">
        <v>4.5999999999999996</v>
      </c>
      <c r="I816" t="s">
        <v>6874</v>
      </c>
    </row>
    <row r="817" spans="1:9" x14ac:dyDescent="0.2">
      <c r="A817">
        <v>816</v>
      </c>
      <c r="B817" t="s">
        <v>6875</v>
      </c>
      <c r="C817" t="str">
        <f t="shared" si="24"/>
        <v>05:51:28.445Z</v>
      </c>
      <c r="D817" t="str">
        <f t="shared" si="25"/>
        <v>05:51:28</v>
      </c>
      <c r="E817">
        <v>18.3383</v>
      </c>
      <c r="F817">
        <v>120.45780000000001</v>
      </c>
      <c r="G817">
        <v>25.13</v>
      </c>
      <c r="H817">
        <v>5.0999999999999996</v>
      </c>
      <c r="I817" t="s">
        <v>6877</v>
      </c>
    </row>
    <row r="818" spans="1:9" x14ac:dyDescent="0.2">
      <c r="A818">
        <v>817</v>
      </c>
      <c r="B818" t="s">
        <v>6879</v>
      </c>
      <c r="C818" t="str">
        <f t="shared" si="24"/>
        <v>09:19:20.832Z</v>
      </c>
      <c r="D818" t="str">
        <f t="shared" si="25"/>
        <v>09:19:20</v>
      </c>
      <c r="E818">
        <v>17.52</v>
      </c>
      <c r="F818">
        <v>122.3026</v>
      </c>
      <c r="G818">
        <v>36.524000000000001</v>
      </c>
      <c r="H818">
        <v>5.3</v>
      </c>
      <c r="I818" t="s">
        <v>6881</v>
      </c>
    </row>
    <row r="819" spans="1:9" x14ac:dyDescent="0.2">
      <c r="A819">
        <v>818</v>
      </c>
      <c r="B819" t="s">
        <v>6883</v>
      </c>
      <c r="C819" t="str">
        <f t="shared" si="24"/>
        <v>09:21:42.534Z</v>
      </c>
      <c r="D819" t="str">
        <f t="shared" si="25"/>
        <v>09:21:42</v>
      </c>
      <c r="E819">
        <v>17.541499999999999</v>
      </c>
      <c r="F819">
        <v>122.3079</v>
      </c>
      <c r="G819">
        <v>10.334</v>
      </c>
      <c r="H819">
        <v>4.9000000000000004</v>
      </c>
      <c r="I819" t="s">
        <v>6885</v>
      </c>
    </row>
    <row r="820" spans="1:9" x14ac:dyDescent="0.2">
      <c r="A820">
        <v>819</v>
      </c>
      <c r="B820" t="s">
        <v>6887</v>
      </c>
      <c r="C820" t="str">
        <f t="shared" si="24"/>
        <v>16:00:29.976Z</v>
      </c>
      <c r="D820" t="str">
        <f t="shared" si="25"/>
        <v>16:00:29</v>
      </c>
      <c r="E820">
        <v>13.664400000000001</v>
      </c>
      <c r="F820">
        <v>120.63330000000001</v>
      </c>
      <c r="G820">
        <v>89.364000000000004</v>
      </c>
      <c r="H820">
        <v>5.2</v>
      </c>
      <c r="I820" t="s">
        <v>6889</v>
      </c>
    </row>
    <row r="821" spans="1:9" x14ac:dyDescent="0.2">
      <c r="A821">
        <v>820</v>
      </c>
      <c r="B821" t="s">
        <v>6890</v>
      </c>
      <c r="C821" t="str">
        <f t="shared" si="24"/>
        <v>00:49:04.476Z</v>
      </c>
      <c r="D821" t="str">
        <f t="shared" si="25"/>
        <v>00:49:04</v>
      </c>
      <c r="E821">
        <v>17.4696</v>
      </c>
      <c r="F821">
        <v>122.34650000000001</v>
      </c>
      <c r="G821">
        <v>19</v>
      </c>
      <c r="H821">
        <v>5.4</v>
      </c>
      <c r="I821" t="s">
        <v>6892</v>
      </c>
    </row>
    <row r="822" spans="1:9" x14ac:dyDescent="0.2">
      <c r="A822">
        <v>821</v>
      </c>
      <c r="B822" t="s">
        <v>6893</v>
      </c>
      <c r="C822" t="str">
        <f t="shared" si="24"/>
        <v>01:22:00.423Z</v>
      </c>
      <c r="D822" t="str">
        <f t="shared" si="25"/>
        <v>01:22:00</v>
      </c>
      <c r="E822">
        <v>17.507100000000001</v>
      </c>
      <c r="F822">
        <v>122.3129</v>
      </c>
      <c r="G822">
        <v>10.637</v>
      </c>
      <c r="H822">
        <v>4.9000000000000004</v>
      </c>
      <c r="I822" t="s">
        <v>6892</v>
      </c>
    </row>
    <row r="823" spans="1:9" x14ac:dyDescent="0.2">
      <c r="A823">
        <v>822</v>
      </c>
      <c r="B823" t="s">
        <v>6896</v>
      </c>
      <c r="C823" t="str">
        <f t="shared" si="24"/>
        <v>05:56:10.060Z</v>
      </c>
      <c r="D823" t="str">
        <f t="shared" si="25"/>
        <v>05:56:10</v>
      </c>
      <c r="E823">
        <v>17.505600000000001</v>
      </c>
      <c r="F823">
        <v>122.3053</v>
      </c>
      <c r="G823">
        <v>10.461</v>
      </c>
      <c r="H823">
        <v>4.8</v>
      </c>
      <c r="I823" t="s">
        <v>6898</v>
      </c>
    </row>
    <row r="824" spans="1:9" x14ac:dyDescent="0.2">
      <c r="A824">
        <v>823</v>
      </c>
      <c r="B824" t="s">
        <v>6899</v>
      </c>
      <c r="C824" t="str">
        <f t="shared" si="24"/>
        <v>11:36:21.892Z</v>
      </c>
      <c r="D824" t="str">
        <f t="shared" si="25"/>
        <v>11:36:21</v>
      </c>
      <c r="E824">
        <v>17.483799999999999</v>
      </c>
      <c r="F824">
        <v>122.30719999999999</v>
      </c>
      <c r="G824">
        <v>31.536999999999999</v>
      </c>
      <c r="H824">
        <v>5.2</v>
      </c>
      <c r="I824" t="s">
        <v>6901</v>
      </c>
    </row>
    <row r="825" spans="1:9" x14ac:dyDescent="0.2">
      <c r="A825">
        <v>824</v>
      </c>
      <c r="B825" t="s">
        <v>6903</v>
      </c>
      <c r="C825" t="str">
        <f t="shared" si="24"/>
        <v>17:13:40.068Z</v>
      </c>
      <c r="D825" t="str">
        <f t="shared" si="25"/>
        <v>17:13:40</v>
      </c>
      <c r="E825">
        <v>17.420300000000001</v>
      </c>
      <c r="F825">
        <v>122.39449999999999</v>
      </c>
      <c r="G825">
        <v>10</v>
      </c>
      <c r="H825">
        <v>4.7</v>
      </c>
      <c r="I825" t="s">
        <v>6905</v>
      </c>
    </row>
    <row r="826" spans="1:9" x14ac:dyDescent="0.2">
      <c r="A826">
        <v>825</v>
      </c>
      <c r="B826" t="s">
        <v>6907</v>
      </c>
      <c r="C826" t="str">
        <f t="shared" si="24"/>
        <v>23:55:40.030Z</v>
      </c>
      <c r="D826" t="str">
        <f t="shared" si="25"/>
        <v>23:55:40</v>
      </c>
      <c r="E826">
        <v>17.551400000000001</v>
      </c>
      <c r="F826">
        <v>122.28100000000001</v>
      </c>
      <c r="G826">
        <v>10</v>
      </c>
      <c r="H826">
        <v>4.5</v>
      </c>
      <c r="I826" t="s">
        <v>6909</v>
      </c>
    </row>
    <row r="827" spans="1:9" x14ac:dyDescent="0.2">
      <c r="A827">
        <v>826</v>
      </c>
      <c r="B827" t="s">
        <v>6911</v>
      </c>
      <c r="C827" t="str">
        <f t="shared" si="24"/>
        <v>06:43:54.375Z</v>
      </c>
      <c r="D827" t="str">
        <f t="shared" si="25"/>
        <v>06:43:54</v>
      </c>
      <c r="E827">
        <v>16.397099999999998</v>
      </c>
      <c r="F827">
        <v>122.1957</v>
      </c>
      <c r="G827">
        <v>38.485999999999997</v>
      </c>
      <c r="H827">
        <v>4.5</v>
      </c>
      <c r="I827" t="s">
        <v>6913</v>
      </c>
    </row>
    <row r="828" spans="1:9" x14ac:dyDescent="0.2">
      <c r="A828">
        <v>827</v>
      </c>
      <c r="B828" t="s">
        <v>6915</v>
      </c>
      <c r="C828" t="str">
        <f t="shared" si="24"/>
        <v>15:22:34.187Z</v>
      </c>
      <c r="D828" t="str">
        <f t="shared" si="25"/>
        <v>15:22:34</v>
      </c>
      <c r="E828">
        <v>14.9361</v>
      </c>
      <c r="F828">
        <v>121.71769999999999</v>
      </c>
      <c r="G828">
        <v>10</v>
      </c>
      <c r="H828">
        <v>4.5999999999999996</v>
      </c>
      <c r="I828" t="s">
        <v>6917</v>
      </c>
    </row>
    <row r="829" spans="1:9" x14ac:dyDescent="0.2">
      <c r="A829">
        <v>828</v>
      </c>
      <c r="B829" t="s">
        <v>6919</v>
      </c>
      <c r="C829" t="str">
        <f t="shared" si="24"/>
        <v>10:16:59.791Z</v>
      </c>
      <c r="D829" t="str">
        <f t="shared" si="25"/>
        <v>10:16:59</v>
      </c>
      <c r="E829">
        <v>13.8062</v>
      </c>
      <c r="F829">
        <v>122.8763</v>
      </c>
      <c r="G829">
        <v>21.012</v>
      </c>
      <c r="H829">
        <v>4.5</v>
      </c>
      <c r="I829" t="s">
        <v>6921</v>
      </c>
    </row>
    <row r="830" spans="1:9" x14ac:dyDescent="0.2">
      <c r="A830">
        <v>829</v>
      </c>
      <c r="B830" t="s">
        <v>6922</v>
      </c>
      <c r="C830" t="str">
        <f t="shared" si="24"/>
        <v>12:57:51.547Z</v>
      </c>
      <c r="D830" t="str">
        <f t="shared" si="25"/>
        <v>12:57:51</v>
      </c>
      <c r="E830">
        <v>13.9338</v>
      </c>
      <c r="F830">
        <v>119.9211</v>
      </c>
      <c r="G830">
        <v>35</v>
      </c>
      <c r="H830">
        <v>4.8</v>
      </c>
      <c r="I830" t="s">
        <v>6924</v>
      </c>
    </row>
    <row r="831" spans="1:9" x14ac:dyDescent="0.2">
      <c r="A831">
        <v>830</v>
      </c>
      <c r="B831" t="s">
        <v>6926</v>
      </c>
      <c r="C831" t="str">
        <f t="shared" si="24"/>
        <v>02:19:23.272Z</v>
      </c>
      <c r="D831" t="str">
        <f t="shared" si="25"/>
        <v>02:19:23</v>
      </c>
      <c r="E831">
        <v>13.7629</v>
      </c>
      <c r="F831">
        <v>120.72029999999999</v>
      </c>
      <c r="G831">
        <v>112</v>
      </c>
      <c r="H831">
        <v>6.2</v>
      </c>
      <c r="I831" t="s">
        <v>6928</v>
      </c>
    </row>
    <row r="832" spans="1:9" x14ac:dyDescent="0.2">
      <c r="A832">
        <v>831</v>
      </c>
      <c r="B832" t="s">
        <v>6929</v>
      </c>
      <c r="C832" t="str">
        <f t="shared" si="24"/>
        <v>19:12:00.691Z</v>
      </c>
      <c r="D832" t="str">
        <f t="shared" si="25"/>
        <v>19:12:00</v>
      </c>
      <c r="E832">
        <v>13.6877</v>
      </c>
      <c r="F832">
        <v>120.6296</v>
      </c>
      <c r="G832">
        <v>148.54400000000001</v>
      </c>
      <c r="H832">
        <v>4.5</v>
      </c>
      <c r="I832" t="s">
        <v>6931</v>
      </c>
    </row>
    <row r="833" spans="1:9" x14ac:dyDescent="0.2">
      <c r="A833">
        <v>832</v>
      </c>
      <c r="B833" t="s">
        <v>6933</v>
      </c>
      <c r="C833" t="str">
        <f t="shared" si="24"/>
        <v>07:16:28.851Z</v>
      </c>
      <c r="D833" t="str">
        <f t="shared" si="25"/>
        <v>07:16:28</v>
      </c>
      <c r="E833">
        <v>15.284599999999999</v>
      </c>
      <c r="F833">
        <v>119.8695</v>
      </c>
      <c r="G833">
        <v>47.77</v>
      </c>
      <c r="H833">
        <v>4.9000000000000004</v>
      </c>
      <c r="I833" t="s">
        <v>6935</v>
      </c>
    </row>
    <row r="834" spans="1:9" x14ac:dyDescent="0.2">
      <c r="A834">
        <v>833</v>
      </c>
      <c r="B834" t="s">
        <v>6937</v>
      </c>
      <c r="C834" t="str">
        <f t="shared" si="24"/>
        <v>23:42:36.396Z</v>
      </c>
      <c r="D834" t="str">
        <f t="shared" si="25"/>
        <v>23:42:36</v>
      </c>
      <c r="E834">
        <v>18.590399999999999</v>
      </c>
      <c r="F834">
        <v>121.017</v>
      </c>
      <c r="G834">
        <v>27.327000000000002</v>
      </c>
      <c r="H834">
        <v>4.5</v>
      </c>
      <c r="I834" t="s">
        <v>6939</v>
      </c>
    </row>
    <row r="835" spans="1:9" x14ac:dyDescent="0.2">
      <c r="A835">
        <v>834</v>
      </c>
      <c r="B835" t="s">
        <v>6941</v>
      </c>
      <c r="C835" t="str">
        <f t="shared" ref="C835:C898" si="26">RIGHT(B835,13)</f>
        <v>15:07:05.433Z</v>
      </c>
      <c r="D835" t="str">
        <f t="shared" ref="D835:D898" si="27">LEFT(C835,8)</f>
        <v>15:07:05</v>
      </c>
      <c r="E835">
        <v>17.891999999999999</v>
      </c>
      <c r="F835">
        <v>122.4817</v>
      </c>
      <c r="G835">
        <v>10.457000000000001</v>
      </c>
      <c r="H835">
        <v>4.5999999999999996</v>
      </c>
      <c r="I835" t="s">
        <v>6943</v>
      </c>
    </row>
    <row r="836" spans="1:9" x14ac:dyDescent="0.2">
      <c r="A836">
        <v>835</v>
      </c>
      <c r="B836" t="s">
        <v>6945</v>
      </c>
      <c r="C836" t="str">
        <f t="shared" si="26"/>
        <v>00:24:16.278Z</v>
      </c>
      <c r="D836" t="str">
        <f t="shared" si="27"/>
        <v>00:24:16</v>
      </c>
      <c r="E836">
        <v>13.781499999999999</v>
      </c>
      <c r="F836">
        <v>120.8353</v>
      </c>
      <c r="G836">
        <v>10</v>
      </c>
      <c r="H836">
        <v>5</v>
      </c>
      <c r="I836" t="s">
        <v>6947</v>
      </c>
    </row>
    <row r="837" spans="1:9" x14ac:dyDescent="0.2">
      <c r="A837">
        <v>836</v>
      </c>
      <c r="B837" t="s">
        <v>6949</v>
      </c>
      <c r="C837" t="str">
        <f t="shared" si="26"/>
        <v>08:23:54.223Z</v>
      </c>
      <c r="D837" t="str">
        <f t="shared" si="27"/>
        <v>08:23:54</v>
      </c>
      <c r="E837">
        <v>13.908899999999999</v>
      </c>
      <c r="F837">
        <v>120.5645</v>
      </c>
      <c r="G837">
        <v>75</v>
      </c>
      <c r="H837">
        <v>5.7</v>
      </c>
      <c r="I837" t="s">
        <v>6951</v>
      </c>
    </row>
    <row r="838" spans="1:9" x14ac:dyDescent="0.2">
      <c r="A838">
        <v>837</v>
      </c>
      <c r="B838" t="s">
        <v>6952</v>
      </c>
      <c r="C838" t="str">
        <f t="shared" si="26"/>
        <v>15:40:47.636Z</v>
      </c>
      <c r="D838" t="str">
        <f t="shared" si="27"/>
        <v>15:40:47</v>
      </c>
      <c r="E838">
        <v>13.607699999999999</v>
      </c>
      <c r="F838">
        <v>122.307</v>
      </c>
      <c r="G838">
        <v>41.368000000000002</v>
      </c>
      <c r="H838">
        <v>4.5999999999999996</v>
      </c>
      <c r="I838" t="s">
        <v>6954</v>
      </c>
    </row>
    <row r="839" spans="1:9" x14ac:dyDescent="0.2">
      <c r="A839">
        <v>838</v>
      </c>
      <c r="B839" t="s">
        <v>6956</v>
      </c>
      <c r="C839" t="str">
        <f t="shared" si="26"/>
        <v>19:59:31.888Z</v>
      </c>
      <c r="D839" t="str">
        <f t="shared" si="27"/>
        <v>19:59:31</v>
      </c>
      <c r="E839">
        <v>17.1111</v>
      </c>
      <c r="F839">
        <v>120.17310000000001</v>
      </c>
      <c r="G839">
        <v>47.706000000000003</v>
      </c>
      <c r="H839">
        <v>5</v>
      </c>
      <c r="I839" t="s">
        <v>6958</v>
      </c>
    </row>
    <row r="840" spans="1:9" x14ac:dyDescent="0.2">
      <c r="A840">
        <v>839</v>
      </c>
      <c r="B840" t="s">
        <v>6960</v>
      </c>
      <c r="C840" t="str">
        <f t="shared" si="26"/>
        <v>04:14:21.038Z</v>
      </c>
      <c r="D840" t="str">
        <f t="shared" si="27"/>
        <v>04:14:21</v>
      </c>
      <c r="E840">
        <v>17.056000000000001</v>
      </c>
      <c r="F840">
        <v>120.08839999999999</v>
      </c>
      <c r="G840">
        <v>35</v>
      </c>
      <c r="H840">
        <v>4.5</v>
      </c>
      <c r="I840" t="s">
        <v>6962</v>
      </c>
    </row>
    <row r="841" spans="1:9" x14ac:dyDescent="0.2">
      <c r="A841">
        <v>840</v>
      </c>
      <c r="B841" t="s">
        <v>6963</v>
      </c>
      <c r="C841" t="str">
        <f t="shared" si="26"/>
        <v>08:05:03.683Z</v>
      </c>
      <c r="D841" t="str">
        <f t="shared" si="27"/>
        <v>08:05:03</v>
      </c>
      <c r="E841">
        <v>13.6364</v>
      </c>
      <c r="F841">
        <v>120.83110000000001</v>
      </c>
      <c r="G841">
        <v>52.555999999999997</v>
      </c>
      <c r="H841">
        <v>4.9000000000000004</v>
      </c>
      <c r="I841" t="s">
        <v>6965</v>
      </c>
    </row>
    <row r="842" spans="1:9" x14ac:dyDescent="0.2">
      <c r="A842">
        <v>841</v>
      </c>
      <c r="B842" t="s">
        <v>6966</v>
      </c>
      <c r="C842" t="str">
        <f t="shared" si="26"/>
        <v>07:05:37.541Z</v>
      </c>
      <c r="D842" t="str">
        <f t="shared" si="27"/>
        <v>07:05:37</v>
      </c>
      <c r="E842">
        <v>18.130099999999999</v>
      </c>
      <c r="F842">
        <v>120.8758</v>
      </c>
      <c r="G842">
        <v>10</v>
      </c>
      <c r="H842">
        <v>4.7</v>
      </c>
      <c r="I842" t="s">
        <v>6968</v>
      </c>
    </row>
    <row r="843" spans="1:9" x14ac:dyDescent="0.2">
      <c r="A843">
        <v>842</v>
      </c>
      <c r="B843" t="s">
        <v>6970</v>
      </c>
      <c r="C843" t="str">
        <f t="shared" si="26"/>
        <v>04:20:51.644Z</v>
      </c>
      <c r="D843" t="str">
        <f t="shared" si="27"/>
        <v>04:20:51</v>
      </c>
      <c r="E843">
        <v>16.7806</v>
      </c>
      <c r="F843">
        <v>121.002</v>
      </c>
      <c r="G843">
        <v>10</v>
      </c>
      <c r="H843">
        <v>4.5999999999999996</v>
      </c>
      <c r="I843" t="s">
        <v>6972</v>
      </c>
    </row>
    <row r="844" spans="1:9" x14ac:dyDescent="0.2">
      <c r="A844">
        <v>843</v>
      </c>
      <c r="B844" t="s">
        <v>6974</v>
      </c>
      <c r="C844" t="str">
        <f t="shared" si="26"/>
        <v>04:05:03.974Z</v>
      </c>
      <c r="D844" t="str">
        <f t="shared" si="27"/>
        <v>04:05:03</v>
      </c>
      <c r="E844">
        <v>18.504999999999999</v>
      </c>
      <c r="F844">
        <v>120.9687</v>
      </c>
      <c r="G844">
        <v>44</v>
      </c>
      <c r="H844">
        <v>5.4</v>
      </c>
      <c r="I844" t="s">
        <v>6976</v>
      </c>
    </row>
    <row r="845" spans="1:9" x14ac:dyDescent="0.2">
      <c r="A845">
        <v>844</v>
      </c>
      <c r="B845" t="s">
        <v>6978</v>
      </c>
      <c r="C845" t="str">
        <f t="shared" si="26"/>
        <v>16:38:23.340Z</v>
      </c>
      <c r="D845" t="str">
        <f t="shared" si="27"/>
        <v>16:38:23</v>
      </c>
      <c r="E845">
        <v>13.8643</v>
      </c>
      <c r="F845">
        <v>120.2291</v>
      </c>
      <c r="G845">
        <v>76.09</v>
      </c>
      <c r="H845">
        <v>4.5999999999999996</v>
      </c>
      <c r="I845" t="s">
        <v>6980</v>
      </c>
    </row>
    <row r="846" spans="1:9" x14ac:dyDescent="0.2">
      <c r="A846">
        <v>845</v>
      </c>
      <c r="B846" t="s">
        <v>6982</v>
      </c>
      <c r="C846" t="str">
        <f t="shared" si="26"/>
        <v>04:44:57.676Z</v>
      </c>
      <c r="D846" t="str">
        <f t="shared" si="27"/>
        <v>04:44:57</v>
      </c>
      <c r="E846">
        <v>15.388299999999999</v>
      </c>
      <c r="F846">
        <v>120.4978</v>
      </c>
      <c r="G846">
        <v>139.46</v>
      </c>
      <c r="H846">
        <v>4.5999999999999996</v>
      </c>
      <c r="I846" t="s">
        <v>6984</v>
      </c>
    </row>
    <row r="847" spans="1:9" x14ac:dyDescent="0.2">
      <c r="A847">
        <v>846</v>
      </c>
      <c r="B847" t="s">
        <v>6986</v>
      </c>
      <c r="C847" t="str">
        <f t="shared" si="26"/>
        <v>13:57:41.058Z</v>
      </c>
      <c r="D847" t="str">
        <f t="shared" si="27"/>
        <v>13:57:41</v>
      </c>
      <c r="E847">
        <v>13.825100000000001</v>
      </c>
      <c r="F847">
        <v>120.60590000000001</v>
      </c>
      <c r="G847">
        <v>129.71700000000001</v>
      </c>
      <c r="H847">
        <v>4.5</v>
      </c>
      <c r="I847" t="s">
        <v>6988</v>
      </c>
    </row>
    <row r="848" spans="1:9" x14ac:dyDescent="0.2">
      <c r="A848">
        <v>847</v>
      </c>
      <c r="B848" t="s">
        <v>6990</v>
      </c>
      <c r="C848" t="str">
        <f t="shared" si="26"/>
        <v>19:28:50.046Z</v>
      </c>
      <c r="D848" t="str">
        <f t="shared" si="27"/>
        <v>19:28:50</v>
      </c>
      <c r="E848">
        <v>13.629</v>
      </c>
      <c r="F848">
        <v>121.0622</v>
      </c>
      <c r="G848">
        <v>111.05800000000001</v>
      </c>
      <c r="H848">
        <v>4.5</v>
      </c>
      <c r="I848" t="s">
        <v>6992</v>
      </c>
    </row>
    <row r="849" spans="1:9" x14ac:dyDescent="0.2">
      <c r="A849">
        <v>848</v>
      </c>
      <c r="B849" t="s">
        <v>6994</v>
      </c>
      <c r="C849" t="str">
        <f t="shared" si="26"/>
        <v>19:08:49.235Z</v>
      </c>
      <c r="D849" t="str">
        <f t="shared" si="27"/>
        <v>19:08:49</v>
      </c>
      <c r="E849">
        <v>15.028700000000001</v>
      </c>
      <c r="F849">
        <v>119.9468</v>
      </c>
      <c r="G849">
        <v>35.875999999999998</v>
      </c>
      <c r="H849">
        <v>4.8</v>
      </c>
      <c r="I849" t="s">
        <v>6996</v>
      </c>
    </row>
    <row r="850" spans="1:9" x14ac:dyDescent="0.2">
      <c r="A850">
        <v>849</v>
      </c>
      <c r="B850" t="s">
        <v>6998</v>
      </c>
      <c r="C850" t="str">
        <f t="shared" si="26"/>
        <v>10:06:49.073Z</v>
      </c>
      <c r="D850" t="str">
        <f t="shared" si="27"/>
        <v>10:06:49</v>
      </c>
      <c r="E850">
        <v>17.460899999999999</v>
      </c>
      <c r="F850">
        <v>122.5693</v>
      </c>
      <c r="G850">
        <v>10</v>
      </c>
      <c r="H850">
        <v>4.5</v>
      </c>
      <c r="I850" t="s">
        <v>7000</v>
      </c>
    </row>
    <row r="851" spans="1:9" x14ac:dyDescent="0.2">
      <c r="A851">
        <v>850</v>
      </c>
      <c r="B851" t="s">
        <v>7002</v>
      </c>
      <c r="C851" t="str">
        <f t="shared" si="26"/>
        <v>05:42:10.917Z</v>
      </c>
      <c r="D851" t="str">
        <f t="shared" si="27"/>
        <v>05:42:10</v>
      </c>
      <c r="E851">
        <v>13.7005</v>
      </c>
      <c r="F851">
        <v>120.5574</v>
      </c>
      <c r="G851">
        <v>81.206999999999994</v>
      </c>
      <c r="H851">
        <v>4.5999999999999996</v>
      </c>
      <c r="I851" t="s">
        <v>7004</v>
      </c>
    </row>
    <row r="852" spans="1:9" x14ac:dyDescent="0.2">
      <c r="A852">
        <v>851</v>
      </c>
      <c r="B852" t="s">
        <v>7006</v>
      </c>
      <c r="C852" t="str">
        <f t="shared" si="26"/>
        <v>18:59:45.841Z</v>
      </c>
      <c r="D852" t="str">
        <f t="shared" si="27"/>
        <v>18:59:45</v>
      </c>
      <c r="E852">
        <v>18.161200000000001</v>
      </c>
      <c r="F852">
        <v>120.0021</v>
      </c>
      <c r="G852">
        <v>20.997</v>
      </c>
      <c r="H852">
        <v>4.5</v>
      </c>
      <c r="I852" t="s">
        <v>7008</v>
      </c>
    </row>
    <row r="853" spans="1:9" x14ac:dyDescent="0.2">
      <c r="A853">
        <v>852</v>
      </c>
      <c r="B853" t="s">
        <v>7010</v>
      </c>
      <c r="C853" t="str">
        <f t="shared" si="26"/>
        <v>15:05:02.039Z</v>
      </c>
      <c r="D853" t="str">
        <f t="shared" si="27"/>
        <v>15:05:02</v>
      </c>
      <c r="E853">
        <v>15.0543</v>
      </c>
      <c r="F853">
        <v>122.7034</v>
      </c>
      <c r="G853">
        <v>31.277000000000001</v>
      </c>
      <c r="H853">
        <v>4.5</v>
      </c>
      <c r="I853" t="s">
        <v>7012</v>
      </c>
    </row>
    <row r="854" spans="1:9" x14ac:dyDescent="0.2">
      <c r="A854">
        <v>853</v>
      </c>
      <c r="B854" t="s">
        <v>7014</v>
      </c>
      <c r="C854" t="str">
        <f t="shared" si="26"/>
        <v>12:00:16.137Z</v>
      </c>
      <c r="D854" t="str">
        <f t="shared" si="27"/>
        <v>12:00:16</v>
      </c>
      <c r="E854">
        <v>18.3186</v>
      </c>
      <c r="F854">
        <v>120.3646</v>
      </c>
      <c r="G854">
        <v>32.981000000000002</v>
      </c>
      <c r="H854">
        <v>4.8</v>
      </c>
      <c r="I854" t="s">
        <v>7016</v>
      </c>
    </row>
    <row r="855" spans="1:9" x14ac:dyDescent="0.2">
      <c r="A855">
        <v>854</v>
      </c>
      <c r="B855" t="s">
        <v>7018</v>
      </c>
      <c r="C855" t="str">
        <f t="shared" si="26"/>
        <v>23:19:27.607Z</v>
      </c>
      <c r="D855" t="str">
        <f t="shared" si="27"/>
        <v>23:19:27</v>
      </c>
      <c r="E855">
        <v>17.489799999999999</v>
      </c>
      <c r="F855">
        <v>122.36490000000001</v>
      </c>
      <c r="G855">
        <v>10</v>
      </c>
      <c r="H855">
        <v>4.7</v>
      </c>
      <c r="I855" t="s">
        <v>7020</v>
      </c>
    </row>
    <row r="856" spans="1:9" x14ac:dyDescent="0.2">
      <c r="A856">
        <v>855</v>
      </c>
      <c r="B856" t="s">
        <v>7021</v>
      </c>
      <c r="C856" t="str">
        <f t="shared" si="26"/>
        <v>13:58:47.906Z</v>
      </c>
      <c r="D856" t="str">
        <f t="shared" si="27"/>
        <v>13:58:47</v>
      </c>
      <c r="E856">
        <v>13.9259</v>
      </c>
      <c r="F856">
        <v>120.7856</v>
      </c>
      <c r="G856">
        <v>98.308999999999997</v>
      </c>
      <c r="H856">
        <v>4.5</v>
      </c>
      <c r="I856" t="s">
        <v>7023</v>
      </c>
    </row>
    <row r="857" spans="1:9" x14ac:dyDescent="0.2">
      <c r="A857">
        <v>856</v>
      </c>
      <c r="B857" t="s">
        <v>7025</v>
      </c>
      <c r="C857" t="str">
        <f t="shared" si="26"/>
        <v>02:33:39.631Z</v>
      </c>
      <c r="D857" t="str">
        <f t="shared" si="27"/>
        <v>02:33:39</v>
      </c>
      <c r="E857">
        <v>17.823499999999999</v>
      </c>
      <c r="F857">
        <v>119.6835</v>
      </c>
      <c r="G857">
        <v>10</v>
      </c>
      <c r="H857">
        <v>4.8</v>
      </c>
      <c r="I857" t="s">
        <v>7027</v>
      </c>
    </row>
    <row r="858" spans="1:9" x14ac:dyDescent="0.2">
      <c r="A858">
        <v>857</v>
      </c>
      <c r="B858" t="s">
        <v>7029</v>
      </c>
      <c r="C858" t="str">
        <f t="shared" si="26"/>
        <v>02:34:50.514Z</v>
      </c>
      <c r="D858" t="str">
        <f t="shared" si="27"/>
        <v>02:34:50</v>
      </c>
      <c r="E858">
        <v>14.888500000000001</v>
      </c>
      <c r="F858">
        <v>122.99769999999999</v>
      </c>
      <c r="G858">
        <v>52.942999999999998</v>
      </c>
      <c r="H858">
        <v>4.5</v>
      </c>
      <c r="I858" t="s">
        <v>7031</v>
      </c>
    </row>
    <row r="859" spans="1:9" x14ac:dyDescent="0.2">
      <c r="A859">
        <v>858</v>
      </c>
      <c r="B859" t="s">
        <v>7033</v>
      </c>
      <c r="C859" t="str">
        <f t="shared" si="26"/>
        <v>10:25:25.587Z</v>
      </c>
      <c r="D859" t="str">
        <f t="shared" si="27"/>
        <v>10:25:25</v>
      </c>
      <c r="E859">
        <v>18.392099999999999</v>
      </c>
      <c r="F859">
        <v>120.7811</v>
      </c>
      <c r="G859">
        <v>37.935000000000002</v>
      </c>
      <c r="H859">
        <v>4.5999999999999996</v>
      </c>
      <c r="I859" t="s">
        <v>7035</v>
      </c>
    </row>
    <row r="860" spans="1:9" x14ac:dyDescent="0.2">
      <c r="A860">
        <v>859</v>
      </c>
      <c r="B860" t="s">
        <v>7037</v>
      </c>
      <c r="C860" t="str">
        <f t="shared" si="26"/>
        <v>23:16:44.482Z</v>
      </c>
      <c r="D860" t="str">
        <f t="shared" si="27"/>
        <v>23:16:44</v>
      </c>
      <c r="E860">
        <v>14.864000000000001</v>
      </c>
      <c r="F860">
        <v>122.5951</v>
      </c>
      <c r="G860">
        <v>16.815000000000001</v>
      </c>
      <c r="H860">
        <v>5.3</v>
      </c>
      <c r="I860" t="s">
        <v>7039</v>
      </c>
    </row>
    <row r="861" spans="1:9" x14ac:dyDescent="0.2">
      <c r="A861">
        <v>860</v>
      </c>
      <c r="B861" t="s">
        <v>7041</v>
      </c>
      <c r="C861" t="str">
        <f t="shared" si="26"/>
        <v>23:55:46.113Z</v>
      </c>
      <c r="D861" t="str">
        <f t="shared" si="27"/>
        <v>23:55:46</v>
      </c>
      <c r="E861">
        <v>14.8504</v>
      </c>
      <c r="F861">
        <v>122.54040000000001</v>
      </c>
      <c r="G861">
        <v>10</v>
      </c>
      <c r="H861">
        <v>5</v>
      </c>
      <c r="I861" t="s">
        <v>7039</v>
      </c>
    </row>
    <row r="862" spans="1:9" x14ac:dyDescent="0.2">
      <c r="A862">
        <v>861</v>
      </c>
      <c r="B862" t="s">
        <v>7044</v>
      </c>
      <c r="C862" t="str">
        <f t="shared" si="26"/>
        <v>19:31:30.433Z</v>
      </c>
      <c r="D862" t="str">
        <f t="shared" si="27"/>
        <v>19:31:30</v>
      </c>
      <c r="E862">
        <v>17.873799999999999</v>
      </c>
      <c r="F862">
        <v>119.8096</v>
      </c>
      <c r="G862">
        <v>20.062000000000001</v>
      </c>
      <c r="H862">
        <v>4.5</v>
      </c>
      <c r="I862" t="s">
        <v>7046</v>
      </c>
    </row>
    <row r="863" spans="1:9" x14ac:dyDescent="0.2">
      <c r="A863">
        <v>862</v>
      </c>
      <c r="B863" t="s">
        <v>7047</v>
      </c>
      <c r="C863" t="str">
        <f t="shared" si="26"/>
        <v>22:06:45.684Z</v>
      </c>
      <c r="D863" t="str">
        <f t="shared" si="27"/>
        <v>22:06:45</v>
      </c>
      <c r="E863">
        <v>17.863499999999998</v>
      </c>
      <c r="F863">
        <v>119.6665</v>
      </c>
      <c r="G863">
        <v>18.166</v>
      </c>
      <c r="H863">
        <v>4.7</v>
      </c>
      <c r="I863" t="s">
        <v>7049</v>
      </c>
    </row>
    <row r="864" spans="1:9" x14ac:dyDescent="0.2">
      <c r="A864">
        <v>863</v>
      </c>
      <c r="B864" t="s">
        <v>7051</v>
      </c>
      <c r="C864" t="str">
        <f t="shared" si="26"/>
        <v>22:01:47.977Z</v>
      </c>
      <c r="D864" t="str">
        <f t="shared" si="27"/>
        <v>22:01:47</v>
      </c>
      <c r="E864">
        <v>17.869299999999999</v>
      </c>
      <c r="F864">
        <v>119.71850000000001</v>
      </c>
      <c r="G864">
        <v>10</v>
      </c>
      <c r="H864">
        <v>4.7</v>
      </c>
      <c r="I864" t="s">
        <v>7049</v>
      </c>
    </row>
    <row r="865" spans="1:9" x14ac:dyDescent="0.2">
      <c r="A865">
        <v>864</v>
      </c>
      <c r="B865" t="s">
        <v>7054</v>
      </c>
      <c r="C865" t="str">
        <f t="shared" si="26"/>
        <v>18:14:14.280Z</v>
      </c>
      <c r="D865" t="str">
        <f t="shared" si="27"/>
        <v>18:14:14</v>
      </c>
      <c r="E865">
        <v>17.848600000000001</v>
      </c>
      <c r="F865">
        <v>119.7388</v>
      </c>
      <c r="G865">
        <v>10</v>
      </c>
      <c r="H865">
        <v>4.5</v>
      </c>
      <c r="I865" t="s">
        <v>7056</v>
      </c>
    </row>
    <row r="866" spans="1:9" x14ac:dyDescent="0.2">
      <c r="A866">
        <v>865</v>
      </c>
      <c r="B866" t="s">
        <v>7058</v>
      </c>
      <c r="C866" t="str">
        <f t="shared" si="26"/>
        <v>18:50:11.049Z</v>
      </c>
      <c r="D866" t="str">
        <f t="shared" si="27"/>
        <v>18:50:11</v>
      </c>
      <c r="E866">
        <v>17.816700000000001</v>
      </c>
      <c r="F866">
        <v>119.7659</v>
      </c>
      <c r="G866">
        <v>10</v>
      </c>
      <c r="H866">
        <v>4.5</v>
      </c>
      <c r="I866" t="s">
        <v>7056</v>
      </c>
    </row>
    <row r="867" spans="1:9" x14ac:dyDescent="0.2">
      <c r="A867">
        <v>866</v>
      </c>
      <c r="B867" t="s">
        <v>7061</v>
      </c>
      <c r="C867" t="str">
        <f t="shared" si="26"/>
        <v>20:33:44.804Z</v>
      </c>
      <c r="D867" t="str">
        <f t="shared" si="27"/>
        <v>20:33:44</v>
      </c>
      <c r="E867">
        <v>16.726900000000001</v>
      </c>
      <c r="F867">
        <v>119.98990000000001</v>
      </c>
      <c r="G867">
        <v>35</v>
      </c>
      <c r="H867">
        <v>4.7</v>
      </c>
      <c r="I867" t="s">
        <v>7063</v>
      </c>
    </row>
    <row r="868" spans="1:9" x14ac:dyDescent="0.2">
      <c r="A868">
        <v>867</v>
      </c>
      <c r="B868" t="s">
        <v>7065</v>
      </c>
      <c r="C868" t="str">
        <f t="shared" si="26"/>
        <v>10:54:55.188Z</v>
      </c>
      <c r="D868" t="str">
        <f t="shared" si="27"/>
        <v>10:54:55</v>
      </c>
      <c r="E868">
        <v>15.059900000000001</v>
      </c>
      <c r="F868">
        <v>120.13460000000001</v>
      </c>
      <c r="G868">
        <v>69.766999999999996</v>
      </c>
      <c r="H868">
        <v>4.5999999999999996</v>
      </c>
      <c r="I868" t="s">
        <v>7067</v>
      </c>
    </row>
    <row r="869" spans="1:9" x14ac:dyDescent="0.2">
      <c r="A869">
        <v>868</v>
      </c>
      <c r="B869" t="s">
        <v>7068</v>
      </c>
      <c r="C869" t="str">
        <f t="shared" si="26"/>
        <v>18:32:52.284Z</v>
      </c>
      <c r="D869" t="str">
        <f t="shared" si="27"/>
        <v>18:32:52</v>
      </c>
      <c r="E869">
        <v>17.995899999999999</v>
      </c>
      <c r="F869">
        <v>120.0762</v>
      </c>
      <c r="G869">
        <v>10</v>
      </c>
      <c r="H869">
        <v>4.7</v>
      </c>
      <c r="I869" t="s">
        <v>7070</v>
      </c>
    </row>
    <row r="870" spans="1:9" x14ac:dyDescent="0.2">
      <c r="A870">
        <v>869</v>
      </c>
      <c r="B870" t="s">
        <v>7072</v>
      </c>
      <c r="C870" t="str">
        <f t="shared" si="26"/>
        <v>01:48:48.062Z</v>
      </c>
      <c r="D870" t="str">
        <f t="shared" si="27"/>
        <v>01:48:48</v>
      </c>
      <c r="E870">
        <v>16.238199999999999</v>
      </c>
      <c r="F870">
        <v>122.1919</v>
      </c>
      <c r="G870">
        <v>35</v>
      </c>
      <c r="H870">
        <v>4.7</v>
      </c>
      <c r="I870" t="s">
        <v>7074</v>
      </c>
    </row>
    <row r="871" spans="1:9" x14ac:dyDescent="0.2">
      <c r="A871">
        <v>870</v>
      </c>
      <c r="B871" t="s">
        <v>7076</v>
      </c>
      <c r="C871" t="str">
        <f t="shared" si="26"/>
        <v>00:48:33.569Z</v>
      </c>
      <c r="D871" t="str">
        <f t="shared" si="27"/>
        <v>00:48:33</v>
      </c>
      <c r="E871">
        <v>13.6508</v>
      </c>
      <c r="F871">
        <v>120.8082</v>
      </c>
      <c r="G871">
        <v>10</v>
      </c>
      <c r="H871">
        <v>4.5</v>
      </c>
      <c r="I871" t="s">
        <v>7078</v>
      </c>
    </row>
    <row r="872" spans="1:9" x14ac:dyDescent="0.2">
      <c r="A872">
        <v>871</v>
      </c>
      <c r="B872" t="s">
        <v>7080</v>
      </c>
      <c r="C872" t="str">
        <f t="shared" si="26"/>
        <v>20:50:31.213Z</v>
      </c>
      <c r="D872" t="str">
        <f t="shared" si="27"/>
        <v>20:50:31</v>
      </c>
      <c r="E872">
        <v>17.597300000000001</v>
      </c>
      <c r="F872">
        <v>119.51560000000001</v>
      </c>
      <c r="G872">
        <v>10</v>
      </c>
      <c r="H872">
        <v>4.7</v>
      </c>
      <c r="I872" t="s">
        <v>7082</v>
      </c>
    </row>
    <row r="873" spans="1:9" x14ac:dyDescent="0.2">
      <c r="A873">
        <v>872</v>
      </c>
      <c r="B873" t="s">
        <v>7084</v>
      </c>
      <c r="C873" t="str">
        <f t="shared" si="26"/>
        <v>09:41:15.521Z</v>
      </c>
      <c r="D873" t="str">
        <f t="shared" si="27"/>
        <v>09:41:15</v>
      </c>
      <c r="E873">
        <v>15.9222</v>
      </c>
      <c r="F873">
        <v>120.2381</v>
      </c>
      <c r="G873">
        <v>58.963000000000001</v>
      </c>
      <c r="H873">
        <v>4.5</v>
      </c>
      <c r="I873" t="s">
        <v>7086</v>
      </c>
    </row>
    <row r="874" spans="1:9" x14ac:dyDescent="0.2">
      <c r="A874">
        <v>873</v>
      </c>
      <c r="B874" t="s">
        <v>7088</v>
      </c>
      <c r="C874" t="str">
        <f t="shared" si="26"/>
        <v>21:58:45.297Z</v>
      </c>
      <c r="D874" t="str">
        <f t="shared" si="27"/>
        <v>21:58:45</v>
      </c>
      <c r="E874">
        <v>15.460800000000001</v>
      </c>
      <c r="F874">
        <v>120.80459999999999</v>
      </c>
      <c r="G874">
        <v>182</v>
      </c>
      <c r="H874">
        <v>5.7</v>
      </c>
      <c r="I874" t="s">
        <v>7090</v>
      </c>
    </row>
    <row r="875" spans="1:9" x14ac:dyDescent="0.2">
      <c r="A875">
        <v>874</v>
      </c>
      <c r="B875" t="s">
        <v>7092</v>
      </c>
      <c r="C875" t="str">
        <f t="shared" si="26"/>
        <v>14:33:38.237Z</v>
      </c>
      <c r="D875" t="str">
        <f t="shared" si="27"/>
        <v>14:33:38</v>
      </c>
      <c r="E875">
        <v>17.620899999999999</v>
      </c>
      <c r="F875">
        <v>119.5558</v>
      </c>
      <c r="G875">
        <v>17.55</v>
      </c>
      <c r="H875">
        <v>4.5999999999999996</v>
      </c>
      <c r="I875" t="s">
        <v>7094</v>
      </c>
    </row>
    <row r="876" spans="1:9" x14ac:dyDescent="0.2">
      <c r="A876">
        <v>875</v>
      </c>
      <c r="B876" t="s">
        <v>7096</v>
      </c>
      <c r="C876" t="str">
        <f t="shared" si="26"/>
        <v>18:54:41.788Z</v>
      </c>
      <c r="D876" t="str">
        <f t="shared" si="27"/>
        <v>18:54:41</v>
      </c>
      <c r="E876">
        <v>18.500299999999999</v>
      </c>
      <c r="F876">
        <v>120.7963</v>
      </c>
      <c r="G876">
        <v>34</v>
      </c>
      <c r="H876">
        <v>5.7</v>
      </c>
      <c r="I876" t="s">
        <v>7098</v>
      </c>
    </row>
    <row r="877" spans="1:9" x14ac:dyDescent="0.2">
      <c r="A877">
        <v>876</v>
      </c>
      <c r="B877" t="s">
        <v>7100</v>
      </c>
      <c r="C877" t="str">
        <f t="shared" si="26"/>
        <v>01:34:34.431Z</v>
      </c>
      <c r="D877" t="str">
        <f t="shared" si="27"/>
        <v>01:34:34</v>
      </c>
      <c r="E877">
        <v>13.846399999999999</v>
      </c>
      <c r="F877">
        <v>120.75409999999999</v>
      </c>
      <c r="G877">
        <v>213.63200000000001</v>
      </c>
      <c r="H877">
        <v>4.7</v>
      </c>
      <c r="I877" t="s">
        <v>7102</v>
      </c>
    </row>
    <row r="878" spans="1:9" x14ac:dyDescent="0.2">
      <c r="A878">
        <v>877</v>
      </c>
      <c r="B878" t="s">
        <v>7104</v>
      </c>
      <c r="C878" t="str">
        <f t="shared" si="26"/>
        <v>16:02:49.309Z</v>
      </c>
      <c r="D878" t="str">
        <f t="shared" si="27"/>
        <v>16:02:49</v>
      </c>
      <c r="E878">
        <v>17.483000000000001</v>
      </c>
      <c r="F878">
        <v>119.5326</v>
      </c>
      <c r="G878">
        <v>10</v>
      </c>
      <c r="H878">
        <v>4.5</v>
      </c>
      <c r="I878" t="s">
        <v>7106</v>
      </c>
    </row>
    <row r="879" spans="1:9" x14ac:dyDescent="0.2">
      <c r="A879">
        <v>878</v>
      </c>
      <c r="B879" t="s">
        <v>7108</v>
      </c>
      <c r="C879" t="str">
        <f t="shared" si="26"/>
        <v>17:38:13.678Z</v>
      </c>
      <c r="D879" t="str">
        <f t="shared" si="27"/>
        <v>17:38:13</v>
      </c>
      <c r="E879">
        <v>17.6053</v>
      </c>
      <c r="F879">
        <v>119.4867</v>
      </c>
      <c r="G879">
        <v>10</v>
      </c>
      <c r="H879">
        <v>4.5</v>
      </c>
      <c r="I879" t="s">
        <v>7106</v>
      </c>
    </row>
    <row r="880" spans="1:9" x14ac:dyDescent="0.2">
      <c r="A880">
        <v>879</v>
      </c>
      <c r="B880" t="s">
        <v>7111</v>
      </c>
      <c r="C880" t="str">
        <f t="shared" si="26"/>
        <v>18:15:07.504Z</v>
      </c>
      <c r="D880" t="str">
        <f t="shared" si="27"/>
        <v>18:15:07</v>
      </c>
      <c r="E880">
        <v>17.595199999999998</v>
      </c>
      <c r="F880">
        <v>119.4341</v>
      </c>
      <c r="G880">
        <v>10</v>
      </c>
      <c r="H880">
        <v>4.5</v>
      </c>
      <c r="I880" t="s">
        <v>7106</v>
      </c>
    </row>
    <row r="881" spans="1:9" x14ac:dyDescent="0.2">
      <c r="A881">
        <v>880</v>
      </c>
      <c r="B881" t="s">
        <v>7114</v>
      </c>
      <c r="C881" t="str">
        <f t="shared" si="26"/>
        <v>19:04:30.518Z</v>
      </c>
      <c r="D881" t="str">
        <f t="shared" si="27"/>
        <v>19:04:30</v>
      </c>
      <c r="E881">
        <v>17.611799999999999</v>
      </c>
      <c r="F881">
        <v>119.50830000000001</v>
      </c>
      <c r="G881">
        <v>10</v>
      </c>
      <c r="H881">
        <v>4.7</v>
      </c>
      <c r="I881" t="s">
        <v>7102</v>
      </c>
    </row>
    <row r="882" spans="1:9" x14ac:dyDescent="0.2">
      <c r="A882">
        <v>881</v>
      </c>
      <c r="B882" t="s">
        <v>7117</v>
      </c>
      <c r="C882" t="str">
        <f t="shared" si="26"/>
        <v>01:09:51.222Z</v>
      </c>
      <c r="D882" t="str">
        <f t="shared" si="27"/>
        <v>01:09:51</v>
      </c>
      <c r="E882">
        <v>17.608000000000001</v>
      </c>
      <c r="F882">
        <v>119.57380000000001</v>
      </c>
      <c r="G882">
        <v>10</v>
      </c>
      <c r="H882">
        <v>5.0999999999999996</v>
      </c>
      <c r="I882" t="s">
        <v>7102</v>
      </c>
    </row>
    <row r="883" spans="1:9" x14ac:dyDescent="0.2">
      <c r="A883">
        <v>882</v>
      </c>
      <c r="B883" t="s">
        <v>7120</v>
      </c>
      <c r="C883" t="str">
        <f t="shared" si="26"/>
        <v>02:12:40.361Z</v>
      </c>
      <c r="D883" t="str">
        <f t="shared" si="27"/>
        <v>02:12:40</v>
      </c>
      <c r="E883">
        <v>17.716100000000001</v>
      </c>
      <c r="F883">
        <v>119.46210000000001</v>
      </c>
      <c r="G883">
        <v>10</v>
      </c>
      <c r="H883">
        <v>4.5999999999999996</v>
      </c>
      <c r="I883" t="s">
        <v>7102</v>
      </c>
    </row>
    <row r="884" spans="1:9" x14ac:dyDescent="0.2">
      <c r="A884">
        <v>883</v>
      </c>
      <c r="B884" t="s">
        <v>7123</v>
      </c>
      <c r="C884" t="str">
        <f t="shared" si="26"/>
        <v>03:43:11.719Z</v>
      </c>
      <c r="D884" t="str">
        <f t="shared" si="27"/>
        <v>03:43:11</v>
      </c>
      <c r="E884">
        <v>17.5823</v>
      </c>
      <c r="F884">
        <v>119.55110000000001</v>
      </c>
      <c r="G884">
        <v>10</v>
      </c>
      <c r="H884">
        <v>4.5999999999999996</v>
      </c>
      <c r="I884" t="s">
        <v>7106</v>
      </c>
    </row>
    <row r="885" spans="1:9" x14ac:dyDescent="0.2">
      <c r="A885">
        <v>884</v>
      </c>
      <c r="B885" t="s">
        <v>7125</v>
      </c>
      <c r="C885" t="str">
        <f t="shared" si="26"/>
        <v>06:42:24.830Z</v>
      </c>
      <c r="D885" t="str">
        <f t="shared" si="27"/>
        <v>06:42:24</v>
      </c>
      <c r="E885">
        <v>17.601900000000001</v>
      </c>
      <c r="F885">
        <v>119.52889999999999</v>
      </c>
      <c r="G885">
        <v>10</v>
      </c>
      <c r="H885">
        <v>5.0999999999999996</v>
      </c>
      <c r="I885" t="s">
        <v>7127</v>
      </c>
    </row>
    <row r="886" spans="1:9" x14ac:dyDescent="0.2">
      <c r="A886">
        <v>885</v>
      </c>
      <c r="B886" t="s">
        <v>7128</v>
      </c>
      <c r="C886" t="str">
        <f t="shared" si="26"/>
        <v>06:55:00.503Z</v>
      </c>
      <c r="D886" t="str">
        <f t="shared" si="27"/>
        <v>06:55:00</v>
      </c>
      <c r="E886">
        <v>17.622599999999998</v>
      </c>
      <c r="F886">
        <v>119.6247</v>
      </c>
      <c r="G886">
        <v>10</v>
      </c>
      <c r="H886">
        <v>5.0999999999999996</v>
      </c>
      <c r="I886" t="s">
        <v>7127</v>
      </c>
    </row>
    <row r="887" spans="1:9" x14ac:dyDescent="0.2">
      <c r="A887">
        <v>886</v>
      </c>
      <c r="B887" t="s">
        <v>7131</v>
      </c>
      <c r="C887" t="str">
        <f t="shared" si="26"/>
        <v>06:59:34.597Z</v>
      </c>
      <c r="D887" t="str">
        <f t="shared" si="27"/>
        <v>06:59:34</v>
      </c>
      <c r="E887">
        <v>17.584199999999999</v>
      </c>
      <c r="F887">
        <v>119.5736</v>
      </c>
      <c r="G887">
        <v>10</v>
      </c>
      <c r="H887">
        <v>4.5999999999999996</v>
      </c>
      <c r="I887" t="s">
        <v>7106</v>
      </c>
    </row>
    <row r="888" spans="1:9" x14ac:dyDescent="0.2">
      <c r="A888">
        <v>887</v>
      </c>
      <c r="B888" t="s">
        <v>7133</v>
      </c>
      <c r="C888" t="str">
        <f t="shared" si="26"/>
        <v>15:40:41.104Z</v>
      </c>
      <c r="D888" t="str">
        <f t="shared" si="27"/>
        <v>15:40:41</v>
      </c>
      <c r="E888">
        <v>17.587800000000001</v>
      </c>
      <c r="F888">
        <v>119.646</v>
      </c>
      <c r="G888">
        <v>10</v>
      </c>
      <c r="H888">
        <v>4.5999999999999996</v>
      </c>
      <c r="I888" t="s">
        <v>7127</v>
      </c>
    </row>
    <row r="889" spans="1:9" x14ac:dyDescent="0.2">
      <c r="A889">
        <v>888</v>
      </c>
      <c r="B889" t="s">
        <v>7136</v>
      </c>
      <c r="C889" t="str">
        <f t="shared" si="26"/>
        <v>23:53:40.516Z</v>
      </c>
      <c r="D889" t="str">
        <f t="shared" si="27"/>
        <v>23:53:40</v>
      </c>
      <c r="E889">
        <v>17.594200000000001</v>
      </c>
      <c r="F889">
        <v>119.68259999999999</v>
      </c>
      <c r="G889">
        <v>10</v>
      </c>
      <c r="H889">
        <v>4.9000000000000004</v>
      </c>
      <c r="I889" t="s">
        <v>7138</v>
      </c>
    </row>
    <row r="890" spans="1:9" x14ac:dyDescent="0.2">
      <c r="A890">
        <v>889</v>
      </c>
      <c r="B890" t="s">
        <v>7140</v>
      </c>
      <c r="C890" t="str">
        <f t="shared" si="26"/>
        <v>07:37:10.193Z</v>
      </c>
      <c r="D890" t="str">
        <f t="shared" si="27"/>
        <v>07:37:10</v>
      </c>
      <c r="E890">
        <v>17.721</v>
      </c>
      <c r="F890">
        <v>119.52200000000001</v>
      </c>
      <c r="G890">
        <v>10</v>
      </c>
      <c r="H890">
        <v>4.9000000000000004</v>
      </c>
      <c r="I890" t="s">
        <v>7138</v>
      </c>
    </row>
    <row r="891" spans="1:9" x14ac:dyDescent="0.2">
      <c r="A891">
        <v>890</v>
      </c>
      <c r="B891" t="s">
        <v>7143</v>
      </c>
      <c r="C891" t="str">
        <f t="shared" si="26"/>
        <v>02:06:53.481Z</v>
      </c>
      <c r="D891" t="str">
        <f t="shared" si="27"/>
        <v>02:06:53</v>
      </c>
      <c r="E891">
        <v>18.538599999999999</v>
      </c>
      <c r="F891">
        <v>121.1392</v>
      </c>
      <c r="G891">
        <v>35</v>
      </c>
      <c r="H891">
        <v>4.5</v>
      </c>
      <c r="I891" t="s">
        <v>7145</v>
      </c>
    </row>
    <row r="892" spans="1:9" x14ac:dyDescent="0.2">
      <c r="A892">
        <v>891</v>
      </c>
      <c r="B892" t="s">
        <v>7147</v>
      </c>
      <c r="C892" t="str">
        <f t="shared" si="26"/>
        <v>02:56:16.807Z</v>
      </c>
      <c r="D892" t="str">
        <f t="shared" si="27"/>
        <v>02:56:16</v>
      </c>
      <c r="E892">
        <v>18.4391</v>
      </c>
      <c r="F892">
        <v>120.9038</v>
      </c>
      <c r="G892">
        <v>34</v>
      </c>
      <c r="H892">
        <v>5.5</v>
      </c>
      <c r="I892" t="s">
        <v>7149</v>
      </c>
    </row>
    <row r="893" spans="1:9" x14ac:dyDescent="0.2">
      <c r="A893">
        <v>892</v>
      </c>
      <c r="B893" t="s">
        <v>7150</v>
      </c>
      <c r="C893" t="str">
        <f t="shared" si="26"/>
        <v>10:42:58.290Z</v>
      </c>
      <c r="D893" t="str">
        <f t="shared" si="27"/>
        <v>10:42:58</v>
      </c>
      <c r="E893">
        <v>13.903499999999999</v>
      </c>
      <c r="F893">
        <v>120.5676</v>
      </c>
      <c r="G893">
        <v>100</v>
      </c>
      <c r="H893">
        <v>5.4</v>
      </c>
      <c r="I893" t="s">
        <v>7152</v>
      </c>
    </row>
    <row r="894" spans="1:9" x14ac:dyDescent="0.2">
      <c r="A894">
        <v>893</v>
      </c>
      <c r="B894" t="s">
        <v>7154</v>
      </c>
      <c r="C894" t="str">
        <f t="shared" si="26"/>
        <v>11:19:03.314Z</v>
      </c>
      <c r="D894" t="str">
        <f t="shared" si="27"/>
        <v>11:19:03</v>
      </c>
      <c r="E894">
        <v>17.674099999999999</v>
      </c>
      <c r="F894">
        <v>119.7814</v>
      </c>
      <c r="G894">
        <v>10</v>
      </c>
      <c r="H894">
        <v>4.5</v>
      </c>
      <c r="I894" t="s">
        <v>7156</v>
      </c>
    </row>
    <row r="895" spans="1:9" x14ac:dyDescent="0.2">
      <c r="A895">
        <v>894</v>
      </c>
      <c r="B895" t="s">
        <v>7158</v>
      </c>
      <c r="C895" t="str">
        <f t="shared" si="26"/>
        <v>23:18:16.608Z</v>
      </c>
      <c r="D895" t="str">
        <f t="shared" si="27"/>
        <v>23:18:16</v>
      </c>
      <c r="E895">
        <v>18.548100000000002</v>
      </c>
      <c r="F895">
        <v>121.13590000000001</v>
      </c>
      <c r="G895">
        <v>46.896999999999998</v>
      </c>
      <c r="H895">
        <v>4.5</v>
      </c>
      <c r="I895" t="s">
        <v>7160</v>
      </c>
    </row>
    <row r="896" spans="1:9" x14ac:dyDescent="0.2">
      <c r="A896">
        <v>895</v>
      </c>
      <c r="B896" t="s">
        <v>7162</v>
      </c>
      <c r="C896" t="str">
        <f t="shared" si="26"/>
        <v>10:28:15.312Z</v>
      </c>
      <c r="D896" t="str">
        <f t="shared" si="27"/>
        <v>10:28:15</v>
      </c>
      <c r="E896">
        <v>15.120200000000001</v>
      </c>
      <c r="F896">
        <v>122.8014</v>
      </c>
      <c r="G896">
        <v>18.88</v>
      </c>
      <c r="H896">
        <v>4.5</v>
      </c>
      <c r="I896" t="s">
        <v>7164</v>
      </c>
    </row>
    <row r="897" spans="1:9" x14ac:dyDescent="0.2">
      <c r="A897">
        <v>896</v>
      </c>
      <c r="B897" t="s">
        <v>7166</v>
      </c>
      <c r="C897" t="str">
        <f t="shared" si="26"/>
        <v>00:18:34.173Z</v>
      </c>
      <c r="D897" t="str">
        <f t="shared" si="27"/>
        <v>00:18:34</v>
      </c>
      <c r="E897">
        <v>17.409600000000001</v>
      </c>
      <c r="F897">
        <v>120.6794</v>
      </c>
      <c r="G897">
        <v>10</v>
      </c>
      <c r="H897">
        <v>4.5</v>
      </c>
      <c r="I897" t="s">
        <v>7168</v>
      </c>
    </row>
    <row r="898" spans="1:9" x14ac:dyDescent="0.2">
      <c r="A898">
        <v>897</v>
      </c>
      <c r="B898" t="s">
        <v>7170</v>
      </c>
      <c r="C898" t="str">
        <f t="shared" si="26"/>
        <v>01:07:15.918Z</v>
      </c>
      <c r="D898" t="str">
        <f t="shared" si="27"/>
        <v>01:07:15</v>
      </c>
      <c r="E898">
        <v>13.6799</v>
      </c>
      <c r="F898">
        <v>120.5745</v>
      </c>
      <c r="G898">
        <v>104.21299999999999</v>
      </c>
      <c r="H898">
        <v>4.5</v>
      </c>
      <c r="I898" t="s">
        <v>7172</v>
      </c>
    </row>
    <row r="899" spans="1:9" x14ac:dyDescent="0.2">
      <c r="A899">
        <v>898</v>
      </c>
      <c r="B899" t="s">
        <v>7173</v>
      </c>
      <c r="C899" t="str">
        <f t="shared" ref="C899:C949" si="28">RIGHT(B899,13)</f>
        <v>20:25:47.024Z</v>
      </c>
      <c r="D899" t="str">
        <f t="shared" ref="D899:D949" si="29">LEFT(C899,8)</f>
        <v>20:25:47</v>
      </c>
      <c r="E899">
        <v>17.547000000000001</v>
      </c>
      <c r="F899">
        <v>120.7124</v>
      </c>
      <c r="G899">
        <v>10</v>
      </c>
      <c r="H899">
        <v>4.5999999999999996</v>
      </c>
      <c r="I899" t="s">
        <v>7175</v>
      </c>
    </row>
    <row r="900" spans="1:9" x14ac:dyDescent="0.2">
      <c r="A900">
        <v>899</v>
      </c>
      <c r="B900" t="s">
        <v>7177</v>
      </c>
      <c r="C900" t="str">
        <f t="shared" si="28"/>
        <v>12:55:58.576Z</v>
      </c>
      <c r="D900" t="str">
        <f t="shared" si="29"/>
        <v>12:55:58</v>
      </c>
      <c r="E900">
        <v>15.531000000000001</v>
      </c>
      <c r="F900">
        <v>121.7273</v>
      </c>
      <c r="G900">
        <v>10</v>
      </c>
      <c r="H900">
        <v>4.8</v>
      </c>
      <c r="I900" t="s">
        <v>7179</v>
      </c>
    </row>
    <row r="901" spans="1:9" x14ac:dyDescent="0.2">
      <c r="A901">
        <v>900</v>
      </c>
      <c r="B901" t="s">
        <v>7181</v>
      </c>
      <c r="C901" t="str">
        <f t="shared" si="28"/>
        <v>09:25:55.049Z</v>
      </c>
      <c r="D901" t="str">
        <f t="shared" si="29"/>
        <v>09:25:55</v>
      </c>
      <c r="E901">
        <v>13.6098</v>
      </c>
      <c r="F901">
        <v>120.85420000000001</v>
      </c>
      <c r="G901">
        <v>173.96600000000001</v>
      </c>
      <c r="H901">
        <v>4.9000000000000004</v>
      </c>
      <c r="I901" t="s">
        <v>7183</v>
      </c>
    </row>
    <row r="902" spans="1:9" x14ac:dyDescent="0.2">
      <c r="A902">
        <v>901</v>
      </c>
      <c r="B902" t="s">
        <v>7184</v>
      </c>
      <c r="C902" t="str">
        <f t="shared" si="28"/>
        <v>17:46:33.434Z</v>
      </c>
      <c r="D902" t="str">
        <f t="shared" si="29"/>
        <v>17:46:33</v>
      </c>
      <c r="E902">
        <v>18.427099999999999</v>
      </c>
      <c r="F902">
        <v>120.8313</v>
      </c>
      <c r="G902">
        <v>37.841999999999999</v>
      </c>
      <c r="H902">
        <v>4.5</v>
      </c>
      <c r="I902" t="s">
        <v>7186</v>
      </c>
    </row>
    <row r="903" spans="1:9" x14ac:dyDescent="0.2">
      <c r="A903">
        <v>902</v>
      </c>
      <c r="B903" t="s">
        <v>7188</v>
      </c>
      <c r="C903" t="str">
        <f t="shared" si="28"/>
        <v>02:36:10.554Z</v>
      </c>
      <c r="D903" t="str">
        <f t="shared" si="29"/>
        <v>02:36:10</v>
      </c>
      <c r="E903">
        <v>16.693200000000001</v>
      </c>
      <c r="F903">
        <v>120.2389</v>
      </c>
      <c r="G903">
        <v>35</v>
      </c>
      <c r="H903">
        <v>5.2</v>
      </c>
      <c r="I903" t="s">
        <v>7190</v>
      </c>
    </row>
    <row r="904" spans="1:9" x14ac:dyDescent="0.2">
      <c r="A904">
        <v>903</v>
      </c>
      <c r="B904" t="s">
        <v>7192</v>
      </c>
      <c r="C904" t="str">
        <f t="shared" si="28"/>
        <v>04:17:50.207Z</v>
      </c>
      <c r="D904" t="str">
        <f t="shared" si="29"/>
        <v>04:17:50</v>
      </c>
      <c r="E904">
        <v>14.678900000000001</v>
      </c>
      <c r="F904">
        <v>121.45480000000001</v>
      </c>
      <c r="G904">
        <v>10</v>
      </c>
      <c r="H904">
        <v>4.8</v>
      </c>
      <c r="I904" t="s">
        <v>7194</v>
      </c>
    </row>
    <row r="905" spans="1:9" x14ac:dyDescent="0.2">
      <c r="A905">
        <v>904</v>
      </c>
      <c r="B905" t="s">
        <v>7196</v>
      </c>
      <c r="C905" t="str">
        <f t="shared" si="28"/>
        <v>11:11:43.726Z</v>
      </c>
      <c r="D905" t="str">
        <f t="shared" si="29"/>
        <v>11:11:43</v>
      </c>
      <c r="E905">
        <v>13.622400000000001</v>
      </c>
      <c r="F905">
        <v>123.4808</v>
      </c>
      <c r="G905">
        <v>35</v>
      </c>
      <c r="H905">
        <v>4.7</v>
      </c>
      <c r="I905" t="s">
        <v>7198</v>
      </c>
    </row>
    <row r="906" spans="1:9" x14ac:dyDescent="0.2">
      <c r="A906">
        <v>905</v>
      </c>
      <c r="B906" t="s">
        <v>7200</v>
      </c>
      <c r="C906" t="str">
        <f t="shared" si="28"/>
        <v>16:04:58.923Z</v>
      </c>
      <c r="D906" t="str">
        <f t="shared" si="29"/>
        <v>16:04:58</v>
      </c>
      <c r="E906">
        <v>13.6999</v>
      </c>
      <c r="F906">
        <v>120.7166</v>
      </c>
      <c r="G906">
        <v>167.51499999999999</v>
      </c>
      <c r="H906">
        <v>5.0999999999999996</v>
      </c>
      <c r="I906" t="s">
        <v>7202</v>
      </c>
    </row>
    <row r="907" spans="1:9" x14ac:dyDescent="0.2">
      <c r="A907">
        <v>906</v>
      </c>
      <c r="B907" t="s">
        <v>7204</v>
      </c>
      <c r="C907" t="str">
        <f t="shared" si="28"/>
        <v>23:22:41.039Z</v>
      </c>
      <c r="D907" t="str">
        <f t="shared" si="29"/>
        <v>23:22:41</v>
      </c>
      <c r="E907">
        <v>17.8277</v>
      </c>
      <c r="F907">
        <v>119.72709999999999</v>
      </c>
      <c r="G907">
        <v>10</v>
      </c>
      <c r="H907">
        <v>4.5999999999999996</v>
      </c>
      <c r="I907" t="s">
        <v>7206</v>
      </c>
    </row>
    <row r="908" spans="1:9" x14ac:dyDescent="0.2">
      <c r="A908">
        <v>907</v>
      </c>
      <c r="B908" t="s">
        <v>7207</v>
      </c>
      <c r="C908" t="str">
        <f t="shared" si="28"/>
        <v>02:38:19.611Z</v>
      </c>
      <c r="D908" t="str">
        <f t="shared" si="29"/>
        <v>02:38:19</v>
      </c>
      <c r="E908">
        <v>18.148199999999999</v>
      </c>
      <c r="F908">
        <v>120.69889999999999</v>
      </c>
      <c r="G908">
        <v>50</v>
      </c>
      <c r="H908">
        <v>5.4</v>
      </c>
      <c r="I908" t="s">
        <v>7209</v>
      </c>
    </row>
    <row r="909" spans="1:9" x14ac:dyDescent="0.2">
      <c r="A909">
        <v>908</v>
      </c>
      <c r="B909" t="s">
        <v>7211</v>
      </c>
      <c r="C909" t="str">
        <f t="shared" si="28"/>
        <v>01:03:37.841Z</v>
      </c>
      <c r="D909" t="str">
        <f t="shared" si="29"/>
        <v>01:03:37</v>
      </c>
      <c r="E909">
        <v>18.427700000000002</v>
      </c>
      <c r="F909">
        <v>120.7461</v>
      </c>
      <c r="G909">
        <v>43.148000000000003</v>
      </c>
      <c r="H909">
        <v>4.5</v>
      </c>
      <c r="I909" t="s">
        <v>7213</v>
      </c>
    </row>
    <row r="910" spans="1:9" x14ac:dyDescent="0.2">
      <c r="A910">
        <v>909</v>
      </c>
      <c r="B910" t="s">
        <v>7215</v>
      </c>
      <c r="C910" t="str">
        <f t="shared" si="28"/>
        <v>02:55:40.044Z</v>
      </c>
      <c r="D910" t="str">
        <f t="shared" si="29"/>
        <v>02:55:40</v>
      </c>
      <c r="E910">
        <v>18.179300000000001</v>
      </c>
      <c r="F910">
        <v>121.4718</v>
      </c>
      <c r="G910">
        <v>125.483</v>
      </c>
      <c r="H910">
        <v>4.7</v>
      </c>
      <c r="I910" t="s">
        <v>7217</v>
      </c>
    </row>
    <row r="911" spans="1:9" x14ac:dyDescent="0.2">
      <c r="A911">
        <v>910</v>
      </c>
      <c r="B911" t="s">
        <v>7219</v>
      </c>
      <c r="C911" t="str">
        <f t="shared" si="28"/>
        <v>20:35:42.965Z</v>
      </c>
      <c r="D911" t="str">
        <f t="shared" si="29"/>
        <v>20:35:42</v>
      </c>
      <c r="E911">
        <v>13.784800000000001</v>
      </c>
      <c r="F911">
        <v>120.7204</v>
      </c>
      <c r="G911">
        <v>148.78</v>
      </c>
      <c r="H911">
        <v>4.9000000000000004</v>
      </c>
      <c r="I911" t="s">
        <v>7221</v>
      </c>
    </row>
    <row r="912" spans="1:9" x14ac:dyDescent="0.2">
      <c r="A912">
        <v>911</v>
      </c>
      <c r="B912" t="s">
        <v>7223</v>
      </c>
      <c r="C912" t="str">
        <f t="shared" si="28"/>
        <v>18:19:38.060Z</v>
      </c>
      <c r="D912" t="str">
        <f t="shared" si="29"/>
        <v>18:19:38</v>
      </c>
      <c r="E912">
        <v>14.3101</v>
      </c>
      <c r="F912">
        <v>120.52209999999999</v>
      </c>
      <c r="G912">
        <v>147.67699999999999</v>
      </c>
      <c r="H912">
        <v>4.5</v>
      </c>
      <c r="I912" t="s">
        <v>7225</v>
      </c>
    </row>
    <row r="913" spans="1:9" x14ac:dyDescent="0.2">
      <c r="A913">
        <v>912</v>
      </c>
      <c r="B913" t="s">
        <v>7227</v>
      </c>
      <c r="C913" t="str">
        <f t="shared" si="28"/>
        <v>16:43:18.284Z</v>
      </c>
      <c r="D913" t="str">
        <f t="shared" si="29"/>
        <v>16:43:18</v>
      </c>
      <c r="E913">
        <v>13.9315</v>
      </c>
      <c r="F913">
        <v>120.81659999999999</v>
      </c>
      <c r="G913">
        <v>93.766000000000005</v>
      </c>
      <c r="H913">
        <v>4.7</v>
      </c>
      <c r="I913" t="s">
        <v>7229</v>
      </c>
    </row>
    <row r="914" spans="1:9" x14ac:dyDescent="0.2">
      <c r="A914">
        <v>913</v>
      </c>
      <c r="B914" t="s">
        <v>7231</v>
      </c>
      <c r="C914" t="str">
        <f t="shared" si="28"/>
        <v>10:47:57.837Z</v>
      </c>
      <c r="D914" t="str">
        <f t="shared" si="29"/>
        <v>10:47:57</v>
      </c>
      <c r="E914">
        <v>13.583600000000001</v>
      </c>
      <c r="F914">
        <v>122.9062</v>
      </c>
      <c r="G914">
        <v>10</v>
      </c>
      <c r="H914">
        <v>4.5</v>
      </c>
      <c r="I914" t="s">
        <v>7233</v>
      </c>
    </row>
    <row r="915" spans="1:9" x14ac:dyDescent="0.2">
      <c r="A915">
        <v>914</v>
      </c>
      <c r="B915" t="s">
        <v>7235</v>
      </c>
      <c r="C915" t="str">
        <f t="shared" si="28"/>
        <v>06:09:41.405Z</v>
      </c>
      <c r="D915" t="str">
        <f t="shared" si="29"/>
        <v>06:09:41</v>
      </c>
      <c r="E915">
        <v>15.1935</v>
      </c>
      <c r="F915">
        <v>120.0363</v>
      </c>
      <c r="G915">
        <v>65.313000000000002</v>
      </c>
      <c r="H915">
        <v>4.5</v>
      </c>
      <c r="I915" t="s">
        <v>7237</v>
      </c>
    </row>
    <row r="916" spans="1:9" x14ac:dyDescent="0.2">
      <c r="A916">
        <v>915</v>
      </c>
      <c r="B916" t="s">
        <v>7239</v>
      </c>
      <c r="C916" t="str">
        <f t="shared" si="28"/>
        <v>19:52:10.415Z</v>
      </c>
      <c r="D916" t="str">
        <f t="shared" si="29"/>
        <v>19:52:10</v>
      </c>
      <c r="E916">
        <v>16.863499999999998</v>
      </c>
      <c r="F916">
        <v>120.02679999999999</v>
      </c>
      <c r="G916">
        <v>35</v>
      </c>
      <c r="H916">
        <v>5.4</v>
      </c>
      <c r="I916" t="s">
        <v>7241</v>
      </c>
    </row>
    <row r="917" spans="1:9" x14ac:dyDescent="0.2">
      <c r="A917">
        <v>916</v>
      </c>
      <c r="B917" t="s">
        <v>7243</v>
      </c>
      <c r="C917" t="str">
        <f t="shared" si="28"/>
        <v>01:45:43.770Z</v>
      </c>
      <c r="D917" t="str">
        <f t="shared" si="29"/>
        <v>01:45:43</v>
      </c>
      <c r="E917">
        <v>18.124600000000001</v>
      </c>
      <c r="F917">
        <v>119.8944</v>
      </c>
      <c r="G917">
        <v>10</v>
      </c>
      <c r="H917">
        <v>5.0999999999999996</v>
      </c>
      <c r="I917" t="s">
        <v>7245</v>
      </c>
    </row>
    <row r="918" spans="1:9" x14ac:dyDescent="0.2">
      <c r="A918">
        <v>917</v>
      </c>
      <c r="B918" t="s">
        <v>7247</v>
      </c>
      <c r="C918" t="str">
        <f t="shared" si="28"/>
        <v>02:30:19.978Z</v>
      </c>
      <c r="D918" t="str">
        <f t="shared" si="29"/>
        <v>02:30:19</v>
      </c>
      <c r="E918">
        <v>16.125599999999999</v>
      </c>
      <c r="F918">
        <v>120.65389999999999</v>
      </c>
      <c r="G918">
        <v>10</v>
      </c>
      <c r="H918">
        <v>4.7</v>
      </c>
      <c r="I918" t="s">
        <v>7249</v>
      </c>
    </row>
    <row r="919" spans="1:9" x14ac:dyDescent="0.2">
      <c r="A919">
        <v>918</v>
      </c>
      <c r="B919" t="s">
        <v>7251</v>
      </c>
      <c r="C919" t="str">
        <f t="shared" si="28"/>
        <v>16:54:30.367Z</v>
      </c>
      <c r="D919" t="str">
        <f t="shared" si="29"/>
        <v>16:54:30</v>
      </c>
      <c r="E919">
        <v>17.480499999999999</v>
      </c>
      <c r="F919">
        <v>122.29810000000001</v>
      </c>
      <c r="G919">
        <v>10</v>
      </c>
      <c r="H919">
        <v>4.7</v>
      </c>
      <c r="I919" t="s">
        <v>7253</v>
      </c>
    </row>
    <row r="920" spans="1:9" x14ac:dyDescent="0.2">
      <c r="A920">
        <v>919</v>
      </c>
      <c r="B920" t="s">
        <v>7254</v>
      </c>
      <c r="C920" t="str">
        <f t="shared" si="28"/>
        <v>09:32:13.084Z</v>
      </c>
      <c r="D920" t="str">
        <f t="shared" si="29"/>
        <v>09:32:13</v>
      </c>
      <c r="E920">
        <v>15.2256</v>
      </c>
      <c r="F920">
        <v>120.42149999999999</v>
      </c>
      <c r="G920">
        <v>126.217</v>
      </c>
      <c r="H920">
        <v>5</v>
      </c>
      <c r="I920" t="s">
        <v>7256</v>
      </c>
    </row>
    <row r="921" spans="1:9" x14ac:dyDescent="0.2">
      <c r="A921">
        <v>920</v>
      </c>
      <c r="B921" t="s">
        <v>7258</v>
      </c>
      <c r="C921" t="str">
        <f t="shared" si="28"/>
        <v>18:09:22.827Z</v>
      </c>
      <c r="D921" t="str">
        <f t="shared" si="29"/>
        <v>18:09:22</v>
      </c>
      <c r="E921">
        <v>15.52</v>
      </c>
      <c r="F921">
        <v>120.09350000000001</v>
      </c>
      <c r="G921">
        <v>59.843000000000004</v>
      </c>
      <c r="H921">
        <v>4.7</v>
      </c>
      <c r="I921" t="s">
        <v>7260</v>
      </c>
    </row>
    <row r="922" spans="1:9" x14ac:dyDescent="0.2">
      <c r="A922">
        <v>921</v>
      </c>
      <c r="B922" t="s">
        <v>7261</v>
      </c>
      <c r="C922" t="str">
        <f t="shared" si="28"/>
        <v>08:31:48.886Z</v>
      </c>
      <c r="D922" t="str">
        <f t="shared" si="29"/>
        <v>08:31:48</v>
      </c>
      <c r="E922">
        <v>18.6114</v>
      </c>
      <c r="F922">
        <v>120.55240000000001</v>
      </c>
      <c r="G922">
        <v>14.144</v>
      </c>
      <c r="H922">
        <v>4.9000000000000004</v>
      </c>
      <c r="I922" t="s">
        <v>7263</v>
      </c>
    </row>
    <row r="923" spans="1:9" x14ac:dyDescent="0.2">
      <c r="A923">
        <v>922</v>
      </c>
      <c r="B923" t="s">
        <v>7265</v>
      </c>
      <c r="C923" t="str">
        <f t="shared" si="28"/>
        <v>02:43:20.793Z</v>
      </c>
      <c r="D923" t="str">
        <f t="shared" si="29"/>
        <v>02:43:20</v>
      </c>
      <c r="E923">
        <v>18.028199999999998</v>
      </c>
      <c r="F923">
        <v>119.8266</v>
      </c>
      <c r="G923">
        <v>10</v>
      </c>
      <c r="H923">
        <v>4.9000000000000004</v>
      </c>
      <c r="I923" t="s">
        <v>7267</v>
      </c>
    </row>
    <row r="924" spans="1:9" x14ac:dyDescent="0.2">
      <c r="A924">
        <v>923</v>
      </c>
      <c r="B924" t="s">
        <v>7269</v>
      </c>
      <c r="C924" t="str">
        <f t="shared" si="28"/>
        <v>05:23:55.407Z</v>
      </c>
      <c r="D924" t="str">
        <f t="shared" si="29"/>
        <v>05:23:55</v>
      </c>
      <c r="E924">
        <v>15.9993</v>
      </c>
      <c r="F924">
        <v>119.9288</v>
      </c>
      <c r="G924">
        <v>55.585999999999999</v>
      </c>
      <c r="H924">
        <v>4.5</v>
      </c>
      <c r="I924" t="s">
        <v>7271</v>
      </c>
    </row>
    <row r="925" spans="1:9" x14ac:dyDescent="0.2">
      <c r="A925">
        <v>924</v>
      </c>
      <c r="B925" t="s">
        <v>7273</v>
      </c>
      <c r="C925" t="str">
        <f t="shared" si="28"/>
        <v>10:25:23.814Z</v>
      </c>
      <c r="D925" t="str">
        <f t="shared" si="29"/>
        <v>10:25:23</v>
      </c>
      <c r="E925">
        <v>17.679400000000001</v>
      </c>
      <c r="F925">
        <v>122.9543</v>
      </c>
      <c r="G925">
        <v>10</v>
      </c>
      <c r="H925">
        <v>4.5</v>
      </c>
      <c r="I925" t="s">
        <v>7275</v>
      </c>
    </row>
    <row r="926" spans="1:9" x14ac:dyDescent="0.2">
      <c r="A926">
        <v>925</v>
      </c>
      <c r="B926" t="s">
        <v>7277</v>
      </c>
      <c r="C926" t="str">
        <f t="shared" si="28"/>
        <v>09:57:14.959Z</v>
      </c>
      <c r="D926" t="str">
        <f t="shared" si="29"/>
        <v>09:57:14</v>
      </c>
      <c r="E926">
        <v>16.7087</v>
      </c>
      <c r="F926">
        <v>120.39019999999999</v>
      </c>
      <c r="G926">
        <v>71.960999999999999</v>
      </c>
      <c r="H926">
        <v>4.5999999999999996</v>
      </c>
      <c r="I926" t="s">
        <v>7279</v>
      </c>
    </row>
    <row r="927" spans="1:9" x14ac:dyDescent="0.2">
      <c r="A927">
        <v>926</v>
      </c>
      <c r="B927" t="s">
        <v>7281</v>
      </c>
      <c r="C927" t="str">
        <f t="shared" si="28"/>
        <v>17:43:57.552Z</v>
      </c>
      <c r="D927" t="str">
        <f t="shared" si="29"/>
        <v>17:43:57</v>
      </c>
      <c r="E927">
        <v>15.672599999999999</v>
      </c>
      <c r="F927">
        <v>122.2526</v>
      </c>
      <c r="G927">
        <v>21.521000000000001</v>
      </c>
      <c r="H927">
        <v>4.5999999999999996</v>
      </c>
      <c r="I927" t="s">
        <v>7283</v>
      </c>
    </row>
    <row r="928" spans="1:9" x14ac:dyDescent="0.2">
      <c r="A928">
        <v>927</v>
      </c>
      <c r="B928" t="s">
        <v>7285</v>
      </c>
      <c r="C928" t="str">
        <f t="shared" si="28"/>
        <v>20:37:57.059Z</v>
      </c>
      <c r="D928" t="str">
        <f t="shared" si="29"/>
        <v>20:37:57</v>
      </c>
      <c r="E928">
        <v>15.662599999999999</v>
      </c>
      <c r="F928">
        <v>122.1174</v>
      </c>
      <c r="G928">
        <v>39.470999999999997</v>
      </c>
      <c r="H928">
        <v>4.9000000000000004</v>
      </c>
      <c r="I928" t="s">
        <v>7287</v>
      </c>
    </row>
    <row r="929" spans="1:9" x14ac:dyDescent="0.2">
      <c r="A929">
        <v>928</v>
      </c>
      <c r="B929" t="s">
        <v>7289</v>
      </c>
      <c r="C929" t="str">
        <f t="shared" si="28"/>
        <v>17:18:00.365Z</v>
      </c>
      <c r="D929" t="str">
        <f t="shared" si="29"/>
        <v>17:18:00</v>
      </c>
      <c r="E929">
        <v>17.8827</v>
      </c>
      <c r="F929">
        <v>120.8943</v>
      </c>
      <c r="G929">
        <v>10</v>
      </c>
      <c r="H929">
        <v>4.5999999999999996</v>
      </c>
      <c r="I929" t="s">
        <v>7291</v>
      </c>
    </row>
    <row r="930" spans="1:9" x14ac:dyDescent="0.2">
      <c r="A930">
        <v>929</v>
      </c>
      <c r="B930" t="s">
        <v>7293</v>
      </c>
      <c r="C930" t="str">
        <f t="shared" si="28"/>
        <v>03:10:46.176Z</v>
      </c>
      <c r="D930" t="str">
        <f t="shared" si="29"/>
        <v>03:10:46</v>
      </c>
      <c r="E930">
        <v>18.366800000000001</v>
      </c>
      <c r="F930">
        <v>120.89749999999999</v>
      </c>
      <c r="G930">
        <v>37.594999999999999</v>
      </c>
      <c r="H930">
        <v>4.9000000000000004</v>
      </c>
      <c r="I930" t="s">
        <v>7295</v>
      </c>
    </row>
    <row r="931" spans="1:9" x14ac:dyDescent="0.2">
      <c r="A931">
        <v>930</v>
      </c>
      <c r="B931" t="s">
        <v>7297</v>
      </c>
      <c r="C931" t="str">
        <f t="shared" si="28"/>
        <v>22:11:17.462Z</v>
      </c>
      <c r="D931" t="str">
        <f t="shared" si="29"/>
        <v>22:11:17</v>
      </c>
      <c r="E931">
        <v>14.758699999999999</v>
      </c>
      <c r="F931">
        <v>119.7692</v>
      </c>
      <c r="G931">
        <v>10</v>
      </c>
      <c r="H931">
        <v>4.5</v>
      </c>
      <c r="I931" t="s">
        <v>7299</v>
      </c>
    </row>
    <row r="932" spans="1:9" x14ac:dyDescent="0.2">
      <c r="A932">
        <v>931</v>
      </c>
      <c r="B932" t="s">
        <v>7301</v>
      </c>
      <c r="C932" t="str">
        <f t="shared" si="28"/>
        <v>19:37:21.774Z</v>
      </c>
      <c r="D932" t="str">
        <f t="shared" si="29"/>
        <v>19:37:21</v>
      </c>
      <c r="E932">
        <v>18.0289</v>
      </c>
      <c r="F932">
        <v>120.8263</v>
      </c>
      <c r="G932">
        <v>10</v>
      </c>
      <c r="H932">
        <v>4.5</v>
      </c>
      <c r="I932" t="s">
        <v>7303</v>
      </c>
    </row>
    <row r="933" spans="1:9" x14ac:dyDescent="0.2">
      <c r="A933">
        <v>932</v>
      </c>
      <c r="B933" t="s">
        <v>7305</v>
      </c>
      <c r="C933" t="str">
        <f t="shared" si="28"/>
        <v>19:09:39.912Z</v>
      </c>
      <c r="D933" t="str">
        <f t="shared" si="29"/>
        <v>19:09:39</v>
      </c>
      <c r="E933">
        <v>16.6492</v>
      </c>
      <c r="F933">
        <v>119.729</v>
      </c>
      <c r="G933">
        <v>10</v>
      </c>
      <c r="H933">
        <v>4.5999999999999996</v>
      </c>
      <c r="I933" t="s">
        <v>7307</v>
      </c>
    </row>
    <row r="934" spans="1:9" x14ac:dyDescent="0.2">
      <c r="A934">
        <v>933</v>
      </c>
      <c r="B934" t="s">
        <v>7309</v>
      </c>
      <c r="C934" t="str">
        <f t="shared" si="28"/>
        <v>18:07:06.523Z</v>
      </c>
      <c r="D934" t="str">
        <f t="shared" si="29"/>
        <v>18:07:06</v>
      </c>
      <c r="E934">
        <v>14.8483</v>
      </c>
      <c r="F934">
        <v>119.8742</v>
      </c>
      <c r="G934">
        <v>42.576999999999998</v>
      </c>
      <c r="H934">
        <v>4.8</v>
      </c>
      <c r="I934" t="s">
        <v>7311</v>
      </c>
    </row>
    <row r="935" spans="1:9" x14ac:dyDescent="0.2">
      <c r="A935">
        <v>934</v>
      </c>
      <c r="B935" t="s">
        <v>7313</v>
      </c>
      <c r="C935" t="str">
        <f t="shared" si="28"/>
        <v>18:26:23.646Z</v>
      </c>
      <c r="D935" t="str">
        <f t="shared" si="29"/>
        <v>18:26:23</v>
      </c>
      <c r="E935">
        <v>15.3857</v>
      </c>
      <c r="F935">
        <v>120.1378</v>
      </c>
      <c r="G935">
        <v>64.159000000000006</v>
      </c>
      <c r="H935">
        <v>4.9000000000000004</v>
      </c>
      <c r="I935" t="s">
        <v>7315</v>
      </c>
    </row>
    <row r="936" spans="1:9" x14ac:dyDescent="0.2">
      <c r="A936">
        <v>935</v>
      </c>
      <c r="B936" t="s">
        <v>7317</v>
      </c>
      <c r="C936" t="str">
        <f t="shared" si="28"/>
        <v>16:00:18.948Z</v>
      </c>
      <c r="D936" t="str">
        <f t="shared" si="29"/>
        <v>16:00:18</v>
      </c>
      <c r="E936">
        <v>16.0214</v>
      </c>
      <c r="F936">
        <v>119.86499999999999</v>
      </c>
      <c r="G936">
        <v>69.408000000000001</v>
      </c>
      <c r="H936">
        <v>4.5999999999999996</v>
      </c>
      <c r="I936" t="s">
        <v>7319</v>
      </c>
    </row>
    <row r="937" spans="1:9" x14ac:dyDescent="0.2">
      <c r="A937">
        <v>936</v>
      </c>
      <c r="B937" t="s">
        <v>7321</v>
      </c>
      <c r="C937" t="str">
        <f t="shared" si="28"/>
        <v>11:56:11.758Z</v>
      </c>
      <c r="D937" t="str">
        <f t="shared" si="29"/>
        <v>11:56:11</v>
      </c>
      <c r="E937">
        <v>13.739000000000001</v>
      </c>
      <c r="F937">
        <v>120.6521</v>
      </c>
      <c r="G937">
        <v>104.755</v>
      </c>
      <c r="H937">
        <v>4.5999999999999996</v>
      </c>
      <c r="I937" t="s">
        <v>7323</v>
      </c>
    </row>
    <row r="938" spans="1:9" x14ac:dyDescent="0.2">
      <c r="A938">
        <v>937</v>
      </c>
      <c r="B938" t="s">
        <v>7324</v>
      </c>
      <c r="C938" t="str">
        <f t="shared" si="28"/>
        <v>01:36:09.918Z</v>
      </c>
      <c r="D938" t="str">
        <f t="shared" si="29"/>
        <v>01:36:09</v>
      </c>
      <c r="E938">
        <v>17.1174</v>
      </c>
      <c r="F938">
        <v>120.2199</v>
      </c>
      <c r="G938">
        <v>45.076999999999998</v>
      </c>
      <c r="H938">
        <v>4.8</v>
      </c>
      <c r="I938" t="s">
        <v>7326</v>
      </c>
    </row>
    <row r="939" spans="1:9" x14ac:dyDescent="0.2">
      <c r="A939">
        <v>938</v>
      </c>
      <c r="B939" t="s">
        <v>7328</v>
      </c>
      <c r="C939" t="str">
        <f t="shared" si="28"/>
        <v>16:04:56.130Z</v>
      </c>
      <c r="D939" t="str">
        <f t="shared" si="29"/>
        <v>16:04:56</v>
      </c>
      <c r="E939">
        <v>13.863899999999999</v>
      </c>
      <c r="F939">
        <v>120.71429999999999</v>
      </c>
      <c r="G939">
        <v>177.38</v>
      </c>
      <c r="H939">
        <v>5</v>
      </c>
      <c r="I939" t="s">
        <v>7330</v>
      </c>
    </row>
    <row r="940" spans="1:9" x14ac:dyDescent="0.2">
      <c r="A940">
        <v>939</v>
      </c>
      <c r="B940" t="s">
        <v>7332</v>
      </c>
      <c r="C940" t="str">
        <f t="shared" si="28"/>
        <v>05:30:10.601Z</v>
      </c>
      <c r="D940" t="str">
        <f t="shared" si="29"/>
        <v>05:30:10</v>
      </c>
      <c r="E940">
        <v>13.602</v>
      </c>
      <c r="F940">
        <v>120.82</v>
      </c>
      <c r="G940">
        <v>148.28200000000001</v>
      </c>
      <c r="H940">
        <v>4.5999999999999996</v>
      </c>
      <c r="I940" t="s">
        <v>7334</v>
      </c>
    </row>
    <row r="941" spans="1:9" x14ac:dyDescent="0.2">
      <c r="A941">
        <v>940</v>
      </c>
      <c r="B941" t="s">
        <v>7336</v>
      </c>
      <c r="C941" t="str">
        <f t="shared" si="28"/>
        <v>12:00:51.573Z</v>
      </c>
      <c r="D941" t="str">
        <f t="shared" si="29"/>
        <v>12:00:51</v>
      </c>
      <c r="E941">
        <v>16.405799999999999</v>
      </c>
      <c r="F941">
        <v>120.01439999999999</v>
      </c>
      <c r="G941">
        <v>35</v>
      </c>
      <c r="H941">
        <v>4.5</v>
      </c>
      <c r="I941" t="s">
        <v>7338</v>
      </c>
    </row>
    <row r="942" spans="1:9" x14ac:dyDescent="0.2">
      <c r="A942">
        <v>941</v>
      </c>
      <c r="B942" t="s">
        <v>7340</v>
      </c>
      <c r="C942" t="str">
        <f t="shared" si="28"/>
        <v>10:40:06.634Z</v>
      </c>
      <c r="D942" t="str">
        <f t="shared" si="29"/>
        <v>10:40:06</v>
      </c>
      <c r="E942">
        <v>14.8818</v>
      </c>
      <c r="F942">
        <v>122.16970000000001</v>
      </c>
      <c r="G942">
        <v>10</v>
      </c>
      <c r="H942">
        <v>4.5</v>
      </c>
      <c r="I942" t="s">
        <v>7342</v>
      </c>
    </row>
    <row r="943" spans="1:9" x14ac:dyDescent="0.2">
      <c r="A943">
        <v>942</v>
      </c>
      <c r="B943" t="s">
        <v>7344</v>
      </c>
      <c r="C943" t="str">
        <f t="shared" si="28"/>
        <v>12:01:20.487Z</v>
      </c>
      <c r="D943" t="str">
        <f t="shared" si="29"/>
        <v>12:01:20</v>
      </c>
      <c r="E943">
        <v>15.035600000000001</v>
      </c>
      <c r="F943">
        <v>122.2694</v>
      </c>
      <c r="G943">
        <v>10</v>
      </c>
      <c r="H943">
        <v>4.5999999999999996</v>
      </c>
      <c r="I943" t="s">
        <v>7346</v>
      </c>
    </row>
    <row r="944" spans="1:9" x14ac:dyDescent="0.2">
      <c r="A944">
        <v>943</v>
      </c>
      <c r="B944" t="s">
        <v>7348</v>
      </c>
      <c r="C944" t="str">
        <f t="shared" si="28"/>
        <v>21:07:20.774Z</v>
      </c>
      <c r="D944" t="str">
        <f t="shared" si="29"/>
        <v>21:07:20</v>
      </c>
      <c r="E944">
        <v>16.045999999999999</v>
      </c>
      <c r="F944">
        <v>121.8164</v>
      </c>
      <c r="G944">
        <v>10</v>
      </c>
      <c r="H944">
        <v>4.5</v>
      </c>
      <c r="I944" t="s">
        <v>7350</v>
      </c>
    </row>
    <row r="945" spans="1:9" x14ac:dyDescent="0.2">
      <c r="A945">
        <v>944</v>
      </c>
      <c r="B945" t="s">
        <v>7352</v>
      </c>
      <c r="C945" t="str">
        <f t="shared" si="28"/>
        <v>02:09:02.958Z</v>
      </c>
      <c r="D945" t="str">
        <f t="shared" si="29"/>
        <v>02:09:02</v>
      </c>
      <c r="E945">
        <v>17.423100000000002</v>
      </c>
      <c r="F945">
        <v>119.6433</v>
      </c>
      <c r="G945">
        <v>10</v>
      </c>
      <c r="H945">
        <v>4.5</v>
      </c>
      <c r="I945" t="s">
        <v>7354</v>
      </c>
    </row>
    <row r="946" spans="1:9" x14ac:dyDescent="0.2">
      <c r="A946">
        <v>945</v>
      </c>
      <c r="B946" t="s">
        <v>7356</v>
      </c>
      <c r="C946" t="str">
        <f t="shared" si="28"/>
        <v>10:31:53.726Z</v>
      </c>
      <c r="D946" t="str">
        <f t="shared" si="29"/>
        <v>10:31:53</v>
      </c>
      <c r="E946">
        <v>14.4168</v>
      </c>
      <c r="F946">
        <v>122.7856</v>
      </c>
      <c r="G946">
        <v>57.203000000000003</v>
      </c>
      <c r="H946">
        <v>4.5</v>
      </c>
      <c r="I946" t="s">
        <v>7358</v>
      </c>
    </row>
    <row r="947" spans="1:9" x14ac:dyDescent="0.2">
      <c r="A947">
        <v>946</v>
      </c>
      <c r="B947" t="s">
        <v>7360</v>
      </c>
      <c r="C947" t="str">
        <f t="shared" si="28"/>
        <v>18:18:19.437Z</v>
      </c>
      <c r="D947" t="str">
        <f t="shared" si="29"/>
        <v>18:18:19</v>
      </c>
      <c r="E947">
        <v>13.6782</v>
      </c>
      <c r="F947">
        <v>120.601</v>
      </c>
      <c r="G947">
        <v>80.414000000000001</v>
      </c>
      <c r="H947">
        <v>4.5</v>
      </c>
      <c r="I947" t="s">
        <v>7362</v>
      </c>
    </row>
    <row r="948" spans="1:9" x14ac:dyDescent="0.2">
      <c r="A948">
        <v>947</v>
      </c>
      <c r="B948" t="s">
        <v>7363</v>
      </c>
      <c r="C948" t="str">
        <f t="shared" si="28"/>
        <v>20:37:39.873Z</v>
      </c>
      <c r="D948" t="str">
        <f t="shared" si="29"/>
        <v>20:37:39</v>
      </c>
      <c r="E948">
        <v>13.7187</v>
      </c>
      <c r="F948">
        <v>120.6409</v>
      </c>
      <c r="G948">
        <v>157.35599999999999</v>
      </c>
      <c r="H948">
        <v>4.5</v>
      </c>
      <c r="I948" t="s">
        <v>7365</v>
      </c>
    </row>
    <row r="949" spans="1:9" x14ac:dyDescent="0.2">
      <c r="A949">
        <v>948</v>
      </c>
      <c r="B949" t="s">
        <v>7367</v>
      </c>
      <c r="C949" t="str">
        <f t="shared" si="28"/>
        <v>14:11:03.513Z</v>
      </c>
      <c r="D949" t="str">
        <f t="shared" si="29"/>
        <v>14:11:03</v>
      </c>
      <c r="E949">
        <v>15.269399999999999</v>
      </c>
      <c r="F949">
        <v>122.85250000000001</v>
      </c>
      <c r="G949">
        <v>10</v>
      </c>
      <c r="H949">
        <v>5.0999999999999996</v>
      </c>
      <c r="I949" t="s">
        <v>7369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3B5F-FF7B-4E4B-8F37-CD7EC1DA04CD}">
  <sheetPr filterMode="1"/>
  <dimension ref="A1:V1889"/>
  <sheetViews>
    <sheetView workbookViewId="0">
      <selection activeCell="G2" sqref="G2"/>
    </sheetView>
  </sheetViews>
  <sheetFormatPr defaultRowHeight="14.25" x14ac:dyDescent="0.2"/>
  <cols>
    <col min="1" max="1" width="37.75" customWidth="1"/>
    <col min="2" max="2" width="15.25" customWidth="1"/>
    <col min="3" max="3" width="13.625" customWidth="1"/>
    <col min="5" max="5" width="12.25" customWidth="1"/>
    <col min="6" max="6" width="12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17.495000000000001</v>
      </c>
      <c r="C2">
        <v>122.209</v>
      </c>
      <c r="D2">
        <v>36.799999999999997</v>
      </c>
      <c r="E2">
        <v>5.7</v>
      </c>
      <c r="F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Q2">
        <v>4.8</v>
      </c>
      <c r="R2">
        <v>0.2</v>
      </c>
      <c r="T2" t="s">
        <v>29</v>
      </c>
      <c r="U2" t="s">
        <v>24</v>
      </c>
      <c r="V2" t="s">
        <v>24</v>
      </c>
    </row>
    <row r="3" spans="1:22" x14ac:dyDescent="0.2">
      <c r="A3" t="s">
        <v>30</v>
      </c>
      <c r="B3">
        <v>15.786</v>
      </c>
      <c r="C3">
        <v>121.678</v>
      </c>
      <c r="D3">
        <v>30.9</v>
      </c>
      <c r="E3">
        <v>7.42</v>
      </c>
      <c r="F3" t="s">
        <v>23</v>
      </c>
      <c r="K3" t="s">
        <v>24</v>
      </c>
      <c r="L3" t="s">
        <v>31</v>
      </c>
      <c r="M3" t="s">
        <v>32</v>
      </c>
      <c r="N3" t="s">
        <v>33</v>
      </c>
      <c r="O3" t="s">
        <v>28</v>
      </c>
      <c r="Q3">
        <v>4.8</v>
      </c>
      <c r="R3">
        <v>0.38</v>
      </c>
      <c r="T3" t="s">
        <v>29</v>
      </c>
      <c r="U3" t="s">
        <v>24</v>
      </c>
      <c r="V3" t="s">
        <v>24</v>
      </c>
    </row>
    <row r="4" spans="1:22" x14ac:dyDescent="0.2">
      <c r="A4" t="s">
        <v>34</v>
      </c>
      <c r="B4">
        <v>15.776</v>
      </c>
      <c r="C4">
        <v>121.92700000000001</v>
      </c>
      <c r="D4">
        <v>15</v>
      </c>
      <c r="E4">
        <v>5.79</v>
      </c>
      <c r="F4" t="s">
        <v>23</v>
      </c>
      <c r="K4" t="s">
        <v>35</v>
      </c>
      <c r="L4" t="s">
        <v>36</v>
      </c>
      <c r="M4" t="s">
        <v>37</v>
      </c>
      <c r="N4" t="s">
        <v>38</v>
      </c>
      <c r="O4" t="s">
        <v>28</v>
      </c>
      <c r="Q4">
        <v>21.6</v>
      </c>
      <c r="R4">
        <v>0.91</v>
      </c>
      <c r="T4" t="s">
        <v>29</v>
      </c>
      <c r="U4" t="s">
        <v>35</v>
      </c>
      <c r="V4" t="s">
        <v>35</v>
      </c>
    </row>
    <row r="5" spans="1:22" x14ac:dyDescent="0.2">
      <c r="A5" t="s">
        <v>39</v>
      </c>
      <c r="B5">
        <v>15.662000000000001</v>
      </c>
      <c r="C5">
        <v>121.852</v>
      </c>
      <c r="D5">
        <v>25</v>
      </c>
      <c r="E5">
        <v>5.62</v>
      </c>
      <c r="F5" t="s">
        <v>23</v>
      </c>
      <c r="K5" t="s">
        <v>24</v>
      </c>
      <c r="L5" t="s">
        <v>40</v>
      </c>
      <c r="M5" t="s">
        <v>41</v>
      </c>
      <c r="N5" t="s">
        <v>42</v>
      </c>
      <c r="O5" t="s">
        <v>28</v>
      </c>
      <c r="Q5">
        <v>17.5</v>
      </c>
      <c r="R5">
        <v>0.48</v>
      </c>
      <c r="T5" t="s">
        <v>29</v>
      </c>
      <c r="U5" t="s">
        <v>24</v>
      </c>
      <c r="V5" t="s">
        <v>24</v>
      </c>
    </row>
    <row r="6" spans="1:22" x14ac:dyDescent="0.2">
      <c r="A6" t="s">
        <v>43</v>
      </c>
      <c r="B6">
        <v>15.526999999999999</v>
      </c>
      <c r="C6">
        <v>121.81100000000001</v>
      </c>
      <c r="D6">
        <v>25</v>
      </c>
      <c r="E6">
        <v>5.81</v>
      </c>
      <c r="F6" t="s">
        <v>23</v>
      </c>
      <c r="K6" t="s">
        <v>24</v>
      </c>
      <c r="L6" t="s">
        <v>44</v>
      </c>
      <c r="M6" t="s">
        <v>45</v>
      </c>
      <c r="N6" t="s">
        <v>46</v>
      </c>
      <c r="O6" t="s">
        <v>28</v>
      </c>
      <c r="Q6">
        <v>17.5</v>
      </c>
      <c r="R6">
        <v>0.48</v>
      </c>
      <c r="T6" t="s">
        <v>29</v>
      </c>
      <c r="U6" t="s">
        <v>24</v>
      </c>
      <c r="V6" t="s">
        <v>24</v>
      </c>
    </row>
    <row r="7" spans="1:22" x14ac:dyDescent="0.2">
      <c r="A7" t="s">
        <v>47</v>
      </c>
      <c r="B7">
        <v>15.446999999999999</v>
      </c>
      <c r="C7">
        <v>121.715</v>
      </c>
      <c r="D7">
        <v>27.5</v>
      </c>
      <c r="E7">
        <v>6.52</v>
      </c>
      <c r="F7" t="s">
        <v>23</v>
      </c>
      <c r="K7" t="s">
        <v>24</v>
      </c>
      <c r="L7" t="s">
        <v>48</v>
      </c>
      <c r="M7" t="s">
        <v>49</v>
      </c>
      <c r="N7" t="s">
        <v>50</v>
      </c>
      <c r="O7" t="s">
        <v>28</v>
      </c>
      <c r="Q7">
        <v>4.5</v>
      </c>
      <c r="R7">
        <v>0.36</v>
      </c>
      <c r="T7" t="s">
        <v>29</v>
      </c>
      <c r="U7" t="s">
        <v>24</v>
      </c>
      <c r="V7" t="s">
        <v>24</v>
      </c>
    </row>
    <row r="8" spans="1:22" x14ac:dyDescent="0.2">
      <c r="A8" t="s">
        <v>51</v>
      </c>
      <c r="B8">
        <v>15.131</v>
      </c>
      <c r="C8">
        <v>122.051</v>
      </c>
      <c r="D8">
        <v>14.8</v>
      </c>
      <c r="E8">
        <v>7.03</v>
      </c>
      <c r="F8" t="s">
        <v>23</v>
      </c>
      <c r="K8" t="s">
        <v>24</v>
      </c>
      <c r="L8" t="s">
        <v>52</v>
      </c>
      <c r="M8" t="s">
        <v>53</v>
      </c>
      <c r="N8" t="s">
        <v>54</v>
      </c>
      <c r="O8" t="s">
        <v>28</v>
      </c>
      <c r="Q8">
        <v>3.8</v>
      </c>
      <c r="R8">
        <v>0.39</v>
      </c>
      <c r="T8" t="s">
        <v>29</v>
      </c>
      <c r="U8" t="s">
        <v>24</v>
      </c>
      <c r="V8" t="s">
        <v>24</v>
      </c>
    </row>
    <row r="9" spans="1:22" x14ac:dyDescent="0.2">
      <c r="A9" t="s">
        <v>55</v>
      </c>
      <c r="B9">
        <v>15.263</v>
      </c>
      <c r="C9">
        <v>122.063</v>
      </c>
      <c r="D9">
        <v>19.100000000000001</v>
      </c>
      <c r="E9">
        <v>5.73</v>
      </c>
      <c r="F9" t="s">
        <v>23</v>
      </c>
      <c r="K9" t="s">
        <v>24</v>
      </c>
      <c r="L9" t="s">
        <v>56</v>
      </c>
      <c r="M9" t="s">
        <v>57</v>
      </c>
      <c r="N9" t="s">
        <v>58</v>
      </c>
      <c r="O9" t="s">
        <v>28</v>
      </c>
      <c r="Q9">
        <v>3.7</v>
      </c>
      <c r="R9">
        <v>0.2</v>
      </c>
      <c r="T9" t="s">
        <v>29</v>
      </c>
      <c r="U9" t="s">
        <v>24</v>
      </c>
      <c r="V9" t="s">
        <v>24</v>
      </c>
    </row>
    <row r="10" spans="1:22" x14ac:dyDescent="0.2">
      <c r="A10" t="s">
        <v>59</v>
      </c>
      <c r="B10">
        <v>15.164</v>
      </c>
      <c r="C10">
        <v>122.443</v>
      </c>
      <c r="D10">
        <v>22.5</v>
      </c>
      <c r="E10">
        <v>5.56</v>
      </c>
      <c r="F10" t="s">
        <v>23</v>
      </c>
      <c r="K10" t="s">
        <v>24</v>
      </c>
      <c r="L10" t="s">
        <v>60</v>
      </c>
      <c r="M10" t="s">
        <v>61</v>
      </c>
      <c r="N10" t="s">
        <v>62</v>
      </c>
      <c r="O10" t="s">
        <v>28</v>
      </c>
      <c r="Q10">
        <v>25.3</v>
      </c>
      <c r="R10">
        <v>0.37</v>
      </c>
      <c r="T10" t="s">
        <v>29</v>
      </c>
      <c r="U10" t="s">
        <v>24</v>
      </c>
      <c r="V10" t="s">
        <v>24</v>
      </c>
    </row>
    <row r="11" spans="1:22" x14ac:dyDescent="0.2">
      <c r="A11" t="s">
        <v>63</v>
      </c>
      <c r="B11">
        <v>15.048</v>
      </c>
      <c r="C11">
        <v>122.43899999999999</v>
      </c>
      <c r="D11">
        <v>19</v>
      </c>
      <c r="E11">
        <v>5.65</v>
      </c>
      <c r="F11" t="s">
        <v>23</v>
      </c>
      <c r="K11" t="s">
        <v>24</v>
      </c>
      <c r="L11" t="s">
        <v>64</v>
      </c>
      <c r="M11" t="s">
        <v>65</v>
      </c>
      <c r="N11" t="s">
        <v>66</v>
      </c>
      <c r="O11" t="s">
        <v>28</v>
      </c>
      <c r="Q11">
        <v>4.7</v>
      </c>
      <c r="R11">
        <v>0.2</v>
      </c>
      <c r="T11" t="s">
        <v>29</v>
      </c>
      <c r="U11" t="s">
        <v>24</v>
      </c>
      <c r="V11" t="s">
        <v>24</v>
      </c>
    </row>
    <row r="12" spans="1:22" x14ac:dyDescent="0.2">
      <c r="A12" t="s">
        <v>67</v>
      </c>
      <c r="B12">
        <v>15.223000000000001</v>
      </c>
      <c r="C12">
        <v>122.35899999999999</v>
      </c>
      <c r="D12">
        <v>10.7</v>
      </c>
      <c r="E12">
        <v>5.53</v>
      </c>
      <c r="F12" t="s">
        <v>23</v>
      </c>
      <c r="K12" t="s">
        <v>24</v>
      </c>
      <c r="L12" t="s">
        <v>68</v>
      </c>
      <c r="M12" t="s">
        <v>69</v>
      </c>
      <c r="N12" t="s">
        <v>70</v>
      </c>
      <c r="O12" t="s">
        <v>28</v>
      </c>
      <c r="Q12">
        <v>25.3</v>
      </c>
      <c r="R12">
        <v>0.2</v>
      </c>
      <c r="T12" t="s">
        <v>29</v>
      </c>
      <c r="U12" t="s">
        <v>24</v>
      </c>
      <c r="V12" t="s">
        <v>24</v>
      </c>
    </row>
    <row r="13" spans="1:22" x14ac:dyDescent="0.2">
      <c r="A13" t="s">
        <v>71</v>
      </c>
      <c r="B13">
        <v>15.255000000000001</v>
      </c>
      <c r="C13">
        <v>122.19199999999999</v>
      </c>
      <c r="D13">
        <v>17.100000000000001</v>
      </c>
      <c r="E13">
        <v>5.68</v>
      </c>
      <c r="F13" t="s">
        <v>23</v>
      </c>
      <c r="K13" t="s">
        <v>24</v>
      </c>
      <c r="L13" t="s">
        <v>72</v>
      </c>
      <c r="M13" t="s">
        <v>73</v>
      </c>
      <c r="N13" t="s">
        <v>74</v>
      </c>
      <c r="O13" t="s">
        <v>28</v>
      </c>
      <c r="Q13">
        <v>3.6</v>
      </c>
      <c r="R13">
        <v>0.2</v>
      </c>
      <c r="T13" t="s">
        <v>29</v>
      </c>
      <c r="U13" t="s">
        <v>24</v>
      </c>
      <c r="V13" t="s">
        <v>24</v>
      </c>
    </row>
    <row r="14" spans="1:22" x14ac:dyDescent="0.2">
      <c r="A14" t="s">
        <v>75</v>
      </c>
      <c r="B14">
        <v>15.177</v>
      </c>
      <c r="C14">
        <v>122.66200000000001</v>
      </c>
      <c r="D14">
        <v>26</v>
      </c>
      <c r="E14">
        <v>6.24</v>
      </c>
      <c r="F14" t="s">
        <v>23</v>
      </c>
      <c r="K14" t="s">
        <v>24</v>
      </c>
      <c r="L14" t="s">
        <v>76</v>
      </c>
      <c r="M14" t="s">
        <v>77</v>
      </c>
      <c r="N14" t="s">
        <v>78</v>
      </c>
      <c r="O14" t="s">
        <v>28</v>
      </c>
      <c r="Q14">
        <v>4.8</v>
      </c>
      <c r="R14">
        <v>0.24</v>
      </c>
      <c r="T14" t="s">
        <v>29</v>
      </c>
      <c r="U14" t="s">
        <v>24</v>
      </c>
      <c r="V14" t="s">
        <v>24</v>
      </c>
    </row>
    <row r="15" spans="1:22" x14ac:dyDescent="0.2">
      <c r="A15" t="s">
        <v>79</v>
      </c>
      <c r="B15">
        <v>15.706</v>
      </c>
      <c r="C15">
        <v>121.74299999999999</v>
      </c>
      <c r="D15">
        <v>34</v>
      </c>
      <c r="E15">
        <v>5.88</v>
      </c>
      <c r="F15" t="s">
        <v>23</v>
      </c>
      <c r="K15" t="s">
        <v>24</v>
      </c>
      <c r="L15" t="s">
        <v>80</v>
      </c>
      <c r="M15" t="s">
        <v>81</v>
      </c>
      <c r="N15" t="s">
        <v>82</v>
      </c>
      <c r="O15" t="s">
        <v>28</v>
      </c>
      <c r="Q15">
        <v>4.9000000000000004</v>
      </c>
      <c r="R15">
        <v>0.2</v>
      </c>
      <c r="T15" t="s">
        <v>29</v>
      </c>
      <c r="U15" t="s">
        <v>24</v>
      </c>
      <c r="V15" t="s">
        <v>24</v>
      </c>
    </row>
    <row r="16" spans="1:22" x14ac:dyDescent="0.2">
      <c r="A16" t="s">
        <v>83</v>
      </c>
      <c r="B16">
        <v>13.938000000000001</v>
      </c>
      <c r="C16">
        <v>120.357</v>
      </c>
      <c r="D16">
        <v>84.8</v>
      </c>
      <c r="E16">
        <v>5.78</v>
      </c>
      <c r="F16" t="s">
        <v>23</v>
      </c>
      <c r="K16" t="s">
        <v>24</v>
      </c>
      <c r="L16" t="s">
        <v>84</v>
      </c>
      <c r="M16" t="s">
        <v>85</v>
      </c>
      <c r="N16" t="s">
        <v>86</v>
      </c>
      <c r="O16" t="s">
        <v>28</v>
      </c>
      <c r="Q16">
        <v>5</v>
      </c>
      <c r="R16">
        <v>0.53</v>
      </c>
      <c r="T16" t="s">
        <v>29</v>
      </c>
      <c r="U16" t="s">
        <v>24</v>
      </c>
      <c r="V16" t="s">
        <v>24</v>
      </c>
    </row>
    <row r="17" spans="1:22" x14ac:dyDescent="0.2">
      <c r="A17" t="s">
        <v>87</v>
      </c>
      <c r="B17">
        <v>18.033999999999999</v>
      </c>
      <c r="C17">
        <v>120.464</v>
      </c>
      <c r="D17">
        <v>48.7</v>
      </c>
      <c r="E17">
        <v>5.88</v>
      </c>
      <c r="F17" t="s">
        <v>23</v>
      </c>
      <c r="K17" t="s">
        <v>24</v>
      </c>
      <c r="L17" t="s">
        <v>88</v>
      </c>
      <c r="M17" t="s">
        <v>89</v>
      </c>
      <c r="N17" t="s">
        <v>90</v>
      </c>
      <c r="O17" t="s">
        <v>28</v>
      </c>
      <c r="Q17">
        <v>5</v>
      </c>
      <c r="R17">
        <v>0.2</v>
      </c>
      <c r="T17" t="s">
        <v>29</v>
      </c>
      <c r="U17" t="s">
        <v>24</v>
      </c>
      <c r="V17" t="s">
        <v>24</v>
      </c>
    </row>
    <row r="18" spans="1:22" x14ac:dyDescent="0.2">
      <c r="A18" t="s">
        <v>91</v>
      </c>
      <c r="B18">
        <v>18.332999999999998</v>
      </c>
      <c r="C18">
        <v>120.792</v>
      </c>
      <c r="D18">
        <v>32.5</v>
      </c>
      <c r="E18">
        <v>5.64</v>
      </c>
      <c r="F18" t="s">
        <v>23</v>
      </c>
      <c r="K18" t="s">
        <v>24</v>
      </c>
      <c r="L18" t="s">
        <v>92</v>
      </c>
      <c r="M18" t="s">
        <v>93</v>
      </c>
      <c r="N18" t="s">
        <v>94</v>
      </c>
      <c r="O18" t="s">
        <v>28</v>
      </c>
      <c r="Q18">
        <v>4.5</v>
      </c>
      <c r="R18">
        <v>0.43</v>
      </c>
      <c r="T18" t="s">
        <v>29</v>
      </c>
      <c r="U18" t="s">
        <v>24</v>
      </c>
      <c r="V18" t="s">
        <v>24</v>
      </c>
    </row>
    <row r="19" spans="1:22" x14ac:dyDescent="0.2">
      <c r="A19" t="s">
        <v>95</v>
      </c>
      <c r="B19">
        <v>18.465</v>
      </c>
      <c r="C19">
        <v>120.876</v>
      </c>
      <c r="D19">
        <v>33.4</v>
      </c>
      <c r="E19">
        <v>5.71</v>
      </c>
      <c r="F19" t="s">
        <v>23</v>
      </c>
      <c r="K19" t="s">
        <v>24</v>
      </c>
      <c r="L19" t="s">
        <v>96</v>
      </c>
      <c r="M19" t="s">
        <v>97</v>
      </c>
      <c r="N19" t="s">
        <v>98</v>
      </c>
      <c r="O19" t="s">
        <v>28</v>
      </c>
      <c r="Q19">
        <v>4.5999999999999996</v>
      </c>
      <c r="R19">
        <v>0.2</v>
      </c>
      <c r="T19" t="s">
        <v>29</v>
      </c>
      <c r="U19" t="s">
        <v>24</v>
      </c>
      <c r="V19" t="s">
        <v>24</v>
      </c>
    </row>
    <row r="20" spans="1:22" x14ac:dyDescent="0.2">
      <c r="A20" t="s">
        <v>99</v>
      </c>
      <c r="B20">
        <v>15.053000000000001</v>
      </c>
      <c r="C20">
        <v>120.065</v>
      </c>
      <c r="D20">
        <v>55.3</v>
      </c>
      <c r="E20">
        <v>5.77</v>
      </c>
      <c r="F20" t="s">
        <v>23</v>
      </c>
      <c r="K20" t="s">
        <v>24</v>
      </c>
      <c r="L20" t="s">
        <v>100</v>
      </c>
      <c r="M20" t="s">
        <v>101</v>
      </c>
      <c r="N20" t="s">
        <v>102</v>
      </c>
      <c r="O20" t="s">
        <v>28</v>
      </c>
      <c r="Q20">
        <v>5.3</v>
      </c>
      <c r="R20">
        <v>0.2</v>
      </c>
      <c r="T20" t="s">
        <v>29</v>
      </c>
      <c r="U20" t="s">
        <v>24</v>
      </c>
      <c r="V20" t="s">
        <v>24</v>
      </c>
    </row>
    <row r="21" spans="1:22" x14ac:dyDescent="0.2">
      <c r="A21" t="s">
        <v>103</v>
      </c>
      <c r="B21">
        <v>18.064</v>
      </c>
      <c r="C21">
        <v>120.724</v>
      </c>
      <c r="D21">
        <v>30.9</v>
      </c>
      <c r="E21">
        <v>5.5</v>
      </c>
      <c r="F21" t="s">
        <v>23</v>
      </c>
      <c r="K21" t="s">
        <v>24</v>
      </c>
      <c r="L21" t="s">
        <v>104</v>
      </c>
      <c r="M21" t="s">
        <v>105</v>
      </c>
      <c r="N21" t="s">
        <v>106</v>
      </c>
      <c r="O21" t="s">
        <v>28</v>
      </c>
      <c r="Q21">
        <v>27.6</v>
      </c>
      <c r="R21">
        <v>0.23</v>
      </c>
      <c r="T21" t="s">
        <v>29</v>
      </c>
      <c r="U21" t="s">
        <v>24</v>
      </c>
      <c r="V21" t="s">
        <v>24</v>
      </c>
    </row>
    <row r="22" spans="1:22" x14ac:dyDescent="0.2">
      <c r="A22" t="s">
        <v>107</v>
      </c>
      <c r="B22">
        <v>18.006</v>
      </c>
      <c r="C22">
        <v>120.163</v>
      </c>
      <c r="D22">
        <v>30</v>
      </c>
      <c r="E22">
        <v>5.22</v>
      </c>
      <c r="F22" t="s">
        <v>23</v>
      </c>
      <c r="K22" t="s">
        <v>35</v>
      </c>
      <c r="L22" t="s">
        <v>108</v>
      </c>
      <c r="M22" t="s">
        <v>109</v>
      </c>
      <c r="N22" t="s">
        <v>110</v>
      </c>
      <c r="O22" t="s">
        <v>28</v>
      </c>
      <c r="Q22">
        <v>18.399999999999999</v>
      </c>
      <c r="R22">
        <v>0.21</v>
      </c>
      <c r="T22" t="s">
        <v>29</v>
      </c>
      <c r="U22" t="s">
        <v>35</v>
      </c>
      <c r="V22" t="s">
        <v>35</v>
      </c>
    </row>
    <row r="23" spans="1:22" x14ac:dyDescent="0.2">
      <c r="A23" t="s">
        <v>111</v>
      </c>
      <c r="B23">
        <v>18.018999999999998</v>
      </c>
      <c r="C23">
        <v>119.46599999999999</v>
      </c>
      <c r="D23">
        <v>14.4</v>
      </c>
      <c r="E23">
        <v>5.29</v>
      </c>
      <c r="F23" t="s">
        <v>23</v>
      </c>
      <c r="K23" t="s">
        <v>35</v>
      </c>
      <c r="L23" t="s">
        <v>112</v>
      </c>
      <c r="M23" t="s">
        <v>113</v>
      </c>
      <c r="N23" t="s">
        <v>114</v>
      </c>
      <c r="O23" t="s">
        <v>28</v>
      </c>
      <c r="Q23">
        <v>4.0999999999999996</v>
      </c>
      <c r="R23">
        <v>0.2</v>
      </c>
      <c r="T23" t="s">
        <v>29</v>
      </c>
      <c r="U23" t="s">
        <v>35</v>
      </c>
      <c r="V23" t="s">
        <v>35</v>
      </c>
    </row>
    <row r="24" spans="1:22" x14ac:dyDescent="0.2">
      <c r="A24" t="s">
        <v>115</v>
      </c>
      <c r="B24">
        <v>15.583</v>
      </c>
      <c r="C24">
        <v>121.82</v>
      </c>
      <c r="D24">
        <v>32.200000000000003</v>
      </c>
      <c r="E24">
        <v>5.82</v>
      </c>
      <c r="F24" t="s">
        <v>23</v>
      </c>
      <c r="K24" t="s">
        <v>24</v>
      </c>
      <c r="L24" t="s">
        <v>116</v>
      </c>
      <c r="M24" t="s">
        <v>117</v>
      </c>
      <c r="N24" t="s">
        <v>118</v>
      </c>
      <c r="O24" t="s">
        <v>28</v>
      </c>
      <c r="Q24">
        <v>3.8</v>
      </c>
      <c r="R24">
        <v>0.2</v>
      </c>
      <c r="T24" t="s">
        <v>29</v>
      </c>
      <c r="U24" t="s">
        <v>24</v>
      </c>
      <c r="V24" t="s">
        <v>24</v>
      </c>
    </row>
    <row r="25" spans="1:22" x14ac:dyDescent="0.2">
      <c r="A25" t="s">
        <v>119</v>
      </c>
      <c r="B25">
        <v>15.311</v>
      </c>
      <c r="C25">
        <v>120.17400000000001</v>
      </c>
      <c r="D25">
        <v>12.9</v>
      </c>
      <c r="E25">
        <v>5.35</v>
      </c>
      <c r="F25" t="s">
        <v>23</v>
      </c>
      <c r="K25" t="s">
        <v>35</v>
      </c>
      <c r="L25" t="s">
        <v>120</v>
      </c>
      <c r="M25" t="s">
        <v>121</v>
      </c>
      <c r="N25" t="s">
        <v>122</v>
      </c>
      <c r="O25" t="s">
        <v>28</v>
      </c>
      <c r="Q25">
        <v>15.4</v>
      </c>
      <c r="R25">
        <v>0.2</v>
      </c>
      <c r="T25" t="s">
        <v>29</v>
      </c>
      <c r="U25" t="s">
        <v>35</v>
      </c>
      <c r="V25" t="s">
        <v>35</v>
      </c>
    </row>
    <row r="26" spans="1:22" x14ac:dyDescent="0.2">
      <c r="A26" t="s">
        <v>123</v>
      </c>
      <c r="B26">
        <v>17.533000000000001</v>
      </c>
      <c r="C26">
        <v>120.136</v>
      </c>
      <c r="D26">
        <v>25.5</v>
      </c>
      <c r="E26">
        <v>5.84</v>
      </c>
      <c r="F26" t="s">
        <v>23</v>
      </c>
      <c r="K26" t="s">
        <v>24</v>
      </c>
      <c r="L26" t="s">
        <v>124</v>
      </c>
      <c r="M26" t="s">
        <v>125</v>
      </c>
      <c r="N26" t="s">
        <v>126</v>
      </c>
      <c r="O26" t="s">
        <v>28</v>
      </c>
      <c r="Q26">
        <v>19.7</v>
      </c>
      <c r="R26">
        <v>0.2</v>
      </c>
      <c r="T26" t="s">
        <v>29</v>
      </c>
      <c r="U26" t="s">
        <v>24</v>
      </c>
      <c r="V26" t="s">
        <v>24</v>
      </c>
    </row>
    <row r="27" spans="1:22" x14ac:dyDescent="0.2">
      <c r="A27" t="s">
        <v>127</v>
      </c>
      <c r="B27">
        <v>15.728</v>
      </c>
      <c r="C27">
        <v>121.77800000000001</v>
      </c>
      <c r="D27">
        <v>32.299999999999997</v>
      </c>
      <c r="E27">
        <v>5.36</v>
      </c>
      <c r="F27" t="s">
        <v>23</v>
      </c>
      <c r="K27" t="s">
        <v>24</v>
      </c>
      <c r="L27" t="s">
        <v>128</v>
      </c>
      <c r="M27" t="s">
        <v>129</v>
      </c>
      <c r="N27" t="s">
        <v>130</v>
      </c>
      <c r="O27" t="s">
        <v>28</v>
      </c>
      <c r="Q27">
        <v>5.0999999999999996</v>
      </c>
      <c r="R27">
        <v>0.2</v>
      </c>
      <c r="T27" t="s">
        <v>29</v>
      </c>
      <c r="U27" t="s">
        <v>24</v>
      </c>
      <c r="V27" t="s">
        <v>24</v>
      </c>
    </row>
    <row r="28" spans="1:22" x14ac:dyDescent="0.2">
      <c r="A28" t="s">
        <v>131</v>
      </c>
      <c r="B28">
        <v>13.563000000000001</v>
      </c>
      <c r="C28">
        <v>120.437</v>
      </c>
      <c r="D28">
        <v>31.9</v>
      </c>
      <c r="E28">
        <v>5.93</v>
      </c>
      <c r="F28" t="s">
        <v>23</v>
      </c>
      <c r="K28" t="s">
        <v>24</v>
      </c>
      <c r="L28" t="s">
        <v>132</v>
      </c>
      <c r="M28" t="s">
        <v>133</v>
      </c>
      <c r="N28" t="s">
        <v>134</v>
      </c>
      <c r="O28" t="s">
        <v>28</v>
      </c>
      <c r="Q28">
        <v>4.8</v>
      </c>
      <c r="R28">
        <v>0.2</v>
      </c>
      <c r="T28" t="s">
        <v>29</v>
      </c>
      <c r="U28" t="s">
        <v>24</v>
      </c>
      <c r="V28" t="s">
        <v>24</v>
      </c>
    </row>
    <row r="29" spans="1:22" x14ac:dyDescent="0.2">
      <c r="A29" t="s">
        <v>135</v>
      </c>
      <c r="B29">
        <v>16.606999999999999</v>
      </c>
      <c r="C29">
        <v>122.239</v>
      </c>
      <c r="D29">
        <v>31.3</v>
      </c>
      <c r="E29">
        <v>6.91</v>
      </c>
      <c r="F29" t="s">
        <v>23</v>
      </c>
      <c r="K29" t="s">
        <v>24</v>
      </c>
      <c r="L29" t="s">
        <v>136</v>
      </c>
      <c r="M29" t="s">
        <v>137</v>
      </c>
      <c r="N29" t="s">
        <v>138</v>
      </c>
      <c r="O29" t="s">
        <v>28</v>
      </c>
      <c r="Q29">
        <v>4.5999999999999996</v>
      </c>
      <c r="R29">
        <v>0.2</v>
      </c>
      <c r="T29" t="s">
        <v>29</v>
      </c>
      <c r="U29" t="s">
        <v>24</v>
      </c>
      <c r="V29" t="s">
        <v>24</v>
      </c>
    </row>
    <row r="30" spans="1:22" x14ac:dyDescent="0.2">
      <c r="A30" t="s">
        <v>139</v>
      </c>
      <c r="B30">
        <v>16.663</v>
      </c>
      <c r="C30">
        <v>122.35299999999999</v>
      </c>
      <c r="D30">
        <v>15</v>
      </c>
      <c r="E30">
        <v>5.65</v>
      </c>
      <c r="F30" t="s">
        <v>23</v>
      </c>
      <c r="K30" t="s">
        <v>24</v>
      </c>
      <c r="L30" t="s">
        <v>140</v>
      </c>
      <c r="M30" t="s">
        <v>141</v>
      </c>
      <c r="N30" t="s">
        <v>142</v>
      </c>
      <c r="O30" t="s">
        <v>28</v>
      </c>
      <c r="Q30">
        <v>20.6</v>
      </c>
      <c r="R30">
        <v>0.21</v>
      </c>
      <c r="T30" t="s">
        <v>29</v>
      </c>
      <c r="U30" t="s">
        <v>24</v>
      </c>
      <c r="V30" t="s">
        <v>24</v>
      </c>
    </row>
    <row r="31" spans="1:22" x14ac:dyDescent="0.2">
      <c r="A31" t="s">
        <v>143</v>
      </c>
      <c r="B31">
        <v>16.71</v>
      </c>
      <c r="C31">
        <v>122.30500000000001</v>
      </c>
      <c r="D31">
        <v>15</v>
      </c>
      <c r="E31">
        <v>5.46</v>
      </c>
      <c r="F31" t="s">
        <v>23</v>
      </c>
      <c r="K31" t="s">
        <v>24</v>
      </c>
      <c r="L31" t="s">
        <v>144</v>
      </c>
      <c r="M31" t="s">
        <v>145</v>
      </c>
      <c r="N31" t="s">
        <v>146</v>
      </c>
      <c r="O31" t="s">
        <v>28</v>
      </c>
      <c r="Q31">
        <v>20.6</v>
      </c>
      <c r="R31">
        <v>0.2</v>
      </c>
      <c r="T31" t="s">
        <v>29</v>
      </c>
      <c r="U31" t="s">
        <v>24</v>
      </c>
      <c r="V31" t="s">
        <v>24</v>
      </c>
    </row>
    <row r="32" spans="1:22" x14ac:dyDescent="0.2">
      <c r="A32" t="s">
        <v>147</v>
      </c>
      <c r="B32">
        <v>16.687000000000001</v>
      </c>
      <c r="C32">
        <v>122.51600000000001</v>
      </c>
      <c r="D32">
        <v>15</v>
      </c>
      <c r="E32">
        <v>5.55</v>
      </c>
      <c r="F32" t="s">
        <v>23</v>
      </c>
      <c r="K32" t="s">
        <v>24</v>
      </c>
      <c r="L32" t="s">
        <v>148</v>
      </c>
      <c r="M32" t="s">
        <v>149</v>
      </c>
      <c r="N32" t="s">
        <v>150</v>
      </c>
      <c r="O32" t="s">
        <v>28</v>
      </c>
      <c r="Q32">
        <v>20.6</v>
      </c>
      <c r="R32">
        <v>0.26</v>
      </c>
      <c r="T32" t="s">
        <v>29</v>
      </c>
      <c r="U32" t="s">
        <v>24</v>
      </c>
      <c r="V32" t="s">
        <v>24</v>
      </c>
    </row>
    <row r="33" spans="1:22" hidden="1" x14ac:dyDescent="0.2">
      <c r="A33" t="s">
        <v>151</v>
      </c>
      <c r="B33">
        <v>14.994</v>
      </c>
      <c r="C33">
        <v>120.158</v>
      </c>
      <c r="D33">
        <v>67</v>
      </c>
      <c r="E33">
        <v>4.5</v>
      </c>
      <c r="F33" t="s">
        <v>152</v>
      </c>
      <c r="K33" t="s">
        <v>153</v>
      </c>
      <c r="L33" t="s">
        <v>154</v>
      </c>
      <c r="M33" t="s">
        <v>155</v>
      </c>
      <c r="N33" t="s">
        <v>156</v>
      </c>
      <c r="O33" t="s">
        <v>28</v>
      </c>
      <c r="T33" t="s">
        <v>29</v>
      </c>
      <c r="U33" t="s">
        <v>153</v>
      </c>
      <c r="V33" t="s">
        <v>153</v>
      </c>
    </row>
    <row r="34" spans="1:22" hidden="1" x14ac:dyDescent="0.2">
      <c r="A34" t="s">
        <v>157</v>
      </c>
      <c r="B34">
        <v>17.279</v>
      </c>
      <c r="C34">
        <v>119.968</v>
      </c>
      <c r="D34">
        <v>77</v>
      </c>
      <c r="E34">
        <v>4.8</v>
      </c>
      <c r="F34" t="s">
        <v>152</v>
      </c>
      <c r="K34" t="s">
        <v>153</v>
      </c>
      <c r="L34" t="s">
        <v>158</v>
      </c>
      <c r="M34" t="s">
        <v>159</v>
      </c>
      <c r="N34" t="s">
        <v>160</v>
      </c>
      <c r="O34" t="s">
        <v>28</v>
      </c>
      <c r="T34" t="s">
        <v>29</v>
      </c>
      <c r="U34" t="s">
        <v>153</v>
      </c>
      <c r="V34" t="s">
        <v>153</v>
      </c>
    </row>
    <row r="35" spans="1:22" hidden="1" x14ac:dyDescent="0.2">
      <c r="A35" t="s">
        <v>161</v>
      </c>
      <c r="B35">
        <v>13.82</v>
      </c>
      <c r="C35">
        <v>120.81399999999999</v>
      </c>
      <c r="D35">
        <v>233</v>
      </c>
      <c r="E35">
        <v>4.5999999999999996</v>
      </c>
      <c r="F35" t="s">
        <v>152</v>
      </c>
      <c r="K35" t="s">
        <v>153</v>
      </c>
      <c r="L35" t="s">
        <v>162</v>
      </c>
      <c r="M35" t="s">
        <v>163</v>
      </c>
      <c r="N35" t="s">
        <v>164</v>
      </c>
      <c r="O35" t="s">
        <v>28</v>
      </c>
      <c r="T35" t="s">
        <v>29</v>
      </c>
      <c r="U35" t="s">
        <v>153</v>
      </c>
      <c r="V35" t="s">
        <v>153</v>
      </c>
    </row>
    <row r="36" spans="1:22" hidden="1" x14ac:dyDescent="0.2">
      <c r="A36" t="s">
        <v>165</v>
      </c>
      <c r="B36">
        <v>18.111999999999998</v>
      </c>
      <c r="C36">
        <v>120.708</v>
      </c>
      <c r="D36">
        <v>98</v>
      </c>
      <c r="E36">
        <v>5.0999999999999996</v>
      </c>
      <c r="F36" t="s">
        <v>152</v>
      </c>
      <c r="K36" t="s">
        <v>153</v>
      </c>
      <c r="L36" t="s">
        <v>166</v>
      </c>
      <c r="M36" t="s">
        <v>167</v>
      </c>
      <c r="N36" t="s">
        <v>168</v>
      </c>
      <c r="O36" t="s">
        <v>28</v>
      </c>
      <c r="T36" t="s">
        <v>29</v>
      </c>
      <c r="U36" t="s">
        <v>153</v>
      </c>
      <c r="V36" t="s">
        <v>153</v>
      </c>
    </row>
    <row r="37" spans="1:22" hidden="1" x14ac:dyDescent="0.2">
      <c r="A37" t="s">
        <v>169</v>
      </c>
      <c r="B37">
        <v>13.936999999999999</v>
      </c>
      <c r="C37">
        <v>120.357</v>
      </c>
      <c r="D37">
        <v>113</v>
      </c>
      <c r="E37">
        <v>5.2</v>
      </c>
      <c r="F37" t="s">
        <v>152</v>
      </c>
      <c r="K37" t="s">
        <v>153</v>
      </c>
      <c r="L37" t="s">
        <v>170</v>
      </c>
      <c r="M37" t="s">
        <v>171</v>
      </c>
      <c r="N37" t="s">
        <v>86</v>
      </c>
      <c r="O37" t="s">
        <v>28</v>
      </c>
      <c r="T37" t="s">
        <v>29</v>
      </c>
      <c r="U37" t="s">
        <v>153</v>
      </c>
      <c r="V37" t="s">
        <v>153</v>
      </c>
    </row>
    <row r="38" spans="1:22" hidden="1" x14ac:dyDescent="0.2">
      <c r="A38" t="s">
        <v>172</v>
      </c>
      <c r="B38">
        <v>13.646000000000001</v>
      </c>
      <c r="C38">
        <v>120.749</v>
      </c>
      <c r="D38">
        <v>33</v>
      </c>
      <c r="E38">
        <v>4.5999999999999996</v>
      </c>
      <c r="F38" t="s">
        <v>152</v>
      </c>
      <c r="K38" t="s">
        <v>153</v>
      </c>
      <c r="L38" t="s">
        <v>173</v>
      </c>
      <c r="M38" t="s">
        <v>174</v>
      </c>
      <c r="N38" t="s">
        <v>175</v>
      </c>
      <c r="O38" t="s">
        <v>28</v>
      </c>
      <c r="T38" t="s">
        <v>29</v>
      </c>
      <c r="U38" t="s">
        <v>153</v>
      </c>
      <c r="V38" t="s">
        <v>153</v>
      </c>
    </row>
    <row r="39" spans="1:22" hidden="1" x14ac:dyDescent="0.2">
      <c r="A39" t="s">
        <v>176</v>
      </c>
      <c r="B39">
        <v>15.888</v>
      </c>
      <c r="C39">
        <v>119.559</v>
      </c>
      <c r="D39">
        <v>46</v>
      </c>
      <c r="E39">
        <v>4.8</v>
      </c>
      <c r="F39" t="s">
        <v>152</v>
      </c>
      <c r="K39" t="s">
        <v>153</v>
      </c>
      <c r="L39" t="s">
        <v>177</v>
      </c>
      <c r="M39" t="s">
        <v>178</v>
      </c>
      <c r="N39" t="s">
        <v>179</v>
      </c>
      <c r="O39" t="s">
        <v>28</v>
      </c>
      <c r="T39" t="s">
        <v>29</v>
      </c>
      <c r="U39" t="s">
        <v>153</v>
      </c>
      <c r="V39" t="s">
        <v>153</v>
      </c>
    </row>
    <row r="40" spans="1:22" hidden="1" x14ac:dyDescent="0.2">
      <c r="A40" t="s">
        <v>180</v>
      </c>
      <c r="B40">
        <v>13.63</v>
      </c>
      <c r="C40">
        <v>120.752</v>
      </c>
      <c r="D40">
        <v>1</v>
      </c>
      <c r="E40">
        <v>5.3</v>
      </c>
      <c r="F40" t="s">
        <v>152</v>
      </c>
      <c r="K40" t="s">
        <v>153</v>
      </c>
      <c r="L40" t="s">
        <v>181</v>
      </c>
      <c r="M40" t="s">
        <v>182</v>
      </c>
      <c r="N40" t="s">
        <v>183</v>
      </c>
      <c r="O40" t="s">
        <v>28</v>
      </c>
      <c r="T40" t="s">
        <v>29</v>
      </c>
      <c r="U40" t="s">
        <v>153</v>
      </c>
      <c r="V40" t="s">
        <v>153</v>
      </c>
    </row>
    <row r="41" spans="1:22" hidden="1" x14ac:dyDescent="0.2">
      <c r="A41" t="s">
        <v>184</v>
      </c>
      <c r="B41">
        <v>18.501000000000001</v>
      </c>
      <c r="C41">
        <v>121.1</v>
      </c>
      <c r="D41">
        <v>79</v>
      </c>
      <c r="E41">
        <v>4.7</v>
      </c>
      <c r="F41" t="s">
        <v>152</v>
      </c>
      <c r="K41" t="s">
        <v>153</v>
      </c>
      <c r="L41" t="s">
        <v>185</v>
      </c>
      <c r="M41" t="s">
        <v>186</v>
      </c>
      <c r="N41" t="s">
        <v>187</v>
      </c>
      <c r="O41" t="s">
        <v>28</v>
      </c>
      <c r="T41" t="s">
        <v>29</v>
      </c>
      <c r="U41" t="s">
        <v>153</v>
      </c>
      <c r="V41" t="s">
        <v>153</v>
      </c>
    </row>
    <row r="42" spans="1:22" hidden="1" x14ac:dyDescent="0.2">
      <c r="A42" t="s">
        <v>188</v>
      </c>
      <c r="B42">
        <v>16.405999999999999</v>
      </c>
      <c r="C42">
        <v>122.434</v>
      </c>
      <c r="D42">
        <v>33</v>
      </c>
      <c r="E42">
        <v>4.8</v>
      </c>
      <c r="F42" t="s">
        <v>152</v>
      </c>
      <c r="K42" t="s">
        <v>153</v>
      </c>
      <c r="L42" t="s">
        <v>189</v>
      </c>
      <c r="M42" t="s">
        <v>190</v>
      </c>
      <c r="N42" t="s">
        <v>191</v>
      </c>
      <c r="O42" t="s">
        <v>28</v>
      </c>
      <c r="T42" t="s">
        <v>29</v>
      </c>
      <c r="U42" t="s">
        <v>153</v>
      </c>
      <c r="V42" t="s">
        <v>153</v>
      </c>
    </row>
    <row r="43" spans="1:22" hidden="1" x14ac:dyDescent="0.2">
      <c r="A43" t="s">
        <v>192</v>
      </c>
      <c r="B43">
        <v>14.925000000000001</v>
      </c>
      <c r="C43">
        <v>119.855</v>
      </c>
      <c r="D43">
        <v>56</v>
      </c>
      <c r="E43">
        <v>5.0999999999999996</v>
      </c>
      <c r="F43" t="s">
        <v>152</v>
      </c>
      <c r="K43" t="s">
        <v>153</v>
      </c>
      <c r="L43" t="s">
        <v>193</v>
      </c>
      <c r="M43" t="s">
        <v>194</v>
      </c>
      <c r="N43" t="s">
        <v>195</v>
      </c>
      <c r="O43" t="s">
        <v>28</v>
      </c>
      <c r="T43" t="s">
        <v>29</v>
      </c>
      <c r="U43" t="s">
        <v>153</v>
      </c>
      <c r="V43" t="s">
        <v>153</v>
      </c>
    </row>
    <row r="44" spans="1:22" hidden="1" x14ac:dyDescent="0.2">
      <c r="A44" t="s">
        <v>196</v>
      </c>
      <c r="B44">
        <v>18.268000000000001</v>
      </c>
      <c r="C44">
        <v>120.764</v>
      </c>
      <c r="D44">
        <v>6</v>
      </c>
      <c r="E44">
        <v>4.5999999999999996</v>
      </c>
      <c r="F44" t="s">
        <v>152</v>
      </c>
      <c r="K44" t="s">
        <v>153</v>
      </c>
      <c r="L44" t="s">
        <v>197</v>
      </c>
      <c r="M44" t="s">
        <v>198</v>
      </c>
      <c r="N44" t="s">
        <v>199</v>
      </c>
      <c r="O44" t="s">
        <v>28</v>
      </c>
      <c r="T44" t="s">
        <v>29</v>
      </c>
      <c r="U44" t="s">
        <v>153</v>
      </c>
      <c r="V44" t="s">
        <v>153</v>
      </c>
    </row>
    <row r="45" spans="1:22" hidden="1" x14ac:dyDescent="0.2">
      <c r="A45" t="s">
        <v>200</v>
      </c>
      <c r="B45">
        <v>16.443999999999999</v>
      </c>
      <c r="C45">
        <v>121.977</v>
      </c>
      <c r="D45">
        <v>64</v>
      </c>
      <c r="E45">
        <v>5.0999999999999996</v>
      </c>
      <c r="F45" t="s">
        <v>152</v>
      </c>
      <c r="K45" t="s">
        <v>153</v>
      </c>
      <c r="L45" t="s">
        <v>201</v>
      </c>
      <c r="M45" t="s">
        <v>202</v>
      </c>
      <c r="N45" t="s">
        <v>203</v>
      </c>
      <c r="O45" t="s">
        <v>28</v>
      </c>
      <c r="T45" t="s">
        <v>29</v>
      </c>
      <c r="U45" t="s">
        <v>153</v>
      </c>
      <c r="V45" t="s">
        <v>153</v>
      </c>
    </row>
    <row r="46" spans="1:22" hidden="1" x14ac:dyDescent="0.2">
      <c r="A46" t="s">
        <v>204</v>
      </c>
      <c r="B46">
        <v>15.387</v>
      </c>
      <c r="C46">
        <v>120.521</v>
      </c>
      <c r="D46">
        <v>25</v>
      </c>
      <c r="E46">
        <v>4.5</v>
      </c>
      <c r="F46" t="s">
        <v>152</v>
      </c>
      <c r="K46" t="s">
        <v>153</v>
      </c>
      <c r="L46" t="s">
        <v>205</v>
      </c>
      <c r="M46" t="s">
        <v>206</v>
      </c>
      <c r="N46" t="s">
        <v>207</v>
      </c>
      <c r="O46" t="s">
        <v>28</v>
      </c>
      <c r="T46" t="s">
        <v>29</v>
      </c>
      <c r="U46" t="s">
        <v>153</v>
      </c>
      <c r="V46" t="s">
        <v>153</v>
      </c>
    </row>
    <row r="47" spans="1:22" hidden="1" x14ac:dyDescent="0.2">
      <c r="A47" t="s">
        <v>208</v>
      </c>
      <c r="B47">
        <v>15.052</v>
      </c>
      <c r="C47">
        <v>119.69</v>
      </c>
      <c r="D47">
        <v>45</v>
      </c>
      <c r="E47">
        <v>4.9000000000000004</v>
      </c>
      <c r="F47" t="s">
        <v>152</v>
      </c>
      <c r="K47" t="s">
        <v>153</v>
      </c>
      <c r="L47" t="s">
        <v>209</v>
      </c>
      <c r="M47" t="s">
        <v>210</v>
      </c>
      <c r="N47" t="s">
        <v>211</v>
      </c>
      <c r="O47" t="s">
        <v>28</v>
      </c>
      <c r="T47" t="s">
        <v>29</v>
      </c>
      <c r="U47" t="s">
        <v>153</v>
      </c>
      <c r="V47" t="s">
        <v>153</v>
      </c>
    </row>
    <row r="48" spans="1:22" hidden="1" x14ac:dyDescent="0.2">
      <c r="A48" t="s">
        <v>212</v>
      </c>
      <c r="B48">
        <v>16.198</v>
      </c>
      <c r="C48">
        <v>122.169</v>
      </c>
      <c r="D48">
        <v>78</v>
      </c>
      <c r="E48">
        <v>4.8</v>
      </c>
      <c r="F48" t="s">
        <v>152</v>
      </c>
      <c r="K48" t="s">
        <v>153</v>
      </c>
      <c r="L48" t="s">
        <v>213</v>
      </c>
      <c r="M48" t="s">
        <v>214</v>
      </c>
      <c r="N48" t="s">
        <v>215</v>
      </c>
      <c r="O48" t="s">
        <v>28</v>
      </c>
      <c r="T48" t="s">
        <v>29</v>
      </c>
      <c r="U48" t="s">
        <v>153</v>
      </c>
      <c r="V48" t="s">
        <v>153</v>
      </c>
    </row>
    <row r="49" spans="1:22" hidden="1" x14ac:dyDescent="0.2">
      <c r="A49" t="s">
        <v>216</v>
      </c>
      <c r="B49">
        <v>16.212</v>
      </c>
      <c r="C49">
        <v>122.361</v>
      </c>
      <c r="D49">
        <v>62</v>
      </c>
      <c r="E49">
        <v>4.5999999999999996</v>
      </c>
      <c r="F49" t="s">
        <v>152</v>
      </c>
      <c r="K49" t="s">
        <v>153</v>
      </c>
      <c r="L49" t="s">
        <v>217</v>
      </c>
      <c r="M49" t="s">
        <v>218</v>
      </c>
      <c r="N49" t="s">
        <v>219</v>
      </c>
      <c r="O49" t="s">
        <v>28</v>
      </c>
      <c r="T49" t="s">
        <v>29</v>
      </c>
      <c r="U49" t="s">
        <v>153</v>
      </c>
      <c r="V49" t="s">
        <v>153</v>
      </c>
    </row>
    <row r="50" spans="1:22" hidden="1" x14ac:dyDescent="0.2">
      <c r="A50" t="s">
        <v>220</v>
      </c>
      <c r="B50">
        <v>16.327000000000002</v>
      </c>
      <c r="C50">
        <v>122.337</v>
      </c>
      <c r="D50">
        <v>33</v>
      </c>
      <c r="E50">
        <v>5</v>
      </c>
      <c r="F50" t="s">
        <v>152</v>
      </c>
      <c r="K50" t="s">
        <v>153</v>
      </c>
      <c r="L50" t="s">
        <v>221</v>
      </c>
      <c r="M50" t="s">
        <v>222</v>
      </c>
      <c r="N50" t="s">
        <v>223</v>
      </c>
      <c r="O50" t="s">
        <v>28</v>
      </c>
      <c r="T50" t="s">
        <v>29</v>
      </c>
      <c r="U50" t="s">
        <v>153</v>
      </c>
      <c r="V50" t="s">
        <v>153</v>
      </c>
    </row>
    <row r="51" spans="1:22" hidden="1" x14ac:dyDescent="0.2">
      <c r="A51" t="s">
        <v>224</v>
      </c>
      <c r="B51">
        <v>16.117999999999999</v>
      </c>
      <c r="C51">
        <v>122.35599999999999</v>
      </c>
      <c r="D51">
        <v>43</v>
      </c>
      <c r="E51">
        <v>4.5999999999999996</v>
      </c>
      <c r="F51" t="s">
        <v>152</v>
      </c>
      <c r="K51" t="s">
        <v>153</v>
      </c>
      <c r="L51" t="s">
        <v>225</v>
      </c>
      <c r="M51" t="s">
        <v>226</v>
      </c>
      <c r="N51" t="s">
        <v>227</v>
      </c>
      <c r="O51" t="s">
        <v>28</v>
      </c>
      <c r="T51" t="s">
        <v>29</v>
      </c>
      <c r="U51" t="s">
        <v>153</v>
      </c>
      <c r="V51" t="s">
        <v>153</v>
      </c>
    </row>
    <row r="52" spans="1:22" hidden="1" x14ac:dyDescent="0.2">
      <c r="A52" t="s">
        <v>228</v>
      </c>
      <c r="B52">
        <v>16.29</v>
      </c>
      <c r="C52">
        <v>122.35599999999999</v>
      </c>
      <c r="D52">
        <v>33</v>
      </c>
      <c r="E52">
        <v>5.2</v>
      </c>
      <c r="F52" t="s">
        <v>152</v>
      </c>
      <c r="K52" t="s">
        <v>153</v>
      </c>
      <c r="L52" t="s">
        <v>229</v>
      </c>
      <c r="M52" t="s">
        <v>230</v>
      </c>
      <c r="N52" t="s">
        <v>231</v>
      </c>
      <c r="O52" t="s">
        <v>28</v>
      </c>
      <c r="T52" t="s">
        <v>29</v>
      </c>
      <c r="U52" t="s">
        <v>153</v>
      </c>
      <c r="V52" t="s">
        <v>153</v>
      </c>
    </row>
    <row r="53" spans="1:22" hidden="1" x14ac:dyDescent="0.2">
      <c r="A53" t="s">
        <v>232</v>
      </c>
      <c r="B53">
        <v>13.797000000000001</v>
      </c>
      <c r="C53">
        <v>120.239</v>
      </c>
      <c r="D53">
        <v>63</v>
      </c>
      <c r="E53">
        <v>5.6</v>
      </c>
      <c r="F53" t="s">
        <v>152</v>
      </c>
      <c r="K53" t="s">
        <v>153</v>
      </c>
      <c r="L53" t="s">
        <v>233</v>
      </c>
      <c r="M53" t="s">
        <v>234</v>
      </c>
      <c r="N53" t="s">
        <v>235</v>
      </c>
      <c r="O53" t="s">
        <v>28</v>
      </c>
      <c r="T53" t="s">
        <v>29</v>
      </c>
      <c r="U53" t="s">
        <v>153</v>
      </c>
      <c r="V53" t="s">
        <v>153</v>
      </c>
    </row>
    <row r="54" spans="1:22" hidden="1" x14ac:dyDescent="0.2">
      <c r="A54" t="s">
        <v>236</v>
      </c>
      <c r="B54">
        <v>16.7</v>
      </c>
      <c r="C54">
        <v>119.899</v>
      </c>
      <c r="D54">
        <v>74</v>
      </c>
      <c r="E54">
        <v>5.2</v>
      </c>
      <c r="F54" t="s">
        <v>152</v>
      </c>
      <c r="K54" t="s">
        <v>153</v>
      </c>
      <c r="L54" t="s">
        <v>237</v>
      </c>
      <c r="M54" t="s">
        <v>238</v>
      </c>
      <c r="N54" t="s">
        <v>239</v>
      </c>
      <c r="O54" t="s">
        <v>28</v>
      </c>
      <c r="T54" t="s">
        <v>29</v>
      </c>
      <c r="U54" t="s">
        <v>153</v>
      </c>
      <c r="V54" t="s">
        <v>153</v>
      </c>
    </row>
    <row r="55" spans="1:22" hidden="1" x14ac:dyDescent="0.2">
      <c r="A55" t="s">
        <v>240</v>
      </c>
      <c r="B55">
        <v>15.933</v>
      </c>
      <c r="C55">
        <v>119.773</v>
      </c>
      <c r="D55">
        <v>65</v>
      </c>
      <c r="E55">
        <v>5.2</v>
      </c>
      <c r="F55" t="s">
        <v>152</v>
      </c>
      <c r="K55" t="s">
        <v>153</v>
      </c>
      <c r="L55" t="s">
        <v>241</v>
      </c>
      <c r="M55" t="s">
        <v>242</v>
      </c>
      <c r="N55" t="s">
        <v>243</v>
      </c>
      <c r="O55" t="s">
        <v>28</v>
      </c>
      <c r="T55" t="s">
        <v>29</v>
      </c>
      <c r="U55" t="s">
        <v>153</v>
      </c>
      <c r="V55" t="s">
        <v>153</v>
      </c>
    </row>
    <row r="56" spans="1:22" hidden="1" x14ac:dyDescent="0.2">
      <c r="A56" t="s">
        <v>244</v>
      </c>
      <c r="B56">
        <v>13.909000000000001</v>
      </c>
      <c r="C56">
        <v>122.116</v>
      </c>
      <c r="D56">
        <v>17</v>
      </c>
      <c r="E56">
        <v>6.1</v>
      </c>
      <c r="F56" t="s">
        <v>245</v>
      </c>
      <c r="K56" t="s">
        <v>153</v>
      </c>
      <c r="L56" t="s">
        <v>246</v>
      </c>
      <c r="M56" t="s">
        <v>247</v>
      </c>
      <c r="N56" t="s">
        <v>248</v>
      </c>
      <c r="O56" t="s">
        <v>28</v>
      </c>
      <c r="T56" t="s">
        <v>29</v>
      </c>
      <c r="U56" t="s">
        <v>153</v>
      </c>
      <c r="V56" t="s">
        <v>153</v>
      </c>
    </row>
    <row r="57" spans="1:22" hidden="1" x14ac:dyDescent="0.2">
      <c r="A57" t="s">
        <v>249</v>
      </c>
      <c r="B57">
        <v>13.958</v>
      </c>
      <c r="C57">
        <v>122.071</v>
      </c>
      <c r="D57">
        <v>43</v>
      </c>
      <c r="E57">
        <v>4.7</v>
      </c>
      <c r="F57" t="s">
        <v>152</v>
      </c>
      <c r="K57" t="s">
        <v>153</v>
      </c>
      <c r="L57" t="s">
        <v>250</v>
      </c>
      <c r="M57" t="s">
        <v>251</v>
      </c>
      <c r="N57" t="s">
        <v>252</v>
      </c>
      <c r="O57" t="s">
        <v>28</v>
      </c>
      <c r="T57" t="s">
        <v>29</v>
      </c>
      <c r="U57" t="s">
        <v>153</v>
      </c>
      <c r="V57" t="s">
        <v>153</v>
      </c>
    </row>
    <row r="58" spans="1:22" hidden="1" x14ac:dyDescent="0.2">
      <c r="A58" t="s">
        <v>253</v>
      </c>
      <c r="B58">
        <v>17.081</v>
      </c>
      <c r="C58">
        <v>119.71299999999999</v>
      </c>
      <c r="D58">
        <v>34</v>
      </c>
      <c r="E58">
        <v>5.0999999999999996</v>
      </c>
      <c r="F58" t="s">
        <v>152</v>
      </c>
      <c r="K58" t="s">
        <v>153</v>
      </c>
      <c r="L58" t="s">
        <v>254</v>
      </c>
      <c r="M58" t="s">
        <v>255</v>
      </c>
      <c r="N58" t="s">
        <v>256</v>
      </c>
      <c r="O58" t="s">
        <v>28</v>
      </c>
      <c r="T58" t="s">
        <v>29</v>
      </c>
      <c r="U58" t="s">
        <v>153</v>
      </c>
      <c r="V58" t="s">
        <v>153</v>
      </c>
    </row>
    <row r="59" spans="1:22" hidden="1" x14ac:dyDescent="0.2">
      <c r="A59" t="s">
        <v>257</v>
      </c>
      <c r="B59">
        <v>13.832000000000001</v>
      </c>
      <c r="C59">
        <v>120.646</v>
      </c>
      <c r="D59">
        <v>123</v>
      </c>
      <c r="E59">
        <v>5.4</v>
      </c>
      <c r="F59" t="s">
        <v>152</v>
      </c>
      <c r="K59" t="s">
        <v>153</v>
      </c>
      <c r="L59" t="s">
        <v>258</v>
      </c>
      <c r="M59" t="s">
        <v>259</v>
      </c>
      <c r="N59" t="s">
        <v>260</v>
      </c>
      <c r="O59" t="s">
        <v>28</v>
      </c>
      <c r="T59" t="s">
        <v>29</v>
      </c>
      <c r="U59" t="s">
        <v>153</v>
      </c>
      <c r="V59" t="s">
        <v>153</v>
      </c>
    </row>
    <row r="60" spans="1:22" hidden="1" x14ac:dyDescent="0.2">
      <c r="A60" t="s">
        <v>261</v>
      </c>
      <c r="B60">
        <v>15.65</v>
      </c>
      <c r="C60">
        <v>121.673</v>
      </c>
      <c r="D60">
        <v>47</v>
      </c>
      <c r="E60">
        <v>4.5999999999999996</v>
      </c>
      <c r="F60" t="s">
        <v>152</v>
      </c>
      <c r="K60" t="s">
        <v>153</v>
      </c>
      <c r="L60" t="s">
        <v>262</v>
      </c>
      <c r="M60" t="s">
        <v>263</v>
      </c>
      <c r="N60" t="s">
        <v>264</v>
      </c>
      <c r="O60" t="s">
        <v>28</v>
      </c>
      <c r="T60" t="s">
        <v>29</v>
      </c>
      <c r="U60" t="s">
        <v>153</v>
      </c>
      <c r="V60" t="s">
        <v>153</v>
      </c>
    </row>
    <row r="61" spans="1:22" hidden="1" x14ac:dyDescent="0.2">
      <c r="A61" t="s">
        <v>265</v>
      </c>
      <c r="B61">
        <v>18.292999999999999</v>
      </c>
      <c r="C61">
        <v>121.075</v>
      </c>
      <c r="D61">
        <v>33</v>
      </c>
      <c r="E61">
        <v>5</v>
      </c>
      <c r="F61" t="s">
        <v>152</v>
      </c>
      <c r="K61" t="s">
        <v>153</v>
      </c>
      <c r="L61" t="s">
        <v>266</v>
      </c>
      <c r="M61" t="s">
        <v>267</v>
      </c>
      <c r="N61" t="s">
        <v>268</v>
      </c>
      <c r="O61" t="s">
        <v>28</v>
      </c>
      <c r="T61" t="s">
        <v>29</v>
      </c>
      <c r="U61" t="s">
        <v>153</v>
      </c>
      <c r="V61" t="s">
        <v>153</v>
      </c>
    </row>
    <row r="62" spans="1:22" hidden="1" x14ac:dyDescent="0.2">
      <c r="A62" t="s">
        <v>269</v>
      </c>
      <c r="B62">
        <v>14.205</v>
      </c>
      <c r="C62">
        <v>120.57</v>
      </c>
      <c r="D62">
        <v>141</v>
      </c>
      <c r="E62">
        <v>4.7</v>
      </c>
      <c r="F62" t="s">
        <v>152</v>
      </c>
      <c r="K62" t="s">
        <v>153</v>
      </c>
      <c r="L62" t="s">
        <v>270</v>
      </c>
      <c r="M62" t="s">
        <v>271</v>
      </c>
      <c r="N62" t="s">
        <v>272</v>
      </c>
      <c r="O62" t="s">
        <v>28</v>
      </c>
      <c r="T62" t="s">
        <v>29</v>
      </c>
      <c r="U62" t="s">
        <v>153</v>
      </c>
      <c r="V62" t="s">
        <v>153</v>
      </c>
    </row>
    <row r="63" spans="1:22" hidden="1" x14ac:dyDescent="0.2">
      <c r="A63" t="s">
        <v>273</v>
      </c>
      <c r="B63">
        <v>18.457999999999998</v>
      </c>
      <c r="C63">
        <v>120.69199999999999</v>
      </c>
      <c r="D63">
        <v>33</v>
      </c>
      <c r="E63">
        <v>4.9000000000000004</v>
      </c>
      <c r="F63" t="s">
        <v>152</v>
      </c>
      <c r="K63" t="s">
        <v>153</v>
      </c>
      <c r="L63" t="s">
        <v>274</v>
      </c>
      <c r="M63" t="s">
        <v>275</v>
      </c>
      <c r="N63" t="s">
        <v>276</v>
      </c>
      <c r="O63" t="s">
        <v>28</v>
      </c>
      <c r="T63" t="s">
        <v>29</v>
      </c>
      <c r="U63" t="s">
        <v>153</v>
      </c>
      <c r="V63" t="s">
        <v>153</v>
      </c>
    </row>
    <row r="64" spans="1:22" hidden="1" x14ac:dyDescent="0.2">
      <c r="A64" t="s">
        <v>277</v>
      </c>
      <c r="B64">
        <v>16.138000000000002</v>
      </c>
      <c r="C64">
        <v>122.092</v>
      </c>
      <c r="D64">
        <v>45</v>
      </c>
      <c r="E64">
        <v>4.8</v>
      </c>
      <c r="F64" t="s">
        <v>152</v>
      </c>
      <c r="K64" t="s">
        <v>153</v>
      </c>
      <c r="L64" t="s">
        <v>278</v>
      </c>
      <c r="M64" t="s">
        <v>279</v>
      </c>
      <c r="N64" t="s">
        <v>280</v>
      </c>
      <c r="O64" t="s">
        <v>28</v>
      </c>
      <c r="T64" t="s">
        <v>29</v>
      </c>
      <c r="U64" t="s">
        <v>153</v>
      </c>
      <c r="V64" t="s">
        <v>153</v>
      </c>
    </row>
    <row r="65" spans="1:22" hidden="1" x14ac:dyDescent="0.2">
      <c r="A65" t="s">
        <v>281</v>
      </c>
      <c r="B65">
        <v>13.685</v>
      </c>
      <c r="C65">
        <v>120.586</v>
      </c>
      <c r="D65">
        <v>171</v>
      </c>
      <c r="E65">
        <v>4.9000000000000004</v>
      </c>
      <c r="F65" t="s">
        <v>152</v>
      </c>
      <c r="K65" t="s">
        <v>153</v>
      </c>
      <c r="L65" t="s">
        <v>282</v>
      </c>
      <c r="M65" t="s">
        <v>283</v>
      </c>
      <c r="N65" t="s">
        <v>284</v>
      </c>
      <c r="O65" t="s">
        <v>28</v>
      </c>
      <c r="T65" t="s">
        <v>29</v>
      </c>
      <c r="U65" t="s">
        <v>153</v>
      </c>
      <c r="V65" t="s">
        <v>153</v>
      </c>
    </row>
    <row r="66" spans="1:22" hidden="1" x14ac:dyDescent="0.2">
      <c r="A66" t="s">
        <v>285</v>
      </c>
      <c r="B66">
        <v>15.016999999999999</v>
      </c>
      <c r="C66">
        <v>122.67</v>
      </c>
      <c r="D66">
        <v>33</v>
      </c>
      <c r="E66">
        <v>5.0999999999999996</v>
      </c>
      <c r="F66" t="s">
        <v>152</v>
      </c>
      <c r="K66" t="s">
        <v>153</v>
      </c>
      <c r="L66" t="s">
        <v>286</v>
      </c>
      <c r="M66" t="s">
        <v>287</v>
      </c>
      <c r="N66" t="s">
        <v>288</v>
      </c>
      <c r="O66" t="s">
        <v>28</v>
      </c>
      <c r="T66" t="s">
        <v>29</v>
      </c>
      <c r="U66" t="s">
        <v>153</v>
      </c>
      <c r="V66" t="s">
        <v>153</v>
      </c>
    </row>
    <row r="67" spans="1:22" hidden="1" x14ac:dyDescent="0.2">
      <c r="A67" t="s">
        <v>289</v>
      </c>
      <c r="B67">
        <v>16.997</v>
      </c>
      <c r="C67">
        <v>121.277</v>
      </c>
      <c r="D67">
        <v>67</v>
      </c>
      <c r="E67">
        <v>4.7</v>
      </c>
      <c r="F67" t="s">
        <v>152</v>
      </c>
      <c r="K67" t="s">
        <v>153</v>
      </c>
      <c r="L67" t="s">
        <v>290</v>
      </c>
      <c r="M67" t="s">
        <v>291</v>
      </c>
      <c r="N67" t="s">
        <v>292</v>
      </c>
      <c r="O67" t="s">
        <v>28</v>
      </c>
      <c r="T67" t="s">
        <v>29</v>
      </c>
      <c r="U67" t="s">
        <v>153</v>
      </c>
      <c r="V67" t="s">
        <v>153</v>
      </c>
    </row>
    <row r="68" spans="1:22" hidden="1" x14ac:dyDescent="0.2">
      <c r="A68" t="s">
        <v>293</v>
      </c>
      <c r="B68">
        <v>13.75</v>
      </c>
      <c r="C68">
        <v>119.916</v>
      </c>
      <c r="D68">
        <v>42</v>
      </c>
      <c r="E68">
        <v>4.7</v>
      </c>
      <c r="F68" t="s">
        <v>152</v>
      </c>
      <c r="K68" t="s">
        <v>153</v>
      </c>
      <c r="L68" t="s">
        <v>294</v>
      </c>
      <c r="M68" t="s">
        <v>295</v>
      </c>
      <c r="N68" t="s">
        <v>296</v>
      </c>
      <c r="O68" t="s">
        <v>28</v>
      </c>
      <c r="T68" t="s">
        <v>29</v>
      </c>
      <c r="U68" t="s">
        <v>153</v>
      </c>
      <c r="V68" t="s">
        <v>153</v>
      </c>
    </row>
    <row r="69" spans="1:22" hidden="1" x14ac:dyDescent="0.2">
      <c r="A69" t="s">
        <v>297</v>
      </c>
      <c r="B69">
        <v>16.971</v>
      </c>
      <c r="C69">
        <v>120.30200000000001</v>
      </c>
      <c r="D69">
        <v>83</v>
      </c>
      <c r="E69">
        <v>5.2</v>
      </c>
      <c r="F69" t="s">
        <v>152</v>
      </c>
      <c r="K69" t="s">
        <v>153</v>
      </c>
      <c r="L69" t="s">
        <v>298</v>
      </c>
      <c r="M69" t="s">
        <v>299</v>
      </c>
      <c r="N69" t="s">
        <v>300</v>
      </c>
      <c r="O69" t="s">
        <v>28</v>
      </c>
      <c r="T69" t="s">
        <v>29</v>
      </c>
      <c r="U69" t="s">
        <v>153</v>
      </c>
      <c r="V69" t="s">
        <v>153</v>
      </c>
    </row>
    <row r="70" spans="1:22" hidden="1" x14ac:dyDescent="0.2">
      <c r="A70" t="s">
        <v>301</v>
      </c>
      <c r="B70">
        <v>13.646000000000001</v>
      </c>
      <c r="C70">
        <v>120.804</v>
      </c>
      <c r="D70">
        <v>53</v>
      </c>
      <c r="E70">
        <v>5.2</v>
      </c>
      <c r="F70" t="s">
        <v>152</v>
      </c>
      <c r="K70" t="s">
        <v>153</v>
      </c>
      <c r="L70" t="s">
        <v>302</v>
      </c>
      <c r="M70" t="s">
        <v>303</v>
      </c>
      <c r="N70" t="s">
        <v>304</v>
      </c>
      <c r="O70" t="s">
        <v>28</v>
      </c>
      <c r="T70" t="s">
        <v>29</v>
      </c>
      <c r="U70" t="s">
        <v>153</v>
      </c>
      <c r="V70" t="s">
        <v>153</v>
      </c>
    </row>
    <row r="71" spans="1:22" hidden="1" x14ac:dyDescent="0.2">
      <c r="A71" t="s">
        <v>305</v>
      </c>
      <c r="B71">
        <v>13.750999999999999</v>
      </c>
      <c r="C71">
        <v>120.88500000000001</v>
      </c>
      <c r="D71">
        <v>50</v>
      </c>
      <c r="E71">
        <v>5</v>
      </c>
      <c r="F71" t="s">
        <v>152</v>
      </c>
      <c r="K71" t="s">
        <v>153</v>
      </c>
      <c r="L71" t="s">
        <v>306</v>
      </c>
      <c r="M71" t="s">
        <v>307</v>
      </c>
      <c r="N71" t="s">
        <v>308</v>
      </c>
      <c r="O71" t="s">
        <v>28</v>
      </c>
      <c r="T71" t="s">
        <v>29</v>
      </c>
      <c r="U71" t="s">
        <v>153</v>
      </c>
      <c r="V71" t="s">
        <v>153</v>
      </c>
    </row>
    <row r="72" spans="1:22" hidden="1" x14ac:dyDescent="0.2">
      <c r="A72" t="s">
        <v>309</v>
      </c>
      <c r="B72">
        <v>13.683</v>
      </c>
      <c r="C72">
        <v>120.785</v>
      </c>
      <c r="D72">
        <v>50</v>
      </c>
      <c r="E72">
        <v>4.9000000000000004</v>
      </c>
      <c r="F72" t="s">
        <v>152</v>
      </c>
      <c r="K72" t="s">
        <v>153</v>
      </c>
      <c r="L72" t="s">
        <v>310</v>
      </c>
      <c r="M72" t="s">
        <v>311</v>
      </c>
      <c r="N72" t="s">
        <v>312</v>
      </c>
      <c r="O72" t="s">
        <v>28</v>
      </c>
      <c r="T72" t="s">
        <v>29</v>
      </c>
      <c r="U72" t="s">
        <v>153</v>
      </c>
      <c r="V72" t="s">
        <v>153</v>
      </c>
    </row>
    <row r="73" spans="1:22" hidden="1" x14ac:dyDescent="0.2">
      <c r="A73" t="s">
        <v>313</v>
      </c>
      <c r="B73">
        <v>13.624000000000001</v>
      </c>
      <c r="C73">
        <v>120.768</v>
      </c>
      <c r="D73">
        <v>48</v>
      </c>
      <c r="E73">
        <v>5.0999999999999996</v>
      </c>
      <c r="F73" t="s">
        <v>152</v>
      </c>
      <c r="K73" t="s">
        <v>153</v>
      </c>
      <c r="L73" t="s">
        <v>314</v>
      </c>
      <c r="M73" t="s">
        <v>315</v>
      </c>
      <c r="N73" t="s">
        <v>316</v>
      </c>
      <c r="O73" t="s">
        <v>28</v>
      </c>
      <c r="T73" t="s">
        <v>29</v>
      </c>
      <c r="U73" t="s">
        <v>153</v>
      </c>
      <c r="V73" t="s">
        <v>153</v>
      </c>
    </row>
    <row r="74" spans="1:22" hidden="1" x14ac:dyDescent="0.2">
      <c r="A74" t="s">
        <v>317</v>
      </c>
      <c r="B74">
        <v>16.181000000000001</v>
      </c>
      <c r="C74">
        <v>122.17100000000001</v>
      </c>
      <c r="D74">
        <v>64</v>
      </c>
      <c r="E74">
        <v>4.8</v>
      </c>
      <c r="F74" t="s">
        <v>152</v>
      </c>
      <c r="K74" t="s">
        <v>153</v>
      </c>
      <c r="L74" t="s">
        <v>318</v>
      </c>
      <c r="M74" t="s">
        <v>319</v>
      </c>
      <c r="N74" t="s">
        <v>320</v>
      </c>
      <c r="O74" t="s">
        <v>28</v>
      </c>
      <c r="T74" t="s">
        <v>29</v>
      </c>
      <c r="U74" t="s">
        <v>153</v>
      </c>
      <c r="V74" t="s">
        <v>153</v>
      </c>
    </row>
    <row r="75" spans="1:22" hidden="1" x14ac:dyDescent="0.2">
      <c r="A75" t="s">
        <v>321</v>
      </c>
      <c r="B75">
        <v>13.612</v>
      </c>
      <c r="C75">
        <v>120.852</v>
      </c>
      <c r="D75">
        <v>41</v>
      </c>
      <c r="E75">
        <v>5</v>
      </c>
      <c r="F75" t="s">
        <v>152</v>
      </c>
      <c r="K75" t="s">
        <v>153</v>
      </c>
      <c r="L75" t="s">
        <v>322</v>
      </c>
      <c r="M75" t="s">
        <v>323</v>
      </c>
      <c r="N75" t="s">
        <v>324</v>
      </c>
      <c r="O75" t="s">
        <v>28</v>
      </c>
      <c r="T75" t="s">
        <v>29</v>
      </c>
      <c r="U75" t="s">
        <v>153</v>
      </c>
      <c r="V75" t="s">
        <v>153</v>
      </c>
    </row>
    <row r="76" spans="1:22" hidden="1" x14ac:dyDescent="0.2">
      <c r="A76" t="s">
        <v>325</v>
      </c>
      <c r="B76">
        <v>14.332000000000001</v>
      </c>
      <c r="C76">
        <v>120.09699999999999</v>
      </c>
      <c r="D76">
        <v>44</v>
      </c>
      <c r="E76">
        <v>4.8</v>
      </c>
      <c r="F76" t="s">
        <v>152</v>
      </c>
      <c r="K76" t="s">
        <v>153</v>
      </c>
      <c r="L76" t="s">
        <v>326</v>
      </c>
      <c r="M76" t="s">
        <v>327</v>
      </c>
      <c r="N76" t="s">
        <v>328</v>
      </c>
      <c r="O76" t="s">
        <v>28</v>
      </c>
      <c r="T76" t="s">
        <v>29</v>
      </c>
      <c r="U76" t="s">
        <v>153</v>
      </c>
      <c r="V76" t="s">
        <v>153</v>
      </c>
    </row>
    <row r="77" spans="1:22" hidden="1" x14ac:dyDescent="0.2">
      <c r="A77" t="s">
        <v>329</v>
      </c>
      <c r="B77">
        <v>13.94</v>
      </c>
      <c r="C77">
        <v>120.64700000000001</v>
      </c>
      <c r="D77">
        <v>134</v>
      </c>
      <c r="E77">
        <v>5.4</v>
      </c>
      <c r="F77" t="s">
        <v>152</v>
      </c>
      <c r="K77" t="s">
        <v>153</v>
      </c>
      <c r="L77" t="s">
        <v>330</v>
      </c>
      <c r="M77" t="s">
        <v>331</v>
      </c>
      <c r="N77" t="s">
        <v>332</v>
      </c>
      <c r="O77" t="s">
        <v>28</v>
      </c>
      <c r="T77" t="s">
        <v>29</v>
      </c>
      <c r="U77" t="s">
        <v>153</v>
      </c>
      <c r="V77" t="s">
        <v>153</v>
      </c>
    </row>
    <row r="78" spans="1:22" hidden="1" x14ac:dyDescent="0.2">
      <c r="A78" t="s">
        <v>333</v>
      </c>
      <c r="B78">
        <v>17.29</v>
      </c>
      <c r="C78">
        <v>122.15900000000001</v>
      </c>
      <c r="D78">
        <v>77</v>
      </c>
      <c r="E78">
        <v>4.7</v>
      </c>
      <c r="F78" t="s">
        <v>152</v>
      </c>
      <c r="K78" t="s">
        <v>153</v>
      </c>
      <c r="L78" t="s">
        <v>334</v>
      </c>
      <c r="M78" t="s">
        <v>335</v>
      </c>
      <c r="N78" t="s">
        <v>336</v>
      </c>
      <c r="O78" t="s">
        <v>28</v>
      </c>
      <c r="T78" t="s">
        <v>29</v>
      </c>
      <c r="U78" t="s">
        <v>153</v>
      </c>
      <c r="V78" t="s">
        <v>153</v>
      </c>
    </row>
    <row r="79" spans="1:22" hidden="1" x14ac:dyDescent="0.2">
      <c r="A79" t="s">
        <v>337</v>
      </c>
      <c r="B79">
        <v>16.89</v>
      </c>
      <c r="C79">
        <v>120.532</v>
      </c>
      <c r="D79">
        <v>33</v>
      </c>
      <c r="E79">
        <v>4.8</v>
      </c>
      <c r="F79" t="s">
        <v>152</v>
      </c>
      <c r="K79" t="s">
        <v>153</v>
      </c>
      <c r="L79" t="s">
        <v>338</v>
      </c>
      <c r="M79" t="s">
        <v>339</v>
      </c>
      <c r="N79" t="s">
        <v>340</v>
      </c>
      <c r="O79" t="s">
        <v>28</v>
      </c>
      <c r="T79" t="s">
        <v>29</v>
      </c>
      <c r="U79" t="s">
        <v>153</v>
      </c>
      <c r="V79" t="s">
        <v>153</v>
      </c>
    </row>
    <row r="80" spans="1:22" hidden="1" x14ac:dyDescent="0.2">
      <c r="A80" t="s">
        <v>341</v>
      </c>
      <c r="B80">
        <v>16.864999999999998</v>
      </c>
      <c r="C80">
        <v>121.566</v>
      </c>
      <c r="D80">
        <v>53</v>
      </c>
      <c r="E80">
        <v>4.5</v>
      </c>
      <c r="F80" t="s">
        <v>152</v>
      </c>
      <c r="K80" t="s">
        <v>153</v>
      </c>
      <c r="L80" t="s">
        <v>342</v>
      </c>
      <c r="M80" t="s">
        <v>343</v>
      </c>
      <c r="N80" t="s">
        <v>344</v>
      </c>
      <c r="O80" t="s">
        <v>28</v>
      </c>
      <c r="T80" t="s">
        <v>29</v>
      </c>
      <c r="U80" t="s">
        <v>153</v>
      </c>
      <c r="V80" t="s">
        <v>153</v>
      </c>
    </row>
    <row r="81" spans="1:22" hidden="1" x14ac:dyDescent="0.2">
      <c r="A81" t="s">
        <v>345</v>
      </c>
      <c r="B81">
        <v>14.21</v>
      </c>
      <c r="C81">
        <v>121.925</v>
      </c>
      <c r="D81">
        <v>33</v>
      </c>
      <c r="E81">
        <v>5</v>
      </c>
      <c r="F81" t="s">
        <v>152</v>
      </c>
      <c r="K81" t="s">
        <v>153</v>
      </c>
      <c r="L81" t="s">
        <v>346</v>
      </c>
      <c r="M81" t="s">
        <v>347</v>
      </c>
      <c r="N81" t="s">
        <v>348</v>
      </c>
      <c r="O81" t="s">
        <v>28</v>
      </c>
      <c r="T81" t="s">
        <v>29</v>
      </c>
      <c r="U81" t="s">
        <v>153</v>
      </c>
      <c r="V81" t="s">
        <v>153</v>
      </c>
    </row>
    <row r="82" spans="1:22" hidden="1" x14ac:dyDescent="0.2">
      <c r="A82" t="s">
        <v>349</v>
      </c>
      <c r="B82">
        <v>13.938000000000001</v>
      </c>
      <c r="C82">
        <v>120.157</v>
      </c>
      <c r="D82">
        <v>68</v>
      </c>
      <c r="E82">
        <v>5.3</v>
      </c>
      <c r="F82" t="s">
        <v>152</v>
      </c>
      <c r="K82" t="s">
        <v>153</v>
      </c>
      <c r="L82" t="s">
        <v>350</v>
      </c>
      <c r="M82" t="s">
        <v>351</v>
      </c>
      <c r="N82" t="s">
        <v>352</v>
      </c>
      <c r="O82" t="s">
        <v>28</v>
      </c>
      <c r="T82" t="s">
        <v>29</v>
      </c>
      <c r="U82" t="s">
        <v>153</v>
      </c>
      <c r="V82" t="s">
        <v>153</v>
      </c>
    </row>
    <row r="83" spans="1:22" hidden="1" x14ac:dyDescent="0.2">
      <c r="A83" t="s">
        <v>353</v>
      </c>
      <c r="B83">
        <v>17.416</v>
      </c>
      <c r="C83">
        <v>119.682</v>
      </c>
      <c r="D83">
        <v>19</v>
      </c>
      <c r="E83">
        <v>5.8</v>
      </c>
      <c r="F83" t="s">
        <v>152</v>
      </c>
      <c r="K83" t="s">
        <v>153</v>
      </c>
      <c r="L83" t="s">
        <v>354</v>
      </c>
      <c r="M83" t="s">
        <v>355</v>
      </c>
      <c r="N83" t="s">
        <v>356</v>
      </c>
      <c r="O83" t="s">
        <v>28</v>
      </c>
      <c r="T83" t="s">
        <v>29</v>
      </c>
      <c r="U83" t="s">
        <v>153</v>
      </c>
      <c r="V83" t="s">
        <v>153</v>
      </c>
    </row>
    <row r="84" spans="1:22" hidden="1" x14ac:dyDescent="0.2">
      <c r="A84" t="s">
        <v>357</v>
      </c>
      <c r="B84">
        <v>17.388999999999999</v>
      </c>
      <c r="C84">
        <v>119.664</v>
      </c>
      <c r="D84">
        <v>46</v>
      </c>
      <c r="E84">
        <v>5</v>
      </c>
      <c r="F84" t="s">
        <v>152</v>
      </c>
      <c r="K84" t="s">
        <v>153</v>
      </c>
      <c r="L84" t="s">
        <v>358</v>
      </c>
      <c r="M84" t="s">
        <v>359</v>
      </c>
      <c r="N84" t="s">
        <v>360</v>
      </c>
      <c r="O84" t="s">
        <v>28</v>
      </c>
      <c r="T84" t="s">
        <v>29</v>
      </c>
      <c r="U84" t="s">
        <v>153</v>
      </c>
      <c r="V84" t="s">
        <v>153</v>
      </c>
    </row>
    <row r="85" spans="1:22" hidden="1" x14ac:dyDescent="0.2">
      <c r="A85" t="s">
        <v>361</v>
      </c>
      <c r="B85">
        <v>17.431999999999999</v>
      </c>
      <c r="C85">
        <v>119.80800000000001</v>
      </c>
      <c r="D85">
        <v>52</v>
      </c>
      <c r="E85">
        <v>4.9000000000000004</v>
      </c>
      <c r="F85" t="s">
        <v>152</v>
      </c>
      <c r="K85" t="s">
        <v>153</v>
      </c>
      <c r="L85" t="s">
        <v>362</v>
      </c>
      <c r="M85" t="s">
        <v>363</v>
      </c>
      <c r="N85" t="s">
        <v>364</v>
      </c>
      <c r="O85" t="s">
        <v>28</v>
      </c>
      <c r="T85" t="s">
        <v>29</v>
      </c>
      <c r="U85" t="s">
        <v>153</v>
      </c>
      <c r="V85" t="s">
        <v>153</v>
      </c>
    </row>
    <row r="86" spans="1:22" hidden="1" x14ac:dyDescent="0.2">
      <c r="A86" t="s">
        <v>365</v>
      </c>
      <c r="B86">
        <v>17.379000000000001</v>
      </c>
      <c r="C86">
        <v>120.134</v>
      </c>
      <c r="D86">
        <v>56</v>
      </c>
      <c r="E86">
        <v>4.8</v>
      </c>
      <c r="F86" t="s">
        <v>152</v>
      </c>
      <c r="K86" t="s">
        <v>153</v>
      </c>
      <c r="L86" t="s">
        <v>366</v>
      </c>
      <c r="M86" t="s">
        <v>367</v>
      </c>
      <c r="N86" t="s">
        <v>368</v>
      </c>
      <c r="O86" t="s">
        <v>28</v>
      </c>
      <c r="T86" t="s">
        <v>29</v>
      </c>
      <c r="U86" t="s">
        <v>153</v>
      </c>
      <c r="V86" t="s">
        <v>153</v>
      </c>
    </row>
    <row r="87" spans="1:22" hidden="1" x14ac:dyDescent="0.2">
      <c r="A87" t="s">
        <v>369</v>
      </c>
      <c r="B87">
        <v>16.158000000000001</v>
      </c>
      <c r="C87">
        <v>121.90600000000001</v>
      </c>
      <c r="D87">
        <v>52</v>
      </c>
      <c r="E87">
        <v>4.5999999999999996</v>
      </c>
      <c r="F87" t="s">
        <v>152</v>
      </c>
      <c r="K87" t="s">
        <v>153</v>
      </c>
      <c r="L87" t="s">
        <v>370</v>
      </c>
      <c r="M87" t="s">
        <v>371</v>
      </c>
      <c r="N87" t="s">
        <v>372</v>
      </c>
      <c r="O87" t="s">
        <v>28</v>
      </c>
      <c r="T87" t="s">
        <v>29</v>
      </c>
      <c r="U87" t="s">
        <v>153</v>
      </c>
      <c r="V87" t="s">
        <v>153</v>
      </c>
    </row>
    <row r="88" spans="1:22" hidden="1" x14ac:dyDescent="0.2">
      <c r="A88" t="s">
        <v>373</v>
      </c>
      <c r="B88">
        <v>15.67</v>
      </c>
      <c r="C88">
        <v>121.703</v>
      </c>
      <c r="D88">
        <v>47</v>
      </c>
      <c r="E88">
        <v>5.5</v>
      </c>
      <c r="F88" t="s">
        <v>245</v>
      </c>
      <c r="K88" t="s">
        <v>153</v>
      </c>
      <c r="L88" t="s">
        <v>374</v>
      </c>
      <c r="M88" t="s">
        <v>375</v>
      </c>
      <c r="N88" t="s">
        <v>376</v>
      </c>
      <c r="O88" t="s">
        <v>28</v>
      </c>
      <c r="T88" t="s">
        <v>29</v>
      </c>
      <c r="U88" t="s">
        <v>153</v>
      </c>
      <c r="V88" t="s">
        <v>153</v>
      </c>
    </row>
    <row r="89" spans="1:22" hidden="1" x14ac:dyDescent="0.2">
      <c r="A89" t="s">
        <v>377</v>
      </c>
      <c r="B89">
        <v>13.916</v>
      </c>
      <c r="C89">
        <v>120.123</v>
      </c>
      <c r="D89">
        <v>29</v>
      </c>
      <c r="E89">
        <v>5.8</v>
      </c>
      <c r="F89" t="s">
        <v>245</v>
      </c>
      <c r="K89" t="s">
        <v>153</v>
      </c>
      <c r="L89" t="s">
        <v>378</v>
      </c>
      <c r="M89" t="s">
        <v>379</v>
      </c>
      <c r="N89" t="s">
        <v>380</v>
      </c>
      <c r="O89" t="s">
        <v>28</v>
      </c>
      <c r="T89" t="s">
        <v>29</v>
      </c>
      <c r="U89" t="s">
        <v>153</v>
      </c>
      <c r="V89" t="s">
        <v>153</v>
      </c>
    </row>
    <row r="90" spans="1:22" hidden="1" x14ac:dyDescent="0.2">
      <c r="A90" t="s">
        <v>381</v>
      </c>
      <c r="B90">
        <v>14.922000000000001</v>
      </c>
      <c r="C90">
        <v>120.02</v>
      </c>
      <c r="D90">
        <v>33</v>
      </c>
      <c r="E90">
        <v>4.9000000000000004</v>
      </c>
      <c r="F90" t="s">
        <v>152</v>
      </c>
      <c r="K90" t="s">
        <v>153</v>
      </c>
      <c r="L90" t="s">
        <v>382</v>
      </c>
      <c r="M90" t="s">
        <v>383</v>
      </c>
      <c r="N90" t="s">
        <v>384</v>
      </c>
      <c r="O90" t="s">
        <v>28</v>
      </c>
      <c r="T90" t="s">
        <v>29</v>
      </c>
      <c r="U90" t="s">
        <v>153</v>
      </c>
      <c r="V90" t="s">
        <v>153</v>
      </c>
    </row>
    <row r="91" spans="1:22" hidden="1" x14ac:dyDescent="0.2">
      <c r="A91" t="s">
        <v>385</v>
      </c>
      <c r="B91">
        <v>13.977</v>
      </c>
      <c r="C91">
        <v>120.628</v>
      </c>
      <c r="D91">
        <v>160</v>
      </c>
      <c r="E91">
        <v>4.9000000000000004</v>
      </c>
      <c r="F91" t="s">
        <v>152</v>
      </c>
      <c r="K91" t="s">
        <v>153</v>
      </c>
      <c r="L91" t="s">
        <v>386</v>
      </c>
      <c r="M91" t="s">
        <v>387</v>
      </c>
      <c r="N91" t="s">
        <v>388</v>
      </c>
      <c r="O91" t="s">
        <v>28</v>
      </c>
      <c r="T91" t="s">
        <v>29</v>
      </c>
      <c r="U91" t="s">
        <v>153</v>
      </c>
      <c r="V91" t="s">
        <v>153</v>
      </c>
    </row>
    <row r="92" spans="1:22" hidden="1" x14ac:dyDescent="0.2">
      <c r="A92" t="s">
        <v>389</v>
      </c>
      <c r="B92">
        <v>18.323</v>
      </c>
      <c r="C92">
        <v>120.977</v>
      </c>
      <c r="D92">
        <v>33</v>
      </c>
      <c r="E92">
        <v>4.5999999999999996</v>
      </c>
      <c r="F92" t="s">
        <v>152</v>
      </c>
      <c r="K92" t="s">
        <v>153</v>
      </c>
      <c r="L92" t="s">
        <v>390</v>
      </c>
      <c r="M92" t="s">
        <v>391</v>
      </c>
      <c r="N92" t="s">
        <v>392</v>
      </c>
      <c r="O92" t="s">
        <v>28</v>
      </c>
      <c r="T92" t="s">
        <v>29</v>
      </c>
      <c r="U92" t="s">
        <v>153</v>
      </c>
      <c r="V92" t="s">
        <v>153</v>
      </c>
    </row>
    <row r="93" spans="1:22" hidden="1" x14ac:dyDescent="0.2">
      <c r="A93" t="s">
        <v>393</v>
      </c>
      <c r="B93">
        <v>16.858000000000001</v>
      </c>
      <c r="C93">
        <v>120.527</v>
      </c>
      <c r="D93">
        <v>101</v>
      </c>
      <c r="E93">
        <v>4.8</v>
      </c>
      <c r="F93" t="s">
        <v>152</v>
      </c>
      <c r="K93" t="s">
        <v>153</v>
      </c>
      <c r="L93" t="s">
        <v>394</v>
      </c>
      <c r="M93" t="s">
        <v>395</v>
      </c>
      <c r="N93" t="s">
        <v>396</v>
      </c>
      <c r="O93" t="s">
        <v>28</v>
      </c>
      <c r="T93" t="s">
        <v>29</v>
      </c>
      <c r="U93" t="s">
        <v>153</v>
      </c>
      <c r="V93" t="s">
        <v>153</v>
      </c>
    </row>
    <row r="94" spans="1:22" hidden="1" x14ac:dyDescent="0.2">
      <c r="A94" t="s">
        <v>397</v>
      </c>
      <c r="B94">
        <v>17.029</v>
      </c>
      <c r="C94">
        <v>121.52</v>
      </c>
      <c r="D94">
        <v>33</v>
      </c>
      <c r="E94">
        <v>4.7</v>
      </c>
      <c r="F94" t="s">
        <v>152</v>
      </c>
      <c r="K94" t="s">
        <v>153</v>
      </c>
      <c r="L94" t="s">
        <v>398</v>
      </c>
      <c r="M94" t="s">
        <v>399</v>
      </c>
      <c r="N94" t="s">
        <v>400</v>
      </c>
      <c r="O94" t="s">
        <v>28</v>
      </c>
      <c r="T94" t="s">
        <v>29</v>
      </c>
      <c r="U94" t="s">
        <v>153</v>
      </c>
      <c r="V94" t="s">
        <v>153</v>
      </c>
    </row>
    <row r="95" spans="1:22" hidden="1" x14ac:dyDescent="0.2">
      <c r="A95" t="s">
        <v>401</v>
      </c>
      <c r="B95">
        <v>15.055</v>
      </c>
      <c r="C95">
        <v>119.96299999999999</v>
      </c>
      <c r="D95">
        <v>33</v>
      </c>
      <c r="E95">
        <v>4.9000000000000004</v>
      </c>
      <c r="F95" t="s">
        <v>152</v>
      </c>
      <c r="K95" t="s">
        <v>153</v>
      </c>
      <c r="L95" t="s">
        <v>402</v>
      </c>
      <c r="M95" t="s">
        <v>403</v>
      </c>
      <c r="N95" t="s">
        <v>404</v>
      </c>
      <c r="O95" t="s">
        <v>28</v>
      </c>
      <c r="T95" t="s">
        <v>29</v>
      </c>
      <c r="U95" t="s">
        <v>153</v>
      </c>
      <c r="V95" t="s">
        <v>153</v>
      </c>
    </row>
    <row r="96" spans="1:22" hidden="1" x14ac:dyDescent="0.2">
      <c r="A96" t="s">
        <v>405</v>
      </c>
      <c r="B96">
        <v>15.962999999999999</v>
      </c>
      <c r="C96">
        <v>119.53100000000001</v>
      </c>
      <c r="D96">
        <v>56</v>
      </c>
      <c r="E96">
        <v>4.7</v>
      </c>
      <c r="F96" t="s">
        <v>152</v>
      </c>
      <c r="K96" t="s">
        <v>153</v>
      </c>
      <c r="L96" t="s">
        <v>406</v>
      </c>
      <c r="M96" t="s">
        <v>407</v>
      </c>
      <c r="N96" t="s">
        <v>408</v>
      </c>
      <c r="O96" t="s">
        <v>28</v>
      </c>
      <c r="T96" t="s">
        <v>29</v>
      </c>
      <c r="U96" t="s">
        <v>153</v>
      </c>
      <c r="V96" t="s">
        <v>153</v>
      </c>
    </row>
    <row r="97" spans="1:22" hidden="1" x14ac:dyDescent="0.2">
      <c r="A97" t="s">
        <v>409</v>
      </c>
      <c r="B97">
        <v>13.786</v>
      </c>
      <c r="C97">
        <v>120.71299999999999</v>
      </c>
      <c r="D97">
        <v>125</v>
      </c>
      <c r="E97">
        <v>5.2</v>
      </c>
      <c r="F97" t="s">
        <v>152</v>
      </c>
      <c r="K97" t="s">
        <v>153</v>
      </c>
      <c r="L97" t="s">
        <v>410</v>
      </c>
      <c r="M97" t="s">
        <v>411</v>
      </c>
      <c r="N97" t="s">
        <v>412</v>
      </c>
      <c r="O97" t="s">
        <v>28</v>
      </c>
      <c r="T97" t="s">
        <v>29</v>
      </c>
      <c r="U97" t="s">
        <v>153</v>
      </c>
      <c r="V97" t="s">
        <v>153</v>
      </c>
    </row>
    <row r="98" spans="1:22" hidden="1" x14ac:dyDescent="0.2">
      <c r="A98" t="s">
        <v>413</v>
      </c>
      <c r="B98">
        <v>15.571</v>
      </c>
      <c r="C98">
        <v>120.977</v>
      </c>
      <c r="D98">
        <v>208</v>
      </c>
      <c r="E98">
        <v>4.7</v>
      </c>
      <c r="F98" t="s">
        <v>152</v>
      </c>
      <c r="K98" t="s">
        <v>153</v>
      </c>
      <c r="L98" t="s">
        <v>414</v>
      </c>
      <c r="M98" t="s">
        <v>415</v>
      </c>
      <c r="N98" t="s">
        <v>416</v>
      </c>
      <c r="O98" t="s">
        <v>28</v>
      </c>
      <c r="T98" t="s">
        <v>29</v>
      </c>
      <c r="U98" t="s">
        <v>153</v>
      </c>
      <c r="V98" t="s">
        <v>153</v>
      </c>
    </row>
    <row r="99" spans="1:22" hidden="1" x14ac:dyDescent="0.2">
      <c r="A99" t="s">
        <v>417</v>
      </c>
      <c r="B99">
        <v>13.695</v>
      </c>
      <c r="C99">
        <v>120.083</v>
      </c>
      <c r="D99">
        <v>63</v>
      </c>
      <c r="E99">
        <v>4.7</v>
      </c>
      <c r="F99" t="s">
        <v>152</v>
      </c>
      <c r="K99" t="s">
        <v>153</v>
      </c>
      <c r="L99" t="s">
        <v>418</v>
      </c>
      <c r="M99" t="s">
        <v>419</v>
      </c>
      <c r="N99" t="s">
        <v>420</v>
      </c>
      <c r="O99" t="s">
        <v>28</v>
      </c>
      <c r="T99" t="s">
        <v>29</v>
      </c>
      <c r="U99" t="s">
        <v>153</v>
      </c>
      <c r="V99" t="s">
        <v>153</v>
      </c>
    </row>
    <row r="100" spans="1:22" hidden="1" x14ac:dyDescent="0.2">
      <c r="A100" t="s">
        <v>421</v>
      </c>
      <c r="B100">
        <v>17.396000000000001</v>
      </c>
      <c r="C100">
        <v>120.07</v>
      </c>
      <c r="D100">
        <v>42</v>
      </c>
      <c r="E100">
        <v>5</v>
      </c>
      <c r="F100" t="s">
        <v>152</v>
      </c>
      <c r="K100" t="s">
        <v>153</v>
      </c>
      <c r="L100" t="s">
        <v>422</v>
      </c>
      <c r="M100" t="s">
        <v>423</v>
      </c>
      <c r="N100" t="s">
        <v>424</v>
      </c>
      <c r="O100" t="s">
        <v>28</v>
      </c>
      <c r="T100" t="s">
        <v>29</v>
      </c>
      <c r="U100" t="s">
        <v>153</v>
      </c>
      <c r="V100" t="s">
        <v>153</v>
      </c>
    </row>
    <row r="101" spans="1:22" hidden="1" x14ac:dyDescent="0.2">
      <c r="A101" t="s">
        <v>425</v>
      </c>
      <c r="B101">
        <v>15.324</v>
      </c>
      <c r="C101">
        <v>121.90600000000001</v>
      </c>
      <c r="D101">
        <v>36</v>
      </c>
      <c r="E101">
        <v>5.3</v>
      </c>
      <c r="F101" t="s">
        <v>152</v>
      </c>
      <c r="K101" t="s">
        <v>153</v>
      </c>
      <c r="L101" t="s">
        <v>426</v>
      </c>
      <c r="M101" t="s">
        <v>427</v>
      </c>
      <c r="N101" t="s">
        <v>428</v>
      </c>
      <c r="O101" t="s">
        <v>28</v>
      </c>
      <c r="T101" t="s">
        <v>29</v>
      </c>
      <c r="U101" t="s">
        <v>153</v>
      </c>
      <c r="V101" t="s">
        <v>153</v>
      </c>
    </row>
    <row r="102" spans="1:22" hidden="1" x14ac:dyDescent="0.2">
      <c r="A102" t="s">
        <v>429</v>
      </c>
      <c r="B102">
        <v>15.332000000000001</v>
      </c>
      <c r="C102">
        <v>121.85899999999999</v>
      </c>
      <c r="D102">
        <v>47</v>
      </c>
      <c r="E102">
        <v>5</v>
      </c>
      <c r="F102" t="s">
        <v>152</v>
      </c>
      <c r="K102" t="s">
        <v>153</v>
      </c>
      <c r="L102" t="s">
        <v>430</v>
      </c>
      <c r="M102" t="s">
        <v>431</v>
      </c>
      <c r="N102" t="s">
        <v>432</v>
      </c>
      <c r="O102" t="s">
        <v>28</v>
      </c>
      <c r="T102" t="s">
        <v>29</v>
      </c>
      <c r="U102" t="s">
        <v>153</v>
      </c>
      <c r="V102" t="s">
        <v>153</v>
      </c>
    </row>
    <row r="103" spans="1:22" hidden="1" x14ac:dyDescent="0.2">
      <c r="A103" t="s">
        <v>433</v>
      </c>
      <c r="B103">
        <v>18.172999999999998</v>
      </c>
      <c r="C103">
        <v>120.42100000000001</v>
      </c>
      <c r="D103">
        <v>33</v>
      </c>
      <c r="E103">
        <v>4.5999999999999996</v>
      </c>
      <c r="F103" t="s">
        <v>152</v>
      </c>
      <c r="K103" t="s">
        <v>153</v>
      </c>
      <c r="L103" t="s">
        <v>434</v>
      </c>
      <c r="M103" t="s">
        <v>435</v>
      </c>
      <c r="N103" t="s">
        <v>436</v>
      </c>
      <c r="O103" t="s">
        <v>28</v>
      </c>
      <c r="T103" t="s">
        <v>29</v>
      </c>
      <c r="U103" t="s">
        <v>153</v>
      </c>
      <c r="V103" t="s">
        <v>153</v>
      </c>
    </row>
    <row r="104" spans="1:22" hidden="1" x14ac:dyDescent="0.2">
      <c r="A104" t="s">
        <v>437</v>
      </c>
      <c r="B104">
        <v>17.353999999999999</v>
      </c>
      <c r="C104">
        <v>119.72</v>
      </c>
      <c r="D104">
        <v>48</v>
      </c>
      <c r="E104">
        <v>5.2</v>
      </c>
      <c r="F104" t="s">
        <v>152</v>
      </c>
      <c r="K104" t="s">
        <v>153</v>
      </c>
      <c r="L104" t="s">
        <v>438</v>
      </c>
      <c r="M104" t="s">
        <v>439</v>
      </c>
      <c r="N104" t="s">
        <v>440</v>
      </c>
      <c r="O104" t="s">
        <v>28</v>
      </c>
      <c r="T104" t="s">
        <v>29</v>
      </c>
      <c r="U104" t="s">
        <v>153</v>
      </c>
      <c r="V104" t="s">
        <v>153</v>
      </c>
    </row>
    <row r="105" spans="1:22" hidden="1" x14ac:dyDescent="0.2">
      <c r="A105" t="s">
        <v>441</v>
      </c>
      <c r="B105">
        <v>17.349</v>
      </c>
      <c r="C105">
        <v>120.182</v>
      </c>
      <c r="D105">
        <v>67</v>
      </c>
      <c r="E105">
        <v>4.9000000000000004</v>
      </c>
      <c r="F105" t="s">
        <v>152</v>
      </c>
      <c r="K105" t="s">
        <v>153</v>
      </c>
      <c r="L105" t="s">
        <v>442</v>
      </c>
      <c r="M105" t="s">
        <v>443</v>
      </c>
      <c r="N105" t="s">
        <v>444</v>
      </c>
      <c r="O105" t="s">
        <v>28</v>
      </c>
      <c r="T105" t="s">
        <v>29</v>
      </c>
      <c r="U105" t="s">
        <v>153</v>
      </c>
      <c r="V105" t="s">
        <v>153</v>
      </c>
    </row>
    <row r="106" spans="1:22" hidden="1" x14ac:dyDescent="0.2">
      <c r="A106" t="s">
        <v>445</v>
      </c>
      <c r="B106">
        <v>16.795000000000002</v>
      </c>
      <c r="C106">
        <v>120.914</v>
      </c>
      <c r="D106">
        <v>132</v>
      </c>
      <c r="E106">
        <v>4.8</v>
      </c>
      <c r="F106" t="s">
        <v>152</v>
      </c>
      <c r="K106" t="s">
        <v>153</v>
      </c>
      <c r="L106" t="s">
        <v>446</v>
      </c>
      <c r="M106" t="s">
        <v>447</v>
      </c>
      <c r="N106" t="s">
        <v>448</v>
      </c>
      <c r="O106" t="s">
        <v>28</v>
      </c>
      <c r="T106" t="s">
        <v>29</v>
      </c>
      <c r="U106" t="s">
        <v>153</v>
      </c>
      <c r="V106" t="s">
        <v>153</v>
      </c>
    </row>
    <row r="107" spans="1:22" hidden="1" x14ac:dyDescent="0.2">
      <c r="A107" t="s">
        <v>449</v>
      </c>
      <c r="B107">
        <v>16.773</v>
      </c>
      <c r="C107">
        <v>122.327</v>
      </c>
      <c r="D107">
        <v>37</v>
      </c>
      <c r="E107">
        <v>7</v>
      </c>
      <c r="F107" t="s">
        <v>245</v>
      </c>
      <c r="K107" t="s">
        <v>153</v>
      </c>
      <c r="L107" t="s">
        <v>450</v>
      </c>
      <c r="M107" t="s">
        <v>451</v>
      </c>
      <c r="N107" t="s">
        <v>452</v>
      </c>
      <c r="O107" t="s">
        <v>28</v>
      </c>
      <c r="T107" t="s">
        <v>29</v>
      </c>
      <c r="U107" t="s">
        <v>153</v>
      </c>
      <c r="V107" t="s">
        <v>153</v>
      </c>
    </row>
    <row r="108" spans="1:22" x14ac:dyDescent="0.2">
      <c r="A108" t="s">
        <v>453</v>
      </c>
      <c r="B108">
        <v>16.704000000000001</v>
      </c>
      <c r="C108">
        <v>122.38</v>
      </c>
      <c r="D108">
        <v>15</v>
      </c>
      <c r="E108">
        <v>5.55</v>
      </c>
      <c r="F108" t="s">
        <v>23</v>
      </c>
      <c r="K108" t="s">
        <v>24</v>
      </c>
      <c r="L108" t="s">
        <v>454</v>
      </c>
      <c r="M108" t="s">
        <v>455</v>
      </c>
      <c r="N108" t="s">
        <v>456</v>
      </c>
      <c r="O108" t="s">
        <v>28</v>
      </c>
      <c r="Q108">
        <v>20.6</v>
      </c>
      <c r="R108">
        <v>0.47</v>
      </c>
      <c r="T108" t="s">
        <v>29</v>
      </c>
      <c r="U108" t="s">
        <v>24</v>
      </c>
      <c r="V108" t="s">
        <v>24</v>
      </c>
    </row>
    <row r="109" spans="1:22" x14ac:dyDescent="0.2">
      <c r="A109" t="s">
        <v>457</v>
      </c>
      <c r="B109">
        <v>16.739000000000001</v>
      </c>
      <c r="C109">
        <v>122.438</v>
      </c>
      <c r="D109">
        <v>15</v>
      </c>
      <c r="E109">
        <v>5.52</v>
      </c>
      <c r="F109" t="s">
        <v>23</v>
      </c>
      <c r="K109" t="s">
        <v>24</v>
      </c>
      <c r="L109" t="s">
        <v>458</v>
      </c>
      <c r="M109" t="s">
        <v>459</v>
      </c>
      <c r="N109" t="s">
        <v>460</v>
      </c>
      <c r="O109" t="s">
        <v>28</v>
      </c>
      <c r="Q109">
        <v>20.6</v>
      </c>
      <c r="R109">
        <v>0.23</v>
      </c>
      <c r="T109" t="s">
        <v>29</v>
      </c>
      <c r="U109" t="s">
        <v>24</v>
      </c>
      <c r="V109" t="s">
        <v>24</v>
      </c>
    </row>
    <row r="110" spans="1:22" hidden="1" x14ac:dyDescent="0.2">
      <c r="A110" t="s">
        <v>461</v>
      </c>
      <c r="B110">
        <v>16.611999999999998</v>
      </c>
      <c r="C110">
        <v>122.16500000000001</v>
      </c>
      <c r="D110">
        <v>33</v>
      </c>
      <c r="E110">
        <v>5.2</v>
      </c>
      <c r="F110" t="s">
        <v>152</v>
      </c>
      <c r="K110" t="s">
        <v>153</v>
      </c>
      <c r="L110" t="s">
        <v>462</v>
      </c>
      <c r="M110" t="s">
        <v>463</v>
      </c>
      <c r="N110" t="s">
        <v>464</v>
      </c>
      <c r="O110" t="s">
        <v>28</v>
      </c>
      <c r="T110" t="s">
        <v>29</v>
      </c>
      <c r="U110" t="s">
        <v>153</v>
      </c>
      <c r="V110" t="s">
        <v>153</v>
      </c>
    </row>
    <row r="111" spans="1:22" hidden="1" x14ac:dyDescent="0.2">
      <c r="A111" t="s">
        <v>465</v>
      </c>
      <c r="B111">
        <v>16.942</v>
      </c>
      <c r="C111">
        <v>122.524</v>
      </c>
      <c r="D111">
        <v>33</v>
      </c>
      <c r="E111">
        <v>5</v>
      </c>
      <c r="F111" t="s">
        <v>152</v>
      </c>
      <c r="K111" t="s">
        <v>153</v>
      </c>
      <c r="L111" t="s">
        <v>466</v>
      </c>
      <c r="M111" t="s">
        <v>467</v>
      </c>
      <c r="N111" t="s">
        <v>468</v>
      </c>
      <c r="O111" t="s">
        <v>28</v>
      </c>
      <c r="T111" t="s">
        <v>29</v>
      </c>
      <c r="U111" t="s">
        <v>153</v>
      </c>
      <c r="V111" t="s">
        <v>153</v>
      </c>
    </row>
    <row r="112" spans="1:22" hidden="1" x14ac:dyDescent="0.2">
      <c r="A112" t="s">
        <v>469</v>
      </c>
      <c r="B112">
        <v>16.763999999999999</v>
      </c>
      <c r="C112">
        <v>122.52200000000001</v>
      </c>
      <c r="D112">
        <v>33</v>
      </c>
      <c r="E112">
        <v>5.3</v>
      </c>
      <c r="F112" t="s">
        <v>152</v>
      </c>
      <c r="K112" t="s">
        <v>153</v>
      </c>
      <c r="L112" t="s">
        <v>470</v>
      </c>
      <c r="M112" t="s">
        <v>471</v>
      </c>
      <c r="N112" t="s">
        <v>472</v>
      </c>
      <c r="O112" t="s">
        <v>28</v>
      </c>
      <c r="T112" t="s">
        <v>29</v>
      </c>
      <c r="U112" t="s">
        <v>153</v>
      </c>
      <c r="V112" t="s">
        <v>153</v>
      </c>
    </row>
    <row r="113" spans="1:22" hidden="1" x14ac:dyDescent="0.2">
      <c r="A113" t="s">
        <v>473</v>
      </c>
      <c r="B113">
        <v>16.832000000000001</v>
      </c>
      <c r="C113">
        <v>122.453</v>
      </c>
      <c r="D113">
        <v>33</v>
      </c>
      <c r="E113">
        <v>5.2</v>
      </c>
      <c r="F113" t="s">
        <v>152</v>
      </c>
      <c r="K113" t="s">
        <v>153</v>
      </c>
      <c r="L113" t="s">
        <v>474</v>
      </c>
      <c r="M113" t="s">
        <v>475</v>
      </c>
      <c r="N113" t="s">
        <v>476</v>
      </c>
      <c r="O113" t="s">
        <v>28</v>
      </c>
      <c r="T113" t="s">
        <v>29</v>
      </c>
      <c r="U113" t="s">
        <v>153</v>
      </c>
      <c r="V113" t="s">
        <v>153</v>
      </c>
    </row>
    <row r="114" spans="1:22" hidden="1" x14ac:dyDescent="0.2">
      <c r="A114" t="s">
        <v>477</v>
      </c>
      <c r="B114">
        <v>17.052</v>
      </c>
      <c r="C114">
        <v>122.41500000000001</v>
      </c>
      <c r="D114">
        <v>58</v>
      </c>
      <c r="E114">
        <v>5.0999999999999996</v>
      </c>
      <c r="F114" t="s">
        <v>152</v>
      </c>
      <c r="K114" t="s">
        <v>153</v>
      </c>
      <c r="L114" t="s">
        <v>478</v>
      </c>
      <c r="M114" t="s">
        <v>479</v>
      </c>
      <c r="N114" t="s">
        <v>480</v>
      </c>
      <c r="O114" t="s">
        <v>28</v>
      </c>
      <c r="T114" t="s">
        <v>29</v>
      </c>
      <c r="U114" t="s">
        <v>153</v>
      </c>
      <c r="V114" t="s">
        <v>153</v>
      </c>
    </row>
    <row r="115" spans="1:22" hidden="1" x14ac:dyDescent="0.2">
      <c r="A115" t="s">
        <v>481</v>
      </c>
      <c r="B115">
        <v>16.510000000000002</v>
      </c>
      <c r="C115">
        <v>122.42700000000001</v>
      </c>
      <c r="D115">
        <v>47</v>
      </c>
      <c r="E115">
        <v>4.9000000000000004</v>
      </c>
      <c r="F115" t="s">
        <v>152</v>
      </c>
      <c r="K115" t="s">
        <v>153</v>
      </c>
      <c r="L115" t="s">
        <v>482</v>
      </c>
      <c r="M115" t="s">
        <v>483</v>
      </c>
      <c r="N115" t="s">
        <v>484</v>
      </c>
      <c r="O115" t="s">
        <v>28</v>
      </c>
      <c r="T115" t="s">
        <v>29</v>
      </c>
      <c r="U115" t="s">
        <v>153</v>
      </c>
      <c r="V115" t="s">
        <v>153</v>
      </c>
    </row>
    <row r="116" spans="1:22" hidden="1" x14ac:dyDescent="0.2">
      <c r="A116" t="s">
        <v>485</v>
      </c>
      <c r="B116">
        <v>16.593</v>
      </c>
      <c r="C116">
        <v>122.367</v>
      </c>
      <c r="D116">
        <v>72</v>
      </c>
      <c r="E116">
        <v>4.9000000000000004</v>
      </c>
      <c r="F116" t="s">
        <v>152</v>
      </c>
      <c r="K116" t="s">
        <v>153</v>
      </c>
      <c r="L116" t="s">
        <v>486</v>
      </c>
      <c r="M116" t="s">
        <v>487</v>
      </c>
      <c r="N116" t="s">
        <v>488</v>
      </c>
      <c r="O116" t="s">
        <v>28</v>
      </c>
      <c r="T116" t="s">
        <v>29</v>
      </c>
      <c r="U116" t="s">
        <v>153</v>
      </c>
      <c r="V116" t="s">
        <v>153</v>
      </c>
    </row>
    <row r="117" spans="1:22" hidden="1" x14ac:dyDescent="0.2">
      <c r="A117" t="s">
        <v>489</v>
      </c>
      <c r="B117">
        <v>16.356999999999999</v>
      </c>
      <c r="C117">
        <v>122.396</v>
      </c>
      <c r="D117">
        <v>33</v>
      </c>
      <c r="E117">
        <v>5</v>
      </c>
      <c r="F117" t="s">
        <v>152</v>
      </c>
      <c r="K117" t="s">
        <v>153</v>
      </c>
      <c r="L117" t="s">
        <v>490</v>
      </c>
      <c r="M117" t="s">
        <v>491</v>
      </c>
      <c r="N117" t="s">
        <v>191</v>
      </c>
      <c r="O117" t="s">
        <v>28</v>
      </c>
      <c r="T117" t="s">
        <v>29</v>
      </c>
      <c r="U117" t="s">
        <v>153</v>
      </c>
      <c r="V117" t="s">
        <v>153</v>
      </c>
    </row>
    <row r="118" spans="1:22" hidden="1" x14ac:dyDescent="0.2">
      <c r="A118" t="s">
        <v>492</v>
      </c>
      <c r="B118">
        <v>17.138999999999999</v>
      </c>
      <c r="C118">
        <v>122.434</v>
      </c>
      <c r="D118">
        <v>49</v>
      </c>
      <c r="E118">
        <v>5.3</v>
      </c>
      <c r="F118" t="s">
        <v>152</v>
      </c>
      <c r="K118" t="s">
        <v>153</v>
      </c>
      <c r="L118" t="s">
        <v>493</v>
      </c>
      <c r="M118" t="s">
        <v>491</v>
      </c>
      <c r="N118" t="s">
        <v>494</v>
      </c>
      <c r="O118" t="s">
        <v>28</v>
      </c>
      <c r="T118" t="s">
        <v>29</v>
      </c>
      <c r="U118" t="s">
        <v>153</v>
      </c>
      <c r="V118" t="s">
        <v>153</v>
      </c>
    </row>
    <row r="119" spans="1:22" hidden="1" x14ac:dyDescent="0.2">
      <c r="A119" t="s">
        <v>495</v>
      </c>
      <c r="B119">
        <v>17.140999999999998</v>
      </c>
      <c r="C119">
        <v>122.508</v>
      </c>
      <c r="D119">
        <v>34</v>
      </c>
      <c r="E119">
        <v>5.0999999999999996</v>
      </c>
      <c r="F119" t="s">
        <v>152</v>
      </c>
      <c r="K119" t="s">
        <v>153</v>
      </c>
      <c r="L119" t="s">
        <v>496</v>
      </c>
      <c r="M119" t="s">
        <v>497</v>
      </c>
      <c r="N119" t="s">
        <v>498</v>
      </c>
      <c r="O119" t="s">
        <v>28</v>
      </c>
      <c r="T119" t="s">
        <v>29</v>
      </c>
      <c r="U119" t="s">
        <v>153</v>
      </c>
      <c r="V119" t="s">
        <v>153</v>
      </c>
    </row>
    <row r="120" spans="1:22" hidden="1" x14ac:dyDescent="0.2">
      <c r="A120" t="s">
        <v>499</v>
      </c>
      <c r="B120">
        <v>16.600000000000001</v>
      </c>
      <c r="C120">
        <v>122.667</v>
      </c>
      <c r="D120">
        <v>33</v>
      </c>
      <c r="E120">
        <v>5</v>
      </c>
      <c r="F120" t="s">
        <v>152</v>
      </c>
      <c r="K120" t="s">
        <v>153</v>
      </c>
      <c r="L120" t="s">
        <v>500</v>
      </c>
      <c r="M120" t="s">
        <v>501</v>
      </c>
      <c r="N120" t="s">
        <v>502</v>
      </c>
      <c r="O120" t="s">
        <v>28</v>
      </c>
      <c r="T120" t="s">
        <v>29</v>
      </c>
      <c r="U120" t="s">
        <v>153</v>
      </c>
      <c r="V120" t="s">
        <v>153</v>
      </c>
    </row>
    <row r="121" spans="1:22" hidden="1" x14ac:dyDescent="0.2">
      <c r="A121" t="s">
        <v>503</v>
      </c>
      <c r="B121">
        <v>16.768000000000001</v>
      </c>
      <c r="C121">
        <v>122.69199999999999</v>
      </c>
      <c r="D121">
        <v>33</v>
      </c>
      <c r="E121">
        <v>4.5999999999999996</v>
      </c>
      <c r="F121" t="s">
        <v>152</v>
      </c>
      <c r="K121" t="s">
        <v>153</v>
      </c>
      <c r="L121" t="s">
        <v>504</v>
      </c>
      <c r="M121" t="s">
        <v>505</v>
      </c>
      <c r="N121" t="s">
        <v>506</v>
      </c>
      <c r="O121" t="s">
        <v>28</v>
      </c>
      <c r="T121" t="s">
        <v>29</v>
      </c>
      <c r="U121" t="s">
        <v>153</v>
      </c>
      <c r="V121" t="s">
        <v>153</v>
      </c>
    </row>
    <row r="122" spans="1:22" hidden="1" x14ac:dyDescent="0.2">
      <c r="A122" t="s">
        <v>507</v>
      </c>
      <c r="B122">
        <v>16.677</v>
      </c>
      <c r="C122">
        <v>122.532</v>
      </c>
      <c r="D122">
        <v>33</v>
      </c>
      <c r="E122">
        <v>5.0999999999999996</v>
      </c>
      <c r="F122" t="s">
        <v>152</v>
      </c>
      <c r="K122" t="s">
        <v>153</v>
      </c>
      <c r="L122" t="s">
        <v>508</v>
      </c>
      <c r="M122" t="s">
        <v>505</v>
      </c>
      <c r="N122" t="s">
        <v>509</v>
      </c>
      <c r="O122" t="s">
        <v>28</v>
      </c>
      <c r="T122" t="s">
        <v>29</v>
      </c>
      <c r="U122" t="s">
        <v>153</v>
      </c>
      <c r="V122" t="s">
        <v>153</v>
      </c>
    </row>
    <row r="123" spans="1:22" hidden="1" x14ac:dyDescent="0.2">
      <c r="A123" t="s">
        <v>510</v>
      </c>
      <c r="B123">
        <v>16.605</v>
      </c>
      <c r="C123">
        <v>122.562</v>
      </c>
      <c r="D123">
        <v>33</v>
      </c>
      <c r="E123">
        <v>5.2</v>
      </c>
      <c r="F123" t="s">
        <v>152</v>
      </c>
      <c r="K123" t="s">
        <v>153</v>
      </c>
      <c r="L123" t="s">
        <v>511</v>
      </c>
      <c r="M123" t="s">
        <v>512</v>
      </c>
      <c r="N123" t="s">
        <v>513</v>
      </c>
      <c r="O123" t="s">
        <v>28</v>
      </c>
      <c r="T123" t="s">
        <v>29</v>
      </c>
      <c r="U123" t="s">
        <v>153</v>
      </c>
      <c r="V123" t="s">
        <v>153</v>
      </c>
    </row>
    <row r="124" spans="1:22" hidden="1" x14ac:dyDescent="0.2">
      <c r="A124" t="s">
        <v>514</v>
      </c>
      <c r="B124">
        <v>16.684000000000001</v>
      </c>
      <c r="C124">
        <v>122.411</v>
      </c>
      <c r="D124">
        <v>45</v>
      </c>
      <c r="E124">
        <v>4.9000000000000004</v>
      </c>
      <c r="F124" t="s">
        <v>152</v>
      </c>
      <c r="K124" t="s">
        <v>153</v>
      </c>
      <c r="L124" t="s">
        <v>515</v>
      </c>
      <c r="M124" t="s">
        <v>516</v>
      </c>
      <c r="N124" t="s">
        <v>517</v>
      </c>
      <c r="O124" t="s">
        <v>28</v>
      </c>
      <c r="T124" t="s">
        <v>29</v>
      </c>
      <c r="U124" t="s">
        <v>153</v>
      </c>
      <c r="V124" t="s">
        <v>153</v>
      </c>
    </row>
    <row r="125" spans="1:22" hidden="1" x14ac:dyDescent="0.2">
      <c r="A125" t="s">
        <v>518</v>
      </c>
      <c r="B125">
        <v>16.795000000000002</v>
      </c>
      <c r="C125">
        <v>122.331</v>
      </c>
      <c r="D125">
        <v>33</v>
      </c>
      <c r="E125">
        <v>5</v>
      </c>
      <c r="F125" t="s">
        <v>152</v>
      </c>
      <c r="K125" t="s">
        <v>153</v>
      </c>
      <c r="L125" t="s">
        <v>519</v>
      </c>
      <c r="M125" t="s">
        <v>520</v>
      </c>
      <c r="N125" t="s">
        <v>521</v>
      </c>
      <c r="O125" t="s">
        <v>28</v>
      </c>
      <c r="T125" t="s">
        <v>29</v>
      </c>
      <c r="U125" t="s">
        <v>153</v>
      </c>
      <c r="V125" t="s">
        <v>153</v>
      </c>
    </row>
    <row r="126" spans="1:22" hidden="1" x14ac:dyDescent="0.2">
      <c r="A126" t="s">
        <v>522</v>
      </c>
      <c r="B126">
        <v>16.605</v>
      </c>
      <c r="C126">
        <v>122.422</v>
      </c>
      <c r="D126">
        <v>33</v>
      </c>
      <c r="E126">
        <v>5.4</v>
      </c>
      <c r="F126" t="s">
        <v>152</v>
      </c>
      <c r="K126" t="s">
        <v>153</v>
      </c>
      <c r="L126" t="s">
        <v>523</v>
      </c>
      <c r="M126" t="s">
        <v>524</v>
      </c>
      <c r="N126" t="s">
        <v>525</v>
      </c>
      <c r="O126" t="s">
        <v>28</v>
      </c>
      <c r="T126" t="s">
        <v>29</v>
      </c>
      <c r="U126" t="s">
        <v>153</v>
      </c>
      <c r="V126" t="s">
        <v>153</v>
      </c>
    </row>
    <row r="127" spans="1:22" hidden="1" x14ac:dyDescent="0.2">
      <c r="A127" t="s">
        <v>526</v>
      </c>
      <c r="B127">
        <v>16.649999999999999</v>
      </c>
      <c r="C127">
        <v>122.461</v>
      </c>
      <c r="D127">
        <v>33</v>
      </c>
      <c r="E127">
        <v>5.3</v>
      </c>
      <c r="F127" t="s">
        <v>152</v>
      </c>
      <c r="K127" t="s">
        <v>153</v>
      </c>
      <c r="L127" t="s">
        <v>527</v>
      </c>
      <c r="M127" t="s">
        <v>528</v>
      </c>
      <c r="N127" t="s">
        <v>529</v>
      </c>
      <c r="O127" t="s">
        <v>28</v>
      </c>
      <c r="T127" t="s">
        <v>29</v>
      </c>
      <c r="U127" t="s">
        <v>153</v>
      </c>
      <c r="V127" t="s">
        <v>153</v>
      </c>
    </row>
    <row r="128" spans="1:22" hidden="1" x14ac:dyDescent="0.2">
      <c r="A128" t="s">
        <v>530</v>
      </c>
      <c r="B128">
        <v>16.742999999999999</v>
      </c>
      <c r="C128">
        <v>122.458</v>
      </c>
      <c r="D128">
        <v>33</v>
      </c>
      <c r="E128">
        <v>5.5</v>
      </c>
      <c r="F128" t="s">
        <v>152</v>
      </c>
      <c r="K128" t="s">
        <v>153</v>
      </c>
      <c r="L128" t="s">
        <v>531</v>
      </c>
      <c r="M128" t="s">
        <v>532</v>
      </c>
      <c r="N128" t="s">
        <v>533</v>
      </c>
      <c r="O128" t="s">
        <v>28</v>
      </c>
      <c r="T128" t="s">
        <v>29</v>
      </c>
      <c r="U128" t="s">
        <v>153</v>
      </c>
      <c r="V128" t="s">
        <v>153</v>
      </c>
    </row>
    <row r="129" spans="1:22" hidden="1" x14ac:dyDescent="0.2">
      <c r="A129" t="s">
        <v>534</v>
      </c>
      <c r="B129">
        <v>16.698</v>
      </c>
      <c r="C129">
        <v>122.458</v>
      </c>
      <c r="D129">
        <v>53</v>
      </c>
      <c r="E129">
        <v>4.7</v>
      </c>
      <c r="F129" t="s">
        <v>152</v>
      </c>
      <c r="K129" t="s">
        <v>153</v>
      </c>
      <c r="L129" t="s">
        <v>535</v>
      </c>
      <c r="M129" t="s">
        <v>536</v>
      </c>
      <c r="N129" t="s">
        <v>537</v>
      </c>
      <c r="O129" t="s">
        <v>28</v>
      </c>
      <c r="T129" t="s">
        <v>29</v>
      </c>
      <c r="U129" t="s">
        <v>153</v>
      </c>
      <c r="V129" t="s">
        <v>153</v>
      </c>
    </row>
    <row r="130" spans="1:22" hidden="1" x14ac:dyDescent="0.2">
      <c r="A130" t="s">
        <v>538</v>
      </c>
      <c r="B130">
        <v>17.062000000000001</v>
      </c>
      <c r="C130">
        <v>122.354</v>
      </c>
      <c r="D130">
        <v>33</v>
      </c>
      <c r="E130">
        <v>5.2</v>
      </c>
      <c r="F130" t="s">
        <v>152</v>
      </c>
      <c r="K130" t="s">
        <v>153</v>
      </c>
      <c r="L130" t="s">
        <v>539</v>
      </c>
      <c r="M130" t="s">
        <v>540</v>
      </c>
      <c r="N130" t="s">
        <v>541</v>
      </c>
      <c r="O130" t="s">
        <v>28</v>
      </c>
      <c r="T130" t="s">
        <v>29</v>
      </c>
      <c r="U130" t="s">
        <v>153</v>
      </c>
      <c r="V130" t="s">
        <v>153</v>
      </c>
    </row>
    <row r="131" spans="1:22" hidden="1" x14ac:dyDescent="0.2">
      <c r="A131" t="s">
        <v>542</v>
      </c>
      <c r="B131">
        <v>16.814</v>
      </c>
      <c r="C131">
        <v>122.354</v>
      </c>
      <c r="D131">
        <v>39</v>
      </c>
      <c r="E131">
        <v>5.8</v>
      </c>
      <c r="F131" t="s">
        <v>245</v>
      </c>
      <c r="K131" t="s">
        <v>153</v>
      </c>
      <c r="L131" t="s">
        <v>543</v>
      </c>
      <c r="M131" t="s">
        <v>544</v>
      </c>
      <c r="N131" t="s">
        <v>545</v>
      </c>
      <c r="O131" t="s">
        <v>28</v>
      </c>
      <c r="T131" t="s">
        <v>29</v>
      </c>
      <c r="U131" t="s">
        <v>153</v>
      </c>
      <c r="V131" t="s">
        <v>153</v>
      </c>
    </row>
    <row r="132" spans="1:22" hidden="1" x14ac:dyDescent="0.2">
      <c r="A132" t="s">
        <v>546</v>
      </c>
      <c r="B132">
        <v>16.327000000000002</v>
      </c>
      <c r="C132">
        <v>122.241</v>
      </c>
      <c r="D132">
        <v>33</v>
      </c>
      <c r="E132">
        <v>4.8</v>
      </c>
      <c r="F132" t="s">
        <v>152</v>
      </c>
      <c r="K132" t="s">
        <v>153</v>
      </c>
      <c r="L132" t="s">
        <v>547</v>
      </c>
      <c r="M132" t="s">
        <v>548</v>
      </c>
      <c r="N132" t="s">
        <v>549</v>
      </c>
      <c r="O132" t="s">
        <v>28</v>
      </c>
      <c r="T132" t="s">
        <v>29</v>
      </c>
      <c r="U132" t="s">
        <v>153</v>
      </c>
      <c r="V132" t="s">
        <v>153</v>
      </c>
    </row>
    <row r="133" spans="1:22" hidden="1" x14ac:dyDescent="0.2">
      <c r="A133" t="s">
        <v>550</v>
      </c>
      <c r="B133">
        <v>16.507999999999999</v>
      </c>
      <c r="C133">
        <v>122.60899999999999</v>
      </c>
      <c r="D133">
        <v>27</v>
      </c>
      <c r="E133">
        <v>5</v>
      </c>
      <c r="F133" t="s">
        <v>152</v>
      </c>
      <c r="K133" t="s">
        <v>153</v>
      </c>
      <c r="L133" t="s">
        <v>551</v>
      </c>
      <c r="M133" t="s">
        <v>552</v>
      </c>
      <c r="N133" t="s">
        <v>553</v>
      </c>
      <c r="O133" t="s">
        <v>28</v>
      </c>
      <c r="T133" t="s">
        <v>29</v>
      </c>
      <c r="U133" t="s">
        <v>153</v>
      </c>
      <c r="V133" t="s">
        <v>153</v>
      </c>
    </row>
    <row r="134" spans="1:22" hidden="1" x14ac:dyDescent="0.2">
      <c r="A134" t="s">
        <v>554</v>
      </c>
      <c r="B134">
        <v>16.675999999999998</v>
      </c>
      <c r="C134">
        <v>122.66</v>
      </c>
      <c r="D134">
        <v>33</v>
      </c>
      <c r="E134">
        <v>4.8</v>
      </c>
      <c r="F134" t="s">
        <v>152</v>
      </c>
      <c r="K134" t="s">
        <v>153</v>
      </c>
      <c r="L134" t="s">
        <v>555</v>
      </c>
      <c r="M134" t="s">
        <v>556</v>
      </c>
      <c r="N134" t="s">
        <v>557</v>
      </c>
      <c r="O134" t="s">
        <v>28</v>
      </c>
      <c r="T134" t="s">
        <v>29</v>
      </c>
      <c r="U134" t="s">
        <v>153</v>
      </c>
      <c r="V134" t="s">
        <v>153</v>
      </c>
    </row>
    <row r="135" spans="1:22" hidden="1" x14ac:dyDescent="0.2">
      <c r="A135" t="s">
        <v>558</v>
      </c>
      <c r="B135">
        <v>16.771000000000001</v>
      </c>
      <c r="C135">
        <v>122.41800000000001</v>
      </c>
      <c r="D135">
        <v>33</v>
      </c>
      <c r="E135">
        <v>4.5999999999999996</v>
      </c>
      <c r="F135" t="s">
        <v>152</v>
      </c>
      <c r="K135" t="s">
        <v>153</v>
      </c>
      <c r="L135" t="s">
        <v>559</v>
      </c>
      <c r="M135" t="s">
        <v>560</v>
      </c>
      <c r="N135" t="s">
        <v>561</v>
      </c>
      <c r="O135" t="s">
        <v>28</v>
      </c>
      <c r="T135" t="s">
        <v>29</v>
      </c>
      <c r="U135" t="s">
        <v>153</v>
      </c>
      <c r="V135" t="s">
        <v>153</v>
      </c>
    </row>
    <row r="136" spans="1:22" hidden="1" x14ac:dyDescent="0.2">
      <c r="A136" t="s">
        <v>562</v>
      </c>
      <c r="B136">
        <v>16.626999999999999</v>
      </c>
      <c r="C136">
        <v>122.51900000000001</v>
      </c>
      <c r="D136">
        <v>38</v>
      </c>
      <c r="E136">
        <v>4.5</v>
      </c>
      <c r="F136" t="s">
        <v>152</v>
      </c>
      <c r="K136" t="s">
        <v>153</v>
      </c>
      <c r="L136" t="s">
        <v>563</v>
      </c>
      <c r="M136" t="s">
        <v>564</v>
      </c>
      <c r="N136" t="s">
        <v>557</v>
      </c>
      <c r="O136" t="s">
        <v>28</v>
      </c>
      <c r="T136" t="s">
        <v>29</v>
      </c>
      <c r="U136" t="s">
        <v>153</v>
      </c>
      <c r="V136" t="s">
        <v>153</v>
      </c>
    </row>
    <row r="137" spans="1:22" hidden="1" x14ac:dyDescent="0.2">
      <c r="A137" t="s">
        <v>565</v>
      </c>
      <c r="B137">
        <v>16.663</v>
      </c>
      <c r="C137">
        <v>122.617</v>
      </c>
      <c r="D137">
        <v>53</v>
      </c>
      <c r="E137">
        <v>4.9000000000000004</v>
      </c>
      <c r="F137" t="s">
        <v>152</v>
      </c>
      <c r="K137" t="s">
        <v>153</v>
      </c>
      <c r="L137" t="s">
        <v>566</v>
      </c>
      <c r="M137" t="s">
        <v>567</v>
      </c>
      <c r="N137" t="s">
        <v>557</v>
      </c>
      <c r="O137" t="s">
        <v>28</v>
      </c>
      <c r="T137" t="s">
        <v>29</v>
      </c>
      <c r="U137" t="s">
        <v>153</v>
      </c>
      <c r="V137" t="s">
        <v>153</v>
      </c>
    </row>
    <row r="138" spans="1:22" hidden="1" x14ac:dyDescent="0.2">
      <c r="A138" t="s">
        <v>568</v>
      </c>
      <c r="B138">
        <v>16.785</v>
      </c>
      <c r="C138">
        <v>122.52500000000001</v>
      </c>
      <c r="D138">
        <v>70</v>
      </c>
      <c r="E138">
        <v>4.5999999999999996</v>
      </c>
      <c r="F138" t="s">
        <v>152</v>
      </c>
      <c r="K138" t="s">
        <v>153</v>
      </c>
      <c r="L138" t="s">
        <v>569</v>
      </c>
      <c r="M138" t="s">
        <v>570</v>
      </c>
      <c r="N138" t="s">
        <v>571</v>
      </c>
      <c r="O138" t="s">
        <v>28</v>
      </c>
      <c r="T138" t="s">
        <v>29</v>
      </c>
      <c r="U138" t="s">
        <v>153</v>
      </c>
      <c r="V138" t="s">
        <v>153</v>
      </c>
    </row>
    <row r="139" spans="1:22" hidden="1" x14ac:dyDescent="0.2">
      <c r="A139" t="s">
        <v>572</v>
      </c>
      <c r="B139">
        <v>16.308</v>
      </c>
      <c r="C139">
        <v>122.245</v>
      </c>
      <c r="D139">
        <v>78</v>
      </c>
      <c r="E139">
        <v>4.8</v>
      </c>
      <c r="F139" t="s">
        <v>152</v>
      </c>
      <c r="K139" t="s">
        <v>153</v>
      </c>
      <c r="L139" t="s">
        <v>573</v>
      </c>
      <c r="M139" t="s">
        <v>574</v>
      </c>
      <c r="N139" t="s">
        <v>575</v>
      </c>
      <c r="O139" t="s">
        <v>28</v>
      </c>
      <c r="T139" t="s">
        <v>29</v>
      </c>
      <c r="U139" t="s">
        <v>153</v>
      </c>
      <c r="V139" t="s">
        <v>153</v>
      </c>
    </row>
    <row r="140" spans="1:22" hidden="1" x14ac:dyDescent="0.2">
      <c r="A140" t="s">
        <v>576</v>
      </c>
      <c r="B140">
        <v>16.734000000000002</v>
      </c>
      <c r="C140">
        <v>122.562</v>
      </c>
      <c r="D140">
        <v>33</v>
      </c>
      <c r="E140">
        <v>5.0999999999999996</v>
      </c>
      <c r="F140" t="s">
        <v>152</v>
      </c>
      <c r="K140" t="s">
        <v>153</v>
      </c>
      <c r="L140" t="s">
        <v>577</v>
      </c>
      <c r="M140" t="s">
        <v>578</v>
      </c>
      <c r="N140" t="s">
        <v>579</v>
      </c>
      <c r="O140" t="s">
        <v>28</v>
      </c>
      <c r="T140" t="s">
        <v>29</v>
      </c>
      <c r="U140" t="s">
        <v>153</v>
      </c>
      <c r="V140" t="s">
        <v>153</v>
      </c>
    </row>
    <row r="141" spans="1:22" hidden="1" x14ac:dyDescent="0.2">
      <c r="A141" t="s">
        <v>580</v>
      </c>
      <c r="B141">
        <v>17.23</v>
      </c>
      <c r="C141">
        <v>122.39100000000001</v>
      </c>
      <c r="D141">
        <v>33</v>
      </c>
      <c r="E141">
        <v>4.5999999999999996</v>
      </c>
      <c r="F141" t="s">
        <v>152</v>
      </c>
      <c r="K141" t="s">
        <v>153</v>
      </c>
      <c r="L141" t="s">
        <v>581</v>
      </c>
      <c r="M141" t="s">
        <v>582</v>
      </c>
      <c r="N141" t="s">
        <v>583</v>
      </c>
      <c r="O141" t="s">
        <v>28</v>
      </c>
      <c r="T141" t="s">
        <v>29</v>
      </c>
      <c r="U141" t="s">
        <v>153</v>
      </c>
      <c r="V141" t="s">
        <v>153</v>
      </c>
    </row>
    <row r="142" spans="1:22" hidden="1" x14ac:dyDescent="0.2">
      <c r="A142" t="s">
        <v>584</v>
      </c>
      <c r="B142">
        <v>16.992000000000001</v>
      </c>
      <c r="C142">
        <v>122.495</v>
      </c>
      <c r="D142">
        <v>40</v>
      </c>
      <c r="E142">
        <v>4.5</v>
      </c>
      <c r="F142" t="s">
        <v>152</v>
      </c>
      <c r="K142" t="s">
        <v>153</v>
      </c>
      <c r="L142" t="s">
        <v>585</v>
      </c>
      <c r="M142" t="s">
        <v>586</v>
      </c>
      <c r="N142" t="s">
        <v>587</v>
      </c>
      <c r="O142" t="s">
        <v>28</v>
      </c>
      <c r="T142" t="s">
        <v>29</v>
      </c>
      <c r="U142" t="s">
        <v>153</v>
      </c>
      <c r="V142" t="s">
        <v>153</v>
      </c>
    </row>
    <row r="143" spans="1:22" hidden="1" x14ac:dyDescent="0.2">
      <c r="A143" t="s">
        <v>588</v>
      </c>
      <c r="B143">
        <v>16.358000000000001</v>
      </c>
      <c r="C143">
        <v>122.383</v>
      </c>
      <c r="D143">
        <v>60</v>
      </c>
      <c r="E143">
        <v>4.8</v>
      </c>
      <c r="F143" t="s">
        <v>152</v>
      </c>
      <c r="K143" t="s">
        <v>153</v>
      </c>
      <c r="L143" t="s">
        <v>589</v>
      </c>
      <c r="M143" t="s">
        <v>590</v>
      </c>
      <c r="N143" t="s">
        <v>231</v>
      </c>
      <c r="O143" t="s">
        <v>28</v>
      </c>
      <c r="T143" t="s">
        <v>29</v>
      </c>
      <c r="U143" t="s">
        <v>153</v>
      </c>
      <c r="V143" t="s">
        <v>153</v>
      </c>
    </row>
    <row r="144" spans="1:22" hidden="1" x14ac:dyDescent="0.2">
      <c r="A144" t="s">
        <v>591</v>
      </c>
      <c r="B144">
        <v>16.71</v>
      </c>
      <c r="C144">
        <v>122.334</v>
      </c>
      <c r="D144">
        <v>68</v>
      </c>
      <c r="E144">
        <v>4.5</v>
      </c>
      <c r="F144" t="s">
        <v>152</v>
      </c>
      <c r="K144" t="s">
        <v>153</v>
      </c>
      <c r="L144" t="s">
        <v>592</v>
      </c>
      <c r="M144" t="s">
        <v>593</v>
      </c>
      <c r="N144" t="s">
        <v>594</v>
      </c>
      <c r="O144" t="s">
        <v>28</v>
      </c>
      <c r="T144" t="s">
        <v>29</v>
      </c>
      <c r="U144" t="s">
        <v>153</v>
      </c>
      <c r="V144" t="s">
        <v>153</v>
      </c>
    </row>
    <row r="145" spans="1:22" hidden="1" x14ac:dyDescent="0.2">
      <c r="A145" t="s">
        <v>595</v>
      </c>
      <c r="B145">
        <v>15.12</v>
      </c>
      <c r="C145">
        <v>122.71899999999999</v>
      </c>
      <c r="D145">
        <v>43</v>
      </c>
      <c r="E145">
        <v>4.7</v>
      </c>
      <c r="F145" t="s">
        <v>152</v>
      </c>
      <c r="K145" t="s">
        <v>153</v>
      </c>
      <c r="L145" t="s">
        <v>596</v>
      </c>
      <c r="M145" t="s">
        <v>597</v>
      </c>
      <c r="N145" t="s">
        <v>598</v>
      </c>
      <c r="O145" t="s">
        <v>28</v>
      </c>
      <c r="T145" t="s">
        <v>29</v>
      </c>
      <c r="U145" t="s">
        <v>153</v>
      </c>
      <c r="V145" t="s">
        <v>153</v>
      </c>
    </row>
    <row r="146" spans="1:22" hidden="1" x14ac:dyDescent="0.2">
      <c r="A146" t="s">
        <v>599</v>
      </c>
      <c r="B146">
        <v>17.678000000000001</v>
      </c>
      <c r="C146">
        <v>121.691</v>
      </c>
      <c r="D146">
        <v>33</v>
      </c>
      <c r="E146">
        <v>5.4</v>
      </c>
      <c r="F146" t="s">
        <v>152</v>
      </c>
      <c r="K146" t="s">
        <v>153</v>
      </c>
      <c r="L146" t="s">
        <v>600</v>
      </c>
      <c r="M146" t="s">
        <v>601</v>
      </c>
      <c r="N146" t="s">
        <v>602</v>
      </c>
      <c r="O146" t="s">
        <v>28</v>
      </c>
      <c r="T146" t="s">
        <v>29</v>
      </c>
      <c r="U146" t="s">
        <v>153</v>
      </c>
      <c r="V146" t="s">
        <v>153</v>
      </c>
    </row>
    <row r="147" spans="1:22" hidden="1" x14ac:dyDescent="0.2">
      <c r="A147" t="s">
        <v>603</v>
      </c>
      <c r="B147">
        <v>16.003</v>
      </c>
      <c r="C147">
        <v>121.15</v>
      </c>
      <c r="D147">
        <v>16</v>
      </c>
      <c r="E147">
        <v>5</v>
      </c>
      <c r="F147" t="s">
        <v>152</v>
      </c>
      <c r="K147" t="s">
        <v>153</v>
      </c>
      <c r="L147" t="s">
        <v>604</v>
      </c>
      <c r="M147" t="s">
        <v>605</v>
      </c>
      <c r="N147" t="s">
        <v>606</v>
      </c>
      <c r="O147" t="s">
        <v>28</v>
      </c>
      <c r="T147" t="s">
        <v>29</v>
      </c>
      <c r="U147" t="s">
        <v>153</v>
      </c>
      <c r="V147" t="s">
        <v>153</v>
      </c>
    </row>
    <row r="148" spans="1:22" hidden="1" x14ac:dyDescent="0.2">
      <c r="A148" t="s">
        <v>607</v>
      </c>
      <c r="B148">
        <v>16.724</v>
      </c>
      <c r="C148">
        <v>122.407</v>
      </c>
      <c r="D148">
        <v>33</v>
      </c>
      <c r="E148">
        <v>4.9000000000000004</v>
      </c>
      <c r="F148" t="s">
        <v>152</v>
      </c>
      <c r="K148" t="s">
        <v>153</v>
      </c>
      <c r="L148" t="s">
        <v>608</v>
      </c>
      <c r="M148" t="s">
        <v>609</v>
      </c>
      <c r="N148" t="s">
        <v>610</v>
      </c>
      <c r="O148" t="s">
        <v>28</v>
      </c>
      <c r="T148" t="s">
        <v>29</v>
      </c>
      <c r="U148" t="s">
        <v>153</v>
      </c>
      <c r="V148" t="s">
        <v>153</v>
      </c>
    </row>
    <row r="149" spans="1:22" hidden="1" x14ac:dyDescent="0.2">
      <c r="A149" t="s">
        <v>611</v>
      </c>
      <c r="B149">
        <v>17.544</v>
      </c>
      <c r="C149">
        <v>120.244</v>
      </c>
      <c r="D149">
        <v>76</v>
      </c>
      <c r="E149">
        <v>4.5</v>
      </c>
      <c r="F149" t="s">
        <v>152</v>
      </c>
      <c r="K149" t="s">
        <v>153</v>
      </c>
      <c r="L149" t="s">
        <v>612</v>
      </c>
      <c r="M149" t="s">
        <v>613</v>
      </c>
      <c r="N149" t="s">
        <v>614</v>
      </c>
      <c r="O149" t="s">
        <v>28</v>
      </c>
      <c r="T149" t="s">
        <v>29</v>
      </c>
      <c r="U149" t="s">
        <v>153</v>
      </c>
      <c r="V149" t="s">
        <v>153</v>
      </c>
    </row>
    <row r="150" spans="1:22" hidden="1" x14ac:dyDescent="0.2">
      <c r="A150" t="s">
        <v>615</v>
      </c>
      <c r="B150">
        <v>15.699</v>
      </c>
      <c r="C150">
        <v>120.82</v>
      </c>
      <c r="D150">
        <v>189</v>
      </c>
      <c r="E150">
        <v>5.7</v>
      </c>
      <c r="F150" t="s">
        <v>152</v>
      </c>
      <c r="K150" t="s">
        <v>153</v>
      </c>
      <c r="L150" t="s">
        <v>616</v>
      </c>
      <c r="M150" t="s">
        <v>617</v>
      </c>
      <c r="N150" t="s">
        <v>618</v>
      </c>
      <c r="O150" t="s">
        <v>28</v>
      </c>
      <c r="T150" t="s">
        <v>29</v>
      </c>
      <c r="U150" t="s">
        <v>153</v>
      </c>
      <c r="V150" t="s">
        <v>153</v>
      </c>
    </row>
    <row r="151" spans="1:22" hidden="1" x14ac:dyDescent="0.2">
      <c r="A151" t="s">
        <v>619</v>
      </c>
      <c r="B151">
        <v>16.472000000000001</v>
      </c>
      <c r="C151">
        <v>122.456</v>
      </c>
      <c r="D151">
        <v>49</v>
      </c>
      <c r="E151">
        <v>4.9000000000000004</v>
      </c>
      <c r="F151" t="s">
        <v>152</v>
      </c>
      <c r="K151" t="s">
        <v>153</v>
      </c>
      <c r="L151" t="s">
        <v>620</v>
      </c>
      <c r="M151" t="s">
        <v>621</v>
      </c>
      <c r="N151" t="s">
        <v>622</v>
      </c>
      <c r="O151" t="s">
        <v>28</v>
      </c>
      <c r="T151" t="s">
        <v>29</v>
      </c>
      <c r="U151" t="s">
        <v>153</v>
      </c>
      <c r="V151" t="s">
        <v>153</v>
      </c>
    </row>
    <row r="152" spans="1:22" hidden="1" x14ac:dyDescent="0.2">
      <c r="A152" t="s">
        <v>623</v>
      </c>
      <c r="B152">
        <v>16.741</v>
      </c>
      <c r="C152">
        <v>122.396</v>
      </c>
      <c r="D152">
        <v>33</v>
      </c>
      <c r="E152">
        <v>4.9000000000000004</v>
      </c>
      <c r="F152" t="s">
        <v>152</v>
      </c>
      <c r="K152" t="s">
        <v>153</v>
      </c>
      <c r="L152" t="s">
        <v>624</v>
      </c>
      <c r="M152" t="s">
        <v>625</v>
      </c>
      <c r="N152" t="s">
        <v>533</v>
      </c>
      <c r="O152" t="s">
        <v>28</v>
      </c>
      <c r="T152" t="s">
        <v>29</v>
      </c>
      <c r="U152" t="s">
        <v>153</v>
      </c>
      <c r="V152" t="s">
        <v>153</v>
      </c>
    </row>
    <row r="153" spans="1:22" hidden="1" x14ac:dyDescent="0.2">
      <c r="A153" t="s">
        <v>626</v>
      </c>
      <c r="B153">
        <v>16.292000000000002</v>
      </c>
      <c r="C153">
        <v>119.833</v>
      </c>
      <c r="D153">
        <v>73</v>
      </c>
      <c r="E153">
        <v>5.2</v>
      </c>
      <c r="F153" t="s">
        <v>152</v>
      </c>
      <c r="K153" t="s">
        <v>153</v>
      </c>
      <c r="L153" t="s">
        <v>627</v>
      </c>
      <c r="M153" t="s">
        <v>628</v>
      </c>
      <c r="N153" t="s">
        <v>629</v>
      </c>
      <c r="O153" t="s">
        <v>28</v>
      </c>
      <c r="T153" t="s">
        <v>29</v>
      </c>
      <c r="U153" t="s">
        <v>153</v>
      </c>
      <c r="V153" t="s">
        <v>153</v>
      </c>
    </row>
    <row r="154" spans="1:22" hidden="1" x14ac:dyDescent="0.2">
      <c r="A154" t="s">
        <v>630</v>
      </c>
      <c r="B154">
        <v>18.492000000000001</v>
      </c>
      <c r="C154">
        <v>120.423</v>
      </c>
      <c r="D154">
        <v>57</v>
      </c>
      <c r="E154">
        <v>4.5</v>
      </c>
      <c r="F154" t="s">
        <v>152</v>
      </c>
      <c r="K154" t="s">
        <v>153</v>
      </c>
      <c r="L154" t="s">
        <v>631</v>
      </c>
      <c r="M154" t="s">
        <v>632</v>
      </c>
      <c r="N154" t="s">
        <v>633</v>
      </c>
      <c r="O154" t="s">
        <v>28</v>
      </c>
      <c r="T154" t="s">
        <v>29</v>
      </c>
      <c r="U154" t="s">
        <v>153</v>
      </c>
      <c r="V154" t="s">
        <v>153</v>
      </c>
    </row>
    <row r="155" spans="1:22" hidden="1" x14ac:dyDescent="0.2">
      <c r="A155" t="s">
        <v>634</v>
      </c>
      <c r="B155">
        <v>13.792</v>
      </c>
      <c r="C155">
        <v>122.22199999999999</v>
      </c>
      <c r="D155">
        <v>46</v>
      </c>
      <c r="E155">
        <v>4.8</v>
      </c>
      <c r="F155" t="s">
        <v>152</v>
      </c>
      <c r="K155" t="s">
        <v>153</v>
      </c>
      <c r="L155" t="s">
        <v>635</v>
      </c>
      <c r="M155" t="s">
        <v>636</v>
      </c>
      <c r="N155" t="s">
        <v>637</v>
      </c>
      <c r="O155" t="s">
        <v>28</v>
      </c>
      <c r="T155" t="s">
        <v>29</v>
      </c>
      <c r="U155" t="s">
        <v>153</v>
      </c>
      <c r="V155" t="s">
        <v>153</v>
      </c>
    </row>
    <row r="156" spans="1:22" hidden="1" x14ac:dyDescent="0.2">
      <c r="A156" t="s">
        <v>638</v>
      </c>
      <c r="B156">
        <v>13.943</v>
      </c>
      <c r="C156">
        <v>122.262</v>
      </c>
      <c r="D156">
        <v>56</v>
      </c>
      <c r="E156">
        <v>4.9000000000000004</v>
      </c>
      <c r="F156" t="s">
        <v>152</v>
      </c>
      <c r="K156" t="s">
        <v>153</v>
      </c>
      <c r="L156" t="s">
        <v>639</v>
      </c>
      <c r="M156" t="s">
        <v>640</v>
      </c>
      <c r="N156" t="s">
        <v>641</v>
      </c>
      <c r="O156" t="s">
        <v>28</v>
      </c>
      <c r="T156" t="s">
        <v>29</v>
      </c>
      <c r="U156" t="s">
        <v>153</v>
      </c>
      <c r="V156" t="s">
        <v>153</v>
      </c>
    </row>
    <row r="157" spans="1:22" hidden="1" x14ac:dyDescent="0.2">
      <c r="A157" t="s">
        <v>642</v>
      </c>
      <c r="B157">
        <v>13.829000000000001</v>
      </c>
      <c r="C157">
        <v>120.59</v>
      </c>
      <c r="D157">
        <v>119</v>
      </c>
      <c r="E157">
        <v>4.5999999999999996</v>
      </c>
      <c r="F157" t="s">
        <v>152</v>
      </c>
      <c r="K157" t="s">
        <v>153</v>
      </c>
      <c r="L157" t="s">
        <v>643</v>
      </c>
      <c r="M157" t="s">
        <v>644</v>
      </c>
      <c r="N157" t="s">
        <v>645</v>
      </c>
      <c r="O157" t="s">
        <v>28</v>
      </c>
      <c r="T157" t="s">
        <v>29</v>
      </c>
      <c r="U157" t="s">
        <v>153</v>
      </c>
      <c r="V157" t="s">
        <v>153</v>
      </c>
    </row>
    <row r="158" spans="1:22" hidden="1" x14ac:dyDescent="0.2">
      <c r="A158" t="s">
        <v>646</v>
      </c>
      <c r="B158">
        <v>14.500999999999999</v>
      </c>
      <c r="C158">
        <v>123.73699999999999</v>
      </c>
      <c r="D158">
        <v>52</v>
      </c>
      <c r="E158">
        <v>5.3</v>
      </c>
      <c r="F158" t="s">
        <v>152</v>
      </c>
      <c r="K158" t="s">
        <v>153</v>
      </c>
      <c r="L158" t="s">
        <v>647</v>
      </c>
      <c r="M158" t="s">
        <v>648</v>
      </c>
      <c r="N158" t="s">
        <v>649</v>
      </c>
      <c r="O158" t="s">
        <v>28</v>
      </c>
      <c r="T158" t="s">
        <v>29</v>
      </c>
      <c r="U158" t="s">
        <v>153</v>
      </c>
      <c r="V158" t="s">
        <v>153</v>
      </c>
    </row>
    <row r="159" spans="1:22" hidden="1" x14ac:dyDescent="0.2">
      <c r="A159" t="s">
        <v>650</v>
      </c>
      <c r="B159">
        <v>16.693000000000001</v>
      </c>
      <c r="C159">
        <v>122.621</v>
      </c>
      <c r="D159">
        <v>33</v>
      </c>
      <c r="E159">
        <v>4.5999999999999996</v>
      </c>
      <c r="F159" t="s">
        <v>152</v>
      </c>
      <c r="K159" t="s">
        <v>153</v>
      </c>
      <c r="L159" t="s">
        <v>651</v>
      </c>
      <c r="M159" t="s">
        <v>652</v>
      </c>
      <c r="N159" t="s">
        <v>653</v>
      </c>
      <c r="O159" t="s">
        <v>28</v>
      </c>
      <c r="T159" t="s">
        <v>29</v>
      </c>
      <c r="U159" t="s">
        <v>153</v>
      </c>
      <c r="V159" t="s">
        <v>153</v>
      </c>
    </row>
    <row r="160" spans="1:22" hidden="1" x14ac:dyDescent="0.2">
      <c r="A160" t="s">
        <v>654</v>
      </c>
      <c r="B160">
        <v>14.872999999999999</v>
      </c>
      <c r="C160">
        <v>120.005</v>
      </c>
      <c r="D160">
        <v>72</v>
      </c>
      <c r="E160">
        <v>5.2</v>
      </c>
      <c r="F160" t="s">
        <v>152</v>
      </c>
      <c r="K160" t="s">
        <v>153</v>
      </c>
      <c r="L160" t="s">
        <v>655</v>
      </c>
      <c r="M160" t="s">
        <v>656</v>
      </c>
      <c r="N160" t="s">
        <v>657</v>
      </c>
      <c r="O160" t="s">
        <v>28</v>
      </c>
      <c r="T160" t="s">
        <v>29</v>
      </c>
      <c r="U160" t="s">
        <v>153</v>
      </c>
      <c r="V160" t="s">
        <v>153</v>
      </c>
    </row>
    <row r="161" spans="1:22" hidden="1" x14ac:dyDescent="0.2">
      <c r="A161" t="s">
        <v>658</v>
      </c>
      <c r="B161">
        <v>16.882000000000001</v>
      </c>
      <c r="C161">
        <v>122.361</v>
      </c>
      <c r="D161">
        <v>33</v>
      </c>
      <c r="E161">
        <v>6.9</v>
      </c>
      <c r="F161" t="s">
        <v>245</v>
      </c>
      <c r="K161" t="s">
        <v>153</v>
      </c>
      <c r="L161" t="s">
        <v>659</v>
      </c>
      <c r="M161" t="s">
        <v>660</v>
      </c>
      <c r="N161" t="s">
        <v>661</v>
      </c>
      <c r="O161" t="s">
        <v>28</v>
      </c>
      <c r="T161" t="s">
        <v>29</v>
      </c>
      <c r="U161" t="s">
        <v>153</v>
      </c>
      <c r="V161" t="s">
        <v>153</v>
      </c>
    </row>
    <row r="162" spans="1:22" hidden="1" x14ac:dyDescent="0.2">
      <c r="A162" t="s">
        <v>662</v>
      </c>
      <c r="B162">
        <v>17.137</v>
      </c>
      <c r="C162">
        <v>122.71</v>
      </c>
      <c r="D162">
        <v>33</v>
      </c>
      <c r="E162">
        <v>4.7</v>
      </c>
      <c r="F162" t="s">
        <v>152</v>
      </c>
      <c r="K162" t="s">
        <v>153</v>
      </c>
      <c r="L162" t="s">
        <v>663</v>
      </c>
      <c r="M162" t="s">
        <v>664</v>
      </c>
      <c r="N162" t="s">
        <v>665</v>
      </c>
      <c r="O162" t="s">
        <v>28</v>
      </c>
      <c r="T162" t="s">
        <v>29</v>
      </c>
      <c r="U162" t="s">
        <v>153</v>
      </c>
      <c r="V162" t="s">
        <v>153</v>
      </c>
    </row>
    <row r="163" spans="1:22" hidden="1" x14ac:dyDescent="0.2">
      <c r="A163" t="s">
        <v>666</v>
      </c>
      <c r="B163">
        <v>17.212</v>
      </c>
      <c r="C163">
        <v>122.432</v>
      </c>
      <c r="D163">
        <v>46</v>
      </c>
      <c r="E163">
        <v>5.0999999999999996</v>
      </c>
      <c r="F163" t="s">
        <v>152</v>
      </c>
      <c r="K163" t="s">
        <v>153</v>
      </c>
      <c r="L163" t="s">
        <v>667</v>
      </c>
      <c r="M163" t="s">
        <v>668</v>
      </c>
      <c r="N163" t="s">
        <v>669</v>
      </c>
      <c r="O163" t="s">
        <v>28</v>
      </c>
      <c r="T163" t="s">
        <v>29</v>
      </c>
      <c r="U163" t="s">
        <v>153</v>
      </c>
      <c r="V163" t="s">
        <v>153</v>
      </c>
    </row>
    <row r="164" spans="1:22" hidden="1" x14ac:dyDescent="0.2">
      <c r="A164" t="s">
        <v>670</v>
      </c>
      <c r="B164">
        <v>16.974</v>
      </c>
      <c r="C164">
        <v>122.52500000000001</v>
      </c>
      <c r="D164">
        <v>33</v>
      </c>
      <c r="E164">
        <v>4.5</v>
      </c>
      <c r="F164" t="s">
        <v>152</v>
      </c>
      <c r="K164" t="s">
        <v>153</v>
      </c>
      <c r="L164" t="s">
        <v>671</v>
      </c>
      <c r="M164" t="s">
        <v>672</v>
      </c>
      <c r="N164" t="s">
        <v>673</v>
      </c>
      <c r="O164" t="s">
        <v>28</v>
      </c>
      <c r="T164" t="s">
        <v>29</v>
      </c>
      <c r="U164" t="s">
        <v>153</v>
      </c>
      <c r="V164" t="s">
        <v>153</v>
      </c>
    </row>
    <row r="165" spans="1:22" hidden="1" x14ac:dyDescent="0.2">
      <c r="A165" t="s">
        <v>674</v>
      </c>
      <c r="B165">
        <v>16.696000000000002</v>
      </c>
      <c r="C165">
        <v>122.154</v>
      </c>
      <c r="D165">
        <v>85</v>
      </c>
      <c r="E165">
        <v>4.8</v>
      </c>
      <c r="F165" t="s">
        <v>152</v>
      </c>
      <c r="K165" t="s">
        <v>153</v>
      </c>
      <c r="L165" t="s">
        <v>675</v>
      </c>
      <c r="M165" t="s">
        <v>676</v>
      </c>
      <c r="N165" t="s">
        <v>677</v>
      </c>
      <c r="O165" t="s">
        <v>28</v>
      </c>
      <c r="T165" t="s">
        <v>29</v>
      </c>
      <c r="U165" t="s">
        <v>153</v>
      </c>
      <c r="V165" t="s">
        <v>153</v>
      </c>
    </row>
    <row r="166" spans="1:22" hidden="1" x14ac:dyDescent="0.2">
      <c r="A166" t="s">
        <v>678</v>
      </c>
      <c r="B166">
        <v>17.347000000000001</v>
      </c>
      <c r="C166">
        <v>122.306</v>
      </c>
      <c r="D166">
        <v>46</v>
      </c>
      <c r="E166">
        <v>5.0999999999999996</v>
      </c>
      <c r="F166" t="s">
        <v>152</v>
      </c>
      <c r="K166" t="s">
        <v>153</v>
      </c>
      <c r="L166" t="s">
        <v>679</v>
      </c>
      <c r="M166" t="s">
        <v>680</v>
      </c>
      <c r="N166" t="s">
        <v>681</v>
      </c>
      <c r="O166" t="s">
        <v>28</v>
      </c>
      <c r="T166" t="s">
        <v>29</v>
      </c>
      <c r="U166" t="s">
        <v>153</v>
      </c>
      <c r="V166" t="s">
        <v>153</v>
      </c>
    </row>
    <row r="167" spans="1:22" hidden="1" x14ac:dyDescent="0.2">
      <c r="A167" t="s">
        <v>682</v>
      </c>
      <c r="B167">
        <v>17.375</v>
      </c>
      <c r="C167">
        <v>122.705</v>
      </c>
      <c r="D167">
        <v>50</v>
      </c>
      <c r="E167">
        <v>4.7</v>
      </c>
      <c r="F167" t="s">
        <v>152</v>
      </c>
      <c r="K167" t="s">
        <v>153</v>
      </c>
      <c r="L167" t="s">
        <v>683</v>
      </c>
      <c r="M167" t="s">
        <v>684</v>
      </c>
      <c r="N167" t="s">
        <v>685</v>
      </c>
      <c r="O167" t="s">
        <v>28</v>
      </c>
      <c r="T167" t="s">
        <v>29</v>
      </c>
      <c r="U167" t="s">
        <v>153</v>
      </c>
      <c r="V167" t="s">
        <v>153</v>
      </c>
    </row>
    <row r="168" spans="1:22" hidden="1" x14ac:dyDescent="0.2">
      <c r="A168" t="s">
        <v>686</v>
      </c>
      <c r="B168">
        <v>15.96</v>
      </c>
      <c r="C168">
        <v>123.04600000000001</v>
      </c>
      <c r="D168">
        <v>33</v>
      </c>
      <c r="E168">
        <v>4.8</v>
      </c>
      <c r="F168" t="s">
        <v>152</v>
      </c>
      <c r="K168" t="s">
        <v>153</v>
      </c>
      <c r="L168" t="s">
        <v>687</v>
      </c>
      <c r="M168" t="s">
        <v>688</v>
      </c>
      <c r="N168" t="s">
        <v>689</v>
      </c>
      <c r="O168" t="s">
        <v>28</v>
      </c>
      <c r="T168" t="s">
        <v>29</v>
      </c>
      <c r="U168" t="s">
        <v>153</v>
      </c>
      <c r="V168" t="s">
        <v>153</v>
      </c>
    </row>
    <row r="169" spans="1:22" hidden="1" x14ac:dyDescent="0.2">
      <c r="A169" t="s">
        <v>690</v>
      </c>
      <c r="B169">
        <v>17.062999999999999</v>
      </c>
      <c r="C169">
        <v>122.498</v>
      </c>
      <c r="D169">
        <v>41</v>
      </c>
      <c r="E169">
        <v>5.4</v>
      </c>
      <c r="F169" t="s">
        <v>152</v>
      </c>
      <c r="K169" t="s">
        <v>153</v>
      </c>
      <c r="L169" t="s">
        <v>691</v>
      </c>
      <c r="M169" t="s">
        <v>692</v>
      </c>
      <c r="N169" t="s">
        <v>693</v>
      </c>
      <c r="O169" t="s">
        <v>28</v>
      </c>
      <c r="T169" t="s">
        <v>29</v>
      </c>
      <c r="U169" t="s">
        <v>153</v>
      </c>
      <c r="V169" t="s">
        <v>153</v>
      </c>
    </row>
    <row r="170" spans="1:22" hidden="1" x14ac:dyDescent="0.2">
      <c r="A170" t="s">
        <v>694</v>
      </c>
      <c r="B170">
        <v>18.646000000000001</v>
      </c>
      <c r="C170">
        <v>121.05500000000001</v>
      </c>
      <c r="D170">
        <v>40</v>
      </c>
      <c r="E170">
        <v>5.2</v>
      </c>
      <c r="F170" t="s">
        <v>152</v>
      </c>
      <c r="K170" t="s">
        <v>153</v>
      </c>
      <c r="L170" t="s">
        <v>695</v>
      </c>
      <c r="M170" t="s">
        <v>696</v>
      </c>
      <c r="N170" t="s">
        <v>697</v>
      </c>
      <c r="O170" t="s">
        <v>28</v>
      </c>
      <c r="T170" t="s">
        <v>29</v>
      </c>
      <c r="U170" t="s">
        <v>153</v>
      </c>
      <c r="V170" t="s">
        <v>153</v>
      </c>
    </row>
    <row r="171" spans="1:22" hidden="1" x14ac:dyDescent="0.2">
      <c r="A171" t="s">
        <v>698</v>
      </c>
      <c r="B171">
        <v>17.399999999999999</v>
      </c>
      <c r="C171">
        <v>122.812</v>
      </c>
      <c r="D171">
        <v>33</v>
      </c>
      <c r="E171">
        <v>5.0999999999999996</v>
      </c>
      <c r="F171" t="s">
        <v>152</v>
      </c>
      <c r="K171" t="s">
        <v>153</v>
      </c>
      <c r="L171" t="s">
        <v>699</v>
      </c>
      <c r="M171" t="s">
        <v>700</v>
      </c>
      <c r="N171" t="s">
        <v>701</v>
      </c>
      <c r="O171" t="s">
        <v>28</v>
      </c>
      <c r="T171" t="s">
        <v>29</v>
      </c>
      <c r="U171" t="s">
        <v>153</v>
      </c>
      <c r="V171" t="s">
        <v>153</v>
      </c>
    </row>
    <row r="172" spans="1:22" hidden="1" x14ac:dyDescent="0.2">
      <c r="A172" t="s">
        <v>702</v>
      </c>
      <c r="B172">
        <v>17.369</v>
      </c>
      <c r="C172">
        <v>122.684</v>
      </c>
      <c r="D172">
        <v>33</v>
      </c>
      <c r="E172">
        <v>5</v>
      </c>
      <c r="F172" t="s">
        <v>152</v>
      </c>
      <c r="K172" t="s">
        <v>153</v>
      </c>
      <c r="L172" t="s">
        <v>703</v>
      </c>
      <c r="M172" t="s">
        <v>704</v>
      </c>
      <c r="N172" t="s">
        <v>705</v>
      </c>
      <c r="O172" t="s">
        <v>28</v>
      </c>
      <c r="T172" t="s">
        <v>29</v>
      </c>
      <c r="U172" t="s">
        <v>153</v>
      </c>
      <c r="V172" t="s">
        <v>153</v>
      </c>
    </row>
    <row r="173" spans="1:22" hidden="1" x14ac:dyDescent="0.2">
      <c r="A173" t="s">
        <v>706</v>
      </c>
      <c r="B173">
        <v>17.440999999999999</v>
      </c>
      <c r="C173">
        <v>119.869</v>
      </c>
      <c r="D173">
        <v>12</v>
      </c>
      <c r="E173">
        <v>6.2</v>
      </c>
      <c r="F173" t="s">
        <v>245</v>
      </c>
      <c r="K173" t="s">
        <v>153</v>
      </c>
      <c r="L173" t="s">
        <v>707</v>
      </c>
      <c r="M173" t="s">
        <v>708</v>
      </c>
      <c r="N173" t="s">
        <v>709</v>
      </c>
      <c r="O173" t="s">
        <v>28</v>
      </c>
      <c r="T173" t="s">
        <v>29</v>
      </c>
      <c r="U173" t="s">
        <v>153</v>
      </c>
      <c r="V173" t="s">
        <v>153</v>
      </c>
    </row>
    <row r="174" spans="1:22" hidden="1" x14ac:dyDescent="0.2">
      <c r="A174" t="s">
        <v>710</v>
      </c>
      <c r="B174">
        <v>17.254999999999999</v>
      </c>
      <c r="C174">
        <v>119.73099999999999</v>
      </c>
      <c r="D174">
        <v>66</v>
      </c>
      <c r="E174">
        <v>4.5999999999999996</v>
      </c>
      <c r="F174" t="s">
        <v>152</v>
      </c>
      <c r="K174" t="s">
        <v>153</v>
      </c>
      <c r="L174" t="s">
        <v>711</v>
      </c>
      <c r="M174" t="s">
        <v>712</v>
      </c>
      <c r="N174" t="s">
        <v>713</v>
      </c>
      <c r="O174" t="s">
        <v>28</v>
      </c>
      <c r="T174" t="s">
        <v>29</v>
      </c>
      <c r="U174" t="s">
        <v>153</v>
      </c>
      <c r="V174" t="s">
        <v>153</v>
      </c>
    </row>
    <row r="175" spans="1:22" hidden="1" x14ac:dyDescent="0.2">
      <c r="A175" t="s">
        <v>714</v>
      </c>
      <c r="B175">
        <v>16.693000000000001</v>
      </c>
      <c r="C175">
        <v>122.227</v>
      </c>
      <c r="D175">
        <v>58</v>
      </c>
      <c r="E175">
        <v>4.5</v>
      </c>
      <c r="F175" t="s">
        <v>152</v>
      </c>
      <c r="K175" t="s">
        <v>153</v>
      </c>
      <c r="L175" t="s">
        <v>715</v>
      </c>
      <c r="M175" t="s">
        <v>716</v>
      </c>
      <c r="N175" t="s">
        <v>717</v>
      </c>
      <c r="O175" t="s">
        <v>28</v>
      </c>
      <c r="T175" t="s">
        <v>29</v>
      </c>
      <c r="U175" t="s">
        <v>153</v>
      </c>
      <c r="V175" t="s">
        <v>153</v>
      </c>
    </row>
    <row r="176" spans="1:22" hidden="1" x14ac:dyDescent="0.2">
      <c r="A176" t="s">
        <v>718</v>
      </c>
      <c r="B176">
        <v>15.923999999999999</v>
      </c>
      <c r="C176">
        <v>120.152</v>
      </c>
      <c r="D176">
        <v>47</v>
      </c>
      <c r="E176">
        <v>4.8</v>
      </c>
      <c r="F176" t="s">
        <v>152</v>
      </c>
      <c r="K176" t="s">
        <v>153</v>
      </c>
      <c r="L176" t="s">
        <v>719</v>
      </c>
      <c r="M176" t="s">
        <v>720</v>
      </c>
      <c r="N176" t="s">
        <v>721</v>
      </c>
      <c r="O176" t="s">
        <v>28</v>
      </c>
      <c r="T176" t="s">
        <v>29</v>
      </c>
      <c r="U176" t="s">
        <v>153</v>
      </c>
      <c r="V176" t="s">
        <v>153</v>
      </c>
    </row>
    <row r="177" spans="1:22" hidden="1" x14ac:dyDescent="0.2">
      <c r="A177" t="s">
        <v>722</v>
      </c>
      <c r="B177">
        <v>16.523</v>
      </c>
      <c r="C177">
        <v>119.465</v>
      </c>
      <c r="D177">
        <v>59</v>
      </c>
      <c r="E177">
        <v>4.9000000000000004</v>
      </c>
      <c r="F177" t="s">
        <v>152</v>
      </c>
      <c r="K177" t="s">
        <v>153</v>
      </c>
      <c r="L177" t="s">
        <v>723</v>
      </c>
      <c r="M177" t="s">
        <v>724</v>
      </c>
      <c r="N177" t="s">
        <v>725</v>
      </c>
      <c r="O177" t="s">
        <v>28</v>
      </c>
      <c r="T177" t="s">
        <v>29</v>
      </c>
      <c r="U177" t="s">
        <v>153</v>
      </c>
      <c r="V177" t="s">
        <v>153</v>
      </c>
    </row>
    <row r="178" spans="1:22" hidden="1" x14ac:dyDescent="0.2">
      <c r="A178" t="s">
        <v>726</v>
      </c>
      <c r="B178">
        <v>15.535</v>
      </c>
      <c r="C178">
        <v>123.044</v>
      </c>
      <c r="D178">
        <v>58</v>
      </c>
      <c r="E178">
        <v>5.0999999999999996</v>
      </c>
      <c r="F178" t="s">
        <v>152</v>
      </c>
      <c r="K178" t="s">
        <v>153</v>
      </c>
      <c r="L178" t="s">
        <v>727</v>
      </c>
      <c r="M178" t="s">
        <v>728</v>
      </c>
      <c r="N178" t="s">
        <v>729</v>
      </c>
      <c r="O178" t="s">
        <v>28</v>
      </c>
      <c r="T178" t="s">
        <v>29</v>
      </c>
      <c r="U178" t="s">
        <v>153</v>
      </c>
      <c r="V178" t="s">
        <v>153</v>
      </c>
    </row>
    <row r="179" spans="1:22" hidden="1" x14ac:dyDescent="0.2">
      <c r="A179" t="s">
        <v>730</v>
      </c>
      <c r="B179">
        <v>18.015999999999998</v>
      </c>
      <c r="C179">
        <v>119.964</v>
      </c>
      <c r="D179">
        <v>60</v>
      </c>
      <c r="E179">
        <v>4.5</v>
      </c>
      <c r="F179" t="s">
        <v>152</v>
      </c>
      <c r="K179" t="s">
        <v>153</v>
      </c>
      <c r="L179" t="s">
        <v>731</v>
      </c>
      <c r="M179" t="s">
        <v>732</v>
      </c>
      <c r="N179" t="s">
        <v>733</v>
      </c>
      <c r="O179" t="s">
        <v>28</v>
      </c>
      <c r="T179" t="s">
        <v>29</v>
      </c>
      <c r="U179" t="s">
        <v>153</v>
      </c>
      <c r="V179" t="s">
        <v>153</v>
      </c>
    </row>
    <row r="180" spans="1:22" hidden="1" x14ac:dyDescent="0.2">
      <c r="A180" t="s">
        <v>734</v>
      </c>
      <c r="B180">
        <v>13.762</v>
      </c>
      <c r="C180">
        <v>121.01300000000001</v>
      </c>
      <c r="D180">
        <v>124</v>
      </c>
      <c r="E180">
        <v>4.8</v>
      </c>
      <c r="F180" t="s">
        <v>152</v>
      </c>
      <c r="K180" t="s">
        <v>153</v>
      </c>
      <c r="L180" t="s">
        <v>735</v>
      </c>
      <c r="M180" t="s">
        <v>736</v>
      </c>
      <c r="N180" t="s">
        <v>737</v>
      </c>
      <c r="O180" t="s">
        <v>28</v>
      </c>
      <c r="T180" t="s">
        <v>29</v>
      </c>
      <c r="U180" t="s">
        <v>153</v>
      </c>
      <c r="V180" t="s">
        <v>153</v>
      </c>
    </row>
    <row r="181" spans="1:22" hidden="1" x14ac:dyDescent="0.2">
      <c r="A181" t="s">
        <v>738</v>
      </c>
      <c r="B181">
        <v>15.128</v>
      </c>
      <c r="C181">
        <v>120.087</v>
      </c>
      <c r="D181">
        <v>60</v>
      </c>
      <c r="E181">
        <v>4.5</v>
      </c>
      <c r="F181" t="s">
        <v>152</v>
      </c>
      <c r="K181" t="s">
        <v>153</v>
      </c>
      <c r="L181" t="s">
        <v>739</v>
      </c>
      <c r="M181" t="s">
        <v>740</v>
      </c>
      <c r="N181" t="s">
        <v>741</v>
      </c>
      <c r="O181" t="s">
        <v>28</v>
      </c>
      <c r="T181" t="s">
        <v>29</v>
      </c>
      <c r="U181" t="s">
        <v>153</v>
      </c>
      <c r="V181" t="s">
        <v>153</v>
      </c>
    </row>
    <row r="182" spans="1:22" hidden="1" x14ac:dyDescent="0.2">
      <c r="A182" t="s">
        <v>742</v>
      </c>
      <c r="B182">
        <v>14.707000000000001</v>
      </c>
      <c r="C182">
        <v>123.63</v>
      </c>
      <c r="D182">
        <v>33</v>
      </c>
      <c r="E182">
        <v>5.3</v>
      </c>
      <c r="F182" t="s">
        <v>152</v>
      </c>
      <c r="K182" t="s">
        <v>153</v>
      </c>
      <c r="L182" t="s">
        <v>743</v>
      </c>
      <c r="M182" t="s">
        <v>744</v>
      </c>
      <c r="N182" t="s">
        <v>745</v>
      </c>
      <c r="O182" t="s">
        <v>28</v>
      </c>
      <c r="T182" t="s">
        <v>29</v>
      </c>
      <c r="U182" t="s">
        <v>153</v>
      </c>
      <c r="V182" t="s">
        <v>153</v>
      </c>
    </row>
    <row r="183" spans="1:22" hidden="1" x14ac:dyDescent="0.2">
      <c r="A183" t="s">
        <v>746</v>
      </c>
      <c r="B183">
        <v>15.657999999999999</v>
      </c>
      <c r="C183">
        <v>119.84399999999999</v>
      </c>
      <c r="D183">
        <v>33</v>
      </c>
      <c r="E183">
        <v>4.9000000000000004</v>
      </c>
      <c r="F183" t="s">
        <v>152</v>
      </c>
      <c r="K183" t="s">
        <v>153</v>
      </c>
      <c r="L183" t="s">
        <v>747</v>
      </c>
      <c r="M183" t="s">
        <v>748</v>
      </c>
      <c r="N183" t="s">
        <v>749</v>
      </c>
      <c r="O183" t="s">
        <v>28</v>
      </c>
      <c r="T183" t="s">
        <v>29</v>
      </c>
      <c r="U183" t="s">
        <v>153</v>
      </c>
      <c r="V183" t="s">
        <v>153</v>
      </c>
    </row>
    <row r="184" spans="1:22" hidden="1" x14ac:dyDescent="0.2">
      <c r="A184" t="s">
        <v>750</v>
      </c>
      <c r="B184">
        <v>17.033999999999999</v>
      </c>
      <c r="C184">
        <v>122.423</v>
      </c>
      <c r="D184">
        <v>66</v>
      </c>
      <c r="E184">
        <v>4.5</v>
      </c>
      <c r="F184" t="s">
        <v>152</v>
      </c>
      <c r="K184" t="s">
        <v>153</v>
      </c>
      <c r="L184" t="s">
        <v>751</v>
      </c>
      <c r="M184" t="s">
        <v>752</v>
      </c>
      <c r="N184" t="s">
        <v>753</v>
      </c>
      <c r="O184" t="s">
        <v>28</v>
      </c>
      <c r="T184" t="s">
        <v>29</v>
      </c>
      <c r="U184" t="s">
        <v>153</v>
      </c>
      <c r="V184" t="s">
        <v>153</v>
      </c>
    </row>
    <row r="185" spans="1:22" hidden="1" x14ac:dyDescent="0.2">
      <c r="A185" t="s">
        <v>754</v>
      </c>
      <c r="B185">
        <v>17.446999999999999</v>
      </c>
      <c r="C185">
        <v>122.629</v>
      </c>
      <c r="D185">
        <v>46</v>
      </c>
      <c r="E185">
        <v>4.9000000000000004</v>
      </c>
      <c r="F185" t="s">
        <v>152</v>
      </c>
      <c r="K185" t="s">
        <v>153</v>
      </c>
      <c r="L185" t="s">
        <v>755</v>
      </c>
      <c r="M185" t="s">
        <v>756</v>
      </c>
      <c r="N185" t="s">
        <v>757</v>
      </c>
      <c r="O185" t="s">
        <v>28</v>
      </c>
      <c r="T185" t="s">
        <v>29</v>
      </c>
      <c r="U185" t="s">
        <v>153</v>
      </c>
      <c r="V185" t="s">
        <v>153</v>
      </c>
    </row>
    <row r="186" spans="1:22" hidden="1" x14ac:dyDescent="0.2">
      <c r="A186" t="s">
        <v>758</v>
      </c>
      <c r="B186">
        <v>15.561</v>
      </c>
      <c r="C186">
        <v>121.818</v>
      </c>
      <c r="D186">
        <v>87</v>
      </c>
      <c r="E186">
        <v>4.9000000000000004</v>
      </c>
      <c r="F186" t="s">
        <v>152</v>
      </c>
      <c r="K186" t="s">
        <v>153</v>
      </c>
      <c r="L186" t="s">
        <v>759</v>
      </c>
      <c r="M186" t="s">
        <v>760</v>
      </c>
      <c r="N186" t="s">
        <v>761</v>
      </c>
      <c r="O186" t="s">
        <v>28</v>
      </c>
      <c r="T186" t="s">
        <v>29</v>
      </c>
      <c r="U186" t="s">
        <v>153</v>
      </c>
      <c r="V186" t="s">
        <v>153</v>
      </c>
    </row>
    <row r="187" spans="1:22" hidden="1" x14ac:dyDescent="0.2">
      <c r="A187" t="s">
        <v>762</v>
      </c>
      <c r="B187">
        <v>17.106000000000002</v>
      </c>
      <c r="C187">
        <v>122.41</v>
      </c>
      <c r="D187">
        <v>43</v>
      </c>
      <c r="E187">
        <v>5.3</v>
      </c>
      <c r="F187" t="s">
        <v>152</v>
      </c>
      <c r="K187" t="s">
        <v>153</v>
      </c>
      <c r="L187" t="s">
        <v>763</v>
      </c>
      <c r="M187" t="s">
        <v>764</v>
      </c>
      <c r="N187" t="s">
        <v>765</v>
      </c>
      <c r="O187" t="s">
        <v>28</v>
      </c>
      <c r="T187" t="s">
        <v>29</v>
      </c>
      <c r="U187" t="s">
        <v>153</v>
      </c>
      <c r="V187" t="s">
        <v>153</v>
      </c>
    </row>
    <row r="188" spans="1:22" hidden="1" x14ac:dyDescent="0.2">
      <c r="A188" t="s">
        <v>766</v>
      </c>
      <c r="B188">
        <v>14.590999999999999</v>
      </c>
      <c r="C188">
        <v>119.95399999999999</v>
      </c>
      <c r="D188">
        <v>57</v>
      </c>
      <c r="E188">
        <v>5.3</v>
      </c>
      <c r="F188" t="s">
        <v>152</v>
      </c>
      <c r="K188" t="s">
        <v>153</v>
      </c>
      <c r="L188" t="s">
        <v>767</v>
      </c>
      <c r="M188" t="s">
        <v>768</v>
      </c>
      <c r="N188" t="s">
        <v>769</v>
      </c>
      <c r="O188" t="s">
        <v>28</v>
      </c>
      <c r="T188" t="s">
        <v>29</v>
      </c>
      <c r="U188" t="s">
        <v>153</v>
      </c>
      <c r="V188" t="s">
        <v>153</v>
      </c>
    </row>
    <row r="189" spans="1:22" hidden="1" x14ac:dyDescent="0.2">
      <c r="A189" t="s">
        <v>770</v>
      </c>
      <c r="B189">
        <v>17.614999999999998</v>
      </c>
      <c r="C189">
        <v>119.809</v>
      </c>
      <c r="D189">
        <v>63</v>
      </c>
      <c r="E189">
        <v>4.5999999999999996</v>
      </c>
      <c r="F189" t="s">
        <v>152</v>
      </c>
      <c r="K189" t="s">
        <v>153</v>
      </c>
      <c r="L189" t="s">
        <v>771</v>
      </c>
      <c r="M189" t="s">
        <v>772</v>
      </c>
      <c r="N189" t="s">
        <v>773</v>
      </c>
      <c r="O189" t="s">
        <v>28</v>
      </c>
      <c r="T189" t="s">
        <v>29</v>
      </c>
      <c r="U189" t="s">
        <v>153</v>
      </c>
      <c r="V189" t="s">
        <v>153</v>
      </c>
    </row>
    <row r="190" spans="1:22" hidden="1" x14ac:dyDescent="0.2">
      <c r="A190" t="s">
        <v>774</v>
      </c>
      <c r="B190">
        <v>14.862</v>
      </c>
      <c r="C190">
        <v>122.264</v>
      </c>
      <c r="D190">
        <v>43</v>
      </c>
      <c r="E190">
        <v>4.8</v>
      </c>
      <c r="F190" t="s">
        <v>152</v>
      </c>
      <c r="K190" t="s">
        <v>153</v>
      </c>
      <c r="L190" t="s">
        <v>775</v>
      </c>
      <c r="M190" t="s">
        <v>776</v>
      </c>
      <c r="N190" t="s">
        <v>777</v>
      </c>
      <c r="O190" t="s">
        <v>28</v>
      </c>
      <c r="T190" t="s">
        <v>29</v>
      </c>
      <c r="U190" t="s">
        <v>153</v>
      </c>
      <c r="V190" t="s">
        <v>153</v>
      </c>
    </row>
    <row r="191" spans="1:22" hidden="1" x14ac:dyDescent="0.2">
      <c r="A191" t="s">
        <v>778</v>
      </c>
      <c r="B191">
        <v>17.113</v>
      </c>
      <c r="C191">
        <v>122.33</v>
      </c>
      <c r="D191">
        <v>38</v>
      </c>
      <c r="E191">
        <v>4.9000000000000004</v>
      </c>
      <c r="F191" t="s">
        <v>152</v>
      </c>
      <c r="K191" t="s">
        <v>153</v>
      </c>
      <c r="L191" t="s">
        <v>779</v>
      </c>
      <c r="M191" t="s">
        <v>780</v>
      </c>
      <c r="N191" t="s">
        <v>781</v>
      </c>
      <c r="O191" t="s">
        <v>28</v>
      </c>
      <c r="T191" t="s">
        <v>29</v>
      </c>
      <c r="U191" t="s">
        <v>153</v>
      </c>
      <c r="V191" t="s">
        <v>153</v>
      </c>
    </row>
    <row r="192" spans="1:22" hidden="1" x14ac:dyDescent="0.2">
      <c r="A192" t="s">
        <v>782</v>
      </c>
      <c r="B192">
        <v>13.923</v>
      </c>
      <c r="C192">
        <v>120.67700000000001</v>
      </c>
      <c r="D192">
        <v>168</v>
      </c>
      <c r="E192">
        <v>5.4</v>
      </c>
      <c r="F192" t="s">
        <v>152</v>
      </c>
      <c r="K192" t="s">
        <v>153</v>
      </c>
      <c r="L192" t="s">
        <v>783</v>
      </c>
      <c r="M192" t="s">
        <v>784</v>
      </c>
      <c r="N192" t="s">
        <v>785</v>
      </c>
      <c r="O192" t="s">
        <v>28</v>
      </c>
      <c r="T192" t="s">
        <v>29</v>
      </c>
      <c r="U192" t="s">
        <v>153</v>
      </c>
      <c r="V192" t="s">
        <v>153</v>
      </c>
    </row>
    <row r="193" spans="1:22" hidden="1" x14ac:dyDescent="0.2">
      <c r="A193" t="s">
        <v>786</v>
      </c>
      <c r="B193">
        <v>13.959</v>
      </c>
      <c r="C193">
        <v>120.583</v>
      </c>
      <c r="D193">
        <v>113</v>
      </c>
      <c r="E193">
        <v>4.5</v>
      </c>
      <c r="F193" t="s">
        <v>152</v>
      </c>
      <c r="K193" t="s">
        <v>153</v>
      </c>
      <c r="L193" t="s">
        <v>787</v>
      </c>
      <c r="M193" t="s">
        <v>788</v>
      </c>
      <c r="N193" t="s">
        <v>789</v>
      </c>
      <c r="O193" t="s">
        <v>28</v>
      </c>
      <c r="T193" t="s">
        <v>29</v>
      </c>
      <c r="U193" t="s">
        <v>153</v>
      </c>
      <c r="V193" t="s">
        <v>153</v>
      </c>
    </row>
    <row r="194" spans="1:22" hidden="1" x14ac:dyDescent="0.2">
      <c r="A194" t="s">
        <v>790</v>
      </c>
      <c r="B194">
        <v>15.68</v>
      </c>
      <c r="C194">
        <v>119.75</v>
      </c>
      <c r="D194">
        <v>33</v>
      </c>
      <c r="E194">
        <v>5</v>
      </c>
      <c r="F194" t="s">
        <v>152</v>
      </c>
      <c r="K194" t="s">
        <v>153</v>
      </c>
      <c r="L194" t="s">
        <v>791</v>
      </c>
      <c r="M194" t="s">
        <v>792</v>
      </c>
      <c r="N194" t="s">
        <v>793</v>
      </c>
      <c r="O194" t="s">
        <v>28</v>
      </c>
      <c r="T194" t="s">
        <v>29</v>
      </c>
      <c r="U194" t="s">
        <v>153</v>
      </c>
      <c r="V194" t="s">
        <v>153</v>
      </c>
    </row>
    <row r="195" spans="1:22" hidden="1" x14ac:dyDescent="0.2">
      <c r="A195" t="s">
        <v>794</v>
      </c>
      <c r="B195">
        <v>15.555</v>
      </c>
      <c r="C195">
        <v>119.428</v>
      </c>
      <c r="D195">
        <v>28</v>
      </c>
      <c r="E195">
        <v>4.9000000000000004</v>
      </c>
      <c r="F195" t="s">
        <v>245</v>
      </c>
      <c r="K195" t="s">
        <v>153</v>
      </c>
      <c r="L195" t="s">
        <v>795</v>
      </c>
      <c r="M195" t="s">
        <v>796</v>
      </c>
      <c r="N195" t="s">
        <v>797</v>
      </c>
      <c r="O195" t="s">
        <v>28</v>
      </c>
      <c r="T195" t="s">
        <v>29</v>
      </c>
      <c r="U195" t="s">
        <v>153</v>
      </c>
      <c r="V195" t="s">
        <v>153</v>
      </c>
    </row>
    <row r="196" spans="1:22" hidden="1" x14ac:dyDescent="0.2">
      <c r="A196" t="s">
        <v>798</v>
      </c>
      <c r="B196">
        <v>16.457000000000001</v>
      </c>
      <c r="C196">
        <v>120.486</v>
      </c>
      <c r="D196">
        <v>29</v>
      </c>
      <c r="E196">
        <v>5.2</v>
      </c>
      <c r="F196" t="s">
        <v>152</v>
      </c>
      <c r="K196" t="s">
        <v>153</v>
      </c>
      <c r="L196" t="s">
        <v>799</v>
      </c>
      <c r="M196" t="s">
        <v>800</v>
      </c>
      <c r="N196" t="s">
        <v>801</v>
      </c>
      <c r="O196" t="s">
        <v>28</v>
      </c>
      <c r="T196" t="s">
        <v>29</v>
      </c>
      <c r="U196" t="s">
        <v>153</v>
      </c>
      <c r="V196" t="s">
        <v>153</v>
      </c>
    </row>
    <row r="197" spans="1:22" hidden="1" x14ac:dyDescent="0.2">
      <c r="A197" t="s">
        <v>802</v>
      </c>
      <c r="B197">
        <v>16.495000000000001</v>
      </c>
      <c r="C197">
        <v>122.065</v>
      </c>
      <c r="D197">
        <v>16</v>
      </c>
      <c r="E197">
        <v>5.0999999999999996</v>
      </c>
      <c r="F197" t="s">
        <v>152</v>
      </c>
      <c r="K197" t="s">
        <v>153</v>
      </c>
      <c r="L197" t="s">
        <v>803</v>
      </c>
      <c r="M197" t="s">
        <v>804</v>
      </c>
      <c r="N197" t="s">
        <v>805</v>
      </c>
      <c r="O197" t="s">
        <v>28</v>
      </c>
      <c r="T197" t="s">
        <v>29</v>
      </c>
      <c r="U197" t="s">
        <v>153</v>
      </c>
      <c r="V197" t="s">
        <v>153</v>
      </c>
    </row>
    <row r="198" spans="1:22" hidden="1" x14ac:dyDescent="0.2">
      <c r="A198" t="s">
        <v>806</v>
      </c>
      <c r="B198">
        <v>16.777999999999999</v>
      </c>
      <c r="C198">
        <v>122.419</v>
      </c>
      <c r="D198">
        <v>54</v>
      </c>
      <c r="E198">
        <v>4.5999999999999996</v>
      </c>
      <c r="F198" t="s">
        <v>152</v>
      </c>
      <c r="K198" t="s">
        <v>153</v>
      </c>
      <c r="L198" t="s">
        <v>807</v>
      </c>
      <c r="M198" t="s">
        <v>808</v>
      </c>
      <c r="N198" t="s">
        <v>809</v>
      </c>
      <c r="O198" t="s">
        <v>28</v>
      </c>
      <c r="T198" t="s">
        <v>29</v>
      </c>
      <c r="U198" t="s">
        <v>153</v>
      </c>
      <c r="V198" t="s">
        <v>153</v>
      </c>
    </row>
    <row r="199" spans="1:22" hidden="1" x14ac:dyDescent="0.2">
      <c r="A199" t="s">
        <v>810</v>
      </c>
      <c r="B199">
        <v>14.939</v>
      </c>
      <c r="C199">
        <v>120.053</v>
      </c>
      <c r="D199">
        <v>42</v>
      </c>
      <c r="E199">
        <v>4.8</v>
      </c>
      <c r="F199" t="s">
        <v>152</v>
      </c>
      <c r="K199" t="s">
        <v>153</v>
      </c>
      <c r="L199" t="s">
        <v>811</v>
      </c>
      <c r="M199" t="s">
        <v>812</v>
      </c>
      <c r="N199" t="s">
        <v>813</v>
      </c>
      <c r="O199" t="s">
        <v>28</v>
      </c>
      <c r="T199" t="s">
        <v>29</v>
      </c>
      <c r="U199" t="s">
        <v>153</v>
      </c>
      <c r="V199" t="s">
        <v>153</v>
      </c>
    </row>
    <row r="200" spans="1:22" hidden="1" x14ac:dyDescent="0.2">
      <c r="A200" t="s">
        <v>814</v>
      </c>
      <c r="B200">
        <v>15.090999999999999</v>
      </c>
      <c r="C200">
        <v>119.941</v>
      </c>
      <c r="D200">
        <v>50</v>
      </c>
      <c r="E200">
        <v>4.9000000000000004</v>
      </c>
      <c r="F200" t="s">
        <v>152</v>
      </c>
      <c r="K200" t="s">
        <v>153</v>
      </c>
      <c r="L200" t="s">
        <v>815</v>
      </c>
      <c r="M200" t="s">
        <v>816</v>
      </c>
      <c r="N200" t="s">
        <v>817</v>
      </c>
      <c r="O200" t="s">
        <v>28</v>
      </c>
      <c r="T200" t="s">
        <v>29</v>
      </c>
      <c r="U200" t="s">
        <v>153</v>
      </c>
      <c r="V200" t="s">
        <v>153</v>
      </c>
    </row>
    <row r="201" spans="1:22" hidden="1" x14ac:dyDescent="0.2">
      <c r="A201" t="s">
        <v>818</v>
      </c>
      <c r="B201">
        <v>15.369</v>
      </c>
      <c r="C201">
        <v>120.009</v>
      </c>
      <c r="D201">
        <v>70</v>
      </c>
      <c r="E201">
        <v>4.5999999999999996</v>
      </c>
      <c r="F201" t="s">
        <v>152</v>
      </c>
      <c r="K201" t="s">
        <v>153</v>
      </c>
      <c r="L201" t="s">
        <v>819</v>
      </c>
      <c r="M201" t="s">
        <v>820</v>
      </c>
      <c r="N201" t="s">
        <v>821</v>
      </c>
      <c r="O201" t="s">
        <v>28</v>
      </c>
      <c r="T201" t="s">
        <v>29</v>
      </c>
      <c r="U201" t="s">
        <v>153</v>
      </c>
      <c r="V201" t="s">
        <v>153</v>
      </c>
    </row>
    <row r="202" spans="1:22" hidden="1" x14ac:dyDescent="0.2">
      <c r="A202" t="s">
        <v>822</v>
      </c>
      <c r="B202">
        <v>13.585000000000001</v>
      </c>
      <c r="C202">
        <v>122.83</v>
      </c>
      <c r="D202">
        <v>38</v>
      </c>
      <c r="E202">
        <v>4.9000000000000004</v>
      </c>
      <c r="F202" t="s">
        <v>152</v>
      </c>
      <c r="K202" t="s">
        <v>153</v>
      </c>
      <c r="L202" t="s">
        <v>823</v>
      </c>
      <c r="M202" t="s">
        <v>824</v>
      </c>
      <c r="N202" t="s">
        <v>825</v>
      </c>
      <c r="O202" t="s">
        <v>28</v>
      </c>
      <c r="T202" t="s">
        <v>29</v>
      </c>
      <c r="U202" t="s">
        <v>153</v>
      </c>
      <c r="V202" t="s">
        <v>153</v>
      </c>
    </row>
    <row r="203" spans="1:22" hidden="1" x14ac:dyDescent="0.2">
      <c r="A203" t="s">
        <v>826</v>
      </c>
      <c r="B203">
        <v>15.295</v>
      </c>
      <c r="C203">
        <v>120.04300000000001</v>
      </c>
      <c r="D203">
        <v>64</v>
      </c>
      <c r="E203">
        <v>4.8</v>
      </c>
      <c r="F203" t="s">
        <v>152</v>
      </c>
      <c r="K203" t="s">
        <v>153</v>
      </c>
      <c r="L203" t="s">
        <v>827</v>
      </c>
      <c r="M203" t="s">
        <v>828</v>
      </c>
      <c r="N203" t="s">
        <v>829</v>
      </c>
      <c r="O203" t="s">
        <v>28</v>
      </c>
      <c r="T203" t="s">
        <v>29</v>
      </c>
      <c r="U203" t="s">
        <v>153</v>
      </c>
      <c r="V203" t="s">
        <v>153</v>
      </c>
    </row>
    <row r="204" spans="1:22" hidden="1" x14ac:dyDescent="0.2">
      <c r="A204" t="s">
        <v>830</v>
      </c>
      <c r="B204">
        <v>18.585000000000001</v>
      </c>
      <c r="C204">
        <v>120.815</v>
      </c>
      <c r="D204">
        <v>33</v>
      </c>
      <c r="E204">
        <v>4.7</v>
      </c>
      <c r="F204" t="s">
        <v>152</v>
      </c>
      <c r="K204" t="s">
        <v>153</v>
      </c>
      <c r="L204" t="s">
        <v>831</v>
      </c>
      <c r="M204" t="s">
        <v>832</v>
      </c>
      <c r="N204" t="s">
        <v>833</v>
      </c>
      <c r="O204" t="s">
        <v>28</v>
      </c>
      <c r="T204" t="s">
        <v>29</v>
      </c>
      <c r="U204" t="s">
        <v>153</v>
      </c>
      <c r="V204" t="s">
        <v>153</v>
      </c>
    </row>
    <row r="205" spans="1:22" hidden="1" x14ac:dyDescent="0.2">
      <c r="A205" t="s">
        <v>834</v>
      </c>
      <c r="B205">
        <v>16.437999999999999</v>
      </c>
      <c r="C205">
        <v>122.42700000000001</v>
      </c>
      <c r="D205">
        <v>33</v>
      </c>
      <c r="E205">
        <v>4.5</v>
      </c>
      <c r="F205" t="s">
        <v>152</v>
      </c>
      <c r="K205" t="s">
        <v>153</v>
      </c>
      <c r="L205" t="s">
        <v>835</v>
      </c>
      <c r="M205" t="s">
        <v>836</v>
      </c>
      <c r="N205" t="s">
        <v>837</v>
      </c>
      <c r="O205" t="s">
        <v>28</v>
      </c>
      <c r="T205" t="s">
        <v>29</v>
      </c>
      <c r="U205" t="s">
        <v>153</v>
      </c>
      <c r="V205" t="s">
        <v>153</v>
      </c>
    </row>
    <row r="206" spans="1:22" hidden="1" x14ac:dyDescent="0.2">
      <c r="A206" t="s">
        <v>838</v>
      </c>
      <c r="B206">
        <v>13.6</v>
      </c>
      <c r="C206">
        <v>120.71</v>
      </c>
      <c r="D206">
        <v>66</v>
      </c>
      <c r="E206">
        <v>4.7</v>
      </c>
      <c r="F206" t="s">
        <v>152</v>
      </c>
      <c r="K206" t="s">
        <v>153</v>
      </c>
      <c r="L206" t="s">
        <v>839</v>
      </c>
      <c r="M206" t="s">
        <v>840</v>
      </c>
      <c r="N206" t="s">
        <v>841</v>
      </c>
      <c r="O206" t="s">
        <v>28</v>
      </c>
      <c r="T206" t="s">
        <v>29</v>
      </c>
      <c r="U206" t="s">
        <v>153</v>
      </c>
      <c r="V206" t="s">
        <v>153</v>
      </c>
    </row>
    <row r="207" spans="1:22" hidden="1" x14ac:dyDescent="0.2">
      <c r="A207" t="s">
        <v>842</v>
      </c>
      <c r="B207">
        <v>16.099</v>
      </c>
      <c r="C207">
        <v>119.65</v>
      </c>
      <c r="D207">
        <v>54</v>
      </c>
      <c r="E207">
        <v>5.0999999999999996</v>
      </c>
      <c r="F207" t="s">
        <v>152</v>
      </c>
      <c r="K207" t="s">
        <v>153</v>
      </c>
      <c r="L207" t="s">
        <v>843</v>
      </c>
      <c r="M207" t="s">
        <v>844</v>
      </c>
      <c r="N207" t="s">
        <v>845</v>
      </c>
      <c r="O207" t="s">
        <v>28</v>
      </c>
      <c r="T207" t="s">
        <v>29</v>
      </c>
      <c r="U207" t="s">
        <v>153</v>
      </c>
      <c r="V207" t="s">
        <v>153</v>
      </c>
    </row>
    <row r="208" spans="1:22" hidden="1" x14ac:dyDescent="0.2">
      <c r="A208" t="s">
        <v>846</v>
      </c>
      <c r="B208">
        <v>13.989000000000001</v>
      </c>
      <c r="C208">
        <v>120.742</v>
      </c>
      <c r="D208">
        <v>129</v>
      </c>
      <c r="E208">
        <v>4.9000000000000004</v>
      </c>
      <c r="F208" t="s">
        <v>152</v>
      </c>
      <c r="K208" t="s">
        <v>153</v>
      </c>
      <c r="L208" t="s">
        <v>847</v>
      </c>
      <c r="M208" t="s">
        <v>848</v>
      </c>
      <c r="N208" t="s">
        <v>849</v>
      </c>
      <c r="O208" t="s">
        <v>28</v>
      </c>
      <c r="T208" t="s">
        <v>29</v>
      </c>
      <c r="U208" t="s">
        <v>153</v>
      </c>
      <c r="V208" t="s">
        <v>153</v>
      </c>
    </row>
    <row r="209" spans="1:22" hidden="1" x14ac:dyDescent="0.2">
      <c r="A209" t="s">
        <v>850</v>
      </c>
      <c r="B209">
        <v>13.708</v>
      </c>
      <c r="C209">
        <v>120.875</v>
      </c>
      <c r="D209">
        <v>162</v>
      </c>
      <c r="E209">
        <v>5.0999999999999996</v>
      </c>
      <c r="F209" t="s">
        <v>152</v>
      </c>
      <c r="K209" t="s">
        <v>153</v>
      </c>
      <c r="L209" t="s">
        <v>851</v>
      </c>
      <c r="M209" t="s">
        <v>852</v>
      </c>
      <c r="N209" t="s">
        <v>853</v>
      </c>
      <c r="O209" t="s">
        <v>28</v>
      </c>
      <c r="T209" t="s">
        <v>29</v>
      </c>
      <c r="U209" t="s">
        <v>153</v>
      </c>
      <c r="V209" t="s">
        <v>153</v>
      </c>
    </row>
    <row r="210" spans="1:22" hidden="1" x14ac:dyDescent="0.2">
      <c r="A210" t="s">
        <v>854</v>
      </c>
      <c r="B210">
        <v>13.946</v>
      </c>
      <c r="C210">
        <v>120.74299999999999</v>
      </c>
      <c r="D210">
        <v>154</v>
      </c>
      <c r="E210">
        <v>4.9000000000000004</v>
      </c>
      <c r="F210" t="s">
        <v>152</v>
      </c>
      <c r="K210" t="s">
        <v>153</v>
      </c>
      <c r="L210" t="s">
        <v>855</v>
      </c>
      <c r="M210" t="s">
        <v>856</v>
      </c>
      <c r="N210" t="s">
        <v>857</v>
      </c>
      <c r="O210" t="s">
        <v>28</v>
      </c>
      <c r="T210" t="s">
        <v>29</v>
      </c>
      <c r="U210" t="s">
        <v>153</v>
      </c>
      <c r="V210" t="s">
        <v>153</v>
      </c>
    </row>
    <row r="211" spans="1:22" hidden="1" x14ac:dyDescent="0.2">
      <c r="A211" t="s">
        <v>858</v>
      </c>
      <c r="B211">
        <v>13.911</v>
      </c>
      <c r="C211">
        <v>120.809</v>
      </c>
      <c r="D211">
        <v>246</v>
      </c>
      <c r="E211">
        <v>4.8</v>
      </c>
      <c r="F211" t="s">
        <v>152</v>
      </c>
      <c r="K211" t="s">
        <v>153</v>
      </c>
      <c r="L211" t="s">
        <v>859</v>
      </c>
      <c r="M211" t="s">
        <v>860</v>
      </c>
      <c r="N211" t="s">
        <v>861</v>
      </c>
      <c r="O211" t="s">
        <v>28</v>
      </c>
      <c r="T211" t="s">
        <v>29</v>
      </c>
      <c r="U211" t="s">
        <v>153</v>
      </c>
      <c r="V211" t="s">
        <v>153</v>
      </c>
    </row>
    <row r="212" spans="1:22" hidden="1" x14ac:dyDescent="0.2">
      <c r="A212" t="s">
        <v>862</v>
      </c>
      <c r="B212">
        <v>16.972999999999999</v>
      </c>
      <c r="C212">
        <v>121.027</v>
      </c>
      <c r="D212">
        <v>168</v>
      </c>
      <c r="E212">
        <v>4.7</v>
      </c>
      <c r="F212" t="s">
        <v>152</v>
      </c>
      <c r="K212" t="s">
        <v>153</v>
      </c>
      <c r="L212" t="s">
        <v>863</v>
      </c>
      <c r="M212" t="s">
        <v>864</v>
      </c>
      <c r="N212" t="s">
        <v>865</v>
      </c>
      <c r="O212" t="s">
        <v>28</v>
      </c>
      <c r="T212" t="s">
        <v>29</v>
      </c>
      <c r="U212" t="s">
        <v>153</v>
      </c>
      <c r="V212" t="s">
        <v>153</v>
      </c>
    </row>
    <row r="213" spans="1:22" hidden="1" x14ac:dyDescent="0.2">
      <c r="A213" t="s">
        <v>866</v>
      </c>
      <c r="B213">
        <v>18.029</v>
      </c>
      <c r="C213">
        <v>122.52800000000001</v>
      </c>
      <c r="D213">
        <v>33</v>
      </c>
      <c r="E213">
        <v>4.5</v>
      </c>
      <c r="F213" t="s">
        <v>152</v>
      </c>
      <c r="K213" t="s">
        <v>153</v>
      </c>
      <c r="L213" t="s">
        <v>867</v>
      </c>
      <c r="M213" t="s">
        <v>868</v>
      </c>
      <c r="N213" t="s">
        <v>869</v>
      </c>
      <c r="O213" t="s">
        <v>28</v>
      </c>
      <c r="T213" t="s">
        <v>29</v>
      </c>
      <c r="U213" t="s">
        <v>153</v>
      </c>
      <c r="V213" t="s">
        <v>153</v>
      </c>
    </row>
    <row r="214" spans="1:22" hidden="1" x14ac:dyDescent="0.2">
      <c r="A214" t="s">
        <v>870</v>
      </c>
      <c r="B214">
        <v>17.332999999999998</v>
      </c>
      <c r="C214">
        <v>120.431</v>
      </c>
      <c r="D214">
        <v>96</v>
      </c>
      <c r="E214">
        <v>4.8</v>
      </c>
      <c r="F214" t="s">
        <v>152</v>
      </c>
      <c r="K214" t="s">
        <v>153</v>
      </c>
      <c r="L214" t="s">
        <v>871</v>
      </c>
      <c r="M214" t="s">
        <v>872</v>
      </c>
      <c r="N214" t="s">
        <v>873</v>
      </c>
      <c r="O214" t="s">
        <v>28</v>
      </c>
      <c r="T214" t="s">
        <v>29</v>
      </c>
      <c r="U214" t="s">
        <v>153</v>
      </c>
      <c r="V214" t="s">
        <v>153</v>
      </c>
    </row>
    <row r="215" spans="1:22" hidden="1" x14ac:dyDescent="0.2">
      <c r="A215" t="s">
        <v>874</v>
      </c>
      <c r="B215">
        <v>16.338999999999999</v>
      </c>
      <c r="C215">
        <v>121.586</v>
      </c>
      <c r="D215">
        <v>33</v>
      </c>
      <c r="E215">
        <v>4.8</v>
      </c>
      <c r="F215" t="s">
        <v>152</v>
      </c>
      <c r="K215" t="s">
        <v>153</v>
      </c>
      <c r="L215" t="s">
        <v>875</v>
      </c>
      <c r="M215" t="s">
        <v>876</v>
      </c>
      <c r="N215" t="s">
        <v>877</v>
      </c>
      <c r="O215" t="s">
        <v>28</v>
      </c>
      <c r="T215" t="s">
        <v>29</v>
      </c>
      <c r="U215" t="s">
        <v>153</v>
      </c>
      <c r="V215" t="s">
        <v>153</v>
      </c>
    </row>
    <row r="216" spans="1:22" hidden="1" x14ac:dyDescent="0.2">
      <c r="A216" t="s">
        <v>878</v>
      </c>
      <c r="B216">
        <v>13.641999999999999</v>
      </c>
      <c r="C216">
        <v>120.69799999999999</v>
      </c>
      <c r="D216">
        <v>96</v>
      </c>
      <c r="E216">
        <v>5</v>
      </c>
      <c r="F216" t="s">
        <v>152</v>
      </c>
      <c r="K216" t="s">
        <v>153</v>
      </c>
      <c r="L216" t="s">
        <v>879</v>
      </c>
      <c r="M216" t="s">
        <v>880</v>
      </c>
      <c r="N216" t="s">
        <v>881</v>
      </c>
      <c r="O216" t="s">
        <v>28</v>
      </c>
      <c r="T216" t="s">
        <v>29</v>
      </c>
      <c r="U216" t="s">
        <v>153</v>
      </c>
      <c r="V216" t="s">
        <v>153</v>
      </c>
    </row>
    <row r="217" spans="1:22" hidden="1" x14ac:dyDescent="0.2">
      <c r="A217" t="s">
        <v>882</v>
      </c>
      <c r="B217">
        <v>17.021999999999998</v>
      </c>
      <c r="C217">
        <v>122.504</v>
      </c>
      <c r="D217">
        <v>36</v>
      </c>
      <c r="E217">
        <v>4.5999999999999996</v>
      </c>
      <c r="F217" t="s">
        <v>152</v>
      </c>
      <c r="K217" t="s">
        <v>153</v>
      </c>
      <c r="L217" t="s">
        <v>883</v>
      </c>
      <c r="M217" t="s">
        <v>884</v>
      </c>
      <c r="N217" t="s">
        <v>885</v>
      </c>
      <c r="O217" t="s">
        <v>28</v>
      </c>
      <c r="T217" t="s">
        <v>29</v>
      </c>
      <c r="U217" t="s">
        <v>153</v>
      </c>
      <c r="V217" t="s">
        <v>153</v>
      </c>
    </row>
    <row r="218" spans="1:22" hidden="1" x14ac:dyDescent="0.2">
      <c r="A218" t="s">
        <v>886</v>
      </c>
      <c r="B218">
        <v>18.18</v>
      </c>
      <c r="C218">
        <v>122.18899999999999</v>
      </c>
      <c r="D218">
        <v>33</v>
      </c>
      <c r="E218">
        <v>4.8</v>
      </c>
      <c r="F218" t="s">
        <v>152</v>
      </c>
      <c r="K218" t="s">
        <v>153</v>
      </c>
      <c r="L218" t="s">
        <v>887</v>
      </c>
      <c r="M218" t="s">
        <v>888</v>
      </c>
      <c r="N218" t="s">
        <v>889</v>
      </c>
      <c r="O218" t="s">
        <v>28</v>
      </c>
      <c r="T218" t="s">
        <v>29</v>
      </c>
      <c r="U218" t="s">
        <v>153</v>
      </c>
      <c r="V218" t="s">
        <v>153</v>
      </c>
    </row>
    <row r="219" spans="1:22" hidden="1" x14ac:dyDescent="0.2">
      <c r="A219" t="s">
        <v>890</v>
      </c>
      <c r="B219">
        <v>18.484000000000002</v>
      </c>
      <c r="C219">
        <v>120.88</v>
      </c>
      <c r="D219">
        <v>39</v>
      </c>
      <c r="E219">
        <v>4.5999999999999996</v>
      </c>
      <c r="F219" t="s">
        <v>152</v>
      </c>
      <c r="K219" t="s">
        <v>153</v>
      </c>
      <c r="L219" t="s">
        <v>891</v>
      </c>
      <c r="M219" t="s">
        <v>892</v>
      </c>
      <c r="N219" t="s">
        <v>893</v>
      </c>
      <c r="O219" t="s">
        <v>28</v>
      </c>
      <c r="T219" t="s">
        <v>29</v>
      </c>
      <c r="U219" t="s">
        <v>153</v>
      </c>
      <c r="V219" t="s">
        <v>153</v>
      </c>
    </row>
    <row r="220" spans="1:22" hidden="1" x14ac:dyDescent="0.2">
      <c r="A220" t="s">
        <v>894</v>
      </c>
      <c r="B220">
        <v>18.149999999999999</v>
      </c>
      <c r="C220">
        <v>120.80800000000001</v>
      </c>
      <c r="D220">
        <v>97</v>
      </c>
      <c r="E220">
        <v>4.8</v>
      </c>
      <c r="F220" t="s">
        <v>152</v>
      </c>
      <c r="K220" t="s">
        <v>153</v>
      </c>
      <c r="L220" t="s">
        <v>895</v>
      </c>
      <c r="M220" t="s">
        <v>896</v>
      </c>
      <c r="N220" t="s">
        <v>897</v>
      </c>
      <c r="O220" t="s">
        <v>28</v>
      </c>
      <c r="T220" t="s">
        <v>29</v>
      </c>
      <c r="U220" t="s">
        <v>153</v>
      </c>
      <c r="V220" t="s">
        <v>153</v>
      </c>
    </row>
    <row r="221" spans="1:22" hidden="1" x14ac:dyDescent="0.2">
      <c r="A221" t="s">
        <v>898</v>
      </c>
      <c r="B221">
        <v>16.129000000000001</v>
      </c>
      <c r="C221">
        <v>121.962</v>
      </c>
      <c r="D221">
        <v>43</v>
      </c>
      <c r="E221">
        <v>6.3</v>
      </c>
      <c r="F221" t="s">
        <v>245</v>
      </c>
      <c r="K221" t="s">
        <v>153</v>
      </c>
      <c r="L221" t="s">
        <v>899</v>
      </c>
      <c r="M221" t="s">
        <v>900</v>
      </c>
      <c r="N221" t="s">
        <v>901</v>
      </c>
      <c r="O221" t="s">
        <v>28</v>
      </c>
      <c r="T221" t="s">
        <v>29</v>
      </c>
      <c r="U221" t="s">
        <v>153</v>
      </c>
      <c r="V221" t="s">
        <v>153</v>
      </c>
    </row>
    <row r="222" spans="1:22" hidden="1" x14ac:dyDescent="0.2">
      <c r="A222" t="s">
        <v>902</v>
      </c>
      <c r="B222">
        <v>15.997</v>
      </c>
      <c r="C222">
        <v>122.001</v>
      </c>
      <c r="D222">
        <v>33</v>
      </c>
      <c r="E222">
        <v>5</v>
      </c>
      <c r="F222" t="s">
        <v>152</v>
      </c>
      <c r="K222" t="s">
        <v>153</v>
      </c>
      <c r="L222" t="s">
        <v>903</v>
      </c>
      <c r="M222" t="s">
        <v>904</v>
      </c>
      <c r="N222" t="s">
        <v>905</v>
      </c>
      <c r="O222" t="s">
        <v>28</v>
      </c>
      <c r="T222" t="s">
        <v>29</v>
      </c>
      <c r="U222" t="s">
        <v>153</v>
      </c>
      <c r="V222" t="s">
        <v>153</v>
      </c>
    </row>
    <row r="223" spans="1:22" hidden="1" x14ac:dyDescent="0.2">
      <c r="A223" t="s">
        <v>906</v>
      </c>
      <c r="B223">
        <v>13.839</v>
      </c>
      <c r="C223">
        <v>120.943</v>
      </c>
      <c r="D223">
        <v>154</v>
      </c>
      <c r="E223">
        <v>4.5999999999999996</v>
      </c>
      <c r="F223" t="s">
        <v>152</v>
      </c>
      <c r="K223" t="s">
        <v>153</v>
      </c>
      <c r="L223" t="s">
        <v>907</v>
      </c>
      <c r="M223" t="s">
        <v>908</v>
      </c>
      <c r="N223" t="s">
        <v>909</v>
      </c>
      <c r="O223" t="s">
        <v>28</v>
      </c>
      <c r="T223" t="s">
        <v>29</v>
      </c>
      <c r="U223" t="s">
        <v>153</v>
      </c>
      <c r="V223" t="s">
        <v>153</v>
      </c>
    </row>
    <row r="224" spans="1:22" hidden="1" x14ac:dyDescent="0.2">
      <c r="A224" t="s">
        <v>910</v>
      </c>
      <c r="B224">
        <v>17.013000000000002</v>
      </c>
      <c r="C224">
        <v>120.834</v>
      </c>
      <c r="D224">
        <v>85</v>
      </c>
      <c r="E224">
        <v>4.8</v>
      </c>
      <c r="F224" t="s">
        <v>152</v>
      </c>
      <c r="K224" t="s">
        <v>153</v>
      </c>
      <c r="L224" t="s">
        <v>911</v>
      </c>
      <c r="M224" t="s">
        <v>912</v>
      </c>
      <c r="N224" t="s">
        <v>913</v>
      </c>
      <c r="O224" t="s">
        <v>28</v>
      </c>
      <c r="T224" t="s">
        <v>29</v>
      </c>
      <c r="U224" t="s">
        <v>153</v>
      </c>
      <c r="V224" t="s">
        <v>153</v>
      </c>
    </row>
    <row r="225" spans="1:22" hidden="1" x14ac:dyDescent="0.2">
      <c r="A225" t="s">
        <v>914</v>
      </c>
      <c r="B225">
        <v>14.94</v>
      </c>
      <c r="C225">
        <v>122.815</v>
      </c>
      <c r="D225">
        <v>63</v>
      </c>
      <c r="E225">
        <v>5.2</v>
      </c>
      <c r="F225" t="s">
        <v>152</v>
      </c>
      <c r="K225" t="s">
        <v>153</v>
      </c>
      <c r="L225" t="s">
        <v>915</v>
      </c>
      <c r="M225" t="s">
        <v>916</v>
      </c>
      <c r="N225" t="s">
        <v>917</v>
      </c>
      <c r="O225" t="s">
        <v>28</v>
      </c>
      <c r="T225" t="s">
        <v>29</v>
      </c>
      <c r="U225" t="s">
        <v>153</v>
      </c>
      <c r="V225" t="s">
        <v>153</v>
      </c>
    </row>
    <row r="226" spans="1:22" hidden="1" x14ac:dyDescent="0.2">
      <c r="A226" t="s">
        <v>918</v>
      </c>
      <c r="B226">
        <v>15.419</v>
      </c>
      <c r="C226">
        <v>119.819</v>
      </c>
      <c r="D226">
        <v>73</v>
      </c>
      <c r="E226">
        <v>4.9000000000000004</v>
      </c>
      <c r="F226" t="s">
        <v>152</v>
      </c>
      <c r="K226" t="s">
        <v>153</v>
      </c>
      <c r="L226" t="s">
        <v>919</v>
      </c>
      <c r="M226" t="s">
        <v>920</v>
      </c>
      <c r="N226" t="s">
        <v>921</v>
      </c>
      <c r="O226" t="s">
        <v>28</v>
      </c>
      <c r="T226" t="s">
        <v>29</v>
      </c>
      <c r="U226" t="s">
        <v>153</v>
      </c>
      <c r="V226" t="s">
        <v>153</v>
      </c>
    </row>
    <row r="227" spans="1:22" hidden="1" x14ac:dyDescent="0.2">
      <c r="A227" t="s">
        <v>922</v>
      </c>
      <c r="B227">
        <v>17.099</v>
      </c>
      <c r="C227">
        <v>122.5</v>
      </c>
      <c r="D227">
        <v>28</v>
      </c>
      <c r="E227">
        <v>5.0999999999999996</v>
      </c>
      <c r="F227" t="s">
        <v>152</v>
      </c>
      <c r="K227" t="s">
        <v>153</v>
      </c>
      <c r="L227" t="s">
        <v>923</v>
      </c>
      <c r="M227" t="s">
        <v>924</v>
      </c>
      <c r="N227" t="s">
        <v>925</v>
      </c>
      <c r="O227" t="s">
        <v>28</v>
      </c>
      <c r="T227" t="s">
        <v>29</v>
      </c>
      <c r="U227" t="s">
        <v>153</v>
      </c>
      <c r="V227" t="s">
        <v>153</v>
      </c>
    </row>
    <row r="228" spans="1:22" hidden="1" x14ac:dyDescent="0.2">
      <c r="A228" t="s">
        <v>926</v>
      </c>
      <c r="B228">
        <v>13.795</v>
      </c>
      <c r="C228">
        <v>120.67400000000001</v>
      </c>
      <c r="D228">
        <v>114</v>
      </c>
      <c r="E228">
        <v>4.8</v>
      </c>
      <c r="F228" t="s">
        <v>152</v>
      </c>
      <c r="K228" t="s">
        <v>153</v>
      </c>
      <c r="L228" t="s">
        <v>927</v>
      </c>
      <c r="M228" t="s">
        <v>928</v>
      </c>
      <c r="N228" t="s">
        <v>929</v>
      </c>
      <c r="O228" t="s">
        <v>28</v>
      </c>
      <c r="T228" t="s">
        <v>29</v>
      </c>
      <c r="U228" t="s">
        <v>153</v>
      </c>
      <c r="V228" t="s">
        <v>153</v>
      </c>
    </row>
    <row r="229" spans="1:22" hidden="1" x14ac:dyDescent="0.2">
      <c r="A229" t="s">
        <v>930</v>
      </c>
      <c r="B229">
        <v>13.891999999999999</v>
      </c>
      <c r="C229">
        <v>120.72499999999999</v>
      </c>
      <c r="D229">
        <v>148</v>
      </c>
      <c r="E229">
        <v>5.7</v>
      </c>
      <c r="F229" t="s">
        <v>152</v>
      </c>
      <c r="K229" t="s">
        <v>153</v>
      </c>
      <c r="L229" t="s">
        <v>931</v>
      </c>
      <c r="M229" t="s">
        <v>932</v>
      </c>
      <c r="N229" t="s">
        <v>933</v>
      </c>
      <c r="O229" t="s">
        <v>28</v>
      </c>
      <c r="T229" t="s">
        <v>29</v>
      </c>
      <c r="U229" t="s">
        <v>153</v>
      </c>
      <c r="V229" t="s">
        <v>153</v>
      </c>
    </row>
    <row r="230" spans="1:22" hidden="1" x14ac:dyDescent="0.2">
      <c r="A230" t="s">
        <v>934</v>
      </c>
      <c r="B230">
        <v>16.355</v>
      </c>
      <c r="C230">
        <v>122.51600000000001</v>
      </c>
      <c r="D230">
        <v>39</v>
      </c>
      <c r="E230">
        <v>4.5</v>
      </c>
      <c r="F230" t="s">
        <v>152</v>
      </c>
      <c r="K230" t="s">
        <v>153</v>
      </c>
      <c r="L230" t="s">
        <v>935</v>
      </c>
      <c r="M230" t="s">
        <v>936</v>
      </c>
      <c r="N230" t="s">
        <v>937</v>
      </c>
      <c r="O230" t="s">
        <v>28</v>
      </c>
      <c r="T230" t="s">
        <v>29</v>
      </c>
      <c r="U230" t="s">
        <v>153</v>
      </c>
      <c r="V230" t="s">
        <v>153</v>
      </c>
    </row>
    <row r="231" spans="1:22" hidden="1" x14ac:dyDescent="0.2">
      <c r="A231" t="s">
        <v>938</v>
      </c>
      <c r="B231">
        <v>15.676</v>
      </c>
      <c r="C231">
        <v>120.67100000000001</v>
      </c>
      <c r="D231">
        <v>53</v>
      </c>
      <c r="E231">
        <v>4.5</v>
      </c>
      <c r="F231" t="s">
        <v>152</v>
      </c>
      <c r="K231" t="s">
        <v>153</v>
      </c>
      <c r="L231" t="s">
        <v>939</v>
      </c>
      <c r="M231" t="s">
        <v>940</v>
      </c>
      <c r="N231" t="s">
        <v>941</v>
      </c>
      <c r="O231" t="s">
        <v>28</v>
      </c>
      <c r="T231" t="s">
        <v>29</v>
      </c>
      <c r="U231" t="s">
        <v>153</v>
      </c>
      <c r="V231" t="s">
        <v>153</v>
      </c>
    </row>
    <row r="232" spans="1:22" hidden="1" x14ac:dyDescent="0.2">
      <c r="A232" t="s">
        <v>942</v>
      </c>
      <c r="B232">
        <v>16.100999999999999</v>
      </c>
      <c r="C232">
        <v>119.652</v>
      </c>
      <c r="D232">
        <v>92</v>
      </c>
      <c r="E232">
        <v>4.5</v>
      </c>
      <c r="F232" t="s">
        <v>152</v>
      </c>
      <c r="K232" t="s">
        <v>153</v>
      </c>
      <c r="L232" t="s">
        <v>943</v>
      </c>
      <c r="M232" t="s">
        <v>944</v>
      </c>
      <c r="N232" t="s">
        <v>845</v>
      </c>
      <c r="O232" t="s">
        <v>28</v>
      </c>
      <c r="T232" t="s">
        <v>29</v>
      </c>
      <c r="U232" t="s">
        <v>153</v>
      </c>
      <c r="V232" t="s">
        <v>153</v>
      </c>
    </row>
    <row r="233" spans="1:22" hidden="1" x14ac:dyDescent="0.2">
      <c r="A233" t="s">
        <v>945</v>
      </c>
      <c r="B233">
        <v>16.11</v>
      </c>
      <c r="C233">
        <v>121.952</v>
      </c>
      <c r="D233">
        <v>48</v>
      </c>
      <c r="E233">
        <v>4.9000000000000004</v>
      </c>
      <c r="F233" t="s">
        <v>152</v>
      </c>
      <c r="K233" t="s">
        <v>153</v>
      </c>
      <c r="L233" t="s">
        <v>946</v>
      </c>
      <c r="M233" t="s">
        <v>947</v>
      </c>
      <c r="N233" t="s">
        <v>948</v>
      </c>
      <c r="O233" t="s">
        <v>28</v>
      </c>
      <c r="T233" t="s">
        <v>29</v>
      </c>
      <c r="U233" t="s">
        <v>153</v>
      </c>
      <c r="V233" t="s">
        <v>153</v>
      </c>
    </row>
    <row r="234" spans="1:22" hidden="1" x14ac:dyDescent="0.2">
      <c r="A234" t="s">
        <v>949</v>
      </c>
      <c r="B234">
        <v>15.929</v>
      </c>
      <c r="C234">
        <v>119.492</v>
      </c>
      <c r="D234">
        <v>102</v>
      </c>
      <c r="E234">
        <v>4.5</v>
      </c>
      <c r="F234" t="s">
        <v>152</v>
      </c>
      <c r="K234" t="s">
        <v>153</v>
      </c>
      <c r="L234" t="s">
        <v>950</v>
      </c>
      <c r="M234" t="s">
        <v>951</v>
      </c>
      <c r="N234" t="s">
        <v>952</v>
      </c>
      <c r="O234" t="s">
        <v>28</v>
      </c>
      <c r="T234" t="s">
        <v>29</v>
      </c>
      <c r="U234" t="s">
        <v>153</v>
      </c>
      <c r="V234" t="s">
        <v>153</v>
      </c>
    </row>
    <row r="235" spans="1:22" hidden="1" x14ac:dyDescent="0.2">
      <c r="A235" t="s">
        <v>953</v>
      </c>
      <c r="B235">
        <v>16.594000000000001</v>
      </c>
      <c r="C235">
        <v>121.79</v>
      </c>
      <c r="D235">
        <v>33</v>
      </c>
      <c r="E235">
        <v>4.5999999999999996</v>
      </c>
      <c r="F235" t="s">
        <v>152</v>
      </c>
      <c r="K235" t="s">
        <v>153</v>
      </c>
      <c r="L235" t="s">
        <v>954</v>
      </c>
      <c r="M235" t="s">
        <v>955</v>
      </c>
      <c r="N235" t="s">
        <v>956</v>
      </c>
      <c r="O235" t="s">
        <v>28</v>
      </c>
      <c r="T235" t="s">
        <v>29</v>
      </c>
      <c r="U235" t="s">
        <v>153</v>
      </c>
      <c r="V235" t="s">
        <v>153</v>
      </c>
    </row>
    <row r="236" spans="1:22" hidden="1" x14ac:dyDescent="0.2">
      <c r="A236" t="s">
        <v>957</v>
      </c>
      <c r="B236">
        <v>15.606999999999999</v>
      </c>
      <c r="C236">
        <v>119.974</v>
      </c>
      <c r="D236">
        <v>70.2</v>
      </c>
      <c r="E236">
        <v>4.5999999999999996</v>
      </c>
      <c r="F236" t="s">
        <v>152</v>
      </c>
      <c r="J236">
        <v>1</v>
      </c>
      <c r="K236" t="s">
        <v>153</v>
      </c>
      <c r="L236" t="s">
        <v>958</v>
      </c>
      <c r="M236" t="s">
        <v>959</v>
      </c>
      <c r="N236" t="s">
        <v>960</v>
      </c>
      <c r="O236" t="s">
        <v>28</v>
      </c>
      <c r="Q236">
        <v>6.2</v>
      </c>
      <c r="S236">
        <v>7</v>
      </c>
      <c r="T236" t="s">
        <v>29</v>
      </c>
      <c r="U236" t="s">
        <v>153</v>
      </c>
      <c r="V236" t="s">
        <v>153</v>
      </c>
    </row>
    <row r="237" spans="1:22" hidden="1" x14ac:dyDescent="0.2">
      <c r="A237" t="s">
        <v>961</v>
      </c>
      <c r="B237">
        <v>15.012</v>
      </c>
      <c r="C237">
        <v>123.58</v>
      </c>
      <c r="D237">
        <v>33</v>
      </c>
      <c r="E237">
        <v>4.5</v>
      </c>
      <c r="F237" t="s">
        <v>152</v>
      </c>
      <c r="J237">
        <v>0.8</v>
      </c>
      <c r="K237" t="s">
        <v>153</v>
      </c>
      <c r="L237" t="s">
        <v>962</v>
      </c>
      <c r="M237" t="s">
        <v>963</v>
      </c>
      <c r="N237" t="s">
        <v>964</v>
      </c>
      <c r="O237" t="s">
        <v>28</v>
      </c>
      <c r="S237">
        <v>5</v>
      </c>
      <c r="T237" t="s">
        <v>29</v>
      </c>
      <c r="U237" t="s">
        <v>153</v>
      </c>
      <c r="V237" t="s">
        <v>153</v>
      </c>
    </row>
    <row r="238" spans="1:22" hidden="1" x14ac:dyDescent="0.2">
      <c r="A238" t="s">
        <v>965</v>
      </c>
      <c r="B238">
        <v>13.898</v>
      </c>
      <c r="C238">
        <v>120.706</v>
      </c>
      <c r="D238">
        <v>143.9</v>
      </c>
      <c r="E238">
        <v>5.6</v>
      </c>
      <c r="F238" t="s">
        <v>152</v>
      </c>
      <c r="J238">
        <v>0.9</v>
      </c>
      <c r="K238" t="s">
        <v>153</v>
      </c>
      <c r="L238" t="s">
        <v>966</v>
      </c>
      <c r="M238" t="s">
        <v>967</v>
      </c>
      <c r="N238" t="s">
        <v>968</v>
      </c>
      <c r="O238" t="s">
        <v>28</v>
      </c>
      <c r="Q238">
        <v>2.6</v>
      </c>
      <c r="S238">
        <v>23</v>
      </c>
      <c r="T238" t="s">
        <v>29</v>
      </c>
      <c r="U238" t="s">
        <v>153</v>
      </c>
      <c r="V238" t="s">
        <v>153</v>
      </c>
    </row>
    <row r="239" spans="1:22" hidden="1" x14ac:dyDescent="0.2">
      <c r="A239" t="s">
        <v>969</v>
      </c>
      <c r="B239">
        <v>14.945</v>
      </c>
      <c r="C239">
        <v>123.45099999999999</v>
      </c>
      <c r="D239">
        <v>34.4</v>
      </c>
      <c r="E239">
        <v>5.4</v>
      </c>
      <c r="F239" t="s">
        <v>245</v>
      </c>
      <c r="J239">
        <v>0.9</v>
      </c>
      <c r="K239" t="s">
        <v>153</v>
      </c>
      <c r="L239" t="s">
        <v>970</v>
      </c>
      <c r="M239" t="s">
        <v>971</v>
      </c>
      <c r="N239" t="s">
        <v>972</v>
      </c>
      <c r="O239" t="s">
        <v>28</v>
      </c>
      <c r="Q239">
        <v>3.1</v>
      </c>
      <c r="S239">
        <v>5</v>
      </c>
      <c r="T239" t="s">
        <v>29</v>
      </c>
      <c r="U239" t="s">
        <v>153</v>
      </c>
      <c r="V239" t="s">
        <v>153</v>
      </c>
    </row>
    <row r="240" spans="1:22" hidden="1" x14ac:dyDescent="0.2">
      <c r="A240" t="s">
        <v>973</v>
      </c>
      <c r="B240">
        <v>15.073</v>
      </c>
      <c r="C240">
        <v>123.571</v>
      </c>
      <c r="D240">
        <v>33</v>
      </c>
      <c r="E240">
        <v>4.8</v>
      </c>
      <c r="F240" t="s">
        <v>152</v>
      </c>
      <c r="J240">
        <v>0.8</v>
      </c>
      <c r="K240" t="s">
        <v>153</v>
      </c>
      <c r="L240" t="s">
        <v>974</v>
      </c>
      <c r="M240" t="s">
        <v>975</v>
      </c>
      <c r="N240" t="s">
        <v>976</v>
      </c>
      <c r="O240" t="s">
        <v>28</v>
      </c>
      <c r="S240">
        <v>3</v>
      </c>
      <c r="T240" t="s">
        <v>29</v>
      </c>
      <c r="U240" t="s">
        <v>153</v>
      </c>
      <c r="V240" t="s">
        <v>153</v>
      </c>
    </row>
    <row r="241" spans="1:22" hidden="1" x14ac:dyDescent="0.2">
      <c r="A241" t="s">
        <v>977</v>
      </c>
      <c r="B241">
        <v>15.068</v>
      </c>
      <c r="C241">
        <v>123.51</v>
      </c>
      <c r="D241">
        <v>23.7</v>
      </c>
      <c r="E241">
        <v>4.5</v>
      </c>
      <c r="F241" t="s">
        <v>152</v>
      </c>
      <c r="J241">
        <v>0.9</v>
      </c>
      <c r="K241" t="s">
        <v>153</v>
      </c>
      <c r="L241" t="s">
        <v>978</v>
      </c>
      <c r="M241" t="s">
        <v>979</v>
      </c>
      <c r="N241" t="s">
        <v>964</v>
      </c>
      <c r="O241" t="s">
        <v>28</v>
      </c>
      <c r="Q241">
        <v>10</v>
      </c>
      <c r="S241">
        <v>6</v>
      </c>
      <c r="T241" t="s">
        <v>29</v>
      </c>
      <c r="U241" t="s">
        <v>153</v>
      </c>
      <c r="V241" t="s">
        <v>153</v>
      </c>
    </row>
    <row r="242" spans="1:22" hidden="1" x14ac:dyDescent="0.2">
      <c r="A242" t="s">
        <v>980</v>
      </c>
      <c r="B242">
        <v>15.645</v>
      </c>
      <c r="C242">
        <v>120.607</v>
      </c>
      <c r="D242">
        <v>46.5</v>
      </c>
      <c r="E242">
        <v>4.9000000000000004</v>
      </c>
      <c r="F242" t="s">
        <v>152</v>
      </c>
      <c r="J242">
        <v>1</v>
      </c>
      <c r="K242" t="s">
        <v>153</v>
      </c>
      <c r="L242" t="s">
        <v>981</v>
      </c>
      <c r="M242" t="s">
        <v>982</v>
      </c>
      <c r="N242" t="s">
        <v>983</v>
      </c>
      <c r="O242" t="s">
        <v>28</v>
      </c>
      <c r="Q242">
        <v>4.3</v>
      </c>
      <c r="S242">
        <v>8</v>
      </c>
      <c r="T242" t="s">
        <v>29</v>
      </c>
      <c r="U242" t="s">
        <v>153</v>
      </c>
      <c r="V242" t="s">
        <v>153</v>
      </c>
    </row>
    <row r="243" spans="1:22" hidden="1" x14ac:dyDescent="0.2">
      <c r="A243" t="s">
        <v>984</v>
      </c>
      <c r="B243">
        <v>15.327999999999999</v>
      </c>
      <c r="C243">
        <v>119.965</v>
      </c>
      <c r="D243">
        <v>63.8</v>
      </c>
      <c r="E243">
        <v>4.7</v>
      </c>
      <c r="F243" t="s">
        <v>152</v>
      </c>
      <c r="J243">
        <v>0.8</v>
      </c>
      <c r="K243" t="s">
        <v>153</v>
      </c>
      <c r="L243" t="s">
        <v>985</v>
      </c>
      <c r="M243" t="s">
        <v>986</v>
      </c>
      <c r="N243" t="s">
        <v>987</v>
      </c>
      <c r="O243" t="s">
        <v>28</v>
      </c>
      <c r="Q243">
        <v>5.4</v>
      </c>
      <c r="S243">
        <v>9</v>
      </c>
      <c r="T243" t="s">
        <v>29</v>
      </c>
      <c r="U243" t="s">
        <v>153</v>
      </c>
      <c r="V243" t="s">
        <v>153</v>
      </c>
    </row>
    <row r="244" spans="1:22" hidden="1" x14ac:dyDescent="0.2">
      <c r="A244" t="s">
        <v>988</v>
      </c>
      <c r="B244">
        <v>14.11</v>
      </c>
      <c r="C244">
        <v>120.70099999999999</v>
      </c>
      <c r="D244">
        <v>199.6</v>
      </c>
      <c r="E244">
        <v>4.8</v>
      </c>
      <c r="F244" t="s">
        <v>152</v>
      </c>
      <c r="J244">
        <v>0.9</v>
      </c>
      <c r="K244" t="s">
        <v>153</v>
      </c>
      <c r="L244" t="s">
        <v>989</v>
      </c>
      <c r="M244" t="s">
        <v>990</v>
      </c>
      <c r="N244" t="s">
        <v>991</v>
      </c>
      <c r="O244" t="s">
        <v>28</v>
      </c>
      <c r="Q244">
        <v>2.5</v>
      </c>
      <c r="S244">
        <v>19</v>
      </c>
      <c r="T244" t="s">
        <v>29</v>
      </c>
      <c r="U244" t="s">
        <v>153</v>
      </c>
      <c r="V244" t="s">
        <v>153</v>
      </c>
    </row>
    <row r="245" spans="1:22" hidden="1" x14ac:dyDescent="0.2">
      <c r="A245" t="s">
        <v>992</v>
      </c>
      <c r="B245">
        <v>14.063000000000001</v>
      </c>
      <c r="C245">
        <v>123.529</v>
      </c>
      <c r="D245">
        <v>64</v>
      </c>
      <c r="E245">
        <v>4.9000000000000004</v>
      </c>
      <c r="F245" t="s">
        <v>152</v>
      </c>
      <c r="J245">
        <v>1.5</v>
      </c>
      <c r="K245" t="s">
        <v>153</v>
      </c>
      <c r="L245" t="s">
        <v>993</v>
      </c>
      <c r="M245" t="s">
        <v>994</v>
      </c>
      <c r="N245" t="s">
        <v>995</v>
      </c>
      <c r="O245" t="s">
        <v>28</v>
      </c>
      <c r="Q245">
        <v>6.5</v>
      </c>
      <c r="S245">
        <v>5</v>
      </c>
      <c r="T245" t="s">
        <v>29</v>
      </c>
      <c r="U245" t="s">
        <v>153</v>
      </c>
      <c r="V245" t="s">
        <v>153</v>
      </c>
    </row>
    <row r="246" spans="1:22" hidden="1" x14ac:dyDescent="0.2">
      <c r="A246" t="s">
        <v>996</v>
      </c>
      <c r="B246">
        <v>14.635</v>
      </c>
      <c r="C246">
        <v>120.246</v>
      </c>
      <c r="D246">
        <v>69</v>
      </c>
      <c r="E246">
        <v>5.3</v>
      </c>
      <c r="F246" t="s">
        <v>152</v>
      </c>
      <c r="J246">
        <v>0.8</v>
      </c>
      <c r="K246" t="s">
        <v>153</v>
      </c>
      <c r="L246" t="s">
        <v>997</v>
      </c>
      <c r="M246" t="s">
        <v>998</v>
      </c>
      <c r="N246" t="s">
        <v>999</v>
      </c>
      <c r="O246" t="s">
        <v>28</v>
      </c>
      <c r="S246">
        <v>33</v>
      </c>
      <c r="T246" t="s">
        <v>29</v>
      </c>
      <c r="U246" t="s">
        <v>153</v>
      </c>
      <c r="V246" t="s">
        <v>153</v>
      </c>
    </row>
    <row r="247" spans="1:22" hidden="1" x14ac:dyDescent="0.2">
      <c r="A247" t="s">
        <v>1000</v>
      </c>
      <c r="B247">
        <v>13.861000000000001</v>
      </c>
      <c r="C247">
        <v>120.554</v>
      </c>
      <c r="D247">
        <v>286.2</v>
      </c>
      <c r="E247">
        <v>4.5</v>
      </c>
      <c r="F247" t="s">
        <v>152</v>
      </c>
      <c r="J247">
        <v>0.7</v>
      </c>
      <c r="K247" t="s">
        <v>153</v>
      </c>
      <c r="L247" t="s">
        <v>1001</v>
      </c>
      <c r="M247" t="s">
        <v>1002</v>
      </c>
      <c r="N247" t="s">
        <v>1003</v>
      </c>
      <c r="O247" t="s">
        <v>28</v>
      </c>
      <c r="Q247">
        <v>2.5</v>
      </c>
      <c r="S247">
        <v>8</v>
      </c>
      <c r="T247" t="s">
        <v>29</v>
      </c>
      <c r="U247" t="s">
        <v>153</v>
      </c>
      <c r="V247" t="s">
        <v>153</v>
      </c>
    </row>
    <row r="248" spans="1:22" hidden="1" x14ac:dyDescent="0.2">
      <c r="A248" t="s">
        <v>1004</v>
      </c>
      <c r="B248">
        <v>14.868</v>
      </c>
      <c r="C248">
        <v>119.901</v>
      </c>
      <c r="D248">
        <v>37</v>
      </c>
      <c r="E248">
        <v>5.0999999999999996</v>
      </c>
      <c r="F248" t="s">
        <v>152</v>
      </c>
      <c r="J248">
        <v>1</v>
      </c>
      <c r="K248" t="s">
        <v>153</v>
      </c>
      <c r="L248" t="s">
        <v>1005</v>
      </c>
      <c r="M248" t="s">
        <v>1006</v>
      </c>
      <c r="N248" t="s">
        <v>1007</v>
      </c>
      <c r="O248" t="s">
        <v>28</v>
      </c>
      <c r="Q248">
        <v>4.8</v>
      </c>
      <c r="S248">
        <v>13</v>
      </c>
      <c r="T248" t="s">
        <v>29</v>
      </c>
      <c r="U248" t="s">
        <v>153</v>
      </c>
      <c r="V248" t="s">
        <v>153</v>
      </c>
    </row>
    <row r="249" spans="1:22" hidden="1" x14ac:dyDescent="0.2">
      <c r="A249" t="s">
        <v>1008</v>
      </c>
      <c r="B249">
        <v>17.233000000000001</v>
      </c>
      <c r="C249">
        <v>122.63</v>
      </c>
      <c r="D249">
        <v>48.2</v>
      </c>
      <c r="E249">
        <v>4.5999999999999996</v>
      </c>
      <c r="F249" t="s">
        <v>152</v>
      </c>
      <c r="J249">
        <v>1.2</v>
      </c>
      <c r="K249" t="s">
        <v>153</v>
      </c>
      <c r="L249" t="s">
        <v>1009</v>
      </c>
      <c r="M249" t="s">
        <v>1010</v>
      </c>
      <c r="N249" t="s">
        <v>1011</v>
      </c>
      <c r="O249" t="s">
        <v>28</v>
      </c>
      <c r="Q249">
        <v>7.9</v>
      </c>
      <c r="S249">
        <v>4</v>
      </c>
      <c r="T249" t="s">
        <v>29</v>
      </c>
      <c r="U249" t="s">
        <v>153</v>
      </c>
      <c r="V249" t="s">
        <v>153</v>
      </c>
    </row>
    <row r="250" spans="1:22" hidden="1" x14ac:dyDescent="0.2">
      <c r="A250" t="s">
        <v>1012</v>
      </c>
      <c r="B250">
        <v>15.515000000000001</v>
      </c>
      <c r="C250">
        <v>120.372</v>
      </c>
      <c r="D250">
        <v>100.1</v>
      </c>
      <c r="E250">
        <v>4.5999999999999996</v>
      </c>
      <c r="F250" t="s">
        <v>152</v>
      </c>
      <c r="J250">
        <v>1.5</v>
      </c>
      <c r="K250" t="s">
        <v>153</v>
      </c>
      <c r="L250" t="s">
        <v>1013</v>
      </c>
      <c r="M250" t="s">
        <v>1014</v>
      </c>
      <c r="N250" t="s">
        <v>1015</v>
      </c>
      <c r="O250" t="s">
        <v>28</v>
      </c>
      <c r="Q250">
        <v>11.9</v>
      </c>
      <c r="S250">
        <v>3</v>
      </c>
      <c r="T250" t="s">
        <v>29</v>
      </c>
      <c r="U250" t="s">
        <v>153</v>
      </c>
      <c r="V250" t="s">
        <v>153</v>
      </c>
    </row>
    <row r="251" spans="1:22" hidden="1" x14ac:dyDescent="0.2">
      <c r="A251" t="s">
        <v>1016</v>
      </c>
      <c r="B251">
        <v>13.834</v>
      </c>
      <c r="C251">
        <v>120.827</v>
      </c>
      <c r="D251">
        <v>152.19999999999999</v>
      </c>
      <c r="E251">
        <v>4.8</v>
      </c>
      <c r="F251" t="s">
        <v>152</v>
      </c>
      <c r="J251">
        <v>1</v>
      </c>
      <c r="K251" t="s">
        <v>153</v>
      </c>
      <c r="L251" t="s">
        <v>1017</v>
      </c>
      <c r="M251" t="s">
        <v>1018</v>
      </c>
      <c r="N251" t="s">
        <v>1019</v>
      </c>
      <c r="O251" t="s">
        <v>28</v>
      </c>
      <c r="Q251">
        <v>3</v>
      </c>
      <c r="S251">
        <v>9</v>
      </c>
      <c r="T251" t="s">
        <v>29</v>
      </c>
      <c r="U251" t="s">
        <v>153</v>
      </c>
      <c r="V251" t="s">
        <v>153</v>
      </c>
    </row>
    <row r="252" spans="1:22" hidden="1" x14ac:dyDescent="0.2">
      <c r="A252" t="s">
        <v>1020</v>
      </c>
      <c r="B252">
        <v>14.734999999999999</v>
      </c>
      <c r="C252">
        <v>120.63800000000001</v>
      </c>
      <c r="D252">
        <v>117.8</v>
      </c>
      <c r="E252">
        <v>4.7</v>
      </c>
      <c r="F252" t="s">
        <v>152</v>
      </c>
      <c r="J252">
        <v>0.9</v>
      </c>
      <c r="K252" t="s">
        <v>153</v>
      </c>
      <c r="L252" t="s">
        <v>1021</v>
      </c>
      <c r="M252" t="s">
        <v>1022</v>
      </c>
      <c r="N252" t="s">
        <v>1023</v>
      </c>
      <c r="O252" t="s">
        <v>28</v>
      </c>
      <c r="Q252">
        <v>4.5</v>
      </c>
      <c r="S252">
        <v>3</v>
      </c>
      <c r="T252" t="s">
        <v>29</v>
      </c>
      <c r="U252" t="s">
        <v>153</v>
      </c>
      <c r="V252" t="s">
        <v>153</v>
      </c>
    </row>
    <row r="253" spans="1:22" hidden="1" x14ac:dyDescent="0.2">
      <c r="A253" t="s">
        <v>1024</v>
      </c>
      <c r="B253">
        <v>15.194000000000001</v>
      </c>
      <c r="C253">
        <v>122.06100000000001</v>
      </c>
      <c r="D253">
        <v>42.6</v>
      </c>
      <c r="E253">
        <v>4.5999999999999996</v>
      </c>
      <c r="F253" t="s">
        <v>152</v>
      </c>
      <c r="J253">
        <v>1.2</v>
      </c>
      <c r="K253" t="s">
        <v>153</v>
      </c>
      <c r="L253" t="s">
        <v>1025</v>
      </c>
      <c r="M253" t="s">
        <v>1026</v>
      </c>
      <c r="N253" t="s">
        <v>1027</v>
      </c>
      <c r="O253" t="s">
        <v>28</v>
      </c>
      <c r="Q253">
        <v>6.2</v>
      </c>
      <c r="S253">
        <v>3</v>
      </c>
      <c r="T253" t="s">
        <v>29</v>
      </c>
      <c r="U253" t="s">
        <v>153</v>
      </c>
      <c r="V253" t="s">
        <v>153</v>
      </c>
    </row>
    <row r="254" spans="1:22" hidden="1" x14ac:dyDescent="0.2">
      <c r="A254" t="s">
        <v>1028</v>
      </c>
      <c r="B254">
        <v>15.629</v>
      </c>
      <c r="C254">
        <v>122.099</v>
      </c>
      <c r="D254">
        <v>49.6</v>
      </c>
      <c r="E254">
        <v>4.8</v>
      </c>
      <c r="F254" t="s">
        <v>152</v>
      </c>
      <c r="J254">
        <v>1.1000000000000001</v>
      </c>
      <c r="K254" t="s">
        <v>153</v>
      </c>
      <c r="L254" t="s">
        <v>1029</v>
      </c>
      <c r="M254" t="s">
        <v>1030</v>
      </c>
      <c r="N254" t="s">
        <v>1031</v>
      </c>
      <c r="O254" t="s">
        <v>28</v>
      </c>
      <c r="Q254">
        <v>5.7</v>
      </c>
      <c r="S254">
        <v>6</v>
      </c>
      <c r="T254" t="s">
        <v>29</v>
      </c>
      <c r="U254" t="s">
        <v>153</v>
      </c>
      <c r="V254" t="s">
        <v>153</v>
      </c>
    </row>
    <row r="255" spans="1:22" hidden="1" x14ac:dyDescent="0.2">
      <c r="A255" t="s">
        <v>1032</v>
      </c>
      <c r="B255">
        <v>13.868</v>
      </c>
      <c r="C255">
        <v>120.624</v>
      </c>
      <c r="D255">
        <v>192.6</v>
      </c>
      <c r="E255">
        <v>4.5</v>
      </c>
      <c r="F255" t="s">
        <v>152</v>
      </c>
      <c r="J255">
        <v>1</v>
      </c>
      <c r="K255" t="s">
        <v>153</v>
      </c>
      <c r="L255" t="s">
        <v>1033</v>
      </c>
      <c r="M255" t="s">
        <v>1034</v>
      </c>
      <c r="N255" t="s">
        <v>1035</v>
      </c>
      <c r="O255" t="s">
        <v>28</v>
      </c>
      <c r="Q255">
        <v>4.2</v>
      </c>
      <c r="S255">
        <v>3</v>
      </c>
      <c r="T255" t="s">
        <v>29</v>
      </c>
      <c r="U255" t="s">
        <v>153</v>
      </c>
      <c r="V255" t="s">
        <v>153</v>
      </c>
    </row>
    <row r="256" spans="1:22" hidden="1" x14ac:dyDescent="0.2">
      <c r="A256" t="s">
        <v>1036</v>
      </c>
      <c r="B256">
        <v>13.945</v>
      </c>
      <c r="C256">
        <v>120.76900000000001</v>
      </c>
      <c r="D256">
        <v>237.9</v>
      </c>
      <c r="E256">
        <v>5</v>
      </c>
      <c r="F256" t="s">
        <v>152</v>
      </c>
      <c r="J256">
        <v>0.9</v>
      </c>
      <c r="K256" t="s">
        <v>153</v>
      </c>
      <c r="L256" t="s">
        <v>1037</v>
      </c>
      <c r="M256" t="s">
        <v>1038</v>
      </c>
      <c r="N256" t="s">
        <v>1039</v>
      </c>
      <c r="O256" t="s">
        <v>28</v>
      </c>
      <c r="Q256">
        <v>2.7</v>
      </c>
      <c r="S256">
        <v>16</v>
      </c>
      <c r="T256" t="s">
        <v>29</v>
      </c>
      <c r="U256" t="s">
        <v>153</v>
      </c>
      <c r="V256" t="s">
        <v>153</v>
      </c>
    </row>
    <row r="257" spans="1:22" hidden="1" x14ac:dyDescent="0.2">
      <c r="A257" t="s">
        <v>1040</v>
      </c>
      <c r="B257">
        <v>14.262</v>
      </c>
      <c r="C257">
        <v>120.709</v>
      </c>
      <c r="D257">
        <v>160.4</v>
      </c>
      <c r="E257">
        <v>4.5</v>
      </c>
      <c r="F257" t="s">
        <v>152</v>
      </c>
      <c r="J257">
        <v>1.2</v>
      </c>
      <c r="K257" t="s">
        <v>153</v>
      </c>
      <c r="L257" t="s">
        <v>1041</v>
      </c>
      <c r="M257" t="s">
        <v>1042</v>
      </c>
      <c r="N257" t="s">
        <v>1043</v>
      </c>
      <c r="O257" t="s">
        <v>28</v>
      </c>
      <c r="Q257">
        <v>5.4</v>
      </c>
      <c r="S257">
        <v>4</v>
      </c>
      <c r="T257" t="s">
        <v>29</v>
      </c>
      <c r="U257" t="s">
        <v>153</v>
      </c>
      <c r="V257" t="s">
        <v>153</v>
      </c>
    </row>
    <row r="258" spans="1:22" hidden="1" x14ac:dyDescent="0.2">
      <c r="A258" t="s">
        <v>1044</v>
      </c>
      <c r="B258">
        <v>13.696999999999999</v>
      </c>
      <c r="C258">
        <v>120.825</v>
      </c>
      <c r="D258">
        <v>172.3</v>
      </c>
      <c r="E258">
        <v>5</v>
      </c>
      <c r="F258" t="s">
        <v>152</v>
      </c>
      <c r="J258">
        <v>1</v>
      </c>
      <c r="K258" t="s">
        <v>153</v>
      </c>
      <c r="L258" t="s">
        <v>1045</v>
      </c>
      <c r="M258" t="s">
        <v>1046</v>
      </c>
      <c r="N258" t="s">
        <v>1047</v>
      </c>
      <c r="O258" t="s">
        <v>28</v>
      </c>
      <c r="Q258">
        <v>2.9</v>
      </c>
      <c r="S258">
        <v>12</v>
      </c>
      <c r="T258" t="s">
        <v>29</v>
      </c>
      <c r="U258" t="s">
        <v>153</v>
      </c>
      <c r="V258" t="s">
        <v>153</v>
      </c>
    </row>
    <row r="259" spans="1:22" hidden="1" x14ac:dyDescent="0.2">
      <c r="A259" t="s">
        <v>1048</v>
      </c>
      <c r="B259">
        <v>15.058999999999999</v>
      </c>
      <c r="C259">
        <v>119.86499999999999</v>
      </c>
      <c r="D259">
        <v>51.1</v>
      </c>
      <c r="E259">
        <v>5</v>
      </c>
      <c r="F259" t="s">
        <v>152</v>
      </c>
      <c r="J259">
        <v>1.2</v>
      </c>
      <c r="K259" t="s">
        <v>153</v>
      </c>
      <c r="L259" t="s">
        <v>1049</v>
      </c>
      <c r="M259" t="s">
        <v>1050</v>
      </c>
      <c r="N259" t="s">
        <v>1051</v>
      </c>
      <c r="O259" t="s">
        <v>28</v>
      </c>
      <c r="Q259">
        <v>5.8</v>
      </c>
      <c r="S259">
        <v>11</v>
      </c>
      <c r="T259" t="s">
        <v>29</v>
      </c>
      <c r="U259" t="s">
        <v>153</v>
      </c>
      <c r="V259" t="s">
        <v>153</v>
      </c>
    </row>
    <row r="260" spans="1:22" hidden="1" x14ac:dyDescent="0.2">
      <c r="A260" t="s">
        <v>1052</v>
      </c>
      <c r="B260">
        <v>15.430999999999999</v>
      </c>
      <c r="C260">
        <v>121.51300000000001</v>
      </c>
      <c r="D260">
        <v>59.2</v>
      </c>
      <c r="E260">
        <v>5.0999999999999996</v>
      </c>
      <c r="F260" t="s">
        <v>152</v>
      </c>
      <c r="J260">
        <v>0.9</v>
      </c>
      <c r="K260" t="s">
        <v>153</v>
      </c>
      <c r="L260" t="s">
        <v>1053</v>
      </c>
      <c r="M260" t="s">
        <v>1054</v>
      </c>
      <c r="N260" t="s">
        <v>1055</v>
      </c>
      <c r="O260" t="s">
        <v>28</v>
      </c>
      <c r="Q260">
        <v>2.6</v>
      </c>
      <c r="S260">
        <v>23</v>
      </c>
      <c r="T260" t="s">
        <v>29</v>
      </c>
      <c r="U260" t="s">
        <v>153</v>
      </c>
      <c r="V260" t="s">
        <v>153</v>
      </c>
    </row>
    <row r="261" spans="1:22" hidden="1" x14ac:dyDescent="0.2">
      <c r="A261" t="s">
        <v>1056</v>
      </c>
      <c r="B261">
        <v>14.898999999999999</v>
      </c>
      <c r="C261">
        <v>119.991</v>
      </c>
      <c r="D261">
        <v>41.4</v>
      </c>
      <c r="E261">
        <v>4.7</v>
      </c>
      <c r="F261" t="s">
        <v>152</v>
      </c>
      <c r="J261">
        <v>1.2</v>
      </c>
      <c r="K261" t="s">
        <v>153</v>
      </c>
      <c r="L261" t="s">
        <v>1057</v>
      </c>
      <c r="M261" t="s">
        <v>1058</v>
      </c>
      <c r="N261" t="s">
        <v>1059</v>
      </c>
      <c r="O261" t="s">
        <v>28</v>
      </c>
      <c r="Q261">
        <v>7.9</v>
      </c>
      <c r="S261">
        <v>3</v>
      </c>
      <c r="T261" t="s">
        <v>29</v>
      </c>
      <c r="U261" t="s">
        <v>153</v>
      </c>
      <c r="V261" t="s">
        <v>153</v>
      </c>
    </row>
    <row r="262" spans="1:22" hidden="1" x14ac:dyDescent="0.2">
      <c r="A262" t="s">
        <v>1060</v>
      </c>
      <c r="B262">
        <v>16.120999999999999</v>
      </c>
      <c r="C262">
        <v>122.10899999999999</v>
      </c>
      <c r="D262">
        <v>50</v>
      </c>
      <c r="E262">
        <v>4.5999999999999996</v>
      </c>
      <c r="F262" t="s">
        <v>152</v>
      </c>
      <c r="J262">
        <v>0.6</v>
      </c>
      <c r="K262" t="s">
        <v>153</v>
      </c>
      <c r="L262" t="s">
        <v>1061</v>
      </c>
      <c r="M262" t="s">
        <v>1062</v>
      </c>
      <c r="N262" t="s">
        <v>1063</v>
      </c>
      <c r="O262" t="s">
        <v>28</v>
      </c>
      <c r="S262">
        <v>8</v>
      </c>
      <c r="T262" t="s">
        <v>29</v>
      </c>
      <c r="U262" t="s">
        <v>153</v>
      </c>
      <c r="V262" t="s">
        <v>153</v>
      </c>
    </row>
    <row r="263" spans="1:22" hidden="1" x14ac:dyDescent="0.2">
      <c r="A263" t="s">
        <v>1064</v>
      </c>
      <c r="B263">
        <v>18.61</v>
      </c>
      <c r="C263">
        <v>120.989</v>
      </c>
      <c r="D263">
        <v>34</v>
      </c>
      <c r="E263">
        <v>5.2</v>
      </c>
      <c r="F263" t="s">
        <v>152</v>
      </c>
      <c r="J263">
        <v>1</v>
      </c>
      <c r="K263" t="s">
        <v>153</v>
      </c>
      <c r="L263" t="s">
        <v>1065</v>
      </c>
      <c r="M263" t="s">
        <v>1066</v>
      </c>
      <c r="N263" t="s">
        <v>1067</v>
      </c>
      <c r="O263" t="s">
        <v>28</v>
      </c>
      <c r="Q263">
        <v>3.5</v>
      </c>
      <c r="S263">
        <v>26</v>
      </c>
      <c r="T263" t="s">
        <v>29</v>
      </c>
      <c r="U263" t="s">
        <v>153</v>
      </c>
      <c r="V263" t="s">
        <v>153</v>
      </c>
    </row>
    <row r="264" spans="1:22" hidden="1" x14ac:dyDescent="0.2">
      <c r="A264" t="s">
        <v>1068</v>
      </c>
      <c r="B264">
        <v>14.984</v>
      </c>
      <c r="C264">
        <v>120.26600000000001</v>
      </c>
      <c r="D264">
        <v>77.599999999999994</v>
      </c>
      <c r="E264">
        <v>4.9000000000000004</v>
      </c>
      <c r="F264" t="s">
        <v>152</v>
      </c>
      <c r="J264">
        <v>1</v>
      </c>
      <c r="K264" t="s">
        <v>153</v>
      </c>
      <c r="L264" t="s">
        <v>1069</v>
      </c>
      <c r="M264" t="s">
        <v>1070</v>
      </c>
      <c r="N264" t="s">
        <v>1071</v>
      </c>
      <c r="O264" t="s">
        <v>28</v>
      </c>
      <c r="Q264">
        <v>4.4000000000000004</v>
      </c>
      <c r="S264">
        <v>11</v>
      </c>
      <c r="T264" t="s">
        <v>29</v>
      </c>
      <c r="U264" t="s">
        <v>153</v>
      </c>
      <c r="V264" t="s">
        <v>153</v>
      </c>
    </row>
    <row r="265" spans="1:22" hidden="1" x14ac:dyDescent="0.2">
      <c r="A265" t="s">
        <v>1072</v>
      </c>
      <c r="B265">
        <v>14.906000000000001</v>
      </c>
      <c r="C265">
        <v>123.42400000000001</v>
      </c>
      <c r="D265">
        <v>41.5</v>
      </c>
      <c r="E265">
        <v>4.7</v>
      </c>
      <c r="F265" t="s">
        <v>152</v>
      </c>
      <c r="J265">
        <v>1.3</v>
      </c>
      <c r="K265" t="s">
        <v>153</v>
      </c>
      <c r="L265" t="s">
        <v>1073</v>
      </c>
      <c r="M265" t="s">
        <v>1074</v>
      </c>
      <c r="N265" t="s">
        <v>1075</v>
      </c>
      <c r="O265" t="s">
        <v>28</v>
      </c>
      <c r="Q265">
        <v>7.8</v>
      </c>
      <c r="S265">
        <v>6</v>
      </c>
      <c r="T265" t="s">
        <v>29</v>
      </c>
      <c r="U265" t="s">
        <v>153</v>
      </c>
      <c r="V265" t="s">
        <v>153</v>
      </c>
    </row>
    <row r="266" spans="1:22" hidden="1" x14ac:dyDescent="0.2">
      <c r="A266" t="s">
        <v>1076</v>
      </c>
      <c r="B266">
        <v>14.936</v>
      </c>
      <c r="C266">
        <v>123.65900000000001</v>
      </c>
      <c r="D266">
        <v>33</v>
      </c>
      <c r="E266">
        <v>4.8</v>
      </c>
      <c r="F266" t="s">
        <v>152</v>
      </c>
      <c r="J266">
        <v>1</v>
      </c>
      <c r="K266" t="s">
        <v>153</v>
      </c>
      <c r="L266" t="s">
        <v>1077</v>
      </c>
      <c r="M266" t="s">
        <v>1078</v>
      </c>
      <c r="N266" t="s">
        <v>1079</v>
      </c>
      <c r="O266" t="s">
        <v>28</v>
      </c>
      <c r="S266">
        <v>9</v>
      </c>
      <c r="T266" t="s">
        <v>29</v>
      </c>
      <c r="U266" t="s">
        <v>153</v>
      </c>
      <c r="V266" t="s">
        <v>153</v>
      </c>
    </row>
    <row r="267" spans="1:22" hidden="1" x14ac:dyDescent="0.2">
      <c r="A267" t="s">
        <v>1080</v>
      </c>
      <c r="B267">
        <v>13.932</v>
      </c>
      <c r="C267">
        <v>123.544</v>
      </c>
      <c r="D267">
        <v>10</v>
      </c>
      <c r="E267">
        <v>5</v>
      </c>
      <c r="F267" t="s">
        <v>152</v>
      </c>
      <c r="J267">
        <v>1.3</v>
      </c>
      <c r="K267" t="s">
        <v>153</v>
      </c>
      <c r="L267" t="s">
        <v>1081</v>
      </c>
      <c r="M267" t="s">
        <v>1082</v>
      </c>
      <c r="N267" t="s">
        <v>1083</v>
      </c>
      <c r="O267" t="s">
        <v>28</v>
      </c>
      <c r="S267">
        <v>13</v>
      </c>
      <c r="T267" t="s">
        <v>29</v>
      </c>
      <c r="U267" t="s">
        <v>153</v>
      </c>
      <c r="V267" t="s">
        <v>153</v>
      </c>
    </row>
    <row r="268" spans="1:22" hidden="1" x14ac:dyDescent="0.2">
      <c r="A268" t="s">
        <v>1084</v>
      </c>
      <c r="B268">
        <v>13.913</v>
      </c>
      <c r="C268">
        <v>123.571</v>
      </c>
      <c r="D268">
        <v>10</v>
      </c>
      <c r="E268">
        <v>5.7</v>
      </c>
      <c r="F268" t="s">
        <v>245</v>
      </c>
      <c r="J268">
        <v>1.3</v>
      </c>
      <c r="K268" t="s">
        <v>153</v>
      </c>
      <c r="L268" t="s">
        <v>1085</v>
      </c>
      <c r="M268" t="s">
        <v>1086</v>
      </c>
      <c r="N268" t="s">
        <v>1087</v>
      </c>
      <c r="O268" t="s">
        <v>28</v>
      </c>
      <c r="S268">
        <v>13</v>
      </c>
      <c r="T268" t="s">
        <v>29</v>
      </c>
      <c r="U268" t="s">
        <v>153</v>
      </c>
      <c r="V268" t="s">
        <v>153</v>
      </c>
    </row>
    <row r="269" spans="1:22" hidden="1" x14ac:dyDescent="0.2">
      <c r="A269" t="s">
        <v>1088</v>
      </c>
      <c r="B269">
        <v>13.832000000000001</v>
      </c>
      <c r="C269">
        <v>123.69199999999999</v>
      </c>
      <c r="D269">
        <v>10</v>
      </c>
      <c r="E269">
        <v>5</v>
      </c>
      <c r="F269" t="s">
        <v>152</v>
      </c>
      <c r="J269">
        <v>0.9</v>
      </c>
      <c r="K269" t="s">
        <v>153</v>
      </c>
      <c r="L269" t="s">
        <v>1089</v>
      </c>
      <c r="M269" t="s">
        <v>1090</v>
      </c>
      <c r="N269" t="s">
        <v>1091</v>
      </c>
      <c r="O269" t="s">
        <v>28</v>
      </c>
      <c r="S269">
        <v>10</v>
      </c>
      <c r="T269" t="s">
        <v>29</v>
      </c>
      <c r="U269" t="s">
        <v>153</v>
      </c>
      <c r="V269" t="s">
        <v>153</v>
      </c>
    </row>
    <row r="270" spans="1:22" hidden="1" x14ac:dyDescent="0.2">
      <c r="A270" t="s">
        <v>1092</v>
      </c>
      <c r="B270">
        <v>13.891</v>
      </c>
      <c r="C270">
        <v>123.45</v>
      </c>
      <c r="D270">
        <v>10</v>
      </c>
      <c r="E270">
        <v>4.5999999999999996</v>
      </c>
      <c r="F270" t="s">
        <v>152</v>
      </c>
      <c r="J270">
        <v>0.8</v>
      </c>
      <c r="K270" t="s">
        <v>153</v>
      </c>
      <c r="L270" t="s">
        <v>1093</v>
      </c>
      <c r="M270" t="s">
        <v>1094</v>
      </c>
      <c r="N270" t="s">
        <v>1095</v>
      </c>
      <c r="O270" t="s">
        <v>28</v>
      </c>
      <c r="S270">
        <v>4</v>
      </c>
      <c r="T270" t="s">
        <v>29</v>
      </c>
      <c r="U270" t="s">
        <v>153</v>
      </c>
      <c r="V270" t="s">
        <v>153</v>
      </c>
    </row>
    <row r="271" spans="1:22" hidden="1" x14ac:dyDescent="0.2">
      <c r="A271" t="s">
        <v>1096</v>
      </c>
      <c r="B271">
        <v>13.89</v>
      </c>
      <c r="C271">
        <v>123.539</v>
      </c>
      <c r="D271">
        <v>10</v>
      </c>
      <c r="E271">
        <v>4.5</v>
      </c>
      <c r="F271" t="s">
        <v>152</v>
      </c>
      <c r="J271">
        <v>0.7</v>
      </c>
      <c r="K271" t="s">
        <v>153</v>
      </c>
      <c r="L271" t="s">
        <v>1097</v>
      </c>
      <c r="M271" t="s">
        <v>1098</v>
      </c>
      <c r="N271" t="s">
        <v>1099</v>
      </c>
      <c r="O271" t="s">
        <v>28</v>
      </c>
      <c r="S271">
        <v>4</v>
      </c>
      <c r="T271" t="s">
        <v>29</v>
      </c>
      <c r="U271" t="s">
        <v>153</v>
      </c>
      <c r="V271" t="s">
        <v>153</v>
      </c>
    </row>
    <row r="272" spans="1:22" hidden="1" x14ac:dyDescent="0.2">
      <c r="A272" t="s">
        <v>1100</v>
      </c>
      <c r="B272">
        <v>13.856999999999999</v>
      </c>
      <c r="C272">
        <v>123.428</v>
      </c>
      <c r="D272">
        <v>10</v>
      </c>
      <c r="E272">
        <v>4.9000000000000004</v>
      </c>
      <c r="F272" t="s">
        <v>152</v>
      </c>
      <c r="J272">
        <v>1.1000000000000001</v>
      </c>
      <c r="K272" t="s">
        <v>153</v>
      </c>
      <c r="L272" t="s">
        <v>1101</v>
      </c>
      <c r="M272" t="s">
        <v>1102</v>
      </c>
      <c r="N272" t="s">
        <v>1103</v>
      </c>
      <c r="O272" t="s">
        <v>28</v>
      </c>
      <c r="S272">
        <v>3</v>
      </c>
      <c r="T272" t="s">
        <v>29</v>
      </c>
      <c r="U272" t="s">
        <v>153</v>
      </c>
      <c r="V272" t="s">
        <v>153</v>
      </c>
    </row>
    <row r="273" spans="1:22" hidden="1" x14ac:dyDescent="0.2">
      <c r="A273" t="s">
        <v>1104</v>
      </c>
      <c r="B273">
        <v>13.923</v>
      </c>
      <c r="C273">
        <v>123.54600000000001</v>
      </c>
      <c r="D273">
        <v>26.8</v>
      </c>
      <c r="E273">
        <v>4.9000000000000004</v>
      </c>
      <c r="F273" t="s">
        <v>152</v>
      </c>
      <c r="J273">
        <v>1.2</v>
      </c>
      <c r="K273" t="s">
        <v>153</v>
      </c>
      <c r="L273" t="s">
        <v>1105</v>
      </c>
      <c r="M273" t="s">
        <v>1106</v>
      </c>
      <c r="N273" t="s">
        <v>1107</v>
      </c>
      <c r="O273" t="s">
        <v>28</v>
      </c>
      <c r="Q273">
        <v>4.5999999999999996</v>
      </c>
      <c r="S273">
        <v>8</v>
      </c>
      <c r="T273" t="s">
        <v>29</v>
      </c>
      <c r="U273" t="s">
        <v>153</v>
      </c>
      <c r="V273" t="s">
        <v>153</v>
      </c>
    </row>
    <row r="274" spans="1:22" hidden="1" x14ac:dyDescent="0.2">
      <c r="A274" t="s">
        <v>1108</v>
      </c>
      <c r="B274">
        <v>13.954000000000001</v>
      </c>
      <c r="C274">
        <v>120.744</v>
      </c>
      <c r="D274">
        <v>127.3</v>
      </c>
      <c r="E274">
        <v>4.5999999999999996</v>
      </c>
      <c r="F274" t="s">
        <v>152</v>
      </c>
      <c r="J274">
        <v>0.9</v>
      </c>
      <c r="K274" t="s">
        <v>153</v>
      </c>
      <c r="L274" t="s">
        <v>1109</v>
      </c>
      <c r="M274" t="s">
        <v>1110</v>
      </c>
      <c r="N274" t="s">
        <v>1111</v>
      </c>
      <c r="O274" t="s">
        <v>28</v>
      </c>
      <c r="Q274">
        <v>3.3</v>
      </c>
      <c r="S274">
        <v>15</v>
      </c>
      <c r="T274" t="s">
        <v>29</v>
      </c>
      <c r="U274" t="s">
        <v>153</v>
      </c>
      <c r="V274" t="s">
        <v>153</v>
      </c>
    </row>
    <row r="275" spans="1:22" hidden="1" x14ac:dyDescent="0.2">
      <c r="A275" t="s">
        <v>1112</v>
      </c>
      <c r="B275">
        <v>14.923999999999999</v>
      </c>
      <c r="C275">
        <v>120.096</v>
      </c>
      <c r="D275">
        <v>65.099999999999994</v>
      </c>
      <c r="E275">
        <v>5.2</v>
      </c>
      <c r="F275" t="s">
        <v>152</v>
      </c>
      <c r="J275">
        <v>1</v>
      </c>
      <c r="K275" t="s">
        <v>153</v>
      </c>
      <c r="L275" t="s">
        <v>1113</v>
      </c>
      <c r="M275" t="s">
        <v>1114</v>
      </c>
      <c r="N275" t="s">
        <v>1115</v>
      </c>
      <c r="O275" t="s">
        <v>28</v>
      </c>
      <c r="Q275">
        <v>3.2</v>
      </c>
      <c r="S275">
        <v>34</v>
      </c>
      <c r="T275" t="s">
        <v>29</v>
      </c>
      <c r="U275" t="s">
        <v>153</v>
      </c>
      <c r="V275" t="s">
        <v>153</v>
      </c>
    </row>
    <row r="276" spans="1:22" hidden="1" x14ac:dyDescent="0.2">
      <c r="A276" t="s">
        <v>1116</v>
      </c>
      <c r="B276">
        <v>13.614000000000001</v>
      </c>
      <c r="C276">
        <v>120.83799999999999</v>
      </c>
      <c r="D276">
        <v>157.9</v>
      </c>
      <c r="E276">
        <v>4.8</v>
      </c>
      <c r="F276" t="s">
        <v>152</v>
      </c>
      <c r="J276">
        <v>1</v>
      </c>
      <c r="K276" t="s">
        <v>153</v>
      </c>
      <c r="L276" t="s">
        <v>1117</v>
      </c>
      <c r="M276" t="s">
        <v>1118</v>
      </c>
      <c r="N276" t="s">
        <v>1119</v>
      </c>
      <c r="O276" t="s">
        <v>28</v>
      </c>
      <c r="Q276">
        <v>3.6</v>
      </c>
      <c r="S276">
        <v>16</v>
      </c>
      <c r="T276" t="s">
        <v>29</v>
      </c>
      <c r="U276" t="s">
        <v>153</v>
      </c>
      <c r="V276" t="s">
        <v>153</v>
      </c>
    </row>
    <row r="277" spans="1:22" hidden="1" x14ac:dyDescent="0.2">
      <c r="A277" t="s">
        <v>1120</v>
      </c>
      <c r="B277">
        <v>17.852</v>
      </c>
      <c r="C277">
        <v>120.084</v>
      </c>
      <c r="D277">
        <v>31.8</v>
      </c>
      <c r="E277">
        <v>5.2</v>
      </c>
      <c r="F277" t="s">
        <v>152</v>
      </c>
      <c r="J277">
        <v>0.9</v>
      </c>
      <c r="K277" t="s">
        <v>153</v>
      </c>
      <c r="L277" t="s">
        <v>1121</v>
      </c>
      <c r="M277" t="s">
        <v>1122</v>
      </c>
      <c r="N277" t="s">
        <v>1123</v>
      </c>
      <c r="O277" t="s">
        <v>28</v>
      </c>
      <c r="Q277">
        <v>3.6</v>
      </c>
      <c r="S277">
        <v>46</v>
      </c>
      <c r="T277" t="s">
        <v>29</v>
      </c>
      <c r="U277" t="s">
        <v>153</v>
      </c>
      <c r="V277" t="s">
        <v>153</v>
      </c>
    </row>
    <row r="278" spans="1:22" hidden="1" x14ac:dyDescent="0.2">
      <c r="A278" t="s">
        <v>1124</v>
      </c>
      <c r="B278">
        <v>17.193000000000001</v>
      </c>
      <c r="C278">
        <v>120.065</v>
      </c>
      <c r="D278">
        <v>56.2</v>
      </c>
      <c r="E278">
        <v>4.5999999999999996</v>
      </c>
      <c r="F278" t="s">
        <v>152</v>
      </c>
      <c r="J278">
        <v>1.2</v>
      </c>
      <c r="K278" t="s">
        <v>153</v>
      </c>
      <c r="L278" t="s">
        <v>1125</v>
      </c>
      <c r="M278" t="s">
        <v>1126</v>
      </c>
      <c r="N278" t="s">
        <v>1127</v>
      </c>
      <c r="O278" t="s">
        <v>28</v>
      </c>
      <c r="Q278">
        <v>4.4000000000000004</v>
      </c>
      <c r="S278">
        <v>16</v>
      </c>
      <c r="T278" t="s">
        <v>29</v>
      </c>
      <c r="U278" t="s">
        <v>153</v>
      </c>
      <c r="V278" t="s">
        <v>153</v>
      </c>
    </row>
    <row r="279" spans="1:22" hidden="1" x14ac:dyDescent="0.2">
      <c r="A279" t="s">
        <v>1128</v>
      </c>
      <c r="B279">
        <v>13.914999999999999</v>
      </c>
      <c r="C279">
        <v>120.751</v>
      </c>
      <c r="D279">
        <v>215.3</v>
      </c>
      <c r="E279">
        <v>4.5999999999999996</v>
      </c>
      <c r="F279" t="s">
        <v>152</v>
      </c>
      <c r="J279">
        <v>1.2</v>
      </c>
      <c r="K279" t="s">
        <v>153</v>
      </c>
      <c r="L279" t="s">
        <v>1129</v>
      </c>
      <c r="M279" t="s">
        <v>1130</v>
      </c>
      <c r="N279" t="s">
        <v>1131</v>
      </c>
      <c r="O279" t="s">
        <v>28</v>
      </c>
      <c r="Q279">
        <v>3.8</v>
      </c>
      <c r="S279">
        <v>10</v>
      </c>
      <c r="T279" t="s">
        <v>29</v>
      </c>
      <c r="U279" t="s">
        <v>153</v>
      </c>
      <c r="V279" t="s">
        <v>153</v>
      </c>
    </row>
    <row r="280" spans="1:22" hidden="1" x14ac:dyDescent="0.2">
      <c r="A280" t="s">
        <v>1132</v>
      </c>
      <c r="B280">
        <v>14.21</v>
      </c>
      <c r="C280">
        <v>120.604</v>
      </c>
      <c r="D280">
        <v>148.5</v>
      </c>
      <c r="E280">
        <v>5.3</v>
      </c>
      <c r="F280" t="s">
        <v>152</v>
      </c>
      <c r="J280">
        <v>1</v>
      </c>
      <c r="K280" t="s">
        <v>153</v>
      </c>
      <c r="L280" t="s">
        <v>1133</v>
      </c>
      <c r="M280" t="s">
        <v>1134</v>
      </c>
      <c r="N280" t="s">
        <v>1135</v>
      </c>
      <c r="O280" t="s">
        <v>28</v>
      </c>
      <c r="Q280">
        <v>2.2000000000000002</v>
      </c>
      <c r="S280">
        <v>46</v>
      </c>
      <c r="T280" t="s">
        <v>29</v>
      </c>
      <c r="U280" t="s">
        <v>153</v>
      </c>
      <c r="V280" t="s">
        <v>153</v>
      </c>
    </row>
    <row r="281" spans="1:22" hidden="1" x14ac:dyDescent="0.2">
      <c r="A281" t="s">
        <v>1136</v>
      </c>
      <c r="B281">
        <v>16.135000000000002</v>
      </c>
      <c r="C281">
        <v>121.974</v>
      </c>
      <c r="D281">
        <v>54.5</v>
      </c>
      <c r="E281">
        <v>4.5999999999999996</v>
      </c>
      <c r="F281" t="s">
        <v>152</v>
      </c>
      <c r="J281">
        <v>1.1000000000000001</v>
      </c>
      <c r="K281" t="s">
        <v>153</v>
      </c>
      <c r="L281" t="s">
        <v>1137</v>
      </c>
      <c r="M281" t="s">
        <v>1138</v>
      </c>
      <c r="N281" t="s">
        <v>948</v>
      </c>
      <c r="O281" t="s">
        <v>28</v>
      </c>
      <c r="Q281">
        <v>6.6</v>
      </c>
      <c r="S281">
        <v>7</v>
      </c>
      <c r="T281" t="s">
        <v>29</v>
      </c>
      <c r="U281" t="s">
        <v>153</v>
      </c>
      <c r="V281" t="s">
        <v>153</v>
      </c>
    </row>
    <row r="282" spans="1:22" hidden="1" x14ac:dyDescent="0.2">
      <c r="A282" t="s">
        <v>1139</v>
      </c>
      <c r="B282">
        <v>17.989000000000001</v>
      </c>
      <c r="C282">
        <v>120.764</v>
      </c>
      <c r="D282">
        <v>33</v>
      </c>
      <c r="E282">
        <v>5.0999999999999996</v>
      </c>
      <c r="F282" t="s">
        <v>152</v>
      </c>
      <c r="J282">
        <v>1</v>
      </c>
      <c r="K282" t="s">
        <v>153</v>
      </c>
      <c r="L282" t="s">
        <v>1140</v>
      </c>
      <c r="M282" t="s">
        <v>1141</v>
      </c>
      <c r="N282" t="s">
        <v>1142</v>
      </c>
      <c r="O282" t="s">
        <v>28</v>
      </c>
      <c r="S282">
        <v>21</v>
      </c>
      <c r="T282" t="s">
        <v>29</v>
      </c>
      <c r="U282" t="s">
        <v>153</v>
      </c>
      <c r="V282" t="s">
        <v>153</v>
      </c>
    </row>
    <row r="283" spans="1:22" hidden="1" x14ac:dyDescent="0.2">
      <c r="A283" t="s">
        <v>1143</v>
      </c>
      <c r="B283">
        <v>17.173999999999999</v>
      </c>
      <c r="C283">
        <v>120.218</v>
      </c>
      <c r="D283">
        <v>61.8</v>
      </c>
      <c r="E283">
        <v>4.9000000000000004</v>
      </c>
      <c r="F283" t="s">
        <v>152</v>
      </c>
      <c r="J283">
        <v>1.1000000000000001</v>
      </c>
      <c r="K283" t="s">
        <v>153</v>
      </c>
      <c r="L283" t="s">
        <v>1144</v>
      </c>
      <c r="M283" t="s">
        <v>1145</v>
      </c>
      <c r="N283" t="s">
        <v>1146</v>
      </c>
      <c r="O283" t="s">
        <v>28</v>
      </c>
      <c r="Q283">
        <v>4</v>
      </c>
      <c r="S283">
        <v>17</v>
      </c>
      <c r="T283" t="s">
        <v>29</v>
      </c>
      <c r="U283" t="s">
        <v>153</v>
      </c>
      <c r="V283" t="s">
        <v>153</v>
      </c>
    </row>
    <row r="284" spans="1:22" hidden="1" x14ac:dyDescent="0.2">
      <c r="A284" t="s">
        <v>1147</v>
      </c>
      <c r="B284">
        <v>17.515999999999998</v>
      </c>
      <c r="C284">
        <v>119.67400000000001</v>
      </c>
      <c r="D284">
        <v>33</v>
      </c>
      <c r="E284">
        <v>4.7</v>
      </c>
      <c r="F284" t="s">
        <v>152</v>
      </c>
      <c r="J284">
        <v>1.1000000000000001</v>
      </c>
      <c r="K284" t="s">
        <v>153</v>
      </c>
      <c r="L284" t="s">
        <v>1148</v>
      </c>
      <c r="M284" t="s">
        <v>1149</v>
      </c>
      <c r="N284" t="s">
        <v>1150</v>
      </c>
      <c r="O284" t="s">
        <v>28</v>
      </c>
      <c r="S284">
        <v>3</v>
      </c>
      <c r="T284" t="s">
        <v>29</v>
      </c>
      <c r="U284" t="s">
        <v>153</v>
      </c>
      <c r="V284" t="s">
        <v>153</v>
      </c>
    </row>
    <row r="285" spans="1:22" hidden="1" x14ac:dyDescent="0.2">
      <c r="A285" t="s">
        <v>1151</v>
      </c>
      <c r="B285">
        <v>15.555999999999999</v>
      </c>
      <c r="C285">
        <v>121.145</v>
      </c>
      <c r="D285">
        <v>76.2</v>
      </c>
      <c r="E285">
        <v>4.5999999999999996</v>
      </c>
      <c r="F285" t="s">
        <v>152</v>
      </c>
      <c r="J285">
        <v>1</v>
      </c>
      <c r="K285" t="s">
        <v>153</v>
      </c>
      <c r="L285" t="s">
        <v>1152</v>
      </c>
      <c r="M285" t="s">
        <v>1153</v>
      </c>
      <c r="N285" t="s">
        <v>1154</v>
      </c>
      <c r="O285" t="s">
        <v>28</v>
      </c>
      <c r="Q285">
        <v>15</v>
      </c>
      <c r="S285">
        <v>6</v>
      </c>
      <c r="T285" t="s">
        <v>29</v>
      </c>
      <c r="U285" t="s">
        <v>153</v>
      </c>
      <c r="V285" t="s">
        <v>153</v>
      </c>
    </row>
    <row r="286" spans="1:22" hidden="1" x14ac:dyDescent="0.2">
      <c r="A286" t="s">
        <v>1155</v>
      </c>
      <c r="B286">
        <v>15.465999999999999</v>
      </c>
      <c r="C286">
        <v>119.935</v>
      </c>
      <c r="D286">
        <v>74.5</v>
      </c>
      <c r="E286">
        <v>4.5</v>
      </c>
      <c r="F286" t="s">
        <v>152</v>
      </c>
      <c r="J286">
        <v>1</v>
      </c>
      <c r="K286" t="s">
        <v>153</v>
      </c>
      <c r="L286" t="s">
        <v>1156</v>
      </c>
      <c r="M286" t="s">
        <v>1157</v>
      </c>
      <c r="N286" t="s">
        <v>1158</v>
      </c>
      <c r="O286" t="s">
        <v>28</v>
      </c>
      <c r="Q286">
        <v>5.6</v>
      </c>
      <c r="S286">
        <v>5</v>
      </c>
      <c r="T286" t="s">
        <v>29</v>
      </c>
      <c r="U286" t="s">
        <v>153</v>
      </c>
      <c r="V286" t="s">
        <v>153</v>
      </c>
    </row>
    <row r="287" spans="1:22" hidden="1" x14ac:dyDescent="0.2">
      <c r="A287" t="s">
        <v>1159</v>
      </c>
      <c r="B287">
        <v>14.92</v>
      </c>
      <c r="C287">
        <v>120.35299999999999</v>
      </c>
      <c r="D287">
        <v>109.5</v>
      </c>
      <c r="E287">
        <v>5.4</v>
      </c>
      <c r="F287" t="s">
        <v>152</v>
      </c>
      <c r="J287">
        <v>1.1000000000000001</v>
      </c>
      <c r="K287" t="s">
        <v>153</v>
      </c>
      <c r="L287" t="s">
        <v>1160</v>
      </c>
      <c r="M287" t="s">
        <v>1161</v>
      </c>
      <c r="N287" t="s">
        <v>1162</v>
      </c>
      <c r="O287" t="s">
        <v>28</v>
      </c>
      <c r="Q287">
        <v>2.5</v>
      </c>
      <c r="S287">
        <v>38</v>
      </c>
      <c r="T287" t="s">
        <v>29</v>
      </c>
      <c r="U287" t="s">
        <v>153</v>
      </c>
      <c r="V287" t="s">
        <v>153</v>
      </c>
    </row>
    <row r="288" spans="1:22" hidden="1" x14ac:dyDescent="0.2">
      <c r="A288" t="s">
        <v>1163</v>
      </c>
      <c r="B288">
        <v>13.872</v>
      </c>
      <c r="C288">
        <v>120.678</v>
      </c>
      <c r="D288">
        <v>115.1</v>
      </c>
      <c r="E288">
        <v>4.7</v>
      </c>
      <c r="F288" t="s">
        <v>152</v>
      </c>
      <c r="J288">
        <v>1.2</v>
      </c>
      <c r="K288" t="s">
        <v>153</v>
      </c>
      <c r="L288" t="s">
        <v>1164</v>
      </c>
      <c r="M288" t="s">
        <v>1165</v>
      </c>
      <c r="N288" t="s">
        <v>1166</v>
      </c>
      <c r="O288" t="s">
        <v>28</v>
      </c>
      <c r="Q288">
        <v>4.5</v>
      </c>
      <c r="S288">
        <v>6</v>
      </c>
      <c r="T288" t="s">
        <v>29</v>
      </c>
      <c r="U288" t="s">
        <v>153</v>
      </c>
      <c r="V288" t="s">
        <v>153</v>
      </c>
    </row>
    <row r="289" spans="1:22" hidden="1" x14ac:dyDescent="0.2">
      <c r="A289" t="s">
        <v>1167</v>
      </c>
      <c r="B289">
        <v>17.082999999999998</v>
      </c>
      <c r="C289">
        <v>120.63500000000001</v>
      </c>
      <c r="D289">
        <v>122.8</v>
      </c>
      <c r="E289">
        <v>4.5999999999999996</v>
      </c>
      <c r="F289" t="s">
        <v>152</v>
      </c>
      <c r="J289">
        <v>0.7</v>
      </c>
      <c r="K289" t="s">
        <v>153</v>
      </c>
      <c r="L289" t="s">
        <v>1168</v>
      </c>
      <c r="M289" t="s">
        <v>1169</v>
      </c>
      <c r="N289" t="s">
        <v>1170</v>
      </c>
      <c r="O289" t="s">
        <v>28</v>
      </c>
      <c r="Q289">
        <v>2.7</v>
      </c>
      <c r="S289">
        <v>1</v>
      </c>
      <c r="T289" t="s">
        <v>29</v>
      </c>
      <c r="U289" t="s">
        <v>153</v>
      </c>
      <c r="V289" t="s">
        <v>153</v>
      </c>
    </row>
    <row r="290" spans="1:22" hidden="1" x14ac:dyDescent="0.2">
      <c r="A290" t="s">
        <v>1171</v>
      </c>
      <c r="B290">
        <v>18.327999999999999</v>
      </c>
      <c r="C290">
        <v>120.839</v>
      </c>
      <c r="D290">
        <v>51.6</v>
      </c>
      <c r="E290">
        <v>4.8</v>
      </c>
      <c r="F290" t="s">
        <v>152</v>
      </c>
      <c r="J290">
        <v>1.1000000000000001</v>
      </c>
      <c r="K290" t="s">
        <v>153</v>
      </c>
      <c r="L290" t="s">
        <v>1172</v>
      </c>
      <c r="M290" t="s">
        <v>1173</v>
      </c>
      <c r="N290" t="s">
        <v>1174</v>
      </c>
      <c r="O290" t="s">
        <v>28</v>
      </c>
      <c r="Q290">
        <v>5</v>
      </c>
      <c r="S290">
        <v>15</v>
      </c>
      <c r="T290" t="s">
        <v>29</v>
      </c>
      <c r="U290" t="s">
        <v>153</v>
      </c>
      <c r="V290" t="s">
        <v>153</v>
      </c>
    </row>
    <row r="291" spans="1:22" hidden="1" x14ac:dyDescent="0.2">
      <c r="A291" t="s">
        <v>1175</v>
      </c>
      <c r="B291">
        <v>14.635999999999999</v>
      </c>
      <c r="C291">
        <v>120.178</v>
      </c>
      <c r="D291">
        <v>105.5</v>
      </c>
      <c r="E291">
        <v>4.5999999999999996</v>
      </c>
      <c r="F291" t="s">
        <v>152</v>
      </c>
      <c r="J291">
        <v>1.6</v>
      </c>
      <c r="K291" t="s">
        <v>153</v>
      </c>
      <c r="L291" t="s">
        <v>1176</v>
      </c>
      <c r="M291" t="s">
        <v>1177</v>
      </c>
      <c r="N291" t="s">
        <v>1178</v>
      </c>
      <c r="O291" t="s">
        <v>28</v>
      </c>
      <c r="Q291">
        <v>11.6</v>
      </c>
      <c r="S291">
        <v>4</v>
      </c>
      <c r="T291" t="s">
        <v>29</v>
      </c>
      <c r="U291" t="s">
        <v>153</v>
      </c>
      <c r="V291" t="s">
        <v>153</v>
      </c>
    </row>
    <row r="292" spans="1:22" hidden="1" x14ac:dyDescent="0.2">
      <c r="A292" t="s">
        <v>1179</v>
      </c>
      <c r="B292">
        <v>15.439</v>
      </c>
      <c r="C292">
        <v>121.711</v>
      </c>
      <c r="D292">
        <v>33</v>
      </c>
      <c r="E292">
        <v>5.6</v>
      </c>
      <c r="F292" t="s">
        <v>245</v>
      </c>
      <c r="J292">
        <v>1.1000000000000001</v>
      </c>
      <c r="K292" t="s">
        <v>153</v>
      </c>
      <c r="L292" t="s">
        <v>1180</v>
      </c>
      <c r="M292" t="s">
        <v>1181</v>
      </c>
      <c r="N292" t="s">
        <v>1182</v>
      </c>
      <c r="O292" t="s">
        <v>28</v>
      </c>
      <c r="S292">
        <v>10</v>
      </c>
      <c r="T292" t="s">
        <v>29</v>
      </c>
      <c r="U292" t="s">
        <v>153</v>
      </c>
      <c r="V292" t="s">
        <v>153</v>
      </c>
    </row>
    <row r="293" spans="1:22" hidden="1" x14ac:dyDescent="0.2">
      <c r="A293" t="s">
        <v>1183</v>
      </c>
      <c r="B293">
        <v>15.353999999999999</v>
      </c>
      <c r="C293">
        <v>121.967</v>
      </c>
      <c r="D293">
        <v>33</v>
      </c>
      <c r="E293">
        <v>4.5999999999999996</v>
      </c>
      <c r="F293" t="s">
        <v>152</v>
      </c>
      <c r="J293">
        <v>0.7</v>
      </c>
      <c r="K293" t="s">
        <v>153</v>
      </c>
      <c r="L293" t="s">
        <v>1184</v>
      </c>
      <c r="M293" t="s">
        <v>1185</v>
      </c>
      <c r="N293" t="s">
        <v>1186</v>
      </c>
      <c r="O293" t="s">
        <v>28</v>
      </c>
      <c r="S293">
        <v>3</v>
      </c>
      <c r="T293" t="s">
        <v>29</v>
      </c>
      <c r="U293" t="s">
        <v>153</v>
      </c>
      <c r="V293" t="s">
        <v>153</v>
      </c>
    </row>
    <row r="294" spans="1:22" hidden="1" x14ac:dyDescent="0.2">
      <c r="A294" t="s">
        <v>1187</v>
      </c>
      <c r="B294">
        <v>15.071</v>
      </c>
      <c r="C294">
        <v>119.94</v>
      </c>
      <c r="D294">
        <v>74.5</v>
      </c>
      <c r="E294">
        <v>5.0999999999999996</v>
      </c>
      <c r="F294" t="s">
        <v>152</v>
      </c>
      <c r="J294">
        <v>1.1000000000000001</v>
      </c>
      <c r="K294" t="s">
        <v>153</v>
      </c>
      <c r="L294" t="s">
        <v>1188</v>
      </c>
      <c r="M294" t="s">
        <v>1189</v>
      </c>
      <c r="N294" t="s">
        <v>1190</v>
      </c>
      <c r="O294" t="s">
        <v>28</v>
      </c>
      <c r="Q294">
        <v>5.4</v>
      </c>
      <c r="S294">
        <v>8</v>
      </c>
      <c r="T294" t="s">
        <v>29</v>
      </c>
      <c r="U294" t="s">
        <v>153</v>
      </c>
      <c r="V294" t="s">
        <v>153</v>
      </c>
    </row>
    <row r="295" spans="1:22" hidden="1" x14ac:dyDescent="0.2">
      <c r="A295" t="s">
        <v>1191</v>
      </c>
      <c r="B295">
        <v>17.315999999999999</v>
      </c>
      <c r="C295">
        <v>120.105</v>
      </c>
      <c r="D295">
        <v>51.4</v>
      </c>
      <c r="E295">
        <v>4.8</v>
      </c>
      <c r="F295" t="s">
        <v>152</v>
      </c>
      <c r="J295">
        <v>1.2</v>
      </c>
      <c r="K295" t="s">
        <v>153</v>
      </c>
      <c r="L295" t="s">
        <v>1192</v>
      </c>
      <c r="M295" t="s">
        <v>1193</v>
      </c>
      <c r="N295" t="s">
        <v>1194</v>
      </c>
      <c r="O295" t="s">
        <v>28</v>
      </c>
      <c r="Q295">
        <v>6.3</v>
      </c>
      <c r="S295">
        <v>12</v>
      </c>
      <c r="T295" t="s">
        <v>29</v>
      </c>
      <c r="U295" t="s">
        <v>153</v>
      </c>
      <c r="V295" t="s">
        <v>153</v>
      </c>
    </row>
    <row r="296" spans="1:22" hidden="1" x14ac:dyDescent="0.2">
      <c r="A296" t="s">
        <v>1195</v>
      </c>
      <c r="B296">
        <v>13.859</v>
      </c>
      <c r="C296">
        <v>120.80800000000001</v>
      </c>
      <c r="D296">
        <v>190</v>
      </c>
      <c r="E296">
        <v>4.7</v>
      </c>
      <c r="F296" t="s">
        <v>152</v>
      </c>
      <c r="J296">
        <v>0.9</v>
      </c>
      <c r="K296" t="s">
        <v>153</v>
      </c>
      <c r="L296" t="s">
        <v>1196</v>
      </c>
      <c r="M296" t="s">
        <v>1197</v>
      </c>
      <c r="N296" t="s">
        <v>1198</v>
      </c>
      <c r="O296" t="s">
        <v>28</v>
      </c>
      <c r="Q296">
        <v>3.7</v>
      </c>
      <c r="S296">
        <v>10</v>
      </c>
      <c r="T296" t="s">
        <v>29</v>
      </c>
      <c r="U296" t="s">
        <v>153</v>
      </c>
      <c r="V296" t="s">
        <v>153</v>
      </c>
    </row>
    <row r="297" spans="1:22" hidden="1" x14ac:dyDescent="0.2">
      <c r="A297" t="s">
        <v>1199</v>
      </c>
      <c r="B297">
        <v>15.505000000000001</v>
      </c>
      <c r="C297">
        <v>121.788</v>
      </c>
      <c r="D297">
        <v>33</v>
      </c>
      <c r="E297">
        <v>5</v>
      </c>
      <c r="F297" t="s">
        <v>152</v>
      </c>
      <c r="J297">
        <v>1.1000000000000001</v>
      </c>
      <c r="K297" t="s">
        <v>153</v>
      </c>
      <c r="L297" t="s">
        <v>1200</v>
      </c>
      <c r="M297" t="s">
        <v>1201</v>
      </c>
      <c r="N297" t="s">
        <v>46</v>
      </c>
      <c r="O297" t="s">
        <v>28</v>
      </c>
      <c r="S297">
        <v>10</v>
      </c>
      <c r="T297" t="s">
        <v>29</v>
      </c>
      <c r="U297" t="s">
        <v>153</v>
      </c>
      <c r="V297" t="s">
        <v>153</v>
      </c>
    </row>
    <row r="298" spans="1:22" hidden="1" x14ac:dyDescent="0.2">
      <c r="A298" t="s">
        <v>1202</v>
      </c>
      <c r="B298">
        <v>17.614000000000001</v>
      </c>
      <c r="C298">
        <v>122.69799999999999</v>
      </c>
      <c r="D298">
        <v>33</v>
      </c>
      <c r="E298">
        <v>4.5999999999999996</v>
      </c>
      <c r="F298" t="s">
        <v>152</v>
      </c>
      <c r="J298">
        <v>1.4</v>
      </c>
      <c r="K298" t="s">
        <v>153</v>
      </c>
      <c r="L298" t="s">
        <v>1203</v>
      </c>
      <c r="M298" t="s">
        <v>1204</v>
      </c>
      <c r="N298" t="s">
        <v>1205</v>
      </c>
      <c r="O298" t="s">
        <v>28</v>
      </c>
      <c r="S298">
        <v>7</v>
      </c>
      <c r="T298" t="s">
        <v>29</v>
      </c>
      <c r="U298" t="s">
        <v>153</v>
      </c>
      <c r="V298" t="s">
        <v>153</v>
      </c>
    </row>
    <row r="299" spans="1:22" hidden="1" x14ac:dyDescent="0.2">
      <c r="A299" t="s">
        <v>1206</v>
      </c>
      <c r="B299">
        <v>13.833</v>
      </c>
      <c r="C299">
        <v>120.749</v>
      </c>
      <c r="D299">
        <v>236.4</v>
      </c>
      <c r="E299">
        <v>5.5</v>
      </c>
      <c r="F299" t="s">
        <v>152</v>
      </c>
      <c r="J299">
        <v>0.9</v>
      </c>
      <c r="K299" t="s">
        <v>153</v>
      </c>
      <c r="L299" t="s">
        <v>1207</v>
      </c>
      <c r="M299" t="s">
        <v>1208</v>
      </c>
      <c r="N299" t="s">
        <v>1209</v>
      </c>
      <c r="O299" t="s">
        <v>28</v>
      </c>
      <c r="Q299">
        <v>1.8</v>
      </c>
      <c r="S299">
        <v>57</v>
      </c>
      <c r="T299" t="s">
        <v>29</v>
      </c>
      <c r="U299" t="s">
        <v>153</v>
      </c>
      <c r="V299" t="s">
        <v>153</v>
      </c>
    </row>
    <row r="300" spans="1:22" hidden="1" x14ac:dyDescent="0.2">
      <c r="A300" t="s">
        <v>1210</v>
      </c>
      <c r="B300">
        <v>14.981</v>
      </c>
      <c r="C300">
        <v>122.28100000000001</v>
      </c>
      <c r="D300">
        <v>33</v>
      </c>
      <c r="E300">
        <v>4.7</v>
      </c>
      <c r="F300" t="s">
        <v>152</v>
      </c>
      <c r="J300">
        <v>1.2</v>
      </c>
      <c r="K300" t="s">
        <v>153</v>
      </c>
      <c r="L300" t="s">
        <v>1211</v>
      </c>
      <c r="M300" t="s">
        <v>1212</v>
      </c>
      <c r="N300" t="s">
        <v>1213</v>
      </c>
      <c r="O300" t="s">
        <v>28</v>
      </c>
      <c r="S300">
        <v>3</v>
      </c>
      <c r="T300" t="s">
        <v>29</v>
      </c>
      <c r="U300" t="s">
        <v>153</v>
      </c>
      <c r="V300" t="s">
        <v>153</v>
      </c>
    </row>
    <row r="301" spans="1:22" hidden="1" x14ac:dyDescent="0.2">
      <c r="A301" t="s">
        <v>1214</v>
      </c>
      <c r="B301">
        <v>13.78</v>
      </c>
      <c r="C301">
        <v>120.741</v>
      </c>
      <c r="D301">
        <v>212.3</v>
      </c>
      <c r="E301">
        <v>4.5</v>
      </c>
      <c r="F301" t="s">
        <v>152</v>
      </c>
      <c r="J301">
        <v>1.2</v>
      </c>
      <c r="K301" t="s">
        <v>153</v>
      </c>
      <c r="L301" t="s">
        <v>1215</v>
      </c>
      <c r="M301" t="s">
        <v>1216</v>
      </c>
      <c r="N301" t="s">
        <v>1217</v>
      </c>
      <c r="O301" t="s">
        <v>28</v>
      </c>
      <c r="Q301">
        <v>6.5</v>
      </c>
      <c r="S301">
        <v>9</v>
      </c>
      <c r="T301" t="s">
        <v>29</v>
      </c>
      <c r="U301" t="s">
        <v>153</v>
      </c>
      <c r="V301" t="s">
        <v>153</v>
      </c>
    </row>
    <row r="302" spans="1:22" hidden="1" x14ac:dyDescent="0.2">
      <c r="A302" t="s">
        <v>1218</v>
      </c>
      <c r="B302">
        <v>16.972000000000001</v>
      </c>
      <c r="C302">
        <v>120.008</v>
      </c>
      <c r="D302">
        <v>33</v>
      </c>
      <c r="E302">
        <v>4.5</v>
      </c>
      <c r="F302" t="s">
        <v>152</v>
      </c>
      <c r="J302">
        <v>1.4</v>
      </c>
      <c r="K302" t="s">
        <v>153</v>
      </c>
      <c r="L302" t="s">
        <v>1219</v>
      </c>
      <c r="M302" t="s">
        <v>1220</v>
      </c>
      <c r="N302" t="s">
        <v>1221</v>
      </c>
      <c r="O302" t="s">
        <v>28</v>
      </c>
      <c r="S302">
        <v>9</v>
      </c>
      <c r="T302" t="s">
        <v>29</v>
      </c>
      <c r="U302" t="s">
        <v>153</v>
      </c>
      <c r="V302" t="s">
        <v>153</v>
      </c>
    </row>
    <row r="303" spans="1:22" hidden="1" x14ac:dyDescent="0.2">
      <c r="A303" t="s">
        <v>1222</v>
      </c>
      <c r="B303">
        <v>14.978</v>
      </c>
      <c r="C303">
        <v>119.863</v>
      </c>
      <c r="D303">
        <v>32.299999999999997</v>
      </c>
      <c r="E303">
        <v>5.0999999999999996</v>
      </c>
      <c r="F303" t="s">
        <v>245</v>
      </c>
      <c r="J303">
        <v>1.1000000000000001</v>
      </c>
      <c r="K303" t="s">
        <v>153</v>
      </c>
      <c r="L303" t="s">
        <v>1223</v>
      </c>
      <c r="M303" t="s">
        <v>1224</v>
      </c>
      <c r="N303" t="s">
        <v>1225</v>
      </c>
      <c r="O303" t="s">
        <v>28</v>
      </c>
      <c r="Q303">
        <v>4.4000000000000004</v>
      </c>
      <c r="S303">
        <v>4</v>
      </c>
      <c r="T303" t="s">
        <v>29</v>
      </c>
      <c r="U303" t="s">
        <v>153</v>
      </c>
      <c r="V303" t="s">
        <v>153</v>
      </c>
    </row>
    <row r="304" spans="1:22" hidden="1" x14ac:dyDescent="0.2">
      <c r="A304" t="s">
        <v>1226</v>
      </c>
      <c r="B304">
        <v>18.231000000000002</v>
      </c>
      <c r="C304">
        <v>120.86</v>
      </c>
      <c r="D304">
        <v>28.8</v>
      </c>
      <c r="E304">
        <v>6.5</v>
      </c>
      <c r="F304" t="s">
        <v>245</v>
      </c>
      <c r="J304">
        <v>1.1000000000000001</v>
      </c>
      <c r="K304" t="s">
        <v>153</v>
      </c>
      <c r="L304" t="s">
        <v>1227</v>
      </c>
      <c r="M304" t="s">
        <v>1228</v>
      </c>
      <c r="N304" t="s">
        <v>1229</v>
      </c>
      <c r="O304" t="s">
        <v>28</v>
      </c>
      <c r="S304">
        <v>7</v>
      </c>
      <c r="T304" t="s">
        <v>29</v>
      </c>
      <c r="U304" t="s">
        <v>153</v>
      </c>
      <c r="V304" t="s">
        <v>153</v>
      </c>
    </row>
    <row r="305" spans="1:22" hidden="1" x14ac:dyDescent="0.2">
      <c r="A305" t="s">
        <v>1230</v>
      </c>
      <c r="B305">
        <v>18.515000000000001</v>
      </c>
      <c r="C305">
        <v>120.883</v>
      </c>
      <c r="D305">
        <v>33</v>
      </c>
      <c r="E305">
        <v>4.7</v>
      </c>
      <c r="F305" t="s">
        <v>152</v>
      </c>
      <c r="J305">
        <v>1.2</v>
      </c>
      <c r="K305" t="s">
        <v>153</v>
      </c>
      <c r="L305" t="s">
        <v>1231</v>
      </c>
      <c r="M305" t="s">
        <v>1232</v>
      </c>
      <c r="N305" t="s">
        <v>1233</v>
      </c>
      <c r="O305" t="s">
        <v>28</v>
      </c>
      <c r="S305">
        <v>6</v>
      </c>
      <c r="T305" t="s">
        <v>29</v>
      </c>
      <c r="U305" t="s">
        <v>153</v>
      </c>
      <c r="V305" t="s">
        <v>153</v>
      </c>
    </row>
    <row r="306" spans="1:22" hidden="1" x14ac:dyDescent="0.2">
      <c r="A306" t="s">
        <v>1234</v>
      </c>
      <c r="B306">
        <v>18.303000000000001</v>
      </c>
      <c r="C306">
        <v>120.83199999999999</v>
      </c>
      <c r="D306">
        <v>33</v>
      </c>
      <c r="E306">
        <v>4.9000000000000004</v>
      </c>
      <c r="F306" t="s">
        <v>152</v>
      </c>
      <c r="J306">
        <v>1.1000000000000001</v>
      </c>
      <c r="K306" t="s">
        <v>153</v>
      </c>
      <c r="L306" t="s">
        <v>1235</v>
      </c>
      <c r="M306" t="s">
        <v>1236</v>
      </c>
      <c r="N306" t="s">
        <v>1237</v>
      </c>
      <c r="O306" t="s">
        <v>28</v>
      </c>
      <c r="S306">
        <v>5</v>
      </c>
      <c r="T306" t="s">
        <v>29</v>
      </c>
      <c r="U306" t="s">
        <v>153</v>
      </c>
      <c r="V306" t="s">
        <v>153</v>
      </c>
    </row>
    <row r="307" spans="1:22" hidden="1" x14ac:dyDescent="0.2">
      <c r="A307" t="s">
        <v>1238</v>
      </c>
      <c r="B307">
        <v>18.271999999999998</v>
      </c>
      <c r="C307">
        <v>120.961</v>
      </c>
      <c r="D307">
        <v>52.3</v>
      </c>
      <c r="E307">
        <v>4.7</v>
      </c>
      <c r="F307" t="s">
        <v>152</v>
      </c>
      <c r="J307">
        <v>1</v>
      </c>
      <c r="K307" t="s">
        <v>153</v>
      </c>
      <c r="L307" t="s">
        <v>1239</v>
      </c>
      <c r="M307" t="s">
        <v>1240</v>
      </c>
      <c r="N307" t="s">
        <v>1241</v>
      </c>
      <c r="O307" t="s">
        <v>28</v>
      </c>
      <c r="Q307">
        <v>11.2</v>
      </c>
      <c r="S307">
        <v>7</v>
      </c>
      <c r="T307" t="s">
        <v>29</v>
      </c>
      <c r="U307" t="s">
        <v>153</v>
      </c>
      <c r="V307" t="s">
        <v>153</v>
      </c>
    </row>
    <row r="308" spans="1:22" hidden="1" x14ac:dyDescent="0.2">
      <c r="A308" t="s">
        <v>1242</v>
      </c>
      <c r="B308">
        <v>18.256</v>
      </c>
      <c r="C308">
        <v>120.764</v>
      </c>
      <c r="D308">
        <v>33</v>
      </c>
      <c r="E308">
        <v>4.5999999999999996</v>
      </c>
      <c r="F308" t="s">
        <v>152</v>
      </c>
      <c r="J308">
        <v>1.9</v>
      </c>
      <c r="K308" t="s">
        <v>153</v>
      </c>
      <c r="L308" t="s">
        <v>1243</v>
      </c>
      <c r="M308" t="s">
        <v>1244</v>
      </c>
      <c r="N308" t="s">
        <v>1245</v>
      </c>
      <c r="O308" t="s">
        <v>28</v>
      </c>
      <c r="S308">
        <v>3</v>
      </c>
      <c r="T308" t="s">
        <v>29</v>
      </c>
      <c r="U308" t="s">
        <v>153</v>
      </c>
      <c r="V308" t="s">
        <v>153</v>
      </c>
    </row>
    <row r="309" spans="1:22" hidden="1" x14ac:dyDescent="0.2">
      <c r="A309" t="s">
        <v>1246</v>
      </c>
      <c r="B309">
        <v>18.34</v>
      </c>
      <c r="C309">
        <v>120.61</v>
      </c>
      <c r="D309">
        <v>33</v>
      </c>
      <c r="E309">
        <v>4.7</v>
      </c>
      <c r="F309" t="s">
        <v>152</v>
      </c>
      <c r="J309">
        <v>0.8</v>
      </c>
      <c r="K309" t="s">
        <v>153</v>
      </c>
      <c r="L309" t="s">
        <v>1247</v>
      </c>
      <c r="M309" t="s">
        <v>1248</v>
      </c>
      <c r="N309" t="s">
        <v>1249</v>
      </c>
      <c r="O309" t="s">
        <v>28</v>
      </c>
      <c r="S309">
        <v>6</v>
      </c>
      <c r="T309" t="s">
        <v>29</v>
      </c>
      <c r="U309" t="s">
        <v>153</v>
      </c>
      <c r="V309" t="s">
        <v>153</v>
      </c>
    </row>
    <row r="310" spans="1:22" hidden="1" x14ac:dyDescent="0.2">
      <c r="A310" t="s">
        <v>1250</v>
      </c>
      <c r="B310">
        <v>17.974</v>
      </c>
      <c r="C310">
        <v>120.76600000000001</v>
      </c>
      <c r="D310">
        <v>33</v>
      </c>
      <c r="E310">
        <v>5.6</v>
      </c>
      <c r="F310" t="s">
        <v>152</v>
      </c>
      <c r="J310">
        <v>1.1000000000000001</v>
      </c>
      <c r="K310" t="s">
        <v>153</v>
      </c>
      <c r="L310" t="s">
        <v>1251</v>
      </c>
      <c r="M310" t="s">
        <v>1252</v>
      </c>
      <c r="N310" t="s">
        <v>1253</v>
      </c>
      <c r="O310" t="s">
        <v>28</v>
      </c>
      <c r="S310">
        <v>38</v>
      </c>
      <c r="T310" t="s">
        <v>29</v>
      </c>
      <c r="U310" t="s">
        <v>153</v>
      </c>
      <c r="V310" t="s">
        <v>153</v>
      </c>
    </row>
    <row r="311" spans="1:22" hidden="1" x14ac:dyDescent="0.2">
      <c r="A311" t="s">
        <v>1254</v>
      </c>
      <c r="B311">
        <v>14.949</v>
      </c>
      <c r="C311">
        <v>119.96</v>
      </c>
      <c r="D311">
        <v>67.5</v>
      </c>
      <c r="E311">
        <v>4.7</v>
      </c>
      <c r="F311" t="s">
        <v>152</v>
      </c>
      <c r="J311">
        <v>1.3</v>
      </c>
      <c r="K311" t="s">
        <v>153</v>
      </c>
      <c r="L311" t="s">
        <v>1255</v>
      </c>
      <c r="M311" t="s">
        <v>1256</v>
      </c>
      <c r="N311" t="s">
        <v>1257</v>
      </c>
      <c r="O311" t="s">
        <v>28</v>
      </c>
      <c r="Q311">
        <v>5.8</v>
      </c>
      <c r="S311">
        <v>6</v>
      </c>
      <c r="T311" t="s">
        <v>29</v>
      </c>
      <c r="U311" t="s">
        <v>153</v>
      </c>
      <c r="V311" t="s">
        <v>153</v>
      </c>
    </row>
    <row r="312" spans="1:22" hidden="1" x14ac:dyDescent="0.2">
      <c r="A312" t="s">
        <v>1258</v>
      </c>
      <c r="B312">
        <v>18.366</v>
      </c>
      <c r="C312">
        <v>120.955</v>
      </c>
      <c r="D312">
        <v>35.9</v>
      </c>
      <c r="E312">
        <v>5</v>
      </c>
      <c r="F312" t="s">
        <v>152</v>
      </c>
      <c r="J312">
        <v>1.1000000000000001</v>
      </c>
      <c r="K312" t="s">
        <v>153</v>
      </c>
      <c r="L312" t="s">
        <v>1259</v>
      </c>
      <c r="M312" t="s">
        <v>1260</v>
      </c>
      <c r="N312" t="s">
        <v>1261</v>
      </c>
      <c r="O312" t="s">
        <v>28</v>
      </c>
      <c r="Q312">
        <v>3.6</v>
      </c>
      <c r="S312">
        <v>17</v>
      </c>
      <c r="T312" t="s">
        <v>29</v>
      </c>
      <c r="U312" t="s">
        <v>153</v>
      </c>
      <c r="V312" t="s">
        <v>153</v>
      </c>
    </row>
    <row r="313" spans="1:22" hidden="1" x14ac:dyDescent="0.2">
      <c r="A313" t="s">
        <v>1262</v>
      </c>
      <c r="B313">
        <v>18.376999999999999</v>
      </c>
      <c r="C313">
        <v>120.884</v>
      </c>
      <c r="D313">
        <v>33</v>
      </c>
      <c r="E313">
        <v>4.5999999999999996</v>
      </c>
      <c r="F313" t="s">
        <v>152</v>
      </c>
      <c r="J313">
        <v>1.3</v>
      </c>
      <c r="K313" t="s">
        <v>153</v>
      </c>
      <c r="L313" t="s">
        <v>1263</v>
      </c>
      <c r="M313" t="s">
        <v>1264</v>
      </c>
      <c r="N313" t="s">
        <v>1265</v>
      </c>
      <c r="O313" t="s">
        <v>28</v>
      </c>
      <c r="S313">
        <v>7</v>
      </c>
      <c r="T313" t="s">
        <v>29</v>
      </c>
      <c r="U313" t="s">
        <v>153</v>
      </c>
      <c r="V313" t="s">
        <v>153</v>
      </c>
    </row>
    <row r="314" spans="1:22" hidden="1" x14ac:dyDescent="0.2">
      <c r="A314" t="s">
        <v>1266</v>
      </c>
      <c r="B314">
        <v>15.554</v>
      </c>
      <c r="C314">
        <v>121.79900000000001</v>
      </c>
      <c r="D314">
        <v>54.4</v>
      </c>
      <c r="E314">
        <v>4.7</v>
      </c>
      <c r="F314" t="s">
        <v>152</v>
      </c>
      <c r="J314">
        <v>1.1000000000000001</v>
      </c>
      <c r="K314" t="s">
        <v>153</v>
      </c>
      <c r="L314" t="s">
        <v>1267</v>
      </c>
      <c r="M314" t="s">
        <v>1268</v>
      </c>
      <c r="N314" t="s">
        <v>118</v>
      </c>
      <c r="O314" t="s">
        <v>28</v>
      </c>
      <c r="Q314">
        <v>5</v>
      </c>
      <c r="S314">
        <v>6</v>
      </c>
      <c r="T314" t="s">
        <v>29</v>
      </c>
      <c r="U314" t="s">
        <v>153</v>
      </c>
      <c r="V314" t="s">
        <v>153</v>
      </c>
    </row>
    <row r="315" spans="1:22" hidden="1" x14ac:dyDescent="0.2">
      <c r="A315" t="s">
        <v>1269</v>
      </c>
      <c r="B315">
        <v>15.335000000000001</v>
      </c>
      <c r="C315">
        <v>122.083</v>
      </c>
      <c r="D315">
        <v>33</v>
      </c>
      <c r="E315">
        <v>4.9000000000000004</v>
      </c>
      <c r="F315" t="s">
        <v>152</v>
      </c>
      <c r="J315">
        <v>1.4</v>
      </c>
      <c r="K315" t="s">
        <v>153</v>
      </c>
      <c r="L315" t="s">
        <v>1270</v>
      </c>
      <c r="M315" t="s">
        <v>1271</v>
      </c>
      <c r="N315" t="s">
        <v>1272</v>
      </c>
      <c r="O315" t="s">
        <v>28</v>
      </c>
      <c r="S315">
        <v>1</v>
      </c>
      <c r="T315" t="s">
        <v>29</v>
      </c>
      <c r="U315" t="s">
        <v>153</v>
      </c>
      <c r="V315" t="s">
        <v>153</v>
      </c>
    </row>
    <row r="316" spans="1:22" hidden="1" x14ac:dyDescent="0.2">
      <c r="A316" t="s">
        <v>1273</v>
      </c>
      <c r="B316">
        <v>17.792999999999999</v>
      </c>
      <c r="C316">
        <v>120.247</v>
      </c>
      <c r="D316">
        <v>63.4</v>
      </c>
      <c r="E316">
        <v>4.9000000000000004</v>
      </c>
      <c r="F316" t="s">
        <v>152</v>
      </c>
      <c r="J316">
        <v>1.6</v>
      </c>
      <c r="K316" t="s">
        <v>153</v>
      </c>
      <c r="L316" t="s">
        <v>1274</v>
      </c>
      <c r="M316" t="s">
        <v>1275</v>
      </c>
      <c r="N316" t="s">
        <v>1276</v>
      </c>
      <c r="O316" t="s">
        <v>28</v>
      </c>
      <c r="Q316">
        <v>6.8</v>
      </c>
      <c r="S316">
        <v>8</v>
      </c>
      <c r="T316" t="s">
        <v>29</v>
      </c>
      <c r="U316" t="s">
        <v>153</v>
      </c>
      <c r="V316" t="s">
        <v>153</v>
      </c>
    </row>
    <row r="317" spans="1:22" hidden="1" x14ac:dyDescent="0.2">
      <c r="A317" t="s">
        <v>1277</v>
      </c>
      <c r="B317">
        <v>13.585000000000001</v>
      </c>
      <c r="C317">
        <v>120.502</v>
      </c>
      <c r="D317">
        <v>66.900000000000006</v>
      </c>
      <c r="E317">
        <v>4.7</v>
      </c>
      <c r="F317" t="s">
        <v>152</v>
      </c>
      <c r="J317">
        <v>0.6</v>
      </c>
      <c r="K317" t="s">
        <v>153</v>
      </c>
      <c r="L317" t="s">
        <v>1278</v>
      </c>
      <c r="M317" t="s">
        <v>1279</v>
      </c>
      <c r="N317" t="s">
        <v>1280</v>
      </c>
      <c r="O317" t="s">
        <v>28</v>
      </c>
      <c r="Q317">
        <v>8.9</v>
      </c>
      <c r="S317">
        <v>4</v>
      </c>
      <c r="T317" t="s">
        <v>29</v>
      </c>
      <c r="U317" t="s">
        <v>153</v>
      </c>
      <c r="V317" t="s">
        <v>153</v>
      </c>
    </row>
    <row r="318" spans="1:22" hidden="1" x14ac:dyDescent="0.2">
      <c r="A318" t="s">
        <v>1281</v>
      </c>
      <c r="B318">
        <v>18.564</v>
      </c>
      <c r="C318">
        <v>120.93300000000001</v>
      </c>
      <c r="D318">
        <v>17.5</v>
      </c>
      <c r="E318">
        <v>4.8</v>
      </c>
      <c r="F318" t="s">
        <v>152</v>
      </c>
      <c r="J318">
        <v>0.3</v>
      </c>
      <c r="K318" t="s">
        <v>153</v>
      </c>
      <c r="L318" t="s">
        <v>1282</v>
      </c>
      <c r="M318" t="s">
        <v>1283</v>
      </c>
      <c r="N318" t="s">
        <v>1284</v>
      </c>
      <c r="O318" t="s">
        <v>28</v>
      </c>
      <c r="Q318">
        <v>2.6</v>
      </c>
      <c r="S318">
        <v>5</v>
      </c>
      <c r="T318" t="s">
        <v>29</v>
      </c>
      <c r="U318" t="s">
        <v>153</v>
      </c>
      <c r="V318" t="s">
        <v>153</v>
      </c>
    </row>
    <row r="319" spans="1:22" hidden="1" x14ac:dyDescent="0.2">
      <c r="A319" t="s">
        <v>1285</v>
      </c>
      <c r="B319">
        <v>17.065999999999999</v>
      </c>
      <c r="C319">
        <v>122.35899999999999</v>
      </c>
      <c r="D319">
        <v>73.599999999999994</v>
      </c>
      <c r="E319">
        <v>4.9000000000000004</v>
      </c>
      <c r="F319" t="s">
        <v>152</v>
      </c>
      <c r="J319">
        <v>1</v>
      </c>
      <c r="K319" t="s">
        <v>153</v>
      </c>
      <c r="L319" t="s">
        <v>1286</v>
      </c>
      <c r="M319" t="s">
        <v>1287</v>
      </c>
      <c r="N319" t="s">
        <v>541</v>
      </c>
      <c r="O319" t="s">
        <v>28</v>
      </c>
      <c r="Q319">
        <v>4.3</v>
      </c>
      <c r="S319">
        <v>8</v>
      </c>
      <c r="T319" t="s">
        <v>29</v>
      </c>
      <c r="U319" t="s">
        <v>153</v>
      </c>
      <c r="V319" t="s">
        <v>153</v>
      </c>
    </row>
    <row r="320" spans="1:22" hidden="1" x14ac:dyDescent="0.2">
      <c r="A320" t="s">
        <v>1288</v>
      </c>
      <c r="B320">
        <v>18.195</v>
      </c>
      <c r="C320">
        <v>120.697</v>
      </c>
      <c r="D320">
        <v>33</v>
      </c>
      <c r="E320">
        <v>4.9000000000000004</v>
      </c>
      <c r="F320" t="s">
        <v>152</v>
      </c>
      <c r="J320">
        <v>0.4</v>
      </c>
      <c r="K320" t="s">
        <v>153</v>
      </c>
      <c r="L320" t="s">
        <v>1289</v>
      </c>
      <c r="M320" t="s">
        <v>1290</v>
      </c>
      <c r="N320" t="s">
        <v>1291</v>
      </c>
      <c r="O320" t="s">
        <v>28</v>
      </c>
      <c r="S320">
        <v>2</v>
      </c>
      <c r="T320" t="s">
        <v>29</v>
      </c>
      <c r="U320" t="s">
        <v>153</v>
      </c>
      <c r="V320" t="s">
        <v>153</v>
      </c>
    </row>
    <row r="321" spans="1:22" hidden="1" x14ac:dyDescent="0.2">
      <c r="A321" t="s">
        <v>1292</v>
      </c>
      <c r="B321">
        <v>13.646000000000001</v>
      </c>
      <c r="C321">
        <v>120.94799999999999</v>
      </c>
      <c r="D321">
        <v>117.1</v>
      </c>
      <c r="E321">
        <v>4.5</v>
      </c>
      <c r="F321" t="s">
        <v>152</v>
      </c>
      <c r="J321">
        <v>0.9</v>
      </c>
      <c r="K321" t="s">
        <v>153</v>
      </c>
      <c r="L321" t="s">
        <v>1293</v>
      </c>
      <c r="M321" t="s">
        <v>1294</v>
      </c>
      <c r="N321" t="s">
        <v>1295</v>
      </c>
      <c r="O321" t="s">
        <v>28</v>
      </c>
      <c r="Q321">
        <v>4.2</v>
      </c>
      <c r="S321">
        <v>5</v>
      </c>
      <c r="T321" t="s">
        <v>29</v>
      </c>
      <c r="U321" t="s">
        <v>153</v>
      </c>
      <c r="V321" t="s">
        <v>153</v>
      </c>
    </row>
    <row r="322" spans="1:22" hidden="1" x14ac:dyDescent="0.2">
      <c r="A322" t="s">
        <v>1296</v>
      </c>
      <c r="B322">
        <v>13.891999999999999</v>
      </c>
      <c r="C322">
        <v>120.69</v>
      </c>
      <c r="D322">
        <v>163.1</v>
      </c>
      <c r="E322">
        <v>4.5999999999999996</v>
      </c>
      <c r="F322" t="s">
        <v>152</v>
      </c>
      <c r="J322">
        <v>1.5</v>
      </c>
      <c r="K322" t="s">
        <v>153</v>
      </c>
      <c r="L322" t="s">
        <v>1297</v>
      </c>
      <c r="M322" t="s">
        <v>1298</v>
      </c>
      <c r="N322" t="s">
        <v>1299</v>
      </c>
      <c r="O322" t="s">
        <v>28</v>
      </c>
      <c r="Q322">
        <v>5.9</v>
      </c>
      <c r="S322">
        <v>2</v>
      </c>
      <c r="T322" t="s">
        <v>29</v>
      </c>
      <c r="U322" t="s">
        <v>153</v>
      </c>
      <c r="V322" t="s">
        <v>153</v>
      </c>
    </row>
    <row r="323" spans="1:22" hidden="1" x14ac:dyDescent="0.2">
      <c r="A323" t="s">
        <v>1300</v>
      </c>
      <c r="B323">
        <v>14.14</v>
      </c>
      <c r="C323">
        <v>120.761</v>
      </c>
      <c r="D323">
        <v>168</v>
      </c>
      <c r="E323">
        <v>4.5999999999999996</v>
      </c>
      <c r="F323" t="s">
        <v>152</v>
      </c>
      <c r="J323">
        <v>1.2</v>
      </c>
      <c r="K323" t="s">
        <v>153</v>
      </c>
      <c r="L323" t="s">
        <v>1301</v>
      </c>
      <c r="M323" t="s">
        <v>1302</v>
      </c>
      <c r="N323" t="s">
        <v>1303</v>
      </c>
      <c r="O323" t="s">
        <v>28</v>
      </c>
      <c r="Q323">
        <v>4.3</v>
      </c>
      <c r="S323">
        <v>6</v>
      </c>
      <c r="T323" t="s">
        <v>29</v>
      </c>
      <c r="U323" t="s">
        <v>153</v>
      </c>
      <c r="V323" t="s">
        <v>153</v>
      </c>
    </row>
    <row r="324" spans="1:22" hidden="1" x14ac:dyDescent="0.2">
      <c r="A324" t="s">
        <v>1304</v>
      </c>
      <c r="B324">
        <v>13.577</v>
      </c>
      <c r="C324">
        <v>120.73099999999999</v>
      </c>
      <c r="D324">
        <v>200.4</v>
      </c>
      <c r="E324">
        <v>4.7</v>
      </c>
      <c r="F324" t="s">
        <v>152</v>
      </c>
      <c r="J324">
        <v>1.3</v>
      </c>
      <c r="K324" t="s">
        <v>153</v>
      </c>
      <c r="L324" t="s">
        <v>1305</v>
      </c>
      <c r="M324" t="s">
        <v>1306</v>
      </c>
      <c r="N324" t="s">
        <v>175</v>
      </c>
      <c r="O324" t="s">
        <v>28</v>
      </c>
      <c r="Q324">
        <v>4.0999999999999996</v>
      </c>
      <c r="S324">
        <v>8</v>
      </c>
      <c r="T324" t="s">
        <v>29</v>
      </c>
      <c r="U324" t="s">
        <v>153</v>
      </c>
      <c r="V324" t="s">
        <v>153</v>
      </c>
    </row>
    <row r="325" spans="1:22" hidden="1" x14ac:dyDescent="0.2">
      <c r="A325" t="s">
        <v>1307</v>
      </c>
      <c r="B325">
        <v>18.306999999999999</v>
      </c>
      <c r="C325">
        <v>121.44799999999999</v>
      </c>
      <c r="D325">
        <v>105.3</v>
      </c>
      <c r="E325">
        <v>5</v>
      </c>
      <c r="F325" t="s">
        <v>152</v>
      </c>
      <c r="J325">
        <v>1.1000000000000001</v>
      </c>
      <c r="K325" t="s">
        <v>153</v>
      </c>
      <c r="L325" t="s">
        <v>1308</v>
      </c>
      <c r="M325" t="s">
        <v>1309</v>
      </c>
      <c r="N325" t="s">
        <v>1310</v>
      </c>
      <c r="O325" t="s">
        <v>28</v>
      </c>
      <c r="S325">
        <v>20</v>
      </c>
      <c r="T325" t="s">
        <v>29</v>
      </c>
      <c r="U325" t="s">
        <v>153</v>
      </c>
      <c r="V325" t="s">
        <v>153</v>
      </c>
    </row>
    <row r="326" spans="1:22" hidden="1" x14ac:dyDescent="0.2">
      <c r="A326" t="s">
        <v>1311</v>
      </c>
      <c r="B326">
        <v>16.744</v>
      </c>
      <c r="C326">
        <v>120.09</v>
      </c>
      <c r="D326">
        <v>63.4</v>
      </c>
      <c r="E326">
        <v>4.9000000000000004</v>
      </c>
      <c r="F326" t="s">
        <v>152</v>
      </c>
      <c r="J326">
        <v>0.8</v>
      </c>
      <c r="K326" t="s">
        <v>153</v>
      </c>
      <c r="L326" t="s">
        <v>1312</v>
      </c>
      <c r="M326" t="s">
        <v>1313</v>
      </c>
      <c r="N326" t="s">
        <v>1314</v>
      </c>
      <c r="O326" t="s">
        <v>28</v>
      </c>
      <c r="Q326">
        <v>3.5</v>
      </c>
      <c r="S326">
        <v>17</v>
      </c>
      <c r="T326" t="s">
        <v>29</v>
      </c>
      <c r="U326" t="s">
        <v>153</v>
      </c>
      <c r="V326" t="s">
        <v>153</v>
      </c>
    </row>
    <row r="327" spans="1:22" hidden="1" x14ac:dyDescent="0.2">
      <c r="A327" t="s">
        <v>1315</v>
      </c>
      <c r="B327">
        <v>16.917000000000002</v>
      </c>
      <c r="C327">
        <v>119.994</v>
      </c>
      <c r="D327">
        <v>32.9</v>
      </c>
      <c r="E327">
        <v>4.9000000000000004</v>
      </c>
      <c r="F327" t="s">
        <v>152</v>
      </c>
      <c r="J327">
        <v>1.3</v>
      </c>
      <c r="K327" t="s">
        <v>153</v>
      </c>
      <c r="L327" t="s">
        <v>1316</v>
      </c>
      <c r="M327" t="s">
        <v>1317</v>
      </c>
      <c r="N327" t="s">
        <v>1318</v>
      </c>
      <c r="O327" t="s">
        <v>28</v>
      </c>
      <c r="Q327">
        <v>5.5</v>
      </c>
      <c r="S327">
        <v>15</v>
      </c>
      <c r="T327" t="s">
        <v>29</v>
      </c>
      <c r="U327" t="s">
        <v>153</v>
      </c>
      <c r="V327" t="s">
        <v>153</v>
      </c>
    </row>
    <row r="328" spans="1:22" hidden="1" x14ac:dyDescent="0.2">
      <c r="A328" t="s">
        <v>1319</v>
      </c>
      <c r="B328">
        <v>16.873000000000001</v>
      </c>
      <c r="C328">
        <v>122.59099999999999</v>
      </c>
      <c r="D328">
        <v>33</v>
      </c>
      <c r="E328">
        <v>4.8</v>
      </c>
      <c r="F328" t="s">
        <v>152</v>
      </c>
      <c r="J328">
        <v>1.2</v>
      </c>
      <c r="K328" t="s">
        <v>153</v>
      </c>
      <c r="L328" t="s">
        <v>1320</v>
      </c>
      <c r="M328" t="s">
        <v>1321</v>
      </c>
      <c r="N328" t="s">
        <v>1322</v>
      </c>
      <c r="O328" t="s">
        <v>28</v>
      </c>
      <c r="S328">
        <v>6</v>
      </c>
      <c r="T328" t="s">
        <v>29</v>
      </c>
      <c r="U328" t="s">
        <v>153</v>
      </c>
      <c r="V328" t="s">
        <v>153</v>
      </c>
    </row>
    <row r="329" spans="1:22" hidden="1" x14ac:dyDescent="0.2">
      <c r="A329" t="s">
        <v>1323</v>
      </c>
      <c r="B329">
        <v>17.154</v>
      </c>
      <c r="C329">
        <v>122.539</v>
      </c>
      <c r="D329">
        <v>33</v>
      </c>
      <c r="E329">
        <v>5</v>
      </c>
      <c r="F329" t="s">
        <v>152</v>
      </c>
      <c r="J329">
        <v>0.9</v>
      </c>
      <c r="K329" t="s">
        <v>153</v>
      </c>
      <c r="L329" t="s">
        <v>1324</v>
      </c>
      <c r="M329" t="s">
        <v>1325</v>
      </c>
      <c r="N329" t="s">
        <v>1326</v>
      </c>
      <c r="O329" t="s">
        <v>28</v>
      </c>
      <c r="S329">
        <v>12</v>
      </c>
      <c r="T329" t="s">
        <v>29</v>
      </c>
      <c r="U329" t="s">
        <v>153</v>
      </c>
      <c r="V329" t="s">
        <v>153</v>
      </c>
    </row>
    <row r="330" spans="1:22" hidden="1" x14ac:dyDescent="0.2">
      <c r="A330" t="s">
        <v>1327</v>
      </c>
      <c r="B330">
        <v>14.871</v>
      </c>
      <c r="C330">
        <v>119.88800000000001</v>
      </c>
      <c r="D330">
        <v>45.7</v>
      </c>
      <c r="E330">
        <v>5</v>
      </c>
      <c r="F330" t="s">
        <v>152</v>
      </c>
      <c r="J330">
        <v>1.1000000000000001</v>
      </c>
      <c r="K330" t="s">
        <v>153</v>
      </c>
      <c r="L330" t="s">
        <v>1328</v>
      </c>
      <c r="M330" t="s">
        <v>1329</v>
      </c>
      <c r="N330" t="s">
        <v>1330</v>
      </c>
      <c r="O330" t="s">
        <v>28</v>
      </c>
      <c r="Q330">
        <v>4</v>
      </c>
      <c r="S330">
        <v>16</v>
      </c>
      <c r="T330" t="s">
        <v>29</v>
      </c>
      <c r="U330" t="s">
        <v>153</v>
      </c>
      <c r="V330" t="s">
        <v>153</v>
      </c>
    </row>
    <row r="331" spans="1:22" hidden="1" x14ac:dyDescent="0.2">
      <c r="A331" t="s">
        <v>1331</v>
      </c>
      <c r="B331">
        <v>13.856</v>
      </c>
      <c r="C331">
        <v>120.571</v>
      </c>
      <c r="D331">
        <v>120.5</v>
      </c>
      <c r="E331">
        <v>5.0999999999999996</v>
      </c>
      <c r="F331" t="s">
        <v>152</v>
      </c>
      <c r="J331">
        <v>0.8</v>
      </c>
      <c r="K331" t="s">
        <v>153</v>
      </c>
      <c r="L331" t="s">
        <v>1332</v>
      </c>
      <c r="M331" t="s">
        <v>1333</v>
      </c>
      <c r="N331" t="s">
        <v>1334</v>
      </c>
      <c r="O331" t="s">
        <v>28</v>
      </c>
      <c r="Q331">
        <v>4.0999999999999996</v>
      </c>
      <c r="S331">
        <v>6</v>
      </c>
      <c r="T331" t="s">
        <v>29</v>
      </c>
      <c r="U331" t="s">
        <v>153</v>
      </c>
      <c r="V331" t="s">
        <v>153</v>
      </c>
    </row>
    <row r="332" spans="1:22" hidden="1" x14ac:dyDescent="0.2">
      <c r="A332" t="s">
        <v>1335</v>
      </c>
      <c r="B332">
        <v>17.899999999999999</v>
      </c>
      <c r="C332">
        <v>120.717</v>
      </c>
      <c r="D332">
        <v>13.3</v>
      </c>
      <c r="E332">
        <v>4.9000000000000004</v>
      </c>
      <c r="F332" t="s">
        <v>152</v>
      </c>
      <c r="J332">
        <v>1.2</v>
      </c>
      <c r="K332" t="s">
        <v>153</v>
      </c>
      <c r="L332" t="s">
        <v>1336</v>
      </c>
      <c r="M332" t="s">
        <v>1337</v>
      </c>
      <c r="N332" t="s">
        <v>1338</v>
      </c>
      <c r="O332" t="s">
        <v>28</v>
      </c>
      <c r="Q332">
        <v>4.8</v>
      </c>
      <c r="S332">
        <v>12</v>
      </c>
      <c r="T332" t="s">
        <v>29</v>
      </c>
      <c r="U332" t="s">
        <v>153</v>
      </c>
      <c r="V332" t="s">
        <v>153</v>
      </c>
    </row>
    <row r="333" spans="1:22" hidden="1" x14ac:dyDescent="0.2">
      <c r="A333" t="s">
        <v>1339</v>
      </c>
      <c r="B333">
        <v>15.791</v>
      </c>
      <c r="C333">
        <v>120.76</v>
      </c>
      <c r="D333">
        <v>164.5</v>
      </c>
      <c r="E333">
        <v>5</v>
      </c>
      <c r="F333" t="s">
        <v>152</v>
      </c>
      <c r="J333">
        <v>1</v>
      </c>
      <c r="K333" t="s">
        <v>153</v>
      </c>
      <c r="L333" t="s">
        <v>1340</v>
      </c>
      <c r="M333" t="s">
        <v>1341</v>
      </c>
      <c r="N333" t="s">
        <v>1342</v>
      </c>
      <c r="O333" t="s">
        <v>28</v>
      </c>
      <c r="Q333">
        <v>3.2</v>
      </c>
      <c r="S333">
        <v>18</v>
      </c>
      <c r="T333" t="s">
        <v>29</v>
      </c>
      <c r="U333" t="s">
        <v>153</v>
      </c>
      <c r="V333" t="s">
        <v>153</v>
      </c>
    </row>
    <row r="334" spans="1:22" x14ac:dyDescent="0.2">
      <c r="A334" t="s">
        <v>1343</v>
      </c>
      <c r="B334">
        <v>18.393999999999998</v>
      </c>
      <c r="C334">
        <v>120.81100000000001</v>
      </c>
      <c r="D334">
        <v>13.1</v>
      </c>
      <c r="E334">
        <v>5.6</v>
      </c>
      <c r="F334" t="s">
        <v>23</v>
      </c>
      <c r="J334">
        <v>1.1000000000000001</v>
      </c>
      <c r="K334" t="s">
        <v>153</v>
      </c>
      <c r="L334" t="s">
        <v>1344</v>
      </c>
      <c r="M334" t="s">
        <v>1345</v>
      </c>
      <c r="N334" t="s">
        <v>1346</v>
      </c>
      <c r="O334" t="s">
        <v>28</v>
      </c>
      <c r="Q334">
        <v>1.8</v>
      </c>
      <c r="T334" t="s">
        <v>29</v>
      </c>
      <c r="U334" t="s">
        <v>153</v>
      </c>
      <c r="V334" t="s">
        <v>1347</v>
      </c>
    </row>
    <row r="335" spans="1:22" hidden="1" x14ac:dyDescent="0.2">
      <c r="A335" t="s">
        <v>1348</v>
      </c>
      <c r="B335">
        <v>18.469000000000001</v>
      </c>
      <c r="C335">
        <v>120.536</v>
      </c>
      <c r="D335">
        <v>49.4</v>
      </c>
      <c r="E335">
        <v>4.5999999999999996</v>
      </c>
      <c r="F335" t="s">
        <v>152</v>
      </c>
      <c r="J335">
        <v>1.1000000000000001</v>
      </c>
      <c r="K335" t="s">
        <v>153</v>
      </c>
      <c r="L335" t="s">
        <v>1349</v>
      </c>
      <c r="M335" t="s">
        <v>1350</v>
      </c>
      <c r="N335" t="s">
        <v>1351</v>
      </c>
      <c r="O335" t="s">
        <v>28</v>
      </c>
      <c r="Q335">
        <v>4.4000000000000004</v>
      </c>
      <c r="S335">
        <v>8</v>
      </c>
      <c r="T335" t="s">
        <v>29</v>
      </c>
      <c r="U335" t="s">
        <v>153</v>
      </c>
      <c r="V335" t="s">
        <v>153</v>
      </c>
    </row>
    <row r="336" spans="1:22" hidden="1" x14ac:dyDescent="0.2">
      <c r="A336" t="s">
        <v>1352</v>
      </c>
      <c r="B336">
        <v>13.59</v>
      </c>
      <c r="C336">
        <v>121.117</v>
      </c>
      <c r="D336">
        <v>16.5</v>
      </c>
      <c r="E336">
        <v>4.8</v>
      </c>
      <c r="F336" t="s">
        <v>152</v>
      </c>
      <c r="J336">
        <v>1.3</v>
      </c>
      <c r="K336" t="s">
        <v>153</v>
      </c>
      <c r="L336" t="s">
        <v>1353</v>
      </c>
      <c r="M336" t="s">
        <v>1354</v>
      </c>
      <c r="N336" t="s">
        <v>1355</v>
      </c>
      <c r="O336" t="s">
        <v>28</v>
      </c>
      <c r="Q336">
        <v>6.7</v>
      </c>
      <c r="S336">
        <v>6</v>
      </c>
      <c r="T336" t="s">
        <v>29</v>
      </c>
      <c r="U336" t="s">
        <v>153</v>
      </c>
      <c r="V336" t="s">
        <v>153</v>
      </c>
    </row>
    <row r="337" spans="1:22" x14ac:dyDescent="0.2">
      <c r="A337" t="s">
        <v>1356</v>
      </c>
      <c r="B337">
        <v>18.423999999999999</v>
      </c>
      <c r="C337">
        <v>120.923</v>
      </c>
      <c r="D337">
        <v>46.2</v>
      </c>
      <c r="E337">
        <v>5.8</v>
      </c>
      <c r="F337" t="s">
        <v>23</v>
      </c>
      <c r="J337">
        <v>1.1000000000000001</v>
      </c>
      <c r="K337" t="s">
        <v>153</v>
      </c>
      <c r="L337" t="s">
        <v>1357</v>
      </c>
      <c r="M337" t="s">
        <v>1358</v>
      </c>
      <c r="N337" t="s">
        <v>1359</v>
      </c>
      <c r="O337" t="s">
        <v>28</v>
      </c>
      <c r="Q337">
        <v>2.4</v>
      </c>
      <c r="T337" t="s">
        <v>29</v>
      </c>
      <c r="U337" t="s">
        <v>153</v>
      </c>
      <c r="V337" t="s">
        <v>1347</v>
      </c>
    </row>
    <row r="338" spans="1:22" hidden="1" x14ac:dyDescent="0.2">
      <c r="A338" t="s">
        <v>1360</v>
      </c>
      <c r="B338">
        <v>18.309999999999999</v>
      </c>
      <c r="C338">
        <v>120.938</v>
      </c>
      <c r="D338">
        <v>33</v>
      </c>
      <c r="E338">
        <v>4.9000000000000004</v>
      </c>
      <c r="F338" t="s">
        <v>152</v>
      </c>
      <c r="J338">
        <v>1.4</v>
      </c>
      <c r="K338" t="s">
        <v>153</v>
      </c>
      <c r="L338" t="s">
        <v>1361</v>
      </c>
      <c r="M338" t="s">
        <v>1362</v>
      </c>
      <c r="N338" t="s">
        <v>1363</v>
      </c>
      <c r="O338" t="s">
        <v>28</v>
      </c>
      <c r="S338">
        <v>5</v>
      </c>
      <c r="T338" t="s">
        <v>29</v>
      </c>
      <c r="U338" t="s">
        <v>153</v>
      </c>
      <c r="V338" t="s">
        <v>153</v>
      </c>
    </row>
    <row r="339" spans="1:22" hidden="1" x14ac:dyDescent="0.2">
      <c r="A339" t="s">
        <v>1364</v>
      </c>
      <c r="B339">
        <v>17.727</v>
      </c>
      <c r="C339">
        <v>119.73699999999999</v>
      </c>
      <c r="D339">
        <v>19.899999999999999</v>
      </c>
      <c r="E339">
        <v>4.5</v>
      </c>
      <c r="F339" t="s">
        <v>152</v>
      </c>
      <c r="J339">
        <v>1.2</v>
      </c>
      <c r="K339" t="s">
        <v>153</v>
      </c>
      <c r="L339" t="s">
        <v>1365</v>
      </c>
      <c r="M339" t="s">
        <v>1366</v>
      </c>
      <c r="N339" t="s">
        <v>62</v>
      </c>
      <c r="O339" t="s">
        <v>28</v>
      </c>
      <c r="Q339">
        <v>8</v>
      </c>
      <c r="S339">
        <v>3</v>
      </c>
      <c r="T339" t="s">
        <v>29</v>
      </c>
      <c r="U339" t="s">
        <v>153</v>
      </c>
      <c r="V339" t="s">
        <v>153</v>
      </c>
    </row>
    <row r="340" spans="1:22" hidden="1" x14ac:dyDescent="0.2">
      <c r="A340" t="s">
        <v>1367</v>
      </c>
      <c r="B340">
        <v>15.446</v>
      </c>
      <c r="C340">
        <v>119.95399999999999</v>
      </c>
      <c r="D340">
        <v>29.5</v>
      </c>
      <c r="E340">
        <v>4.8</v>
      </c>
      <c r="F340" t="s">
        <v>152</v>
      </c>
      <c r="J340">
        <v>1.5</v>
      </c>
      <c r="K340" t="s">
        <v>153</v>
      </c>
      <c r="L340" t="s">
        <v>1368</v>
      </c>
      <c r="M340" t="s">
        <v>1369</v>
      </c>
      <c r="N340" t="s">
        <v>1370</v>
      </c>
      <c r="O340" t="s">
        <v>28</v>
      </c>
      <c r="Q340">
        <v>6.2</v>
      </c>
      <c r="S340">
        <v>5</v>
      </c>
      <c r="T340" t="s">
        <v>29</v>
      </c>
      <c r="U340" t="s">
        <v>153</v>
      </c>
      <c r="V340" t="s">
        <v>153</v>
      </c>
    </row>
    <row r="341" spans="1:22" hidden="1" x14ac:dyDescent="0.2">
      <c r="A341" t="s">
        <v>1371</v>
      </c>
      <c r="B341">
        <v>14.826000000000001</v>
      </c>
      <c r="C341">
        <v>120.26900000000001</v>
      </c>
      <c r="D341">
        <v>75.400000000000006</v>
      </c>
      <c r="E341">
        <v>4.8</v>
      </c>
      <c r="F341" t="s">
        <v>152</v>
      </c>
      <c r="J341">
        <v>1.1000000000000001</v>
      </c>
      <c r="K341" t="s">
        <v>153</v>
      </c>
      <c r="L341" t="s">
        <v>1372</v>
      </c>
      <c r="M341" t="s">
        <v>1373</v>
      </c>
      <c r="N341" t="s">
        <v>1374</v>
      </c>
      <c r="O341" t="s">
        <v>28</v>
      </c>
      <c r="Q341">
        <v>4.5</v>
      </c>
      <c r="S341">
        <v>11</v>
      </c>
      <c r="T341" t="s">
        <v>29</v>
      </c>
      <c r="U341" t="s">
        <v>153</v>
      </c>
      <c r="V341" t="s">
        <v>153</v>
      </c>
    </row>
    <row r="342" spans="1:22" x14ac:dyDescent="0.2">
      <c r="A342" t="s">
        <v>1375</v>
      </c>
      <c r="B342">
        <v>17.016999999999999</v>
      </c>
      <c r="C342">
        <v>120.851</v>
      </c>
      <c r="D342">
        <v>116.1</v>
      </c>
      <c r="E342">
        <v>5.5</v>
      </c>
      <c r="F342" t="s">
        <v>23</v>
      </c>
      <c r="J342">
        <v>1</v>
      </c>
      <c r="K342" t="s">
        <v>153</v>
      </c>
      <c r="L342" t="s">
        <v>1376</v>
      </c>
      <c r="M342" t="s">
        <v>1377</v>
      </c>
      <c r="N342" t="s">
        <v>1378</v>
      </c>
      <c r="O342" t="s">
        <v>28</v>
      </c>
      <c r="Q342">
        <v>1.8</v>
      </c>
      <c r="T342" t="s">
        <v>29</v>
      </c>
      <c r="U342" t="s">
        <v>153</v>
      </c>
      <c r="V342" t="s">
        <v>1347</v>
      </c>
    </row>
    <row r="343" spans="1:22" hidden="1" x14ac:dyDescent="0.2">
      <c r="A343" t="s">
        <v>1379</v>
      </c>
      <c r="B343">
        <v>17.594000000000001</v>
      </c>
      <c r="C343">
        <v>121.33799999999999</v>
      </c>
      <c r="D343">
        <v>36.799999999999997</v>
      </c>
      <c r="E343">
        <v>4.7</v>
      </c>
      <c r="F343" t="s">
        <v>152</v>
      </c>
      <c r="J343">
        <v>1.2</v>
      </c>
      <c r="K343" t="s">
        <v>153</v>
      </c>
      <c r="L343" t="s">
        <v>1380</v>
      </c>
      <c r="M343" t="s">
        <v>1381</v>
      </c>
      <c r="N343" t="s">
        <v>1382</v>
      </c>
      <c r="O343" t="s">
        <v>28</v>
      </c>
      <c r="Q343">
        <v>6.1</v>
      </c>
      <c r="S343">
        <v>12</v>
      </c>
      <c r="T343" t="s">
        <v>29</v>
      </c>
      <c r="U343" t="s">
        <v>153</v>
      </c>
      <c r="V343" t="s">
        <v>153</v>
      </c>
    </row>
    <row r="344" spans="1:22" hidden="1" x14ac:dyDescent="0.2">
      <c r="A344" t="s">
        <v>1383</v>
      </c>
      <c r="B344">
        <v>16.475999999999999</v>
      </c>
      <c r="C344">
        <v>122.333</v>
      </c>
      <c r="D344">
        <v>53.6</v>
      </c>
      <c r="E344">
        <v>5.0999999999999996</v>
      </c>
      <c r="F344" t="s">
        <v>152</v>
      </c>
      <c r="J344">
        <v>1.1000000000000001</v>
      </c>
      <c r="K344" t="s">
        <v>153</v>
      </c>
      <c r="L344" t="s">
        <v>1384</v>
      </c>
      <c r="M344" t="s">
        <v>1385</v>
      </c>
      <c r="N344" t="s">
        <v>1386</v>
      </c>
      <c r="O344" t="s">
        <v>28</v>
      </c>
      <c r="Q344">
        <v>8.6</v>
      </c>
      <c r="S344">
        <v>13</v>
      </c>
      <c r="T344" t="s">
        <v>29</v>
      </c>
      <c r="U344" t="s">
        <v>153</v>
      </c>
      <c r="V344" t="s">
        <v>153</v>
      </c>
    </row>
    <row r="345" spans="1:22" x14ac:dyDescent="0.2">
      <c r="A345" t="s">
        <v>1387</v>
      </c>
      <c r="B345">
        <v>16.591999999999999</v>
      </c>
      <c r="C345">
        <v>122.38</v>
      </c>
      <c r="D345">
        <v>44</v>
      </c>
      <c r="E345">
        <v>5.7</v>
      </c>
      <c r="F345" t="s">
        <v>23</v>
      </c>
      <c r="J345">
        <v>1.1000000000000001</v>
      </c>
      <c r="K345" t="s">
        <v>153</v>
      </c>
      <c r="L345" t="s">
        <v>1388</v>
      </c>
      <c r="M345" t="s">
        <v>1389</v>
      </c>
      <c r="N345" t="s">
        <v>1390</v>
      </c>
      <c r="O345" t="s">
        <v>28</v>
      </c>
      <c r="Q345">
        <v>6.7</v>
      </c>
      <c r="T345" t="s">
        <v>29</v>
      </c>
      <c r="U345" t="s">
        <v>153</v>
      </c>
      <c r="V345" t="s">
        <v>1347</v>
      </c>
    </row>
    <row r="346" spans="1:22" hidden="1" x14ac:dyDescent="0.2">
      <c r="A346" t="s">
        <v>1391</v>
      </c>
      <c r="B346">
        <v>14.551</v>
      </c>
      <c r="C346">
        <v>120.893</v>
      </c>
      <c r="D346">
        <v>207.9</v>
      </c>
      <c r="E346">
        <v>4.7</v>
      </c>
      <c r="F346" t="s">
        <v>152</v>
      </c>
      <c r="J346">
        <v>1</v>
      </c>
      <c r="K346" t="s">
        <v>153</v>
      </c>
      <c r="L346" t="s">
        <v>1392</v>
      </c>
      <c r="M346" t="s">
        <v>1393</v>
      </c>
      <c r="N346" t="s">
        <v>1394</v>
      </c>
      <c r="O346" t="s">
        <v>28</v>
      </c>
      <c r="Q346">
        <v>10</v>
      </c>
      <c r="S346">
        <v>3</v>
      </c>
      <c r="T346" t="s">
        <v>29</v>
      </c>
      <c r="U346" t="s">
        <v>153</v>
      </c>
      <c r="V346" t="s">
        <v>153</v>
      </c>
    </row>
    <row r="347" spans="1:22" hidden="1" x14ac:dyDescent="0.2">
      <c r="A347" t="s">
        <v>1395</v>
      </c>
      <c r="B347">
        <v>14.656000000000001</v>
      </c>
      <c r="C347">
        <v>119.72799999999999</v>
      </c>
      <c r="D347">
        <v>63.8</v>
      </c>
      <c r="E347">
        <v>4.7</v>
      </c>
      <c r="F347" t="s">
        <v>152</v>
      </c>
      <c r="J347">
        <v>1.1000000000000001</v>
      </c>
      <c r="K347" t="s">
        <v>153</v>
      </c>
      <c r="L347" t="s">
        <v>1396</v>
      </c>
      <c r="M347" t="s">
        <v>1397</v>
      </c>
      <c r="N347" t="s">
        <v>1398</v>
      </c>
      <c r="O347" t="s">
        <v>28</v>
      </c>
      <c r="Q347">
        <v>12.5</v>
      </c>
      <c r="S347">
        <v>6</v>
      </c>
      <c r="T347" t="s">
        <v>29</v>
      </c>
      <c r="U347" t="s">
        <v>153</v>
      </c>
      <c r="V347" t="s">
        <v>153</v>
      </c>
    </row>
    <row r="348" spans="1:22" hidden="1" x14ac:dyDescent="0.2">
      <c r="A348" t="s">
        <v>1399</v>
      </c>
      <c r="B348">
        <v>15.352</v>
      </c>
      <c r="C348">
        <v>121.47</v>
      </c>
      <c r="D348">
        <v>33</v>
      </c>
      <c r="E348">
        <v>5</v>
      </c>
      <c r="F348" t="s">
        <v>152</v>
      </c>
      <c r="J348">
        <v>1.5</v>
      </c>
      <c r="K348" t="s">
        <v>153</v>
      </c>
      <c r="L348" t="s">
        <v>1400</v>
      </c>
      <c r="M348" t="s">
        <v>1401</v>
      </c>
      <c r="N348" t="s">
        <v>1402</v>
      </c>
      <c r="O348" t="s">
        <v>28</v>
      </c>
      <c r="S348">
        <v>6</v>
      </c>
      <c r="T348" t="s">
        <v>29</v>
      </c>
      <c r="U348" t="s">
        <v>153</v>
      </c>
      <c r="V348" t="s">
        <v>153</v>
      </c>
    </row>
    <row r="349" spans="1:22" hidden="1" x14ac:dyDescent="0.2">
      <c r="A349" t="s">
        <v>1403</v>
      </c>
      <c r="B349">
        <v>13.638</v>
      </c>
      <c r="C349">
        <v>120.827</v>
      </c>
      <c r="D349">
        <v>143.5</v>
      </c>
      <c r="E349">
        <v>4.5</v>
      </c>
      <c r="F349" t="s">
        <v>152</v>
      </c>
      <c r="J349">
        <v>0.7</v>
      </c>
      <c r="K349" t="s">
        <v>153</v>
      </c>
      <c r="L349" t="s">
        <v>1404</v>
      </c>
      <c r="M349" t="s">
        <v>1405</v>
      </c>
      <c r="N349" t="s">
        <v>1406</v>
      </c>
      <c r="O349" t="s">
        <v>28</v>
      </c>
      <c r="Q349">
        <v>5.8</v>
      </c>
      <c r="S349">
        <v>9</v>
      </c>
      <c r="T349" t="s">
        <v>29</v>
      </c>
      <c r="U349" t="s">
        <v>153</v>
      </c>
      <c r="V349" t="s">
        <v>153</v>
      </c>
    </row>
    <row r="350" spans="1:22" hidden="1" x14ac:dyDescent="0.2">
      <c r="A350" t="s">
        <v>1407</v>
      </c>
      <c r="B350">
        <v>15.917999999999999</v>
      </c>
      <c r="C350">
        <v>122.18899999999999</v>
      </c>
      <c r="D350">
        <v>48.7</v>
      </c>
      <c r="E350">
        <v>5.2</v>
      </c>
      <c r="F350" t="s">
        <v>152</v>
      </c>
      <c r="J350">
        <v>0.7</v>
      </c>
      <c r="K350" t="s">
        <v>153</v>
      </c>
      <c r="L350" t="s">
        <v>1408</v>
      </c>
      <c r="M350" t="s">
        <v>1409</v>
      </c>
      <c r="N350" t="s">
        <v>1410</v>
      </c>
      <c r="O350" t="s">
        <v>28</v>
      </c>
      <c r="Q350">
        <v>7.6</v>
      </c>
      <c r="S350">
        <v>7</v>
      </c>
      <c r="T350" t="s">
        <v>29</v>
      </c>
      <c r="U350" t="s">
        <v>153</v>
      </c>
      <c r="V350" t="s">
        <v>153</v>
      </c>
    </row>
    <row r="351" spans="1:22" hidden="1" x14ac:dyDescent="0.2">
      <c r="A351" t="s">
        <v>1411</v>
      </c>
      <c r="B351">
        <v>17.468</v>
      </c>
      <c r="C351">
        <v>119.617</v>
      </c>
      <c r="D351">
        <v>50.6</v>
      </c>
      <c r="E351">
        <v>4.8</v>
      </c>
      <c r="F351" t="s">
        <v>152</v>
      </c>
      <c r="J351">
        <v>1.1000000000000001</v>
      </c>
      <c r="K351" t="s">
        <v>153</v>
      </c>
      <c r="L351" t="s">
        <v>1412</v>
      </c>
      <c r="M351" t="s">
        <v>1413</v>
      </c>
      <c r="N351" t="s">
        <v>1414</v>
      </c>
      <c r="O351" t="s">
        <v>28</v>
      </c>
      <c r="Q351">
        <v>9.9</v>
      </c>
      <c r="S351">
        <v>8</v>
      </c>
      <c r="T351" t="s">
        <v>29</v>
      </c>
      <c r="U351" t="s">
        <v>153</v>
      </c>
      <c r="V351" t="s">
        <v>153</v>
      </c>
    </row>
    <row r="352" spans="1:22" hidden="1" x14ac:dyDescent="0.2">
      <c r="A352" t="s">
        <v>1415</v>
      </c>
      <c r="B352">
        <v>14.874000000000001</v>
      </c>
      <c r="C352">
        <v>123.529</v>
      </c>
      <c r="D352">
        <v>25.2</v>
      </c>
      <c r="E352">
        <v>5.3</v>
      </c>
      <c r="F352" t="s">
        <v>152</v>
      </c>
      <c r="J352">
        <v>0.8</v>
      </c>
      <c r="K352" t="s">
        <v>153</v>
      </c>
      <c r="L352" t="s">
        <v>1416</v>
      </c>
      <c r="M352" t="s">
        <v>1417</v>
      </c>
      <c r="N352" t="s">
        <v>972</v>
      </c>
      <c r="O352" t="s">
        <v>28</v>
      </c>
      <c r="Q352">
        <v>6.1</v>
      </c>
      <c r="S352">
        <v>15</v>
      </c>
      <c r="T352" t="s">
        <v>29</v>
      </c>
      <c r="U352" t="s">
        <v>153</v>
      </c>
      <c r="V352" t="s">
        <v>153</v>
      </c>
    </row>
    <row r="353" spans="1:22" hidden="1" x14ac:dyDescent="0.2">
      <c r="A353" t="s">
        <v>1418</v>
      </c>
      <c r="B353">
        <v>13.582000000000001</v>
      </c>
      <c r="C353">
        <v>120.946</v>
      </c>
      <c r="D353">
        <v>33</v>
      </c>
      <c r="E353">
        <v>4.5999999999999996</v>
      </c>
      <c r="F353" t="s">
        <v>152</v>
      </c>
      <c r="J353">
        <v>1.6</v>
      </c>
      <c r="K353" t="s">
        <v>153</v>
      </c>
      <c r="L353" t="s">
        <v>1419</v>
      </c>
      <c r="M353" t="s">
        <v>1420</v>
      </c>
      <c r="N353" t="s">
        <v>1421</v>
      </c>
      <c r="O353" t="s">
        <v>28</v>
      </c>
      <c r="S353">
        <v>3</v>
      </c>
      <c r="T353" t="s">
        <v>29</v>
      </c>
      <c r="U353" t="s">
        <v>153</v>
      </c>
      <c r="V353" t="s">
        <v>153</v>
      </c>
    </row>
    <row r="354" spans="1:22" x14ac:dyDescent="0.2">
      <c r="A354" t="s">
        <v>1422</v>
      </c>
      <c r="B354">
        <v>15.343999999999999</v>
      </c>
      <c r="C354">
        <v>120.61</v>
      </c>
      <c r="D354">
        <v>188.4</v>
      </c>
      <c r="E354">
        <v>7</v>
      </c>
      <c r="F354" t="s">
        <v>23</v>
      </c>
      <c r="J354">
        <v>1.1000000000000001</v>
      </c>
      <c r="K354" t="s">
        <v>153</v>
      </c>
      <c r="L354" t="s">
        <v>1423</v>
      </c>
      <c r="M354" t="s">
        <v>1424</v>
      </c>
      <c r="N354" t="s">
        <v>1425</v>
      </c>
      <c r="O354" t="s">
        <v>28</v>
      </c>
      <c r="Q354">
        <v>2</v>
      </c>
      <c r="T354" t="s">
        <v>29</v>
      </c>
      <c r="U354" t="s">
        <v>153</v>
      </c>
      <c r="V354" t="s">
        <v>1426</v>
      </c>
    </row>
    <row r="355" spans="1:22" x14ac:dyDescent="0.2">
      <c r="A355" t="s">
        <v>1427</v>
      </c>
      <c r="B355">
        <v>16.498000000000001</v>
      </c>
      <c r="C355">
        <v>120.815</v>
      </c>
      <c r="D355">
        <v>33</v>
      </c>
      <c r="E355">
        <v>6.1</v>
      </c>
      <c r="F355" t="s">
        <v>23</v>
      </c>
      <c r="J355">
        <v>1.3</v>
      </c>
      <c r="K355" t="s">
        <v>153</v>
      </c>
      <c r="L355" t="s">
        <v>1428</v>
      </c>
      <c r="M355" t="s">
        <v>1429</v>
      </c>
      <c r="N355" t="s">
        <v>1430</v>
      </c>
      <c r="O355" t="s">
        <v>28</v>
      </c>
      <c r="T355" t="s">
        <v>29</v>
      </c>
      <c r="U355" t="s">
        <v>153</v>
      </c>
      <c r="V355" t="s">
        <v>1347</v>
      </c>
    </row>
    <row r="356" spans="1:22" hidden="1" x14ac:dyDescent="0.2">
      <c r="A356" t="s">
        <v>1431</v>
      </c>
      <c r="B356">
        <v>15.478</v>
      </c>
      <c r="C356">
        <v>121.34399999999999</v>
      </c>
      <c r="D356">
        <v>33</v>
      </c>
      <c r="E356">
        <v>4.8</v>
      </c>
      <c r="F356" t="s">
        <v>152</v>
      </c>
      <c r="J356">
        <v>1.5</v>
      </c>
      <c r="K356" t="s">
        <v>153</v>
      </c>
      <c r="L356" t="s">
        <v>1432</v>
      </c>
      <c r="M356" t="s">
        <v>1433</v>
      </c>
      <c r="N356" t="s">
        <v>1434</v>
      </c>
      <c r="O356" t="s">
        <v>28</v>
      </c>
      <c r="S356">
        <v>3</v>
      </c>
      <c r="T356" t="s">
        <v>29</v>
      </c>
      <c r="U356" t="s">
        <v>153</v>
      </c>
      <c r="V356" t="s">
        <v>153</v>
      </c>
    </row>
    <row r="357" spans="1:22" hidden="1" x14ac:dyDescent="0.2">
      <c r="A357" t="s">
        <v>1435</v>
      </c>
      <c r="B357">
        <v>16.474</v>
      </c>
      <c r="C357">
        <v>120.91800000000001</v>
      </c>
      <c r="D357">
        <v>10</v>
      </c>
      <c r="E357">
        <v>5.4</v>
      </c>
      <c r="F357" t="s">
        <v>245</v>
      </c>
      <c r="J357">
        <v>1.3</v>
      </c>
      <c r="K357" t="s">
        <v>153</v>
      </c>
      <c r="L357" t="s">
        <v>1436</v>
      </c>
      <c r="M357" t="s">
        <v>1437</v>
      </c>
      <c r="N357" t="s">
        <v>1438</v>
      </c>
      <c r="O357" t="s">
        <v>28</v>
      </c>
      <c r="S357">
        <v>5</v>
      </c>
      <c r="T357" t="s">
        <v>29</v>
      </c>
      <c r="U357" t="s">
        <v>153</v>
      </c>
      <c r="V357" t="s">
        <v>153</v>
      </c>
    </row>
    <row r="358" spans="1:22" hidden="1" x14ac:dyDescent="0.2">
      <c r="A358" t="s">
        <v>1439</v>
      </c>
      <c r="B358">
        <v>16.664000000000001</v>
      </c>
      <c r="C358">
        <v>120.911</v>
      </c>
      <c r="D358">
        <v>10</v>
      </c>
      <c r="E358">
        <v>4.5999999999999996</v>
      </c>
      <c r="F358" t="s">
        <v>152</v>
      </c>
      <c r="J358">
        <v>1.5</v>
      </c>
      <c r="K358" t="s">
        <v>153</v>
      </c>
      <c r="L358" t="s">
        <v>1440</v>
      </c>
      <c r="M358" t="s">
        <v>1441</v>
      </c>
      <c r="N358" t="s">
        <v>1442</v>
      </c>
      <c r="O358" t="s">
        <v>28</v>
      </c>
      <c r="S358">
        <v>5</v>
      </c>
      <c r="T358" t="s">
        <v>29</v>
      </c>
      <c r="U358" t="s">
        <v>153</v>
      </c>
      <c r="V358" t="s">
        <v>153</v>
      </c>
    </row>
    <row r="359" spans="1:22" hidden="1" x14ac:dyDescent="0.2">
      <c r="A359" t="s">
        <v>1443</v>
      </c>
      <c r="B359">
        <v>16.417000000000002</v>
      </c>
      <c r="C359">
        <v>120.883</v>
      </c>
      <c r="D359">
        <v>13.3</v>
      </c>
      <c r="E359">
        <v>4.7</v>
      </c>
      <c r="F359" t="s">
        <v>152</v>
      </c>
      <c r="J359">
        <v>1.4</v>
      </c>
      <c r="K359" t="s">
        <v>153</v>
      </c>
      <c r="L359" t="s">
        <v>1444</v>
      </c>
      <c r="M359" t="s">
        <v>1445</v>
      </c>
      <c r="N359" t="s">
        <v>1446</v>
      </c>
      <c r="O359" t="s">
        <v>28</v>
      </c>
      <c r="Q359">
        <v>5.4</v>
      </c>
      <c r="S359">
        <v>5</v>
      </c>
      <c r="T359" t="s">
        <v>29</v>
      </c>
      <c r="U359" t="s">
        <v>153</v>
      </c>
      <c r="V359" t="s">
        <v>153</v>
      </c>
    </row>
    <row r="360" spans="1:22" hidden="1" x14ac:dyDescent="0.2">
      <c r="A360" t="s">
        <v>1447</v>
      </c>
      <c r="B360">
        <v>16.548999999999999</v>
      </c>
      <c r="C360">
        <v>120.917</v>
      </c>
      <c r="D360">
        <v>11.8</v>
      </c>
      <c r="E360">
        <v>5</v>
      </c>
      <c r="F360" t="s">
        <v>152</v>
      </c>
      <c r="J360">
        <v>1.2</v>
      </c>
      <c r="K360" t="s">
        <v>153</v>
      </c>
      <c r="L360" t="s">
        <v>1448</v>
      </c>
      <c r="M360" t="s">
        <v>1449</v>
      </c>
      <c r="N360" t="s">
        <v>1450</v>
      </c>
      <c r="O360" t="s">
        <v>28</v>
      </c>
      <c r="Q360">
        <v>3.9</v>
      </c>
      <c r="S360">
        <v>17</v>
      </c>
      <c r="T360" t="s">
        <v>29</v>
      </c>
      <c r="U360" t="s">
        <v>153</v>
      </c>
      <c r="V360" t="s">
        <v>153</v>
      </c>
    </row>
    <row r="361" spans="1:22" x14ac:dyDescent="0.2">
      <c r="A361" t="s">
        <v>1451</v>
      </c>
      <c r="B361">
        <v>15.391999999999999</v>
      </c>
      <c r="C361">
        <v>119.911</v>
      </c>
      <c r="D361">
        <v>64.8</v>
      </c>
      <c r="E361">
        <v>5.2</v>
      </c>
      <c r="F361" t="s">
        <v>23</v>
      </c>
      <c r="J361">
        <v>1</v>
      </c>
      <c r="K361" t="s">
        <v>153</v>
      </c>
      <c r="L361" t="s">
        <v>1452</v>
      </c>
      <c r="M361" t="s">
        <v>1453</v>
      </c>
      <c r="N361" t="s">
        <v>1454</v>
      </c>
      <c r="O361" t="s">
        <v>28</v>
      </c>
      <c r="Q361">
        <v>6.8</v>
      </c>
      <c r="T361" t="s">
        <v>29</v>
      </c>
      <c r="U361" t="s">
        <v>153</v>
      </c>
      <c r="V361" t="s">
        <v>1347</v>
      </c>
    </row>
    <row r="362" spans="1:22" hidden="1" x14ac:dyDescent="0.2">
      <c r="A362" t="s">
        <v>1455</v>
      </c>
      <c r="B362">
        <v>15.801</v>
      </c>
      <c r="C362">
        <v>122.703</v>
      </c>
      <c r="D362">
        <v>33</v>
      </c>
      <c r="E362">
        <v>5</v>
      </c>
      <c r="F362" t="s">
        <v>152</v>
      </c>
      <c r="J362">
        <v>0.3</v>
      </c>
      <c r="K362" t="s">
        <v>153</v>
      </c>
      <c r="L362" t="s">
        <v>1456</v>
      </c>
      <c r="M362" t="s">
        <v>1457</v>
      </c>
      <c r="N362" t="s">
        <v>1458</v>
      </c>
      <c r="O362" t="s">
        <v>28</v>
      </c>
      <c r="S362">
        <v>2</v>
      </c>
      <c r="T362" t="s">
        <v>29</v>
      </c>
      <c r="U362" t="s">
        <v>153</v>
      </c>
      <c r="V362" t="s">
        <v>153</v>
      </c>
    </row>
    <row r="363" spans="1:22" hidden="1" x14ac:dyDescent="0.2">
      <c r="A363" t="s">
        <v>1459</v>
      </c>
      <c r="B363">
        <v>17.495000000000001</v>
      </c>
      <c r="C363">
        <v>121.35299999999999</v>
      </c>
      <c r="D363">
        <v>146.5</v>
      </c>
      <c r="E363">
        <v>5</v>
      </c>
      <c r="F363" t="s">
        <v>152</v>
      </c>
      <c r="J363">
        <v>1.3</v>
      </c>
      <c r="K363" t="s">
        <v>153</v>
      </c>
      <c r="L363" t="s">
        <v>1460</v>
      </c>
      <c r="M363" t="s">
        <v>1461</v>
      </c>
      <c r="N363" t="s">
        <v>1462</v>
      </c>
      <c r="O363" t="s">
        <v>28</v>
      </c>
      <c r="Q363">
        <v>6.1</v>
      </c>
      <c r="S363">
        <v>30</v>
      </c>
      <c r="T363" t="s">
        <v>29</v>
      </c>
      <c r="U363" t="s">
        <v>153</v>
      </c>
      <c r="V363" t="s">
        <v>153</v>
      </c>
    </row>
    <row r="364" spans="1:22" hidden="1" x14ac:dyDescent="0.2">
      <c r="A364" t="s">
        <v>1463</v>
      </c>
      <c r="B364">
        <v>17.835000000000001</v>
      </c>
      <c r="C364">
        <v>120.86</v>
      </c>
      <c r="D364">
        <v>14.4</v>
      </c>
      <c r="E364">
        <v>4.7</v>
      </c>
      <c r="F364" t="s">
        <v>152</v>
      </c>
      <c r="J364">
        <v>1.1000000000000001</v>
      </c>
      <c r="K364" t="s">
        <v>153</v>
      </c>
      <c r="L364" t="s">
        <v>1464</v>
      </c>
      <c r="M364" t="s">
        <v>1465</v>
      </c>
      <c r="N364" t="s">
        <v>1466</v>
      </c>
      <c r="O364" t="s">
        <v>28</v>
      </c>
      <c r="Q364">
        <v>7.7</v>
      </c>
      <c r="S364">
        <v>5</v>
      </c>
      <c r="T364" t="s">
        <v>29</v>
      </c>
      <c r="U364" t="s">
        <v>153</v>
      </c>
      <c r="V364" t="s">
        <v>153</v>
      </c>
    </row>
    <row r="365" spans="1:22" x14ac:dyDescent="0.2">
      <c r="A365" t="s">
        <v>1467</v>
      </c>
      <c r="B365">
        <v>16.899999999999999</v>
      </c>
      <c r="C365">
        <v>120.18600000000001</v>
      </c>
      <c r="D365">
        <v>21.7</v>
      </c>
      <c r="E365">
        <v>6.1</v>
      </c>
      <c r="F365" t="s">
        <v>23</v>
      </c>
      <c r="J365">
        <v>1.1000000000000001</v>
      </c>
      <c r="K365" t="s">
        <v>153</v>
      </c>
      <c r="L365" t="s">
        <v>1468</v>
      </c>
      <c r="M365" t="s">
        <v>1469</v>
      </c>
      <c r="N365" t="s">
        <v>1470</v>
      </c>
      <c r="O365" t="s">
        <v>28</v>
      </c>
      <c r="T365" t="s">
        <v>29</v>
      </c>
      <c r="U365" t="s">
        <v>153</v>
      </c>
      <c r="V365" t="s">
        <v>1347</v>
      </c>
    </row>
    <row r="366" spans="1:22" hidden="1" x14ac:dyDescent="0.2">
      <c r="A366" t="s">
        <v>1471</v>
      </c>
      <c r="B366">
        <v>17.006</v>
      </c>
      <c r="C366">
        <v>120.395</v>
      </c>
      <c r="D366">
        <v>33</v>
      </c>
      <c r="E366">
        <v>4.5</v>
      </c>
      <c r="F366" t="s">
        <v>152</v>
      </c>
      <c r="J366">
        <v>1.3</v>
      </c>
      <c r="K366" t="s">
        <v>153</v>
      </c>
      <c r="L366" t="s">
        <v>1472</v>
      </c>
      <c r="M366" t="s">
        <v>1473</v>
      </c>
      <c r="N366" t="s">
        <v>1474</v>
      </c>
      <c r="O366" t="s">
        <v>28</v>
      </c>
      <c r="S366">
        <v>3</v>
      </c>
      <c r="T366" t="s">
        <v>29</v>
      </c>
      <c r="U366" t="s">
        <v>153</v>
      </c>
      <c r="V366" t="s">
        <v>153</v>
      </c>
    </row>
    <row r="367" spans="1:22" hidden="1" x14ac:dyDescent="0.2">
      <c r="A367" t="s">
        <v>1475</v>
      </c>
      <c r="B367">
        <v>13.787000000000001</v>
      </c>
      <c r="C367">
        <v>121.42</v>
      </c>
      <c r="D367">
        <v>33</v>
      </c>
      <c r="E367">
        <v>4.5</v>
      </c>
      <c r="F367" t="s">
        <v>152</v>
      </c>
      <c r="J367">
        <v>1</v>
      </c>
      <c r="K367" t="s">
        <v>153</v>
      </c>
      <c r="L367" t="s">
        <v>1476</v>
      </c>
      <c r="M367" t="s">
        <v>1477</v>
      </c>
      <c r="N367" t="s">
        <v>1478</v>
      </c>
      <c r="O367" t="s">
        <v>28</v>
      </c>
      <c r="S367">
        <v>4</v>
      </c>
      <c r="T367" t="s">
        <v>29</v>
      </c>
      <c r="U367" t="s">
        <v>153</v>
      </c>
      <c r="V367" t="s">
        <v>153</v>
      </c>
    </row>
    <row r="368" spans="1:22" hidden="1" x14ac:dyDescent="0.2">
      <c r="A368" t="s">
        <v>1479</v>
      </c>
      <c r="B368">
        <v>13.914</v>
      </c>
      <c r="C368">
        <v>120.77500000000001</v>
      </c>
      <c r="D368">
        <v>177.5</v>
      </c>
      <c r="E368">
        <v>5</v>
      </c>
      <c r="F368" t="s">
        <v>152</v>
      </c>
      <c r="J368">
        <v>1.1000000000000001</v>
      </c>
      <c r="K368" t="s">
        <v>153</v>
      </c>
      <c r="L368" t="s">
        <v>1480</v>
      </c>
      <c r="M368" t="s">
        <v>1481</v>
      </c>
      <c r="N368" t="s">
        <v>1482</v>
      </c>
      <c r="O368" t="s">
        <v>28</v>
      </c>
      <c r="Q368">
        <v>5.6</v>
      </c>
      <c r="S368">
        <v>14</v>
      </c>
      <c r="T368" t="s">
        <v>29</v>
      </c>
      <c r="U368" t="s">
        <v>153</v>
      </c>
      <c r="V368" t="s">
        <v>153</v>
      </c>
    </row>
    <row r="369" spans="1:22" hidden="1" x14ac:dyDescent="0.2">
      <c r="A369" t="s">
        <v>1483</v>
      </c>
      <c r="B369">
        <v>16.981999999999999</v>
      </c>
      <c r="C369">
        <v>119.938</v>
      </c>
      <c r="D369">
        <v>28.5</v>
      </c>
      <c r="E369">
        <v>5.4</v>
      </c>
      <c r="F369" t="s">
        <v>152</v>
      </c>
      <c r="J369">
        <v>1</v>
      </c>
      <c r="K369" t="s">
        <v>153</v>
      </c>
      <c r="L369" t="s">
        <v>1484</v>
      </c>
      <c r="M369" t="s">
        <v>1485</v>
      </c>
      <c r="N369" t="s">
        <v>1486</v>
      </c>
      <c r="O369" t="s">
        <v>28</v>
      </c>
      <c r="S369">
        <v>38</v>
      </c>
      <c r="T369" t="s">
        <v>29</v>
      </c>
      <c r="U369" t="s">
        <v>153</v>
      </c>
      <c r="V369" t="s">
        <v>153</v>
      </c>
    </row>
    <row r="370" spans="1:22" hidden="1" x14ac:dyDescent="0.2">
      <c r="A370" t="s">
        <v>1487</v>
      </c>
      <c r="B370">
        <v>16.914999999999999</v>
      </c>
      <c r="C370">
        <v>119.864</v>
      </c>
      <c r="D370">
        <v>33</v>
      </c>
      <c r="E370">
        <v>5</v>
      </c>
      <c r="F370" t="s">
        <v>152</v>
      </c>
      <c r="J370">
        <v>1.2</v>
      </c>
      <c r="K370" t="s">
        <v>153</v>
      </c>
      <c r="L370" t="s">
        <v>1488</v>
      </c>
      <c r="M370" t="s">
        <v>1489</v>
      </c>
      <c r="N370" t="s">
        <v>1490</v>
      </c>
      <c r="O370" t="s">
        <v>28</v>
      </c>
      <c r="S370">
        <v>8</v>
      </c>
      <c r="T370" t="s">
        <v>29</v>
      </c>
      <c r="U370" t="s">
        <v>153</v>
      </c>
      <c r="V370" t="s">
        <v>153</v>
      </c>
    </row>
    <row r="371" spans="1:22" hidden="1" x14ac:dyDescent="0.2">
      <c r="A371" t="s">
        <v>1491</v>
      </c>
      <c r="B371">
        <v>14.125999999999999</v>
      </c>
      <c r="C371">
        <v>120.834</v>
      </c>
      <c r="D371">
        <v>243.6</v>
      </c>
      <c r="E371">
        <v>4.5999999999999996</v>
      </c>
      <c r="F371" t="s">
        <v>152</v>
      </c>
      <c r="J371">
        <v>1</v>
      </c>
      <c r="K371" t="s">
        <v>153</v>
      </c>
      <c r="L371" t="s">
        <v>1492</v>
      </c>
      <c r="M371" t="s">
        <v>1493</v>
      </c>
      <c r="N371" t="s">
        <v>1494</v>
      </c>
      <c r="O371" t="s">
        <v>28</v>
      </c>
      <c r="Q371">
        <v>10.1</v>
      </c>
      <c r="S371">
        <v>5</v>
      </c>
      <c r="T371" t="s">
        <v>29</v>
      </c>
      <c r="U371" t="s">
        <v>153</v>
      </c>
      <c r="V371" t="s">
        <v>153</v>
      </c>
    </row>
    <row r="372" spans="1:22" hidden="1" x14ac:dyDescent="0.2">
      <c r="A372" t="s">
        <v>1495</v>
      </c>
      <c r="B372">
        <v>13.686999999999999</v>
      </c>
      <c r="C372">
        <v>120.771</v>
      </c>
      <c r="D372">
        <v>139.1</v>
      </c>
      <c r="E372">
        <v>5</v>
      </c>
      <c r="F372" t="s">
        <v>152</v>
      </c>
      <c r="J372">
        <v>1</v>
      </c>
      <c r="K372" t="s">
        <v>153</v>
      </c>
      <c r="L372" t="s">
        <v>1496</v>
      </c>
      <c r="M372" t="s">
        <v>1497</v>
      </c>
      <c r="N372" t="s">
        <v>1498</v>
      </c>
      <c r="O372" t="s">
        <v>28</v>
      </c>
      <c r="Q372">
        <v>4.5999999999999996</v>
      </c>
      <c r="S372">
        <v>17</v>
      </c>
      <c r="T372" t="s">
        <v>29</v>
      </c>
      <c r="U372" t="s">
        <v>153</v>
      </c>
      <c r="V372" t="s">
        <v>153</v>
      </c>
    </row>
    <row r="373" spans="1:22" hidden="1" x14ac:dyDescent="0.2">
      <c r="A373" t="s">
        <v>1499</v>
      </c>
      <c r="B373">
        <v>13.593999999999999</v>
      </c>
      <c r="C373">
        <v>120.893</v>
      </c>
      <c r="D373">
        <v>135</v>
      </c>
      <c r="E373">
        <v>4.9000000000000004</v>
      </c>
      <c r="F373" t="s">
        <v>152</v>
      </c>
      <c r="J373">
        <v>1</v>
      </c>
      <c r="K373" t="s">
        <v>153</v>
      </c>
      <c r="L373" t="s">
        <v>1500</v>
      </c>
      <c r="M373" t="s">
        <v>1501</v>
      </c>
      <c r="N373" t="s">
        <v>1502</v>
      </c>
      <c r="O373" t="s">
        <v>28</v>
      </c>
      <c r="Q373">
        <v>5.0999999999999996</v>
      </c>
      <c r="S373">
        <v>16</v>
      </c>
      <c r="T373" t="s">
        <v>29</v>
      </c>
      <c r="U373" t="s">
        <v>153</v>
      </c>
      <c r="V373" t="s">
        <v>153</v>
      </c>
    </row>
    <row r="374" spans="1:22" hidden="1" x14ac:dyDescent="0.2">
      <c r="A374" t="s">
        <v>1503</v>
      </c>
      <c r="B374">
        <v>13.669</v>
      </c>
      <c r="C374">
        <v>120.76600000000001</v>
      </c>
      <c r="D374">
        <v>118.9</v>
      </c>
      <c r="E374">
        <v>4.5999999999999996</v>
      </c>
      <c r="F374" t="s">
        <v>152</v>
      </c>
      <c r="J374">
        <v>1</v>
      </c>
      <c r="K374" t="s">
        <v>153</v>
      </c>
      <c r="L374" t="s">
        <v>1504</v>
      </c>
      <c r="M374" t="s">
        <v>1505</v>
      </c>
      <c r="N374" t="s">
        <v>1506</v>
      </c>
      <c r="O374" t="s">
        <v>28</v>
      </c>
      <c r="Q374">
        <v>4.7</v>
      </c>
      <c r="S374">
        <v>10</v>
      </c>
      <c r="T374" t="s">
        <v>29</v>
      </c>
      <c r="U374" t="s">
        <v>153</v>
      </c>
      <c r="V374" t="s">
        <v>153</v>
      </c>
    </row>
    <row r="375" spans="1:22" hidden="1" x14ac:dyDescent="0.2">
      <c r="A375" t="s">
        <v>1507</v>
      </c>
      <c r="B375">
        <v>17.172000000000001</v>
      </c>
      <c r="C375">
        <v>120.078</v>
      </c>
      <c r="D375">
        <v>33</v>
      </c>
      <c r="E375">
        <v>4.7</v>
      </c>
      <c r="F375" t="s">
        <v>152</v>
      </c>
      <c r="J375">
        <v>1.5</v>
      </c>
      <c r="K375" t="s">
        <v>153</v>
      </c>
      <c r="L375" t="s">
        <v>1508</v>
      </c>
      <c r="M375" t="s">
        <v>1509</v>
      </c>
      <c r="N375" t="s">
        <v>1510</v>
      </c>
      <c r="O375" t="s">
        <v>28</v>
      </c>
      <c r="S375">
        <v>8</v>
      </c>
      <c r="T375" t="s">
        <v>29</v>
      </c>
      <c r="U375" t="s">
        <v>153</v>
      </c>
      <c r="V375" t="s">
        <v>153</v>
      </c>
    </row>
    <row r="376" spans="1:22" x14ac:dyDescent="0.2">
      <c r="A376" t="s">
        <v>1511</v>
      </c>
      <c r="B376">
        <v>13.667</v>
      </c>
      <c r="C376">
        <v>120.194</v>
      </c>
      <c r="D376">
        <v>77.400000000000006</v>
      </c>
      <c r="E376">
        <v>5.7</v>
      </c>
      <c r="F376" t="s">
        <v>23</v>
      </c>
      <c r="J376">
        <v>1.1000000000000001</v>
      </c>
      <c r="K376" t="s">
        <v>153</v>
      </c>
      <c r="L376" t="s">
        <v>1512</v>
      </c>
      <c r="M376" t="s">
        <v>1513</v>
      </c>
      <c r="N376" t="s">
        <v>1514</v>
      </c>
      <c r="O376" t="s">
        <v>28</v>
      </c>
      <c r="Q376">
        <v>6.2</v>
      </c>
      <c r="T376" t="s">
        <v>29</v>
      </c>
      <c r="U376" t="s">
        <v>153</v>
      </c>
      <c r="V376" t="s">
        <v>1347</v>
      </c>
    </row>
    <row r="377" spans="1:22" hidden="1" x14ac:dyDescent="0.2">
      <c r="A377" t="s">
        <v>1515</v>
      </c>
      <c r="B377">
        <v>13.706</v>
      </c>
      <c r="C377">
        <v>120.86499999999999</v>
      </c>
      <c r="D377">
        <v>190.6</v>
      </c>
      <c r="E377">
        <v>4.5999999999999996</v>
      </c>
      <c r="F377" t="s">
        <v>152</v>
      </c>
      <c r="J377">
        <v>0.8</v>
      </c>
      <c r="K377" t="s">
        <v>153</v>
      </c>
      <c r="L377" t="s">
        <v>1516</v>
      </c>
      <c r="M377" t="s">
        <v>1517</v>
      </c>
      <c r="N377" t="s">
        <v>1518</v>
      </c>
      <c r="O377" t="s">
        <v>28</v>
      </c>
      <c r="Q377">
        <v>6.3</v>
      </c>
      <c r="S377">
        <v>9</v>
      </c>
      <c r="T377" t="s">
        <v>29</v>
      </c>
      <c r="U377" t="s">
        <v>153</v>
      </c>
      <c r="V377" t="s">
        <v>153</v>
      </c>
    </row>
    <row r="378" spans="1:22" hidden="1" x14ac:dyDescent="0.2">
      <c r="A378" t="s">
        <v>1519</v>
      </c>
      <c r="B378">
        <v>16.946000000000002</v>
      </c>
      <c r="C378">
        <v>120.202</v>
      </c>
      <c r="D378">
        <v>85.6</v>
      </c>
      <c r="E378">
        <v>4.5</v>
      </c>
      <c r="F378" t="s">
        <v>152</v>
      </c>
      <c r="J378">
        <v>0.8</v>
      </c>
      <c r="K378" t="s">
        <v>153</v>
      </c>
      <c r="L378" t="s">
        <v>1520</v>
      </c>
      <c r="M378" t="s">
        <v>1521</v>
      </c>
      <c r="N378" t="s">
        <v>1522</v>
      </c>
      <c r="O378" t="s">
        <v>28</v>
      </c>
      <c r="Q378">
        <v>8.4</v>
      </c>
      <c r="S378">
        <v>1</v>
      </c>
      <c r="T378" t="s">
        <v>29</v>
      </c>
      <c r="U378" t="s">
        <v>153</v>
      </c>
      <c r="V378" t="s">
        <v>153</v>
      </c>
    </row>
    <row r="379" spans="1:22" hidden="1" x14ac:dyDescent="0.2">
      <c r="A379" t="s">
        <v>1523</v>
      </c>
      <c r="B379">
        <v>16.218</v>
      </c>
      <c r="C379">
        <v>120.31</v>
      </c>
      <c r="D379">
        <v>52.6</v>
      </c>
      <c r="E379">
        <v>4.5</v>
      </c>
      <c r="F379" t="s">
        <v>152</v>
      </c>
      <c r="J379">
        <v>1.1000000000000001</v>
      </c>
      <c r="K379" t="s">
        <v>153</v>
      </c>
      <c r="L379" t="s">
        <v>1524</v>
      </c>
      <c r="M379" t="s">
        <v>1525</v>
      </c>
      <c r="N379" t="s">
        <v>1526</v>
      </c>
      <c r="O379" t="s">
        <v>28</v>
      </c>
      <c r="Q379">
        <v>8.1999999999999993</v>
      </c>
      <c r="S379">
        <v>5</v>
      </c>
      <c r="T379" t="s">
        <v>29</v>
      </c>
      <c r="U379" t="s">
        <v>153</v>
      </c>
      <c r="V379" t="s">
        <v>153</v>
      </c>
    </row>
    <row r="380" spans="1:22" hidden="1" x14ac:dyDescent="0.2">
      <c r="A380" t="s">
        <v>1527</v>
      </c>
      <c r="B380">
        <v>13.712</v>
      </c>
      <c r="C380">
        <v>121.143</v>
      </c>
      <c r="D380">
        <v>33</v>
      </c>
      <c r="E380">
        <v>4.5999999999999996</v>
      </c>
      <c r="F380" t="s">
        <v>152</v>
      </c>
      <c r="J380">
        <v>1</v>
      </c>
      <c r="K380" t="s">
        <v>153</v>
      </c>
      <c r="L380" t="s">
        <v>1528</v>
      </c>
      <c r="M380" t="s">
        <v>1529</v>
      </c>
      <c r="N380" t="s">
        <v>1530</v>
      </c>
      <c r="O380" t="s">
        <v>28</v>
      </c>
      <c r="S380">
        <v>9</v>
      </c>
      <c r="T380" t="s">
        <v>29</v>
      </c>
      <c r="U380" t="s">
        <v>153</v>
      </c>
      <c r="V380" t="s">
        <v>153</v>
      </c>
    </row>
    <row r="381" spans="1:22" hidden="1" x14ac:dyDescent="0.2">
      <c r="A381" t="s">
        <v>1531</v>
      </c>
      <c r="B381">
        <v>14.904</v>
      </c>
      <c r="C381">
        <v>119.786</v>
      </c>
      <c r="D381">
        <v>47.2</v>
      </c>
      <c r="E381">
        <v>4.9000000000000004</v>
      </c>
      <c r="F381" t="s">
        <v>152</v>
      </c>
      <c r="J381">
        <v>1.4</v>
      </c>
      <c r="K381" t="s">
        <v>153</v>
      </c>
      <c r="L381" t="s">
        <v>1532</v>
      </c>
      <c r="M381" t="s">
        <v>1533</v>
      </c>
      <c r="N381" t="s">
        <v>1534</v>
      </c>
      <c r="O381" t="s">
        <v>28</v>
      </c>
      <c r="Q381">
        <v>12.2</v>
      </c>
      <c r="S381">
        <v>10</v>
      </c>
      <c r="T381" t="s">
        <v>29</v>
      </c>
      <c r="U381" t="s">
        <v>153</v>
      </c>
      <c r="V381" t="s">
        <v>153</v>
      </c>
    </row>
    <row r="382" spans="1:22" x14ac:dyDescent="0.2">
      <c r="A382" t="s">
        <v>1535</v>
      </c>
      <c r="B382">
        <v>13.685</v>
      </c>
      <c r="C382">
        <v>120.822</v>
      </c>
      <c r="D382">
        <v>223.2</v>
      </c>
      <c r="E382">
        <v>5.7</v>
      </c>
      <c r="F382" t="s">
        <v>23</v>
      </c>
      <c r="J382">
        <v>1</v>
      </c>
      <c r="K382" t="s">
        <v>153</v>
      </c>
      <c r="L382" t="s">
        <v>1536</v>
      </c>
      <c r="M382" t="s">
        <v>1537</v>
      </c>
      <c r="N382" t="s">
        <v>1538</v>
      </c>
      <c r="O382" t="s">
        <v>28</v>
      </c>
      <c r="Q382">
        <v>4.0999999999999996</v>
      </c>
      <c r="T382" t="s">
        <v>29</v>
      </c>
      <c r="U382" t="s">
        <v>153</v>
      </c>
      <c r="V382" t="s">
        <v>1347</v>
      </c>
    </row>
    <row r="383" spans="1:22" hidden="1" x14ac:dyDescent="0.2">
      <c r="A383" t="s">
        <v>1539</v>
      </c>
      <c r="B383">
        <v>18.131</v>
      </c>
      <c r="C383">
        <v>119.96899999999999</v>
      </c>
      <c r="D383">
        <v>49</v>
      </c>
      <c r="E383">
        <v>5</v>
      </c>
      <c r="F383" t="s">
        <v>152</v>
      </c>
      <c r="J383">
        <v>1</v>
      </c>
      <c r="K383" t="s">
        <v>153</v>
      </c>
      <c r="L383" t="s">
        <v>1540</v>
      </c>
      <c r="M383" t="s">
        <v>1541</v>
      </c>
      <c r="N383" t="s">
        <v>1542</v>
      </c>
      <c r="O383" t="s">
        <v>28</v>
      </c>
      <c r="Q383">
        <v>6.3</v>
      </c>
      <c r="S383">
        <v>23</v>
      </c>
      <c r="T383" t="s">
        <v>29</v>
      </c>
      <c r="U383" t="s">
        <v>153</v>
      </c>
      <c r="V383" t="s">
        <v>153</v>
      </c>
    </row>
    <row r="384" spans="1:22" hidden="1" x14ac:dyDescent="0.2">
      <c r="A384" t="s">
        <v>1543</v>
      </c>
      <c r="B384">
        <v>16.311</v>
      </c>
      <c r="C384">
        <v>120.035</v>
      </c>
      <c r="D384">
        <v>79.5</v>
      </c>
      <c r="E384">
        <v>5.0999999999999996</v>
      </c>
      <c r="F384" t="s">
        <v>152</v>
      </c>
      <c r="J384">
        <v>0.9</v>
      </c>
      <c r="K384" t="s">
        <v>153</v>
      </c>
      <c r="L384" t="s">
        <v>1544</v>
      </c>
      <c r="M384" t="s">
        <v>1545</v>
      </c>
      <c r="N384" t="s">
        <v>1546</v>
      </c>
      <c r="O384" t="s">
        <v>28</v>
      </c>
      <c r="Q384">
        <v>7.2</v>
      </c>
      <c r="S384">
        <v>16</v>
      </c>
      <c r="T384" t="s">
        <v>29</v>
      </c>
      <c r="U384" t="s">
        <v>153</v>
      </c>
      <c r="V384" t="s">
        <v>153</v>
      </c>
    </row>
    <row r="385" spans="1:22" hidden="1" x14ac:dyDescent="0.2">
      <c r="A385" t="s">
        <v>1547</v>
      </c>
      <c r="B385">
        <v>14.29</v>
      </c>
      <c r="C385">
        <v>120.711</v>
      </c>
      <c r="D385">
        <v>199.2</v>
      </c>
      <c r="E385">
        <v>4.7</v>
      </c>
      <c r="F385" t="s">
        <v>152</v>
      </c>
      <c r="J385">
        <v>1</v>
      </c>
      <c r="K385" t="s">
        <v>153</v>
      </c>
      <c r="L385" t="s">
        <v>1548</v>
      </c>
      <c r="M385" t="s">
        <v>1549</v>
      </c>
      <c r="N385" t="s">
        <v>1550</v>
      </c>
      <c r="O385" t="s">
        <v>28</v>
      </c>
      <c r="Q385">
        <v>6.1</v>
      </c>
      <c r="S385">
        <v>9</v>
      </c>
      <c r="T385" t="s">
        <v>29</v>
      </c>
      <c r="U385" t="s">
        <v>153</v>
      </c>
      <c r="V385" t="s">
        <v>153</v>
      </c>
    </row>
    <row r="386" spans="1:22" hidden="1" x14ac:dyDescent="0.2">
      <c r="A386" t="s">
        <v>1551</v>
      </c>
      <c r="B386">
        <v>16.559999999999999</v>
      </c>
      <c r="C386">
        <v>120.857</v>
      </c>
      <c r="D386">
        <v>8.6999999999999993</v>
      </c>
      <c r="E386">
        <v>5.0999999999999996</v>
      </c>
      <c r="F386" t="s">
        <v>152</v>
      </c>
      <c r="J386">
        <v>1.4</v>
      </c>
      <c r="K386" t="s">
        <v>153</v>
      </c>
      <c r="L386" t="s">
        <v>1552</v>
      </c>
      <c r="M386" t="s">
        <v>1553</v>
      </c>
      <c r="N386" t="s">
        <v>1554</v>
      </c>
      <c r="O386" t="s">
        <v>28</v>
      </c>
      <c r="Q386">
        <v>4.0999999999999996</v>
      </c>
      <c r="S386">
        <v>19</v>
      </c>
      <c r="T386" t="s">
        <v>29</v>
      </c>
      <c r="U386" t="s">
        <v>153</v>
      </c>
      <c r="V386" t="s">
        <v>153</v>
      </c>
    </row>
    <row r="387" spans="1:22" x14ac:dyDescent="0.2">
      <c r="A387" t="s">
        <v>1555</v>
      </c>
      <c r="B387">
        <v>14.436999999999999</v>
      </c>
      <c r="C387">
        <v>121.843</v>
      </c>
      <c r="D387">
        <v>33</v>
      </c>
      <c r="E387">
        <v>5.2</v>
      </c>
      <c r="F387" t="s">
        <v>23</v>
      </c>
      <c r="J387">
        <v>1.2</v>
      </c>
      <c r="K387" t="s">
        <v>153</v>
      </c>
      <c r="L387" t="s">
        <v>1556</v>
      </c>
      <c r="M387" t="s">
        <v>1557</v>
      </c>
      <c r="N387" t="s">
        <v>1558</v>
      </c>
      <c r="O387" t="s">
        <v>28</v>
      </c>
      <c r="T387" t="s">
        <v>29</v>
      </c>
      <c r="U387" t="s">
        <v>153</v>
      </c>
      <c r="V387" t="s">
        <v>1347</v>
      </c>
    </row>
    <row r="388" spans="1:22" hidden="1" x14ac:dyDescent="0.2">
      <c r="A388" t="s">
        <v>1559</v>
      </c>
      <c r="B388">
        <v>15.398</v>
      </c>
      <c r="C388">
        <v>120.886</v>
      </c>
      <c r="D388">
        <v>193.9</v>
      </c>
      <c r="E388">
        <v>4.8</v>
      </c>
      <c r="F388" t="s">
        <v>152</v>
      </c>
      <c r="J388">
        <v>0.9</v>
      </c>
      <c r="K388" t="s">
        <v>153</v>
      </c>
      <c r="L388" t="s">
        <v>1560</v>
      </c>
      <c r="M388" t="s">
        <v>1561</v>
      </c>
      <c r="N388" t="s">
        <v>1562</v>
      </c>
      <c r="O388" t="s">
        <v>28</v>
      </c>
      <c r="Q388">
        <v>5</v>
      </c>
      <c r="S388">
        <v>11</v>
      </c>
      <c r="T388" t="s">
        <v>29</v>
      </c>
      <c r="U388" t="s">
        <v>153</v>
      </c>
      <c r="V388" t="s">
        <v>153</v>
      </c>
    </row>
    <row r="389" spans="1:22" hidden="1" x14ac:dyDescent="0.2">
      <c r="A389" t="s">
        <v>1563</v>
      </c>
      <c r="B389">
        <v>13.704000000000001</v>
      </c>
      <c r="C389">
        <v>120.77800000000001</v>
      </c>
      <c r="D389">
        <v>116.5</v>
      </c>
      <c r="E389">
        <v>4.9000000000000004</v>
      </c>
      <c r="F389" t="s">
        <v>152</v>
      </c>
      <c r="J389">
        <v>1</v>
      </c>
      <c r="K389" t="s">
        <v>153</v>
      </c>
      <c r="L389" t="s">
        <v>1564</v>
      </c>
      <c r="M389" t="s">
        <v>1565</v>
      </c>
      <c r="N389" t="s">
        <v>1498</v>
      </c>
      <c r="O389" t="s">
        <v>28</v>
      </c>
      <c r="Q389">
        <v>5.2</v>
      </c>
      <c r="S389">
        <v>16</v>
      </c>
      <c r="T389" t="s">
        <v>29</v>
      </c>
      <c r="U389" t="s">
        <v>153</v>
      </c>
      <c r="V389" t="s">
        <v>153</v>
      </c>
    </row>
    <row r="390" spans="1:22" x14ac:dyDescent="0.2">
      <c r="A390" t="s">
        <v>1566</v>
      </c>
      <c r="B390">
        <v>14.099</v>
      </c>
      <c r="C390">
        <v>120.33499999999999</v>
      </c>
      <c r="D390">
        <v>80</v>
      </c>
      <c r="E390">
        <v>5.5</v>
      </c>
      <c r="F390" t="s">
        <v>23</v>
      </c>
      <c r="J390">
        <v>0.9</v>
      </c>
      <c r="K390" t="s">
        <v>153</v>
      </c>
      <c r="L390" t="s">
        <v>1567</v>
      </c>
      <c r="M390" t="s">
        <v>1568</v>
      </c>
      <c r="N390" t="s">
        <v>1569</v>
      </c>
      <c r="O390" t="s">
        <v>28</v>
      </c>
      <c r="Q390">
        <v>4.9000000000000004</v>
      </c>
      <c r="T390" t="s">
        <v>29</v>
      </c>
      <c r="U390" t="s">
        <v>153</v>
      </c>
      <c r="V390" t="s">
        <v>1347</v>
      </c>
    </row>
    <row r="391" spans="1:22" hidden="1" x14ac:dyDescent="0.2">
      <c r="A391" t="s">
        <v>1570</v>
      </c>
      <c r="B391">
        <v>13.853999999999999</v>
      </c>
      <c r="C391">
        <v>120.67</v>
      </c>
      <c r="D391">
        <v>129.69999999999999</v>
      </c>
      <c r="E391">
        <v>4.8</v>
      </c>
      <c r="F391" t="s">
        <v>152</v>
      </c>
      <c r="J391">
        <v>0.6</v>
      </c>
      <c r="K391" t="s">
        <v>153</v>
      </c>
      <c r="L391" t="s">
        <v>1571</v>
      </c>
      <c r="M391" t="s">
        <v>1572</v>
      </c>
      <c r="N391" t="s">
        <v>1573</v>
      </c>
      <c r="O391" t="s">
        <v>28</v>
      </c>
      <c r="Q391">
        <v>4.3</v>
      </c>
      <c r="S391">
        <v>10</v>
      </c>
      <c r="T391" t="s">
        <v>29</v>
      </c>
      <c r="U391" t="s">
        <v>153</v>
      </c>
      <c r="V391" t="s">
        <v>153</v>
      </c>
    </row>
    <row r="392" spans="1:22" hidden="1" x14ac:dyDescent="0.2">
      <c r="A392" t="s">
        <v>1574</v>
      </c>
      <c r="B392">
        <v>16.116</v>
      </c>
      <c r="C392">
        <v>119.73699999999999</v>
      </c>
      <c r="D392">
        <v>33</v>
      </c>
      <c r="E392">
        <v>4.5</v>
      </c>
      <c r="F392" t="s">
        <v>152</v>
      </c>
      <c r="J392">
        <v>1.3</v>
      </c>
      <c r="K392" t="s">
        <v>153</v>
      </c>
      <c r="L392" t="s">
        <v>1575</v>
      </c>
      <c r="M392" t="s">
        <v>1576</v>
      </c>
      <c r="N392" t="s">
        <v>1577</v>
      </c>
      <c r="O392" t="s">
        <v>28</v>
      </c>
      <c r="S392">
        <v>4</v>
      </c>
      <c r="T392" t="s">
        <v>29</v>
      </c>
      <c r="U392" t="s">
        <v>153</v>
      </c>
      <c r="V392" t="s">
        <v>153</v>
      </c>
    </row>
    <row r="393" spans="1:22" hidden="1" x14ac:dyDescent="0.2">
      <c r="A393" t="s">
        <v>1578</v>
      </c>
      <c r="B393">
        <v>14.124000000000001</v>
      </c>
      <c r="C393">
        <v>120.52800000000001</v>
      </c>
      <c r="D393">
        <v>97.7</v>
      </c>
      <c r="E393">
        <v>5.2</v>
      </c>
      <c r="F393" t="s">
        <v>152</v>
      </c>
      <c r="J393">
        <v>1</v>
      </c>
      <c r="K393" t="s">
        <v>153</v>
      </c>
      <c r="L393" t="s">
        <v>1579</v>
      </c>
      <c r="M393" t="s">
        <v>1580</v>
      </c>
      <c r="N393" t="s">
        <v>1581</v>
      </c>
      <c r="O393" t="s">
        <v>28</v>
      </c>
      <c r="Q393">
        <v>4.5</v>
      </c>
      <c r="S393">
        <v>25</v>
      </c>
      <c r="T393" t="s">
        <v>29</v>
      </c>
      <c r="U393" t="s">
        <v>153</v>
      </c>
      <c r="V393" t="s">
        <v>153</v>
      </c>
    </row>
    <row r="394" spans="1:22" hidden="1" x14ac:dyDescent="0.2">
      <c r="A394" t="s">
        <v>1582</v>
      </c>
      <c r="B394">
        <v>15.292999999999999</v>
      </c>
      <c r="C394">
        <v>120.08</v>
      </c>
      <c r="D394">
        <v>83.2</v>
      </c>
      <c r="E394">
        <v>5.3</v>
      </c>
      <c r="F394" t="s">
        <v>152</v>
      </c>
      <c r="J394">
        <v>0.9</v>
      </c>
      <c r="K394" t="s">
        <v>153</v>
      </c>
      <c r="L394" t="s">
        <v>1583</v>
      </c>
      <c r="M394" t="s">
        <v>1584</v>
      </c>
      <c r="N394" t="s">
        <v>1585</v>
      </c>
      <c r="O394" t="s">
        <v>28</v>
      </c>
      <c r="Q394">
        <v>4.5999999999999996</v>
      </c>
      <c r="S394">
        <v>31</v>
      </c>
      <c r="T394" t="s">
        <v>29</v>
      </c>
      <c r="U394" t="s">
        <v>153</v>
      </c>
      <c r="V394" t="s">
        <v>153</v>
      </c>
    </row>
    <row r="395" spans="1:22" x14ac:dyDescent="0.2">
      <c r="A395" t="s">
        <v>1586</v>
      </c>
      <c r="B395">
        <v>15.22</v>
      </c>
      <c r="C395">
        <v>119.88</v>
      </c>
      <c r="D395">
        <v>53.1</v>
      </c>
      <c r="E395">
        <v>5.8</v>
      </c>
      <c r="F395" t="s">
        <v>23</v>
      </c>
      <c r="J395">
        <v>0.9</v>
      </c>
      <c r="K395" t="s">
        <v>153</v>
      </c>
      <c r="L395" t="s">
        <v>1587</v>
      </c>
      <c r="M395" t="s">
        <v>1588</v>
      </c>
      <c r="N395" t="s">
        <v>1589</v>
      </c>
      <c r="O395" t="s">
        <v>28</v>
      </c>
      <c r="T395" t="s">
        <v>29</v>
      </c>
      <c r="U395" t="s">
        <v>153</v>
      </c>
      <c r="V395" t="s">
        <v>1347</v>
      </c>
    </row>
    <row r="396" spans="1:22" hidden="1" x14ac:dyDescent="0.2">
      <c r="A396" t="s">
        <v>1590</v>
      </c>
      <c r="B396">
        <v>18.190000000000001</v>
      </c>
      <c r="C396">
        <v>122.383</v>
      </c>
      <c r="D396">
        <v>10</v>
      </c>
      <c r="E396">
        <v>4.8</v>
      </c>
      <c r="F396" t="s">
        <v>152</v>
      </c>
      <c r="J396">
        <v>1</v>
      </c>
      <c r="K396" t="s">
        <v>153</v>
      </c>
      <c r="L396" t="s">
        <v>1591</v>
      </c>
      <c r="M396" t="s">
        <v>1592</v>
      </c>
      <c r="N396" t="s">
        <v>1593</v>
      </c>
      <c r="O396" t="s">
        <v>28</v>
      </c>
      <c r="S396">
        <v>3</v>
      </c>
      <c r="T396" t="s">
        <v>29</v>
      </c>
      <c r="U396" t="s">
        <v>153</v>
      </c>
      <c r="V396" t="s">
        <v>153</v>
      </c>
    </row>
    <row r="397" spans="1:22" hidden="1" x14ac:dyDescent="0.2">
      <c r="A397" t="s">
        <v>1594</v>
      </c>
      <c r="B397">
        <v>15.122</v>
      </c>
      <c r="C397">
        <v>122.85599999999999</v>
      </c>
      <c r="D397">
        <v>35.700000000000003</v>
      </c>
      <c r="E397">
        <v>4.5999999999999996</v>
      </c>
      <c r="F397" t="s">
        <v>152</v>
      </c>
      <c r="J397">
        <v>1.1000000000000001</v>
      </c>
      <c r="K397" t="s">
        <v>153</v>
      </c>
      <c r="L397" t="s">
        <v>1595</v>
      </c>
      <c r="M397" t="s">
        <v>1596</v>
      </c>
      <c r="N397" t="s">
        <v>1597</v>
      </c>
      <c r="O397" t="s">
        <v>28</v>
      </c>
      <c r="Q397">
        <v>7.4</v>
      </c>
      <c r="S397">
        <v>8</v>
      </c>
      <c r="T397" t="s">
        <v>29</v>
      </c>
      <c r="U397" t="s">
        <v>153</v>
      </c>
      <c r="V397" t="s">
        <v>153</v>
      </c>
    </row>
    <row r="398" spans="1:22" hidden="1" x14ac:dyDescent="0.2">
      <c r="A398" t="s">
        <v>1598</v>
      </c>
      <c r="B398">
        <v>16.378</v>
      </c>
      <c r="C398">
        <v>122.297</v>
      </c>
      <c r="D398">
        <v>33</v>
      </c>
      <c r="E398">
        <v>4.5</v>
      </c>
      <c r="F398" t="s">
        <v>152</v>
      </c>
      <c r="J398">
        <v>0.7</v>
      </c>
      <c r="K398" t="s">
        <v>153</v>
      </c>
      <c r="L398" t="s">
        <v>1599</v>
      </c>
      <c r="M398" t="s">
        <v>1600</v>
      </c>
      <c r="N398" t="s">
        <v>1601</v>
      </c>
      <c r="O398" t="s">
        <v>28</v>
      </c>
      <c r="S398">
        <v>5</v>
      </c>
      <c r="T398" t="s">
        <v>29</v>
      </c>
      <c r="U398" t="s">
        <v>153</v>
      </c>
      <c r="V398" t="s">
        <v>153</v>
      </c>
    </row>
    <row r="399" spans="1:22" hidden="1" x14ac:dyDescent="0.2">
      <c r="A399" t="s">
        <v>1602</v>
      </c>
      <c r="B399">
        <v>14.492000000000001</v>
      </c>
      <c r="C399">
        <v>123.595</v>
      </c>
      <c r="D399">
        <v>51.4</v>
      </c>
      <c r="E399">
        <v>4.5999999999999996</v>
      </c>
      <c r="F399" t="s">
        <v>152</v>
      </c>
      <c r="J399">
        <v>1.2</v>
      </c>
      <c r="K399" t="s">
        <v>153</v>
      </c>
      <c r="L399" t="s">
        <v>1603</v>
      </c>
      <c r="M399" t="s">
        <v>1604</v>
      </c>
      <c r="N399" t="s">
        <v>1605</v>
      </c>
      <c r="O399" t="s">
        <v>28</v>
      </c>
      <c r="Q399">
        <v>10.9</v>
      </c>
      <c r="S399">
        <v>5</v>
      </c>
      <c r="T399" t="s">
        <v>29</v>
      </c>
      <c r="U399" t="s">
        <v>153</v>
      </c>
      <c r="V399" t="s">
        <v>153</v>
      </c>
    </row>
    <row r="400" spans="1:22" hidden="1" x14ac:dyDescent="0.2">
      <c r="A400" t="s">
        <v>1606</v>
      </c>
      <c r="B400">
        <v>13.917</v>
      </c>
      <c r="C400">
        <v>120.91500000000001</v>
      </c>
      <c r="D400">
        <v>216</v>
      </c>
      <c r="E400">
        <v>4.5999999999999996</v>
      </c>
      <c r="F400" t="s">
        <v>152</v>
      </c>
      <c r="J400">
        <v>1.2</v>
      </c>
      <c r="K400" t="s">
        <v>153</v>
      </c>
      <c r="L400" t="s">
        <v>1607</v>
      </c>
      <c r="M400" t="s">
        <v>1608</v>
      </c>
      <c r="N400" t="s">
        <v>1609</v>
      </c>
      <c r="O400" t="s">
        <v>28</v>
      </c>
      <c r="Q400">
        <v>7.3</v>
      </c>
      <c r="S400">
        <v>4</v>
      </c>
      <c r="T400" t="s">
        <v>29</v>
      </c>
      <c r="U400" t="s">
        <v>153</v>
      </c>
      <c r="V400" t="s">
        <v>153</v>
      </c>
    </row>
    <row r="401" spans="1:22" hidden="1" x14ac:dyDescent="0.2">
      <c r="A401" t="s">
        <v>1610</v>
      </c>
      <c r="B401">
        <v>17.704000000000001</v>
      </c>
      <c r="C401">
        <v>119.669</v>
      </c>
      <c r="D401">
        <v>40.200000000000003</v>
      </c>
      <c r="E401">
        <v>5</v>
      </c>
      <c r="F401" t="s">
        <v>152</v>
      </c>
      <c r="J401">
        <v>1.1000000000000001</v>
      </c>
      <c r="K401" t="s">
        <v>153</v>
      </c>
      <c r="L401" t="s">
        <v>1611</v>
      </c>
      <c r="M401" t="s">
        <v>1612</v>
      </c>
      <c r="N401" t="s">
        <v>1613</v>
      </c>
      <c r="O401" t="s">
        <v>28</v>
      </c>
      <c r="Q401">
        <v>11.2</v>
      </c>
      <c r="S401">
        <v>4</v>
      </c>
      <c r="T401" t="s">
        <v>29</v>
      </c>
      <c r="U401" t="s">
        <v>153</v>
      </c>
      <c r="V401" t="s">
        <v>153</v>
      </c>
    </row>
    <row r="402" spans="1:22" hidden="1" x14ac:dyDescent="0.2">
      <c r="A402" t="s">
        <v>1614</v>
      </c>
      <c r="B402">
        <v>16.34</v>
      </c>
      <c r="C402">
        <v>120.82</v>
      </c>
      <c r="D402">
        <v>9.8000000000000007</v>
      </c>
      <c r="E402">
        <v>4.5</v>
      </c>
      <c r="F402" t="s">
        <v>152</v>
      </c>
      <c r="J402">
        <v>1.4</v>
      </c>
      <c r="K402" t="s">
        <v>153</v>
      </c>
      <c r="L402" t="s">
        <v>1615</v>
      </c>
      <c r="M402" t="s">
        <v>1616</v>
      </c>
      <c r="N402" t="s">
        <v>1617</v>
      </c>
      <c r="O402" t="s">
        <v>28</v>
      </c>
      <c r="Q402">
        <v>4.2</v>
      </c>
      <c r="S402">
        <v>4</v>
      </c>
      <c r="T402" t="s">
        <v>29</v>
      </c>
      <c r="U402" t="s">
        <v>153</v>
      </c>
      <c r="V402" t="s">
        <v>153</v>
      </c>
    </row>
    <row r="403" spans="1:22" hidden="1" x14ac:dyDescent="0.2">
      <c r="A403" t="s">
        <v>1618</v>
      </c>
      <c r="B403">
        <v>14.535</v>
      </c>
      <c r="C403">
        <v>123.649</v>
      </c>
      <c r="D403">
        <v>94.6</v>
      </c>
      <c r="E403">
        <v>4.5</v>
      </c>
      <c r="F403" t="s">
        <v>152</v>
      </c>
      <c r="J403">
        <v>1.2</v>
      </c>
      <c r="K403" t="s">
        <v>153</v>
      </c>
      <c r="L403" t="s">
        <v>1619</v>
      </c>
      <c r="M403" t="s">
        <v>1620</v>
      </c>
      <c r="N403" t="s">
        <v>1621</v>
      </c>
      <c r="O403" t="s">
        <v>28</v>
      </c>
      <c r="Q403">
        <v>11.9</v>
      </c>
      <c r="S403">
        <v>3</v>
      </c>
      <c r="T403" t="s">
        <v>29</v>
      </c>
      <c r="U403" t="s">
        <v>153</v>
      </c>
      <c r="V403" t="s">
        <v>153</v>
      </c>
    </row>
    <row r="404" spans="1:22" hidden="1" x14ac:dyDescent="0.2">
      <c r="A404" t="s">
        <v>1622</v>
      </c>
      <c r="B404">
        <v>16.253</v>
      </c>
      <c r="C404">
        <v>120.926</v>
      </c>
      <c r="D404">
        <v>28.6</v>
      </c>
      <c r="E404">
        <v>4.5999999999999996</v>
      </c>
      <c r="F404" t="s">
        <v>152</v>
      </c>
      <c r="J404">
        <v>0.9</v>
      </c>
      <c r="K404" t="s">
        <v>153</v>
      </c>
      <c r="L404" t="s">
        <v>1623</v>
      </c>
      <c r="M404" t="s">
        <v>1624</v>
      </c>
      <c r="N404" t="s">
        <v>1625</v>
      </c>
      <c r="O404" t="s">
        <v>28</v>
      </c>
      <c r="Q404">
        <v>15.1</v>
      </c>
      <c r="S404">
        <v>5</v>
      </c>
      <c r="T404" t="s">
        <v>29</v>
      </c>
      <c r="U404" t="s">
        <v>153</v>
      </c>
      <c r="V404" t="s">
        <v>153</v>
      </c>
    </row>
    <row r="405" spans="1:22" hidden="1" x14ac:dyDescent="0.2">
      <c r="A405" t="s">
        <v>1626</v>
      </c>
      <c r="B405">
        <v>13.564</v>
      </c>
      <c r="C405">
        <v>120.89400000000001</v>
      </c>
      <c r="D405">
        <v>143.4</v>
      </c>
      <c r="E405">
        <v>4.7</v>
      </c>
      <c r="F405" t="s">
        <v>152</v>
      </c>
      <c r="J405">
        <v>1</v>
      </c>
      <c r="K405" t="s">
        <v>153</v>
      </c>
      <c r="L405" t="s">
        <v>1627</v>
      </c>
      <c r="M405" t="s">
        <v>1628</v>
      </c>
      <c r="N405" t="s">
        <v>1629</v>
      </c>
      <c r="O405" t="s">
        <v>28</v>
      </c>
      <c r="Q405">
        <v>6.3</v>
      </c>
      <c r="S405">
        <v>8</v>
      </c>
      <c r="T405" t="s">
        <v>29</v>
      </c>
      <c r="U405" t="s">
        <v>153</v>
      </c>
      <c r="V405" t="s">
        <v>153</v>
      </c>
    </row>
    <row r="406" spans="1:22" hidden="1" x14ac:dyDescent="0.2">
      <c r="A406" t="s">
        <v>1630</v>
      </c>
      <c r="B406">
        <v>14.843</v>
      </c>
      <c r="C406">
        <v>120.09</v>
      </c>
      <c r="D406">
        <v>75.5</v>
      </c>
      <c r="E406">
        <v>4.5999999999999996</v>
      </c>
      <c r="F406" t="s">
        <v>152</v>
      </c>
      <c r="J406">
        <v>1.2</v>
      </c>
      <c r="K406" t="s">
        <v>153</v>
      </c>
      <c r="L406" t="s">
        <v>1631</v>
      </c>
      <c r="M406" t="s">
        <v>1632</v>
      </c>
      <c r="N406" t="s">
        <v>1633</v>
      </c>
      <c r="O406" t="s">
        <v>28</v>
      </c>
      <c r="Q406">
        <v>13.3</v>
      </c>
      <c r="S406">
        <v>4</v>
      </c>
      <c r="T406" t="s">
        <v>29</v>
      </c>
      <c r="U406" t="s">
        <v>153</v>
      </c>
      <c r="V406" t="s">
        <v>153</v>
      </c>
    </row>
    <row r="407" spans="1:22" hidden="1" x14ac:dyDescent="0.2">
      <c r="A407" t="s">
        <v>1634</v>
      </c>
      <c r="B407">
        <v>16.148</v>
      </c>
      <c r="C407">
        <v>122.026</v>
      </c>
      <c r="D407">
        <v>33</v>
      </c>
      <c r="E407">
        <v>4.9000000000000004</v>
      </c>
      <c r="F407" t="s">
        <v>152</v>
      </c>
      <c r="J407">
        <v>1.1000000000000001</v>
      </c>
      <c r="K407" t="s">
        <v>153</v>
      </c>
      <c r="L407" t="s">
        <v>1635</v>
      </c>
      <c r="M407" t="s">
        <v>1636</v>
      </c>
      <c r="N407" t="s">
        <v>376</v>
      </c>
      <c r="O407" t="s">
        <v>28</v>
      </c>
      <c r="S407">
        <v>12</v>
      </c>
      <c r="T407" t="s">
        <v>29</v>
      </c>
      <c r="U407" t="s">
        <v>153</v>
      </c>
      <c r="V407" t="s">
        <v>153</v>
      </c>
    </row>
    <row r="408" spans="1:22" hidden="1" x14ac:dyDescent="0.2">
      <c r="A408" t="s">
        <v>1637</v>
      </c>
      <c r="B408">
        <v>15.877000000000001</v>
      </c>
      <c r="C408">
        <v>120.226</v>
      </c>
      <c r="D408">
        <v>106</v>
      </c>
      <c r="E408">
        <v>5.6</v>
      </c>
      <c r="F408" t="s">
        <v>152</v>
      </c>
      <c r="J408">
        <v>1.3</v>
      </c>
      <c r="K408" t="s">
        <v>153</v>
      </c>
      <c r="L408" t="s">
        <v>1638</v>
      </c>
      <c r="M408" t="s">
        <v>1639</v>
      </c>
      <c r="N408" t="s">
        <v>1640</v>
      </c>
      <c r="O408" t="s">
        <v>28</v>
      </c>
      <c r="S408">
        <v>20</v>
      </c>
      <c r="T408" t="s">
        <v>29</v>
      </c>
      <c r="U408" t="s">
        <v>153</v>
      </c>
      <c r="V408" t="s">
        <v>153</v>
      </c>
    </row>
    <row r="409" spans="1:22" x14ac:dyDescent="0.2">
      <c r="A409" t="s">
        <v>1641</v>
      </c>
      <c r="B409">
        <v>16.065999999999999</v>
      </c>
      <c r="C409">
        <v>120.301</v>
      </c>
      <c r="D409">
        <v>107</v>
      </c>
      <c r="E409">
        <v>6.9</v>
      </c>
      <c r="F409" t="s">
        <v>23</v>
      </c>
      <c r="J409">
        <v>0.9</v>
      </c>
      <c r="K409" t="s">
        <v>153</v>
      </c>
      <c r="L409" t="s">
        <v>1642</v>
      </c>
      <c r="M409" t="s">
        <v>1643</v>
      </c>
      <c r="N409" t="s">
        <v>1644</v>
      </c>
      <c r="O409" t="s">
        <v>28</v>
      </c>
      <c r="T409" t="s">
        <v>29</v>
      </c>
      <c r="U409" t="s">
        <v>153</v>
      </c>
      <c r="V409" t="s">
        <v>1426</v>
      </c>
    </row>
    <row r="410" spans="1:22" hidden="1" x14ac:dyDescent="0.2">
      <c r="A410" t="s">
        <v>1645</v>
      </c>
      <c r="B410">
        <v>15.593999999999999</v>
      </c>
      <c r="C410">
        <v>119.82899999999999</v>
      </c>
      <c r="D410">
        <v>50.7</v>
      </c>
      <c r="E410">
        <v>4.5999999999999996</v>
      </c>
      <c r="F410" t="s">
        <v>245</v>
      </c>
      <c r="J410">
        <v>1.4</v>
      </c>
      <c r="K410" t="s">
        <v>153</v>
      </c>
      <c r="L410" t="s">
        <v>1646</v>
      </c>
      <c r="M410" t="s">
        <v>1647</v>
      </c>
      <c r="N410" t="s">
        <v>1648</v>
      </c>
      <c r="O410" t="s">
        <v>28</v>
      </c>
      <c r="Q410">
        <v>12.4</v>
      </c>
      <c r="S410">
        <v>1</v>
      </c>
      <c r="T410" t="s">
        <v>29</v>
      </c>
      <c r="U410" t="s">
        <v>153</v>
      </c>
      <c r="V410" t="s">
        <v>153</v>
      </c>
    </row>
    <row r="411" spans="1:22" hidden="1" x14ac:dyDescent="0.2">
      <c r="A411" t="s">
        <v>1649</v>
      </c>
      <c r="B411">
        <v>13.638999999999999</v>
      </c>
      <c r="C411">
        <v>120.59699999999999</v>
      </c>
      <c r="D411">
        <v>70.8</v>
      </c>
      <c r="E411">
        <v>4.5999999999999996</v>
      </c>
      <c r="F411" t="s">
        <v>152</v>
      </c>
      <c r="J411">
        <v>1.3</v>
      </c>
      <c r="K411" t="s">
        <v>153</v>
      </c>
      <c r="L411" t="s">
        <v>1650</v>
      </c>
      <c r="M411" t="s">
        <v>1651</v>
      </c>
      <c r="N411" t="s">
        <v>1652</v>
      </c>
      <c r="O411" t="s">
        <v>28</v>
      </c>
      <c r="S411">
        <v>8</v>
      </c>
      <c r="T411" t="s">
        <v>29</v>
      </c>
      <c r="U411" t="s">
        <v>153</v>
      </c>
      <c r="V411" t="s">
        <v>153</v>
      </c>
    </row>
    <row r="412" spans="1:22" x14ac:dyDescent="0.2">
      <c r="A412" t="s">
        <v>1653</v>
      </c>
      <c r="B412">
        <v>17.291</v>
      </c>
      <c r="C412">
        <v>121.35599999999999</v>
      </c>
      <c r="D412">
        <v>42.8</v>
      </c>
      <c r="E412">
        <v>5.9</v>
      </c>
      <c r="F412" t="s">
        <v>23</v>
      </c>
      <c r="J412">
        <v>1.4</v>
      </c>
      <c r="K412" t="s">
        <v>153</v>
      </c>
      <c r="L412" t="s">
        <v>1654</v>
      </c>
      <c r="M412" t="s">
        <v>1655</v>
      </c>
      <c r="N412" t="s">
        <v>1656</v>
      </c>
      <c r="O412" t="s">
        <v>28</v>
      </c>
      <c r="Q412">
        <v>7.3</v>
      </c>
      <c r="T412" t="s">
        <v>29</v>
      </c>
      <c r="U412" t="s">
        <v>153</v>
      </c>
      <c r="V412" t="s">
        <v>1347</v>
      </c>
    </row>
    <row r="413" spans="1:22" hidden="1" x14ac:dyDescent="0.2">
      <c r="A413" t="s">
        <v>1657</v>
      </c>
      <c r="B413">
        <v>17.236999999999998</v>
      </c>
      <c r="C413">
        <v>121.277</v>
      </c>
      <c r="D413">
        <v>33</v>
      </c>
      <c r="E413">
        <v>4.7</v>
      </c>
      <c r="F413" t="s">
        <v>152</v>
      </c>
      <c r="J413">
        <v>1.5</v>
      </c>
      <c r="K413" t="s">
        <v>153</v>
      </c>
      <c r="L413" t="s">
        <v>1658</v>
      </c>
      <c r="M413" t="s">
        <v>1659</v>
      </c>
      <c r="N413" t="s">
        <v>1660</v>
      </c>
      <c r="O413" t="s">
        <v>28</v>
      </c>
      <c r="S413">
        <v>3</v>
      </c>
      <c r="T413" t="s">
        <v>29</v>
      </c>
      <c r="U413" t="s">
        <v>153</v>
      </c>
      <c r="V413" t="s">
        <v>153</v>
      </c>
    </row>
    <row r="414" spans="1:22" hidden="1" x14ac:dyDescent="0.2">
      <c r="A414" t="s">
        <v>1661</v>
      </c>
      <c r="B414">
        <v>13.784000000000001</v>
      </c>
      <c r="C414">
        <v>120.925</v>
      </c>
      <c r="D414">
        <v>134.80000000000001</v>
      </c>
      <c r="E414">
        <v>4.5</v>
      </c>
      <c r="F414" t="s">
        <v>152</v>
      </c>
      <c r="J414">
        <v>1.4</v>
      </c>
      <c r="K414" t="s">
        <v>153</v>
      </c>
      <c r="L414" t="s">
        <v>1662</v>
      </c>
      <c r="M414" t="s">
        <v>1663</v>
      </c>
      <c r="N414" t="s">
        <v>1664</v>
      </c>
      <c r="O414" t="s">
        <v>28</v>
      </c>
      <c r="Q414">
        <v>10.4</v>
      </c>
      <c r="S414">
        <v>8</v>
      </c>
      <c r="T414" t="s">
        <v>29</v>
      </c>
      <c r="U414" t="s">
        <v>153</v>
      </c>
      <c r="V414" t="s">
        <v>153</v>
      </c>
    </row>
    <row r="415" spans="1:22" hidden="1" x14ac:dyDescent="0.2">
      <c r="A415" t="s">
        <v>1665</v>
      </c>
      <c r="B415">
        <v>16.984999999999999</v>
      </c>
      <c r="C415">
        <v>121.27500000000001</v>
      </c>
      <c r="D415">
        <v>13.7</v>
      </c>
      <c r="E415">
        <v>4.8</v>
      </c>
      <c r="F415" t="s">
        <v>152</v>
      </c>
      <c r="J415">
        <v>1.1000000000000001</v>
      </c>
      <c r="K415" t="s">
        <v>153</v>
      </c>
      <c r="L415" t="s">
        <v>1666</v>
      </c>
      <c r="M415" t="s">
        <v>1667</v>
      </c>
      <c r="N415" t="s">
        <v>1668</v>
      </c>
      <c r="O415" t="s">
        <v>28</v>
      </c>
      <c r="Q415">
        <v>5.2</v>
      </c>
      <c r="S415">
        <v>8</v>
      </c>
      <c r="T415" t="s">
        <v>29</v>
      </c>
      <c r="U415" t="s">
        <v>153</v>
      </c>
      <c r="V415" t="s">
        <v>153</v>
      </c>
    </row>
    <row r="416" spans="1:22" hidden="1" x14ac:dyDescent="0.2">
      <c r="A416" t="s">
        <v>1669</v>
      </c>
      <c r="B416">
        <v>15.333</v>
      </c>
      <c r="C416">
        <v>123.11</v>
      </c>
      <c r="D416">
        <v>33.5</v>
      </c>
      <c r="E416">
        <v>4.7</v>
      </c>
      <c r="F416" t="s">
        <v>152</v>
      </c>
      <c r="J416">
        <v>1.1000000000000001</v>
      </c>
      <c r="K416" t="s">
        <v>153</v>
      </c>
      <c r="L416" t="s">
        <v>1670</v>
      </c>
      <c r="M416" t="s">
        <v>1671</v>
      </c>
      <c r="N416" t="s">
        <v>1672</v>
      </c>
      <c r="O416" t="s">
        <v>28</v>
      </c>
      <c r="Q416">
        <v>12.2</v>
      </c>
      <c r="S416">
        <v>7</v>
      </c>
      <c r="T416" t="s">
        <v>29</v>
      </c>
      <c r="U416" t="s">
        <v>153</v>
      </c>
      <c r="V416" t="s">
        <v>153</v>
      </c>
    </row>
    <row r="417" spans="1:22" hidden="1" x14ac:dyDescent="0.2">
      <c r="A417" t="s">
        <v>1673</v>
      </c>
      <c r="B417">
        <v>18.007000000000001</v>
      </c>
      <c r="C417">
        <v>120.453</v>
      </c>
      <c r="D417">
        <v>33</v>
      </c>
      <c r="E417">
        <v>4.7</v>
      </c>
      <c r="F417" t="s">
        <v>152</v>
      </c>
      <c r="J417">
        <v>1.2</v>
      </c>
      <c r="K417" t="s">
        <v>153</v>
      </c>
      <c r="L417" t="s">
        <v>1674</v>
      </c>
      <c r="M417" t="s">
        <v>1675</v>
      </c>
      <c r="N417" t="s">
        <v>1676</v>
      </c>
      <c r="O417" t="s">
        <v>28</v>
      </c>
      <c r="S417">
        <v>10</v>
      </c>
      <c r="T417" t="s">
        <v>29</v>
      </c>
      <c r="U417" t="s">
        <v>153</v>
      </c>
      <c r="V417" t="s">
        <v>153</v>
      </c>
    </row>
    <row r="418" spans="1:22" hidden="1" x14ac:dyDescent="0.2">
      <c r="A418" t="s">
        <v>1677</v>
      </c>
      <c r="B418">
        <v>17.420999999999999</v>
      </c>
      <c r="C418">
        <v>120.52800000000001</v>
      </c>
      <c r="D418">
        <v>31.5</v>
      </c>
      <c r="E418">
        <v>5.0999999999999996</v>
      </c>
      <c r="F418" t="s">
        <v>152</v>
      </c>
      <c r="J418">
        <v>1.1000000000000001</v>
      </c>
      <c r="K418" t="s">
        <v>153</v>
      </c>
      <c r="L418" t="s">
        <v>1678</v>
      </c>
      <c r="M418" t="s">
        <v>1679</v>
      </c>
      <c r="N418" t="s">
        <v>1680</v>
      </c>
      <c r="O418" t="s">
        <v>28</v>
      </c>
      <c r="Q418">
        <v>7.8</v>
      </c>
      <c r="S418">
        <v>16</v>
      </c>
      <c r="T418" t="s">
        <v>29</v>
      </c>
      <c r="U418" t="s">
        <v>153</v>
      </c>
      <c r="V418" t="s">
        <v>153</v>
      </c>
    </row>
    <row r="419" spans="1:22" x14ac:dyDescent="0.2">
      <c r="A419" t="s">
        <v>1681</v>
      </c>
      <c r="B419">
        <v>16.853999999999999</v>
      </c>
      <c r="C419">
        <v>120.01300000000001</v>
      </c>
      <c r="D419">
        <v>60.7</v>
      </c>
      <c r="E419">
        <v>5.0999999999999996</v>
      </c>
      <c r="F419" t="s">
        <v>23</v>
      </c>
      <c r="J419">
        <v>1.1000000000000001</v>
      </c>
      <c r="K419" t="s">
        <v>153</v>
      </c>
      <c r="L419" t="s">
        <v>1682</v>
      </c>
      <c r="M419" t="s">
        <v>1683</v>
      </c>
      <c r="N419" t="s">
        <v>1684</v>
      </c>
      <c r="O419" t="s">
        <v>28</v>
      </c>
      <c r="Q419">
        <v>6.2</v>
      </c>
      <c r="T419" t="s">
        <v>29</v>
      </c>
      <c r="U419" t="s">
        <v>153</v>
      </c>
      <c r="V419" t="s">
        <v>1347</v>
      </c>
    </row>
    <row r="420" spans="1:22" hidden="1" x14ac:dyDescent="0.2">
      <c r="A420" t="s">
        <v>1685</v>
      </c>
      <c r="B420">
        <v>17.238</v>
      </c>
      <c r="C420">
        <v>120.271</v>
      </c>
      <c r="D420">
        <v>55.1</v>
      </c>
      <c r="E420">
        <v>4.5999999999999996</v>
      </c>
      <c r="F420" t="s">
        <v>152</v>
      </c>
      <c r="J420">
        <v>1.1000000000000001</v>
      </c>
      <c r="K420" t="s">
        <v>153</v>
      </c>
      <c r="L420" t="s">
        <v>1686</v>
      </c>
      <c r="M420" t="s">
        <v>1687</v>
      </c>
      <c r="N420" t="s">
        <v>1688</v>
      </c>
      <c r="O420" t="s">
        <v>28</v>
      </c>
      <c r="Q420">
        <v>8.5</v>
      </c>
      <c r="S420">
        <v>8</v>
      </c>
      <c r="T420" t="s">
        <v>29</v>
      </c>
      <c r="U420" t="s">
        <v>153</v>
      </c>
      <c r="V420" t="s">
        <v>153</v>
      </c>
    </row>
    <row r="421" spans="1:22" hidden="1" x14ac:dyDescent="0.2">
      <c r="A421" t="s">
        <v>1689</v>
      </c>
      <c r="B421">
        <v>13.675000000000001</v>
      </c>
      <c r="C421">
        <v>120.88800000000001</v>
      </c>
      <c r="D421">
        <v>142.1</v>
      </c>
      <c r="E421">
        <v>4.8</v>
      </c>
      <c r="F421" t="s">
        <v>152</v>
      </c>
      <c r="J421">
        <v>1.1000000000000001</v>
      </c>
      <c r="K421" t="s">
        <v>153</v>
      </c>
      <c r="L421" t="s">
        <v>1690</v>
      </c>
      <c r="M421" t="s">
        <v>1691</v>
      </c>
      <c r="N421" t="s">
        <v>1692</v>
      </c>
      <c r="O421" t="s">
        <v>28</v>
      </c>
      <c r="Q421">
        <v>6.5</v>
      </c>
      <c r="S421">
        <v>18</v>
      </c>
      <c r="T421" t="s">
        <v>29</v>
      </c>
      <c r="U421" t="s">
        <v>153</v>
      </c>
      <c r="V421" t="s">
        <v>153</v>
      </c>
    </row>
    <row r="422" spans="1:22" hidden="1" x14ac:dyDescent="0.2">
      <c r="A422" t="s">
        <v>1693</v>
      </c>
      <c r="B422">
        <v>14.035</v>
      </c>
      <c r="C422">
        <v>119.41</v>
      </c>
      <c r="D422">
        <v>33</v>
      </c>
      <c r="E422">
        <v>4.5</v>
      </c>
      <c r="F422" t="s">
        <v>152</v>
      </c>
      <c r="J422">
        <v>0.9</v>
      </c>
      <c r="K422" t="s">
        <v>153</v>
      </c>
      <c r="L422" t="s">
        <v>1694</v>
      </c>
      <c r="M422" t="s">
        <v>1695</v>
      </c>
      <c r="N422" t="s">
        <v>1696</v>
      </c>
      <c r="O422" t="s">
        <v>28</v>
      </c>
      <c r="S422">
        <v>6</v>
      </c>
      <c r="T422" t="s">
        <v>29</v>
      </c>
      <c r="U422" t="s">
        <v>153</v>
      </c>
      <c r="V422" t="s">
        <v>153</v>
      </c>
    </row>
    <row r="423" spans="1:22" hidden="1" x14ac:dyDescent="0.2">
      <c r="A423" t="s">
        <v>1697</v>
      </c>
      <c r="B423">
        <v>17.164999999999999</v>
      </c>
      <c r="C423">
        <v>120.20099999999999</v>
      </c>
      <c r="D423">
        <v>61.1</v>
      </c>
      <c r="E423">
        <v>4.8</v>
      </c>
      <c r="F423" t="s">
        <v>152</v>
      </c>
      <c r="J423">
        <v>0.9</v>
      </c>
      <c r="K423" t="s">
        <v>153</v>
      </c>
      <c r="L423" t="s">
        <v>1698</v>
      </c>
      <c r="M423" t="s">
        <v>1699</v>
      </c>
      <c r="N423" t="s">
        <v>1700</v>
      </c>
      <c r="O423" t="s">
        <v>28</v>
      </c>
      <c r="Q423">
        <v>7.8</v>
      </c>
      <c r="S423">
        <v>10</v>
      </c>
      <c r="T423" t="s">
        <v>29</v>
      </c>
      <c r="U423" t="s">
        <v>153</v>
      </c>
      <c r="V423" t="s">
        <v>153</v>
      </c>
    </row>
    <row r="424" spans="1:22" hidden="1" x14ac:dyDescent="0.2">
      <c r="A424" t="s">
        <v>1701</v>
      </c>
      <c r="B424">
        <v>16.936</v>
      </c>
      <c r="C424">
        <v>119.85299999999999</v>
      </c>
      <c r="D424">
        <v>15.6</v>
      </c>
      <c r="E424">
        <v>4.5999999999999996</v>
      </c>
      <c r="F424" t="s">
        <v>152</v>
      </c>
      <c r="J424">
        <v>0.7</v>
      </c>
      <c r="K424" t="s">
        <v>153</v>
      </c>
      <c r="L424" t="s">
        <v>1702</v>
      </c>
      <c r="M424" t="s">
        <v>1703</v>
      </c>
      <c r="N424" t="s">
        <v>1704</v>
      </c>
      <c r="O424" t="s">
        <v>28</v>
      </c>
      <c r="Q424">
        <v>7.6</v>
      </c>
      <c r="S424">
        <v>4</v>
      </c>
      <c r="T424" t="s">
        <v>29</v>
      </c>
      <c r="U424" t="s">
        <v>153</v>
      </c>
      <c r="V424" t="s">
        <v>153</v>
      </c>
    </row>
    <row r="425" spans="1:22" hidden="1" x14ac:dyDescent="0.2">
      <c r="A425" t="s">
        <v>1705</v>
      </c>
      <c r="B425">
        <v>16.431000000000001</v>
      </c>
      <c r="C425">
        <v>122.53100000000001</v>
      </c>
      <c r="D425">
        <v>33</v>
      </c>
      <c r="E425">
        <v>4.5999999999999996</v>
      </c>
      <c r="F425" t="s">
        <v>152</v>
      </c>
      <c r="J425">
        <v>1</v>
      </c>
      <c r="K425" t="s">
        <v>153</v>
      </c>
      <c r="L425" t="s">
        <v>1706</v>
      </c>
      <c r="M425" t="s">
        <v>1707</v>
      </c>
      <c r="N425" t="s">
        <v>1708</v>
      </c>
      <c r="O425" t="s">
        <v>28</v>
      </c>
      <c r="S425">
        <v>4</v>
      </c>
      <c r="T425" t="s">
        <v>29</v>
      </c>
      <c r="U425" t="s">
        <v>153</v>
      </c>
      <c r="V425" t="s">
        <v>153</v>
      </c>
    </row>
    <row r="426" spans="1:22" hidden="1" x14ac:dyDescent="0.2">
      <c r="A426" t="s">
        <v>1709</v>
      </c>
      <c r="B426">
        <v>17.914000000000001</v>
      </c>
      <c r="C426">
        <v>121.384</v>
      </c>
      <c r="D426">
        <v>33.9</v>
      </c>
      <c r="E426">
        <v>5.0999999999999996</v>
      </c>
      <c r="F426" t="s">
        <v>152</v>
      </c>
      <c r="J426">
        <v>1.1000000000000001</v>
      </c>
      <c r="K426" t="s">
        <v>153</v>
      </c>
      <c r="L426" t="s">
        <v>1710</v>
      </c>
      <c r="M426" t="s">
        <v>1711</v>
      </c>
      <c r="N426" t="s">
        <v>1712</v>
      </c>
      <c r="O426" t="s">
        <v>28</v>
      </c>
      <c r="Q426">
        <v>6.4</v>
      </c>
      <c r="S426">
        <v>24</v>
      </c>
      <c r="T426" t="s">
        <v>29</v>
      </c>
      <c r="U426" t="s">
        <v>153</v>
      </c>
      <c r="V426" t="s">
        <v>153</v>
      </c>
    </row>
    <row r="427" spans="1:22" hidden="1" x14ac:dyDescent="0.2">
      <c r="A427" t="s">
        <v>1713</v>
      </c>
      <c r="B427">
        <v>13.734</v>
      </c>
      <c r="C427">
        <v>120.76600000000001</v>
      </c>
      <c r="D427">
        <v>132.30000000000001</v>
      </c>
      <c r="E427">
        <v>4.5999999999999996</v>
      </c>
      <c r="F427" t="s">
        <v>152</v>
      </c>
      <c r="J427">
        <v>0.6</v>
      </c>
      <c r="K427" t="s">
        <v>153</v>
      </c>
      <c r="L427" t="s">
        <v>1714</v>
      </c>
      <c r="M427" t="s">
        <v>1715</v>
      </c>
      <c r="N427" t="s">
        <v>1716</v>
      </c>
      <c r="O427" t="s">
        <v>28</v>
      </c>
      <c r="Q427">
        <v>8.4</v>
      </c>
      <c r="S427">
        <v>7</v>
      </c>
      <c r="T427" t="s">
        <v>29</v>
      </c>
      <c r="U427" t="s">
        <v>153</v>
      </c>
      <c r="V427" t="s">
        <v>153</v>
      </c>
    </row>
    <row r="428" spans="1:22" x14ac:dyDescent="0.2">
      <c r="A428" t="s">
        <v>1717</v>
      </c>
      <c r="B428">
        <v>14.942</v>
      </c>
      <c r="C428">
        <v>120.13500000000001</v>
      </c>
      <c r="D428">
        <v>49.7</v>
      </c>
      <c r="E428">
        <v>5.9</v>
      </c>
      <c r="F428" t="s">
        <v>23</v>
      </c>
      <c r="J428">
        <v>0.9</v>
      </c>
      <c r="K428" t="s">
        <v>153</v>
      </c>
      <c r="L428" t="s">
        <v>1718</v>
      </c>
      <c r="M428" t="s">
        <v>1719</v>
      </c>
      <c r="N428" t="s">
        <v>1720</v>
      </c>
      <c r="O428" t="s">
        <v>28</v>
      </c>
      <c r="Q428">
        <v>3.4</v>
      </c>
      <c r="T428" t="s">
        <v>29</v>
      </c>
      <c r="U428" t="s">
        <v>153</v>
      </c>
      <c r="V428" t="s">
        <v>1347</v>
      </c>
    </row>
    <row r="429" spans="1:22" hidden="1" x14ac:dyDescent="0.2">
      <c r="A429" t="s">
        <v>1721</v>
      </c>
      <c r="B429">
        <v>14.853</v>
      </c>
      <c r="C429">
        <v>120.16500000000001</v>
      </c>
      <c r="D429">
        <v>78.599999999999994</v>
      </c>
      <c r="E429">
        <v>5.2</v>
      </c>
      <c r="F429" t="s">
        <v>152</v>
      </c>
      <c r="J429">
        <v>0.7</v>
      </c>
      <c r="K429" t="s">
        <v>153</v>
      </c>
      <c r="L429" t="s">
        <v>1722</v>
      </c>
      <c r="M429" t="s">
        <v>1723</v>
      </c>
      <c r="N429" t="s">
        <v>1724</v>
      </c>
      <c r="O429" t="s">
        <v>28</v>
      </c>
      <c r="Q429">
        <v>11.8</v>
      </c>
      <c r="S429">
        <v>10</v>
      </c>
      <c r="T429" t="s">
        <v>29</v>
      </c>
      <c r="U429" t="s">
        <v>153</v>
      </c>
      <c r="V429" t="s">
        <v>153</v>
      </c>
    </row>
    <row r="430" spans="1:22" hidden="1" x14ac:dyDescent="0.2">
      <c r="A430" t="s">
        <v>1725</v>
      </c>
      <c r="B430">
        <v>14.792999999999999</v>
      </c>
      <c r="C430">
        <v>119.589</v>
      </c>
      <c r="D430">
        <v>33</v>
      </c>
      <c r="E430">
        <v>4.5</v>
      </c>
      <c r="F430" t="s">
        <v>152</v>
      </c>
      <c r="J430">
        <v>1.3</v>
      </c>
      <c r="K430" t="s">
        <v>153</v>
      </c>
      <c r="L430" t="s">
        <v>1726</v>
      </c>
      <c r="M430" t="s">
        <v>1727</v>
      </c>
      <c r="N430" t="s">
        <v>1728</v>
      </c>
      <c r="O430" t="s">
        <v>28</v>
      </c>
      <c r="S430">
        <v>4</v>
      </c>
      <c r="T430" t="s">
        <v>29</v>
      </c>
      <c r="U430" t="s">
        <v>153</v>
      </c>
      <c r="V430" t="s">
        <v>153</v>
      </c>
    </row>
    <row r="431" spans="1:22" x14ac:dyDescent="0.2">
      <c r="A431" t="s">
        <v>1729</v>
      </c>
      <c r="B431">
        <v>18.606000000000002</v>
      </c>
      <c r="C431">
        <v>121.01300000000001</v>
      </c>
      <c r="D431">
        <v>53.4</v>
      </c>
      <c r="E431">
        <v>5.7</v>
      </c>
      <c r="F431" t="s">
        <v>23</v>
      </c>
      <c r="J431">
        <v>1</v>
      </c>
      <c r="K431" t="s">
        <v>153</v>
      </c>
      <c r="L431" t="s">
        <v>1730</v>
      </c>
      <c r="M431" t="s">
        <v>1731</v>
      </c>
      <c r="N431" t="s">
        <v>1732</v>
      </c>
      <c r="O431" t="s">
        <v>28</v>
      </c>
      <c r="T431" t="s">
        <v>29</v>
      </c>
      <c r="U431" t="s">
        <v>153</v>
      </c>
      <c r="V431" t="s">
        <v>1347</v>
      </c>
    </row>
    <row r="432" spans="1:22" hidden="1" x14ac:dyDescent="0.2">
      <c r="A432" t="s">
        <v>1733</v>
      </c>
      <c r="B432">
        <v>17.805</v>
      </c>
      <c r="C432">
        <v>122.82599999999999</v>
      </c>
      <c r="D432">
        <v>33</v>
      </c>
      <c r="E432">
        <v>5</v>
      </c>
      <c r="F432" t="s">
        <v>245</v>
      </c>
      <c r="J432">
        <v>0.8</v>
      </c>
      <c r="K432" t="s">
        <v>153</v>
      </c>
      <c r="L432" t="s">
        <v>1734</v>
      </c>
      <c r="M432" t="s">
        <v>1735</v>
      </c>
      <c r="N432" t="s">
        <v>1736</v>
      </c>
      <c r="O432" t="s">
        <v>28</v>
      </c>
      <c r="S432">
        <v>2</v>
      </c>
      <c r="T432" t="s">
        <v>29</v>
      </c>
      <c r="U432" t="s">
        <v>153</v>
      </c>
      <c r="V432" t="s">
        <v>153</v>
      </c>
    </row>
    <row r="433" spans="1:22" hidden="1" x14ac:dyDescent="0.2">
      <c r="A433" t="s">
        <v>1737</v>
      </c>
      <c r="B433">
        <v>15.071</v>
      </c>
      <c r="C433">
        <v>119.855</v>
      </c>
      <c r="D433">
        <v>47</v>
      </c>
      <c r="E433">
        <v>5.6</v>
      </c>
      <c r="F433" t="s">
        <v>245</v>
      </c>
      <c r="J433">
        <v>1</v>
      </c>
      <c r="K433" t="s">
        <v>153</v>
      </c>
      <c r="L433" t="s">
        <v>1738</v>
      </c>
      <c r="M433" t="s">
        <v>1739</v>
      </c>
      <c r="N433" t="s">
        <v>1740</v>
      </c>
      <c r="O433" t="s">
        <v>28</v>
      </c>
      <c r="Q433">
        <v>11.7</v>
      </c>
      <c r="S433">
        <v>1</v>
      </c>
      <c r="T433" t="s">
        <v>29</v>
      </c>
      <c r="U433" t="s">
        <v>153</v>
      </c>
      <c r="V433" t="s">
        <v>153</v>
      </c>
    </row>
    <row r="434" spans="1:22" x14ac:dyDescent="0.2">
      <c r="A434" t="s">
        <v>1741</v>
      </c>
      <c r="B434">
        <v>14.906000000000001</v>
      </c>
      <c r="C434">
        <v>119.872</v>
      </c>
      <c r="D434">
        <v>38.299999999999997</v>
      </c>
      <c r="E434">
        <v>5</v>
      </c>
      <c r="F434" t="s">
        <v>23</v>
      </c>
      <c r="J434">
        <v>1</v>
      </c>
      <c r="K434" t="s">
        <v>153</v>
      </c>
      <c r="L434" t="s">
        <v>1742</v>
      </c>
      <c r="M434" t="s">
        <v>1743</v>
      </c>
      <c r="N434" t="s">
        <v>1330</v>
      </c>
      <c r="O434" t="s">
        <v>28</v>
      </c>
      <c r="Q434">
        <v>10.199999999999999</v>
      </c>
      <c r="T434" t="s">
        <v>29</v>
      </c>
      <c r="U434" t="s">
        <v>153</v>
      </c>
      <c r="V434" t="s">
        <v>1347</v>
      </c>
    </row>
    <row r="435" spans="1:22" x14ac:dyDescent="0.2">
      <c r="A435" t="s">
        <v>1744</v>
      </c>
      <c r="B435">
        <v>13.76</v>
      </c>
      <c r="C435">
        <v>120.577</v>
      </c>
      <c r="D435">
        <v>93.6</v>
      </c>
      <c r="E435">
        <v>5.5</v>
      </c>
      <c r="F435" t="s">
        <v>23</v>
      </c>
      <c r="J435">
        <v>1</v>
      </c>
      <c r="K435" t="s">
        <v>153</v>
      </c>
      <c r="L435" t="s">
        <v>1745</v>
      </c>
      <c r="M435" t="s">
        <v>1746</v>
      </c>
      <c r="N435" t="s">
        <v>1747</v>
      </c>
      <c r="O435" t="s">
        <v>28</v>
      </c>
      <c r="Q435">
        <v>3.6</v>
      </c>
      <c r="T435" t="s">
        <v>29</v>
      </c>
      <c r="U435" t="s">
        <v>153</v>
      </c>
      <c r="V435" t="s">
        <v>1347</v>
      </c>
    </row>
    <row r="436" spans="1:22" hidden="1" x14ac:dyDescent="0.2">
      <c r="A436" t="s">
        <v>1748</v>
      </c>
      <c r="B436">
        <v>14.912000000000001</v>
      </c>
      <c r="C436">
        <v>119.887</v>
      </c>
      <c r="D436">
        <v>42.4</v>
      </c>
      <c r="E436">
        <v>5</v>
      </c>
      <c r="F436" t="s">
        <v>152</v>
      </c>
      <c r="J436">
        <v>0.7</v>
      </c>
      <c r="K436" t="s">
        <v>153</v>
      </c>
      <c r="L436" t="s">
        <v>1749</v>
      </c>
      <c r="M436" t="s">
        <v>1750</v>
      </c>
      <c r="N436" t="s">
        <v>1007</v>
      </c>
      <c r="O436" t="s">
        <v>28</v>
      </c>
      <c r="Q436">
        <v>6.3</v>
      </c>
      <c r="S436">
        <v>9</v>
      </c>
      <c r="T436" t="s">
        <v>29</v>
      </c>
      <c r="U436" t="s">
        <v>153</v>
      </c>
      <c r="V436" t="s">
        <v>153</v>
      </c>
    </row>
    <row r="437" spans="1:22" hidden="1" x14ac:dyDescent="0.2">
      <c r="A437" t="s">
        <v>1751</v>
      </c>
      <c r="B437">
        <v>15.962999999999999</v>
      </c>
      <c r="C437">
        <v>120.18</v>
      </c>
      <c r="D437">
        <v>34</v>
      </c>
      <c r="E437">
        <v>5</v>
      </c>
      <c r="F437" t="s">
        <v>152</v>
      </c>
      <c r="J437">
        <v>1.2</v>
      </c>
      <c r="K437" t="s">
        <v>153</v>
      </c>
      <c r="L437" t="s">
        <v>1752</v>
      </c>
      <c r="M437" t="s">
        <v>1753</v>
      </c>
      <c r="N437" t="s">
        <v>1754</v>
      </c>
      <c r="O437" t="s">
        <v>28</v>
      </c>
      <c r="Q437">
        <v>12.2</v>
      </c>
      <c r="S437">
        <v>5</v>
      </c>
      <c r="T437" t="s">
        <v>29</v>
      </c>
      <c r="U437" t="s">
        <v>153</v>
      </c>
      <c r="V437" t="s">
        <v>153</v>
      </c>
    </row>
    <row r="438" spans="1:22" hidden="1" x14ac:dyDescent="0.2">
      <c r="A438" t="s">
        <v>1755</v>
      </c>
      <c r="B438">
        <v>14.914999999999999</v>
      </c>
      <c r="C438">
        <v>123.133</v>
      </c>
      <c r="D438">
        <v>36.9</v>
      </c>
      <c r="E438">
        <v>4.8</v>
      </c>
      <c r="F438" t="s">
        <v>152</v>
      </c>
      <c r="J438">
        <v>1</v>
      </c>
      <c r="K438" t="s">
        <v>153</v>
      </c>
      <c r="L438" t="s">
        <v>1756</v>
      </c>
      <c r="M438" t="s">
        <v>1757</v>
      </c>
      <c r="N438" t="s">
        <v>1758</v>
      </c>
      <c r="O438" t="s">
        <v>28</v>
      </c>
      <c r="Q438">
        <v>12.4</v>
      </c>
      <c r="S438">
        <v>7</v>
      </c>
      <c r="T438" t="s">
        <v>29</v>
      </c>
      <c r="U438" t="s">
        <v>153</v>
      </c>
      <c r="V438" t="s">
        <v>153</v>
      </c>
    </row>
    <row r="439" spans="1:22" x14ac:dyDescent="0.2">
      <c r="A439" t="s">
        <v>1759</v>
      </c>
      <c r="B439">
        <v>13.608000000000001</v>
      </c>
      <c r="C439">
        <v>120.922</v>
      </c>
      <c r="D439">
        <v>135</v>
      </c>
      <c r="E439">
        <v>5.2</v>
      </c>
      <c r="F439" t="s">
        <v>23</v>
      </c>
      <c r="J439">
        <v>1</v>
      </c>
      <c r="K439" t="s">
        <v>153</v>
      </c>
      <c r="L439" t="s">
        <v>1760</v>
      </c>
      <c r="M439" t="s">
        <v>1761</v>
      </c>
      <c r="N439" t="s">
        <v>1762</v>
      </c>
      <c r="O439" t="s">
        <v>28</v>
      </c>
      <c r="T439" t="s">
        <v>29</v>
      </c>
      <c r="U439" t="s">
        <v>153</v>
      </c>
      <c r="V439" t="s">
        <v>1347</v>
      </c>
    </row>
    <row r="440" spans="1:22" hidden="1" x14ac:dyDescent="0.2">
      <c r="A440" t="s">
        <v>1763</v>
      </c>
      <c r="B440">
        <v>13.646000000000001</v>
      </c>
      <c r="C440">
        <v>120.605</v>
      </c>
      <c r="D440">
        <v>213.3</v>
      </c>
      <c r="E440">
        <v>4.7</v>
      </c>
      <c r="F440" t="s">
        <v>152</v>
      </c>
      <c r="J440">
        <v>0.9</v>
      </c>
      <c r="K440" t="s">
        <v>153</v>
      </c>
      <c r="L440" t="s">
        <v>1764</v>
      </c>
      <c r="M440" t="s">
        <v>1765</v>
      </c>
      <c r="N440" t="s">
        <v>1766</v>
      </c>
      <c r="O440" t="s">
        <v>28</v>
      </c>
      <c r="Q440">
        <v>24.2</v>
      </c>
      <c r="S440">
        <v>9</v>
      </c>
      <c r="T440" t="s">
        <v>29</v>
      </c>
      <c r="U440" t="s">
        <v>153</v>
      </c>
      <c r="V440" t="s">
        <v>153</v>
      </c>
    </row>
    <row r="441" spans="1:22" hidden="1" x14ac:dyDescent="0.2">
      <c r="A441" t="s">
        <v>1767</v>
      </c>
      <c r="B441">
        <v>14.64</v>
      </c>
      <c r="C441">
        <v>119.51300000000001</v>
      </c>
      <c r="D441">
        <v>33</v>
      </c>
      <c r="E441">
        <v>4.5</v>
      </c>
      <c r="F441" t="s">
        <v>152</v>
      </c>
      <c r="J441">
        <v>0.7</v>
      </c>
      <c r="K441" t="s">
        <v>153</v>
      </c>
      <c r="L441" t="s">
        <v>1768</v>
      </c>
      <c r="M441" t="s">
        <v>1769</v>
      </c>
      <c r="N441" t="s">
        <v>1770</v>
      </c>
      <c r="O441" t="s">
        <v>28</v>
      </c>
      <c r="S441">
        <v>2</v>
      </c>
      <c r="T441" t="s">
        <v>29</v>
      </c>
      <c r="U441" t="s">
        <v>153</v>
      </c>
      <c r="V441" t="s">
        <v>153</v>
      </c>
    </row>
    <row r="442" spans="1:22" hidden="1" x14ac:dyDescent="0.2">
      <c r="A442" t="s">
        <v>1771</v>
      </c>
      <c r="B442">
        <v>16.832000000000001</v>
      </c>
      <c r="C442">
        <v>120.29600000000001</v>
      </c>
      <c r="D442">
        <v>83.3</v>
      </c>
      <c r="E442">
        <v>4.5999999999999996</v>
      </c>
      <c r="F442" t="s">
        <v>152</v>
      </c>
      <c r="J442">
        <v>0.8</v>
      </c>
      <c r="K442" t="s">
        <v>153</v>
      </c>
      <c r="L442" t="s">
        <v>1772</v>
      </c>
      <c r="M442" t="s">
        <v>1773</v>
      </c>
      <c r="N442" t="s">
        <v>1774</v>
      </c>
      <c r="O442" t="s">
        <v>28</v>
      </c>
      <c r="Q442">
        <v>11.9</v>
      </c>
      <c r="S442">
        <v>2</v>
      </c>
      <c r="T442" t="s">
        <v>29</v>
      </c>
      <c r="U442" t="s">
        <v>153</v>
      </c>
      <c r="V442" t="s">
        <v>153</v>
      </c>
    </row>
    <row r="443" spans="1:22" hidden="1" x14ac:dyDescent="0.2">
      <c r="A443" t="s">
        <v>1775</v>
      </c>
      <c r="B443">
        <v>17.434000000000001</v>
      </c>
      <c r="C443">
        <v>119.739</v>
      </c>
      <c r="D443">
        <v>33</v>
      </c>
      <c r="E443">
        <v>4.5999999999999996</v>
      </c>
      <c r="F443" t="s">
        <v>152</v>
      </c>
      <c r="J443">
        <v>0.9</v>
      </c>
      <c r="K443" t="s">
        <v>153</v>
      </c>
      <c r="L443" t="s">
        <v>1776</v>
      </c>
      <c r="M443" t="s">
        <v>1777</v>
      </c>
      <c r="N443" t="s">
        <v>1778</v>
      </c>
      <c r="O443" t="s">
        <v>28</v>
      </c>
      <c r="S443">
        <v>4</v>
      </c>
      <c r="T443" t="s">
        <v>29</v>
      </c>
      <c r="U443" t="s">
        <v>153</v>
      </c>
      <c r="V443" t="s">
        <v>153</v>
      </c>
    </row>
    <row r="444" spans="1:22" hidden="1" x14ac:dyDescent="0.2">
      <c r="A444" t="s">
        <v>1779</v>
      </c>
      <c r="B444">
        <v>13.571999999999999</v>
      </c>
      <c r="C444">
        <v>120.337</v>
      </c>
      <c r="D444">
        <v>33</v>
      </c>
      <c r="E444">
        <v>4.8</v>
      </c>
      <c r="F444" t="s">
        <v>152</v>
      </c>
      <c r="J444">
        <v>1</v>
      </c>
      <c r="K444" t="s">
        <v>153</v>
      </c>
      <c r="L444" t="s">
        <v>1780</v>
      </c>
      <c r="M444" t="s">
        <v>1781</v>
      </c>
      <c r="N444" t="s">
        <v>1782</v>
      </c>
      <c r="O444" t="s">
        <v>28</v>
      </c>
      <c r="S444">
        <v>7</v>
      </c>
      <c r="T444" t="s">
        <v>29</v>
      </c>
      <c r="U444" t="s">
        <v>153</v>
      </c>
      <c r="V444" t="s">
        <v>153</v>
      </c>
    </row>
    <row r="445" spans="1:22" hidden="1" x14ac:dyDescent="0.2">
      <c r="A445" t="s">
        <v>1783</v>
      </c>
      <c r="B445">
        <v>14.166</v>
      </c>
      <c r="C445">
        <v>120.934</v>
      </c>
      <c r="D445">
        <v>151.19999999999999</v>
      </c>
      <c r="E445">
        <v>4.9000000000000004</v>
      </c>
      <c r="F445" t="s">
        <v>152</v>
      </c>
      <c r="J445">
        <v>1.2</v>
      </c>
      <c r="K445" t="s">
        <v>153</v>
      </c>
      <c r="L445" t="s">
        <v>1784</v>
      </c>
      <c r="M445" t="s">
        <v>1785</v>
      </c>
      <c r="N445" t="s">
        <v>1786</v>
      </c>
      <c r="O445" t="s">
        <v>28</v>
      </c>
      <c r="Q445">
        <v>13.2</v>
      </c>
      <c r="S445">
        <v>9</v>
      </c>
      <c r="T445" t="s">
        <v>29</v>
      </c>
      <c r="U445" t="s">
        <v>153</v>
      </c>
      <c r="V445" t="s">
        <v>153</v>
      </c>
    </row>
    <row r="446" spans="1:22" x14ac:dyDescent="0.2">
      <c r="A446" t="s">
        <v>1787</v>
      </c>
      <c r="B446">
        <v>13.673</v>
      </c>
      <c r="C446">
        <v>120.815</v>
      </c>
      <c r="D446">
        <v>136.5</v>
      </c>
      <c r="E446">
        <v>5.5</v>
      </c>
      <c r="F446" t="s">
        <v>23</v>
      </c>
      <c r="J446">
        <v>1</v>
      </c>
      <c r="K446" t="s">
        <v>153</v>
      </c>
      <c r="L446" t="s">
        <v>1788</v>
      </c>
      <c r="M446" t="s">
        <v>1789</v>
      </c>
      <c r="N446" t="s">
        <v>1790</v>
      </c>
      <c r="O446" t="s">
        <v>28</v>
      </c>
      <c r="T446" t="s">
        <v>29</v>
      </c>
      <c r="U446" t="s">
        <v>153</v>
      </c>
      <c r="V446" t="s">
        <v>1347</v>
      </c>
    </row>
    <row r="447" spans="1:22" hidden="1" x14ac:dyDescent="0.2">
      <c r="A447" t="s">
        <v>1791</v>
      </c>
      <c r="B447">
        <v>17.271000000000001</v>
      </c>
      <c r="C447">
        <v>121.358</v>
      </c>
      <c r="D447">
        <v>52.2</v>
      </c>
      <c r="E447">
        <v>4.9000000000000004</v>
      </c>
      <c r="F447" t="s">
        <v>152</v>
      </c>
      <c r="J447">
        <v>0.9</v>
      </c>
      <c r="K447" t="s">
        <v>153</v>
      </c>
      <c r="L447" t="s">
        <v>1792</v>
      </c>
      <c r="M447" t="s">
        <v>1793</v>
      </c>
      <c r="N447" t="s">
        <v>1794</v>
      </c>
      <c r="O447" t="s">
        <v>28</v>
      </c>
      <c r="Q447">
        <v>13.4</v>
      </c>
      <c r="S447">
        <v>4</v>
      </c>
      <c r="T447" t="s">
        <v>29</v>
      </c>
      <c r="U447" t="s">
        <v>153</v>
      </c>
      <c r="V447" t="s">
        <v>153</v>
      </c>
    </row>
    <row r="448" spans="1:22" hidden="1" x14ac:dyDescent="0.2">
      <c r="A448" t="s">
        <v>1795</v>
      </c>
      <c r="B448">
        <v>16.111999999999998</v>
      </c>
      <c r="C448">
        <v>119.71299999999999</v>
      </c>
      <c r="D448">
        <v>34.9</v>
      </c>
      <c r="E448">
        <v>5</v>
      </c>
      <c r="F448" t="s">
        <v>152</v>
      </c>
      <c r="J448">
        <v>1.1000000000000001</v>
      </c>
      <c r="K448" t="s">
        <v>153</v>
      </c>
      <c r="L448" t="s">
        <v>1796</v>
      </c>
      <c r="M448" t="s">
        <v>1797</v>
      </c>
      <c r="N448" t="s">
        <v>1798</v>
      </c>
      <c r="O448" t="s">
        <v>28</v>
      </c>
      <c r="Q448">
        <v>16</v>
      </c>
      <c r="S448">
        <v>6</v>
      </c>
      <c r="T448" t="s">
        <v>29</v>
      </c>
      <c r="U448" t="s">
        <v>153</v>
      </c>
      <c r="V448" t="s">
        <v>153</v>
      </c>
    </row>
    <row r="449" spans="1:22" hidden="1" x14ac:dyDescent="0.2">
      <c r="A449" t="s">
        <v>1799</v>
      </c>
      <c r="B449">
        <v>16.428999999999998</v>
      </c>
      <c r="C449">
        <v>119.916</v>
      </c>
      <c r="D449">
        <v>53.9</v>
      </c>
      <c r="E449">
        <v>4.9000000000000004</v>
      </c>
      <c r="F449" t="s">
        <v>152</v>
      </c>
      <c r="J449">
        <v>1</v>
      </c>
      <c r="K449" t="s">
        <v>153</v>
      </c>
      <c r="L449" t="s">
        <v>1800</v>
      </c>
      <c r="M449" t="s">
        <v>1801</v>
      </c>
      <c r="N449" t="s">
        <v>1802</v>
      </c>
      <c r="O449" t="s">
        <v>28</v>
      </c>
      <c r="Q449">
        <v>7.4</v>
      </c>
      <c r="S449">
        <v>22</v>
      </c>
      <c r="T449" t="s">
        <v>29</v>
      </c>
      <c r="U449" t="s">
        <v>153</v>
      </c>
      <c r="V449" t="s">
        <v>153</v>
      </c>
    </row>
    <row r="450" spans="1:22" hidden="1" x14ac:dyDescent="0.2">
      <c r="A450" t="s">
        <v>1803</v>
      </c>
      <c r="B450">
        <v>13.587</v>
      </c>
      <c r="C450">
        <v>120.378</v>
      </c>
      <c r="D450">
        <v>33</v>
      </c>
      <c r="E450">
        <v>4.5999999999999996</v>
      </c>
      <c r="F450" t="s">
        <v>152</v>
      </c>
      <c r="J450">
        <v>0.4</v>
      </c>
      <c r="K450" t="s">
        <v>153</v>
      </c>
      <c r="L450" t="s">
        <v>1804</v>
      </c>
      <c r="M450" t="s">
        <v>1805</v>
      </c>
      <c r="N450" t="s">
        <v>1806</v>
      </c>
      <c r="O450" t="s">
        <v>28</v>
      </c>
      <c r="S450">
        <v>2</v>
      </c>
      <c r="T450" t="s">
        <v>29</v>
      </c>
      <c r="U450" t="s">
        <v>153</v>
      </c>
      <c r="V450" t="s">
        <v>153</v>
      </c>
    </row>
    <row r="451" spans="1:22" hidden="1" x14ac:dyDescent="0.2">
      <c r="A451" t="s">
        <v>1807</v>
      </c>
      <c r="B451">
        <v>16.366</v>
      </c>
      <c r="C451">
        <v>122.19799999999999</v>
      </c>
      <c r="D451">
        <v>61.3</v>
      </c>
      <c r="E451">
        <v>4.7</v>
      </c>
      <c r="F451" t="s">
        <v>152</v>
      </c>
      <c r="J451">
        <v>0.9</v>
      </c>
      <c r="K451" t="s">
        <v>153</v>
      </c>
      <c r="L451" t="s">
        <v>1808</v>
      </c>
      <c r="M451" t="s">
        <v>1809</v>
      </c>
      <c r="N451" t="s">
        <v>1810</v>
      </c>
      <c r="O451" t="s">
        <v>28</v>
      </c>
      <c r="Q451">
        <v>10.6</v>
      </c>
      <c r="S451">
        <v>10</v>
      </c>
      <c r="T451" t="s">
        <v>29</v>
      </c>
      <c r="U451" t="s">
        <v>153</v>
      </c>
      <c r="V451" t="s">
        <v>153</v>
      </c>
    </row>
    <row r="452" spans="1:22" hidden="1" x14ac:dyDescent="0.2">
      <c r="A452" t="s">
        <v>1811</v>
      </c>
      <c r="B452">
        <v>17.076000000000001</v>
      </c>
      <c r="C452">
        <v>120.77800000000001</v>
      </c>
      <c r="D452">
        <v>33</v>
      </c>
      <c r="E452">
        <v>4.8</v>
      </c>
      <c r="F452" t="s">
        <v>152</v>
      </c>
      <c r="J452">
        <v>1.5</v>
      </c>
      <c r="K452" t="s">
        <v>153</v>
      </c>
      <c r="L452" t="s">
        <v>1812</v>
      </c>
      <c r="M452" t="s">
        <v>1813</v>
      </c>
      <c r="N452" t="s">
        <v>1814</v>
      </c>
      <c r="O452" t="s">
        <v>28</v>
      </c>
      <c r="S452">
        <v>4</v>
      </c>
      <c r="T452" t="s">
        <v>29</v>
      </c>
      <c r="U452" t="s">
        <v>153</v>
      </c>
      <c r="V452" t="s">
        <v>153</v>
      </c>
    </row>
    <row r="453" spans="1:22" hidden="1" x14ac:dyDescent="0.2">
      <c r="A453" t="s">
        <v>1815</v>
      </c>
      <c r="B453">
        <v>13.612</v>
      </c>
      <c r="C453">
        <v>120.908</v>
      </c>
      <c r="D453">
        <v>174.8</v>
      </c>
      <c r="E453">
        <v>4.5999999999999996</v>
      </c>
      <c r="F453" t="s">
        <v>152</v>
      </c>
      <c r="J453">
        <v>0.9</v>
      </c>
      <c r="K453" t="s">
        <v>153</v>
      </c>
      <c r="L453" t="s">
        <v>1816</v>
      </c>
      <c r="M453" t="s">
        <v>1817</v>
      </c>
      <c r="N453" t="s">
        <v>1818</v>
      </c>
      <c r="O453" t="s">
        <v>28</v>
      </c>
      <c r="Q453">
        <v>7</v>
      </c>
      <c r="S453">
        <v>12</v>
      </c>
      <c r="T453" t="s">
        <v>29</v>
      </c>
      <c r="U453" t="s">
        <v>153</v>
      </c>
      <c r="V453" t="s">
        <v>153</v>
      </c>
    </row>
    <row r="454" spans="1:22" hidden="1" x14ac:dyDescent="0.2">
      <c r="A454" t="s">
        <v>1819</v>
      </c>
      <c r="B454">
        <v>13.965</v>
      </c>
      <c r="C454">
        <v>121.00700000000001</v>
      </c>
      <c r="D454">
        <v>33</v>
      </c>
      <c r="E454">
        <v>4.5999999999999996</v>
      </c>
      <c r="F454" t="s">
        <v>152</v>
      </c>
      <c r="J454">
        <v>1</v>
      </c>
      <c r="K454" t="s">
        <v>153</v>
      </c>
      <c r="L454" t="s">
        <v>1820</v>
      </c>
      <c r="M454" t="s">
        <v>1821</v>
      </c>
      <c r="N454" t="s">
        <v>1822</v>
      </c>
      <c r="O454" t="s">
        <v>28</v>
      </c>
      <c r="S454">
        <v>5</v>
      </c>
      <c r="T454" t="s">
        <v>29</v>
      </c>
      <c r="U454" t="s">
        <v>153</v>
      </c>
      <c r="V454" t="s">
        <v>153</v>
      </c>
    </row>
    <row r="455" spans="1:22" hidden="1" x14ac:dyDescent="0.2">
      <c r="A455" t="s">
        <v>1823</v>
      </c>
      <c r="B455">
        <v>13.601000000000001</v>
      </c>
      <c r="C455">
        <v>120.508</v>
      </c>
      <c r="D455">
        <v>33</v>
      </c>
      <c r="E455">
        <v>4.9000000000000004</v>
      </c>
      <c r="F455" t="s">
        <v>152</v>
      </c>
      <c r="J455">
        <v>1</v>
      </c>
      <c r="K455" t="s">
        <v>153</v>
      </c>
      <c r="L455" t="s">
        <v>1824</v>
      </c>
      <c r="M455" t="s">
        <v>1825</v>
      </c>
      <c r="N455" t="s">
        <v>1826</v>
      </c>
      <c r="O455" t="s">
        <v>28</v>
      </c>
      <c r="S455">
        <v>8</v>
      </c>
      <c r="T455" t="s">
        <v>29</v>
      </c>
      <c r="U455" t="s">
        <v>153</v>
      </c>
      <c r="V455" t="s">
        <v>153</v>
      </c>
    </row>
    <row r="456" spans="1:22" hidden="1" x14ac:dyDescent="0.2">
      <c r="A456" t="s">
        <v>1827</v>
      </c>
      <c r="B456">
        <v>15.164</v>
      </c>
      <c r="C456">
        <v>120.354</v>
      </c>
      <c r="D456">
        <v>34.6</v>
      </c>
      <c r="E456">
        <v>4.5</v>
      </c>
      <c r="F456" t="s">
        <v>152</v>
      </c>
      <c r="J456">
        <v>0.9</v>
      </c>
      <c r="K456" t="s">
        <v>153</v>
      </c>
      <c r="L456" t="s">
        <v>1828</v>
      </c>
      <c r="M456" t="s">
        <v>1829</v>
      </c>
      <c r="N456" t="s">
        <v>1830</v>
      </c>
      <c r="O456" t="s">
        <v>28</v>
      </c>
      <c r="Q456">
        <v>11.3</v>
      </c>
      <c r="S456">
        <v>6</v>
      </c>
      <c r="T456" t="s">
        <v>29</v>
      </c>
      <c r="U456" t="s">
        <v>153</v>
      </c>
      <c r="V456" t="s">
        <v>153</v>
      </c>
    </row>
    <row r="457" spans="1:22" hidden="1" x14ac:dyDescent="0.2">
      <c r="A457" t="s">
        <v>1831</v>
      </c>
      <c r="B457">
        <v>18.337</v>
      </c>
      <c r="C457">
        <v>120.482</v>
      </c>
      <c r="D457">
        <v>70.599999999999994</v>
      </c>
      <c r="E457">
        <v>4.5999999999999996</v>
      </c>
      <c r="F457" t="s">
        <v>152</v>
      </c>
      <c r="J457">
        <v>1.1000000000000001</v>
      </c>
      <c r="K457" t="s">
        <v>153</v>
      </c>
      <c r="L457" t="s">
        <v>1832</v>
      </c>
      <c r="M457" t="s">
        <v>1833</v>
      </c>
      <c r="N457" t="s">
        <v>1834</v>
      </c>
      <c r="O457" t="s">
        <v>28</v>
      </c>
      <c r="Q457">
        <v>12.9</v>
      </c>
      <c r="S457">
        <v>6</v>
      </c>
      <c r="T457" t="s">
        <v>29</v>
      </c>
      <c r="U457" t="s">
        <v>153</v>
      </c>
      <c r="V457" t="s">
        <v>153</v>
      </c>
    </row>
    <row r="458" spans="1:22" hidden="1" x14ac:dyDescent="0.2">
      <c r="A458" t="s">
        <v>1835</v>
      </c>
      <c r="B458">
        <v>14.512</v>
      </c>
      <c r="C458">
        <v>119.593</v>
      </c>
      <c r="D458">
        <v>10</v>
      </c>
      <c r="E458">
        <v>4.5999999999999996</v>
      </c>
      <c r="F458" t="s">
        <v>152</v>
      </c>
      <c r="J458">
        <v>1.3</v>
      </c>
      <c r="K458" t="s">
        <v>153</v>
      </c>
      <c r="L458" t="s">
        <v>1836</v>
      </c>
      <c r="M458" t="s">
        <v>1837</v>
      </c>
      <c r="N458" t="s">
        <v>1838</v>
      </c>
      <c r="O458" t="s">
        <v>28</v>
      </c>
      <c r="S458">
        <v>5</v>
      </c>
      <c r="T458" t="s">
        <v>29</v>
      </c>
      <c r="U458" t="s">
        <v>153</v>
      </c>
      <c r="V458" t="s">
        <v>153</v>
      </c>
    </row>
    <row r="459" spans="1:22" hidden="1" x14ac:dyDescent="0.2">
      <c r="A459" t="s">
        <v>1839</v>
      </c>
      <c r="B459">
        <v>15.419</v>
      </c>
      <c r="C459">
        <v>120.08199999999999</v>
      </c>
      <c r="D459">
        <v>33</v>
      </c>
      <c r="E459">
        <v>4.8</v>
      </c>
      <c r="F459" t="s">
        <v>152</v>
      </c>
      <c r="J459">
        <v>1.3</v>
      </c>
      <c r="K459" t="s">
        <v>153</v>
      </c>
      <c r="L459" t="s">
        <v>1840</v>
      </c>
      <c r="M459" t="s">
        <v>1841</v>
      </c>
      <c r="N459" t="s">
        <v>1842</v>
      </c>
      <c r="O459" t="s">
        <v>28</v>
      </c>
      <c r="S459">
        <v>10</v>
      </c>
      <c r="T459" t="s">
        <v>29</v>
      </c>
      <c r="U459" t="s">
        <v>153</v>
      </c>
      <c r="V459" t="s">
        <v>153</v>
      </c>
    </row>
    <row r="460" spans="1:22" hidden="1" x14ac:dyDescent="0.2">
      <c r="A460" t="s">
        <v>1843</v>
      </c>
      <c r="B460">
        <v>13.622</v>
      </c>
      <c r="C460">
        <v>120.783</v>
      </c>
      <c r="D460">
        <v>152.30000000000001</v>
      </c>
      <c r="E460">
        <v>5</v>
      </c>
      <c r="F460" t="s">
        <v>152</v>
      </c>
      <c r="J460">
        <v>0.9</v>
      </c>
      <c r="K460" t="s">
        <v>153</v>
      </c>
      <c r="L460" t="s">
        <v>1844</v>
      </c>
      <c r="M460" t="s">
        <v>1845</v>
      </c>
      <c r="N460" t="s">
        <v>1846</v>
      </c>
      <c r="O460" t="s">
        <v>28</v>
      </c>
      <c r="Q460">
        <v>5.6</v>
      </c>
      <c r="S460">
        <v>23</v>
      </c>
      <c r="T460" t="s">
        <v>29</v>
      </c>
      <c r="U460" t="s">
        <v>153</v>
      </c>
      <c r="V460" t="s">
        <v>153</v>
      </c>
    </row>
    <row r="461" spans="1:22" hidden="1" x14ac:dyDescent="0.2">
      <c r="A461" t="s">
        <v>1847</v>
      </c>
      <c r="B461">
        <v>15.324999999999999</v>
      </c>
      <c r="C461">
        <v>120.94499999999999</v>
      </c>
      <c r="D461">
        <v>50.2</v>
      </c>
      <c r="E461">
        <v>4.5999999999999996</v>
      </c>
      <c r="F461" t="s">
        <v>152</v>
      </c>
      <c r="J461">
        <v>0.9</v>
      </c>
      <c r="K461" t="s">
        <v>153</v>
      </c>
      <c r="L461" t="s">
        <v>1848</v>
      </c>
      <c r="M461" t="s">
        <v>1849</v>
      </c>
      <c r="N461" t="s">
        <v>1850</v>
      </c>
      <c r="O461" t="s">
        <v>28</v>
      </c>
      <c r="Q461">
        <v>13.2</v>
      </c>
      <c r="S461">
        <v>3</v>
      </c>
      <c r="T461" t="s">
        <v>29</v>
      </c>
      <c r="U461" t="s">
        <v>153</v>
      </c>
      <c r="V461" t="s">
        <v>153</v>
      </c>
    </row>
    <row r="462" spans="1:22" hidden="1" x14ac:dyDescent="0.2">
      <c r="A462" t="s">
        <v>1851</v>
      </c>
      <c r="B462">
        <v>15.367000000000001</v>
      </c>
      <c r="C462">
        <v>120.042</v>
      </c>
      <c r="D462">
        <v>34.799999999999997</v>
      </c>
      <c r="E462">
        <v>4.7</v>
      </c>
      <c r="F462" t="s">
        <v>152</v>
      </c>
      <c r="J462">
        <v>1.4</v>
      </c>
      <c r="K462" t="s">
        <v>153</v>
      </c>
      <c r="L462" t="s">
        <v>1852</v>
      </c>
      <c r="M462" t="s">
        <v>1853</v>
      </c>
      <c r="N462" t="s">
        <v>1854</v>
      </c>
      <c r="O462" t="s">
        <v>28</v>
      </c>
      <c r="Q462">
        <v>20</v>
      </c>
      <c r="S462">
        <v>3</v>
      </c>
      <c r="T462" t="s">
        <v>29</v>
      </c>
      <c r="U462" t="s">
        <v>153</v>
      </c>
      <c r="V462" t="s">
        <v>153</v>
      </c>
    </row>
    <row r="463" spans="1:22" hidden="1" x14ac:dyDescent="0.2">
      <c r="A463" t="s">
        <v>1855</v>
      </c>
      <c r="B463">
        <v>13.952999999999999</v>
      </c>
      <c r="C463">
        <v>120.94499999999999</v>
      </c>
      <c r="D463">
        <v>10</v>
      </c>
      <c r="E463">
        <v>4.8</v>
      </c>
      <c r="F463" t="s">
        <v>152</v>
      </c>
      <c r="J463">
        <v>1.2</v>
      </c>
      <c r="K463" t="s">
        <v>153</v>
      </c>
      <c r="L463" t="s">
        <v>1856</v>
      </c>
      <c r="M463" t="s">
        <v>1857</v>
      </c>
      <c r="N463" t="s">
        <v>1858</v>
      </c>
      <c r="O463" t="s">
        <v>28</v>
      </c>
      <c r="S463">
        <v>2</v>
      </c>
      <c r="T463" t="s">
        <v>29</v>
      </c>
      <c r="U463" t="s">
        <v>153</v>
      </c>
      <c r="V463" t="s">
        <v>153</v>
      </c>
    </row>
    <row r="464" spans="1:22" x14ac:dyDescent="0.2">
      <c r="A464" t="s">
        <v>1859</v>
      </c>
      <c r="B464">
        <v>14.603</v>
      </c>
      <c r="C464">
        <v>119.437</v>
      </c>
      <c r="D464">
        <v>23.1</v>
      </c>
      <c r="E464">
        <v>5.9</v>
      </c>
      <c r="F464" t="s">
        <v>23</v>
      </c>
      <c r="J464">
        <v>1</v>
      </c>
      <c r="K464" t="s">
        <v>153</v>
      </c>
      <c r="L464" t="s">
        <v>1860</v>
      </c>
      <c r="M464" t="s">
        <v>1861</v>
      </c>
      <c r="N464" t="s">
        <v>1862</v>
      </c>
      <c r="O464" t="s">
        <v>28</v>
      </c>
      <c r="T464" t="s">
        <v>29</v>
      </c>
      <c r="U464" t="s">
        <v>153</v>
      </c>
      <c r="V464" t="s">
        <v>1347</v>
      </c>
    </row>
    <row r="465" spans="1:22" hidden="1" x14ac:dyDescent="0.2">
      <c r="A465" t="s">
        <v>1863</v>
      </c>
      <c r="B465">
        <v>16.971</v>
      </c>
      <c r="C465">
        <v>122.08</v>
      </c>
      <c r="D465">
        <v>33</v>
      </c>
      <c r="E465">
        <v>4.5999999999999996</v>
      </c>
      <c r="F465" t="s">
        <v>152</v>
      </c>
      <c r="J465">
        <v>0.6</v>
      </c>
      <c r="K465" t="s">
        <v>153</v>
      </c>
      <c r="L465" t="s">
        <v>1864</v>
      </c>
      <c r="M465" t="s">
        <v>1865</v>
      </c>
      <c r="N465" t="s">
        <v>1866</v>
      </c>
      <c r="O465" t="s">
        <v>28</v>
      </c>
      <c r="S465">
        <v>5</v>
      </c>
      <c r="T465" t="s">
        <v>29</v>
      </c>
      <c r="U465" t="s">
        <v>153</v>
      </c>
      <c r="V465" t="s">
        <v>153</v>
      </c>
    </row>
    <row r="466" spans="1:22" hidden="1" x14ac:dyDescent="0.2">
      <c r="A466" t="s">
        <v>1867</v>
      </c>
      <c r="B466">
        <v>14.612</v>
      </c>
      <c r="C466">
        <v>120.19199999999999</v>
      </c>
      <c r="D466">
        <v>33</v>
      </c>
      <c r="E466">
        <v>4.5</v>
      </c>
      <c r="F466" t="s">
        <v>152</v>
      </c>
      <c r="J466">
        <v>0.7</v>
      </c>
      <c r="K466" t="s">
        <v>153</v>
      </c>
      <c r="L466" t="s">
        <v>1868</v>
      </c>
      <c r="M466" t="s">
        <v>1869</v>
      </c>
      <c r="N466" t="s">
        <v>1870</v>
      </c>
      <c r="O466" t="s">
        <v>28</v>
      </c>
      <c r="S466">
        <v>5</v>
      </c>
      <c r="T466" t="s">
        <v>29</v>
      </c>
      <c r="U466" t="s">
        <v>153</v>
      </c>
      <c r="V466" t="s">
        <v>153</v>
      </c>
    </row>
    <row r="467" spans="1:22" hidden="1" x14ac:dyDescent="0.2">
      <c r="A467" t="s">
        <v>1871</v>
      </c>
      <c r="B467">
        <v>16.108000000000001</v>
      </c>
      <c r="C467">
        <v>122.453</v>
      </c>
      <c r="D467">
        <v>42</v>
      </c>
      <c r="E467">
        <v>4.7</v>
      </c>
      <c r="F467" t="s">
        <v>152</v>
      </c>
      <c r="J467">
        <v>0.9</v>
      </c>
      <c r="K467" t="s">
        <v>153</v>
      </c>
      <c r="L467" t="s">
        <v>1872</v>
      </c>
      <c r="M467" t="s">
        <v>1873</v>
      </c>
      <c r="N467" t="s">
        <v>1874</v>
      </c>
      <c r="O467" t="s">
        <v>28</v>
      </c>
      <c r="Q467">
        <v>10.1</v>
      </c>
      <c r="S467">
        <v>8</v>
      </c>
      <c r="T467" t="s">
        <v>29</v>
      </c>
      <c r="U467" t="s">
        <v>153</v>
      </c>
      <c r="V467" t="s">
        <v>153</v>
      </c>
    </row>
    <row r="468" spans="1:22" hidden="1" x14ac:dyDescent="0.2">
      <c r="A468" t="s">
        <v>1875</v>
      </c>
      <c r="B468">
        <v>16.021999999999998</v>
      </c>
      <c r="C468">
        <v>122.407</v>
      </c>
      <c r="D468">
        <v>55.4</v>
      </c>
      <c r="E468">
        <v>4.5</v>
      </c>
      <c r="F468" t="s">
        <v>152</v>
      </c>
      <c r="J468">
        <v>1.3</v>
      </c>
      <c r="K468" t="s">
        <v>153</v>
      </c>
      <c r="L468" t="s">
        <v>1876</v>
      </c>
      <c r="M468" t="s">
        <v>1877</v>
      </c>
      <c r="N468" t="s">
        <v>1878</v>
      </c>
      <c r="O468" t="s">
        <v>28</v>
      </c>
      <c r="Q468">
        <v>36.200000000000003</v>
      </c>
      <c r="S468">
        <v>3</v>
      </c>
      <c r="T468" t="s">
        <v>29</v>
      </c>
      <c r="U468" t="s">
        <v>153</v>
      </c>
      <c r="V468" t="s">
        <v>153</v>
      </c>
    </row>
    <row r="469" spans="1:22" hidden="1" x14ac:dyDescent="0.2">
      <c r="A469" t="s">
        <v>1879</v>
      </c>
      <c r="B469">
        <v>16.183</v>
      </c>
      <c r="C469">
        <v>122.45099999999999</v>
      </c>
      <c r="D469">
        <v>39.1</v>
      </c>
      <c r="E469">
        <v>4.9000000000000004</v>
      </c>
      <c r="F469" t="s">
        <v>152</v>
      </c>
      <c r="J469">
        <v>1</v>
      </c>
      <c r="K469" t="s">
        <v>153</v>
      </c>
      <c r="L469" t="s">
        <v>1880</v>
      </c>
      <c r="M469" t="s">
        <v>1881</v>
      </c>
      <c r="N469" t="s">
        <v>1882</v>
      </c>
      <c r="O469" t="s">
        <v>28</v>
      </c>
      <c r="Q469">
        <v>10.4</v>
      </c>
      <c r="S469">
        <v>16</v>
      </c>
      <c r="T469" t="s">
        <v>29</v>
      </c>
      <c r="U469" t="s">
        <v>153</v>
      </c>
      <c r="V469" t="s">
        <v>153</v>
      </c>
    </row>
    <row r="470" spans="1:22" hidden="1" x14ac:dyDescent="0.2">
      <c r="A470" t="s">
        <v>1883</v>
      </c>
      <c r="B470">
        <v>17.317</v>
      </c>
      <c r="C470">
        <v>121.425</v>
      </c>
      <c r="D470">
        <v>27.7</v>
      </c>
      <c r="E470">
        <v>4.8</v>
      </c>
      <c r="F470" t="s">
        <v>152</v>
      </c>
      <c r="J470">
        <v>1.3</v>
      </c>
      <c r="K470" t="s">
        <v>153</v>
      </c>
      <c r="L470" t="s">
        <v>1884</v>
      </c>
      <c r="M470" t="s">
        <v>1885</v>
      </c>
      <c r="N470" t="s">
        <v>1886</v>
      </c>
      <c r="O470" t="s">
        <v>28</v>
      </c>
      <c r="Q470">
        <v>7.2</v>
      </c>
      <c r="S470">
        <v>13</v>
      </c>
      <c r="T470" t="s">
        <v>29</v>
      </c>
      <c r="U470" t="s">
        <v>153</v>
      </c>
      <c r="V470" t="s">
        <v>153</v>
      </c>
    </row>
    <row r="471" spans="1:22" hidden="1" x14ac:dyDescent="0.2">
      <c r="A471" t="s">
        <v>1887</v>
      </c>
      <c r="B471">
        <v>13.872</v>
      </c>
      <c r="C471">
        <v>120.803</v>
      </c>
      <c r="D471">
        <v>204.5</v>
      </c>
      <c r="E471">
        <v>4.5999999999999996</v>
      </c>
      <c r="F471" t="s">
        <v>152</v>
      </c>
      <c r="J471">
        <v>1</v>
      </c>
      <c r="K471" t="s">
        <v>153</v>
      </c>
      <c r="L471" t="s">
        <v>1888</v>
      </c>
      <c r="M471" t="s">
        <v>1889</v>
      </c>
      <c r="N471" t="s">
        <v>1890</v>
      </c>
      <c r="O471" t="s">
        <v>28</v>
      </c>
      <c r="Q471">
        <v>5.6</v>
      </c>
      <c r="S471">
        <v>12</v>
      </c>
      <c r="T471" t="s">
        <v>29</v>
      </c>
      <c r="U471" t="s">
        <v>153</v>
      </c>
      <c r="V471" t="s">
        <v>153</v>
      </c>
    </row>
    <row r="472" spans="1:22" hidden="1" x14ac:dyDescent="0.2">
      <c r="A472" t="s">
        <v>1891</v>
      </c>
      <c r="B472">
        <v>15.855</v>
      </c>
      <c r="C472">
        <v>121.197</v>
      </c>
      <c r="D472">
        <v>33</v>
      </c>
      <c r="E472">
        <v>4.8</v>
      </c>
      <c r="F472" t="s">
        <v>152</v>
      </c>
      <c r="J472">
        <v>1.2</v>
      </c>
      <c r="K472" t="s">
        <v>153</v>
      </c>
      <c r="L472" t="s">
        <v>1892</v>
      </c>
      <c r="M472" t="s">
        <v>1893</v>
      </c>
      <c r="N472" t="s">
        <v>1894</v>
      </c>
      <c r="O472" t="s">
        <v>28</v>
      </c>
      <c r="S472">
        <v>15</v>
      </c>
      <c r="T472" t="s">
        <v>29</v>
      </c>
      <c r="U472" t="s">
        <v>153</v>
      </c>
      <c r="V472" t="s">
        <v>153</v>
      </c>
    </row>
    <row r="473" spans="1:22" hidden="1" x14ac:dyDescent="0.2">
      <c r="A473" t="s">
        <v>1895</v>
      </c>
      <c r="B473">
        <v>13.749000000000001</v>
      </c>
      <c r="C473">
        <v>120.681</v>
      </c>
      <c r="D473">
        <v>78.3</v>
      </c>
      <c r="E473">
        <v>4.9000000000000004</v>
      </c>
      <c r="F473" t="s">
        <v>152</v>
      </c>
      <c r="J473">
        <v>0.7</v>
      </c>
      <c r="K473" t="s">
        <v>153</v>
      </c>
      <c r="L473" t="s">
        <v>1896</v>
      </c>
      <c r="M473" t="s">
        <v>1897</v>
      </c>
      <c r="N473" t="s">
        <v>1898</v>
      </c>
      <c r="O473" t="s">
        <v>28</v>
      </c>
      <c r="Q473">
        <v>13.1</v>
      </c>
      <c r="S473">
        <v>7</v>
      </c>
      <c r="T473" t="s">
        <v>29</v>
      </c>
      <c r="U473" t="s">
        <v>153</v>
      </c>
      <c r="V473" t="s">
        <v>153</v>
      </c>
    </row>
    <row r="474" spans="1:22" x14ac:dyDescent="0.2">
      <c r="A474" t="s">
        <v>1899</v>
      </c>
      <c r="B474">
        <v>15.97</v>
      </c>
      <c r="C474">
        <v>120.23699999999999</v>
      </c>
      <c r="D474">
        <v>45.9</v>
      </c>
      <c r="E474">
        <v>5.2</v>
      </c>
      <c r="F474" t="s">
        <v>23</v>
      </c>
      <c r="J474">
        <v>1</v>
      </c>
      <c r="K474" t="s">
        <v>153</v>
      </c>
      <c r="L474" t="s">
        <v>1900</v>
      </c>
      <c r="M474" t="s">
        <v>1901</v>
      </c>
      <c r="N474" t="s">
        <v>1902</v>
      </c>
      <c r="O474" t="s">
        <v>28</v>
      </c>
      <c r="Q474">
        <v>5.5</v>
      </c>
      <c r="T474" t="s">
        <v>29</v>
      </c>
      <c r="U474" t="s">
        <v>153</v>
      </c>
      <c r="V474" t="s">
        <v>1347</v>
      </c>
    </row>
    <row r="475" spans="1:22" x14ac:dyDescent="0.2">
      <c r="A475" t="s">
        <v>1903</v>
      </c>
      <c r="B475">
        <v>17.876000000000001</v>
      </c>
      <c r="C475">
        <v>122.40600000000001</v>
      </c>
      <c r="D475">
        <v>32.6</v>
      </c>
      <c r="E475">
        <v>5.4</v>
      </c>
      <c r="F475" t="s">
        <v>23</v>
      </c>
      <c r="J475">
        <v>1.4</v>
      </c>
      <c r="K475" t="s">
        <v>153</v>
      </c>
      <c r="L475" t="s">
        <v>1904</v>
      </c>
      <c r="M475" t="s">
        <v>1905</v>
      </c>
      <c r="N475" t="s">
        <v>1906</v>
      </c>
      <c r="O475" t="s">
        <v>28</v>
      </c>
      <c r="T475" t="s">
        <v>29</v>
      </c>
      <c r="U475" t="s">
        <v>153</v>
      </c>
      <c r="V475" t="s">
        <v>1347</v>
      </c>
    </row>
    <row r="476" spans="1:22" x14ac:dyDescent="0.2">
      <c r="A476" t="s">
        <v>1907</v>
      </c>
      <c r="B476">
        <v>15.679</v>
      </c>
      <c r="C476">
        <v>121.172</v>
      </c>
      <c r="D476">
        <v>25.1</v>
      </c>
      <c r="E476">
        <v>7.7</v>
      </c>
      <c r="F476" t="s">
        <v>23</v>
      </c>
      <c r="J476">
        <v>1.1000000000000001</v>
      </c>
      <c r="K476" t="s">
        <v>153</v>
      </c>
      <c r="L476" t="s">
        <v>1908</v>
      </c>
      <c r="M476" t="s">
        <v>1909</v>
      </c>
      <c r="N476" t="s">
        <v>1910</v>
      </c>
      <c r="O476" t="s">
        <v>28</v>
      </c>
      <c r="T476" t="s">
        <v>29</v>
      </c>
      <c r="U476" t="s">
        <v>153</v>
      </c>
      <c r="V476" t="s">
        <v>1347</v>
      </c>
    </row>
    <row r="477" spans="1:22" hidden="1" x14ac:dyDescent="0.2">
      <c r="A477" t="s">
        <v>1911</v>
      </c>
      <c r="B477">
        <v>16.619</v>
      </c>
      <c r="C477">
        <v>120.404</v>
      </c>
      <c r="D477">
        <v>33</v>
      </c>
      <c r="E477">
        <v>5.3</v>
      </c>
      <c r="F477" t="s">
        <v>152</v>
      </c>
      <c r="J477">
        <v>1</v>
      </c>
      <c r="K477" t="s">
        <v>153</v>
      </c>
      <c r="L477" t="s">
        <v>1912</v>
      </c>
      <c r="M477" t="s">
        <v>1913</v>
      </c>
      <c r="N477" t="s">
        <v>1914</v>
      </c>
      <c r="O477" t="s">
        <v>28</v>
      </c>
      <c r="S477">
        <v>6</v>
      </c>
      <c r="T477" t="s">
        <v>29</v>
      </c>
      <c r="U477" t="s">
        <v>153</v>
      </c>
      <c r="V477" t="s">
        <v>153</v>
      </c>
    </row>
    <row r="478" spans="1:22" hidden="1" x14ac:dyDescent="0.2">
      <c r="A478" t="s">
        <v>1915</v>
      </c>
      <c r="B478">
        <v>16.856999999999999</v>
      </c>
      <c r="C478">
        <v>120.35</v>
      </c>
      <c r="D478">
        <v>33</v>
      </c>
      <c r="E478">
        <v>5.3</v>
      </c>
      <c r="F478" t="s">
        <v>152</v>
      </c>
      <c r="J478">
        <v>0.5</v>
      </c>
      <c r="K478" t="s">
        <v>153</v>
      </c>
      <c r="L478" t="s">
        <v>1916</v>
      </c>
      <c r="M478" t="s">
        <v>1917</v>
      </c>
      <c r="N478" t="s">
        <v>1918</v>
      </c>
      <c r="O478" t="s">
        <v>28</v>
      </c>
      <c r="S478">
        <v>4</v>
      </c>
      <c r="T478" t="s">
        <v>29</v>
      </c>
      <c r="U478" t="s">
        <v>153</v>
      </c>
      <c r="V478" t="s">
        <v>153</v>
      </c>
    </row>
    <row r="479" spans="1:22" hidden="1" x14ac:dyDescent="0.2">
      <c r="A479" t="s">
        <v>1919</v>
      </c>
      <c r="B479">
        <v>15.664</v>
      </c>
      <c r="C479">
        <v>121.178</v>
      </c>
      <c r="D479">
        <v>33</v>
      </c>
      <c r="E479">
        <v>5.2</v>
      </c>
      <c r="F479" t="s">
        <v>152</v>
      </c>
      <c r="J479">
        <v>1</v>
      </c>
      <c r="K479" t="s">
        <v>153</v>
      </c>
      <c r="L479" t="s">
        <v>1920</v>
      </c>
      <c r="M479" t="s">
        <v>1921</v>
      </c>
      <c r="N479" t="s">
        <v>1922</v>
      </c>
      <c r="O479" t="s">
        <v>28</v>
      </c>
      <c r="S479">
        <v>4</v>
      </c>
      <c r="T479" t="s">
        <v>29</v>
      </c>
      <c r="U479" t="s">
        <v>153</v>
      </c>
      <c r="V479" t="s">
        <v>153</v>
      </c>
    </row>
    <row r="480" spans="1:22" hidden="1" x14ac:dyDescent="0.2">
      <c r="A480" t="s">
        <v>1923</v>
      </c>
      <c r="B480">
        <v>16.292999999999999</v>
      </c>
      <c r="C480">
        <v>120.408</v>
      </c>
      <c r="D480">
        <v>33</v>
      </c>
      <c r="E480">
        <v>5.4</v>
      </c>
      <c r="F480" t="s">
        <v>152</v>
      </c>
      <c r="J480">
        <v>0.9</v>
      </c>
      <c r="K480" t="s">
        <v>153</v>
      </c>
      <c r="L480" t="s">
        <v>1924</v>
      </c>
      <c r="M480" t="s">
        <v>1925</v>
      </c>
      <c r="N480" t="s">
        <v>1926</v>
      </c>
      <c r="O480" t="s">
        <v>28</v>
      </c>
      <c r="S480">
        <v>21</v>
      </c>
      <c r="T480" t="s">
        <v>29</v>
      </c>
      <c r="U480" t="s">
        <v>153</v>
      </c>
      <c r="V480" t="s">
        <v>153</v>
      </c>
    </row>
    <row r="481" spans="1:22" hidden="1" x14ac:dyDescent="0.2">
      <c r="A481" t="s">
        <v>1927</v>
      </c>
      <c r="B481">
        <v>15.762</v>
      </c>
      <c r="C481">
        <v>121.038</v>
      </c>
      <c r="D481">
        <v>33</v>
      </c>
      <c r="E481">
        <v>4.9000000000000004</v>
      </c>
      <c r="F481" t="s">
        <v>152</v>
      </c>
      <c r="J481">
        <v>1.3</v>
      </c>
      <c r="K481" t="s">
        <v>153</v>
      </c>
      <c r="L481" t="s">
        <v>1928</v>
      </c>
      <c r="M481" t="s">
        <v>1929</v>
      </c>
      <c r="N481" t="s">
        <v>1930</v>
      </c>
      <c r="O481" t="s">
        <v>28</v>
      </c>
      <c r="S481">
        <v>6</v>
      </c>
      <c r="T481" t="s">
        <v>29</v>
      </c>
      <c r="U481" t="s">
        <v>153</v>
      </c>
      <c r="V481" t="s">
        <v>153</v>
      </c>
    </row>
    <row r="482" spans="1:22" hidden="1" x14ac:dyDescent="0.2">
      <c r="A482" t="s">
        <v>1931</v>
      </c>
      <c r="B482">
        <v>16.498999999999999</v>
      </c>
      <c r="C482">
        <v>120.24</v>
      </c>
      <c r="D482">
        <v>33</v>
      </c>
      <c r="E482">
        <v>5.2</v>
      </c>
      <c r="F482" t="s">
        <v>152</v>
      </c>
      <c r="J482">
        <v>1.4</v>
      </c>
      <c r="K482" t="s">
        <v>153</v>
      </c>
      <c r="L482" t="s">
        <v>1932</v>
      </c>
      <c r="M482" t="s">
        <v>1933</v>
      </c>
      <c r="N482" t="s">
        <v>1934</v>
      </c>
      <c r="O482" t="s">
        <v>28</v>
      </c>
      <c r="S482">
        <v>10</v>
      </c>
      <c r="T482" t="s">
        <v>29</v>
      </c>
      <c r="U482" t="s">
        <v>153</v>
      </c>
      <c r="V482" t="s">
        <v>153</v>
      </c>
    </row>
    <row r="483" spans="1:22" hidden="1" x14ac:dyDescent="0.2">
      <c r="A483" t="s">
        <v>1935</v>
      </c>
      <c r="B483">
        <v>16.207000000000001</v>
      </c>
      <c r="C483">
        <v>120.61199999999999</v>
      </c>
      <c r="D483">
        <v>33</v>
      </c>
      <c r="E483">
        <v>4.8</v>
      </c>
      <c r="F483" t="s">
        <v>152</v>
      </c>
      <c r="J483">
        <v>1.6</v>
      </c>
      <c r="K483" t="s">
        <v>153</v>
      </c>
      <c r="L483" t="s">
        <v>1936</v>
      </c>
      <c r="M483" t="s">
        <v>1937</v>
      </c>
      <c r="N483" t="s">
        <v>1938</v>
      </c>
      <c r="O483" t="s">
        <v>28</v>
      </c>
      <c r="S483">
        <v>3</v>
      </c>
      <c r="T483" t="s">
        <v>29</v>
      </c>
      <c r="U483" t="s">
        <v>153</v>
      </c>
      <c r="V483" t="s">
        <v>153</v>
      </c>
    </row>
    <row r="484" spans="1:22" hidden="1" x14ac:dyDescent="0.2">
      <c r="A484" t="s">
        <v>1939</v>
      </c>
      <c r="B484">
        <v>15.752000000000001</v>
      </c>
      <c r="C484">
        <v>120.747</v>
      </c>
      <c r="D484">
        <v>33</v>
      </c>
      <c r="E484">
        <v>4.5999999999999996</v>
      </c>
      <c r="F484" t="s">
        <v>152</v>
      </c>
      <c r="J484">
        <v>1.1000000000000001</v>
      </c>
      <c r="K484" t="s">
        <v>153</v>
      </c>
      <c r="L484" t="s">
        <v>1940</v>
      </c>
      <c r="M484" t="s">
        <v>1941</v>
      </c>
      <c r="N484" t="s">
        <v>1942</v>
      </c>
      <c r="O484" t="s">
        <v>28</v>
      </c>
      <c r="S484">
        <v>7</v>
      </c>
      <c r="T484" t="s">
        <v>29</v>
      </c>
      <c r="U484" t="s">
        <v>153</v>
      </c>
      <c r="V484" t="s">
        <v>153</v>
      </c>
    </row>
    <row r="485" spans="1:22" hidden="1" x14ac:dyDescent="0.2">
      <c r="A485" t="s">
        <v>1943</v>
      </c>
      <c r="B485">
        <v>15.462999999999999</v>
      </c>
      <c r="C485">
        <v>120.756</v>
      </c>
      <c r="D485">
        <v>33</v>
      </c>
      <c r="E485">
        <v>4.5999999999999996</v>
      </c>
      <c r="F485" t="s">
        <v>152</v>
      </c>
      <c r="J485">
        <v>0.4</v>
      </c>
      <c r="K485" t="s">
        <v>153</v>
      </c>
      <c r="L485" t="s">
        <v>1944</v>
      </c>
      <c r="M485" t="s">
        <v>1945</v>
      </c>
      <c r="N485" t="s">
        <v>1946</v>
      </c>
      <c r="O485" t="s">
        <v>28</v>
      </c>
      <c r="S485">
        <v>4</v>
      </c>
      <c r="T485" t="s">
        <v>29</v>
      </c>
      <c r="U485" t="s">
        <v>153</v>
      </c>
      <c r="V485" t="s">
        <v>153</v>
      </c>
    </row>
    <row r="486" spans="1:22" hidden="1" x14ac:dyDescent="0.2">
      <c r="A486" t="s">
        <v>1947</v>
      </c>
      <c r="B486">
        <v>16.332000000000001</v>
      </c>
      <c r="C486">
        <v>121.014</v>
      </c>
      <c r="D486">
        <v>33</v>
      </c>
      <c r="E486">
        <v>4.8</v>
      </c>
      <c r="F486" t="s">
        <v>152</v>
      </c>
      <c r="J486">
        <v>0.9</v>
      </c>
      <c r="K486" t="s">
        <v>153</v>
      </c>
      <c r="L486" t="s">
        <v>1948</v>
      </c>
      <c r="M486" t="s">
        <v>1949</v>
      </c>
      <c r="N486" t="s">
        <v>1950</v>
      </c>
      <c r="O486" t="s">
        <v>28</v>
      </c>
      <c r="S486">
        <v>12</v>
      </c>
      <c r="T486" t="s">
        <v>29</v>
      </c>
      <c r="U486" t="s">
        <v>153</v>
      </c>
      <c r="V486" t="s">
        <v>153</v>
      </c>
    </row>
    <row r="487" spans="1:22" hidden="1" x14ac:dyDescent="0.2">
      <c r="A487" t="s">
        <v>1951</v>
      </c>
      <c r="B487">
        <v>16.164999999999999</v>
      </c>
      <c r="C487">
        <v>120.179</v>
      </c>
      <c r="D487">
        <v>33</v>
      </c>
      <c r="E487">
        <v>5</v>
      </c>
      <c r="F487" t="s">
        <v>152</v>
      </c>
      <c r="J487">
        <v>1.4</v>
      </c>
      <c r="K487" t="s">
        <v>153</v>
      </c>
      <c r="L487" t="s">
        <v>1952</v>
      </c>
      <c r="M487" t="s">
        <v>1953</v>
      </c>
      <c r="N487" t="s">
        <v>1954</v>
      </c>
      <c r="O487" t="s">
        <v>28</v>
      </c>
      <c r="S487">
        <v>7</v>
      </c>
      <c r="T487" t="s">
        <v>29</v>
      </c>
      <c r="U487" t="s">
        <v>153</v>
      </c>
      <c r="V487" t="s">
        <v>153</v>
      </c>
    </row>
    <row r="488" spans="1:22" hidden="1" x14ac:dyDescent="0.2">
      <c r="A488" t="s">
        <v>1955</v>
      </c>
      <c r="B488">
        <v>16.753</v>
      </c>
      <c r="C488">
        <v>120.471</v>
      </c>
      <c r="D488">
        <v>33</v>
      </c>
      <c r="E488">
        <v>5</v>
      </c>
      <c r="F488" t="s">
        <v>152</v>
      </c>
      <c r="J488">
        <v>0.5</v>
      </c>
      <c r="K488" t="s">
        <v>153</v>
      </c>
      <c r="L488" t="s">
        <v>1956</v>
      </c>
      <c r="M488" t="s">
        <v>1957</v>
      </c>
      <c r="N488" t="s">
        <v>1958</v>
      </c>
      <c r="O488" t="s">
        <v>28</v>
      </c>
      <c r="S488">
        <v>6</v>
      </c>
      <c r="T488" t="s">
        <v>29</v>
      </c>
      <c r="U488" t="s">
        <v>153</v>
      </c>
      <c r="V488" t="s">
        <v>153</v>
      </c>
    </row>
    <row r="489" spans="1:22" hidden="1" x14ac:dyDescent="0.2">
      <c r="A489" t="s">
        <v>1959</v>
      </c>
      <c r="B489">
        <v>16.18</v>
      </c>
      <c r="C489">
        <v>120.857</v>
      </c>
      <c r="D489">
        <v>33</v>
      </c>
      <c r="E489">
        <v>5.3</v>
      </c>
      <c r="F489" t="s">
        <v>152</v>
      </c>
      <c r="J489">
        <v>1.2</v>
      </c>
      <c r="K489" t="s">
        <v>153</v>
      </c>
      <c r="L489" t="s">
        <v>1960</v>
      </c>
      <c r="M489" t="s">
        <v>1961</v>
      </c>
      <c r="N489" t="s">
        <v>1962</v>
      </c>
      <c r="O489" t="s">
        <v>28</v>
      </c>
      <c r="S489">
        <v>28</v>
      </c>
      <c r="T489" t="s">
        <v>29</v>
      </c>
      <c r="U489" t="s">
        <v>153</v>
      </c>
      <c r="V489" t="s">
        <v>153</v>
      </c>
    </row>
    <row r="490" spans="1:22" hidden="1" x14ac:dyDescent="0.2">
      <c r="A490" t="s">
        <v>1963</v>
      </c>
      <c r="B490">
        <v>15.672000000000001</v>
      </c>
      <c r="C490">
        <v>120.91200000000001</v>
      </c>
      <c r="D490">
        <v>33</v>
      </c>
      <c r="E490">
        <v>4.9000000000000004</v>
      </c>
      <c r="F490" t="s">
        <v>152</v>
      </c>
      <c r="J490">
        <v>1.2</v>
      </c>
      <c r="K490" t="s">
        <v>153</v>
      </c>
      <c r="L490" t="s">
        <v>1964</v>
      </c>
      <c r="M490" t="s">
        <v>1965</v>
      </c>
      <c r="N490" t="s">
        <v>1966</v>
      </c>
      <c r="O490" t="s">
        <v>28</v>
      </c>
      <c r="S490">
        <v>14</v>
      </c>
      <c r="T490" t="s">
        <v>29</v>
      </c>
      <c r="U490" t="s">
        <v>153</v>
      </c>
      <c r="V490" t="s">
        <v>153</v>
      </c>
    </row>
    <row r="491" spans="1:22" hidden="1" x14ac:dyDescent="0.2">
      <c r="A491" t="s">
        <v>1967</v>
      </c>
      <c r="B491">
        <v>16.407</v>
      </c>
      <c r="C491">
        <v>121.072</v>
      </c>
      <c r="D491">
        <v>33</v>
      </c>
      <c r="E491">
        <v>5.2</v>
      </c>
      <c r="F491" t="s">
        <v>152</v>
      </c>
      <c r="J491">
        <v>1.1000000000000001</v>
      </c>
      <c r="K491" t="s">
        <v>153</v>
      </c>
      <c r="L491" t="s">
        <v>1968</v>
      </c>
      <c r="M491" t="s">
        <v>1969</v>
      </c>
      <c r="N491" t="s">
        <v>1970</v>
      </c>
      <c r="O491" t="s">
        <v>28</v>
      </c>
      <c r="S491">
        <v>40</v>
      </c>
      <c r="T491" t="s">
        <v>29</v>
      </c>
      <c r="U491" t="s">
        <v>153</v>
      </c>
      <c r="V491" t="s">
        <v>153</v>
      </c>
    </row>
    <row r="492" spans="1:22" hidden="1" x14ac:dyDescent="0.2">
      <c r="A492" t="s">
        <v>1971</v>
      </c>
      <c r="B492">
        <v>15.978999999999999</v>
      </c>
      <c r="C492">
        <v>120.434</v>
      </c>
      <c r="D492">
        <v>33</v>
      </c>
      <c r="E492">
        <v>4.5</v>
      </c>
      <c r="F492" t="s">
        <v>152</v>
      </c>
      <c r="J492">
        <v>1.3</v>
      </c>
      <c r="K492" t="s">
        <v>153</v>
      </c>
      <c r="L492" t="s">
        <v>1972</v>
      </c>
      <c r="M492" t="s">
        <v>1973</v>
      </c>
      <c r="N492" t="s">
        <v>1974</v>
      </c>
      <c r="O492" t="s">
        <v>28</v>
      </c>
      <c r="S492">
        <v>6</v>
      </c>
      <c r="T492" t="s">
        <v>29</v>
      </c>
      <c r="U492" t="s">
        <v>153</v>
      </c>
      <c r="V492" t="s">
        <v>153</v>
      </c>
    </row>
    <row r="493" spans="1:22" hidden="1" x14ac:dyDescent="0.2">
      <c r="A493" t="s">
        <v>1975</v>
      </c>
      <c r="B493">
        <v>16.309000000000001</v>
      </c>
      <c r="C493">
        <v>120.333</v>
      </c>
      <c r="D493">
        <v>33</v>
      </c>
      <c r="E493">
        <v>4.5999999999999996</v>
      </c>
      <c r="F493" t="s">
        <v>152</v>
      </c>
      <c r="J493">
        <v>0.7</v>
      </c>
      <c r="K493" t="s">
        <v>153</v>
      </c>
      <c r="L493" t="s">
        <v>1976</v>
      </c>
      <c r="M493" t="s">
        <v>1977</v>
      </c>
      <c r="N493" t="s">
        <v>1978</v>
      </c>
      <c r="O493" t="s">
        <v>28</v>
      </c>
      <c r="S493">
        <v>2</v>
      </c>
      <c r="T493" t="s">
        <v>29</v>
      </c>
      <c r="U493" t="s">
        <v>153</v>
      </c>
      <c r="V493" t="s">
        <v>153</v>
      </c>
    </row>
    <row r="494" spans="1:22" hidden="1" x14ac:dyDescent="0.2">
      <c r="A494" t="s">
        <v>1979</v>
      </c>
      <c r="B494">
        <v>16.477</v>
      </c>
      <c r="C494">
        <v>120.46899999999999</v>
      </c>
      <c r="D494">
        <v>33</v>
      </c>
      <c r="E494">
        <v>4.8</v>
      </c>
      <c r="F494" t="s">
        <v>152</v>
      </c>
      <c r="J494">
        <v>1.1000000000000001</v>
      </c>
      <c r="K494" t="s">
        <v>153</v>
      </c>
      <c r="L494" t="s">
        <v>1980</v>
      </c>
      <c r="M494" t="s">
        <v>1981</v>
      </c>
      <c r="N494" t="s">
        <v>1982</v>
      </c>
      <c r="O494" t="s">
        <v>28</v>
      </c>
      <c r="S494">
        <v>13</v>
      </c>
      <c r="T494" t="s">
        <v>29</v>
      </c>
      <c r="U494" t="s">
        <v>153</v>
      </c>
      <c r="V494" t="s">
        <v>153</v>
      </c>
    </row>
    <row r="495" spans="1:22" hidden="1" x14ac:dyDescent="0.2">
      <c r="A495" t="s">
        <v>1983</v>
      </c>
      <c r="B495">
        <v>15.785</v>
      </c>
      <c r="C495">
        <v>120.66</v>
      </c>
      <c r="D495">
        <v>33</v>
      </c>
      <c r="E495">
        <v>4.8</v>
      </c>
      <c r="F495" t="s">
        <v>152</v>
      </c>
      <c r="J495">
        <v>0.6</v>
      </c>
      <c r="K495" t="s">
        <v>153</v>
      </c>
      <c r="L495" t="s">
        <v>1984</v>
      </c>
      <c r="M495" t="s">
        <v>1985</v>
      </c>
      <c r="N495" t="s">
        <v>1986</v>
      </c>
      <c r="O495" t="s">
        <v>28</v>
      </c>
      <c r="S495">
        <v>3</v>
      </c>
      <c r="T495" t="s">
        <v>29</v>
      </c>
      <c r="U495" t="s">
        <v>153</v>
      </c>
      <c r="V495" t="s">
        <v>153</v>
      </c>
    </row>
    <row r="496" spans="1:22" hidden="1" x14ac:dyDescent="0.2">
      <c r="A496" t="s">
        <v>1987</v>
      </c>
      <c r="B496">
        <v>16.34</v>
      </c>
      <c r="C496">
        <v>120.88800000000001</v>
      </c>
      <c r="D496">
        <v>23.4</v>
      </c>
      <c r="E496">
        <v>5.3</v>
      </c>
      <c r="F496" t="s">
        <v>152</v>
      </c>
      <c r="J496">
        <v>1.3</v>
      </c>
      <c r="K496" t="s">
        <v>153</v>
      </c>
      <c r="L496" t="s">
        <v>1988</v>
      </c>
      <c r="M496" t="s">
        <v>1989</v>
      </c>
      <c r="N496" t="s">
        <v>1990</v>
      </c>
      <c r="O496" t="s">
        <v>28</v>
      </c>
      <c r="S496">
        <v>27</v>
      </c>
      <c r="T496" t="s">
        <v>29</v>
      </c>
      <c r="U496" t="s">
        <v>153</v>
      </c>
      <c r="V496" t="s">
        <v>153</v>
      </c>
    </row>
    <row r="497" spans="1:22" hidden="1" x14ac:dyDescent="0.2">
      <c r="A497" t="s">
        <v>1991</v>
      </c>
      <c r="B497">
        <v>15.532999999999999</v>
      </c>
      <c r="C497">
        <v>120.955</v>
      </c>
      <c r="D497">
        <v>33</v>
      </c>
      <c r="E497">
        <v>4.9000000000000004</v>
      </c>
      <c r="F497" t="s">
        <v>152</v>
      </c>
      <c r="J497">
        <v>0.8</v>
      </c>
      <c r="K497" t="s">
        <v>153</v>
      </c>
      <c r="L497" t="s">
        <v>1992</v>
      </c>
      <c r="M497" t="s">
        <v>1993</v>
      </c>
      <c r="N497" t="s">
        <v>1994</v>
      </c>
      <c r="O497" t="s">
        <v>28</v>
      </c>
      <c r="S497">
        <v>9</v>
      </c>
      <c r="T497" t="s">
        <v>29</v>
      </c>
      <c r="U497" t="s">
        <v>153</v>
      </c>
      <c r="V497" t="s">
        <v>153</v>
      </c>
    </row>
    <row r="498" spans="1:22" hidden="1" x14ac:dyDescent="0.2">
      <c r="A498" t="s">
        <v>1995</v>
      </c>
      <c r="B498">
        <v>16.385000000000002</v>
      </c>
      <c r="C498">
        <v>120.41200000000001</v>
      </c>
      <c r="D498">
        <v>18.2</v>
      </c>
      <c r="E498">
        <v>5.6</v>
      </c>
      <c r="F498" t="s">
        <v>152</v>
      </c>
      <c r="J498">
        <v>1</v>
      </c>
      <c r="K498" t="s">
        <v>153</v>
      </c>
      <c r="L498" t="s">
        <v>1996</v>
      </c>
      <c r="M498" t="s">
        <v>1997</v>
      </c>
      <c r="N498" t="s">
        <v>1998</v>
      </c>
      <c r="O498" t="s">
        <v>28</v>
      </c>
      <c r="S498">
        <v>60</v>
      </c>
      <c r="T498" t="s">
        <v>29</v>
      </c>
      <c r="U498" t="s">
        <v>153</v>
      </c>
      <c r="V498" t="s">
        <v>153</v>
      </c>
    </row>
    <row r="499" spans="1:22" hidden="1" x14ac:dyDescent="0.2">
      <c r="A499" t="s">
        <v>1999</v>
      </c>
      <c r="B499">
        <v>16.359000000000002</v>
      </c>
      <c r="C499">
        <v>120.527</v>
      </c>
      <c r="D499">
        <v>33</v>
      </c>
      <c r="E499">
        <v>4.9000000000000004</v>
      </c>
      <c r="F499" t="s">
        <v>152</v>
      </c>
      <c r="J499">
        <v>1.4</v>
      </c>
      <c r="K499" t="s">
        <v>153</v>
      </c>
      <c r="L499" t="s">
        <v>2000</v>
      </c>
      <c r="M499" t="s">
        <v>2001</v>
      </c>
      <c r="N499" t="s">
        <v>2002</v>
      </c>
      <c r="O499" t="s">
        <v>28</v>
      </c>
      <c r="S499">
        <v>11</v>
      </c>
      <c r="T499" t="s">
        <v>29</v>
      </c>
      <c r="U499" t="s">
        <v>153</v>
      </c>
      <c r="V499" t="s">
        <v>153</v>
      </c>
    </row>
    <row r="500" spans="1:22" hidden="1" x14ac:dyDescent="0.2">
      <c r="A500" t="s">
        <v>2003</v>
      </c>
      <c r="B500">
        <v>16.521000000000001</v>
      </c>
      <c r="C500">
        <v>120.93</v>
      </c>
      <c r="D500">
        <v>15.7</v>
      </c>
      <c r="E500">
        <v>5.6</v>
      </c>
      <c r="F500" t="s">
        <v>152</v>
      </c>
      <c r="J500">
        <v>1.2</v>
      </c>
      <c r="K500" t="s">
        <v>153</v>
      </c>
      <c r="L500" t="s">
        <v>2004</v>
      </c>
      <c r="M500" t="s">
        <v>2005</v>
      </c>
      <c r="N500" t="s">
        <v>2006</v>
      </c>
      <c r="O500" t="s">
        <v>28</v>
      </c>
      <c r="S500">
        <v>58</v>
      </c>
      <c r="T500" t="s">
        <v>29</v>
      </c>
      <c r="U500" t="s">
        <v>153</v>
      </c>
      <c r="V500" t="s">
        <v>153</v>
      </c>
    </row>
    <row r="501" spans="1:22" hidden="1" x14ac:dyDescent="0.2">
      <c r="A501" t="s">
        <v>2007</v>
      </c>
      <c r="B501">
        <v>16.765000000000001</v>
      </c>
      <c r="C501">
        <v>120.806</v>
      </c>
      <c r="D501">
        <v>33</v>
      </c>
      <c r="E501">
        <v>4.5</v>
      </c>
      <c r="F501" t="s">
        <v>152</v>
      </c>
      <c r="J501">
        <v>1.2</v>
      </c>
      <c r="K501" t="s">
        <v>153</v>
      </c>
      <c r="L501" t="s">
        <v>2008</v>
      </c>
      <c r="M501" t="s">
        <v>2009</v>
      </c>
      <c r="N501" t="s">
        <v>2010</v>
      </c>
      <c r="O501" t="s">
        <v>28</v>
      </c>
      <c r="S501">
        <v>6</v>
      </c>
      <c r="T501" t="s">
        <v>29</v>
      </c>
      <c r="U501" t="s">
        <v>153</v>
      </c>
      <c r="V501" t="s">
        <v>153</v>
      </c>
    </row>
    <row r="502" spans="1:22" hidden="1" x14ac:dyDescent="0.2">
      <c r="A502" t="s">
        <v>2011</v>
      </c>
      <c r="B502">
        <v>16.263000000000002</v>
      </c>
      <c r="C502">
        <v>121.074</v>
      </c>
      <c r="D502">
        <v>33</v>
      </c>
      <c r="E502">
        <v>4.7</v>
      </c>
      <c r="F502" t="s">
        <v>152</v>
      </c>
      <c r="J502">
        <v>1.2</v>
      </c>
      <c r="K502" t="s">
        <v>153</v>
      </c>
      <c r="L502" t="s">
        <v>2012</v>
      </c>
      <c r="M502" t="s">
        <v>2013</v>
      </c>
      <c r="N502" t="s">
        <v>2014</v>
      </c>
      <c r="O502" t="s">
        <v>28</v>
      </c>
      <c r="S502">
        <v>6</v>
      </c>
      <c r="T502" t="s">
        <v>29</v>
      </c>
      <c r="U502" t="s">
        <v>153</v>
      </c>
      <c r="V502" t="s">
        <v>153</v>
      </c>
    </row>
    <row r="503" spans="1:22" hidden="1" x14ac:dyDescent="0.2">
      <c r="A503" t="s">
        <v>2015</v>
      </c>
      <c r="B503">
        <v>16.363</v>
      </c>
      <c r="C503">
        <v>121.848</v>
      </c>
      <c r="D503">
        <v>33</v>
      </c>
      <c r="E503">
        <v>4.5999999999999996</v>
      </c>
      <c r="F503" t="s">
        <v>152</v>
      </c>
      <c r="J503">
        <v>1.3</v>
      </c>
      <c r="K503" t="s">
        <v>153</v>
      </c>
      <c r="L503" t="s">
        <v>2016</v>
      </c>
      <c r="M503" t="s">
        <v>2017</v>
      </c>
      <c r="N503" t="s">
        <v>2018</v>
      </c>
      <c r="O503" t="s">
        <v>28</v>
      </c>
      <c r="S503">
        <v>5</v>
      </c>
      <c r="T503" t="s">
        <v>29</v>
      </c>
      <c r="U503" t="s">
        <v>153</v>
      </c>
      <c r="V503" t="s">
        <v>153</v>
      </c>
    </row>
    <row r="504" spans="1:22" hidden="1" x14ac:dyDescent="0.2">
      <c r="A504" t="s">
        <v>2019</v>
      </c>
      <c r="B504">
        <v>15.108000000000001</v>
      </c>
      <c r="C504">
        <v>120.413</v>
      </c>
      <c r="D504">
        <v>33</v>
      </c>
      <c r="E504">
        <v>4.8</v>
      </c>
      <c r="F504" t="s">
        <v>152</v>
      </c>
      <c r="J504">
        <v>1.4</v>
      </c>
      <c r="K504" t="s">
        <v>153</v>
      </c>
      <c r="L504" t="s">
        <v>2020</v>
      </c>
      <c r="M504" t="s">
        <v>2021</v>
      </c>
      <c r="N504" t="s">
        <v>2022</v>
      </c>
      <c r="O504" t="s">
        <v>28</v>
      </c>
      <c r="S504">
        <v>5</v>
      </c>
      <c r="T504" t="s">
        <v>29</v>
      </c>
      <c r="U504" t="s">
        <v>153</v>
      </c>
      <c r="V504" t="s">
        <v>153</v>
      </c>
    </row>
    <row r="505" spans="1:22" hidden="1" x14ac:dyDescent="0.2">
      <c r="A505" t="s">
        <v>2023</v>
      </c>
      <c r="B505">
        <v>16.445</v>
      </c>
      <c r="C505">
        <v>120.94499999999999</v>
      </c>
      <c r="D505">
        <v>33</v>
      </c>
      <c r="E505">
        <v>5.2</v>
      </c>
      <c r="F505" t="s">
        <v>152</v>
      </c>
      <c r="J505">
        <v>1.1000000000000001</v>
      </c>
      <c r="K505" t="s">
        <v>153</v>
      </c>
      <c r="L505" t="s">
        <v>2024</v>
      </c>
      <c r="M505" t="s">
        <v>2025</v>
      </c>
      <c r="N505" t="s">
        <v>2026</v>
      </c>
      <c r="O505" t="s">
        <v>28</v>
      </c>
      <c r="S505">
        <v>24</v>
      </c>
      <c r="T505" t="s">
        <v>29</v>
      </c>
      <c r="U505" t="s">
        <v>153</v>
      </c>
      <c r="V505" t="s">
        <v>153</v>
      </c>
    </row>
    <row r="506" spans="1:22" hidden="1" x14ac:dyDescent="0.2">
      <c r="A506" t="s">
        <v>2027</v>
      </c>
      <c r="B506">
        <v>16.420999999999999</v>
      </c>
      <c r="C506">
        <v>120.215</v>
      </c>
      <c r="D506">
        <v>33</v>
      </c>
      <c r="E506">
        <v>4.5999999999999996</v>
      </c>
      <c r="F506" t="s">
        <v>152</v>
      </c>
      <c r="J506">
        <v>1.1000000000000001</v>
      </c>
      <c r="K506" t="s">
        <v>153</v>
      </c>
      <c r="L506" t="s">
        <v>2028</v>
      </c>
      <c r="M506" t="s">
        <v>2029</v>
      </c>
      <c r="N506" t="s">
        <v>2030</v>
      </c>
      <c r="O506" t="s">
        <v>28</v>
      </c>
      <c r="S506">
        <v>3</v>
      </c>
      <c r="T506" t="s">
        <v>29</v>
      </c>
      <c r="U506" t="s">
        <v>153</v>
      </c>
      <c r="V506" t="s">
        <v>153</v>
      </c>
    </row>
    <row r="507" spans="1:22" hidden="1" x14ac:dyDescent="0.2">
      <c r="A507" t="s">
        <v>2031</v>
      </c>
      <c r="B507">
        <v>16.056999999999999</v>
      </c>
      <c r="C507">
        <v>120.47199999999999</v>
      </c>
      <c r="D507">
        <v>33</v>
      </c>
      <c r="E507">
        <v>4.5</v>
      </c>
      <c r="F507" t="s">
        <v>152</v>
      </c>
      <c r="J507">
        <v>1.1000000000000001</v>
      </c>
      <c r="K507" t="s">
        <v>153</v>
      </c>
      <c r="L507" t="s">
        <v>2032</v>
      </c>
      <c r="M507" t="s">
        <v>2033</v>
      </c>
      <c r="N507" t="s">
        <v>2034</v>
      </c>
      <c r="O507" t="s">
        <v>28</v>
      </c>
      <c r="S507">
        <v>3</v>
      </c>
      <c r="T507" t="s">
        <v>29</v>
      </c>
      <c r="U507" t="s">
        <v>153</v>
      </c>
      <c r="V507" t="s">
        <v>153</v>
      </c>
    </row>
    <row r="508" spans="1:22" hidden="1" x14ac:dyDescent="0.2">
      <c r="A508" t="s">
        <v>2035</v>
      </c>
      <c r="B508">
        <v>16.382999999999999</v>
      </c>
      <c r="C508">
        <v>121.123</v>
      </c>
      <c r="D508">
        <v>33</v>
      </c>
      <c r="E508">
        <v>4.5</v>
      </c>
      <c r="F508" t="s">
        <v>152</v>
      </c>
      <c r="J508">
        <v>1.3</v>
      </c>
      <c r="K508" t="s">
        <v>153</v>
      </c>
      <c r="L508" t="s">
        <v>2036</v>
      </c>
      <c r="M508" t="s">
        <v>2037</v>
      </c>
      <c r="N508" t="s">
        <v>2038</v>
      </c>
      <c r="O508" t="s">
        <v>28</v>
      </c>
      <c r="S508">
        <v>6</v>
      </c>
      <c r="T508" t="s">
        <v>29</v>
      </c>
      <c r="U508" t="s">
        <v>153</v>
      </c>
      <c r="V508" t="s">
        <v>153</v>
      </c>
    </row>
    <row r="509" spans="1:22" hidden="1" x14ac:dyDescent="0.2">
      <c r="A509" t="s">
        <v>2039</v>
      </c>
      <c r="B509">
        <v>15.683</v>
      </c>
      <c r="C509">
        <v>120.39100000000001</v>
      </c>
      <c r="D509">
        <v>33</v>
      </c>
      <c r="E509">
        <v>4.5999999999999996</v>
      </c>
      <c r="F509" t="s">
        <v>152</v>
      </c>
      <c r="J509">
        <v>1.4</v>
      </c>
      <c r="K509" t="s">
        <v>153</v>
      </c>
      <c r="L509" t="s">
        <v>2040</v>
      </c>
      <c r="M509" t="s">
        <v>2041</v>
      </c>
      <c r="N509" t="s">
        <v>2042</v>
      </c>
      <c r="O509" t="s">
        <v>28</v>
      </c>
      <c r="S509">
        <v>5</v>
      </c>
      <c r="T509" t="s">
        <v>29</v>
      </c>
      <c r="U509" t="s">
        <v>153</v>
      </c>
      <c r="V509" t="s">
        <v>153</v>
      </c>
    </row>
    <row r="510" spans="1:22" hidden="1" x14ac:dyDescent="0.2">
      <c r="A510" t="s">
        <v>2043</v>
      </c>
      <c r="B510">
        <v>16.291</v>
      </c>
      <c r="C510">
        <v>120.496</v>
      </c>
      <c r="D510">
        <v>33</v>
      </c>
      <c r="E510">
        <v>4.8</v>
      </c>
      <c r="F510" t="s">
        <v>152</v>
      </c>
      <c r="J510">
        <v>1.4</v>
      </c>
      <c r="K510" t="s">
        <v>153</v>
      </c>
      <c r="L510" t="s">
        <v>2044</v>
      </c>
      <c r="M510" t="s">
        <v>2045</v>
      </c>
      <c r="N510" t="s">
        <v>2046</v>
      </c>
      <c r="O510" t="s">
        <v>28</v>
      </c>
      <c r="S510">
        <v>12</v>
      </c>
      <c r="T510" t="s">
        <v>29</v>
      </c>
      <c r="U510" t="s">
        <v>153</v>
      </c>
      <c r="V510" t="s">
        <v>153</v>
      </c>
    </row>
    <row r="511" spans="1:22" hidden="1" x14ac:dyDescent="0.2">
      <c r="A511" t="s">
        <v>2047</v>
      </c>
      <c r="B511">
        <v>16.202999999999999</v>
      </c>
      <c r="C511">
        <v>120.473</v>
      </c>
      <c r="D511">
        <v>33</v>
      </c>
      <c r="E511">
        <v>4.7</v>
      </c>
      <c r="F511" t="s">
        <v>152</v>
      </c>
      <c r="J511">
        <v>1.4</v>
      </c>
      <c r="K511" t="s">
        <v>153</v>
      </c>
      <c r="L511" t="s">
        <v>2048</v>
      </c>
      <c r="M511" t="s">
        <v>2049</v>
      </c>
      <c r="N511" t="s">
        <v>2050</v>
      </c>
      <c r="O511" t="s">
        <v>28</v>
      </c>
      <c r="S511">
        <v>4</v>
      </c>
      <c r="T511" t="s">
        <v>29</v>
      </c>
      <c r="U511" t="s">
        <v>153</v>
      </c>
      <c r="V511" t="s">
        <v>153</v>
      </c>
    </row>
    <row r="512" spans="1:22" hidden="1" x14ac:dyDescent="0.2">
      <c r="A512" t="s">
        <v>2051</v>
      </c>
      <c r="B512">
        <v>16.344999999999999</v>
      </c>
      <c r="C512">
        <v>121.191</v>
      </c>
      <c r="D512">
        <v>33</v>
      </c>
      <c r="E512">
        <v>4.5999999999999996</v>
      </c>
      <c r="F512" t="s">
        <v>152</v>
      </c>
      <c r="J512">
        <v>1</v>
      </c>
      <c r="K512" t="s">
        <v>153</v>
      </c>
      <c r="L512" t="s">
        <v>2052</v>
      </c>
      <c r="M512" t="s">
        <v>2053</v>
      </c>
      <c r="N512" t="s">
        <v>2054</v>
      </c>
      <c r="O512" t="s">
        <v>28</v>
      </c>
      <c r="S512">
        <v>6</v>
      </c>
      <c r="T512" t="s">
        <v>29</v>
      </c>
      <c r="U512" t="s">
        <v>153</v>
      </c>
      <c r="V512" t="s">
        <v>153</v>
      </c>
    </row>
    <row r="513" spans="1:22" hidden="1" x14ac:dyDescent="0.2">
      <c r="A513" t="s">
        <v>2055</v>
      </c>
      <c r="B513">
        <v>16.076000000000001</v>
      </c>
      <c r="C513">
        <v>120.983</v>
      </c>
      <c r="D513">
        <v>33</v>
      </c>
      <c r="E513">
        <v>4.8</v>
      </c>
      <c r="F513" t="s">
        <v>152</v>
      </c>
      <c r="J513">
        <v>1.2</v>
      </c>
      <c r="K513" t="s">
        <v>153</v>
      </c>
      <c r="L513" t="s">
        <v>2056</v>
      </c>
      <c r="M513" t="s">
        <v>2057</v>
      </c>
      <c r="N513" t="s">
        <v>2058</v>
      </c>
      <c r="O513" t="s">
        <v>28</v>
      </c>
      <c r="S513">
        <v>17</v>
      </c>
      <c r="T513" t="s">
        <v>29</v>
      </c>
      <c r="U513" t="s">
        <v>153</v>
      </c>
      <c r="V513" t="s">
        <v>153</v>
      </c>
    </row>
    <row r="514" spans="1:22" hidden="1" x14ac:dyDescent="0.2">
      <c r="A514" t="s">
        <v>2059</v>
      </c>
      <c r="B514">
        <v>16.207999999999998</v>
      </c>
      <c r="C514">
        <v>120.797</v>
      </c>
      <c r="D514">
        <v>33</v>
      </c>
      <c r="E514">
        <v>5</v>
      </c>
      <c r="F514" t="s">
        <v>152</v>
      </c>
      <c r="J514">
        <v>1.3</v>
      </c>
      <c r="K514" t="s">
        <v>153</v>
      </c>
      <c r="L514" t="s">
        <v>2060</v>
      </c>
      <c r="M514" t="s">
        <v>2061</v>
      </c>
      <c r="N514" t="s">
        <v>2062</v>
      </c>
      <c r="O514" t="s">
        <v>28</v>
      </c>
      <c r="S514">
        <v>15</v>
      </c>
      <c r="T514" t="s">
        <v>29</v>
      </c>
      <c r="U514" t="s">
        <v>153</v>
      </c>
      <c r="V514" t="s">
        <v>153</v>
      </c>
    </row>
    <row r="515" spans="1:22" hidden="1" x14ac:dyDescent="0.2">
      <c r="A515" t="s">
        <v>2063</v>
      </c>
      <c r="B515">
        <v>15.746</v>
      </c>
      <c r="C515">
        <v>121.224</v>
      </c>
      <c r="D515">
        <v>33</v>
      </c>
      <c r="E515">
        <v>5.4</v>
      </c>
      <c r="F515" t="s">
        <v>152</v>
      </c>
      <c r="J515">
        <v>1.1000000000000001</v>
      </c>
      <c r="K515" t="s">
        <v>153</v>
      </c>
      <c r="L515" t="s">
        <v>2064</v>
      </c>
      <c r="M515" t="s">
        <v>2065</v>
      </c>
      <c r="N515" t="s">
        <v>2066</v>
      </c>
      <c r="O515" t="s">
        <v>28</v>
      </c>
      <c r="S515">
        <v>41</v>
      </c>
      <c r="T515" t="s">
        <v>29</v>
      </c>
      <c r="U515" t="s">
        <v>153</v>
      </c>
      <c r="V515" t="s">
        <v>153</v>
      </c>
    </row>
    <row r="516" spans="1:22" hidden="1" x14ac:dyDescent="0.2">
      <c r="A516" t="s">
        <v>2067</v>
      </c>
      <c r="B516">
        <v>16.225999999999999</v>
      </c>
      <c r="C516">
        <v>120.375</v>
      </c>
      <c r="D516">
        <v>33</v>
      </c>
      <c r="E516">
        <v>4.9000000000000004</v>
      </c>
      <c r="F516" t="s">
        <v>152</v>
      </c>
      <c r="J516">
        <v>1.2</v>
      </c>
      <c r="K516" t="s">
        <v>153</v>
      </c>
      <c r="L516" t="s">
        <v>2068</v>
      </c>
      <c r="M516" t="s">
        <v>2069</v>
      </c>
      <c r="N516" t="s">
        <v>2070</v>
      </c>
      <c r="O516" t="s">
        <v>28</v>
      </c>
      <c r="S516">
        <v>7</v>
      </c>
      <c r="T516" t="s">
        <v>29</v>
      </c>
      <c r="U516" t="s">
        <v>153</v>
      </c>
      <c r="V516" t="s">
        <v>153</v>
      </c>
    </row>
    <row r="517" spans="1:22" hidden="1" x14ac:dyDescent="0.2">
      <c r="A517" t="s">
        <v>2071</v>
      </c>
      <c r="B517">
        <v>16.285</v>
      </c>
      <c r="C517">
        <v>120.45699999999999</v>
      </c>
      <c r="D517">
        <v>12.7</v>
      </c>
      <c r="E517">
        <v>5.7</v>
      </c>
      <c r="F517" t="s">
        <v>245</v>
      </c>
      <c r="J517">
        <v>1</v>
      </c>
      <c r="K517" t="s">
        <v>153</v>
      </c>
      <c r="L517" t="s">
        <v>2072</v>
      </c>
      <c r="M517" t="s">
        <v>2073</v>
      </c>
      <c r="N517" t="s">
        <v>2074</v>
      </c>
      <c r="O517" t="s">
        <v>28</v>
      </c>
      <c r="S517">
        <v>7</v>
      </c>
      <c r="T517" t="s">
        <v>29</v>
      </c>
      <c r="U517" t="s">
        <v>153</v>
      </c>
      <c r="V517" t="s">
        <v>153</v>
      </c>
    </row>
    <row r="518" spans="1:22" hidden="1" x14ac:dyDescent="0.2">
      <c r="A518" t="s">
        <v>2075</v>
      </c>
      <c r="B518">
        <v>16.303999999999998</v>
      </c>
      <c r="C518">
        <v>120.505</v>
      </c>
      <c r="D518">
        <v>33</v>
      </c>
      <c r="E518">
        <v>4.9000000000000004</v>
      </c>
      <c r="F518" t="s">
        <v>152</v>
      </c>
      <c r="J518">
        <v>1.1000000000000001</v>
      </c>
      <c r="K518" t="s">
        <v>153</v>
      </c>
      <c r="L518" t="s">
        <v>2076</v>
      </c>
      <c r="M518" t="s">
        <v>2077</v>
      </c>
      <c r="N518" t="s">
        <v>2078</v>
      </c>
      <c r="O518" t="s">
        <v>28</v>
      </c>
      <c r="S518">
        <v>8</v>
      </c>
      <c r="T518" t="s">
        <v>29</v>
      </c>
      <c r="U518" t="s">
        <v>153</v>
      </c>
      <c r="V518" t="s">
        <v>153</v>
      </c>
    </row>
    <row r="519" spans="1:22" hidden="1" x14ac:dyDescent="0.2">
      <c r="A519" t="s">
        <v>2079</v>
      </c>
      <c r="B519">
        <v>15.532</v>
      </c>
      <c r="C519">
        <v>120.858</v>
      </c>
      <c r="D519">
        <v>33</v>
      </c>
      <c r="E519">
        <v>4.5</v>
      </c>
      <c r="F519" t="s">
        <v>152</v>
      </c>
      <c r="J519">
        <v>1.3</v>
      </c>
      <c r="K519" t="s">
        <v>153</v>
      </c>
      <c r="L519" t="s">
        <v>2080</v>
      </c>
      <c r="M519" t="s">
        <v>2081</v>
      </c>
      <c r="N519" t="s">
        <v>2082</v>
      </c>
      <c r="O519" t="s">
        <v>28</v>
      </c>
      <c r="S519">
        <v>3</v>
      </c>
      <c r="T519" t="s">
        <v>29</v>
      </c>
      <c r="U519" t="s">
        <v>153</v>
      </c>
      <c r="V519" t="s">
        <v>153</v>
      </c>
    </row>
    <row r="520" spans="1:22" hidden="1" x14ac:dyDescent="0.2">
      <c r="A520" t="s">
        <v>2083</v>
      </c>
      <c r="B520">
        <v>15.457000000000001</v>
      </c>
      <c r="C520">
        <v>120.998</v>
      </c>
      <c r="D520">
        <v>33</v>
      </c>
      <c r="E520">
        <v>4.5</v>
      </c>
      <c r="F520" t="s">
        <v>152</v>
      </c>
      <c r="J520">
        <v>0.9</v>
      </c>
      <c r="K520" t="s">
        <v>153</v>
      </c>
      <c r="L520" t="s">
        <v>2084</v>
      </c>
      <c r="M520" t="s">
        <v>2085</v>
      </c>
      <c r="N520" t="s">
        <v>2086</v>
      </c>
      <c r="O520" t="s">
        <v>28</v>
      </c>
      <c r="S520">
        <v>3</v>
      </c>
      <c r="T520" t="s">
        <v>29</v>
      </c>
      <c r="U520" t="s">
        <v>153</v>
      </c>
      <c r="V520" t="s">
        <v>153</v>
      </c>
    </row>
    <row r="521" spans="1:22" hidden="1" x14ac:dyDescent="0.2">
      <c r="A521" t="s">
        <v>2087</v>
      </c>
      <c r="B521">
        <v>16.309999999999999</v>
      </c>
      <c r="C521">
        <v>120.443</v>
      </c>
      <c r="D521">
        <v>33</v>
      </c>
      <c r="E521">
        <v>5.4</v>
      </c>
      <c r="F521" t="s">
        <v>152</v>
      </c>
      <c r="J521">
        <v>0.9</v>
      </c>
      <c r="K521" t="s">
        <v>153</v>
      </c>
      <c r="L521" t="s">
        <v>2088</v>
      </c>
      <c r="M521" t="s">
        <v>2089</v>
      </c>
      <c r="N521" t="s">
        <v>2090</v>
      </c>
      <c r="O521" t="s">
        <v>28</v>
      </c>
      <c r="S521">
        <v>27</v>
      </c>
      <c r="T521" t="s">
        <v>29</v>
      </c>
      <c r="U521" t="s">
        <v>153</v>
      </c>
      <c r="V521" t="s">
        <v>153</v>
      </c>
    </row>
    <row r="522" spans="1:22" hidden="1" x14ac:dyDescent="0.2">
      <c r="A522" t="s">
        <v>2091</v>
      </c>
      <c r="B522">
        <v>16.509</v>
      </c>
      <c r="C522">
        <v>120.62</v>
      </c>
      <c r="D522">
        <v>33</v>
      </c>
      <c r="E522">
        <v>5.3</v>
      </c>
      <c r="F522" t="s">
        <v>152</v>
      </c>
      <c r="J522">
        <v>1.2</v>
      </c>
      <c r="K522" t="s">
        <v>153</v>
      </c>
      <c r="L522" t="s">
        <v>2092</v>
      </c>
      <c r="M522" t="s">
        <v>2093</v>
      </c>
      <c r="N522" t="s">
        <v>2094</v>
      </c>
      <c r="O522" t="s">
        <v>28</v>
      </c>
      <c r="S522">
        <v>2</v>
      </c>
      <c r="T522" t="s">
        <v>29</v>
      </c>
      <c r="U522" t="s">
        <v>153</v>
      </c>
      <c r="V522" t="s">
        <v>153</v>
      </c>
    </row>
    <row r="523" spans="1:22" hidden="1" x14ac:dyDescent="0.2">
      <c r="A523" t="s">
        <v>2095</v>
      </c>
      <c r="B523">
        <v>16.116</v>
      </c>
      <c r="C523">
        <v>120.369</v>
      </c>
      <c r="D523">
        <v>33</v>
      </c>
      <c r="E523">
        <v>4.5</v>
      </c>
      <c r="F523" t="s">
        <v>152</v>
      </c>
      <c r="J523">
        <v>1.6</v>
      </c>
      <c r="K523" t="s">
        <v>153</v>
      </c>
      <c r="L523" t="s">
        <v>2096</v>
      </c>
      <c r="M523" t="s">
        <v>2097</v>
      </c>
      <c r="N523" t="s">
        <v>2098</v>
      </c>
      <c r="O523" t="s">
        <v>28</v>
      </c>
      <c r="S523">
        <v>2</v>
      </c>
      <c r="T523" t="s">
        <v>29</v>
      </c>
      <c r="U523" t="s">
        <v>153</v>
      </c>
      <c r="V523" t="s">
        <v>153</v>
      </c>
    </row>
    <row r="524" spans="1:22" hidden="1" x14ac:dyDescent="0.2">
      <c r="A524" t="s">
        <v>2099</v>
      </c>
      <c r="B524">
        <v>15.606</v>
      </c>
      <c r="C524">
        <v>121.35299999999999</v>
      </c>
      <c r="D524">
        <v>33</v>
      </c>
      <c r="E524">
        <v>4.9000000000000004</v>
      </c>
      <c r="F524" t="s">
        <v>152</v>
      </c>
      <c r="J524">
        <v>1.1000000000000001</v>
      </c>
      <c r="K524" t="s">
        <v>153</v>
      </c>
      <c r="L524" t="s">
        <v>2100</v>
      </c>
      <c r="M524" t="s">
        <v>2101</v>
      </c>
      <c r="N524" t="s">
        <v>2102</v>
      </c>
      <c r="O524" t="s">
        <v>28</v>
      </c>
      <c r="S524">
        <v>14</v>
      </c>
      <c r="T524" t="s">
        <v>29</v>
      </c>
      <c r="U524" t="s">
        <v>153</v>
      </c>
      <c r="V524" t="s">
        <v>153</v>
      </c>
    </row>
    <row r="525" spans="1:22" hidden="1" x14ac:dyDescent="0.2">
      <c r="A525" t="s">
        <v>2103</v>
      </c>
      <c r="B525">
        <v>16.047999999999998</v>
      </c>
      <c r="C525">
        <v>120.348</v>
      </c>
      <c r="D525">
        <v>33</v>
      </c>
      <c r="E525">
        <v>4.5</v>
      </c>
      <c r="F525" t="s">
        <v>152</v>
      </c>
      <c r="J525">
        <v>1</v>
      </c>
      <c r="K525" t="s">
        <v>153</v>
      </c>
      <c r="L525" t="s">
        <v>2104</v>
      </c>
      <c r="M525" t="s">
        <v>2105</v>
      </c>
      <c r="N525" t="s">
        <v>2106</v>
      </c>
      <c r="O525" t="s">
        <v>28</v>
      </c>
      <c r="S525">
        <v>1</v>
      </c>
      <c r="T525" t="s">
        <v>29</v>
      </c>
      <c r="U525" t="s">
        <v>153</v>
      </c>
      <c r="V525" t="s">
        <v>153</v>
      </c>
    </row>
    <row r="526" spans="1:22" hidden="1" x14ac:dyDescent="0.2">
      <c r="A526" t="s">
        <v>2107</v>
      </c>
      <c r="B526">
        <v>17.213000000000001</v>
      </c>
      <c r="C526">
        <v>120.864</v>
      </c>
      <c r="D526">
        <v>33</v>
      </c>
      <c r="E526">
        <v>4.5999999999999996</v>
      </c>
      <c r="F526" t="s">
        <v>152</v>
      </c>
      <c r="J526">
        <v>1.5</v>
      </c>
      <c r="K526" t="s">
        <v>153</v>
      </c>
      <c r="L526" t="s">
        <v>2108</v>
      </c>
      <c r="M526" t="s">
        <v>2109</v>
      </c>
      <c r="N526" t="s">
        <v>2110</v>
      </c>
      <c r="O526" t="s">
        <v>28</v>
      </c>
      <c r="S526">
        <v>5</v>
      </c>
      <c r="T526" t="s">
        <v>29</v>
      </c>
      <c r="U526" t="s">
        <v>153</v>
      </c>
      <c r="V526" t="s">
        <v>153</v>
      </c>
    </row>
    <row r="527" spans="1:22" hidden="1" x14ac:dyDescent="0.2">
      <c r="A527" t="s">
        <v>2111</v>
      </c>
      <c r="B527">
        <v>13.853</v>
      </c>
      <c r="C527">
        <v>120.702</v>
      </c>
      <c r="D527">
        <v>175.9</v>
      </c>
      <c r="E527">
        <v>4.7</v>
      </c>
      <c r="F527" t="s">
        <v>152</v>
      </c>
      <c r="J527">
        <v>0.9</v>
      </c>
      <c r="K527" t="s">
        <v>153</v>
      </c>
      <c r="L527" t="s">
        <v>2112</v>
      </c>
      <c r="M527" t="s">
        <v>2113</v>
      </c>
      <c r="N527" t="s">
        <v>2114</v>
      </c>
      <c r="O527" t="s">
        <v>28</v>
      </c>
      <c r="Q527">
        <v>13.5</v>
      </c>
      <c r="S527">
        <v>15</v>
      </c>
      <c r="T527" t="s">
        <v>29</v>
      </c>
      <c r="U527" t="s">
        <v>153</v>
      </c>
      <c r="V527" t="s">
        <v>153</v>
      </c>
    </row>
    <row r="528" spans="1:22" hidden="1" x14ac:dyDescent="0.2">
      <c r="A528" t="s">
        <v>2115</v>
      </c>
      <c r="B528">
        <v>16.338000000000001</v>
      </c>
      <c r="C528">
        <v>120.42400000000001</v>
      </c>
      <c r="D528">
        <v>33</v>
      </c>
      <c r="E528">
        <v>5.3</v>
      </c>
      <c r="F528" t="s">
        <v>152</v>
      </c>
      <c r="J528">
        <v>1</v>
      </c>
      <c r="K528" t="s">
        <v>153</v>
      </c>
      <c r="L528" t="s">
        <v>2116</v>
      </c>
      <c r="M528" t="s">
        <v>2117</v>
      </c>
      <c r="N528" t="s">
        <v>2118</v>
      </c>
      <c r="O528" t="s">
        <v>28</v>
      </c>
      <c r="S528">
        <v>36</v>
      </c>
      <c r="T528" t="s">
        <v>29</v>
      </c>
      <c r="U528" t="s">
        <v>153</v>
      </c>
      <c r="V528" t="s">
        <v>153</v>
      </c>
    </row>
    <row r="529" spans="1:22" hidden="1" x14ac:dyDescent="0.2">
      <c r="A529" t="s">
        <v>2119</v>
      </c>
      <c r="B529">
        <v>16.073</v>
      </c>
      <c r="C529">
        <v>120.265</v>
      </c>
      <c r="D529">
        <v>33</v>
      </c>
      <c r="E529">
        <v>4.5</v>
      </c>
      <c r="F529" t="s">
        <v>152</v>
      </c>
      <c r="J529">
        <v>1.1000000000000001</v>
      </c>
      <c r="K529" t="s">
        <v>153</v>
      </c>
      <c r="L529" t="s">
        <v>2120</v>
      </c>
      <c r="M529" t="s">
        <v>2121</v>
      </c>
      <c r="N529" t="s">
        <v>2122</v>
      </c>
      <c r="O529" t="s">
        <v>28</v>
      </c>
      <c r="S529">
        <v>5</v>
      </c>
      <c r="T529" t="s">
        <v>29</v>
      </c>
      <c r="U529" t="s">
        <v>153</v>
      </c>
      <c r="V529" t="s">
        <v>153</v>
      </c>
    </row>
    <row r="530" spans="1:22" hidden="1" x14ac:dyDescent="0.2">
      <c r="A530" t="s">
        <v>2123</v>
      </c>
      <c r="B530">
        <v>15.802</v>
      </c>
      <c r="C530">
        <v>121.258</v>
      </c>
      <c r="D530">
        <v>33</v>
      </c>
      <c r="E530">
        <v>4.7</v>
      </c>
      <c r="F530" t="s">
        <v>152</v>
      </c>
      <c r="J530">
        <v>1.3</v>
      </c>
      <c r="K530" t="s">
        <v>153</v>
      </c>
      <c r="L530" t="s">
        <v>2124</v>
      </c>
      <c r="M530" t="s">
        <v>2125</v>
      </c>
      <c r="N530" t="s">
        <v>2126</v>
      </c>
      <c r="O530" t="s">
        <v>28</v>
      </c>
      <c r="S530">
        <v>10</v>
      </c>
      <c r="T530" t="s">
        <v>29</v>
      </c>
      <c r="U530" t="s">
        <v>153</v>
      </c>
      <c r="V530" t="s">
        <v>153</v>
      </c>
    </row>
    <row r="531" spans="1:22" hidden="1" x14ac:dyDescent="0.2">
      <c r="A531" t="s">
        <v>2127</v>
      </c>
      <c r="B531">
        <v>16.315000000000001</v>
      </c>
      <c r="C531">
        <v>120.607</v>
      </c>
      <c r="D531">
        <v>33</v>
      </c>
      <c r="E531">
        <v>4.5999999999999996</v>
      </c>
      <c r="F531" t="s">
        <v>152</v>
      </c>
      <c r="J531">
        <v>1.1000000000000001</v>
      </c>
      <c r="K531" t="s">
        <v>153</v>
      </c>
      <c r="L531" t="s">
        <v>2128</v>
      </c>
      <c r="M531" t="s">
        <v>2129</v>
      </c>
      <c r="N531" t="s">
        <v>2130</v>
      </c>
      <c r="O531" t="s">
        <v>28</v>
      </c>
      <c r="S531">
        <v>8</v>
      </c>
      <c r="T531" t="s">
        <v>29</v>
      </c>
      <c r="U531" t="s">
        <v>153</v>
      </c>
      <c r="V531" t="s">
        <v>153</v>
      </c>
    </row>
    <row r="532" spans="1:22" hidden="1" x14ac:dyDescent="0.2">
      <c r="A532" t="s">
        <v>2131</v>
      </c>
      <c r="B532">
        <v>15.753</v>
      </c>
      <c r="C532">
        <v>121.294</v>
      </c>
      <c r="D532">
        <v>33</v>
      </c>
      <c r="E532">
        <v>4.8</v>
      </c>
      <c r="F532" t="s">
        <v>152</v>
      </c>
      <c r="J532">
        <v>1.2</v>
      </c>
      <c r="K532" t="s">
        <v>153</v>
      </c>
      <c r="L532" t="s">
        <v>2132</v>
      </c>
      <c r="M532" t="s">
        <v>2133</v>
      </c>
      <c r="N532" t="s">
        <v>2134</v>
      </c>
      <c r="O532" t="s">
        <v>28</v>
      </c>
      <c r="S532">
        <v>9</v>
      </c>
      <c r="T532" t="s">
        <v>29</v>
      </c>
      <c r="U532" t="s">
        <v>153</v>
      </c>
      <c r="V532" t="s">
        <v>153</v>
      </c>
    </row>
    <row r="533" spans="1:22" hidden="1" x14ac:dyDescent="0.2">
      <c r="A533" t="s">
        <v>2135</v>
      </c>
      <c r="B533">
        <v>15.999000000000001</v>
      </c>
      <c r="C533">
        <v>121.127</v>
      </c>
      <c r="D533">
        <v>33</v>
      </c>
      <c r="E533">
        <v>4.5999999999999996</v>
      </c>
      <c r="F533" t="s">
        <v>152</v>
      </c>
      <c r="J533">
        <v>1.4</v>
      </c>
      <c r="K533" t="s">
        <v>153</v>
      </c>
      <c r="L533" t="s">
        <v>2136</v>
      </c>
      <c r="M533" t="s">
        <v>2137</v>
      </c>
      <c r="N533" t="s">
        <v>2138</v>
      </c>
      <c r="O533" t="s">
        <v>28</v>
      </c>
      <c r="S533">
        <v>6</v>
      </c>
      <c r="T533" t="s">
        <v>29</v>
      </c>
      <c r="U533" t="s">
        <v>153</v>
      </c>
      <c r="V533" t="s">
        <v>153</v>
      </c>
    </row>
    <row r="534" spans="1:22" hidden="1" x14ac:dyDescent="0.2">
      <c r="A534" t="s">
        <v>2139</v>
      </c>
      <c r="B534">
        <v>16.385000000000002</v>
      </c>
      <c r="C534">
        <v>120.724</v>
      </c>
      <c r="D534">
        <v>33</v>
      </c>
      <c r="E534">
        <v>4.5</v>
      </c>
      <c r="F534" t="s">
        <v>152</v>
      </c>
      <c r="J534">
        <v>1.5</v>
      </c>
      <c r="K534" t="s">
        <v>153</v>
      </c>
      <c r="L534" t="s">
        <v>2140</v>
      </c>
      <c r="M534" t="s">
        <v>2141</v>
      </c>
      <c r="N534" t="s">
        <v>2142</v>
      </c>
      <c r="O534" t="s">
        <v>28</v>
      </c>
      <c r="S534">
        <v>4</v>
      </c>
      <c r="T534" t="s">
        <v>29</v>
      </c>
      <c r="U534" t="s">
        <v>153</v>
      </c>
      <c r="V534" t="s">
        <v>153</v>
      </c>
    </row>
    <row r="535" spans="1:22" x14ac:dyDescent="0.2">
      <c r="A535" t="s">
        <v>2143</v>
      </c>
      <c r="B535">
        <v>16.364999999999998</v>
      </c>
      <c r="C535">
        <v>120.54600000000001</v>
      </c>
      <c r="D535">
        <v>33</v>
      </c>
      <c r="E535">
        <v>5.4</v>
      </c>
      <c r="F535" t="s">
        <v>23</v>
      </c>
      <c r="J535">
        <v>0.9</v>
      </c>
      <c r="K535" t="s">
        <v>153</v>
      </c>
      <c r="L535" t="s">
        <v>2144</v>
      </c>
      <c r="M535" t="s">
        <v>2145</v>
      </c>
      <c r="N535" t="s">
        <v>2146</v>
      </c>
      <c r="O535" t="s">
        <v>28</v>
      </c>
      <c r="T535" t="s">
        <v>29</v>
      </c>
      <c r="U535" t="s">
        <v>153</v>
      </c>
      <c r="V535" t="s">
        <v>1347</v>
      </c>
    </row>
    <row r="536" spans="1:22" hidden="1" x14ac:dyDescent="0.2">
      <c r="A536" t="s">
        <v>2147</v>
      </c>
      <c r="B536">
        <v>16.425000000000001</v>
      </c>
      <c r="C536">
        <v>120.547</v>
      </c>
      <c r="D536">
        <v>12.9</v>
      </c>
      <c r="E536">
        <v>5.2</v>
      </c>
      <c r="F536" t="s">
        <v>152</v>
      </c>
      <c r="J536">
        <v>1.4</v>
      </c>
      <c r="K536" t="s">
        <v>153</v>
      </c>
      <c r="L536" t="s">
        <v>2148</v>
      </c>
      <c r="M536" t="s">
        <v>2149</v>
      </c>
      <c r="N536" t="s">
        <v>2150</v>
      </c>
      <c r="O536" t="s">
        <v>28</v>
      </c>
      <c r="S536">
        <v>28</v>
      </c>
      <c r="T536" t="s">
        <v>29</v>
      </c>
      <c r="U536" t="s">
        <v>153</v>
      </c>
      <c r="V536" t="s">
        <v>153</v>
      </c>
    </row>
    <row r="537" spans="1:22" hidden="1" x14ac:dyDescent="0.2">
      <c r="A537" t="s">
        <v>2151</v>
      </c>
      <c r="B537">
        <v>17.518999999999998</v>
      </c>
      <c r="C537">
        <v>121.048</v>
      </c>
      <c r="D537">
        <v>33</v>
      </c>
      <c r="E537">
        <v>5.0999999999999996</v>
      </c>
      <c r="F537" t="s">
        <v>152</v>
      </c>
      <c r="J537">
        <v>1.2</v>
      </c>
      <c r="K537" t="s">
        <v>153</v>
      </c>
      <c r="L537" t="s">
        <v>2152</v>
      </c>
      <c r="M537" t="s">
        <v>2153</v>
      </c>
      <c r="N537" t="s">
        <v>2154</v>
      </c>
      <c r="O537" t="s">
        <v>28</v>
      </c>
      <c r="S537">
        <v>35</v>
      </c>
      <c r="T537" t="s">
        <v>29</v>
      </c>
      <c r="U537" t="s">
        <v>153</v>
      </c>
      <c r="V537" t="s">
        <v>153</v>
      </c>
    </row>
    <row r="538" spans="1:22" hidden="1" x14ac:dyDescent="0.2">
      <c r="A538" t="s">
        <v>2155</v>
      </c>
      <c r="B538">
        <v>17.302</v>
      </c>
      <c r="C538">
        <v>120.86</v>
      </c>
      <c r="D538">
        <v>33</v>
      </c>
      <c r="E538">
        <v>4.5</v>
      </c>
      <c r="F538" t="s">
        <v>152</v>
      </c>
      <c r="J538">
        <v>1.5</v>
      </c>
      <c r="K538" t="s">
        <v>153</v>
      </c>
      <c r="L538" t="s">
        <v>2156</v>
      </c>
      <c r="M538" t="s">
        <v>2157</v>
      </c>
      <c r="N538" t="s">
        <v>2158</v>
      </c>
      <c r="O538" t="s">
        <v>28</v>
      </c>
      <c r="S538">
        <v>3</v>
      </c>
      <c r="T538" t="s">
        <v>29</v>
      </c>
      <c r="U538" t="s">
        <v>153</v>
      </c>
      <c r="V538" t="s">
        <v>153</v>
      </c>
    </row>
    <row r="539" spans="1:22" hidden="1" x14ac:dyDescent="0.2">
      <c r="A539" t="s">
        <v>2159</v>
      </c>
      <c r="B539">
        <v>15.47</v>
      </c>
      <c r="C539">
        <v>121.31699999999999</v>
      </c>
      <c r="D539">
        <v>33</v>
      </c>
      <c r="E539">
        <v>5</v>
      </c>
      <c r="F539" t="s">
        <v>152</v>
      </c>
      <c r="J539">
        <v>1.1000000000000001</v>
      </c>
      <c r="K539" t="s">
        <v>153</v>
      </c>
      <c r="L539" t="s">
        <v>2160</v>
      </c>
      <c r="M539" t="s">
        <v>2161</v>
      </c>
      <c r="N539" t="s">
        <v>2162</v>
      </c>
      <c r="O539" t="s">
        <v>28</v>
      </c>
      <c r="S539">
        <v>24</v>
      </c>
      <c r="T539" t="s">
        <v>29</v>
      </c>
      <c r="U539" t="s">
        <v>153</v>
      </c>
      <c r="V539" t="s">
        <v>153</v>
      </c>
    </row>
    <row r="540" spans="1:22" hidden="1" x14ac:dyDescent="0.2">
      <c r="A540" t="s">
        <v>2163</v>
      </c>
      <c r="B540">
        <v>16.280999999999999</v>
      </c>
      <c r="C540">
        <v>120.488</v>
      </c>
      <c r="D540">
        <v>33</v>
      </c>
      <c r="E540">
        <v>5</v>
      </c>
      <c r="F540" t="s">
        <v>152</v>
      </c>
      <c r="J540">
        <v>1.1000000000000001</v>
      </c>
      <c r="K540" t="s">
        <v>153</v>
      </c>
      <c r="L540" t="s">
        <v>2164</v>
      </c>
      <c r="M540" t="s">
        <v>2165</v>
      </c>
      <c r="N540" t="s">
        <v>2166</v>
      </c>
      <c r="O540" t="s">
        <v>28</v>
      </c>
      <c r="S540">
        <v>18</v>
      </c>
      <c r="T540" t="s">
        <v>29</v>
      </c>
      <c r="U540" t="s">
        <v>153</v>
      </c>
      <c r="V540" t="s">
        <v>153</v>
      </c>
    </row>
    <row r="541" spans="1:22" hidden="1" x14ac:dyDescent="0.2">
      <c r="A541" t="s">
        <v>2167</v>
      </c>
      <c r="B541">
        <v>16.47</v>
      </c>
      <c r="C541">
        <v>120.31699999999999</v>
      </c>
      <c r="D541">
        <v>33</v>
      </c>
      <c r="E541">
        <v>5</v>
      </c>
      <c r="F541" t="s">
        <v>152</v>
      </c>
      <c r="J541">
        <v>1.1000000000000001</v>
      </c>
      <c r="K541" t="s">
        <v>153</v>
      </c>
      <c r="L541" t="s">
        <v>2168</v>
      </c>
      <c r="M541" t="s">
        <v>2169</v>
      </c>
      <c r="N541" t="s">
        <v>2170</v>
      </c>
      <c r="O541" t="s">
        <v>28</v>
      </c>
      <c r="S541">
        <v>3</v>
      </c>
      <c r="T541" t="s">
        <v>29</v>
      </c>
      <c r="U541" t="s">
        <v>153</v>
      </c>
      <c r="V541" t="s">
        <v>153</v>
      </c>
    </row>
    <row r="542" spans="1:22" hidden="1" x14ac:dyDescent="0.2">
      <c r="A542" t="s">
        <v>2171</v>
      </c>
      <c r="B542">
        <v>15.397</v>
      </c>
      <c r="C542">
        <v>121.57899999999999</v>
      </c>
      <c r="D542">
        <v>33</v>
      </c>
      <c r="E542">
        <v>4.8</v>
      </c>
      <c r="F542" t="s">
        <v>152</v>
      </c>
      <c r="J542">
        <v>0.9</v>
      </c>
      <c r="K542" t="s">
        <v>153</v>
      </c>
      <c r="L542" t="s">
        <v>2172</v>
      </c>
      <c r="M542" t="s">
        <v>2173</v>
      </c>
      <c r="N542" t="s">
        <v>2174</v>
      </c>
      <c r="O542" t="s">
        <v>28</v>
      </c>
      <c r="S542">
        <v>1</v>
      </c>
      <c r="T542" t="s">
        <v>29</v>
      </c>
      <c r="U542" t="s">
        <v>153</v>
      </c>
      <c r="V542" t="s">
        <v>153</v>
      </c>
    </row>
    <row r="543" spans="1:22" hidden="1" x14ac:dyDescent="0.2">
      <c r="A543" t="s">
        <v>2175</v>
      </c>
      <c r="B543">
        <v>16.120999999999999</v>
      </c>
      <c r="C543">
        <v>120.19</v>
      </c>
      <c r="D543">
        <v>24.9</v>
      </c>
      <c r="E543">
        <v>4.9000000000000004</v>
      </c>
      <c r="F543" t="s">
        <v>152</v>
      </c>
      <c r="J543">
        <v>1.6</v>
      </c>
      <c r="K543" t="s">
        <v>153</v>
      </c>
      <c r="L543" t="s">
        <v>2176</v>
      </c>
      <c r="M543" t="s">
        <v>2177</v>
      </c>
      <c r="N543" t="s">
        <v>2178</v>
      </c>
      <c r="O543" t="s">
        <v>28</v>
      </c>
      <c r="S543">
        <v>11</v>
      </c>
      <c r="T543" t="s">
        <v>29</v>
      </c>
      <c r="U543" t="s">
        <v>153</v>
      </c>
      <c r="V543" t="s">
        <v>153</v>
      </c>
    </row>
    <row r="544" spans="1:22" hidden="1" x14ac:dyDescent="0.2">
      <c r="A544" t="s">
        <v>2179</v>
      </c>
      <c r="B544">
        <v>17.155000000000001</v>
      </c>
      <c r="C544">
        <v>120.962</v>
      </c>
      <c r="D544">
        <v>33</v>
      </c>
      <c r="E544">
        <v>4.8</v>
      </c>
      <c r="F544" t="s">
        <v>245</v>
      </c>
      <c r="J544">
        <v>1.2</v>
      </c>
      <c r="K544" t="s">
        <v>153</v>
      </c>
      <c r="L544" t="s">
        <v>2180</v>
      </c>
      <c r="M544" t="s">
        <v>2181</v>
      </c>
      <c r="N544" t="s">
        <v>2182</v>
      </c>
      <c r="O544" t="s">
        <v>28</v>
      </c>
      <c r="S544">
        <v>1</v>
      </c>
      <c r="T544" t="s">
        <v>29</v>
      </c>
      <c r="U544" t="s">
        <v>153</v>
      </c>
      <c r="V544" t="s">
        <v>153</v>
      </c>
    </row>
    <row r="545" spans="1:22" hidden="1" x14ac:dyDescent="0.2">
      <c r="A545" t="s">
        <v>2183</v>
      </c>
      <c r="B545">
        <v>16.067</v>
      </c>
      <c r="C545">
        <v>120.62</v>
      </c>
      <c r="D545">
        <v>33</v>
      </c>
      <c r="E545">
        <v>4.9000000000000004</v>
      </c>
      <c r="F545" t="s">
        <v>152</v>
      </c>
      <c r="J545">
        <v>0.8</v>
      </c>
      <c r="K545" t="s">
        <v>153</v>
      </c>
      <c r="L545" t="s">
        <v>2184</v>
      </c>
      <c r="M545" t="s">
        <v>2185</v>
      </c>
      <c r="N545" t="s">
        <v>2186</v>
      </c>
      <c r="O545" t="s">
        <v>28</v>
      </c>
      <c r="S545">
        <v>10</v>
      </c>
      <c r="T545" t="s">
        <v>29</v>
      </c>
      <c r="U545" t="s">
        <v>153</v>
      </c>
      <c r="V545" t="s">
        <v>153</v>
      </c>
    </row>
    <row r="546" spans="1:22" hidden="1" x14ac:dyDescent="0.2">
      <c r="A546" t="s">
        <v>2187</v>
      </c>
      <c r="B546">
        <v>15.882999999999999</v>
      </c>
      <c r="C546">
        <v>121.039</v>
      </c>
      <c r="D546">
        <v>33</v>
      </c>
      <c r="E546">
        <v>4.5</v>
      </c>
      <c r="F546" t="s">
        <v>152</v>
      </c>
      <c r="J546">
        <v>1.2</v>
      </c>
      <c r="K546" t="s">
        <v>153</v>
      </c>
      <c r="L546" t="s">
        <v>2188</v>
      </c>
      <c r="M546" t="s">
        <v>2189</v>
      </c>
      <c r="N546" t="s">
        <v>2190</v>
      </c>
      <c r="O546" t="s">
        <v>28</v>
      </c>
      <c r="S546">
        <v>5</v>
      </c>
      <c r="T546" t="s">
        <v>29</v>
      </c>
      <c r="U546" t="s">
        <v>153</v>
      </c>
      <c r="V546" t="s">
        <v>153</v>
      </c>
    </row>
    <row r="547" spans="1:22" hidden="1" x14ac:dyDescent="0.2">
      <c r="A547" t="s">
        <v>2191</v>
      </c>
      <c r="B547">
        <v>15.696999999999999</v>
      </c>
      <c r="C547">
        <v>121.179</v>
      </c>
      <c r="D547">
        <v>33</v>
      </c>
      <c r="E547">
        <v>4.8</v>
      </c>
      <c r="F547" t="s">
        <v>152</v>
      </c>
      <c r="J547">
        <v>1.1000000000000001</v>
      </c>
      <c r="K547" t="s">
        <v>153</v>
      </c>
      <c r="L547" t="s">
        <v>2192</v>
      </c>
      <c r="M547" t="s">
        <v>2193</v>
      </c>
      <c r="N547" t="s">
        <v>2194</v>
      </c>
      <c r="O547" t="s">
        <v>28</v>
      </c>
      <c r="S547">
        <v>6</v>
      </c>
      <c r="T547" t="s">
        <v>29</v>
      </c>
      <c r="U547" t="s">
        <v>153</v>
      </c>
      <c r="V547" t="s">
        <v>153</v>
      </c>
    </row>
    <row r="548" spans="1:22" hidden="1" x14ac:dyDescent="0.2">
      <c r="A548" t="s">
        <v>2195</v>
      </c>
      <c r="B548">
        <v>15.351000000000001</v>
      </c>
      <c r="C548">
        <v>121.364</v>
      </c>
      <c r="D548">
        <v>33</v>
      </c>
      <c r="E548">
        <v>4.7</v>
      </c>
      <c r="F548" t="s">
        <v>152</v>
      </c>
      <c r="J548">
        <v>1.4</v>
      </c>
      <c r="K548" t="s">
        <v>153</v>
      </c>
      <c r="L548" t="s">
        <v>2196</v>
      </c>
      <c r="M548" t="s">
        <v>2197</v>
      </c>
      <c r="N548" t="s">
        <v>2198</v>
      </c>
      <c r="O548" t="s">
        <v>28</v>
      </c>
      <c r="S548">
        <v>9</v>
      </c>
      <c r="T548" t="s">
        <v>29</v>
      </c>
      <c r="U548" t="s">
        <v>153</v>
      </c>
      <c r="V548" t="s">
        <v>153</v>
      </c>
    </row>
    <row r="549" spans="1:22" x14ac:dyDescent="0.2">
      <c r="A549" t="s">
        <v>2199</v>
      </c>
      <c r="B549">
        <v>16.248000000000001</v>
      </c>
      <c r="C549">
        <v>120.985</v>
      </c>
      <c r="D549">
        <v>12.8</v>
      </c>
      <c r="E549">
        <v>5.4</v>
      </c>
      <c r="F549" t="s">
        <v>23</v>
      </c>
      <c r="J549">
        <v>1.4</v>
      </c>
      <c r="K549" t="s">
        <v>153</v>
      </c>
      <c r="L549" t="s">
        <v>2200</v>
      </c>
      <c r="M549" t="s">
        <v>2201</v>
      </c>
      <c r="N549" t="s">
        <v>2202</v>
      </c>
      <c r="O549" t="s">
        <v>28</v>
      </c>
      <c r="T549" t="s">
        <v>29</v>
      </c>
      <c r="U549" t="s">
        <v>153</v>
      </c>
      <c r="V549" t="s">
        <v>1347</v>
      </c>
    </row>
    <row r="550" spans="1:22" hidden="1" x14ac:dyDescent="0.2">
      <c r="A550" t="s">
        <v>2203</v>
      </c>
      <c r="B550">
        <v>16.114999999999998</v>
      </c>
      <c r="C550">
        <v>120.483</v>
      </c>
      <c r="D550">
        <v>33</v>
      </c>
      <c r="E550">
        <v>4.5999999999999996</v>
      </c>
      <c r="F550" t="s">
        <v>152</v>
      </c>
      <c r="J550">
        <v>1</v>
      </c>
      <c r="K550" t="s">
        <v>153</v>
      </c>
      <c r="L550" t="s">
        <v>2204</v>
      </c>
      <c r="M550" t="s">
        <v>2205</v>
      </c>
      <c r="N550" t="s">
        <v>2206</v>
      </c>
      <c r="O550" t="s">
        <v>28</v>
      </c>
      <c r="S550">
        <v>8</v>
      </c>
      <c r="T550" t="s">
        <v>29</v>
      </c>
      <c r="U550" t="s">
        <v>153</v>
      </c>
      <c r="V550" t="s">
        <v>153</v>
      </c>
    </row>
    <row r="551" spans="1:22" hidden="1" x14ac:dyDescent="0.2">
      <c r="A551" t="s">
        <v>2207</v>
      </c>
      <c r="B551">
        <v>15.689</v>
      </c>
      <c r="C551">
        <v>121.19799999999999</v>
      </c>
      <c r="D551">
        <v>33</v>
      </c>
      <c r="E551">
        <v>4.5999999999999996</v>
      </c>
      <c r="F551" t="s">
        <v>152</v>
      </c>
      <c r="J551">
        <v>1.2</v>
      </c>
      <c r="K551" t="s">
        <v>153</v>
      </c>
      <c r="L551" t="s">
        <v>2208</v>
      </c>
      <c r="M551" t="s">
        <v>2209</v>
      </c>
      <c r="N551" t="s">
        <v>2210</v>
      </c>
      <c r="O551" t="s">
        <v>28</v>
      </c>
      <c r="S551">
        <v>5</v>
      </c>
      <c r="T551" t="s">
        <v>29</v>
      </c>
      <c r="U551" t="s">
        <v>153</v>
      </c>
      <c r="V551" t="s">
        <v>153</v>
      </c>
    </row>
    <row r="552" spans="1:22" hidden="1" x14ac:dyDescent="0.2">
      <c r="A552" t="s">
        <v>2211</v>
      </c>
      <c r="B552">
        <v>16.190999999999999</v>
      </c>
      <c r="C552">
        <v>120.77</v>
      </c>
      <c r="D552">
        <v>33</v>
      </c>
      <c r="E552">
        <v>4.5</v>
      </c>
      <c r="F552" t="s">
        <v>152</v>
      </c>
      <c r="J552">
        <v>0.9</v>
      </c>
      <c r="K552" t="s">
        <v>153</v>
      </c>
      <c r="L552" t="s">
        <v>2212</v>
      </c>
      <c r="M552" t="s">
        <v>2213</v>
      </c>
      <c r="N552" t="s">
        <v>2214</v>
      </c>
      <c r="O552" t="s">
        <v>28</v>
      </c>
      <c r="S552">
        <v>1</v>
      </c>
      <c r="T552" t="s">
        <v>29</v>
      </c>
      <c r="U552" t="s">
        <v>153</v>
      </c>
      <c r="V552" t="s">
        <v>153</v>
      </c>
    </row>
    <row r="553" spans="1:22" hidden="1" x14ac:dyDescent="0.2">
      <c r="A553" t="s">
        <v>2215</v>
      </c>
      <c r="B553">
        <v>16.222999999999999</v>
      </c>
      <c r="C553">
        <v>121.31</v>
      </c>
      <c r="D553">
        <v>33</v>
      </c>
      <c r="E553">
        <v>4.5999999999999996</v>
      </c>
      <c r="F553" t="s">
        <v>152</v>
      </c>
      <c r="J553">
        <v>1.3</v>
      </c>
      <c r="K553" t="s">
        <v>153</v>
      </c>
      <c r="L553" t="s">
        <v>2216</v>
      </c>
      <c r="M553" t="s">
        <v>2217</v>
      </c>
      <c r="N553" t="s">
        <v>2218</v>
      </c>
      <c r="O553" t="s">
        <v>28</v>
      </c>
      <c r="S553">
        <v>6</v>
      </c>
      <c r="T553" t="s">
        <v>29</v>
      </c>
      <c r="U553" t="s">
        <v>153</v>
      </c>
      <c r="V553" t="s">
        <v>153</v>
      </c>
    </row>
    <row r="554" spans="1:22" hidden="1" x14ac:dyDescent="0.2">
      <c r="A554" t="s">
        <v>2219</v>
      </c>
      <c r="B554">
        <v>16.38</v>
      </c>
      <c r="C554">
        <v>121.04</v>
      </c>
      <c r="D554">
        <v>33</v>
      </c>
      <c r="E554">
        <v>4.5</v>
      </c>
      <c r="F554" t="s">
        <v>152</v>
      </c>
      <c r="J554">
        <v>1.3</v>
      </c>
      <c r="K554" t="s">
        <v>153</v>
      </c>
      <c r="L554" t="s">
        <v>2220</v>
      </c>
      <c r="M554" t="s">
        <v>2221</v>
      </c>
      <c r="N554" t="s">
        <v>2222</v>
      </c>
      <c r="O554" t="s">
        <v>28</v>
      </c>
      <c r="S554">
        <v>7</v>
      </c>
      <c r="T554" t="s">
        <v>29</v>
      </c>
      <c r="U554" t="s">
        <v>153</v>
      </c>
      <c r="V554" t="s">
        <v>153</v>
      </c>
    </row>
    <row r="555" spans="1:22" x14ac:dyDescent="0.2">
      <c r="A555" t="s">
        <v>2223</v>
      </c>
      <c r="B555">
        <v>16.433</v>
      </c>
      <c r="C555">
        <v>120.83799999999999</v>
      </c>
      <c r="D555">
        <v>18.3</v>
      </c>
      <c r="E555">
        <v>6.1</v>
      </c>
      <c r="F555" t="s">
        <v>23</v>
      </c>
      <c r="J555">
        <v>1.3</v>
      </c>
      <c r="K555" t="s">
        <v>153</v>
      </c>
      <c r="L555" t="s">
        <v>2224</v>
      </c>
      <c r="M555" t="s">
        <v>2225</v>
      </c>
      <c r="N555" t="s">
        <v>2226</v>
      </c>
      <c r="O555" t="s">
        <v>28</v>
      </c>
      <c r="T555" t="s">
        <v>29</v>
      </c>
      <c r="U555" t="s">
        <v>153</v>
      </c>
      <c r="V555" t="s">
        <v>1347</v>
      </c>
    </row>
    <row r="556" spans="1:22" hidden="1" x14ac:dyDescent="0.2">
      <c r="A556" t="s">
        <v>2227</v>
      </c>
      <c r="B556">
        <v>17.376999999999999</v>
      </c>
      <c r="C556">
        <v>121.053</v>
      </c>
      <c r="D556">
        <v>33</v>
      </c>
      <c r="E556">
        <v>5</v>
      </c>
      <c r="F556" t="s">
        <v>152</v>
      </c>
      <c r="J556">
        <v>1.2</v>
      </c>
      <c r="K556" t="s">
        <v>153</v>
      </c>
      <c r="L556" t="s">
        <v>2228</v>
      </c>
      <c r="M556" t="s">
        <v>2229</v>
      </c>
      <c r="N556" t="s">
        <v>2230</v>
      </c>
      <c r="O556" t="s">
        <v>28</v>
      </c>
      <c r="S556">
        <v>18</v>
      </c>
      <c r="T556" t="s">
        <v>29</v>
      </c>
      <c r="U556" t="s">
        <v>153</v>
      </c>
      <c r="V556" t="s">
        <v>153</v>
      </c>
    </row>
    <row r="557" spans="1:22" hidden="1" x14ac:dyDescent="0.2">
      <c r="A557" t="s">
        <v>2231</v>
      </c>
      <c r="B557">
        <v>16.071999999999999</v>
      </c>
      <c r="C557">
        <v>120.819</v>
      </c>
      <c r="D557">
        <v>33</v>
      </c>
      <c r="E557">
        <v>4.5999999999999996</v>
      </c>
      <c r="F557" t="s">
        <v>152</v>
      </c>
      <c r="J557">
        <v>1.4</v>
      </c>
      <c r="K557" t="s">
        <v>153</v>
      </c>
      <c r="L557" t="s">
        <v>2232</v>
      </c>
      <c r="M557" t="s">
        <v>2233</v>
      </c>
      <c r="N557" t="s">
        <v>2234</v>
      </c>
      <c r="O557" t="s">
        <v>28</v>
      </c>
      <c r="S557">
        <v>8</v>
      </c>
      <c r="T557" t="s">
        <v>29</v>
      </c>
      <c r="U557" t="s">
        <v>153</v>
      </c>
      <c r="V557" t="s">
        <v>153</v>
      </c>
    </row>
    <row r="558" spans="1:22" x14ac:dyDescent="0.2">
      <c r="A558" t="s">
        <v>2235</v>
      </c>
      <c r="B558">
        <v>16.495000000000001</v>
      </c>
      <c r="C558">
        <v>120.98099999999999</v>
      </c>
      <c r="D558">
        <v>23.1</v>
      </c>
      <c r="E558">
        <v>6.5</v>
      </c>
      <c r="F558" t="s">
        <v>23</v>
      </c>
      <c r="J558">
        <v>1.3</v>
      </c>
      <c r="K558" t="s">
        <v>153</v>
      </c>
      <c r="L558" t="s">
        <v>2236</v>
      </c>
      <c r="M558" t="s">
        <v>2237</v>
      </c>
      <c r="N558" t="s">
        <v>2238</v>
      </c>
      <c r="O558" t="s">
        <v>28</v>
      </c>
      <c r="T558" t="s">
        <v>29</v>
      </c>
      <c r="U558" t="s">
        <v>153</v>
      </c>
      <c r="V558" t="s">
        <v>1347</v>
      </c>
    </row>
    <row r="559" spans="1:22" hidden="1" x14ac:dyDescent="0.2">
      <c r="A559" t="s">
        <v>2239</v>
      </c>
      <c r="B559">
        <v>16.251999999999999</v>
      </c>
      <c r="C559">
        <v>120.922</v>
      </c>
      <c r="D559">
        <v>33</v>
      </c>
      <c r="E559">
        <v>5</v>
      </c>
      <c r="F559" t="s">
        <v>152</v>
      </c>
      <c r="J559">
        <v>0.9</v>
      </c>
      <c r="K559" t="s">
        <v>153</v>
      </c>
      <c r="L559" t="s">
        <v>2240</v>
      </c>
      <c r="M559" t="s">
        <v>2241</v>
      </c>
      <c r="N559" t="s">
        <v>1625</v>
      </c>
      <c r="O559" t="s">
        <v>28</v>
      </c>
      <c r="S559">
        <v>11</v>
      </c>
      <c r="T559" t="s">
        <v>29</v>
      </c>
      <c r="U559" t="s">
        <v>153</v>
      </c>
      <c r="V559" t="s">
        <v>153</v>
      </c>
    </row>
    <row r="560" spans="1:22" hidden="1" x14ac:dyDescent="0.2">
      <c r="A560" t="s">
        <v>2242</v>
      </c>
      <c r="B560">
        <v>17.277000000000001</v>
      </c>
      <c r="C560">
        <v>120.86799999999999</v>
      </c>
      <c r="D560">
        <v>33</v>
      </c>
      <c r="E560">
        <v>5</v>
      </c>
      <c r="F560" t="s">
        <v>152</v>
      </c>
      <c r="J560">
        <v>1.4</v>
      </c>
      <c r="K560" t="s">
        <v>153</v>
      </c>
      <c r="L560" t="s">
        <v>2243</v>
      </c>
      <c r="M560" t="s">
        <v>2244</v>
      </c>
      <c r="N560" t="s">
        <v>2245</v>
      </c>
      <c r="O560" t="s">
        <v>28</v>
      </c>
      <c r="S560">
        <v>19</v>
      </c>
      <c r="T560" t="s">
        <v>29</v>
      </c>
      <c r="U560" t="s">
        <v>153</v>
      </c>
      <c r="V560" t="s">
        <v>153</v>
      </c>
    </row>
    <row r="561" spans="1:22" hidden="1" x14ac:dyDescent="0.2">
      <c r="A561" t="s">
        <v>2246</v>
      </c>
      <c r="B561">
        <v>15.619</v>
      </c>
      <c r="C561">
        <v>121.557</v>
      </c>
      <c r="D561">
        <v>33</v>
      </c>
      <c r="E561">
        <v>4.8</v>
      </c>
      <c r="F561" t="s">
        <v>152</v>
      </c>
      <c r="J561">
        <v>1.5</v>
      </c>
      <c r="K561" t="s">
        <v>153</v>
      </c>
      <c r="L561" t="s">
        <v>2247</v>
      </c>
      <c r="M561" t="s">
        <v>2248</v>
      </c>
      <c r="N561" t="s">
        <v>2249</v>
      </c>
      <c r="O561" t="s">
        <v>28</v>
      </c>
      <c r="S561">
        <v>10</v>
      </c>
      <c r="T561" t="s">
        <v>29</v>
      </c>
      <c r="U561" t="s">
        <v>153</v>
      </c>
      <c r="V561" t="s">
        <v>153</v>
      </c>
    </row>
    <row r="562" spans="1:22" hidden="1" x14ac:dyDescent="0.2">
      <c r="A562" t="s">
        <v>2250</v>
      </c>
      <c r="B562">
        <v>16.376999999999999</v>
      </c>
      <c r="C562">
        <v>121.10299999999999</v>
      </c>
      <c r="D562">
        <v>33</v>
      </c>
      <c r="E562">
        <v>4.8</v>
      </c>
      <c r="F562" t="s">
        <v>152</v>
      </c>
      <c r="J562">
        <v>1.1000000000000001</v>
      </c>
      <c r="K562" t="s">
        <v>153</v>
      </c>
      <c r="L562" t="s">
        <v>2251</v>
      </c>
      <c r="M562" t="s">
        <v>2252</v>
      </c>
      <c r="N562" t="s">
        <v>2253</v>
      </c>
      <c r="O562" t="s">
        <v>28</v>
      </c>
      <c r="S562">
        <v>9</v>
      </c>
      <c r="T562" t="s">
        <v>29</v>
      </c>
      <c r="U562" t="s">
        <v>153</v>
      </c>
      <c r="V562" t="s">
        <v>153</v>
      </c>
    </row>
    <row r="563" spans="1:22" hidden="1" x14ac:dyDescent="0.2">
      <c r="A563" t="s">
        <v>2254</v>
      </c>
      <c r="B563">
        <v>16.024999999999999</v>
      </c>
      <c r="C563">
        <v>120.41200000000001</v>
      </c>
      <c r="D563">
        <v>33</v>
      </c>
      <c r="E563">
        <v>4.5</v>
      </c>
      <c r="F563" t="s">
        <v>152</v>
      </c>
      <c r="J563">
        <v>0.8</v>
      </c>
      <c r="K563" t="s">
        <v>153</v>
      </c>
      <c r="L563" t="s">
        <v>2255</v>
      </c>
      <c r="M563" t="s">
        <v>2256</v>
      </c>
      <c r="N563" t="s">
        <v>2257</v>
      </c>
      <c r="O563" t="s">
        <v>28</v>
      </c>
      <c r="S563">
        <v>6</v>
      </c>
      <c r="T563" t="s">
        <v>29</v>
      </c>
      <c r="U563" t="s">
        <v>153</v>
      </c>
      <c r="V563" t="s">
        <v>153</v>
      </c>
    </row>
    <row r="564" spans="1:22" hidden="1" x14ac:dyDescent="0.2">
      <c r="A564" t="s">
        <v>2258</v>
      </c>
      <c r="B564">
        <v>16.338000000000001</v>
      </c>
      <c r="C564">
        <v>121.063</v>
      </c>
      <c r="D564">
        <v>33</v>
      </c>
      <c r="E564">
        <v>4.7</v>
      </c>
      <c r="F564" t="s">
        <v>152</v>
      </c>
      <c r="J564">
        <v>1</v>
      </c>
      <c r="K564" t="s">
        <v>153</v>
      </c>
      <c r="L564" t="s">
        <v>2259</v>
      </c>
      <c r="M564" t="s">
        <v>2260</v>
      </c>
      <c r="N564" t="s">
        <v>2261</v>
      </c>
      <c r="O564" t="s">
        <v>28</v>
      </c>
      <c r="S564">
        <v>11</v>
      </c>
      <c r="T564" t="s">
        <v>29</v>
      </c>
      <c r="U564" t="s">
        <v>153</v>
      </c>
      <c r="V564" t="s">
        <v>153</v>
      </c>
    </row>
    <row r="565" spans="1:22" hidden="1" x14ac:dyDescent="0.2">
      <c r="A565" t="s">
        <v>2262</v>
      </c>
      <c r="B565">
        <v>16.343</v>
      </c>
      <c r="C565">
        <v>121.235</v>
      </c>
      <c r="D565">
        <v>33</v>
      </c>
      <c r="E565">
        <v>5</v>
      </c>
      <c r="F565" t="s">
        <v>152</v>
      </c>
      <c r="J565">
        <v>1.2</v>
      </c>
      <c r="K565" t="s">
        <v>153</v>
      </c>
      <c r="L565" t="s">
        <v>2263</v>
      </c>
      <c r="M565" t="s">
        <v>2264</v>
      </c>
      <c r="N565" t="s">
        <v>2265</v>
      </c>
      <c r="O565" t="s">
        <v>28</v>
      </c>
      <c r="S565">
        <v>10</v>
      </c>
      <c r="T565" t="s">
        <v>29</v>
      </c>
      <c r="U565" t="s">
        <v>153</v>
      </c>
      <c r="V565" t="s">
        <v>153</v>
      </c>
    </row>
    <row r="566" spans="1:22" hidden="1" x14ac:dyDescent="0.2">
      <c r="A566" t="s">
        <v>2266</v>
      </c>
      <c r="B566">
        <v>16.286999999999999</v>
      </c>
      <c r="C566">
        <v>120.986</v>
      </c>
      <c r="D566">
        <v>33</v>
      </c>
      <c r="E566">
        <v>4.7</v>
      </c>
      <c r="F566" t="s">
        <v>152</v>
      </c>
      <c r="J566">
        <v>1.4</v>
      </c>
      <c r="K566" t="s">
        <v>153</v>
      </c>
      <c r="L566" t="s">
        <v>2267</v>
      </c>
      <c r="M566" t="s">
        <v>2268</v>
      </c>
      <c r="N566" t="s">
        <v>2269</v>
      </c>
      <c r="O566" t="s">
        <v>28</v>
      </c>
      <c r="S566">
        <v>6</v>
      </c>
      <c r="T566" t="s">
        <v>29</v>
      </c>
      <c r="U566" t="s">
        <v>153</v>
      </c>
      <c r="V566" t="s">
        <v>153</v>
      </c>
    </row>
    <row r="567" spans="1:22" hidden="1" x14ac:dyDescent="0.2">
      <c r="A567" t="s">
        <v>2270</v>
      </c>
      <c r="B567">
        <v>16.212</v>
      </c>
      <c r="C567">
        <v>120.959</v>
      </c>
      <c r="D567">
        <v>33</v>
      </c>
      <c r="E567">
        <v>5</v>
      </c>
      <c r="F567" t="s">
        <v>152</v>
      </c>
      <c r="J567">
        <v>1</v>
      </c>
      <c r="K567" t="s">
        <v>153</v>
      </c>
      <c r="L567" t="s">
        <v>2271</v>
      </c>
      <c r="M567" t="s">
        <v>2272</v>
      </c>
      <c r="N567" t="s">
        <v>2273</v>
      </c>
      <c r="O567" t="s">
        <v>28</v>
      </c>
      <c r="S567">
        <v>19</v>
      </c>
      <c r="T567" t="s">
        <v>29</v>
      </c>
      <c r="U567" t="s">
        <v>153</v>
      </c>
      <c r="V567" t="s">
        <v>153</v>
      </c>
    </row>
    <row r="568" spans="1:22" hidden="1" x14ac:dyDescent="0.2">
      <c r="A568" t="s">
        <v>2274</v>
      </c>
      <c r="B568">
        <v>16.420000000000002</v>
      </c>
      <c r="C568">
        <v>120.87</v>
      </c>
      <c r="D568">
        <v>33</v>
      </c>
      <c r="E568">
        <v>5</v>
      </c>
      <c r="F568" t="s">
        <v>152</v>
      </c>
      <c r="J568">
        <v>1.5</v>
      </c>
      <c r="K568" t="s">
        <v>153</v>
      </c>
      <c r="L568" t="s">
        <v>2275</v>
      </c>
      <c r="M568" t="s">
        <v>2276</v>
      </c>
      <c r="N568" t="s">
        <v>2277</v>
      </c>
      <c r="O568" t="s">
        <v>28</v>
      </c>
      <c r="S568">
        <v>14</v>
      </c>
      <c r="T568" t="s">
        <v>29</v>
      </c>
      <c r="U568" t="s">
        <v>153</v>
      </c>
      <c r="V568" t="s">
        <v>153</v>
      </c>
    </row>
    <row r="569" spans="1:22" hidden="1" x14ac:dyDescent="0.2">
      <c r="A569" t="s">
        <v>2278</v>
      </c>
      <c r="B569">
        <v>16.451000000000001</v>
      </c>
      <c r="C569">
        <v>121.247</v>
      </c>
      <c r="D569">
        <v>33</v>
      </c>
      <c r="E569">
        <v>4.9000000000000004</v>
      </c>
      <c r="F569" t="s">
        <v>152</v>
      </c>
      <c r="J569">
        <v>1.4</v>
      </c>
      <c r="K569" t="s">
        <v>153</v>
      </c>
      <c r="L569" t="s">
        <v>2279</v>
      </c>
      <c r="M569" t="s">
        <v>2280</v>
      </c>
      <c r="N569" t="s">
        <v>2281</v>
      </c>
      <c r="O569" t="s">
        <v>28</v>
      </c>
      <c r="S569">
        <v>7</v>
      </c>
      <c r="T569" t="s">
        <v>29</v>
      </c>
      <c r="U569" t="s">
        <v>153</v>
      </c>
      <c r="V569" t="s">
        <v>153</v>
      </c>
    </row>
    <row r="570" spans="1:22" hidden="1" x14ac:dyDescent="0.2">
      <c r="A570" t="s">
        <v>2282</v>
      </c>
      <c r="B570">
        <v>16.172999999999998</v>
      </c>
      <c r="C570">
        <v>120.54600000000001</v>
      </c>
      <c r="D570">
        <v>33</v>
      </c>
      <c r="E570">
        <v>4.8</v>
      </c>
      <c r="F570" t="s">
        <v>152</v>
      </c>
      <c r="J570">
        <v>0.7</v>
      </c>
      <c r="K570" t="s">
        <v>153</v>
      </c>
      <c r="L570" t="s">
        <v>2283</v>
      </c>
      <c r="M570" t="s">
        <v>2284</v>
      </c>
      <c r="N570" t="s">
        <v>2285</v>
      </c>
      <c r="O570" t="s">
        <v>28</v>
      </c>
      <c r="S570">
        <v>19</v>
      </c>
      <c r="T570" t="s">
        <v>29</v>
      </c>
      <c r="U570" t="s">
        <v>153</v>
      </c>
      <c r="V570" t="s">
        <v>153</v>
      </c>
    </row>
    <row r="571" spans="1:22" hidden="1" x14ac:dyDescent="0.2">
      <c r="A571" t="s">
        <v>2286</v>
      </c>
      <c r="B571">
        <v>16.306999999999999</v>
      </c>
      <c r="C571">
        <v>121.357</v>
      </c>
      <c r="D571">
        <v>33</v>
      </c>
      <c r="E571">
        <v>4.5999999999999996</v>
      </c>
      <c r="F571" t="s">
        <v>152</v>
      </c>
      <c r="J571">
        <v>1.3</v>
      </c>
      <c r="K571" t="s">
        <v>153</v>
      </c>
      <c r="L571" t="s">
        <v>2287</v>
      </c>
      <c r="M571" t="s">
        <v>2288</v>
      </c>
      <c r="N571" t="s">
        <v>2289</v>
      </c>
      <c r="O571" t="s">
        <v>28</v>
      </c>
      <c r="S571">
        <v>6</v>
      </c>
      <c r="T571" t="s">
        <v>29</v>
      </c>
      <c r="U571" t="s">
        <v>153</v>
      </c>
      <c r="V571" t="s">
        <v>153</v>
      </c>
    </row>
    <row r="572" spans="1:22" hidden="1" x14ac:dyDescent="0.2">
      <c r="A572" t="s">
        <v>2290</v>
      </c>
      <c r="B572">
        <v>16.481999999999999</v>
      </c>
      <c r="C572">
        <v>120.99299999999999</v>
      </c>
      <c r="D572">
        <v>18.600000000000001</v>
      </c>
      <c r="E572">
        <v>5.0999999999999996</v>
      </c>
      <c r="F572" t="s">
        <v>152</v>
      </c>
      <c r="J572">
        <v>1.2</v>
      </c>
      <c r="K572" t="s">
        <v>153</v>
      </c>
      <c r="L572" t="s">
        <v>2291</v>
      </c>
      <c r="M572" t="s">
        <v>2292</v>
      </c>
      <c r="N572" t="s">
        <v>2293</v>
      </c>
      <c r="O572" t="s">
        <v>28</v>
      </c>
      <c r="S572">
        <v>22</v>
      </c>
      <c r="T572" t="s">
        <v>29</v>
      </c>
      <c r="U572" t="s">
        <v>153</v>
      </c>
      <c r="V572" t="s">
        <v>153</v>
      </c>
    </row>
    <row r="573" spans="1:22" hidden="1" x14ac:dyDescent="0.2">
      <c r="A573" t="s">
        <v>2294</v>
      </c>
      <c r="B573">
        <v>16.402000000000001</v>
      </c>
      <c r="C573">
        <v>121.092</v>
      </c>
      <c r="D573">
        <v>33</v>
      </c>
      <c r="E573">
        <v>5.2</v>
      </c>
      <c r="F573" t="s">
        <v>152</v>
      </c>
      <c r="J573">
        <v>1.4</v>
      </c>
      <c r="K573" t="s">
        <v>153</v>
      </c>
      <c r="L573" t="s">
        <v>2295</v>
      </c>
      <c r="M573" t="s">
        <v>2296</v>
      </c>
      <c r="N573" t="s">
        <v>2297</v>
      </c>
      <c r="O573" t="s">
        <v>28</v>
      </c>
      <c r="S573">
        <v>33</v>
      </c>
      <c r="T573" t="s">
        <v>29</v>
      </c>
      <c r="U573" t="s">
        <v>153</v>
      </c>
      <c r="V573" t="s">
        <v>153</v>
      </c>
    </row>
    <row r="574" spans="1:22" hidden="1" x14ac:dyDescent="0.2">
      <c r="A574" t="s">
        <v>2298</v>
      </c>
      <c r="B574">
        <v>16.536999999999999</v>
      </c>
      <c r="C574">
        <v>120.709</v>
      </c>
      <c r="D574">
        <v>33</v>
      </c>
      <c r="E574">
        <v>4.9000000000000004</v>
      </c>
      <c r="F574" t="s">
        <v>152</v>
      </c>
      <c r="J574">
        <v>1.1000000000000001</v>
      </c>
      <c r="K574" t="s">
        <v>153</v>
      </c>
      <c r="L574" t="s">
        <v>2299</v>
      </c>
      <c r="M574" t="s">
        <v>2300</v>
      </c>
      <c r="N574" t="s">
        <v>2301</v>
      </c>
      <c r="O574" t="s">
        <v>28</v>
      </c>
      <c r="S574">
        <v>11</v>
      </c>
      <c r="T574" t="s">
        <v>29</v>
      </c>
      <c r="U574" t="s">
        <v>153</v>
      </c>
      <c r="V574" t="s">
        <v>153</v>
      </c>
    </row>
    <row r="575" spans="1:22" hidden="1" x14ac:dyDescent="0.2">
      <c r="A575" t="s">
        <v>2302</v>
      </c>
      <c r="B575">
        <v>16.292000000000002</v>
      </c>
      <c r="C575">
        <v>120.833</v>
      </c>
      <c r="D575">
        <v>33</v>
      </c>
      <c r="E575">
        <v>4.5</v>
      </c>
      <c r="F575" t="s">
        <v>152</v>
      </c>
      <c r="J575">
        <v>1.5</v>
      </c>
      <c r="K575" t="s">
        <v>153</v>
      </c>
      <c r="L575" t="s">
        <v>2303</v>
      </c>
      <c r="M575" t="s">
        <v>2304</v>
      </c>
      <c r="N575" t="s">
        <v>2305</v>
      </c>
      <c r="O575" t="s">
        <v>28</v>
      </c>
      <c r="S575">
        <v>3</v>
      </c>
      <c r="T575" t="s">
        <v>29</v>
      </c>
      <c r="U575" t="s">
        <v>153</v>
      </c>
      <c r="V575" t="s">
        <v>153</v>
      </c>
    </row>
    <row r="576" spans="1:22" hidden="1" x14ac:dyDescent="0.2">
      <c r="A576" t="s">
        <v>2306</v>
      </c>
      <c r="B576">
        <v>14.44</v>
      </c>
      <c r="C576">
        <v>121.776</v>
      </c>
      <c r="D576">
        <v>24.1</v>
      </c>
      <c r="E576">
        <v>4.9000000000000004</v>
      </c>
      <c r="F576" t="s">
        <v>152</v>
      </c>
      <c r="J576">
        <v>1.1000000000000001</v>
      </c>
      <c r="K576" t="s">
        <v>153</v>
      </c>
      <c r="L576" t="s">
        <v>2307</v>
      </c>
      <c r="M576" t="s">
        <v>2308</v>
      </c>
      <c r="N576" t="s">
        <v>2309</v>
      </c>
      <c r="O576" t="s">
        <v>28</v>
      </c>
      <c r="S576">
        <v>13</v>
      </c>
      <c r="T576" t="s">
        <v>29</v>
      </c>
      <c r="U576" t="s">
        <v>153</v>
      </c>
      <c r="V576" t="s">
        <v>153</v>
      </c>
    </row>
    <row r="577" spans="1:22" hidden="1" x14ac:dyDescent="0.2">
      <c r="A577" t="s">
        <v>2310</v>
      </c>
      <c r="B577">
        <v>14.343</v>
      </c>
      <c r="C577">
        <v>121.815</v>
      </c>
      <c r="D577">
        <v>27.9</v>
      </c>
      <c r="E577">
        <v>5.0999999999999996</v>
      </c>
      <c r="F577" t="s">
        <v>152</v>
      </c>
      <c r="J577">
        <v>1.1000000000000001</v>
      </c>
      <c r="K577" t="s">
        <v>153</v>
      </c>
      <c r="L577" t="s">
        <v>2311</v>
      </c>
      <c r="M577" t="s">
        <v>2312</v>
      </c>
      <c r="N577" t="s">
        <v>2313</v>
      </c>
      <c r="O577" t="s">
        <v>28</v>
      </c>
      <c r="S577">
        <v>13</v>
      </c>
      <c r="T577" t="s">
        <v>29</v>
      </c>
      <c r="U577" t="s">
        <v>153</v>
      </c>
      <c r="V577" t="s">
        <v>153</v>
      </c>
    </row>
    <row r="578" spans="1:22" hidden="1" x14ac:dyDescent="0.2">
      <c r="A578" t="s">
        <v>2314</v>
      </c>
      <c r="B578">
        <v>16.317</v>
      </c>
      <c r="C578">
        <v>121.434</v>
      </c>
      <c r="D578">
        <v>33</v>
      </c>
      <c r="E578">
        <v>4.5</v>
      </c>
      <c r="F578" t="s">
        <v>152</v>
      </c>
      <c r="J578">
        <v>1.1000000000000001</v>
      </c>
      <c r="K578" t="s">
        <v>153</v>
      </c>
      <c r="L578" t="s">
        <v>2315</v>
      </c>
      <c r="M578" t="s">
        <v>2316</v>
      </c>
      <c r="N578" t="s">
        <v>2317</v>
      </c>
      <c r="O578" t="s">
        <v>28</v>
      </c>
      <c r="S578">
        <v>3</v>
      </c>
      <c r="T578" t="s">
        <v>29</v>
      </c>
      <c r="U578" t="s">
        <v>153</v>
      </c>
      <c r="V578" t="s">
        <v>153</v>
      </c>
    </row>
    <row r="579" spans="1:22" hidden="1" x14ac:dyDescent="0.2">
      <c r="A579" t="s">
        <v>2318</v>
      </c>
      <c r="B579">
        <v>16.218</v>
      </c>
      <c r="C579">
        <v>120.405</v>
      </c>
      <c r="D579">
        <v>33</v>
      </c>
      <c r="E579">
        <v>4.7</v>
      </c>
      <c r="F579" t="s">
        <v>152</v>
      </c>
      <c r="J579">
        <v>1.2</v>
      </c>
      <c r="K579" t="s">
        <v>153</v>
      </c>
      <c r="L579" t="s">
        <v>2319</v>
      </c>
      <c r="M579" t="s">
        <v>2320</v>
      </c>
      <c r="N579" t="s">
        <v>2321</v>
      </c>
      <c r="O579" t="s">
        <v>28</v>
      </c>
      <c r="S579">
        <v>8</v>
      </c>
      <c r="T579" t="s">
        <v>29</v>
      </c>
      <c r="U579" t="s">
        <v>153</v>
      </c>
      <c r="V579" t="s">
        <v>153</v>
      </c>
    </row>
    <row r="580" spans="1:22" hidden="1" x14ac:dyDescent="0.2">
      <c r="A580" t="s">
        <v>2322</v>
      </c>
      <c r="B580">
        <v>16.373000000000001</v>
      </c>
      <c r="C580">
        <v>121.01300000000001</v>
      </c>
      <c r="D580">
        <v>33</v>
      </c>
      <c r="E580">
        <v>4.5999999999999996</v>
      </c>
      <c r="F580" t="s">
        <v>152</v>
      </c>
      <c r="J580">
        <v>1</v>
      </c>
      <c r="K580" t="s">
        <v>153</v>
      </c>
      <c r="L580" t="s">
        <v>2323</v>
      </c>
      <c r="M580" t="s">
        <v>2324</v>
      </c>
      <c r="N580" t="s">
        <v>2325</v>
      </c>
      <c r="O580" t="s">
        <v>28</v>
      </c>
      <c r="S580">
        <v>6</v>
      </c>
      <c r="T580" t="s">
        <v>29</v>
      </c>
      <c r="U580" t="s">
        <v>153</v>
      </c>
      <c r="V580" t="s">
        <v>153</v>
      </c>
    </row>
    <row r="581" spans="1:22" hidden="1" x14ac:dyDescent="0.2">
      <c r="A581" t="s">
        <v>2326</v>
      </c>
      <c r="B581">
        <v>16.227</v>
      </c>
      <c r="C581">
        <v>120.998</v>
      </c>
      <c r="D581">
        <v>33</v>
      </c>
      <c r="E581">
        <v>4.5</v>
      </c>
      <c r="F581" t="s">
        <v>152</v>
      </c>
      <c r="J581">
        <v>0.8</v>
      </c>
      <c r="K581" t="s">
        <v>153</v>
      </c>
      <c r="L581" t="s">
        <v>2327</v>
      </c>
      <c r="M581" t="s">
        <v>2328</v>
      </c>
      <c r="N581" t="s">
        <v>2329</v>
      </c>
      <c r="O581" t="s">
        <v>28</v>
      </c>
      <c r="S581">
        <v>3</v>
      </c>
      <c r="T581" t="s">
        <v>29</v>
      </c>
      <c r="U581" t="s">
        <v>153</v>
      </c>
      <c r="V581" t="s">
        <v>153</v>
      </c>
    </row>
    <row r="582" spans="1:22" hidden="1" x14ac:dyDescent="0.2">
      <c r="A582" t="s">
        <v>2330</v>
      </c>
      <c r="B582">
        <v>16.542999999999999</v>
      </c>
      <c r="C582">
        <v>120.76</v>
      </c>
      <c r="D582">
        <v>31.3</v>
      </c>
      <c r="E582">
        <v>5.2</v>
      </c>
      <c r="F582" t="s">
        <v>152</v>
      </c>
      <c r="J582">
        <v>1.2</v>
      </c>
      <c r="K582" t="s">
        <v>153</v>
      </c>
      <c r="L582" t="s">
        <v>2331</v>
      </c>
      <c r="M582" t="s">
        <v>2332</v>
      </c>
      <c r="N582" t="s">
        <v>2333</v>
      </c>
      <c r="O582" t="s">
        <v>28</v>
      </c>
      <c r="S582">
        <v>26</v>
      </c>
      <c r="T582" t="s">
        <v>29</v>
      </c>
      <c r="U582" t="s">
        <v>153</v>
      </c>
      <c r="V582" t="s">
        <v>153</v>
      </c>
    </row>
    <row r="583" spans="1:22" x14ac:dyDescent="0.2">
      <c r="A583" t="s">
        <v>2334</v>
      </c>
      <c r="B583">
        <v>16.510999999999999</v>
      </c>
      <c r="C583">
        <v>121.00700000000001</v>
      </c>
      <c r="D583">
        <v>13.5</v>
      </c>
      <c r="E583">
        <v>5.6</v>
      </c>
      <c r="F583" t="s">
        <v>23</v>
      </c>
      <c r="J583">
        <v>1</v>
      </c>
      <c r="K583" t="s">
        <v>153</v>
      </c>
      <c r="L583" t="s">
        <v>2335</v>
      </c>
      <c r="M583" t="s">
        <v>2336</v>
      </c>
      <c r="N583" t="s">
        <v>2337</v>
      </c>
      <c r="O583" t="s">
        <v>28</v>
      </c>
      <c r="T583" t="s">
        <v>29</v>
      </c>
      <c r="U583" t="s">
        <v>153</v>
      </c>
      <c r="V583" t="s">
        <v>1347</v>
      </c>
    </row>
    <row r="584" spans="1:22" hidden="1" x14ac:dyDescent="0.2">
      <c r="A584" t="s">
        <v>2338</v>
      </c>
      <c r="B584">
        <v>16.146000000000001</v>
      </c>
      <c r="C584">
        <v>120.268</v>
      </c>
      <c r="D584">
        <v>33</v>
      </c>
      <c r="E584">
        <v>4.5</v>
      </c>
      <c r="F584" t="s">
        <v>152</v>
      </c>
      <c r="J584">
        <v>0.4</v>
      </c>
      <c r="K584" t="s">
        <v>153</v>
      </c>
      <c r="L584" t="s">
        <v>2339</v>
      </c>
      <c r="M584" t="s">
        <v>2340</v>
      </c>
      <c r="N584" t="s">
        <v>2341</v>
      </c>
      <c r="O584" t="s">
        <v>28</v>
      </c>
      <c r="S584">
        <v>3</v>
      </c>
      <c r="T584" t="s">
        <v>29</v>
      </c>
      <c r="U584" t="s">
        <v>153</v>
      </c>
      <c r="V584" t="s">
        <v>153</v>
      </c>
    </row>
    <row r="585" spans="1:22" hidden="1" x14ac:dyDescent="0.2">
      <c r="A585" t="s">
        <v>2342</v>
      </c>
      <c r="B585">
        <v>16.332000000000001</v>
      </c>
      <c r="C585">
        <v>120.681</v>
      </c>
      <c r="D585">
        <v>33</v>
      </c>
      <c r="E585">
        <v>4.5999999999999996</v>
      </c>
      <c r="F585" t="s">
        <v>152</v>
      </c>
      <c r="J585">
        <v>1.1000000000000001</v>
      </c>
      <c r="K585" t="s">
        <v>153</v>
      </c>
      <c r="L585" t="s">
        <v>2343</v>
      </c>
      <c r="M585" t="s">
        <v>2344</v>
      </c>
      <c r="N585" t="s">
        <v>2345</v>
      </c>
      <c r="O585" t="s">
        <v>28</v>
      </c>
      <c r="S585">
        <v>5</v>
      </c>
      <c r="T585" t="s">
        <v>29</v>
      </c>
      <c r="U585" t="s">
        <v>153</v>
      </c>
      <c r="V585" t="s">
        <v>153</v>
      </c>
    </row>
    <row r="586" spans="1:22" hidden="1" x14ac:dyDescent="0.2">
      <c r="A586" t="s">
        <v>2346</v>
      </c>
      <c r="B586">
        <v>16.420999999999999</v>
      </c>
      <c r="C586">
        <v>121.288</v>
      </c>
      <c r="D586">
        <v>33</v>
      </c>
      <c r="E586">
        <v>4.5</v>
      </c>
      <c r="F586" t="s">
        <v>152</v>
      </c>
      <c r="J586">
        <v>1.2</v>
      </c>
      <c r="K586" t="s">
        <v>153</v>
      </c>
      <c r="L586" t="s">
        <v>2347</v>
      </c>
      <c r="M586" t="s">
        <v>2348</v>
      </c>
      <c r="N586" t="s">
        <v>2349</v>
      </c>
      <c r="O586" t="s">
        <v>28</v>
      </c>
      <c r="S586">
        <v>4</v>
      </c>
      <c r="T586" t="s">
        <v>29</v>
      </c>
      <c r="U586" t="s">
        <v>153</v>
      </c>
      <c r="V586" t="s">
        <v>153</v>
      </c>
    </row>
    <row r="587" spans="1:22" hidden="1" x14ac:dyDescent="0.2">
      <c r="A587" t="s">
        <v>2350</v>
      </c>
      <c r="B587">
        <v>16.308</v>
      </c>
      <c r="C587">
        <v>120.926</v>
      </c>
      <c r="D587">
        <v>33</v>
      </c>
      <c r="E587">
        <v>4.9000000000000004</v>
      </c>
      <c r="F587" t="s">
        <v>152</v>
      </c>
      <c r="J587">
        <v>0.9</v>
      </c>
      <c r="K587" t="s">
        <v>153</v>
      </c>
      <c r="L587" t="s">
        <v>2351</v>
      </c>
      <c r="M587" t="s">
        <v>2352</v>
      </c>
      <c r="N587" t="s">
        <v>2353</v>
      </c>
      <c r="O587" t="s">
        <v>28</v>
      </c>
      <c r="S587">
        <v>14</v>
      </c>
      <c r="T587" t="s">
        <v>29</v>
      </c>
      <c r="U587" t="s">
        <v>153</v>
      </c>
      <c r="V587" t="s">
        <v>153</v>
      </c>
    </row>
    <row r="588" spans="1:22" hidden="1" x14ac:dyDescent="0.2">
      <c r="A588" t="s">
        <v>2354</v>
      </c>
      <c r="B588">
        <v>15.766</v>
      </c>
      <c r="C588">
        <v>121.416</v>
      </c>
      <c r="D588">
        <v>33</v>
      </c>
      <c r="E588">
        <v>4.5999999999999996</v>
      </c>
      <c r="F588" t="s">
        <v>152</v>
      </c>
      <c r="J588">
        <v>1.2</v>
      </c>
      <c r="K588" t="s">
        <v>153</v>
      </c>
      <c r="L588" t="s">
        <v>2355</v>
      </c>
      <c r="M588" t="s">
        <v>2356</v>
      </c>
      <c r="N588" t="s">
        <v>2357</v>
      </c>
      <c r="O588" t="s">
        <v>28</v>
      </c>
      <c r="S588">
        <v>6</v>
      </c>
      <c r="T588" t="s">
        <v>29</v>
      </c>
      <c r="U588" t="s">
        <v>153</v>
      </c>
      <c r="V588" t="s">
        <v>153</v>
      </c>
    </row>
    <row r="589" spans="1:22" hidden="1" x14ac:dyDescent="0.2">
      <c r="A589" t="s">
        <v>2358</v>
      </c>
      <c r="B589">
        <v>15.617000000000001</v>
      </c>
      <c r="C589">
        <v>120.721</v>
      </c>
      <c r="D589">
        <v>33</v>
      </c>
      <c r="E589">
        <v>4.5</v>
      </c>
      <c r="F589" t="s">
        <v>152</v>
      </c>
      <c r="J589">
        <v>0.5</v>
      </c>
      <c r="K589" t="s">
        <v>153</v>
      </c>
      <c r="L589" t="s">
        <v>2359</v>
      </c>
      <c r="M589" t="s">
        <v>2360</v>
      </c>
      <c r="N589" t="s">
        <v>2361</v>
      </c>
      <c r="O589" t="s">
        <v>28</v>
      </c>
      <c r="S589">
        <v>3</v>
      </c>
      <c r="T589" t="s">
        <v>29</v>
      </c>
      <c r="U589" t="s">
        <v>153</v>
      </c>
      <c r="V589" t="s">
        <v>153</v>
      </c>
    </row>
    <row r="590" spans="1:22" hidden="1" x14ac:dyDescent="0.2">
      <c r="A590" t="s">
        <v>2362</v>
      </c>
      <c r="B590">
        <v>16.216000000000001</v>
      </c>
      <c r="C590">
        <v>120.947</v>
      </c>
      <c r="D590">
        <v>33</v>
      </c>
      <c r="E590">
        <v>4.9000000000000004</v>
      </c>
      <c r="F590" t="s">
        <v>152</v>
      </c>
      <c r="J590">
        <v>1.1000000000000001</v>
      </c>
      <c r="K590" t="s">
        <v>153</v>
      </c>
      <c r="L590" t="s">
        <v>2363</v>
      </c>
      <c r="M590" t="s">
        <v>2364</v>
      </c>
      <c r="N590" t="s">
        <v>2365</v>
      </c>
      <c r="O590" t="s">
        <v>28</v>
      </c>
      <c r="S590">
        <v>7</v>
      </c>
      <c r="T590" t="s">
        <v>29</v>
      </c>
      <c r="U590" t="s">
        <v>153</v>
      </c>
      <c r="V590" t="s">
        <v>153</v>
      </c>
    </row>
    <row r="591" spans="1:22" hidden="1" x14ac:dyDescent="0.2">
      <c r="A591" t="s">
        <v>2366</v>
      </c>
      <c r="B591">
        <v>16.265999999999998</v>
      </c>
      <c r="C591">
        <v>121.077</v>
      </c>
      <c r="D591">
        <v>33</v>
      </c>
      <c r="E591">
        <v>4.8</v>
      </c>
      <c r="F591" t="s">
        <v>152</v>
      </c>
      <c r="J591">
        <v>0.9</v>
      </c>
      <c r="K591" t="s">
        <v>153</v>
      </c>
      <c r="L591" t="s">
        <v>2367</v>
      </c>
      <c r="M591" t="s">
        <v>2368</v>
      </c>
      <c r="N591" t="s">
        <v>2369</v>
      </c>
      <c r="O591" t="s">
        <v>28</v>
      </c>
      <c r="S591">
        <v>12</v>
      </c>
      <c r="T591" t="s">
        <v>29</v>
      </c>
      <c r="U591" t="s">
        <v>153</v>
      </c>
      <c r="V591" t="s">
        <v>153</v>
      </c>
    </row>
    <row r="592" spans="1:22" hidden="1" x14ac:dyDescent="0.2">
      <c r="A592" t="s">
        <v>2370</v>
      </c>
      <c r="B592">
        <v>16.244</v>
      </c>
      <c r="C592">
        <v>121.018</v>
      </c>
      <c r="D592">
        <v>33</v>
      </c>
      <c r="E592">
        <v>4.5999999999999996</v>
      </c>
      <c r="F592" t="s">
        <v>152</v>
      </c>
      <c r="J592">
        <v>1.5</v>
      </c>
      <c r="K592" t="s">
        <v>153</v>
      </c>
      <c r="L592" t="s">
        <v>2371</v>
      </c>
      <c r="M592" t="s">
        <v>2372</v>
      </c>
      <c r="N592" t="s">
        <v>2373</v>
      </c>
      <c r="O592" t="s">
        <v>28</v>
      </c>
      <c r="S592">
        <v>4</v>
      </c>
      <c r="T592" t="s">
        <v>29</v>
      </c>
      <c r="U592" t="s">
        <v>153</v>
      </c>
      <c r="V592" t="s">
        <v>153</v>
      </c>
    </row>
    <row r="593" spans="1:22" hidden="1" x14ac:dyDescent="0.2">
      <c r="A593" t="s">
        <v>2374</v>
      </c>
      <c r="B593">
        <v>17.321999999999999</v>
      </c>
      <c r="C593">
        <v>121.042</v>
      </c>
      <c r="D593">
        <v>31.3</v>
      </c>
      <c r="E593">
        <v>5.0999999999999996</v>
      </c>
      <c r="F593" t="s">
        <v>152</v>
      </c>
      <c r="J593">
        <v>1</v>
      </c>
      <c r="K593" t="s">
        <v>153</v>
      </c>
      <c r="L593" t="s">
        <v>2375</v>
      </c>
      <c r="M593" t="s">
        <v>2376</v>
      </c>
      <c r="N593" t="s">
        <v>2377</v>
      </c>
      <c r="O593" t="s">
        <v>28</v>
      </c>
      <c r="S593">
        <v>26</v>
      </c>
      <c r="T593" t="s">
        <v>29</v>
      </c>
      <c r="U593" t="s">
        <v>153</v>
      </c>
      <c r="V593" t="s">
        <v>153</v>
      </c>
    </row>
    <row r="594" spans="1:22" hidden="1" x14ac:dyDescent="0.2">
      <c r="A594" t="s">
        <v>2378</v>
      </c>
      <c r="B594">
        <v>15.48</v>
      </c>
      <c r="C594">
        <v>121.664</v>
      </c>
      <c r="D594">
        <v>33</v>
      </c>
      <c r="E594">
        <v>4.5999999999999996</v>
      </c>
      <c r="F594" t="s">
        <v>152</v>
      </c>
      <c r="J594">
        <v>0.5</v>
      </c>
      <c r="K594" t="s">
        <v>153</v>
      </c>
      <c r="L594" t="s">
        <v>2379</v>
      </c>
      <c r="M594" t="s">
        <v>2380</v>
      </c>
      <c r="N594" t="s">
        <v>2381</v>
      </c>
      <c r="O594" t="s">
        <v>28</v>
      </c>
      <c r="S594">
        <v>5</v>
      </c>
      <c r="T594" t="s">
        <v>29</v>
      </c>
      <c r="U594" t="s">
        <v>153</v>
      </c>
      <c r="V594" t="s">
        <v>153</v>
      </c>
    </row>
    <row r="595" spans="1:22" hidden="1" x14ac:dyDescent="0.2">
      <c r="A595" t="s">
        <v>2382</v>
      </c>
      <c r="B595">
        <v>16.178999999999998</v>
      </c>
      <c r="C595">
        <v>121.098</v>
      </c>
      <c r="D595">
        <v>33</v>
      </c>
      <c r="E595">
        <v>4.7</v>
      </c>
      <c r="F595" t="s">
        <v>152</v>
      </c>
      <c r="J595">
        <v>1.2</v>
      </c>
      <c r="K595" t="s">
        <v>153</v>
      </c>
      <c r="L595" t="s">
        <v>2383</v>
      </c>
      <c r="M595" t="s">
        <v>2384</v>
      </c>
      <c r="N595" t="s">
        <v>2385</v>
      </c>
      <c r="O595" t="s">
        <v>28</v>
      </c>
      <c r="S595">
        <v>10</v>
      </c>
      <c r="T595" t="s">
        <v>29</v>
      </c>
      <c r="U595" t="s">
        <v>153</v>
      </c>
      <c r="V595" t="s">
        <v>153</v>
      </c>
    </row>
    <row r="596" spans="1:22" x14ac:dyDescent="0.2">
      <c r="A596" t="s">
        <v>2386</v>
      </c>
      <c r="B596">
        <v>16.385999999999999</v>
      </c>
      <c r="C596">
        <v>120.938</v>
      </c>
      <c r="D596">
        <v>17</v>
      </c>
      <c r="E596">
        <v>5.8</v>
      </c>
      <c r="F596" t="s">
        <v>23</v>
      </c>
      <c r="J596">
        <v>1.4</v>
      </c>
      <c r="K596" t="s">
        <v>153</v>
      </c>
      <c r="L596" t="s">
        <v>2387</v>
      </c>
      <c r="M596" t="s">
        <v>2388</v>
      </c>
      <c r="N596" t="s">
        <v>2389</v>
      </c>
      <c r="O596" t="s">
        <v>28</v>
      </c>
      <c r="T596" t="s">
        <v>29</v>
      </c>
      <c r="U596" t="s">
        <v>153</v>
      </c>
      <c r="V596" t="s">
        <v>1347</v>
      </c>
    </row>
    <row r="597" spans="1:22" hidden="1" x14ac:dyDescent="0.2">
      <c r="A597" t="s">
        <v>2390</v>
      </c>
      <c r="B597">
        <v>16.221</v>
      </c>
      <c r="C597">
        <v>121.124</v>
      </c>
      <c r="D597">
        <v>33</v>
      </c>
      <c r="E597">
        <v>5</v>
      </c>
      <c r="F597" t="s">
        <v>152</v>
      </c>
      <c r="J597">
        <v>0.9</v>
      </c>
      <c r="K597" t="s">
        <v>153</v>
      </c>
      <c r="L597" t="s">
        <v>2391</v>
      </c>
      <c r="M597" t="s">
        <v>2392</v>
      </c>
      <c r="N597" t="s">
        <v>2393</v>
      </c>
      <c r="O597" t="s">
        <v>28</v>
      </c>
      <c r="S597">
        <v>17</v>
      </c>
      <c r="T597" t="s">
        <v>29</v>
      </c>
      <c r="U597" t="s">
        <v>153</v>
      </c>
      <c r="V597" t="s">
        <v>153</v>
      </c>
    </row>
    <row r="598" spans="1:22" hidden="1" x14ac:dyDescent="0.2">
      <c r="A598" t="s">
        <v>2394</v>
      </c>
      <c r="B598">
        <v>16.364000000000001</v>
      </c>
      <c r="C598">
        <v>121.001</v>
      </c>
      <c r="D598">
        <v>33</v>
      </c>
      <c r="E598">
        <v>4.8</v>
      </c>
      <c r="F598" t="s">
        <v>152</v>
      </c>
      <c r="J598">
        <v>1.1000000000000001</v>
      </c>
      <c r="K598" t="s">
        <v>153</v>
      </c>
      <c r="L598" t="s">
        <v>2395</v>
      </c>
      <c r="M598" t="s">
        <v>2396</v>
      </c>
      <c r="N598" t="s">
        <v>2397</v>
      </c>
      <c r="O598" t="s">
        <v>28</v>
      </c>
      <c r="S598">
        <v>13</v>
      </c>
      <c r="T598" t="s">
        <v>29</v>
      </c>
      <c r="U598" t="s">
        <v>153</v>
      </c>
      <c r="V598" t="s">
        <v>153</v>
      </c>
    </row>
    <row r="599" spans="1:22" x14ac:dyDescent="0.2">
      <c r="A599" t="s">
        <v>2398</v>
      </c>
      <c r="B599">
        <v>16.399999999999999</v>
      </c>
      <c r="C599">
        <v>120.919</v>
      </c>
      <c r="D599">
        <v>26.3</v>
      </c>
      <c r="E599">
        <v>5.7</v>
      </c>
      <c r="F599" t="s">
        <v>23</v>
      </c>
      <c r="J599">
        <v>1.1000000000000001</v>
      </c>
      <c r="K599" t="s">
        <v>153</v>
      </c>
      <c r="L599" t="s">
        <v>2399</v>
      </c>
      <c r="M599" t="s">
        <v>2400</v>
      </c>
      <c r="N599" t="s">
        <v>2401</v>
      </c>
      <c r="O599" t="s">
        <v>28</v>
      </c>
      <c r="T599" t="s">
        <v>29</v>
      </c>
      <c r="U599" t="s">
        <v>153</v>
      </c>
      <c r="V599" t="s">
        <v>1347</v>
      </c>
    </row>
    <row r="600" spans="1:22" x14ac:dyDescent="0.2">
      <c r="A600" t="s">
        <v>2402</v>
      </c>
      <c r="B600">
        <v>16.445</v>
      </c>
      <c r="C600">
        <v>121.059</v>
      </c>
      <c r="D600">
        <v>12.7</v>
      </c>
      <c r="E600">
        <v>5.4</v>
      </c>
      <c r="F600" t="s">
        <v>23</v>
      </c>
      <c r="J600">
        <v>1</v>
      </c>
      <c r="K600" t="s">
        <v>153</v>
      </c>
      <c r="L600" t="s">
        <v>2403</v>
      </c>
      <c r="M600" t="s">
        <v>2404</v>
      </c>
      <c r="N600" t="s">
        <v>2405</v>
      </c>
      <c r="O600" t="s">
        <v>28</v>
      </c>
      <c r="T600" t="s">
        <v>29</v>
      </c>
      <c r="U600" t="s">
        <v>153</v>
      </c>
      <c r="V600" t="s">
        <v>1347</v>
      </c>
    </row>
    <row r="601" spans="1:22" hidden="1" x14ac:dyDescent="0.2">
      <c r="A601" t="s">
        <v>2406</v>
      </c>
      <c r="B601">
        <v>15.946999999999999</v>
      </c>
      <c r="C601">
        <v>120.935</v>
      </c>
      <c r="D601">
        <v>45.3</v>
      </c>
      <c r="E601">
        <v>5.0999999999999996</v>
      </c>
      <c r="F601" t="s">
        <v>152</v>
      </c>
      <c r="J601">
        <v>0.9</v>
      </c>
      <c r="K601" t="s">
        <v>153</v>
      </c>
      <c r="L601" t="s">
        <v>2407</v>
      </c>
      <c r="M601" t="s">
        <v>2408</v>
      </c>
      <c r="N601" t="s">
        <v>2409</v>
      </c>
      <c r="O601" t="s">
        <v>28</v>
      </c>
      <c r="Q601">
        <v>6.4</v>
      </c>
      <c r="S601">
        <v>26</v>
      </c>
      <c r="T601" t="s">
        <v>29</v>
      </c>
      <c r="U601" t="s">
        <v>153</v>
      </c>
      <c r="V601" t="s">
        <v>153</v>
      </c>
    </row>
    <row r="602" spans="1:22" hidden="1" x14ac:dyDescent="0.2">
      <c r="A602" t="s">
        <v>2410</v>
      </c>
      <c r="B602">
        <v>16.532</v>
      </c>
      <c r="C602">
        <v>121.045</v>
      </c>
      <c r="D602">
        <v>33</v>
      </c>
      <c r="E602">
        <v>5.3</v>
      </c>
      <c r="F602" t="s">
        <v>152</v>
      </c>
      <c r="J602">
        <v>1</v>
      </c>
      <c r="K602" t="s">
        <v>153</v>
      </c>
      <c r="L602" t="s">
        <v>2411</v>
      </c>
      <c r="M602" t="s">
        <v>2412</v>
      </c>
      <c r="N602" t="s">
        <v>2413</v>
      </c>
      <c r="O602" t="s">
        <v>28</v>
      </c>
      <c r="S602">
        <v>54</v>
      </c>
      <c r="T602" t="s">
        <v>29</v>
      </c>
      <c r="U602" t="s">
        <v>153</v>
      </c>
      <c r="V602" t="s">
        <v>153</v>
      </c>
    </row>
    <row r="603" spans="1:22" hidden="1" x14ac:dyDescent="0.2">
      <c r="A603" t="s">
        <v>2414</v>
      </c>
      <c r="B603">
        <v>16.460999999999999</v>
      </c>
      <c r="C603">
        <v>120.825</v>
      </c>
      <c r="D603">
        <v>33</v>
      </c>
      <c r="E603">
        <v>4.7</v>
      </c>
      <c r="F603" t="s">
        <v>152</v>
      </c>
      <c r="J603">
        <v>1.4</v>
      </c>
      <c r="K603" t="s">
        <v>153</v>
      </c>
      <c r="L603" t="s">
        <v>2415</v>
      </c>
      <c r="M603" t="s">
        <v>2416</v>
      </c>
      <c r="N603" t="s">
        <v>2417</v>
      </c>
      <c r="O603" t="s">
        <v>28</v>
      </c>
      <c r="S603">
        <v>8</v>
      </c>
      <c r="T603" t="s">
        <v>29</v>
      </c>
      <c r="U603" t="s">
        <v>153</v>
      </c>
      <c r="V603" t="s">
        <v>153</v>
      </c>
    </row>
    <row r="604" spans="1:22" hidden="1" x14ac:dyDescent="0.2">
      <c r="A604" t="s">
        <v>2418</v>
      </c>
      <c r="B604">
        <v>16.286999999999999</v>
      </c>
      <c r="C604">
        <v>120.842</v>
      </c>
      <c r="D604">
        <v>10</v>
      </c>
      <c r="E604">
        <v>4.5999999999999996</v>
      </c>
      <c r="F604" t="s">
        <v>152</v>
      </c>
      <c r="J604">
        <v>1.4</v>
      </c>
      <c r="K604" t="s">
        <v>153</v>
      </c>
      <c r="L604" t="s">
        <v>2419</v>
      </c>
      <c r="M604" t="s">
        <v>2420</v>
      </c>
      <c r="N604" t="s">
        <v>2421</v>
      </c>
      <c r="O604" t="s">
        <v>28</v>
      </c>
      <c r="S604">
        <v>6</v>
      </c>
      <c r="T604" t="s">
        <v>29</v>
      </c>
      <c r="U604" t="s">
        <v>153</v>
      </c>
      <c r="V604" t="s">
        <v>153</v>
      </c>
    </row>
    <row r="605" spans="1:22" hidden="1" x14ac:dyDescent="0.2">
      <c r="A605" t="s">
        <v>2422</v>
      </c>
      <c r="B605">
        <v>16.099</v>
      </c>
      <c r="C605">
        <v>121.581</v>
      </c>
      <c r="D605">
        <v>33</v>
      </c>
      <c r="E605">
        <v>4.7</v>
      </c>
      <c r="F605" t="s">
        <v>152</v>
      </c>
      <c r="J605">
        <v>1.4</v>
      </c>
      <c r="K605" t="s">
        <v>153</v>
      </c>
      <c r="L605" t="s">
        <v>2423</v>
      </c>
      <c r="M605" t="s">
        <v>2424</v>
      </c>
      <c r="N605" t="s">
        <v>2425</v>
      </c>
      <c r="O605" t="s">
        <v>28</v>
      </c>
      <c r="S605">
        <v>2</v>
      </c>
      <c r="T605" t="s">
        <v>29</v>
      </c>
      <c r="U605" t="s">
        <v>153</v>
      </c>
      <c r="V605" t="s">
        <v>153</v>
      </c>
    </row>
    <row r="606" spans="1:22" hidden="1" x14ac:dyDescent="0.2">
      <c r="A606" t="s">
        <v>2426</v>
      </c>
      <c r="B606">
        <v>16.385000000000002</v>
      </c>
      <c r="C606">
        <v>120.55200000000001</v>
      </c>
      <c r="D606">
        <v>33</v>
      </c>
      <c r="E606">
        <v>4.7</v>
      </c>
      <c r="F606" t="s">
        <v>152</v>
      </c>
      <c r="J606">
        <v>1.5</v>
      </c>
      <c r="K606" t="s">
        <v>153</v>
      </c>
      <c r="L606" t="s">
        <v>2427</v>
      </c>
      <c r="M606" t="s">
        <v>2428</v>
      </c>
      <c r="N606" t="s">
        <v>2429</v>
      </c>
      <c r="O606" t="s">
        <v>28</v>
      </c>
      <c r="S606">
        <v>6</v>
      </c>
      <c r="T606" t="s">
        <v>29</v>
      </c>
      <c r="U606" t="s">
        <v>153</v>
      </c>
      <c r="V606" t="s">
        <v>153</v>
      </c>
    </row>
    <row r="607" spans="1:22" x14ac:dyDescent="0.2">
      <c r="A607" t="s">
        <v>2430</v>
      </c>
      <c r="B607">
        <v>16.488</v>
      </c>
      <c r="C607">
        <v>120.658</v>
      </c>
      <c r="D607">
        <v>19.5</v>
      </c>
      <c r="E607">
        <v>5.6</v>
      </c>
      <c r="F607" t="s">
        <v>23</v>
      </c>
      <c r="J607">
        <v>1.1000000000000001</v>
      </c>
      <c r="K607" t="s">
        <v>153</v>
      </c>
      <c r="L607" t="s">
        <v>2431</v>
      </c>
      <c r="M607" t="s">
        <v>2432</v>
      </c>
      <c r="N607" t="s">
        <v>2433</v>
      </c>
      <c r="O607" t="s">
        <v>28</v>
      </c>
      <c r="T607" t="s">
        <v>29</v>
      </c>
      <c r="U607" t="s">
        <v>153</v>
      </c>
      <c r="V607" t="s">
        <v>1347</v>
      </c>
    </row>
    <row r="608" spans="1:22" hidden="1" x14ac:dyDescent="0.2">
      <c r="A608" t="s">
        <v>2434</v>
      </c>
      <c r="B608">
        <v>15.497</v>
      </c>
      <c r="C608">
        <v>121.45</v>
      </c>
      <c r="D608">
        <v>33</v>
      </c>
      <c r="E608">
        <v>5</v>
      </c>
      <c r="F608" t="s">
        <v>152</v>
      </c>
      <c r="J608">
        <v>1.3</v>
      </c>
      <c r="K608" t="s">
        <v>153</v>
      </c>
      <c r="L608" t="s">
        <v>2435</v>
      </c>
      <c r="M608" t="s">
        <v>2436</v>
      </c>
      <c r="N608" t="s">
        <v>2437</v>
      </c>
      <c r="O608" t="s">
        <v>28</v>
      </c>
      <c r="S608">
        <v>11</v>
      </c>
      <c r="T608" t="s">
        <v>29</v>
      </c>
      <c r="U608" t="s">
        <v>153</v>
      </c>
      <c r="V608" t="s">
        <v>153</v>
      </c>
    </row>
    <row r="609" spans="1:22" hidden="1" x14ac:dyDescent="0.2">
      <c r="A609" t="s">
        <v>2438</v>
      </c>
      <c r="B609">
        <v>15.657</v>
      </c>
      <c r="C609">
        <v>121.16</v>
      </c>
      <c r="D609">
        <v>33</v>
      </c>
      <c r="E609">
        <v>4.5999999999999996</v>
      </c>
      <c r="F609" t="s">
        <v>152</v>
      </c>
      <c r="J609">
        <v>0.9</v>
      </c>
      <c r="K609" t="s">
        <v>153</v>
      </c>
      <c r="L609" t="s">
        <v>2439</v>
      </c>
      <c r="M609" t="s">
        <v>2440</v>
      </c>
      <c r="N609" t="s">
        <v>2441</v>
      </c>
      <c r="O609" t="s">
        <v>28</v>
      </c>
      <c r="S609">
        <v>6</v>
      </c>
      <c r="T609" t="s">
        <v>29</v>
      </c>
      <c r="U609" t="s">
        <v>153</v>
      </c>
      <c r="V609" t="s">
        <v>153</v>
      </c>
    </row>
    <row r="610" spans="1:22" x14ac:dyDescent="0.2">
      <c r="A610" t="s">
        <v>2442</v>
      </c>
      <c r="B610">
        <v>16.100000000000001</v>
      </c>
      <c r="C610">
        <v>119.64</v>
      </c>
      <c r="D610">
        <v>18</v>
      </c>
      <c r="E610">
        <v>5.4</v>
      </c>
      <c r="F610" t="s">
        <v>23</v>
      </c>
      <c r="J610">
        <v>1</v>
      </c>
      <c r="K610" t="s">
        <v>153</v>
      </c>
      <c r="L610" t="s">
        <v>2443</v>
      </c>
      <c r="M610" t="s">
        <v>2444</v>
      </c>
      <c r="N610" t="s">
        <v>2445</v>
      </c>
      <c r="O610" t="s">
        <v>28</v>
      </c>
      <c r="T610" t="s">
        <v>29</v>
      </c>
      <c r="U610" t="s">
        <v>153</v>
      </c>
      <c r="V610" t="s">
        <v>1347</v>
      </c>
    </row>
    <row r="611" spans="1:22" hidden="1" x14ac:dyDescent="0.2">
      <c r="A611" t="s">
        <v>2446</v>
      </c>
      <c r="B611">
        <v>16.082999999999998</v>
      </c>
      <c r="C611">
        <v>120.196</v>
      </c>
      <c r="D611">
        <v>33</v>
      </c>
      <c r="E611">
        <v>4.7</v>
      </c>
      <c r="F611" t="s">
        <v>152</v>
      </c>
      <c r="J611">
        <v>1.5</v>
      </c>
      <c r="K611" t="s">
        <v>153</v>
      </c>
      <c r="L611" t="s">
        <v>2447</v>
      </c>
      <c r="M611" t="s">
        <v>2448</v>
      </c>
      <c r="N611" t="s">
        <v>2449</v>
      </c>
      <c r="O611" t="s">
        <v>28</v>
      </c>
      <c r="S611">
        <v>6</v>
      </c>
      <c r="T611" t="s">
        <v>29</v>
      </c>
      <c r="U611" t="s">
        <v>153</v>
      </c>
      <c r="V611" t="s">
        <v>153</v>
      </c>
    </row>
    <row r="612" spans="1:22" hidden="1" x14ac:dyDescent="0.2">
      <c r="A612" t="s">
        <v>2450</v>
      </c>
      <c r="B612">
        <v>16.094999999999999</v>
      </c>
      <c r="C612">
        <v>120.596</v>
      </c>
      <c r="D612">
        <v>10</v>
      </c>
      <c r="E612">
        <v>4.5</v>
      </c>
      <c r="F612" t="s">
        <v>152</v>
      </c>
      <c r="J612">
        <v>1.1000000000000001</v>
      </c>
      <c r="K612" t="s">
        <v>153</v>
      </c>
      <c r="L612" t="s">
        <v>2451</v>
      </c>
      <c r="M612" t="s">
        <v>2452</v>
      </c>
      <c r="N612" t="s">
        <v>2453</v>
      </c>
      <c r="O612" t="s">
        <v>28</v>
      </c>
      <c r="S612">
        <v>3</v>
      </c>
      <c r="T612" t="s">
        <v>29</v>
      </c>
      <c r="U612" t="s">
        <v>153</v>
      </c>
      <c r="V612" t="s">
        <v>153</v>
      </c>
    </row>
    <row r="613" spans="1:22" hidden="1" x14ac:dyDescent="0.2">
      <c r="A613" t="s">
        <v>2454</v>
      </c>
      <c r="B613">
        <v>16.359000000000002</v>
      </c>
      <c r="C613">
        <v>121.053</v>
      </c>
      <c r="D613">
        <v>33</v>
      </c>
      <c r="E613">
        <v>4.8</v>
      </c>
      <c r="F613" t="s">
        <v>152</v>
      </c>
      <c r="J613">
        <v>1</v>
      </c>
      <c r="K613" t="s">
        <v>153</v>
      </c>
      <c r="L613" t="s">
        <v>2455</v>
      </c>
      <c r="M613" t="s">
        <v>2456</v>
      </c>
      <c r="N613" t="s">
        <v>2457</v>
      </c>
      <c r="O613" t="s">
        <v>28</v>
      </c>
      <c r="S613">
        <v>14</v>
      </c>
      <c r="T613" t="s">
        <v>29</v>
      </c>
      <c r="U613" t="s">
        <v>153</v>
      </c>
      <c r="V613" t="s">
        <v>153</v>
      </c>
    </row>
    <row r="614" spans="1:22" hidden="1" x14ac:dyDescent="0.2">
      <c r="A614" t="s">
        <v>2458</v>
      </c>
      <c r="B614">
        <v>16.318999999999999</v>
      </c>
      <c r="C614">
        <v>120.90300000000001</v>
      </c>
      <c r="D614">
        <v>25.8</v>
      </c>
      <c r="E614">
        <v>4.5</v>
      </c>
      <c r="F614" t="s">
        <v>152</v>
      </c>
      <c r="J614">
        <v>1</v>
      </c>
      <c r="K614" t="s">
        <v>153</v>
      </c>
      <c r="L614" t="s">
        <v>2459</v>
      </c>
      <c r="M614" t="s">
        <v>2460</v>
      </c>
      <c r="N614" t="s">
        <v>2461</v>
      </c>
      <c r="O614" t="s">
        <v>28</v>
      </c>
      <c r="Q614">
        <v>7.6</v>
      </c>
      <c r="S614">
        <v>3</v>
      </c>
      <c r="T614" t="s">
        <v>29</v>
      </c>
      <c r="U614" t="s">
        <v>153</v>
      </c>
      <c r="V614" t="s">
        <v>153</v>
      </c>
    </row>
    <row r="615" spans="1:22" hidden="1" x14ac:dyDescent="0.2">
      <c r="A615" t="s">
        <v>2462</v>
      </c>
      <c r="B615">
        <v>16.405999999999999</v>
      </c>
      <c r="C615">
        <v>120.745</v>
      </c>
      <c r="D615">
        <v>23</v>
      </c>
      <c r="E615">
        <v>4.5</v>
      </c>
      <c r="F615" t="s">
        <v>152</v>
      </c>
      <c r="J615">
        <v>1.5</v>
      </c>
      <c r="K615" t="s">
        <v>153</v>
      </c>
      <c r="L615" t="s">
        <v>2463</v>
      </c>
      <c r="M615" t="s">
        <v>2464</v>
      </c>
      <c r="N615" t="s">
        <v>2465</v>
      </c>
      <c r="O615" t="s">
        <v>28</v>
      </c>
      <c r="Q615">
        <v>6.1</v>
      </c>
      <c r="S615">
        <v>5</v>
      </c>
      <c r="T615" t="s">
        <v>29</v>
      </c>
      <c r="U615" t="s">
        <v>153</v>
      </c>
      <c r="V615" t="s">
        <v>153</v>
      </c>
    </row>
    <row r="616" spans="1:22" hidden="1" x14ac:dyDescent="0.2">
      <c r="A616" t="s">
        <v>2466</v>
      </c>
      <c r="B616">
        <v>17.943999999999999</v>
      </c>
      <c r="C616">
        <v>121.386</v>
      </c>
      <c r="D616">
        <v>10</v>
      </c>
      <c r="E616">
        <v>4.7</v>
      </c>
      <c r="F616" t="s">
        <v>152</v>
      </c>
      <c r="J616">
        <v>1</v>
      </c>
      <c r="K616" t="s">
        <v>153</v>
      </c>
      <c r="L616" t="s">
        <v>2467</v>
      </c>
      <c r="M616" t="s">
        <v>2468</v>
      </c>
      <c r="N616" t="s">
        <v>2469</v>
      </c>
      <c r="O616" t="s">
        <v>28</v>
      </c>
      <c r="S616">
        <v>7</v>
      </c>
      <c r="T616" t="s">
        <v>29</v>
      </c>
      <c r="U616" t="s">
        <v>153</v>
      </c>
      <c r="V616" t="s">
        <v>153</v>
      </c>
    </row>
    <row r="617" spans="1:22" hidden="1" x14ac:dyDescent="0.2">
      <c r="A617" t="s">
        <v>2470</v>
      </c>
      <c r="B617">
        <v>17.158000000000001</v>
      </c>
      <c r="C617">
        <v>121</v>
      </c>
      <c r="D617">
        <v>23.2</v>
      </c>
      <c r="E617">
        <v>4.9000000000000004</v>
      </c>
      <c r="F617" t="s">
        <v>152</v>
      </c>
      <c r="J617">
        <v>1.3</v>
      </c>
      <c r="K617" t="s">
        <v>153</v>
      </c>
      <c r="L617" t="s">
        <v>2471</v>
      </c>
      <c r="M617" t="s">
        <v>2472</v>
      </c>
      <c r="N617" t="s">
        <v>2473</v>
      </c>
      <c r="O617" t="s">
        <v>28</v>
      </c>
      <c r="Q617">
        <v>8.1999999999999993</v>
      </c>
      <c r="S617">
        <v>21</v>
      </c>
      <c r="T617" t="s">
        <v>29</v>
      </c>
      <c r="U617" t="s">
        <v>153</v>
      </c>
      <c r="V617" t="s">
        <v>153</v>
      </c>
    </row>
    <row r="618" spans="1:22" hidden="1" x14ac:dyDescent="0.2">
      <c r="A618" t="s">
        <v>2474</v>
      </c>
      <c r="B618">
        <v>17.314</v>
      </c>
      <c r="C618">
        <v>121.068</v>
      </c>
      <c r="D618">
        <v>10</v>
      </c>
      <c r="E618">
        <v>4.9000000000000004</v>
      </c>
      <c r="F618" t="s">
        <v>152</v>
      </c>
      <c r="J618">
        <v>1</v>
      </c>
      <c r="K618" t="s">
        <v>153</v>
      </c>
      <c r="L618" t="s">
        <v>2475</v>
      </c>
      <c r="M618" t="s">
        <v>2476</v>
      </c>
      <c r="N618" t="s">
        <v>2477</v>
      </c>
      <c r="O618" t="s">
        <v>28</v>
      </c>
      <c r="S618">
        <v>9</v>
      </c>
      <c r="T618" t="s">
        <v>29</v>
      </c>
      <c r="U618" t="s">
        <v>153</v>
      </c>
      <c r="V618" t="s">
        <v>153</v>
      </c>
    </row>
    <row r="619" spans="1:22" hidden="1" x14ac:dyDescent="0.2">
      <c r="A619" t="s">
        <v>2478</v>
      </c>
      <c r="B619">
        <v>16.27</v>
      </c>
      <c r="C619">
        <v>120.75</v>
      </c>
      <c r="D619">
        <v>20.2</v>
      </c>
      <c r="E619">
        <v>4.5</v>
      </c>
      <c r="F619" t="s">
        <v>152</v>
      </c>
      <c r="J619">
        <v>1.3</v>
      </c>
      <c r="K619" t="s">
        <v>153</v>
      </c>
      <c r="L619" t="s">
        <v>2479</v>
      </c>
      <c r="M619" t="s">
        <v>2480</v>
      </c>
      <c r="N619" t="s">
        <v>2481</v>
      </c>
      <c r="O619" t="s">
        <v>28</v>
      </c>
      <c r="Q619">
        <v>9.1999999999999993</v>
      </c>
      <c r="S619">
        <v>4</v>
      </c>
      <c r="T619" t="s">
        <v>29</v>
      </c>
      <c r="U619" t="s">
        <v>153</v>
      </c>
      <c r="V619" t="s">
        <v>153</v>
      </c>
    </row>
    <row r="620" spans="1:22" hidden="1" x14ac:dyDescent="0.2">
      <c r="A620" t="s">
        <v>2482</v>
      </c>
      <c r="B620">
        <v>16.152999999999999</v>
      </c>
      <c r="C620">
        <v>120.462</v>
      </c>
      <c r="D620">
        <v>41.4</v>
      </c>
      <c r="E620">
        <v>4.8</v>
      </c>
      <c r="F620" t="s">
        <v>152</v>
      </c>
      <c r="J620">
        <v>1.3</v>
      </c>
      <c r="K620" t="s">
        <v>153</v>
      </c>
      <c r="L620" t="s">
        <v>2483</v>
      </c>
      <c r="M620" t="s">
        <v>2484</v>
      </c>
      <c r="N620" t="s">
        <v>2485</v>
      </c>
      <c r="O620" t="s">
        <v>28</v>
      </c>
      <c r="Q620">
        <v>7.4</v>
      </c>
      <c r="S620">
        <v>11</v>
      </c>
      <c r="T620" t="s">
        <v>29</v>
      </c>
      <c r="U620" t="s">
        <v>153</v>
      </c>
      <c r="V620" t="s">
        <v>153</v>
      </c>
    </row>
    <row r="621" spans="1:22" hidden="1" x14ac:dyDescent="0.2">
      <c r="A621" t="s">
        <v>2486</v>
      </c>
      <c r="B621">
        <v>15.334</v>
      </c>
      <c r="C621">
        <v>121.27500000000001</v>
      </c>
      <c r="D621">
        <v>23.8</v>
      </c>
      <c r="E621">
        <v>4.9000000000000004</v>
      </c>
      <c r="F621" t="s">
        <v>152</v>
      </c>
      <c r="J621">
        <v>1.1000000000000001</v>
      </c>
      <c r="K621" t="s">
        <v>153</v>
      </c>
      <c r="L621" t="s">
        <v>2487</v>
      </c>
      <c r="M621" t="s">
        <v>2488</v>
      </c>
      <c r="N621" t="s">
        <v>2489</v>
      </c>
      <c r="O621" t="s">
        <v>28</v>
      </c>
      <c r="Q621">
        <v>6.4</v>
      </c>
      <c r="S621">
        <v>9</v>
      </c>
      <c r="T621" t="s">
        <v>29</v>
      </c>
      <c r="U621" t="s">
        <v>153</v>
      </c>
      <c r="V621" t="s">
        <v>153</v>
      </c>
    </row>
    <row r="622" spans="1:22" x14ac:dyDescent="0.2">
      <c r="A622" t="s">
        <v>2490</v>
      </c>
      <c r="B622">
        <v>16.23</v>
      </c>
      <c r="C622">
        <v>120.498</v>
      </c>
      <c r="D622">
        <v>39.299999999999997</v>
      </c>
      <c r="E622">
        <v>5.0999999999999996</v>
      </c>
      <c r="F622" t="s">
        <v>23</v>
      </c>
      <c r="J622">
        <v>0.9</v>
      </c>
      <c r="K622" t="s">
        <v>153</v>
      </c>
      <c r="L622" t="s">
        <v>2491</v>
      </c>
      <c r="M622" t="s">
        <v>2492</v>
      </c>
      <c r="N622" t="s">
        <v>2493</v>
      </c>
      <c r="O622" t="s">
        <v>28</v>
      </c>
      <c r="T622" t="s">
        <v>29</v>
      </c>
      <c r="U622" t="s">
        <v>153</v>
      </c>
      <c r="V622" t="s">
        <v>1347</v>
      </c>
    </row>
    <row r="623" spans="1:22" hidden="1" x14ac:dyDescent="0.2">
      <c r="A623" t="s">
        <v>2494</v>
      </c>
      <c r="B623">
        <v>17.337</v>
      </c>
      <c r="C623">
        <v>120.831</v>
      </c>
      <c r="D623">
        <v>10</v>
      </c>
      <c r="E623">
        <v>4.5</v>
      </c>
      <c r="F623" t="s">
        <v>152</v>
      </c>
      <c r="J623">
        <v>1.4</v>
      </c>
      <c r="K623" t="s">
        <v>153</v>
      </c>
      <c r="L623" t="s">
        <v>2495</v>
      </c>
      <c r="M623" t="s">
        <v>2496</v>
      </c>
      <c r="N623" t="s">
        <v>2497</v>
      </c>
      <c r="O623" t="s">
        <v>28</v>
      </c>
      <c r="S623">
        <v>7</v>
      </c>
      <c r="T623" t="s">
        <v>29</v>
      </c>
      <c r="U623" t="s">
        <v>153</v>
      </c>
      <c r="V623" t="s">
        <v>153</v>
      </c>
    </row>
    <row r="624" spans="1:22" hidden="1" x14ac:dyDescent="0.2">
      <c r="A624" t="s">
        <v>2498</v>
      </c>
      <c r="B624">
        <v>16.286000000000001</v>
      </c>
      <c r="C624">
        <v>120.642</v>
      </c>
      <c r="D624">
        <v>19.8</v>
      </c>
      <c r="E624">
        <v>5</v>
      </c>
      <c r="F624" t="s">
        <v>152</v>
      </c>
      <c r="J624">
        <v>1.3</v>
      </c>
      <c r="K624" t="s">
        <v>153</v>
      </c>
      <c r="L624" t="s">
        <v>2499</v>
      </c>
      <c r="M624" t="s">
        <v>2500</v>
      </c>
      <c r="N624" t="s">
        <v>2501</v>
      </c>
      <c r="O624" t="s">
        <v>28</v>
      </c>
      <c r="Q624">
        <v>5.8</v>
      </c>
      <c r="S624">
        <v>34</v>
      </c>
      <c r="T624" t="s">
        <v>29</v>
      </c>
      <c r="U624" t="s">
        <v>153</v>
      </c>
      <c r="V624" t="s">
        <v>153</v>
      </c>
    </row>
    <row r="625" spans="1:22" hidden="1" x14ac:dyDescent="0.2">
      <c r="A625" t="s">
        <v>2502</v>
      </c>
      <c r="B625">
        <v>16.472999999999999</v>
      </c>
      <c r="C625">
        <v>121.026</v>
      </c>
      <c r="D625">
        <v>10</v>
      </c>
      <c r="E625">
        <v>4.7</v>
      </c>
      <c r="F625" t="s">
        <v>152</v>
      </c>
      <c r="J625">
        <v>1.4</v>
      </c>
      <c r="K625" t="s">
        <v>153</v>
      </c>
      <c r="L625" t="s">
        <v>2503</v>
      </c>
      <c r="M625" t="s">
        <v>2504</v>
      </c>
      <c r="N625" t="s">
        <v>2505</v>
      </c>
      <c r="O625" t="s">
        <v>28</v>
      </c>
      <c r="S625">
        <v>8</v>
      </c>
      <c r="T625" t="s">
        <v>29</v>
      </c>
      <c r="U625" t="s">
        <v>153</v>
      </c>
      <c r="V625" t="s">
        <v>153</v>
      </c>
    </row>
    <row r="626" spans="1:22" hidden="1" x14ac:dyDescent="0.2">
      <c r="A626" t="s">
        <v>2506</v>
      </c>
      <c r="B626">
        <v>17.5</v>
      </c>
      <c r="C626">
        <v>121.41200000000001</v>
      </c>
      <c r="D626">
        <v>35.5</v>
      </c>
      <c r="E626">
        <v>4.8</v>
      </c>
      <c r="F626" t="s">
        <v>152</v>
      </c>
      <c r="J626">
        <v>1.5</v>
      </c>
      <c r="K626" t="s">
        <v>153</v>
      </c>
      <c r="L626" t="s">
        <v>2507</v>
      </c>
      <c r="M626" t="s">
        <v>2508</v>
      </c>
      <c r="N626" t="s">
        <v>2509</v>
      </c>
      <c r="O626" t="s">
        <v>28</v>
      </c>
      <c r="Q626">
        <v>9.1999999999999993</v>
      </c>
      <c r="S626">
        <v>16</v>
      </c>
      <c r="T626" t="s">
        <v>29</v>
      </c>
      <c r="U626" t="s">
        <v>153</v>
      </c>
      <c r="V626" t="s">
        <v>153</v>
      </c>
    </row>
    <row r="627" spans="1:22" x14ac:dyDescent="0.2">
      <c r="A627" t="s">
        <v>2510</v>
      </c>
      <c r="B627">
        <v>16.352</v>
      </c>
      <c r="C627">
        <v>120.414</v>
      </c>
      <c r="D627">
        <v>30.4</v>
      </c>
      <c r="E627">
        <v>5</v>
      </c>
      <c r="F627" t="s">
        <v>23</v>
      </c>
      <c r="J627">
        <v>0.9</v>
      </c>
      <c r="K627" t="s">
        <v>153</v>
      </c>
      <c r="L627" t="s">
        <v>2511</v>
      </c>
      <c r="M627" t="s">
        <v>2512</v>
      </c>
      <c r="N627" t="s">
        <v>2513</v>
      </c>
      <c r="O627" t="s">
        <v>28</v>
      </c>
      <c r="Q627">
        <v>5.0999999999999996</v>
      </c>
      <c r="T627" t="s">
        <v>29</v>
      </c>
      <c r="U627" t="s">
        <v>153</v>
      </c>
      <c r="V627" t="s">
        <v>1347</v>
      </c>
    </row>
    <row r="628" spans="1:22" hidden="1" x14ac:dyDescent="0.2">
      <c r="A628" t="s">
        <v>2514</v>
      </c>
      <c r="B628">
        <v>15.996</v>
      </c>
      <c r="C628">
        <v>122.63200000000001</v>
      </c>
      <c r="D628">
        <v>33</v>
      </c>
      <c r="E628">
        <v>4.5999999999999996</v>
      </c>
      <c r="F628" t="s">
        <v>152</v>
      </c>
      <c r="J628">
        <v>1.2</v>
      </c>
      <c r="K628" t="s">
        <v>153</v>
      </c>
      <c r="L628" t="s">
        <v>2515</v>
      </c>
      <c r="M628" t="s">
        <v>2516</v>
      </c>
      <c r="N628" t="s">
        <v>2517</v>
      </c>
      <c r="O628" t="s">
        <v>28</v>
      </c>
      <c r="S628">
        <v>7</v>
      </c>
      <c r="T628" t="s">
        <v>29</v>
      </c>
      <c r="U628" t="s">
        <v>153</v>
      </c>
      <c r="V628" t="s">
        <v>153</v>
      </c>
    </row>
    <row r="629" spans="1:22" hidden="1" x14ac:dyDescent="0.2">
      <c r="A629" t="s">
        <v>2518</v>
      </c>
      <c r="B629">
        <v>16.004999999999999</v>
      </c>
      <c r="C629">
        <v>120.76</v>
      </c>
      <c r="D629">
        <v>33</v>
      </c>
      <c r="E629">
        <v>4.7</v>
      </c>
      <c r="F629" t="s">
        <v>152</v>
      </c>
      <c r="J629">
        <v>1.4</v>
      </c>
      <c r="K629" t="s">
        <v>153</v>
      </c>
      <c r="L629" t="s">
        <v>2519</v>
      </c>
      <c r="M629" t="s">
        <v>2520</v>
      </c>
      <c r="N629" t="s">
        <v>2521</v>
      </c>
      <c r="O629" t="s">
        <v>28</v>
      </c>
      <c r="S629">
        <v>3</v>
      </c>
      <c r="T629" t="s">
        <v>29</v>
      </c>
      <c r="U629" t="s">
        <v>153</v>
      </c>
      <c r="V629" t="s">
        <v>153</v>
      </c>
    </row>
    <row r="630" spans="1:22" hidden="1" x14ac:dyDescent="0.2">
      <c r="A630" t="s">
        <v>2522</v>
      </c>
      <c r="B630">
        <v>17.202999999999999</v>
      </c>
      <c r="C630">
        <v>120.131</v>
      </c>
      <c r="D630">
        <v>24</v>
      </c>
      <c r="E630">
        <v>5.3</v>
      </c>
      <c r="F630" t="s">
        <v>152</v>
      </c>
      <c r="J630">
        <v>1</v>
      </c>
      <c r="K630" t="s">
        <v>153</v>
      </c>
      <c r="L630" t="s">
        <v>2523</v>
      </c>
      <c r="M630" t="s">
        <v>2524</v>
      </c>
      <c r="N630" t="s">
        <v>2525</v>
      </c>
      <c r="O630" t="s">
        <v>28</v>
      </c>
      <c r="S630">
        <v>42</v>
      </c>
      <c r="T630" t="s">
        <v>29</v>
      </c>
      <c r="U630" t="s">
        <v>153</v>
      </c>
      <c r="V630" t="s">
        <v>153</v>
      </c>
    </row>
    <row r="631" spans="1:22" hidden="1" x14ac:dyDescent="0.2">
      <c r="A631" t="s">
        <v>2526</v>
      </c>
      <c r="B631">
        <v>16.076000000000001</v>
      </c>
      <c r="C631">
        <v>120.68600000000001</v>
      </c>
      <c r="D631">
        <v>33.700000000000003</v>
      </c>
      <c r="E631">
        <v>4.8</v>
      </c>
      <c r="F631" t="s">
        <v>152</v>
      </c>
      <c r="J631">
        <v>0.9</v>
      </c>
      <c r="K631" t="s">
        <v>153</v>
      </c>
      <c r="L631" t="s">
        <v>2527</v>
      </c>
      <c r="M631" t="s">
        <v>2528</v>
      </c>
      <c r="N631" t="s">
        <v>2529</v>
      </c>
      <c r="O631" t="s">
        <v>28</v>
      </c>
      <c r="Q631">
        <v>10.3</v>
      </c>
      <c r="S631">
        <v>7</v>
      </c>
      <c r="T631" t="s">
        <v>29</v>
      </c>
      <c r="U631" t="s">
        <v>153</v>
      </c>
      <c r="V631" t="s">
        <v>153</v>
      </c>
    </row>
    <row r="632" spans="1:22" hidden="1" x14ac:dyDescent="0.2">
      <c r="A632" t="s">
        <v>2530</v>
      </c>
      <c r="B632">
        <v>15.516</v>
      </c>
      <c r="C632">
        <v>121.95699999999999</v>
      </c>
      <c r="D632">
        <v>30.2</v>
      </c>
      <c r="E632">
        <v>4.5999999999999996</v>
      </c>
      <c r="F632" t="s">
        <v>152</v>
      </c>
      <c r="J632">
        <v>1.4</v>
      </c>
      <c r="K632" t="s">
        <v>153</v>
      </c>
      <c r="L632" t="s">
        <v>2531</v>
      </c>
      <c r="M632" t="s">
        <v>2532</v>
      </c>
      <c r="N632" t="s">
        <v>2533</v>
      </c>
      <c r="O632" t="s">
        <v>28</v>
      </c>
      <c r="Q632">
        <v>12.2</v>
      </c>
      <c r="S632">
        <v>6</v>
      </c>
      <c r="T632" t="s">
        <v>29</v>
      </c>
      <c r="U632" t="s">
        <v>153</v>
      </c>
      <c r="V632" t="s">
        <v>153</v>
      </c>
    </row>
    <row r="633" spans="1:22" hidden="1" x14ac:dyDescent="0.2">
      <c r="A633" t="s">
        <v>2534</v>
      </c>
      <c r="B633">
        <v>16.48</v>
      </c>
      <c r="C633">
        <v>121.14700000000001</v>
      </c>
      <c r="D633">
        <v>10</v>
      </c>
      <c r="E633">
        <v>4.5999999999999996</v>
      </c>
      <c r="F633" t="s">
        <v>152</v>
      </c>
      <c r="J633">
        <v>1.1000000000000001</v>
      </c>
      <c r="K633" t="s">
        <v>153</v>
      </c>
      <c r="L633" t="s">
        <v>2535</v>
      </c>
      <c r="M633" t="s">
        <v>2536</v>
      </c>
      <c r="N633" t="s">
        <v>2537</v>
      </c>
      <c r="O633" t="s">
        <v>28</v>
      </c>
      <c r="S633">
        <v>9</v>
      </c>
      <c r="T633" t="s">
        <v>29</v>
      </c>
      <c r="U633" t="s">
        <v>153</v>
      </c>
      <c r="V633" t="s">
        <v>153</v>
      </c>
    </row>
    <row r="634" spans="1:22" hidden="1" x14ac:dyDescent="0.2">
      <c r="A634" t="s">
        <v>2538</v>
      </c>
      <c r="B634">
        <v>16.309999999999999</v>
      </c>
      <c r="C634">
        <v>120.71</v>
      </c>
      <c r="D634">
        <v>24.5</v>
      </c>
      <c r="E634">
        <v>5.3</v>
      </c>
      <c r="F634" t="s">
        <v>152</v>
      </c>
      <c r="J634">
        <v>0.6</v>
      </c>
      <c r="K634" t="s">
        <v>153</v>
      </c>
      <c r="L634" t="s">
        <v>2539</v>
      </c>
      <c r="M634" t="s">
        <v>2540</v>
      </c>
      <c r="N634" t="s">
        <v>2541</v>
      </c>
      <c r="O634" t="s">
        <v>28</v>
      </c>
      <c r="Q634">
        <v>6.3</v>
      </c>
      <c r="S634">
        <v>6</v>
      </c>
      <c r="T634" t="s">
        <v>29</v>
      </c>
      <c r="U634" t="s">
        <v>153</v>
      </c>
      <c r="V634" t="s">
        <v>153</v>
      </c>
    </row>
    <row r="635" spans="1:22" hidden="1" x14ac:dyDescent="0.2">
      <c r="A635" t="s">
        <v>2542</v>
      </c>
      <c r="B635">
        <v>17.146000000000001</v>
      </c>
      <c r="C635">
        <v>120.592</v>
      </c>
      <c r="D635">
        <v>33</v>
      </c>
      <c r="E635">
        <v>4.5999999999999996</v>
      </c>
      <c r="F635" t="s">
        <v>152</v>
      </c>
      <c r="J635">
        <v>1.4</v>
      </c>
      <c r="K635" t="s">
        <v>153</v>
      </c>
      <c r="L635" t="s">
        <v>2543</v>
      </c>
      <c r="M635" t="s">
        <v>2544</v>
      </c>
      <c r="N635" t="s">
        <v>2545</v>
      </c>
      <c r="O635" t="s">
        <v>28</v>
      </c>
      <c r="S635">
        <v>9</v>
      </c>
      <c r="T635" t="s">
        <v>29</v>
      </c>
      <c r="U635" t="s">
        <v>153</v>
      </c>
      <c r="V635" t="s">
        <v>153</v>
      </c>
    </row>
    <row r="636" spans="1:22" hidden="1" x14ac:dyDescent="0.2">
      <c r="A636" t="s">
        <v>2546</v>
      </c>
      <c r="B636">
        <v>16.454000000000001</v>
      </c>
      <c r="C636">
        <v>120.828</v>
      </c>
      <c r="D636">
        <v>10</v>
      </c>
      <c r="E636">
        <v>4.7</v>
      </c>
      <c r="F636" t="s">
        <v>152</v>
      </c>
      <c r="J636">
        <v>1.3</v>
      </c>
      <c r="K636" t="s">
        <v>153</v>
      </c>
      <c r="L636" t="s">
        <v>2547</v>
      </c>
      <c r="M636" t="s">
        <v>2548</v>
      </c>
      <c r="N636" t="s">
        <v>2417</v>
      </c>
      <c r="O636" t="s">
        <v>28</v>
      </c>
      <c r="S636">
        <v>4</v>
      </c>
      <c r="T636" t="s">
        <v>29</v>
      </c>
      <c r="U636" t="s">
        <v>153</v>
      </c>
      <c r="V636" t="s">
        <v>153</v>
      </c>
    </row>
    <row r="637" spans="1:22" hidden="1" x14ac:dyDescent="0.2">
      <c r="A637" t="s">
        <v>2549</v>
      </c>
      <c r="B637">
        <v>16.43</v>
      </c>
      <c r="C637">
        <v>120.069</v>
      </c>
      <c r="D637">
        <v>10</v>
      </c>
      <c r="E637">
        <v>5</v>
      </c>
      <c r="F637" t="s">
        <v>152</v>
      </c>
      <c r="J637">
        <v>1.4</v>
      </c>
      <c r="K637" t="s">
        <v>153</v>
      </c>
      <c r="L637" t="s">
        <v>2550</v>
      </c>
      <c r="M637" t="s">
        <v>2551</v>
      </c>
      <c r="N637" t="s">
        <v>2552</v>
      </c>
      <c r="O637" t="s">
        <v>28</v>
      </c>
      <c r="S637">
        <v>12</v>
      </c>
      <c r="T637" t="s">
        <v>29</v>
      </c>
      <c r="U637" t="s">
        <v>153</v>
      </c>
      <c r="V637" t="s">
        <v>153</v>
      </c>
    </row>
    <row r="638" spans="1:22" hidden="1" x14ac:dyDescent="0.2">
      <c r="A638" t="s">
        <v>2553</v>
      </c>
      <c r="B638">
        <v>16.216999999999999</v>
      </c>
      <c r="C638">
        <v>120.258</v>
      </c>
      <c r="D638">
        <v>19.899999999999999</v>
      </c>
      <c r="E638">
        <v>4.9000000000000004</v>
      </c>
      <c r="F638" t="s">
        <v>152</v>
      </c>
      <c r="J638">
        <v>1.4</v>
      </c>
      <c r="K638" t="s">
        <v>153</v>
      </c>
      <c r="L638" t="s">
        <v>2554</v>
      </c>
      <c r="M638" t="s">
        <v>2555</v>
      </c>
      <c r="N638" t="s">
        <v>2556</v>
      </c>
      <c r="O638" t="s">
        <v>28</v>
      </c>
      <c r="Q638">
        <v>9.1999999999999993</v>
      </c>
      <c r="S638">
        <v>9</v>
      </c>
      <c r="T638" t="s">
        <v>29</v>
      </c>
      <c r="U638" t="s">
        <v>153</v>
      </c>
      <c r="V638" t="s">
        <v>153</v>
      </c>
    </row>
    <row r="639" spans="1:22" hidden="1" x14ac:dyDescent="0.2">
      <c r="A639" t="s">
        <v>2557</v>
      </c>
      <c r="B639">
        <v>16.224</v>
      </c>
      <c r="C639">
        <v>120.396</v>
      </c>
      <c r="D639">
        <v>33</v>
      </c>
      <c r="E639">
        <v>4.7</v>
      </c>
      <c r="F639" t="s">
        <v>152</v>
      </c>
      <c r="J639">
        <v>1.4</v>
      </c>
      <c r="K639" t="s">
        <v>153</v>
      </c>
      <c r="L639" t="s">
        <v>2558</v>
      </c>
      <c r="M639" t="s">
        <v>2559</v>
      </c>
      <c r="N639" t="s">
        <v>2560</v>
      </c>
      <c r="O639" t="s">
        <v>28</v>
      </c>
      <c r="S639">
        <v>7</v>
      </c>
      <c r="T639" t="s">
        <v>29</v>
      </c>
      <c r="U639" t="s">
        <v>153</v>
      </c>
      <c r="V639" t="s">
        <v>153</v>
      </c>
    </row>
    <row r="640" spans="1:22" hidden="1" x14ac:dyDescent="0.2">
      <c r="A640" t="s">
        <v>2561</v>
      </c>
      <c r="B640">
        <v>14.606999999999999</v>
      </c>
      <c r="C640">
        <v>123.343</v>
      </c>
      <c r="D640">
        <v>71.599999999999994</v>
      </c>
      <c r="E640">
        <v>4.9000000000000004</v>
      </c>
      <c r="F640" t="s">
        <v>152</v>
      </c>
      <c r="J640">
        <v>1</v>
      </c>
      <c r="K640" t="s">
        <v>153</v>
      </c>
      <c r="L640" t="s">
        <v>2562</v>
      </c>
      <c r="M640" t="s">
        <v>2563</v>
      </c>
      <c r="N640" t="s">
        <v>2564</v>
      </c>
      <c r="O640" t="s">
        <v>28</v>
      </c>
      <c r="Q640">
        <v>8.4</v>
      </c>
      <c r="S640">
        <v>6</v>
      </c>
      <c r="T640" t="s">
        <v>29</v>
      </c>
      <c r="U640" t="s">
        <v>153</v>
      </c>
      <c r="V640" t="s">
        <v>153</v>
      </c>
    </row>
    <row r="641" spans="1:22" hidden="1" x14ac:dyDescent="0.2">
      <c r="A641" t="s">
        <v>2565</v>
      </c>
      <c r="B641">
        <v>17</v>
      </c>
      <c r="C641">
        <v>121.108</v>
      </c>
      <c r="D641">
        <v>33</v>
      </c>
      <c r="E641">
        <v>4.7</v>
      </c>
      <c r="F641" t="s">
        <v>152</v>
      </c>
      <c r="J641">
        <v>1.1000000000000001</v>
      </c>
      <c r="K641" t="s">
        <v>153</v>
      </c>
      <c r="L641" t="s">
        <v>2566</v>
      </c>
      <c r="M641" t="s">
        <v>2567</v>
      </c>
      <c r="N641" t="s">
        <v>2568</v>
      </c>
      <c r="O641" t="s">
        <v>28</v>
      </c>
      <c r="S641">
        <v>3</v>
      </c>
      <c r="T641" t="s">
        <v>29</v>
      </c>
      <c r="U641" t="s">
        <v>153</v>
      </c>
      <c r="V641" t="s">
        <v>153</v>
      </c>
    </row>
    <row r="642" spans="1:22" hidden="1" x14ac:dyDescent="0.2">
      <c r="A642" t="s">
        <v>2569</v>
      </c>
      <c r="B642">
        <v>16.379000000000001</v>
      </c>
      <c r="C642">
        <v>121.03700000000001</v>
      </c>
      <c r="D642">
        <v>33</v>
      </c>
      <c r="E642">
        <v>5.0999999999999996</v>
      </c>
      <c r="F642" t="s">
        <v>152</v>
      </c>
      <c r="J642">
        <v>1.4</v>
      </c>
      <c r="K642" t="s">
        <v>153</v>
      </c>
      <c r="L642" t="s">
        <v>2570</v>
      </c>
      <c r="M642" t="s">
        <v>2571</v>
      </c>
      <c r="N642" t="s">
        <v>2222</v>
      </c>
      <c r="O642" t="s">
        <v>28</v>
      </c>
      <c r="S642">
        <v>9</v>
      </c>
      <c r="T642" t="s">
        <v>29</v>
      </c>
      <c r="U642" t="s">
        <v>153</v>
      </c>
      <c r="V642" t="s">
        <v>153</v>
      </c>
    </row>
    <row r="643" spans="1:22" hidden="1" x14ac:dyDescent="0.2">
      <c r="A643" t="s">
        <v>2572</v>
      </c>
      <c r="B643">
        <v>15.393000000000001</v>
      </c>
      <c r="C643">
        <v>119.605</v>
      </c>
      <c r="D643">
        <v>47.9</v>
      </c>
      <c r="E643">
        <v>5</v>
      </c>
      <c r="F643" t="s">
        <v>152</v>
      </c>
      <c r="J643">
        <v>0.9</v>
      </c>
      <c r="K643" t="s">
        <v>153</v>
      </c>
      <c r="L643" t="s">
        <v>2573</v>
      </c>
      <c r="M643" t="s">
        <v>2574</v>
      </c>
      <c r="N643" t="s">
        <v>2575</v>
      </c>
      <c r="O643" t="s">
        <v>28</v>
      </c>
      <c r="Q643">
        <v>12.1</v>
      </c>
      <c r="S643">
        <v>14</v>
      </c>
      <c r="T643" t="s">
        <v>29</v>
      </c>
      <c r="U643" t="s">
        <v>153</v>
      </c>
      <c r="V643" t="s">
        <v>153</v>
      </c>
    </row>
    <row r="644" spans="1:22" hidden="1" x14ac:dyDescent="0.2">
      <c r="A644" t="s">
        <v>2576</v>
      </c>
      <c r="B644">
        <v>16.087</v>
      </c>
      <c r="C644">
        <v>120.512</v>
      </c>
      <c r="D644">
        <v>36.6</v>
      </c>
      <c r="E644">
        <v>4.9000000000000004</v>
      </c>
      <c r="F644" t="s">
        <v>152</v>
      </c>
      <c r="J644">
        <v>0.9</v>
      </c>
      <c r="K644" t="s">
        <v>153</v>
      </c>
      <c r="L644" t="s">
        <v>2577</v>
      </c>
      <c r="M644" t="s">
        <v>2578</v>
      </c>
      <c r="N644" t="s">
        <v>2579</v>
      </c>
      <c r="O644" t="s">
        <v>28</v>
      </c>
      <c r="Q644">
        <v>8.5</v>
      </c>
      <c r="S644">
        <v>14</v>
      </c>
      <c r="T644" t="s">
        <v>29</v>
      </c>
      <c r="U644" t="s">
        <v>153</v>
      </c>
      <c r="V644" t="s">
        <v>153</v>
      </c>
    </row>
    <row r="645" spans="1:22" hidden="1" x14ac:dyDescent="0.2">
      <c r="A645" t="s">
        <v>2580</v>
      </c>
      <c r="B645">
        <v>17.928999999999998</v>
      </c>
      <c r="C645">
        <v>122.10899999999999</v>
      </c>
      <c r="D645">
        <v>33</v>
      </c>
      <c r="E645">
        <v>4.5999999999999996</v>
      </c>
      <c r="F645" t="s">
        <v>152</v>
      </c>
      <c r="J645">
        <v>1.3</v>
      </c>
      <c r="K645" t="s">
        <v>153</v>
      </c>
      <c r="L645" t="s">
        <v>2581</v>
      </c>
      <c r="M645" t="s">
        <v>2582</v>
      </c>
      <c r="N645" t="s">
        <v>2583</v>
      </c>
      <c r="O645" t="s">
        <v>28</v>
      </c>
      <c r="S645">
        <v>5</v>
      </c>
      <c r="T645" t="s">
        <v>29</v>
      </c>
      <c r="U645" t="s">
        <v>153</v>
      </c>
      <c r="V645" t="s">
        <v>153</v>
      </c>
    </row>
    <row r="646" spans="1:22" hidden="1" x14ac:dyDescent="0.2">
      <c r="A646" t="s">
        <v>2584</v>
      </c>
      <c r="B646">
        <v>16.209</v>
      </c>
      <c r="C646">
        <v>120.501</v>
      </c>
      <c r="D646">
        <v>26.9</v>
      </c>
      <c r="E646">
        <v>4.8</v>
      </c>
      <c r="F646" t="s">
        <v>152</v>
      </c>
      <c r="J646">
        <v>0.9</v>
      </c>
      <c r="K646" t="s">
        <v>153</v>
      </c>
      <c r="L646" t="s">
        <v>2585</v>
      </c>
      <c r="M646" t="s">
        <v>2586</v>
      </c>
      <c r="N646" t="s">
        <v>2587</v>
      </c>
      <c r="O646" t="s">
        <v>28</v>
      </c>
      <c r="S646">
        <v>15</v>
      </c>
      <c r="T646" t="s">
        <v>29</v>
      </c>
      <c r="U646" t="s">
        <v>153</v>
      </c>
      <c r="V646" t="s">
        <v>153</v>
      </c>
    </row>
    <row r="647" spans="1:22" hidden="1" x14ac:dyDescent="0.2">
      <c r="A647" t="s">
        <v>2588</v>
      </c>
      <c r="B647">
        <v>17.212</v>
      </c>
      <c r="C647">
        <v>121.05</v>
      </c>
      <c r="D647">
        <v>33</v>
      </c>
      <c r="E647">
        <v>4.5</v>
      </c>
      <c r="F647" t="s">
        <v>152</v>
      </c>
      <c r="J647">
        <v>1.4</v>
      </c>
      <c r="K647" t="s">
        <v>153</v>
      </c>
      <c r="L647" t="s">
        <v>2589</v>
      </c>
      <c r="M647" t="s">
        <v>2590</v>
      </c>
      <c r="N647" t="s">
        <v>376</v>
      </c>
      <c r="O647" t="s">
        <v>28</v>
      </c>
      <c r="S647">
        <v>2</v>
      </c>
      <c r="T647" t="s">
        <v>29</v>
      </c>
      <c r="U647" t="s">
        <v>153</v>
      </c>
      <c r="V647" t="s">
        <v>153</v>
      </c>
    </row>
    <row r="648" spans="1:22" hidden="1" x14ac:dyDescent="0.2">
      <c r="A648" t="s">
        <v>2591</v>
      </c>
      <c r="B648">
        <v>13.74</v>
      </c>
      <c r="C648">
        <v>121.029</v>
      </c>
      <c r="D648">
        <v>33</v>
      </c>
      <c r="E648">
        <v>5.0999999999999996</v>
      </c>
      <c r="F648" t="s">
        <v>152</v>
      </c>
      <c r="J648">
        <v>1.3</v>
      </c>
      <c r="K648" t="s">
        <v>153</v>
      </c>
      <c r="L648" t="s">
        <v>2592</v>
      </c>
      <c r="M648" t="s">
        <v>2593</v>
      </c>
      <c r="N648" t="s">
        <v>2594</v>
      </c>
      <c r="O648" t="s">
        <v>28</v>
      </c>
      <c r="S648">
        <v>14</v>
      </c>
      <c r="T648" t="s">
        <v>29</v>
      </c>
      <c r="U648" t="s">
        <v>153</v>
      </c>
      <c r="V648" t="s">
        <v>153</v>
      </c>
    </row>
    <row r="649" spans="1:22" hidden="1" x14ac:dyDescent="0.2">
      <c r="A649" t="s">
        <v>2595</v>
      </c>
      <c r="B649">
        <v>16.335999999999999</v>
      </c>
      <c r="C649">
        <v>121.095</v>
      </c>
      <c r="D649">
        <v>10</v>
      </c>
      <c r="E649">
        <v>5</v>
      </c>
      <c r="F649" t="s">
        <v>152</v>
      </c>
      <c r="J649">
        <v>1.2</v>
      </c>
      <c r="K649" t="s">
        <v>153</v>
      </c>
      <c r="L649" t="s">
        <v>2596</v>
      </c>
      <c r="M649" t="s">
        <v>2597</v>
      </c>
      <c r="N649" t="s">
        <v>2598</v>
      </c>
      <c r="O649" t="s">
        <v>28</v>
      </c>
      <c r="S649">
        <v>19</v>
      </c>
      <c r="T649" t="s">
        <v>29</v>
      </c>
      <c r="U649" t="s">
        <v>153</v>
      </c>
      <c r="V649" t="s">
        <v>153</v>
      </c>
    </row>
    <row r="650" spans="1:22" hidden="1" x14ac:dyDescent="0.2">
      <c r="A650" t="s">
        <v>2599</v>
      </c>
      <c r="B650">
        <v>15.023999999999999</v>
      </c>
      <c r="C650">
        <v>122.036</v>
      </c>
      <c r="D650">
        <v>22.1</v>
      </c>
      <c r="E650">
        <v>4.9000000000000004</v>
      </c>
      <c r="F650" t="s">
        <v>152</v>
      </c>
      <c r="J650">
        <v>1.2</v>
      </c>
      <c r="K650" t="s">
        <v>153</v>
      </c>
      <c r="L650" t="s">
        <v>2600</v>
      </c>
      <c r="M650" t="s">
        <v>2601</v>
      </c>
      <c r="N650" t="s">
        <v>2602</v>
      </c>
      <c r="O650" t="s">
        <v>28</v>
      </c>
      <c r="S650">
        <v>10</v>
      </c>
      <c r="T650" t="s">
        <v>29</v>
      </c>
      <c r="U650" t="s">
        <v>153</v>
      </c>
      <c r="V650" t="s">
        <v>153</v>
      </c>
    </row>
    <row r="651" spans="1:22" hidden="1" x14ac:dyDescent="0.2">
      <c r="A651" t="s">
        <v>2603</v>
      </c>
      <c r="B651">
        <v>17.103000000000002</v>
      </c>
      <c r="C651">
        <v>120.09099999999999</v>
      </c>
      <c r="D651">
        <v>65.3</v>
      </c>
      <c r="E651">
        <v>4.7</v>
      </c>
      <c r="F651" t="s">
        <v>152</v>
      </c>
      <c r="J651">
        <v>0.9</v>
      </c>
      <c r="K651" t="s">
        <v>153</v>
      </c>
      <c r="L651" t="s">
        <v>2604</v>
      </c>
      <c r="M651" t="s">
        <v>2605</v>
      </c>
      <c r="N651" t="s">
        <v>2606</v>
      </c>
      <c r="O651" t="s">
        <v>28</v>
      </c>
      <c r="Q651">
        <v>7.3</v>
      </c>
      <c r="S651">
        <v>15</v>
      </c>
      <c r="T651" t="s">
        <v>29</v>
      </c>
      <c r="U651" t="s">
        <v>153</v>
      </c>
      <c r="V651" t="s">
        <v>153</v>
      </c>
    </row>
    <row r="652" spans="1:22" hidden="1" x14ac:dyDescent="0.2">
      <c r="A652" t="s">
        <v>2607</v>
      </c>
      <c r="B652">
        <v>13.746</v>
      </c>
      <c r="C652">
        <v>120.217</v>
      </c>
      <c r="D652">
        <v>59.1</v>
      </c>
      <c r="E652">
        <v>4.8</v>
      </c>
      <c r="F652" t="s">
        <v>152</v>
      </c>
      <c r="J652">
        <v>0.9</v>
      </c>
      <c r="K652" t="s">
        <v>153</v>
      </c>
      <c r="L652" t="s">
        <v>2608</v>
      </c>
      <c r="M652" t="s">
        <v>2609</v>
      </c>
      <c r="N652" t="s">
        <v>2610</v>
      </c>
      <c r="O652" t="s">
        <v>28</v>
      </c>
      <c r="Q652">
        <v>8.1999999999999993</v>
      </c>
      <c r="S652">
        <v>23</v>
      </c>
      <c r="T652" t="s">
        <v>29</v>
      </c>
      <c r="U652" t="s">
        <v>153</v>
      </c>
      <c r="V652" t="s">
        <v>153</v>
      </c>
    </row>
    <row r="653" spans="1:22" hidden="1" x14ac:dyDescent="0.2">
      <c r="A653" t="s">
        <v>2611</v>
      </c>
      <c r="B653">
        <v>18.122</v>
      </c>
      <c r="C653">
        <v>122.821</v>
      </c>
      <c r="D653">
        <v>33</v>
      </c>
      <c r="E653">
        <v>4.7</v>
      </c>
      <c r="F653" t="s">
        <v>152</v>
      </c>
      <c r="J653">
        <v>1.1000000000000001</v>
      </c>
      <c r="K653" t="s">
        <v>153</v>
      </c>
      <c r="L653" t="s">
        <v>2612</v>
      </c>
      <c r="M653" t="s">
        <v>2613</v>
      </c>
      <c r="N653" t="s">
        <v>2614</v>
      </c>
      <c r="O653" t="s">
        <v>28</v>
      </c>
      <c r="S653">
        <v>2</v>
      </c>
      <c r="T653" t="s">
        <v>29</v>
      </c>
      <c r="U653" t="s">
        <v>153</v>
      </c>
      <c r="V653" t="s">
        <v>153</v>
      </c>
    </row>
    <row r="654" spans="1:22" hidden="1" x14ac:dyDescent="0.2">
      <c r="A654" t="s">
        <v>2615</v>
      </c>
      <c r="B654">
        <v>15.398</v>
      </c>
      <c r="C654">
        <v>121.238</v>
      </c>
      <c r="D654">
        <v>42.2</v>
      </c>
      <c r="E654">
        <v>4.9000000000000004</v>
      </c>
      <c r="F654" t="s">
        <v>152</v>
      </c>
      <c r="J654">
        <v>1.1000000000000001</v>
      </c>
      <c r="K654" t="s">
        <v>153</v>
      </c>
      <c r="L654" t="s">
        <v>2616</v>
      </c>
      <c r="M654" t="s">
        <v>2617</v>
      </c>
      <c r="N654" t="s">
        <v>2618</v>
      </c>
      <c r="O654" t="s">
        <v>28</v>
      </c>
      <c r="Q654">
        <v>8.5</v>
      </c>
      <c r="S654">
        <v>7</v>
      </c>
      <c r="T654" t="s">
        <v>29</v>
      </c>
      <c r="U654" t="s">
        <v>153</v>
      </c>
      <c r="V654" t="s">
        <v>153</v>
      </c>
    </row>
    <row r="655" spans="1:22" hidden="1" x14ac:dyDescent="0.2">
      <c r="A655" t="s">
        <v>2619</v>
      </c>
      <c r="B655">
        <v>16.518000000000001</v>
      </c>
      <c r="C655">
        <v>121.14</v>
      </c>
      <c r="D655">
        <v>10</v>
      </c>
      <c r="E655">
        <v>5.2</v>
      </c>
      <c r="F655" t="s">
        <v>152</v>
      </c>
      <c r="J655">
        <v>1.2</v>
      </c>
      <c r="K655" t="s">
        <v>153</v>
      </c>
      <c r="L655" t="s">
        <v>2620</v>
      </c>
      <c r="M655" t="s">
        <v>2621</v>
      </c>
      <c r="N655" t="s">
        <v>2622</v>
      </c>
      <c r="O655" t="s">
        <v>28</v>
      </c>
      <c r="S655">
        <v>37</v>
      </c>
      <c r="T655" t="s">
        <v>29</v>
      </c>
      <c r="U655" t="s">
        <v>153</v>
      </c>
      <c r="V655" t="s">
        <v>153</v>
      </c>
    </row>
    <row r="656" spans="1:22" hidden="1" x14ac:dyDescent="0.2">
      <c r="A656" t="s">
        <v>2623</v>
      </c>
      <c r="B656">
        <v>13.698</v>
      </c>
      <c r="C656">
        <v>120.645</v>
      </c>
      <c r="D656">
        <v>33</v>
      </c>
      <c r="E656">
        <v>4.7</v>
      </c>
      <c r="F656" t="s">
        <v>152</v>
      </c>
      <c r="J656">
        <v>0.4</v>
      </c>
      <c r="K656" t="s">
        <v>153</v>
      </c>
      <c r="L656" t="s">
        <v>2624</v>
      </c>
      <c r="M656" t="s">
        <v>2625</v>
      </c>
      <c r="N656" t="s">
        <v>2626</v>
      </c>
      <c r="O656" t="s">
        <v>28</v>
      </c>
      <c r="S656">
        <v>1</v>
      </c>
      <c r="T656" t="s">
        <v>29</v>
      </c>
      <c r="U656" t="s">
        <v>153</v>
      </c>
      <c r="V656" t="s">
        <v>153</v>
      </c>
    </row>
    <row r="657" spans="1:22" hidden="1" x14ac:dyDescent="0.2">
      <c r="A657" t="s">
        <v>2627</v>
      </c>
      <c r="B657">
        <v>17.324000000000002</v>
      </c>
      <c r="C657">
        <v>121.313</v>
      </c>
      <c r="D657">
        <v>33</v>
      </c>
      <c r="E657">
        <v>4.8</v>
      </c>
      <c r="F657" t="s">
        <v>152</v>
      </c>
      <c r="J657">
        <v>1.3</v>
      </c>
      <c r="K657" t="s">
        <v>153</v>
      </c>
      <c r="L657" t="s">
        <v>2628</v>
      </c>
      <c r="M657" t="s">
        <v>2629</v>
      </c>
      <c r="N657" t="s">
        <v>376</v>
      </c>
      <c r="O657" t="s">
        <v>28</v>
      </c>
      <c r="S657">
        <v>16</v>
      </c>
      <c r="T657" t="s">
        <v>29</v>
      </c>
      <c r="U657" t="s">
        <v>153</v>
      </c>
      <c r="V657" t="s">
        <v>153</v>
      </c>
    </row>
    <row r="658" spans="1:22" hidden="1" x14ac:dyDescent="0.2">
      <c r="A658" t="s">
        <v>2630</v>
      </c>
      <c r="B658">
        <v>15.435</v>
      </c>
      <c r="C658">
        <v>120.902</v>
      </c>
      <c r="D658">
        <v>33</v>
      </c>
      <c r="E658">
        <v>4.7</v>
      </c>
      <c r="F658" t="s">
        <v>152</v>
      </c>
      <c r="J658">
        <v>0.7</v>
      </c>
      <c r="K658" t="s">
        <v>153</v>
      </c>
      <c r="L658" t="s">
        <v>2631</v>
      </c>
      <c r="M658" t="s">
        <v>2632</v>
      </c>
      <c r="N658" t="s">
        <v>2633</v>
      </c>
      <c r="O658" t="s">
        <v>28</v>
      </c>
      <c r="S658">
        <v>4</v>
      </c>
      <c r="T658" t="s">
        <v>29</v>
      </c>
      <c r="U658" t="s">
        <v>153</v>
      </c>
      <c r="V658" t="s">
        <v>153</v>
      </c>
    </row>
    <row r="659" spans="1:22" hidden="1" x14ac:dyDescent="0.2">
      <c r="A659" t="s">
        <v>2634</v>
      </c>
      <c r="B659">
        <v>16.337</v>
      </c>
      <c r="C659">
        <v>120.42400000000001</v>
      </c>
      <c r="D659">
        <v>10</v>
      </c>
      <c r="E659">
        <v>4.5999999999999996</v>
      </c>
      <c r="F659" t="s">
        <v>152</v>
      </c>
      <c r="J659">
        <v>1</v>
      </c>
      <c r="K659" t="s">
        <v>153</v>
      </c>
      <c r="L659" t="s">
        <v>2635</v>
      </c>
      <c r="M659" t="s">
        <v>2636</v>
      </c>
      <c r="N659" t="s">
        <v>2118</v>
      </c>
      <c r="O659" t="s">
        <v>28</v>
      </c>
      <c r="S659">
        <v>2</v>
      </c>
      <c r="T659" t="s">
        <v>29</v>
      </c>
      <c r="U659" t="s">
        <v>153</v>
      </c>
      <c r="V659" t="s">
        <v>153</v>
      </c>
    </row>
    <row r="660" spans="1:22" hidden="1" x14ac:dyDescent="0.2">
      <c r="A660" t="s">
        <v>2637</v>
      </c>
      <c r="B660">
        <v>17.858000000000001</v>
      </c>
      <c r="C660">
        <v>122.98</v>
      </c>
      <c r="D660">
        <v>33</v>
      </c>
      <c r="E660">
        <v>4.7</v>
      </c>
      <c r="F660" t="s">
        <v>152</v>
      </c>
      <c r="J660">
        <v>0.7</v>
      </c>
      <c r="K660" t="s">
        <v>153</v>
      </c>
      <c r="L660" t="s">
        <v>2638</v>
      </c>
      <c r="M660" t="s">
        <v>2639</v>
      </c>
      <c r="N660" t="s">
        <v>2640</v>
      </c>
      <c r="O660" t="s">
        <v>28</v>
      </c>
      <c r="S660">
        <v>2</v>
      </c>
      <c r="T660" t="s">
        <v>29</v>
      </c>
      <c r="U660" t="s">
        <v>153</v>
      </c>
      <c r="V660" t="s">
        <v>153</v>
      </c>
    </row>
    <row r="661" spans="1:22" hidden="1" x14ac:dyDescent="0.2">
      <c r="A661" t="s">
        <v>2641</v>
      </c>
      <c r="B661">
        <v>13.654</v>
      </c>
      <c r="C661">
        <v>120.581</v>
      </c>
      <c r="D661">
        <v>33</v>
      </c>
      <c r="E661">
        <v>4.5</v>
      </c>
      <c r="F661" t="s">
        <v>152</v>
      </c>
      <c r="J661">
        <v>0.6</v>
      </c>
      <c r="K661" t="s">
        <v>153</v>
      </c>
      <c r="L661" t="s">
        <v>2642</v>
      </c>
      <c r="M661" t="s">
        <v>2643</v>
      </c>
      <c r="N661" t="s">
        <v>2644</v>
      </c>
      <c r="O661" t="s">
        <v>28</v>
      </c>
      <c r="S661">
        <v>6</v>
      </c>
      <c r="T661" t="s">
        <v>29</v>
      </c>
      <c r="U661" t="s">
        <v>153</v>
      </c>
      <c r="V661" t="s">
        <v>153</v>
      </c>
    </row>
    <row r="662" spans="1:22" x14ac:dyDescent="0.2">
      <c r="A662" t="s">
        <v>2645</v>
      </c>
      <c r="B662">
        <v>13.775</v>
      </c>
      <c r="C662">
        <v>120.723</v>
      </c>
      <c r="D662">
        <v>171.6</v>
      </c>
      <c r="E662">
        <v>5.3</v>
      </c>
      <c r="F662" t="s">
        <v>23</v>
      </c>
      <c r="J662">
        <v>1</v>
      </c>
      <c r="K662" t="s">
        <v>153</v>
      </c>
      <c r="L662" t="s">
        <v>2646</v>
      </c>
      <c r="M662" t="s">
        <v>2647</v>
      </c>
      <c r="N662" t="s">
        <v>1217</v>
      </c>
      <c r="O662" t="s">
        <v>28</v>
      </c>
      <c r="T662" t="s">
        <v>29</v>
      </c>
      <c r="U662" t="s">
        <v>153</v>
      </c>
      <c r="V662" t="s">
        <v>1347</v>
      </c>
    </row>
    <row r="663" spans="1:22" hidden="1" x14ac:dyDescent="0.2">
      <c r="A663" t="s">
        <v>2648</v>
      </c>
      <c r="B663">
        <v>17.175000000000001</v>
      </c>
      <c r="C663">
        <v>120.878</v>
      </c>
      <c r="D663">
        <v>29.4</v>
      </c>
      <c r="E663">
        <v>4.5</v>
      </c>
      <c r="F663" t="s">
        <v>152</v>
      </c>
      <c r="J663">
        <v>1.5</v>
      </c>
      <c r="K663" t="s">
        <v>153</v>
      </c>
      <c r="L663" t="s">
        <v>2649</v>
      </c>
      <c r="M663" t="s">
        <v>2650</v>
      </c>
      <c r="N663" t="s">
        <v>2651</v>
      </c>
      <c r="O663" t="s">
        <v>28</v>
      </c>
      <c r="Q663">
        <v>9.8000000000000007</v>
      </c>
      <c r="S663">
        <v>3</v>
      </c>
      <c r="T663" t="s">
        <v>29</v>
      </c>
      <c r="U663" t="s">
        <v>153</v>
      </c>
      <c r="V663" t="s">
        <v>153</v>
      </c>
    </row>
    <row r="664" spans="1:22" hidden="1" x14ac:dyDescent="0.2">
      <c r="A664" t="s">
        <v>2652</v>
      </c>
      <c r="B664">
        <v>16.760000000000002</v>
      </c>
      <c r="C664">
        <v>120.709</v>
      </c>
      <c r="D664">
        <v>116.2</v>
      </c>
      <c r="E664">
        <v>5</v>
      </c>
      <c r="F664" t="s">
        <v>152</v>
      </c>
      <c r="J664">
        <v>1.1000000000000001</v>
      </c>
      <c r="K664" t="s">
        <v>153</v>
      </c>
      <c r="L664" t="s">
        <v>2653</v>
      </c>
      <c r="M664" t="s">
        <v>2654</v>
      </c>
      <c r="N664" t="s">
        <v>2655</v>
      </c>
      <c r="O664" t="s">
        <v>28</v>
      </c>
      <c r="S664">
        <v>34</v>
      </c>
      <c r="T664" t="s">
        <v>29</v>
      </c>
      <c r="U664" t="s">
        <v>153</v>
      </c>
      <c r="V664" t="s">
        <v>153</v>
      </c>
    </row>
    <row r="665" spans="1:22" hidden="1" x14ac:dyDescent="0.2">
      <c r="A665" t="s">
        <v>2656</v>
      </c>
      <c r="B665">
        <v>15.170999999999999</v>
      </c>
      <c r="C665">
        <v>120.31</v>
      </c>
      <c r="D665">
        <v>10</v>
      </c>
      <c r="E665">
        <v>5.0999999999999996</v>
      </c>
      <c r="F665" t="s">
        <v>152</v>
      </c>
      <c r="J665">
        <v>1.2</v>
      </c>
      <c r="K665" t="s">
        <v>153</v>
      </c>
      <c r="L665" t="s">
        <v>2657</v>
      </c>
      <c r="M665" t="s">
        <v>2658</v>
      </c>
      <c r="N665" t="s">
        <v>2659</v>
      </c>
      <c r="O665" t="s">
        <v>28</v>
      </c>
      <c r="S665">
        <v>39</v>
      </c>
      <c r="T665" t="s">
        <v>29</v>
      </c>
      <c r="U665" t="s">
        <v>153</v>
      </c>
      <c r="V665" t="s">
        <v>153</v>
      </c>
    </row>
    <row r="666" spans="1:22" hidden="1" x14ac:dyDescent="0.2">
      <c r="A666" t="s">
        <v>2660</v>
      </c>
      <c r="B666">
        <v>14.811999999999999</v>
      </c>
      <c r="C666">
        <v>119.783</v>
      </c>
      <c r="D666">
        <v>10</v>
      </c>
      <c r="E666">
        <v>4.5</v>
      </c>
      <c r="F666" t="s">
        <v>152</v>
      </c>
      <c r="J666">
        <v>1</v>
      </c>
      <c r="K666" t="s">
        <v>153</v>
      </c>
      <c r="L666" t="s">
        <v>2661</v>
      </c>
      <c r="M666" t="s">
        <v>2662</v>
      </c>
      <c r="N666" t="s">
        <v>2663</v>
      </c>
      <c r="O666" t="s">
        <v>28</v>
      </c>
      <c r="S666">
        <v>3</v>
      </c>
      <c r="T666" t="s">
        <v>29</v>
      </c>
      <c r="U666" t="s">
        <v>153</v>
      </c>
      <c r="V666" t="s">
        <v>153</v>
      </c>
    </row>
    <row r="667" spans="1:22" hidden="1" x14ac:dyDescent="0.2">
      <c r="A667" t="s">
        <v>2664</v>
      </c>
      <c r="B667">
        <v>15.077999999999999</v>
      </c>
      <c r="C667">
        <v>120.741</v>
      </c>
      <c r="D667">
        <v>10</v>
      </c>
      <c r="E667">
        <v>4.5</v>
      </c>
      <c r="F667" t="s">
        <v>152</v>
      </c>
      <c r="J667">
        <v>0.9</v>
      </c>
      <c r="K667" t="s">
        <v>153</v>
      </c>
      <c r="L667" t="s">
        <v>2665</v>
      </c>
      <c r="M667" t="s">
        <v>2666</v>
      </c>
      <c r="N667" t="s">
        <v>2667</v>
      </c>
      <c r="O667" t="s">
        <v>28</v>
      </c>
      <c r="S667">
        <v>4</v>
      </c>
      <c r="T667" t="s">
        <v>29</v>
      </c>
      <c r="U667" t="s">
        <v>153</v>
      </c>
      <c r="V667" t="s">
        <v>153</v>
      </c>
    </row>
    <row r="668" spans="1:22" hidden="1" x14ac:dyDescent="0.2">
      <c r="A668" t="s">
        <v>2668</v>
      </c>
      <c r="B668">
        <v>15.188000000000001</v>
      </c>
      <c r="C668">
        <v>120.53400000000001</v>
      </c>
      <c r="D668">
        <v>10</v>
      </c>
      <c r="E668">
        <v>4.5</v>
      </c>
      <c r="F668" t="s">
        <v>152</v>
      </c>
      <c r="J668">
        <v>1.6</v>
      </c>
      <c r="K668" t="s">
        <v>153</v>
      </c>
      <c r="L668" t="s">
        <v>2669</v>
      </c>
      <c r="M668" t="s">
        <v>2670</v>
      </c>
      <c r="N668" t="s">
        <v>2671</v>
      </c>
      <c r="O668" t="s">
        <v>28</v>
      </c>
      <c r="S668">
        <v>7</v>
      </c>
      <c r="T668" t="s">
        <v>29</v>
      </c>
      <c r="U668" t="s">
        <v>153</v>
      </c>
      <c r="V668" t="s">
        <v>153</v>
      </c>
    </row>
    <row r="669" spans="1:22" hidden="1" x14ac:dyDescent="0.2">
      <c r="A669" t="s">
        <v>2672</v>
      </c>
      <c r="B669">
        <v>14.86</v>
      </c>
      <c r="C669">
        <v>119.706</v>
      </c>
      <c r="D669">
        <v>10</v>
      </c>
      <c r="E669">
        <v>4.5</v>
      </c>
      <c r="F669" t="s">
        <v>152</v>
      </c>
      <c r="J669">
        <v>1.7</v>
      </c>
      <c r="K669" t="s">
        <v>153</v>
      </c>
      <c r="L669" t="s">
        <v>2673</v>
      </c>
      <c r="M669" t="s">
        <v>2674</v>
      </c>
      <c r="N669" t="s">
        <v>2675</v>
      </c>
      <c r="O669" t="s">
        <v>28</v>
      </c>
      <c r="S669">
        <v>2</v>
      </c>
      <c r="T669" t="s">
        <v>29</v>
      </c>
      <c r="U669" t="s">
        <v>153</v>
      </c>
      <c r="V669" t="s">
        <v>153</v>
      </c>
    </row>
    <row r="670" spans="1:22" hidden="1" x14ac:dyDescent="0.2">
      <c r="A670" t="s">
        <v>2676</v>
      </c>
      <c r="B670">
        <v>15.177</v>
      </c>
      <c r="C670">
        <v>120.176</v>
      </c>
      <c r="D670">
        <v>10</v>
      </c>
      <c r="E670">
        <v>4.9000000000000004</v>
      </c>
      <c r="F670" t="s">
        <v>152</v>
      </c>
      <c r="J670">
        <v>1.6</v>
      </c>
      <c r="K670" t="s">
        <v>153</v>
      </c>
      <c r="L670" t="s">
        <v>2677</v>
      </c>
      <c r="M670" t="s">
        <v>2678</v>
      </c>
      <c r="N670" t="s">
        <v>2679</v>
      </c>
      <c r="O670" t="s">
        <v>28</v>
      </c>
      <c r="S670">
        <v>7</v>
      </c>
      <c r="T670" t="s">
        <v>29</v>
      </c>
      <c r="U670" t="s">
        <v>153</v>
      </c>
      <c r="V670" t="s">
        <v>153</v>
      </c>
    </row>
    <row r="671" spans="1:22" hidden="1" x14ac:dyDescent="0.2">
      <c r="A671" t="s">
        <v>2680</v>
      </c>
      <c r="B671">
        <v>15.382999999999999</v>
      </c>
      <c r="C671">
        <v>120.47799999999999</v>
      </c>
      <c r="D671">
        <v>10</v>
      </c>
      <c r="E671">
        <v>4.7</v>
      </c>
      <c r="F671" t="s">
        <v>152</v>
      </c>
      <c r="J671">
        <v>1.4</v>
      </c>
      <c r="K671" t="s">
        <v>153</v>
      </c>
      <c r="L671" t="s">
        <v>2681</v>
      </c>
      <c r="M671" t="s">
        <v>2682</v>
      </c>
      <c r="N671" t="s">
        <v>2683</v>
      </c>
      <c r="O671" t="s">
        <v>28</v>
      </c>
      <c r="S671">
        <v>8</v>
      </c>
      <c r="T671" t="s">
        <v>29</v>
      </c>
      <c r="U671" t="s">
        <v>153</v>
      </c>
      <c r="V671" t="s">
        <v>153</v>
      </c>
    </row>
    <row r="672" spans="1:22" x14ac:dyDescent="0.2">
      <c r="A672" t="s">
        <v>2684</v>
      </c>
      <c r="B672">
        <v>15.316000000000001</v>
      </c>
      <c r="C672">
        <v>120.52200000000001</v>
      </c>
      <c r="D672">
        <v>10</v>
      </c>
      <c r="E672">
        <v>5.7</v>
      </c>
      <c r="F672" t="s">
        <v>23</v>
      </c>
      <c r="J672">
        <v>1.1000000000000001</v>
      </c>
      <c r="K672" t="s">
        <v>153</v>
      </c>
      <c r="L672" t="s">
        <v>2685</v>
      </c>
      <c r="M672" t="s">
        <v>2686</v>
      </c>
      <c r="N672" t="s">
        <v>2687</v>
      </c>
      <c r="O672" t="s">
        <v>28</v>
      </c>
      <c r="T672" t="s">
        <v>29</v>
      </c>
      <c r="U672" t="s">
        <v>153</v>
      </c>
      <c r="V672" t="s">
        <v>1347</v>
      </c>
    </row>
    <row r="673" spans="1:22" hidden="1" x14ac:dyDescent="0.2">
      <c r="A673" t="s">
        <v>2688</v>
      </c>
      <c r="B673">
        <v>15.156000000000001</v>
      </c>
      <c r="C673">
        <v>120.468</v>
      </c>
      <c r="D673">
        <v>10</v>
      </c>
      <c r="E673">
        <v>4.8</v>
      </c>
      <c r="F673" t="s">
        <v>152</v>
      </c>
      <c r="J673">
        <v>0.8</v>
      </c>
      <c r="K673" t="s">
        <v>153</v>
      </c>
      <c r="L673" t="s">
        <v>2689</v>
      </c>
      <c r="M673" t="s">
        <v>2690</v>
      </c>
      <c r="N673" t="s">
        <v>2691</v>
      </c>
      <c r="O673" t="s">
        <v>28</v>
      </c>
      <c r="S673">
        <v>4</v>
      </c>
      <c r="T673" t="s">
        <v>29</v>
      </c>
      <c r="U673" t="s">
        <v>153</v>
      </c>
      <c r="V673" t="s">
        <v>153</v>
      </c>
    </row>
    <row r="674" spans="1:22" hidden="1" x14ac:dyDescent="0.2">
      <c r="A674" t="s">
        <v>2692</v>
      </c>
      <c r="B674">
        <v>14.952</v>
      </c>
      <c r="C674">
        <v>120.239</v>
      </c>
      <c r="D674">
        <v>10</v>
      </c>
      <c r="E674">
        <v>4.7</v>
      </c>
      <c r="F674" t="s">
        <v>152</v>
      </c>
      <c r="J674">
        <v>1.1000000000000001</v>
      </c>
      <c r="K674" t="s">
        <v>153</v>
      </c>
      <c r="L674" t="s">
        <v>2693</v>
      </c>
      <c r="M674" t="s">
        <v>2694</v>
      </c>
      <c r="N674" t="s">
        <v>2695</v>
      </c>
      <c r="O674" t="s">
        <v>28</v>
      </c>
      <c r="S674">
        <v>4</v>
      </c>
      <c r="T674" t="s">
        <v>29</v>
      </c>
      <c r="U674" t="s">
        <v>153</v>
      </c>
      <c r="V674" t="s">
        <v>153</v>
      </c>
    </row>
    <row r="675" spans="1:22" hidden="1" x14ac:dyDescent="0.2">
      <c r="A675" t="s">
        <v>2696</v>
      </c>
      <c r="B675">
        <v>15.061</v>
      </c>
      <c r="C675">
        <v>120.54300000000001</v>
      </c>
      <c r="D675">
        <v>10</v>
      </c>
      <c r="E675">
        <v>5</v>
      </c>
      <c r="F675" t="s">
        <v>152</v>
      </c>
      <c r="J675">
        <v>1.2</v>
      </c>
      <c r="K675" t="s">
        <v>153</v>
      </c>
      <c r="L675" t="s">
        <v>2697</v>
      </c>
      <c r="M675" t="s">
        <v>2698</v>
      </c>
      <c r="N675" t="s">
        <v>2699</v>
      </c>
      <c r="O675" t="s">
        <v>28</v>
      </c>
      <c r="S675">
        <v>24</v>
      </c>
      <c r="T675" t="s">
        <v>29</v>
      </c>
      <c r="U675" t="s">
        <v>153</v>
      </c>
      <c r="V675" t="s">
        <v>153</v>
      </c>
    </row>
    <row r="676" spans="1:22" x14ac:dyDescent="0.2">
      <c r="A676" t="s">
        <v>2700</v>
      </c>
      <c r="B676">
        <v>15.119</v>
      </c>
      <c r="C676">
        <v>120.355</v>
      </c>
      <c r="D676">
        <v>10</v>
      </c>
      <c r="E676">
        <v>5.6</v>
      </c>
      <c r="F676" t="s">
        <v>23</v>
      </c>
      <c r="J676">
        <v>1</v>
      </c>
      <c r="K676" t="s">
        <v>153</v>
      </c>
      <c r="L676" t="s">
        <v>2701</v>
      </c>
      <c r="M676" t="s">
        <v>2702</v>
      </c>
      <c r="N676" t="s">
        <v>2703</v>
      </c>
      <c r="O676" t="s">
        <v>28</v>
      </c>
      <c r="T676" t="s">
        <v>29</v>
      </c>
      <c r="U676" t="s">
        <v>153</v>
      </c>
      <c r="V676" t="s">
        <v>1347</v>
      </c>
    </row>
    <row r="677" spans="1:22" hidden="1" x14ac:dyDescent="0.2">
      <c r="A677" t="s">
        <v>2704</v>
      </c>
      <c r="B677">
        <v>14.599</v>
      </c>
      <c r="C677">
        <v>120.73399999999999</v>
      </c>
      <c r="D677">
        <v>10</v>
      </c>
      <c r="E677">
        <v>4.5999999999999996</v>
      </c>
      <c r="F677" t="s">
        <v>152</v>
      </c>
      <c r="J677">
        <v>0.9</v>
      </c>
      <c r="K677" t="s">
        <v>153</v>
      </c>
      <c r="L677" t="s">
        <v>2705</v>
      </c>
      <c r="M677" t="s">
        <v>2706</v>
      </c>
      <c r="N677" t="s">
        <v>2707</v>
      </c>
      <c r="O677" t="s">
        <v>28</v>
      </c>
      <c r="S677">
        <v>2</v>
      </c>
      <c r="T677" t="s">
        <v>29</v>
      </c>
      <c r="U677" t="s">
        <v>153</v>
      </c>
      <c r="V677" t="s">
        <v>153</v>
      </c>
    </row>
    <row r="678" spans="1:22" hidden="1" x14ac:dyDescent="0.2">
      <c r="A678" t="s">
        <v>2708</v>
      </c>
      <c r="B678">
        <v>15.214</v>
      </c>
      <c r="C678">
        <v>120.336</v>
      </c>
      <c r="D678">
        <v>10</v>
      </c>
      <c r="E678">
        <v>5</v>
      </c>
      <c r="F678" t="s">
        <v>152</v>
      </c>
      <c r="J678">
        <v>1.4</v>
      </c>
      <c r="K678" t="s">
        <v>153</v>
      </c>
      <c r="L678" t="s">
        <v>2709</v>
      </c>
      <c r="M678" t="s">
        <v>2710</v>
      </c>
      <c r="N678" t="s">
        <v>2711</v>
      </c>
      <c r="O678" t="s">
        <v>28</v>
      </c>
      <c r="S678">
        <v>18</v>
      </c>
      <c r="T678" t="s">
        <v>29</v>
      </c>
      <c r="U678" t="s">
        <v>153</v>
      </c>
      <c r="V678" t="s">
        <v>153</v>
      </c>
    </row>
    <row r="679" spans="1:22" hidden="1" x14ac:dyDescent="0.2">
      <c r="A679" t="s">
        <v>2712</v>
      </c>
      <c r="B679">
        <v>15.11</v>
      </c>
      <c r="C679">
        <v>120.733</v>
      </c>
      <c r="D679">
        <v>10</v>
      </c>
      <c r="E679">
        <v>4.5</v>
      </c>
      <c r="F679" t="s">
        <v>152</v>
      </c>
      <c r="J679">
        <v>0.9</v>
      </c>
      <c r="K679" t="s">
        <v>153</v>
      </c>
      <c r="L679" t="s">
        <v>2713</v>
      </c>
      <c r="M679" t="s">
        <v>2714</v>
      </c>
      <c r="N679" t="s">
        <v>2715</v>
      </c>
      <c r="O679" t="s">
        <v>28</v>
      </c>
      <c r="S679">
        <v>3</v>
      </c>
      <c r="T679" t="s">
        <v>29</v>
      </c>
      <c r="U679" t="s">
        <v>153</v>
      </c>
      <c r="V679" t="s">
        <v>153</v>
      </c>
    </row>
    <row r="680" spans="1:22" hidden="1" x14ac:dyDescent="0.2">
      <c r="A680" t="s">
        <v>2716</v>
      </c>
      <c r="B680">
        <v>14.65</v>
      </c>
      <c r="C680">
        <v>121.038</v>
      </c>
      <c r="D680">
        <v>10</v>
      </c>
      <c r="E680">
        <v>4.7</v>
      </c>
      <c r="F680" t="s">
        <v>152</v>
      </c>
      <c r="J680">
        <v>1.6</v>
      </c>
      <c r="K680" t="s">
        <v>153</v>
      </c>
      <c r="L680" t="s">
        <v>2717</v>
      </c>
      <c r="M680" t="s">
        <v>2718</v>
      </c>
      <c r="N680" t="s">
        <v>2719</v>
      </c>
      <c r="O680" t="s">
        <v>28</v>
      </c>
      <c r="S680">
        <v>3</v>
      </c>
      <c r="T680" t="s">
        <v>29</v>
      </c>
      <c r="U680" t="s">
        <v>153</v>
      </c>
      <c r="V680" t="s">
        <v>153</v>
      </c>
    </row>
    <row r="681" spans="1:22" hidden="1" x14ac:dyDescent="0.2">
      <c r="A681" t="s">
        <v>2720</v>
      </c>
      <c r="B681">
        <v>15.262</v>
      </c>
      <c r="C681">
        <v>120.75700000000001</v>
      </c>
      <c r="D681">
        <v>10</v>
      </c>
      <c r="E681">
        <v>4.7</v>
      </c>
      <c r="F681" t="s">
        <v>152</v>
      </c>
      <c r="J681">
        <v>0.4</v>
      </c>
      <c r="K681" t="s">
        <v>153</v>
      </c>
      <c r="L681" t="s">
        <v>2721</v>
      </c>
      <c r="M681" t="s">
        <v>2722</v>
      </c>
      <c r="N681" t="s">
        <v>2723</v>
      </c>
      <c r="O681" t="s">
        <v>28</v>
      </c>
      <c r="S681">
        <v>4</v>
      </c>
      <c r="T681" t="s">
        <v>29</v>
      </c>
      <c r="U681" t="s">
        <v>153</v>
      </c>
      <c r="V681" t="s">
        <v>153</v>
      </c>
    </row>
    <row r="682" spans="1:22" hidden="1" x14ac:dyDescent="0.2">
      <c r="A682" t="s">
        <v>2724</v>
      </c>
      <c r="B682">
        <v>14.903</v>
      </c>
      <c r="C682">
        <v>120.5</v>
      </c>
      <c r="D682">
        <v>10</v>
      </c>
      <c r="E682">
        <v>4.5999999999999996</v>
      </c>
      <c r="F682" t="s">
        <v>152</v>
      </c>
      <c r="J682">
        <v>1.2</v>
      </c>
      <c r="K682" t="s">
        <v>153</v>
      </c>
      <c r="L682" t="s">
        <v>2725</v>
      </c>
      <c r="M682" t="s">
        <v>2726</v>
      </c>
      <c r="N682" t="s">
        <v>2727</v>
      </c>
      <c r="O682" t="s">
        <v>28</v>
      </c>
      <c r="S682">
        <v>7</v>
      </c>
      <c r="T682" t="s">
        <v>29</v>
      </c>
      <c r="U682" t="s">
        <v>153</v>
      </c>
      <c r="V682" t="s">
        <v>153</v>
      </c>
    </row>
    <row r="683" spans="1:22" hidden="1" x14ac:dyDescent="0.2">
      <c r="A683" t="s">
        <v>2728</v>
      </c>
      <c r="B683">
        <v>15.079000000000001</v>
      </c>
      <c r="C683">
        <v>120.503</v>
      </c>
      <c r="D683">
        <v>10</v>
      </c>
      <c r="E683">
        <v>4.7</v>
      </c>
      <c r="F683" t="s">
        <v>152</v>
      </c>
      <c r="J683">
        <v>0.6</v>
      </c>
      <c r="K683" t="s">
        <v>153</v>
      </c>
      <c r="L683" t="s">
        <v>2729</v>
      </c>
      <c r="M683" t="s">
        <v>2730</v>
      </c>
      <c r="N683" t="s">
        <v>2731</v>
      </c>
      <c r="O683" t="s">
        <v>28</v>
      </c>
      <c r="S683">
        <v>4</v>
      </c>
      <c r="T683" t="s">
        <v>29</v>
      </c>
      <c r="U683" t="s">
        <v>153</v>
      </c>
      <c r="V683" t="s">
        <v>153</v>
      </c>
    </row>
    <row r="684" spans="1:22" hidden="1" x14ac:dyDescent="0.2">
      <c r="A684" t="s">
        <v>2732</v>
      </c>
      <c r="B684">
        <v>15.196</v>
      </c>
      <c r="C684">
        <v>120.767</v>
      </c>
      <c r="D684">
        <v>10</v>
      </c>
      <c r="E684">
        <v>4.5</v>
      </c>
      <c r="F684" t="s">
        <v>152</v>
      </c>
      <c r="J684">
        <v>1</v>
      </c>
      <c r="K684" t="s">
        <v>153</v>
      </c>
      <c r="L684" t="s">
        <v>2733</v>
      </c>
      <c r="M684" t="s">
        <v>2734</v>
      </c>
      <c r="N684" t="s">
        <v>2735</v>
      </c>
      <c r="O684" t="s">
        <v>28</v>
      </c>
      <c r="S684">
        <v>2</v>
      </c>
      <c r="T684" t="s">
        <v>29</v>
      </c>
      <c r="U684" t="s">
        <v>153</v>
      </c>
      <c r="V684" t="s">
        <v>153</v>
      </c>
    </row>
    <row r="685" spans="1:22" hidden="1" x14ac:dyDescent="0.2">
      <c r="A685" t="s">
        <v>2736</v>
      </c>
      <c r="B685">
        <v>15.045999999999999</v>
      </c>
      <c r="C685">
        <v>120.57299999999999</v>
      </c>
      <c r="D685">
        <v>10</v>
      </c>
      <c r="E685">
        <v>5</v>
      </c>
      <c r="F685" t="s">
        <v>152</v>
      </c>
      <c r="J685">
        <v>0.9</v>
      </c>
      <c r="K685" t="s">
        <v>153</v>
      </c>
      <c r="L685" t="s">
        <v>2737</v>
      </c>
      <c r="M685" t="s">
        <v>2738</v>
      </c>
      <c r="N685" t="s">
        <v>2739</v>
      </c>
      <c r="O685" t="s">
        <v>28</v>
      </c>
      <c r="S685">
        <v>18</v>
      </c>
      <c r="T685" t="s">
        <v>29</v>
      </c>
      <c r="U685" t="s">
        <v>153</v>
      </c>
      <c r="V685" t="s">
        <v>153</v>
      </c>
    </row>
    <row r="686" spans="1:22" hidden="1" x14ac:dyDescent="0.2">
      <c r="A686" t="s">
        <v>2740</v>
      </c>
      <c r="B686">
        <v>15.173999999999999</v>
      </c>
      <c r="C686">
        <v>120.294</v>
      </c>
      <c r="D686">
        <v>10</v>
      </c>
      <c r="E686">
        <v>4.7</v>
      </c>
      <c r="F686" t="s">
        <v>152</v>
      </c>
      <c r="J686">
        <v>1.5</v>
      </c>
      <c r="K686" t="s">
        <v>153</v>
      </c>
      <c r="L686" t="s">
        <v>2741</v>
      </c>
      <c r="M686" t="s">
        <v>2742</v>
      </c>
      <c r="N686" t="s">
        <v>2659</v>
      </c>
      <c r="O686" t="s">
        <v>28</v>
      </c>
      <c r="S686">
        <v>11</v>
      </c>
      <c r="T686" t="s">
        <v>29</v>
      </c>
      <c r="U686" t="s">
        <v>153</v>
      </c>
      <c r="V686" t="s">
        <v>153</v>
      </c>
    </row>
    <row r="687" spans="1:22" hidden="1" x14ac:dyDescent="0.2">
      <c r="A687" t="s">
        <v>2743</v>
      </c>
      <c r="B687">
        <v>14.81</v>
      </c>
      <c r="C687">
        <v>119.732</v>
      </c>
      <c r="D687">
        <v>10</v>
      </c>
      <c r="E687">
        <v>4.5999999999999996</v>
      </c>
      <c r="F687" t="s">
        <v>152</v>
      </c>
      <c r="J687">
        <v>1</v>
      </c>
      <c r="K687" t="s">
        <v>153</v>
      </c>
      <c r="L687" t="s">
        <v>2744</v>
      </c>
      <c r="M687" t="s">
        <v>2745</v>
      </c>
      <c r="N687" t="s">
        <v>2746</v>
      </c>
      <c r="O687" t="s">
        <v>28</v>
      </c>
      <c r="S687">
        <v>4</v>
      </c>
      <c r="T687" t="s">
        <v>29</v>
      </c>
      <c r="U687" t="s">
        <v>153</v>
      </c>
      <c r="V687" t="s">
        <v>153</v>
      </c>
    </row>
    <row r="688" spans="1:22" hidden="1" x14ac:dyDescent="0.2">
      <c r="A688" t="s">
        <v>2747</v>
      </c>
      <c r="B688">
        <v>14.708</v>
      </c>
      <c r="C688">
        <v>120.976</v>
      </c>
      <c r="D688">
        <v>10</v>
      </c>
      <c r="E688">
        <v>4.5</v>
      </c>
      <c r="F688" t="s">
        <v>152</v>
      </c>
      <c r="J688">
        <v>1</v>
      </c>
      <c r="K688" t="s">
        <v>153</v>
      </c>
      <c r="L688" t="s">
        <v>2748</v>
      </c>
      <c r="M688" t="s">
        <v>2749</v>
      </c>
      <c r="N688" t="s">
        <v>2750</v>
      </c>
      <c r="O688" t="s">
        <v>28</v>
      </c>
      <c r="S688">
        <v>5</v>
      </c>
      <c r="T688" t="s">
        <v>29</v>
      </c>
      <c r="U688" t="s">
        <v>153</v>
      </c>
      <c r="V688" t="s">
        <v>153</v>
      </c>
    </row>
    <row r="689" spans="1:22" hidden="1" x14ac:dyDescent="0.2">
      <c r="A689" t="s">
        <v>2751</v>
      </c>
      <c r="B689">
        <v>14.917</v>
      </c>
      <c r="C689">
        <v>119.813</v>
      </c>
      <c r="D689">
        <v>10</v>
      </c>
      <c r="E689">
        <v>4.5</v>
      </c>
      <c r="F689" t="s">
        <v>152</v>
      </c>
      <c r="J689">
        <v>0.9</v>
      </c>
      <c r="K689" t="s">
        <v>153</v>
      </c>
      <c r="L689" t="s">
        <v>2752</v>
      </c>
      <c r="M689" t="s">
        <v>2753</v>
      </c>
      <c r="N689" t="s">
        <v>2754</v>
      </c>
      <c r="O689" t="s">
        <v>28</v>
      </c>
      <c r="S689">
        <v>3</v>
      </c>
      <c r="T689" t="s">
        <v>29</v>
      </c>
      <c r="U689" t="s">
        <v>153</v>
      </c>
      <c r="V689" t="s">
        <v>153</v>
      </c>
    </row>
    <row r="690" spans="1:22" hidden="1" x14ac:dyDescent="0.2">
      <c r="A690" t="s">
        <v>2755</v>
      </c>
      <c r="B690">
        <v>15.119</v>
      </c>
      <c r="C690">
        <v>120.57299999999999</v>
      </c>
      <c r="D690">
        <v>10</v>
      </c>
      <c r="E690">
        <v>4.5999999999999996</v>
      </c>
      <c r="F690" t="s">
        <v>152</v>
      </c>
      <c r="J690">
        <v>1.5</v>
      </c>
      <c r="K690" t="s">
        <v>153</v>
      </c>
      <c r="L690" t="s">
        <v>2756</v>
      </c>
      <c r="M690" t="s">
        <v>2757</v>
      </c>
      <c r="N690" t="s">
        <v>2758</v>
      </c>
      <c r="O690" t="s">
        <v>28</v>
      </c>
      <c r="S690">
        <v>5</v>
      </c>
      <c r="T690" t="s">
        <v>29</v>
      </c>
      <c r="U690" t="s">
        <v>153</v>
      </c>
      <c r="V690" t="s">
        <v>153</v>
      </c>
    </row>
    <row r="691" spans="1:22" hidden="1" x14ac:dyDescent="0.2">
      <c r="A691" t="s">
        <v>2759</v>
      </c>
      <c r="B691">
        <v>15.114000000000001</v>
      </c>
      <c r="C691">
        <v>120.351</v>
      </c>
      <c r="D691">
        <v>10</v>
      </c>
      <c r="E691">
        <v>4.5999999999999996</v>
      </c>
      <c r="F691" t="s">
        <v>152</v>
      </c>
      <c r="J691">
        <v>1.4</v>
      </c>
      <c r="K691" t="s">
        <v>153</v>
      </c>
      <c r="L691" t="s">
        <v>2760</v>
      </c>
      <c r="M691" t="s">
        <v>2761</v>
      </c>
      <c r="N691" t="s">
        <v>2762</v>
      </c>
      <c r="O691" t="s">
        <v>28</v>
      </c>
      <c r="S691">
        <v>3</v>
      </c>
      <c r="T691" t="s">
        <v>29</v>
      </c>
      <c r="U691" t="s">
        <v>153</v>
      </c>
      <c r="V691" t="s">
        <v>153</v>
      </c>
    </row>
    <row r="692" spans="1:22" hidden="1" x14ac:dyDescent="0.2">
      <c r="A692" t="s">
        <v>2763</v>
      </c>
      <c r="B692">
        <v>15.074999999999999</v>
      </c>
      <c r="C692">
        <v>120.607</v>
      </c>
      <c r="D692">
        <v>10</v>
      </c>
      <c r="E692">
        <v>4.9000000000000004</v>
      </c>
      <c r="F692" t="s">
        <v>152</v>
      </c>
      <c r="J692">
        <v>1.1000000000000001</v>
      </c>
      <c r="K692" t="s">
        <v>153</v>
      </c>
      <c r="L692" t="s">
        <v>2764</v>
      </c>
      <c r="M692" t="s">
        <v>2765</v>
      </c>
      <c r="N692" t="s">
        <v>2766</v>
      </c>
      <c r="O692" t="s">
        <v>28</v>
      </c>
      <c r="S692">
        <v>12</v>
      </c>
      <c r="T692" t="s">
        <v>29</v>
      </c>
      <c r="U692" t="s">
        <v>153</v>
      </c>
      <c r="V692" t="s">
        <v>153</v>
      </c>
    </row>
    <row r="693" spans="1:22" hidden="1" x14ac:dyDescent="0.2">
      <c r="A693" t="s">
        <v>2767</v>
      </c>
      <c r="B693">
        <v>14.974</v>
      </c>
      <c r="C693">
        <v>120.545</v>
      </c>
      <c r="D693">
        <v>10</v>
      </c>
      <c r="E693">
        <v>4.7</v>
      </c>
      <c r="F693" t="s">
        <v>152</v>
      </c>
      <c r="J693">
        <v>1.3</v>
      </c>
      <c r="K693" t="s">
        <v>153</v>
      </c>
      <c r="L693" t="s">
        <v>2768</v>
      </c>
      <c r="M693" t="s">
        <v>2769</v>
      </c>
      <c r="N693" t="s">
        <v>2770</v>
      </c>
      <c r="O693" t="s">
        <v>28</v>
      </c>
      <c r="S693">
        <v>8</v>
      </c>
      <c r="T693" t="s">
        <v>29</v>
      </c>
      <c r="U693" t="s">
        <v>153</v>
      </c>
      <c r="V693" t="s">
        <v>153</v>
      </c>
    </row>
    <row r="694" spans="1:22" hidden="1" x14ac:dyDescent="0.2">
      <c r="A694" t="s">
        <v>2771</v>
      </c>
      <c r="B694">
        <v>15.244</v>
      </c>
      <c r="C694">
        <v>120.565</v>
      </c>
      <c r="D694">
        <v>10</v>
      </c>
      <c r="E694">
        <v>4.5</v>
      </c>
      <c r="F694" t="s">
        <v>152</v>
      </c>
      <c r="J694">
        <v>1.4</v>
      </c>
      <c r="K694" t="s">
        <v>153</v>
      </c>
      <c r="L694" t="s">
        <v>2772</v>
      </c>
      <c r="M694" t="s">
        <v>2773</v>
      </c>
      <c r="N694" t="s">
        <v>2774</v>
      </c>
      <c r="O694" t="s">
        <v>28</v>
      </c>
      <c r="S694">
        <v>4</v>
      </c>
      <c r="T694" t="s">
        <v>29</v>
      </c>
      <c r="U694" t="s">
        <v>153</v>
      </c>
      <c r="V694" t="s">
        <v>153</v>
      </c>
    </row>
    <row r="695" spans="1:22" hidden="1" x14ac:dyDescent="0.2">
      <c r="A695" t="s">
        <v>2775</v>
      </c>
      <c r="B695">
        <v>15.05</v>
      </c>
      <c r="C695">
        <v>120.636</v>
      </c>
      <c r="D695">
        <v>10</v>
      </c>
      <c r="E695">
        <v>4.5</v>
      </c>
      <c r="F695" t="s">
        <v>152</v>
      </c>
      <c r="J695">
        <v>1.3</v>
      </c>
      <c r="K695" t="s">
        <v>153</v>
      </c>
      <c r="L695" t="s">
        <v>2776</v>
      </c>
      <c r="M695" t="s">
        <v>2777</v>
      </c>
      <c r="N695" t="s">
        <v>2778</v>
      </c>
      <c r="O695" t="s">
        <v>28</v>
      </c>
      <c r="S695">
        <v>3</v>
      </c>
      <c r="T695" t="s">
        <v>29</v>
      </c>
      <c r="U695" t="s">
        <v>153</v>
      </c>
      <c r="V695" t="s">
        <v>153</v>
      </c>
    </row>
    <row r="696" spans="1:22" hidden="1" x14ac:dyDescent="0.2">
      <c r="A696" t="s">
        <v>2779</v>
      </c>
      <c r="B696">
        <v>15.211</v>
      </c>
      <c r="C696">
        <v>120.267</v>
      </c>
      <c r="D696">
        <v>8.5</v>
      </c>
      <c r="E696">
        <v>5</v>
      </c>
      <c r="F696" t="s">
        <v>152</v>
      </c>
      <c r="J696">
        <v>1.2</v>
      </c>
      <c r="K696" t="s">
        <v>153</v>
      </c>
      <c r="L696" t="s">
        <v>2780</v>
      </c>
      <c r="M696" t="s">
        <v>2781</v>
      </c>
      <c r="N696" t="s">
        <v>2782</v>
      </c>
      <c r="O696" t="s">
        <v>28</v>
      </c>
      <c r="S696">
        <v>18</v>
      </c>
      <c r="T696" t="s">
        <v>29</v>
      </c>
      <c r="U696" t="s">
        <v>153</v>
      </c>
      <c r="V696" t="s">
        <v>153</v>
      </c>
    </row>
    <row r="697" spans="1:22" hidden="1" x14ac:dyDescent="0.2">
      <c r="A697" t="s">
        <v>2783</v>
      </c>
      <c r="B697">
        <v>15.199</v>
      </c>
      <c r="C697">
        <v>120.42700000000001</v>
      </c>
      <c r="D697">
        <v>15.6</v>
      </c>
      <c r="E697">
        <v>4.9000000000000004</v>
      </c>
      <c r="F697" t="s">
        <v>152</v>
      </c>
      <c r="J697">
        <v>1.5</v>
      </c>
      <c r="K697" t="s">
        <v>153</v>
      </c>
      <c r="L697" t="s">
        <v>2784</v>
      </c>
      <c r="M697" t="s">
        <v>2785</v>
      </c>
      <c r="N697" t="s">
        <v>2786</v>
      </c>
      <c r="O697" t="s">
        <v>28</v>
      </c>
      <c r="S697">
        <v>15</v>
      </c>
      <c r="T697" t="s">
        <v>29</v>
      </c>
      <c r="U697" t="s">
        <v>153</v>
      </c>
      <c r="V697" t="s">
        <v>153</v>
      </c>
    </row>
    <row r="698" spans="1:22" x14ac:dyDescent="0.2">
      <c r="A698" t="s">
        <v>2787</v>
      </c>
      <c r="B698">
        <v>15.198</v>
      </c>
      <c r="C698">
        <v>120.33199999999999</v>
      </c>
      <c r="D698">
        <v>10</v>
      </c>
      <c r="E698">
        <v>5.4</v>
      </c>
      <c r="F698" t="s">
        <v>23</v>
      </c>
      <c r="J698">
        <v>1.1000000000000001</v>
      </c>
      <c r="K698" t="s">
        <v>153</v>
      </c>
      <c r="L698" t="s">
        <v>2788</v>
      </c>
      <c r="M698" t="s">
        <v>2789</v>
      </c>
      <c r="N698" t="s">
        <v>2790</v>
      </c>
      <c r="O698" t="s">
        <v>28</v>
      </c>
      <c r="T698" t="s">
        <v>29</v>
      </c>
      <c r="U698" t="s">
        <v>153</v>
      </c>
      <c r="V698" t="s">
        <v>1347</v>
      </c>
    </row>
    <row r="699" spans="1:22" hidden="1" x14ac:dyDescent="0.2">
      <c r="A699" t="s">
        <v>2791</v>
      </c>
      <c r="B699">
        <v>15.25</v>
      </c>
      <c r="C699">
        <v>120.59099999999999</v>
      </c>
      <c r="D699">
        <v>12.6</v>
      </c>
      <c r="E699">
        <v>5.0999999999999996</v>
      </c>
      <c r="F699" t="s">
        <v>152</v>
      </c>
      <c r="J699">
        <v>1.1000000000000001</v>
      </c>
      <c r="K699" t="s">
        <v>153</v>
      </c>
      <c r="L699" t="s">
        <v>2792</v>
      </c>
      <c r="M699" t="s">
        <v>2793</v>
      </c>
      <c r="N699" t="s">
        <v>2794</v>
      </c>
      <c r="O699" t="s">
        <v>28</v>
      </c>
      <c r="S699">
        <v>33</v>
      </c>
      <c r="T699" t="s">
        <v>29</v>
      </c>
      <c r="U699" t="s">
        <v>153</v>
      </c>
      <c r="V699" t="s">
        <v>153</v>
      </c>
    </row>
    <row r="700" spans="1:22" hidden="1" x14ac:dyDescent="0.2">
      <c r="A700" t="s">
        <v>2795</v>
      </c>
      <c r="B700">
        <v>15.177</v>
      </c>
      <c r="C700">
        <v>120.355</v>
      </c>
      <c r="D700">
        <v>15</v>
      </c>
      <c r="E700">
        <v>5</v>
      </c>
      <c r="F700" t="s">
        <v>152</v>
      </c>
      <c r="J700">
        <v>1.2</v>
      </c>
      <c r="K700" t="s">
        <v>153</v>
      </c>
      <c r="L700" t="s">
        <v>2796</v>
      </c>
      <c r="M700" t="s">
        <v>2797</v>
      </c>
      <c r="N700" t="s">
        <v>2798</v>
      </c>
      <c r="O700" t="s">
        <v>28</v>
      </c>
      <c r="S700">
        <v>26</v>
      </c>
      <c r="T700" t="s">
        <v>29</v>
      </c>
      <c r="U700" t="s">
        <v>153</v>
      </c>
      <c r="V700" t="s">
        <v>153</v>
      </c>
    </row>
    <row r="701" spans="1:22" hidden="1" x14ac:dyDescent="0.2">
      <c r="A701" t="s">
        <v>2799</v>
      </c>
      <c r="B701">
        <v>15.03</v>
      </c>
      <c r="C701">
        <v>120.223</v>
      </c>
      <c r="D701">
        <v>12.6</v>
      </c>
      <c r="E701">
        <v>5</v>
      </c>
      <c r="F701" t="s">
        <v>152</v>
      </c>
      <c r="J701">
        <v>1.2</v>
      </c>
      <c r="K701" t="s">
        <v>153</v>
      </c>
      <c r="L701" t="s">
        <v>2800</v>
      </c>
      <c r="M701" t="s">
        <v>2801</v>
      </c>
      <c r="N701" t="s">
        <v>2802</v>
      </c>
      <c r="O701" t="s">
        <v>28</v>
      </c>
      <c r="S701">
        <v>21</v>
      </c>
      <c r="T701" t="s">
        <v>29</v>
      </c>
      <c r="U701" t="s">
        <v>153</v>
      </c>
      <c r="V701" t="s">
        <v>153</v>
      </c>
    </row>
    <row r="702" spans="1:22" hidden="1" x14ac:dyDescent="0.2">
      <c r="A702" t="s">
        <v>2803</v>
      </c>
      <c r="B702">
        <v>15.234</v>
      </c>
      <c r="C702">
        <v>120.291</v>
      </c>
      <c r="D702">
        <v>10</v>
      </c>
      <c r="E702">
        <v>5</v>
      </c>
      <c r="F702" t="s">
        <v>152</v>
      </c>
      <c r="J702">
        <v>1</v>
      </c>
      <c r="K702" t="s">
        <v>153</v>
      </c>
      <c r="L702" t="s">
        <v>2804</v>
      </c>
      <c r="M702" t="s">
        <v>2805</v>
      </c>
      <c r="N702" t="s">
        <v>2806</v>
      </c>
      <c r="O702" t="s">
        <v>28</v>
      </c>
      <c r="S702">
        <v>27</v>
      </c>
      <c r="T702" t="s">
        <v>29</v>
      </c>
      <c r="U702" t="s">
        <v>153</v>
      </c>
      <c r="V702" t="s">
        <v>153</v>
      </c>
    </row>
    <row r="703" spans="1:22" hidden="1" x14ac:dyDescent="0.2">
      <c r="A703" t="s">
        <v>2807</v>
      </c>
      <c r="B703">
        <v>15.08</v>
      </c>
      <c r="C703">
        <v>120.58499999999999</v>
      </c>
      <c r="D703">
        <v>10</v>
      </c>
      <c r="E703">
        <v>5.5</v>
      </c>
      <c r="F703" t="s">
        <v>152</v>
      </c>
      <c r="J703">
        <v>1.2</v>
      </c>
      <c r="K703" t="s">
        <v>153</v>
      </c>
      <c r="L703" t="s">
        <v>2808</v>
      </c>
      <c r="M703" t="s">
        <v>2809</v>
      </c>
      <c r="N703" t="s">
        <v>2810</v>
      </c>
      <c r="O703" t="s">
        <v>28</v>
      </c>
      <c r="S703">
        <v>13</v>
      </c>
      <c r="T703" t="s">
        <v>29</v>
      </c>
      <c r="U703" t="s">
        <v>153</v>
      </c>
      <c r="V703" t="s">
        <v>153</v>
      </c>
    </row>
    <row r="704" spans="1:22" hidden="1" x14ac:dyDescent="0.2">
      <c r="A704" t="s">
        <v>2811</v>
      </c>
      <c r="B704">
        <v>15.17</v>
      </c>
      <c r="C704">
        <v>120.32299999999999</v>
      </c>
      <c r="D704">
        <v>10</v>
      </c>
      <c r="E704">
        <v>5.2</v>
      </c>
      <c r="F704" t="s">
        <v>152</v>
      </c>
      <c r="J704">
        <v>1.2</v>
      </c>
      <c r="K704" t="s">
        <v>153</v>
      </c>
      <c r="L704" t="s">
        <v>2812</v>
      </c>
      <c r="M704" t="s">
        <v>2813</v>
      </c>
      <c r="N704" t="s">
        <v>2814</v>
      </c>
      <c r="O704" t="s">
        <v>28</v>
      </c>
      <c r="S704">
        <v>20</v>
      </c>
      <c r="T704" t="s">
        <v>29</v>
      </c>
      <c r="U704" t="s">
        <v>153</v>
      </c>
      <c r="V704" t="s">
        <v>153</v>
      </c>
    </row>
    <row r="705" spans="1:22" hidden="1" x14ac:dyDescent="0.2">
      <c r="A705" t="s">
        <v>2815</v>
      </c>
      <c r="B705">
        <v>15.211</v>
      </c>
      <c r="C705">
        <v>120.34</v>
      </c>
      <c r="D705">
        <v>10</v>
      </c>
      <c r="E705">
        <v>4.8</v>
      </c>
      <c r="F705" t="s">
        <v>152</v>
      </c>
      <c r="J705">
        <v>1.5</v>
      </c>
      <c r="K705" t="s">
        <v>153</v>
      </c>
      <c r="L705" t="s">
        <v>2816</v>
      </c>
      <c r="M705" t="s">
        <v>2817</v>
      </c>
      <c r="N705" t="s">
        <v>2711</v>
      </c>
      <c r="O705" t="s">
        <v>28</v>
      </c>
      <c r="S705">
        <v>20</v>
      </c>
      <c r="T705" t="s">
        <v>29</v>
      </c>
      <c r="U705" t="s">
        <v>153</v>
      </c>
      <c r="V705" t="s">
        <v>153</v>
      </c>
    </row>
    <row r="706" spans="1:22" hidden="1" x14ac:dyDescent="0.2">
      <c r="A706" t="s">
        <v>2818</v>
      </c>
      <c r="B706">
        <v>15.193</v>
      </c>
      <c r="C706">
        <v>120.25</v>
      </c>
      <c r="D706">
        <v>10</v>
      </c>
      <c r="E706">
        <v>4.5999999999999996</v>
      </c>
      <c r="F706" t="s">
        <v>152</v>
      </c>
      <c r="J706">
        <v>1.5</v>
      </c>
      <c r="K706" t="s">
        <v>153</v>
      </c>
      <c r="L706" t="s">
        <v>2819</v>
      </c>
      <c r="M706" t="s">
        <v>2820</v>
      </c>
      <c r="N706" t="s">
        <v>2659</v>
      </c>
      <c r="O706" t="s">
        <v>28</v>
      </c>
      <c r="S706">
        <v>12</v>
      </c>
      <c r="T706" t="s">
        <v>29</v>
      </c>
      <c r="U706" t="s">
        <v>153</v>
      </c>
      <c r="V706" t="s">
        <v>153</v>
      </c>
    </row>
    <row r="707" spans="1:22" hidden="1" x14ac:dyDescent="0.2">
      <c r="A707" t="s">
        <v>2821</v>
      </c>
      <c r="B707">
        <v>15.218999999999999</v>
      </c>
      <c r="C707">
        <v>120.322</v>
      </c>
      <c r="D707">
        <v>10</v>
      </c>
      <c r="E707">
        <v>4.9000000000000004</v>
      </c>
      <c r="F707" t="s">
        <v>152</v>
      </c>
      <c r="J707">
        <v>1.4</v>
      </c>
      <c r="K707" t="s">
        <v>153</v>
      </c>
      <c r="L707" t="s">
        <v>2822</v>
      </c>
      <c r="M707" t="s">
        <v>2823</v>
      </c>
      <c r="N707" t="s">
        <v>2711</v>
      </c>
      <c r="O707" t="s">
        <v>28</v>
      </c>
      <c r="S707">
        <v>19</v>
      </c>
      <c r="T707" t="s">
        <v>29</v>
      </c>
      <c r="U707" t="s">
        <v>153</v>
      </c>
      <c r="V707" t="s">
        <v>153</v>
      </c>
    </row>
    <row r="708" spans="1:22" hidden="1" x14ac:dyDescent="0.2">
      <c r="A708" t="s">
        <v>2824</v>
      </c>
      <c r="B708">
        <v>15.231</v>
      </c>
      <c r="C708">
        <v>120.29300000000001</v>
      </c>
      <c r="D708">
        <v>10</v>
      </c>
      <c r="E708">
        <v>4.8</v>
      </c>
      <c r="F708" t="s">
        <v>152</v>
      </c>
      <c r="J708">
        <v>1.3</v>
      </c>
      <c r="K708" t="s">
        <v>153</v>
      </c>
      <c r="L708" t="s">
        <v>2825</v>
      </c>
      <c r="M708" t="s">
        <v>2826</v>
      </c>
      <c r="N708" t="s">
        <v>2806</v>
      </c>
      <c r="O708" t="s">
        <v>28</v>
      </c>
      <c r="S708">
        <v>9</v>
      </c>
      <c r="T708" t="s">
        <v>29</v>
      </c>
      <c r="U708" t="s">
        <v>153</v>
      </c>
      <c r="V708" t="s">
        <v>153</v>
      </c>
    </row>
    <row r="709" spans="1:22" hidden="1" x14ac:dyDescent="0.2">
      <c r="A709" t="s">
        <v>2827</v>
      </c>
      <c r="B709">
        <v>18.425000000000001</v>
      </c>
      <c r="C709">
        <v>120.637</v>
      </c>
      <c r="D709">
        <v>43.5</v>
      </c>
      <c r="E709">
        <v>5.2</v>
      </c>
      <c r="F709" t="s">
        <v>152</v>
      </c>
      <c r="J709">
        <v>1.1000000000000001</v>
      </c>
      <c r="K709" t="s">
        <v>153</v>
      </c>
      <c r="L709" t="s">
        <v>2828</v>
      </c>
      <c r="M709" t="s">
        <v>2829</v>
      </c>
      <c r="N709" t="s">
        <v>2830</v>
      </c>
      <c r="O709" t="s">
        <v>28</v>
      </c>
      <c r="Q709">
        <v>3.6</v>
      </c>
      <c r="S709">
        <v>41</v>
      </c>
      <c r="T709" t="s">
        <v>29</v>
      </c>
      <c r="U709" t="s">
        <v>153</v>
      </c>
      <c r="V709" t="s">
        <v>153</v>
      </c>
    </row>
    <row r="710" spans="1:22" hidden="1" x14ac:dyDescent="0.2">
      <c r="A710" t="s">
        <v>2831</v>
      </c>
      <c r="B710">
        <v>15.087</v>
      </c>
      <c r="C710">
        <v>120.241</v>
      </c>
      <c r="D710">
        <v>10</v>
      </c>
      <c r="E710">
        <v>4.8</v>
      </c>
      <c r="F710" t="s">
        <v>152</v>
      </c>
      <c r="J710">
        <v>1.5</v>
      </c>
      <c r="K710" t="s">
        <v>153</v>
      </c>
      <c r="L710" t="s">
        <v>2832</v>
      </c>
      <c r="M710" t="s">
        <v>2833</v>
      </c>
      <c r="N710" t="s">
        <v>2834</v>
      </c>
      <c r="O710" t="s">
        <v>28</v>
      </c>
      <c r="S710">
        <v>10</v>
      </c>
      <c r="T710" t="s">
        <v>29</v>
      </c>
      <c r="U710" t="s">
        <v>153</v>
      </c>
      <c r="V710" t="s">
        <v>153</v>
      </c>
    </row>
    <row r="711" spans="1:22" hidden="1" x14ac:dyDescent="0.2">
      <c r="A711" t="s">
        <v>2835</v>
      </c>
      <c r="B711">
        <v>15.276999999999999</v>
      </c>
      <c r="C711">
        <v>120.36199999999999</v>
      </c>
      <c r="D711">
        <v>10</v>
      </c>
      <c r="E711">
        <v>4.7</v>
      </c>
      <c r="F711" t="s">
        <v>152</v>
      </c>
      <c r="J711">
        <v>1.3</v>
      </c>
      <c r="K711" t="s">
        <v>153</v>
      </c>
      <c r="L711" t="s">
        <v>2836</v>
      </c>
      <c r="M711" t="s">
        <v>2837</v>
      </c>
      <c r="N711" t="s">
        <v>2838</v>
      </c>
      <c r="O711" t="s">
        <v>28</v>
      </c>
      <c r="S711">
        <v>9</v>
      </c>
      <c r="T711" t="s">
        <v>29</v>
      </c>
      <c r="U711" t="s">
        <v>153</v>
      </c>
      <c r="V711" t="s">
        <v>153</v>
      </c>
    </row>
    <row r="712" spans="1:22" hidden="1" x14ac:dyDescent="0.2">
      <c r="A712" t="s">
        <v>2839</v>
      </c>
      <c r="B712">
        <v>14.646000000000001</v>
      </c>
      <c r="C712">
        <v>120.29300000000001</v>
      </c>
      <c r="D712">
        <v>53.8</v>
      </c>
      <c r="E712">
        <v>4.5999999999999996</v>
      </c>
      <c r="F712" t="s">
        <v>152</v>
      </c>
      <c r="J712">
        <v>0.9</v>
      </c>
      <c r="K712" t="s">
        <v>153</v>
      </c>
      <c r="L712" t="s">
        <v>2840</v>
      </c>
      <c r="M712" t="s">
        <v>2841</v>
      </c>
      <c r="N712" t="s">
        <v>2842</v>
      </c>
      <c r="O712" t="s">
        <v>28</v>
      </c>
      <c r="Q712">
        <v>10.3</v>
      </c>
      <c r="S712">
        <v>5</v>
      </c>
      <c r="T712" t="s">
        <v>29</v>
      </c>
      <c r="U712" t="s">
        <v>153</v>
      </c>
      <c r="V712" t="s">
        <v>153</v>
      </c>
    </row>
    <row r="713" spans="1:22" hidden="1" x14ac:dyDescent="0.2">
      <c r="A713" t="s">
        <v>2843</v>
      </c>
      <c r="B713">
        <v>14.961</v>
      </c>
      <c r="C713">
        <v>120.443</v>
      </c>
      <c r="D713">
        <v>10</v>
      </c>
      <c r="E713">
        <v>4.9000000000000004</v>
      </c>
      <c r="F713" t="s">
        <v>152</v>
      </c>
      <c r="J713">
        <v>1.1000000000000001</v>
      </c>
      <c r="K713" t="s">
        <v>153</v>
      </c>
      <c r="L713" t="s">
        <v>2844</v>
      </c>
      <c r="M713" t="s">
        <v>2845</v>
      </c>
      <c r="N713" t="s">
        <v>2846</v>
      </c>
      <c r="O713" t="s">
        <v>28</v>
      </c>
      <c r="S713">
        <v>15</v>
      </c>
      <c r="T713" t="s">
        <v>29</v>
      </c>
      <c r="U713" t="s">
        <v>153</v>
      </c>
      <c r="V713" t="s">
        <v>153</v>
      </c>
    </row>
    <row r="714" spans="1:22" hidden="1" x14ac:dyDescent="0.2">
      <c r="A714" t="s">
        <v>2847</v>
      </c>
      <c r="B714">
        <v>14.956</v>
      </c>
      <c r="C714">
        <v>120.313</v>
      </c>
      <c r="D714">
        <v>25.9</v>
      </c>
      <c r="E714">
        <v>4.5999999999999996</v>
      </c>
      <c r="F714" t="s">
        <v>152</v>
      </c>
      <c r="J714">
        <v>1.3</v>
      </c>
      <c r="K714" t="s">
        <v>153</v>
      </c>
      <c r="L714" t="s">
        <v>2848</v>
      </c>
      <c r="M714" t="s">
        <v>2849</v>
      </c>
      <c r="N714" t="s">
        <v>2850</v>
      </c>
      <c r="O714" t="s">
        <v>28</v>
      </c>
      <c r="Q714">
        <v>10.3</v>
      </c>
      <c r="S714">
        <v>7</v>
      </c>
      <c r="T714" t="s">
        <v>29</v>
      </c>
      <c r="U714" t="s">
        <v>153</v>
      </c>
      <c r="V714" t="s">
        <v>153</v>
      </c>
    </row>
    <row r="715" spans="1:22" hidden="1" x14ac:dyDescent="0.2">
      <c r="A715" t="s">
        <v>2851</v>
      </c>
      <c r="B715">
        <v>15.27</v>
      </c>
      <c r="C715">
        <v>120.521</v>
      </c>
      <c r="D715">
        <v>26</v>
      </c>
      <c r="E715">
        <v>4.7</v>
      </c>
      <c r="F715" t="s">
        <v>152</v>
      </c>
      <c r="J715">
        <v>1.4</v>
      </c>
      <c r="K715" t="s">
        <v>153</v>
      </c>
      <c r="L715" t="s">
        <v>2852</v>
      </c>
      <c r="M715" t="s">
        <v>2853</v>
      </c>
      <c r="N715" t="s">
        <v>2854</v>
      </c>
      <c r="O715" t="s">
        <v>28</v>
      </c>
      <c r="S715">
        <v>17</v>
      </c>
      <c r="T715" t="s">
        <v>29</v>
      </c>
      <c r="U715" t="s">
        <v>153</v>
      </c>
      <c r="V715" t="s">
        <v>153</v>
      </c>
    </row>
    <row r="716" spans="1:22" hidden="1" x14ac:dyDescent="0.2">
      <c r="A716" t="s">
        <v>2855</v>
      </c>
      <c r="B716">
        <v>14.922000000000001</v>
      </c>
      <c r="C716">
        <v>120.72799999999999</v>
      </c>
      <c r="D716">
        <v>79.900000000000006</v>
      </c>
      <c r="E716">
        <v>4.5999999999999996</v>
      </c>
      <c r="F716" t="s">
        <v>152</v>
      </c>
      <c r="J716">
        <v>1.1000000000000001</v>
      </c>
      <c r="K716" t="s">
        <v>153</v>
      </c>
      <c r="L716" t="s">
        <v>2856</v>
      </c>
      <c r="M716" t="s">
        <v>2857</v>
      </c>
      <c r="N716" t="s">
        <v>2858</v>
      </c>
      <c r="O716" t="s">
        <v>28</v>
      </c>
      <c r="Q716">
        <v>28.3</v>
      </c>
      <c r="S716">
        <v>1</v>
      </c>
      <c r="T716" t="s">
        <v>29</v>
      </c>
      <c r="U716" t="s">
        <v>153</v>
      </c>
      <c r="V716" t="s">
        <v>153</v>
      </c>
    </row>
    <row r="717" spans="1:22" hidden="1" x14ac:dyDescent="0.2">
      <c r="A717" t="s">
        <v>2859</v>
      </c>
      <c r="B717">
        <v>15.611000000000001</v>
      </c>
      <c r="C717">
        <v>120.98099999999999</v>
      </c>
      <c r="D717">
        <v>28</v>
      </c>
      <c r="E717">
        <v>4.8</v>
      </c>
      <c r="F717" t="s">
        <v>152</v>
      </c>
      <c r="J717">
        <v>1.3</v>
      </c>
      <c r="K717" t="s">
        <v>153</v>
      </c>
      <c r="L717" t="s">
        <v>2860</v>
      </c>
      <c r="M717" t="s">
        <v>2861</v>
      </c>
      <c r="N717" t="s">
        <v>2862</v>
      </c>
      <c r="O717" t="s">
        <v>28</v>
      </c>
      <c r="Q717">
        <v>7</v>
      </c>
      <c r="S717">
        <v>17</v>
      </c>
      <c r="T717" t="s">
        <v>29</v>
      </c>
      <c r="U717" t="s">
        <v>153</v>
      </c>
      <c r="V717" t="s">
        <v>153</v>
      </c>
    </row>
    <row r="718" spans="1:22" hidden="1" x14ac:dyDescent="0.2">
      <c r="A718" t="s">
        <v>2863</v>
      </c>
      <c r="B718">
        <v>14.513</v>
      </c>
      <c r="C718">
        <v>119.611</v>
      </c>
      <c r="D718">
        <v>67.8</v>
      </c>
      <c r="E718">
        <v>4.5</v>
      </c>
      <c r="F718" t="s">
        <v>152</v>
      </c>
      <c r="J718">
        <v>1</v>
      </c>
      <c r="K718" t="s">
        <v>153</v>
      </c>
      <c r="L718" t="s">
        <v>2864</v>
      </c>
      <c r="M718" t="s">
        <v>2865</v>
      </c>
      <c r="N718" t="s">
        <v>2866</v>
      </c>
      <c r="O718" t="s">
        <v>28</v>
      </c>
      <c r="Q718">
        <v>28.5</v>
      </c>
      <c r="S718">
        <v>4</v>
      </c>
      <c r="T718" t="s">
        <v>29</v>
      </c>
      <c r="U718" t="s">
        <v>153</v>
      </c>
      <c r="V718" t="s">
        <v>153</v>
      </c>
    </row>
    <row r="719" spans="1:22" hidden="1" x14ac:dyDescent="0.2">
      <c r="A719" t="s">
        <v>2867</v>
      </c>
      <c r="B719">
        <v>15.074999999999999</v>
      </c>
      <c r="C719">
        <v>120.42100000000001</v>
      </c>
      <c r="D719">
        <v>33</v>
      </c>
      <c r="E719">
        <v>4.7</v>
      </c>
      <c r="F719" t="s">
        <v>152</v>
      </c>
      <c r="J719">
        <v>0.6</v>
      </c>
      <c r="K719" t="s">
        <v>153</v>
      </c>
      <c r="L719" t="s">
        <v>2868</v>
      </c>
      <c r="M719" t="s">
        <v>2869</v>
      </c>
      <c r="N719" t="s">
        <v>2870</v>
      </c>
      <c r="O719" t="s">
        <v>28</v>
      </c>
      <c r="S719">
        <v>1</v>
      </c>
      <c r="T719" t="s">
        <v>29</v>
      </c>
      <c r="U719" t="s">
        <v>153</v>
      </c>
      <c r="V719" t="s">
        <v>153</v>
      </c>
    </row>
    <row r="720" spans="1:22" hidden="1" x14ac:dyDescent="0.2">
      <c r="A720" t="s">
        <v>2871</v>
      </c>
      <c r="B720">
        <v>15.137</v>
      </c>
      <c r="C720">
        <v>119.947</v>
      </c>
      <c r="D720">
        <v>33</v>
      </c>
      <c r="E720">
        <v>4.5</v>
      </c>
      <c r="F720" t="s">
        <v>152</v>
      </c>
      <c r="J720">
        <v>1.1000000000000001</v>
      </c>
      <c r="K720" t="s">
        <v>153</v>
      </c>
      <c r="L720" t="s">
        <v>2872</v>
      </c>
      <c r="M720" t="s">
        <v>2873</v>
      </c>
      <c r="N720" t="s">
        <v>2874</v>
      </c>
      <c r="O720" t="s">
        <v>28</v>
      </c>
      <c r="S720">
        <v>1</v>
      </c>
      <c r="T720" t="s">
        <v>29</v>
      </c>
      <c r="U720" t="s">
        <v>153</v>
      </c>
      <c r="V720" t="s">
        <v>153</v>
      </c>
    </row>
    <row r="721" spans="1:22" hidden="1" x14ac:dyDescent="0.2">
      <c r="A721" t="s">
        <v>2875</v>
      </c>
      <c r="B721">
        <v>15.036</v>
      </c>
      <c r="C721">
        <v>120.06399999999999</v>
      </c>
      <c r="D721">
        <v>33</v>
      </c>
      <c r="E721">
        <v>4.7</v>
      </c>
      <c r="F721" t="s">
        <v>152</v>
      </c>
      <c r="J721">
        <v>0.8</v>
      </c>
      <c r="K721" t="s">
        <v>153</v>
      </c>
      <c r="L721" t="s">
        <v>2876</v>
      </c>
      <c r="M721" t="s">
        <v>2877</v>
      </c>
      <c r="N721" t="s">
        <v>2878</v>
      </c>
      <c r="O721" t="s">
        <v>28</v>
      </c>
      <c r="S721">
        <v>2</v>
      </c>
      <c r="T721" t="s">
        <v>29</v>
      </c>
      <c r="U721" t="s">
        <v>153</v>
      </c>
      <c r="V721" t="s">
        <v>153</v>
      </c>
    </row>
    <row r="722" spans="1:22" hidden="1" x14ac:dyDescent="0.2">
      <c r="A722" t="s">
        <v>2879</v>
      </c>
      <c r="B722">
        <v>15.141999999999999</v>
      </c>
      <c r="C722">
        <v>120.637</v>
      </c>
      <c r="D722">
        <v>33</v>
      </c>
      <c r="E722">
        <v>4.5999999999999996</v>
      </c>
      <c r="F722" t="s">
        <v>152</v>
      </c>
      <c r="J722">
        <v>1.5</v>
      </c>
      <c r="K722" t="s">
        <v>153</v>
      </c>
      <c r="L722" t="s">
        <v>2880</v>
      </c>
      <c r="M722" t="s">
        <v>2881</v>
      </c>
      <c r="N722" t="s">
        <v>2882</v>
      </c>
      <c r="O722" t="s">
        <v>28</v>
      </c>
      <c r="S722">
        <v>1</v>
      </c>
      <c r="T722" t="s">
        <v>29</v>
      </c>
      <c r="U722" t="s">
        <v>153</v>
      </c>
      <c r="V722" t="s">
        <v>153</v>
      </c>
    </row>
    <row r="723" spans="1:22" hidden="1" x14ac:dyDescent="0.2">
      <c r="A723" t="s">
        <v>2883</v>
      </c>
      <c r="B723">
        <v>14.334</v>
      </c>
      <c r="C723">
        <v>121.069</v>
      </c>
      <c r="D723">
        <v>33</v>
      </c>
      <c r="E723">
        <v>4.8</v>
      </c>
      <c r="F723" t="s">
        <v>152</v>
      </c>
      <c r="J723">
        <v>1.2</v>
      </c>
      <c r="K723" t="s">
        <v>153</v>
      </c>
      <c r="L723" t="s">
        <v>2884</v>
      </c>
      <c r="M723" t="s">
        <v>2885</v>
      </c>
      <c r="N723" t="s">
        <v>2886</v>
      </c>
      <c r="O723" t="s">
        <v>28</v>
      </c>
      <c r="S723">
        <v>3</v>
      </c>
      <c r="T723" t="s">
        <v>29</v>
      </c>
      <c r="U723" t="s">
        <v>153</v>
      </c>
      <c r="V723" t="s">
        <v>153</v>
      </c>
    </row>
    <row r="724" spans="1:22" hidden="1" x14ac:dyDescent="0.2">
      <c r="A724" t="s">
        <v>2887</v>
      </c>
      <c r="B724">
        <v>15.007999999999999</v>
      </c>
      <c r="C724">
        <v>120.39</v>
      </c>
      <c r="D724">
        <v>10</v>
      </c>
      <c r="E724">
        <v>4.7</v>
      </c>
      <c r="F724" t="s">
        <v>152</v>
      </c>
      <c r="J724">
        <v>1.3</v>
      </c>
      <c r="K724" t="s">
        <v>153</v>
      </c>
      <c r="L724" t="s">
        <v>2888</v>
      </c>
      <c r="M724" t="s">
        <v>2889</v>
      </c>
      <c r="N724" t="s">
        <v>2890</v>
      </c>
      <c r="O724" t="s">
        <v>28</v>
      </c>
      <c r="S724">
        <v>1</v>
      </c>
      <c r="T724" t="s">
        <v>29</v>
      </c>
      <c r="U724" t="s">
        <v>153</v>
      </c>
      <c r="V724" t="s">
        <v>153</v>
      </c>
    </row>
    <row r="725" spans="1:22" hidden="1" x14ac:dyDescent="0.2">
      <c r="A725" t="s">
        <v>2891</v>
      </c>
      <c r="B725">
        <v>15.000999999999999</v>
      </c>
      <c r="C725">
        <v>120.29300000000001</v>
      </c>
      <c r="D725">
        <v>10</v>
      </c>
      <c r="E725">
        <v>4.7</v>
      </c>
      <c r="F725" t="s">
        <v>152</v>
      </c>
      <c r="J725">
        <v>1.1000000000000001</v>
      </c>
      <c r="K725" t="s">
        <v>153</v>
      </c>
      <c r="L725" t="s">
        <v>2892</v>
      </c>
      <c r="M725" t="s">
        <v>2893</v>
      </c>
      <c r="N725" t="s">
        <v>2894</v>
      </c>
      <c r="O725" t="s">
        <v>28</v>
      </c>
      <c r="S725">
        <v>1</v>
      </c>
      <c r="T725" t="s">
        <v>29</v>
      </c>
      <c r="U725" t="s">
        <v>153</v>
      </c>
      <c r="V725" t="s">
        <v>153</v>
      </c>
    </row>
    <row r="726" spans="1:22" hidden="1" x14ac:dyDescent="0.2">
      <c r="A726" t="s">
        <v>2895</v>
      </c>
      <c r="B726">
        <v>15.097</v>
      </c>
      <c r="C726">
        <v>120.191</v>
      </c>
      <c r="D726">
        <v>10</v>
      </c>
      <c r="E726">
        <v>4.8</v>
      </c>
      <c r="F726" t="s">
        <v>152</v>
      </c>
      <c r="J726">
        <v>1.6</v>
      </c>
      <c r="K726" t="s">
        <v>153</v>
      </c>
      <c r="L726" t="s">
        <v>2896</v>
      </c>
      <c r="M726" t="s">
        <v>2897</v>
      </c>
      <c r="N726" t="s">
        <v>2898</v>
      </c>
      <c r="O726" t="s">
        <v>28</v>
      </c>
      <c r="S726">
        <v>1</v>
      </c>
      <c r="T726" t="s">
        <v>29</v>
      </c>
      <c r="U726" t="s">
        <v>153</v>
      </c>
      <c r="V726" t="s">
        <v>153</v>
      </c>
    </row>
    <row r="727" spans="1:22" hidden="1" x14ac:dyDescent="0.2">
      <c r="A727" t="s">
        <v>2899</v>
      </c>
      <c r="B727">
        <v>15.058</v>
      </c>
      <c r="C727">
        <v>120.07899999999999</v>
      </c>
      <c r="D727">
        <v>10</v>
      </c>
      <c r="E727">
        <v>4.8</v>
      </c>
      <c r="F727" t="s">
        <v>152</v>
      </c>
      <c r="J727">
        <v>1.3</v>
      </c>
      <c r="K727" t="s">
        <v>153</v>
      </c>
      <c r="L727" t="s">
        <v>2900</v>
      </c>
      <c r="M727" t="s">
        <v>2901</v>
      </c>
      <c r="N727" t="s">
        <v>2902</v>
      </c>
      <c r="O727" t="s">
        <v>28</v>
      </c>
      <c r="S727">
        <v>1</v>
      </c>
      <c r="T727" t="s">
        <v>29</v>
      </c>
      <c r="U727" t="s">
        <v>153</v>
      </c>
      <c r="V727" t="s">
        <v>153</v>
      </c>
    </row>
    <row r="728" spans="1:22" hidden="1" x14ac:dyDescent="0.2">
      <c r="A728" t="s">
        <v>2903</v>
      </c>
      <c r="B728">
        <v>15.066000000000001</v>
      </c>
      <c r="C728">
        <v>120.283</v>
      </c>
      <c r="D728">
        <v>10</v>
      </c>
      <c r="E728">
        <v>4.9000000000000004</v>
      </c>
      <c r="F728" t="s">
        <v>152</v>
      </c>
      <c r="J728">
        <v>0.9</v>
      </c>
      <c r="K728" t="s">
        <v>153</v>
      </c>
      <c r="L728" t="s">
        <v>2904</v>
      </c>
      <c r="M728" t="s">
        <v>2905</v>
      </c>
      <c r="N728" t="s">
        <v>2906</v>
      </c>
      <c r="O728" t="s">
        <v>28</v>
      </c>
      <c r="S728">
        <v>1</v>
      </c>
      <c r="T728" t="s">
        <v>29</v>
      </c>
      <c r="U728" t="s">
        <v>153</v>
      </c>
      <c r="V728" t="s">
        <v>153</v>
      </c>
    </row>
    <row r="729" spans="1:22" hidden="1" x14ac:dyDescent="0.2">
      <c r="A729" t="s">
        <v>2907</v>
      </c>
      <c r="B729">
        <v>14.916</v>
      </c>
      <c r="C729">
        <v>120.646</v>
      </c>
      <c r="D729">
        <v>33</v>
      </c>
      <c r="E729">
        <v>5</v>
      </c>
      <c r="F729" t="s">
        <v>152</v>
      </c>
      <c r="J729">
        <v>1.1000000000000001</v>
      </c>
      <c r="K729" t="s">
        <v>153</v>
      </c>
      <c r="L729" t="s">
        <v>2908</v>
      </c>
      <c r="M729" t="s">
        <v>2909</v>
      </c>
      <c r="N729" t="s">
        <v>2910</v>
      </c>
      <c r="O729" t="s">
        <v>28</v>
      </c>
      <c r="S729">
        <v>29</v>
      </c>
      <c r="T729" t="s">
        <v>29</v>
      </c>
      <c r="U729" t="s">
        <v>153</v>
      </c>
      <c r="V729" t="s">
        <v>153</v>
      </c>
    </row>
    <row r="730" spans="1:22" x14ac:dyDescent="0.2">
      <c r="A730" t="s">
        <v>2911</v>
      </c>
      <c r="B730">
        <v>15.204000000000001</v>
      </c>
      <c r="C730">
        <v>120.404</v>
      </c>
      <c r="D730">
        <v>20.9</v>
      </c>
      <c r="E730">
        <v>5.5</v>
      </c>
      <c r="F730" t="s">
        <v>23</v>
      </c>
      <c r="J730">
        <v>1</v>
      </c>
      <c r="K730" t="s">
        <v>153</v>
      </c>
      <c r="L730" t="s">
        <v>2912</v>
      </c>
      <c r="M730" t="s">
        <v>2913</v>
      </c>
      <c r="N730" t="s">
        <v>2786</v>
      </c>
      <c r="O730" t="s">
        <v>28</v>
      </c>
      <c r="T730" t="s">
        <v>29</v>
      </c>
      <c r="U730" t="s">
        <v>153</v>
      </c>
      <c r="V730" t="s">
        <v>1347</v>
      </c>
    </row>
    <row r="731" spans="1:22" hidden="1" x14ac:dyDescent="0.2">
      <c r="A731" t="s">
        <v>2914</v>
      </c>
      <c r="B731">
        <v>15.888999999999999</v>
      </c>
      <c r="C731">
        <v>120.967</v>
      </c>
      <c r="D731">
        <v>29.9</v>
      </c>
      <c r="E731">
        <v>4.7</v>
      </c>
      <c r="F731" t="s">
        <v>152</v>
      </c>
      <c r="J731">
        <v>1.3</v>
      </c>
      <c r="K731" t="s">
        <v>153</v>
      </c>
      <c r="L731" t="s">
        <v>2915</v>
      </c>
      <c r="M731" t="s">
        <v>2916</v>
      </c>
      <c r="N731" t="s">
        <v>2917</v>
      </c>
      <c r="O731" t="s">
        <v>28</v>
      </c>
      <c r="S731">
        <v>10</v>
      </c>
      <c r="T731" t="s">
        <v>29</v>
      </c>
      <c r="U731" t="s">
        <v>153</v>
      </c>
      <c r="V731" t="s">
        <v>153</v>
      </c>
    </row>
    <row r="732" spans="1:22" hidden="1" x14ac:dyDescent="0.2">
      <c r="A732" t="s">
        <v>2918</v>
      </c>
      <c r="B732">
        <v>14.925000000000001</v>
      </c>
      <c r="C732">
        <v>119.69499999999999</v>
      </c>
      <c r="D732">
        <v>33</v>
      </c>
      <c r="E732">
        <v>4.7</v>
      </c>
      <c r="F732" t="s">
        <v>152</v>
      </c>
      <c r="J732">
        <v>0.9</v>
      </c>
      <c r="K732" t="s">
        <v>153</v>
      </c>
      <c r="L732" t="s">
        <v>2919</v>
      </c>
      <c r="M732" t="s">
        <v>2920</v>
      </c>
      <c r="N732" t="s">
        <v>2921</v>
      </c>
      <c r="O732" t="s">
        <v>28</v>
      </c>
      <c r="S732">
        <v>8</v>
      </c>
      <c r="T732" t="s">
        <v>29</v>
      </c>
      <c r="U732" t="s">
        <v>153</v>
      </c>
      <c r="V732" t="s">
        <v>153</v>
      </c>
    </row>
    <row r="733" spans="1:22" hidden="1" x14ac:dyDescent="0.2">
      <c r="A733" t="s">
        <v>2922</v>
      </c>
      <c r="B733">
        <v>16.728000000000002</v>
      </c>
      <c r="C733">
        <v>120.16</v>
      </c>
      <c r="D733">
        <v>33</v>
      </c>
      <c r="E733">
        <v>4.5</v>
      </c>
      <c r="F733" t="s">
        <v>152</v>
      </c>
      <c r="J733">
        <v>1.1000000000000001</v>
      </c>
      <c r="K733" t="s">
        <v>153</v>
      </c>
      <c r="L733" t="s">
        <v>2923</v>
      </c>
      <c r="M733" t="s">
        <v>2924</v>
      </c>
      <c r="N733" t="s">
        <v>2925</v>
      </c>
      <c r="O733" t="s">
        <v>28</v>
      </c>
      <c r="S733">
        <v>6</v>
      </c>
      <c r="T733" t="s">
        <v>29</v>
      </c>
      <c r="U733" t="s">
        <v>153</v>
      </c>
      <c r="V733" t="s">
        <v>153</v>
      </c>
    </row>
    <row r="734" spans="1:22" hidden="1" x14ac:dyDescent="0.2">
      <c r="A734" t="s">
        <v>2926</v>
      </c>
      <c r="B734">
        <v>16.786000000000001</v>
      </c>
      <c r="C734">
        <v>121.04300000000001</v>
      </c>
      <c r="D734">
        <v>33</v>
      </c>
      <c r="E734">
        <v>4.8</v>
      </c>
      <c r="F734" t="s">
        <v>152</v>
      </c>
      <c r="J734">
        <v>1.7</v>
      </c>
      <c r="K734" t="s">
        <v>153</v>
      </c>
      <c r="L734" t="s">
        <v>2927</v>
      </c>
      <c r="M734" t="s">
        <v>2928</v>
      </c>
      <c r="N734" t="s">
        <v>2929</v>
      </c>
      <c r="O734" t="s">
        <v>28</v>
      </c>
      <c r="S734">
        <v>7</v>
      </c>
      <c r="T734" t="s">
        <v>29</v>
      </c>
      <c r="U734" t="s">
        <v>153</v>
      </c>
      <c r="V734" t="s">
        <v>153</v>
      </c>
    </row>
    <row r="735" spans="1:22" hidden="1" x14ac:dyDescent="0.2">
      <c r="A735" t="s">
        <v>2930</v>
      </c>
      <c r="B735">
        <v>15.791</v>
      </c>
      <c r="C735">
        <v>121.08499999999999</v>
      </c>
      <c r="D735">
        <v>22.6</v>
      </c>
      <c r="E735">
        <v>4.5999999999999996</v>
      </c>
      <c r="F735" t="s">
        <v>152</v>
      </c>
      <c r="J735">
        <v>1.1000000000000001</v>
      </c>
      <c r="K735" t="s">
        <v>153</v>
      </c>
      <c r="L735" t="s">
        <v>2931</v>
      </c>
      <c r="M735" t="s">
        <v>2932</v>
      </c>
      <c r="N735" t="s">
        <v>2933</v>
      </c>
      <c r="O735" t="s">
        <v>28</v>
      </c>
      <c r="Q735">
        <v>13.6</v>
      </c>
      <c r="S735">
        <v>14</v>
      </c>
      <c r="T735" t="s">
        <v>29</v>
      </c>
      <c r="U735" t="s">
        <v>153</v>
      </c>
      <c r="V735" t="s">
        <v>153</v>
      </c>
    </row>
    <row r="736" spans="1:22" hidden="1" x14ac:dyDescent="0.2">
      <c r="A736" t="s">
        <v>2934</v>
      </c>
      <c r="B736">
        <v>16.157</v>
      </c>
      <c r="C736">
        <v>120.92400000000001</v>
      </c>
      <c r="D736">
        <v>33</v>
      </c>
      <c r="E736">
        <v>4.5999999999999996</v>
      </c>
      <c r="F736" t="s">
        <v>152</v>
      </c>
      <c r="J736">
        <v>1.2</v>
      </c>
      <c r="K736" t="s">
        <v>153</v>
      </c>
      <c r="L736" t="s">
        <v>2935</v>
      </c>
      <c r="M736" t="s">
        <v>2936</v>
      </c>
      <c r="N736" t="s">
        <v>376</v>
      </c>
      <c r="O736" t="s">
        <v>28</v>
      </c>
      <c r="S736">
        <v>11</v>
      </c>
      <c r="T736" t="s">
        <v>29</v>
      </c>
      <c r="U736" t="s">
        <v>153</v>
      </c>
      <c r="V736" t="s">
        <v>153</v>
      </c>
    </row>
    <row r="737" spans="1:22" x14ac:dyDescent="0.2">
      <c r="A737" t="s">
        <v>2937</v>
      </c>
      <c r="B737">
        <v>13.641999999999999</v>
      </c>
      <c r="C737">
        <v>120.81699999999999</v>
      </c>
      <c r="D737">
        <v>143.80000000000001</v>
      </c>
      <c r="E737">
        <v>5.0999999999999996</v>
      </c>
      <c r="F737" t="s">
        <v>23</v>
      </c>
      <c r="J737">
        <v>1</v>
      </c>
      <c r="K737" t="s">
        <v>153</v>
      </c>
      <c r="L737" t="s">
        <v>2938</v>
      </c>
      <c r="M737" t="s">
        <v>2939</v>
      </c>
      <c r="N737" t="s">
        <v>2940</v>
      </c>
      <c r="O737" t="s">
        <v>28</v>
      </c>
      <c r="Q737">
        <v>5.8</v>
      </c>
      <c r="T737" t="s">
        <v>29</v>
      </c>
      <c r="U737" t="s">
        <v>153</v>
      </c>
      <c r="V737" t="s">
        <v>1347</v>
      </c>
    </row>
    <row r="738" spans="1:22" hidden="1" x14ac:dyDescent="0.2">
      <c r="A738" t="s">
        <v>2941</v>
      </c>
      <c r="B738">
        <v>17.957999999999998</v>
      </c>
      <c r="C738">
        <v>121.63500000000001</v>
      </c>
      <c r="D738">
        <v>22.5</v>
      </c>
      <c r="E738">
        <v>5</v>
      </c>
      <c r="F738" t="s">
        <v>152</v>
      </c>
      <c r="J738">
        <v>1.1000000000000001</v>
      </c>
      <c r="K738" t="s">
        <v>153</v>
      </c>
      <c r="L738" t="s">
        <v>2942</v>
      </c>
      <c r="M738" t="s">
        <v>2943</v>
      </c>
      <c r="N738" t="s">
        <v>2944</v>
      </c>
      <c r="O738" t="s">
        <v>28</v>
      </c>
      <c r="S738">
        <v>30</v>
      </c>
      <c r="T738" t="s">
        <v>29</v>
      </c>
      <c r="U738" t="s">
        <v>153</v>
      </c>
      <c r="V738" t="s">
        <v>153</v>
      </c>
    </row>
    <row r="739" spans="1:22" x14ac:dyDescent="0.2">
      <c r="A739" t="s">
        <v>2945</v>
      </c>
      <c r="B739">
        <v>13.939</v>
      </c>
      <c r="C739">
        <v>120.667</v>
      </c>
      <c r="D739">
        <v>146.9</v>
      </c>
      <c r="E739">
        <v>5.2</v>
      </c>
      <c r="F739" t="s">
        <v>23</v>
      </c>
      <c r="J739">
        <v>1</v>
      </c>
      <c r="K739" t="s">
        <v>153</v>
      </c>
      <c r="L739" t="s">
        <v>2946</v>
      </c>
      <c r="M739" t="s">
        <v>2947</v>
      </c>
      <c r="N739" t="s">
        <v>2948</v>
      </c>
      <c r="O739" t="s">
        <v>28</v>
      </c>
      <c r="T739" t="s">
        <v>29</v>
      </c>
      <c r="U739" t="s">
        <v>153</v>
      </c>
      <c r="V739" t="s">
        <v>1347</v>
      </c>
    </row>
    <row r="740" spans="1:22" hidden="1" x14ac:dyDescent="0.2">
      <c r="A740" t="s">
        <v>2949</v>
      </c>
      <c r="B740">
        <v>14.077</v>
      </c>
      <c r="C740">
        <v>121.111</v>
      </c>
      <c r="D740">
        <v>33</v>
      </c>
      <c r="E740">
        <v>4.8</v>
      </c>
      <c r="F740" t="s">
        <v>152</v>
      </c>
      <c r="J740">
        <v>0.8</v>
      </c>
      <c r="K740" t="s">
        <v>153</v>
      </c>
      <c r="L740" t="s">
        <v>2950</v>
      </c>
      <c r="M740" t="s">
        <v>2951</v>
      </c>
      <c r="N740" t="s">
        <v>2952</v>
      </c>
      <c r="O740" t="s">
        <v>28</v>
      </c>
      <c r="S740">
        <v>4</v>
      </c>
      <c r="T740" t="s">
        <v>29</v>
      </c>
      <c r="U740" t="s">
        <v>153</v>
      </c>
      <c r="V740" t="s">
        <v>153</v>
      </c>
    </row>
    <row r="741" spans="1:22" hidden="1" x14ac:dyDescent="0.2">
      <c r="A741" t="s">
        <v>2953</v>
      </c>
      <c r="B741">
        <v>16.061</v>
      </c>
      <c r="C741">
        <v>119.919</v>
      </c>
      <c r="D741">
        <v>33</v>
      </c>
      <c r="E741">
        <v>4.5</v>
      </c>
      <c r="F741" t="s">
        <v>152</v>
      </c>
      <c r="J741">
        <v>1.3</v>
      </c>
      <c r="K741" t="s">
        <v>153</v>
      </c>
      <c r="L741" t="s">
        <v>2954</v>
      </c>
      <c r="M741" t="s">
        <v>2955</v>
      </c>
      <c r="N741" t="s">
        <v>2956</v>
      </c>
      <c r="O741" t="s">
        <v>28</v>
      </c>
      <c r="S741">
        <v>10</v>
      </c>
      <c r="T741" t="s">
        <v>29</v>
      </c>
      <c r="U741" t="s">
        <v>153</v>
      </c>
      <c r="V741" t="s">
        <v>153</v>
      </c>
    </row>
    <row r="742" spans="1:22" hidden="1" x14ac:dyDescent="0.2">
      <c r="A742" t="s">
        <v>2957</v>
      </c>
      <c r="B742">
        <v>14.21</v>
      </c>
      <c r="C742">
        <v>120.83499999999999</v>
      </c>
      <c r="D742">
        <v>33</v>
      </c>
      <c r="E742">
        <v>4.7</v>
      </c>
      <c r="F742" t="s">
        <v>152</v>
      </c>
      <c r="J742">
        <v>0.5</v>
      </c>
      <c r="K742" t="s">
        <v>153</v>
      </c>
      <c r="L742" t="s">
        <v>2958</v>
      </c>
      <c r="M742" t="s">
        <v>2959</v>
      </c>
      <c r="N742" t="s">
        <v>2960</v>
      </c>
      <c r="O742" t="s">
        <v>28</v>
      </c>
      <c r="S742">
        <v>3</v>
      </c>
      <c r="T742" t="s">
        <v>29</v>
      </c>
      <c r="U742" t="s">
        <v>153</v>
      </c>
      <c r="V742" t="s">
        <v>153</v>
      </c>
    </row>
    <row r="743" spans="1:22" hidden="1" x14ac:dyDescent="0.2">
      <c r="A743" t="s">
        <v>2961</v>
      </c>
      <c r="B743">
        <v>14.093999999999999</v>
      </c>
      <c r="C743">
        <v>121.813</v>
      </c>
      <c r="D743">
        <v>33</v>
      </c>
      <c r="E743">
        <v>4.8</v>
      </c>
      <c r="F743" t="s">
        <v>152</v>
      </c>
      <c r="J743">
        <v>0.8</v>
      </c>
      <c r="K743" t="s">
        <v>153</v>
      </c>
      <c r="L743" t="s">
        <v>2962</v>
      </c>
      <c r="M743" t="s">
        <v>2963</v>
      </c>
      <c r="N743" t="s">
        <v>2964</v>
      </c>
      <c r="O743" t="s">
        <v>28</v>
      </c>
      <c r="S743">
        <v>8</v>
      </c>
      <c r="T743" t="s">
        <v>29</v>
      </c>
      <c r="U743" t="s">
        <v>153</v>
      </c>
      <c r="V743" t="s">
        <v>153</v>
      </c>
    </row>
    <row r="744" spans="1:22" x14ac:dyDescent="0.2">
      <c r="A744" t="s">
        <v>2965</v>
      </c>
      <c r="B744">
        <v>17.155000000000001</v>
      </c>
      <c r="C744">
        <v>120.827</v>
      </c>
      <c r="D744">
        <v>15.4</v>
      </c>
      <c r="E744">
        <v>6.3</v>
      </c>
      <c r="F744" t="s">
        <v>2966</v>
      </c>
      <c r="J744">
        <v>1.2</v>
      </c>
      <c r="K744" t="s">
        <v>153</v>
      </c>
      <c r="L744" t="s">
        <v>2967</v>
      </c>
      <c r="M744" t="s">
        <v>2968</v>
      </c>
      <c r="N744" t="s">
        <v>2969</v>
      </c>
      <c r="O744" t="s">
        <v>28</v>
      </c>
      <c r="T744" t="s">
        <v>29</v>
      </c>
      <c r="U744" t="s">
        <v>153</v>
      </c>
      <c r="V744" t="s">
        <v>153</v>
      </c>
    </row>
    <row r="745" spans="1:22" hidden="1" x14ac:dyDescent="0.2">
      <c r="A745" t="s">
        <v>2970</v>
      </c>
      <c r="B745">
        <v>16.905000000000001</v>
      </c>
      <c r="C745">
        <v>120.762</v>
      </c>
      <c r="D745">
        <v>33</v>
      </c>
      <c r="E745">
        <v>4.5999999999999996</v>
      </c>
      <c r="F745" t="s">
        <v>152</v>
      </c>
      <c r="J745">
        <v>1.4</v>
      </c>
      <c r="K745" t="s">
        <v>153</v>
      </c>
      <c r="L745" t="s">
        <v>2971</v>
      </c>
      <c r="M745" t="s">
        <v>2972</v>
      </c>
      <c r="N745" t="s">
        <v>2973</v>
      </c>
      <c r="O745" t="s">
        <v>28</v>
      </c>
      <c r="S745">
        <v>10</v>
      </c>
      <c r="T745" t="s">
        <v>29</v>
      </c>
      <c r="U745" t="s">
        <v>153</v>
      </c>
      <c r="V745" t="s">
        <v>153</v>
      </c>
    </row>
    <row r="746" spans="1:22" hidden="1" x14ac:dyDescent="0.2">
      <c r="A746" t="s">
        <v>2974</v>
      </c>
      <c r="B746">
        <v>17.076000000000001</v>
      </c>
      <c r="C746">
        <v>121.027</v>
      </c>
      <c r="D746">
        <v>19.399999999999999</v>
      </c>
      <c r="E746">
        <v>4.8</v>
      </c>
      <c r="F746" t="s">
        <v>152</v>
      </c>
      <c r="J746">
        <v>1.2</v>
      </c>
      <c r="K746" t="s">
        <v>153</v>
      </c>
      <c r="L746" t="s">
        <v>2975</v>
      </c>
      <c r="M746" t="s">
        <v>2976</v>
      </c>
      <c r="N746" t="s">
        <v>2977</v>
      </c>
      <c r="O746" t="s">
        <v>28</v>
      </c>
      <c r="S746">
        <v>30</v>
      </c>
      <c r="T746" t="s">
        <v>29</v>
      </c>
      <c r="U746" t="s">
        <v>153</v>
      </c>
      <c r="V746" t="s">
        <v>153</v>
      </c>
    </row>
    <row r="747" spans="1:22" hidden="1" x14ac:dyDescent="0.2">
      <c r="A747" t="s">
        <v>2978</v>
      </c>
      <c r="B747">
        <v>17.146000000000001</v>
      </c>
      <c r="C747">
        <v>120.782</v>
      </c>
      <c r="D747">
        <v>13.3</v>
      </c>
      <c r="E747">
        <v>4.9000000000000004</v>
      </c>
      <c r="F747" t="s">
        <v>152</v>
      </c>
      <c r="J747">
        <v>1.3</v>
      </c>
      <c r="K747" t="s">
        <v>153</v>
      </c>
      <c r="L747" t="s">
        <v>2979</v>
      </c>
      <c r="M747" t="s">
        <v>2980</v>
      </c>
      <c r="N747" t="s">
        <v>2981</v>
      </c>
      <c r="O747" t="s">
        <v>28</v>
      </c>
      <c r="S747">
        <v>36</v>
      </c>
      <c r="T747" t="s">
        <v>29</v>
      </c>
      <c r="U747" t="s">
        <v>153</v>
      </c>
      <c r="V747" t="s">
        <v>153</v>
      </c>
    </row>
    <row r="748" spans="1:22" hidden="1" x14ac:dyDescent="0.2">
      <c r="A748" t="s">
        <v>2982</v>
      </c>
      <c r="B748">
        <v>17.507999999999999</v>
      </c>
      <c r="C748">
        <v>119.986</v>
      </c>
      <c r="D748">
        <v>64.900000000000006</v>
      </c>
      <c r="E748">
        <v>4.9000000000000004</v>
      </c>
      <c r="F748" t="s">
        <v>152</v>
      </c>
      <c r="J748">
        <v>0.5</v>
      </c>
      <c r="K748" t="s">
        <v>153</v>
      </c>
      <c r="L748" t="s">
        <v>2983</v>
      </c>
      <c r="M748" t="s">
        <v>2984</v>
      </c>
      <c r="N748" t="s">
        <v>2985</v>
      </c>
      <c r="O748" t="s">
        <v>28</v>
      </c>
      <c r="Q748">
        <v>14.3</v>
      </c>
      <c r="S748">
        <v>4</v>
      </c>
      <c r="T748" t="s">
        <v>29</v>
      </c>
      <c r="U748" t="s">
        <v>153</v>
      </c>
      <c r="V748" t="s">
        <v>153</v>
      </c>
    </row>
    <row r="749" spans="1:22" hidden="1" x14ac:dyDescent="0.2">
      <c r="A749" t="s">
        <v>2986</v>
      </c>
      <c r="B749">
        <v>14.964</v>
      </c>
      <c r="C749">
        <v>120.435</v>
      </c>
      <c r="D749">
        <v>42.1</v>
      </c>
      <c r="E749">
        <v>4.7</v>
      </c>
      <c r="F749" t="s">
        <v>152</v>
      </c>
      <c r="J749">
        <v>1.1000000000000001</v>
      </c>
      <c r="K749" t="s">
        <v>153</v>
      </c>
      <c r="L749" t="s">
        <v>2987</v>
      </c>
      <c r="M749" t="s">
        <v>2988</v>
      </c>
      <c r="N749" t="s">
        <v>2989</v>
      </c>
      <c r="O749" t="s">
        <v>28</v>
      </c>
      <c r="Q749">
        <v>8.6999999999999993</v>
      </c>
      <c r="S749">
        <v>19</v>
      </c>
      <c r="T749" t="s">
        <v>29</v>
      </c>
      <c r="U749" t="s">
        <v>153</v>
      </c>
      <c r="V749" t="s">
        <v>153</v>
      </c>
    </row>
    <row r="750" spans="1:22" hidden="1" x14ac:dyDescent="0.2">
      <c r="A750" t="s">
        <v>2990</v>
      </c>
      <c r="B750">
        <v>13.911</v>
      </c>
      <c r="C750">
        <v>120.702</v>
      </c>
      <c r="D750">
        <v>219.4</v>
      </c>
      <c r="E750">
        <v>4.7</v>
      </c>
      <c r="F750" t="s">
        <v>152</v>
      </c>
      <c r="J750">
        <v>1.1000000000000001</v>
      </c>
      <c r="K750" t="s">
        <v>153</v>
      </c>
      <c r="L750" t="s">
        <v>2991</v>
      </c>
      <c r="M750" t="s">
        <v>2992</v>
      </c>
      <c r="N750" t="s">
        <v>2993</v>
      </c>
      <c r="O750" t="s">
        <v>28</v>
      </c>
      <c r="Q750">
        <v>5.3</v>
      </c>
      <c r="S750">
        <v>11</v>
      </c>
      <c r="T750" t="s">
        <v>29</v>
      </c>
      <c r="U750" t="s">
        <v>153</v>
      </c>
      <c r="V750" t="s">
        <v>153</v>
      </c>
    </row>
    <row r="751" spans="1:22" hidden="1" x14ac:dyDescent="0.2">
      <c r="A751" t="s">
        <v>2994</v>
      </c>
      <c r="B751">
        <v>13.855</v>
      </c>
      <c r="C751">
        <v>120.47199999999999</v>
      </c>
      <c r="D751">
        <v>86.6</v>
      </c>
      <c r="E751">
        <v>4.5</v>
      </c>
      <c r="F751" t="s">
        <v>152</v>
      </c>
      <c r="J751">
        <v>0.9</v>
      </c>
      <c r="K751" t="s">
        <v>153</v>
      </c>
      <c r="L751" t="s">
        <v>2995</v>
      </c>
      <c r="M751" t="s">
        <v>2996</v>
      </c>
      <c r="N751" t="s">
        <v>2997</v>
      </c>
      <c r="O751" t="s">
        <v>28</v>
      </c>
      <c r="Q751">
        <v>7.8</v>
      </c>
      <c r="S751">
        <v>7</v>
      </c>
      <c r="T751" t="s">
        <v>29</v>
      </c>
      <c r="U751" t="s">
        <v>153</v>
      </c>
      <c r="V751" t="s">
        <v>153</v>
      </c>
    </row>
    <row r="752" spans="1:22" hidden="1" x14ac:dyDescent="0.2">
      <c r="A752" t="s">
        <v>2998</v>
      </c>
      <c r="B752">
        <v>13.997</v>
      </c>
      <c r="C752">
        <v>120.45699999999999</v>
      </c>
      <c r="D752">
        <v>111.8</v>
      </c>
      <c r="E752">
        <v>4.9000000000000004</v>
      </c>
      <c r="F752" t="s">
        <v>152</v>
      </c>
      <c r="J752">
        <v>1</v>
      </c>
      <c r="K752" t="s">
        <v>153</v>
      </c>
      <c r="L752" t="s">
        <v>2999</v>
      </c>
      <c r="M752" t="s">
        <v>3000</v>
      </c>
      <c r="N752" t="s">
        <v>3001</v>
      </c>
      <c r="O752" t="s">
        <v>28</v>
      </c>
      <c r="Q752">
        <v>4.2</v>
      </c>
      <c r="S752">
        <v>51</v>
      </c>
      <c r="T752" t="s">
        <v>29</v>
      </c>
      <c r="U752" t="s">
        <v>153</v>
      </c>
      <c r="V752" t="s">
        <v>153</v>
      </c>
    </row>
    <row r="753" spans="1:22" hidden="1" x14ac:dyDescent="0.2">
      <c r="A753" t="s">
        <v>3002</v>
      </c>
      <c r="B753">
        <v>17.559999999999999</v>
      </c>
      <c r="C753">
        <v>121.685</v>
      </c>
      <c r="D753">
        <v>33</v>
      </c>
      <c r="E753">
        <v>4.9000000000000004</v>
      </c>
      <c r="F753" t="s">
        <v>152</v>
      </c>
      <c r="J753">
        <v>1.5</v>
      </c>
      <c r="K753" t="s">
        <v>153</v>
      </c>
      <c r="L753" t="s">
        <v>3003</v>
      </c>
      <c r="M753" t="s">
        <v>3004</v>
      </c>
      <c r="N753" t="s">
        <v>3005</v>
      </c>
      <c r="O753" t="s">
        <v>28</v>
      </c>
      <c r="S753">
        <v>3</v>
      </c>
      <c r="T753" t="s">
        <v>29</v>
      </c>
      <c r="U753" t="s">
        <v>153</v>
      </c>
      <c r="V753" t="s">
        <v>153</v>
      </c>
    </row>
    <row r="754" spans="1:22" hidden="1" x14ac:dyDescent="0.2">
      <c r="A754" t="s">
        <v>3006</v>
      </c>
      <c r="B754">
        <v>16.414000000000001</v>
      </c>
      <c r="C754">
        <v>122.52</v>
      </c>
      <c r="D754">
        <v>33</v>
      </c>
      <c r="E754">
        <v>4.7</v>
      </c>
      <c r="F754" t="s">
        <v>152</v>
      </c>
      <c r="J754">
        <v>1.4</v>
      </c>
      <c r="K754" t="s">
        <v>153</v>
      </c>
      <c r="L754" t="s">
        <v>3007</v>
      </c>
      <c r="M754" t="s">
        <v>3008</v>
      </c>
      <c r="N754" t="s">
        <v>3009</v>
      </c>
      <c r="O754" t="s">
        <v>28</v>
      </c>
      <c r="S754">
        <v>24</v>
      </c>
      <c r="T754" t="s">
        <v>29</v>
      </c>
      <c r="U754" t="s">
        <v>153</v>
      </c>
      <c r="V754" t="s">
        <v>153</v>
      </c>
    </row>
    <row r="755" spans="1:22" hidden="1" x14ac:dyDescent="0.2">
      <c r="A755" t="s">
        <v>3010</v>
      </c>
      <c r="B755">
        <v>14.925000000000001</v>
      </c>
      <c r="C755">
        <v>119.65900000000001</v>
      </c>
      <c r="D755">
        <v>62</v>
      </c>
      <c r="E755">
        <v>4.5</v>
      </c>
      <c r="F755" t="s">
        <v>152</v>
      </c>
      <c r="J755">
        <v>1.3</v>
      </c>
      <c r="K755" t="s">
        <v>153</v>
      </c>
      <c r="L755" t="s">
        <v>3011</v>
      </c>
      <c r="M755" t="s">
        <v>3012</v>
      </c>
      <c r="N755" t="s">
        <v>3013</v>
      </c>
      <c r="O755" t="s">
        <v>28</v>
      </c>
      <c r="Q755">
        <v>13.5</v>
      </c>
      <c r="S755">
        <v>5</v>
      </c>
      <c r="T755" t="s">
        <v>29</v>
      </c>
      <c r="U755" t="s">
        <v>153</v>
      </c>
      <c r="V755" t="s">
        <v>153</v>
      </c>
    </row>
    <row r="756" spans="1:22" hidden="1" x14ac:dyDescent="0.2">
      <c r="A756" t="s">
        <v>3014</v>
      </c>
      <c r="B756">
        <v>13.734999999999999</v>
      </c>
      <c r="C756">
        <v>120.137</v>
      </c>
      <c r="D756">
        <v>76.3</v>
      </c>
      <c r="E756">
        <v>4.5999999999999996</v>
      </c>
      <c r="F756" t="s">
        <v>152</v>
      </c>
      <c r="J756">
        <v>0.9</v>
      </c>
      <c r="K756" t="s">
        <v>153</v>
      </c>
      <c r="L756" t="s">
        <v>3015</v>
      </c>
      <c r="M756" t="s">
        <v>3016</v>
      </c>
      <c r="N756" t="s">
        <v>3017</v>
      </c>
      <c r="O756" t="s">
        <v>28</v>
      </c>
      <c r="Q756">
        <v>11.7</v>
      </c>
      <c r="S756">
        <v>2</v>
      </c>
      <c r="T756" t="s">
        <v>29</v>
      </c>
      <c r="U756" t="s">
        <v>153</v>
      </c>
      <c r="V756" t="s">
        <v>153</v>
      </c>
    </row>
    <row r="757" spans="1:22" hidden="1" x14ac:dyDescent="0.2">
      <c r="A757" t="s">
        <v>3018</v>
      </c>
      <c r="B757">
        <v>14.782999999999999</v>
      </c>
      <c r="C757">
        <v>119.80800000000001</v>
      </c>
      <c r="D757">
        <v>71.5</v>
      </c>
      <c r="E757">
        <v>4.5</v>
      </c>
      <c r="F757" t="s">
        <v>152</v>
      </c>
      <c r="J757">
        <v>1.1000000000000001</v>
      </c>
      <c r="K757" t="s">
        <v>153</v>
      </c>
      <c r="L757" t="s">
        <v>3019</v>
      </c>
      <c r="M757" t="s">
        <v>3020</v>
      </c>
      <c r="N757" t="s">
        <v>3021</v>
      </c>
      <c r="O757" t="s">
        <v>28</v>
      </c>
      <c r="Q757">
        <v>13.6</v>
      </c>
      <c r="S757">
        <v>6</v>
      </c>
      <c r="T757" t="s">
        <v>29</v>
      </c>
      <c r="U757" t="s">
        <v>153</v>
      </c>
      <c r="V757" t="s">
        <v>153</v>
      </c>
    </row>
    <row r="758" spans="1:22" hidden="1" x14ac:dyDescent="0.2">
      <c r="A758" t="s">
        <v>3022</v>
      </c>
      <c r="B758">
        <v>15.013999999999999</v>
      </c>
      <c r="C758">
        <v>119.983</v>
      </c>
      <c r="D758">
        <v>33</v>
      </c>
      <c r="E758">
        <v>4.5999999999999996</v>
      </c>
      <c r="F758" t="s">
        <v>152</v>
      </c>
      <c r="J758">
        <v>1.5</v>
      </c>
      <c r="K758" t="s">
        <v>153</v>
      </c>
      <c r="L758" t="s">
        <v>3023</v>
      </c>
      <c r="M758" t="s">
        <v>3024</v>
      </c>
      <c r="N758" t="s">
        <v>3025</v>
      </c>
      <c r="O758" t="s">
        <v>28</v>
      </c>
      <c r="S758">
        <v>1</v>
      </c>
      <c r="T758" t="s">
        <v>29</v>
      </c>
      <c r="U758" t="s">
        <v>153</v>
      </c>
      <c r="V758" t="s">
        <v>153</v>
      </c>
    </row>
    <row r="759" spans="1:22" hidden="1" x14ac:dyDescent="0.2">
      <c r="A759" t="s">
        <v>3026</v>
      </c>
      <c r="B759">
        <v>17.126000000000001</v>
      </c>
      <c r="C759">
        <v>119.943</v>
      </c>
      <c r="D759">
        <v>33</v>
      </c>
      <c r="E759">
        <v>4.5</v>
      </c>
      <c r="F759" t="s">
        <v>152</v>
      </c>
      <c r="J759">
        <v>1.4</v>
      </c>
      <c r="K759" t="s">
        <v>153</v>
      </c>
      <c r="L759" t="s">
        <v>3027</v>
      </c>
      <c r="M759" t="s">
        <v>3028</v>
      </c>
      <c r="N759" t="s">
        <v>3029</v>
      </c>
      <c r="O759" t="s">
        <v>28</v>
      </c>
      <c r="S759">
        <v>1</v>
      </c>
      <c r="T759" t="s">
        <v>29</v>
      </c>
      <c r="U759" t="s">
        <v>153</v>
      </c>
      <c r="V759" t="s">
        <v>153</v>
      </c>
    </row>
    <row r="760" spans="1:22" hidden="1" x14ac:dyDescent="0.2">
      <c r="A760" t="s">
        <v>3030</v>
      </c>
      <c r="B760">
        <v>18.135000000000002</v>
      </c>
      <c r="C760">
        <v>121.023</v>
      </c>
      <c r="D760">
        <v>25.3</v>
      </c>
      <c r="E760">
        <v>5.4</v>
      </c>
      <c r="F760" t="s">
        <v>152</v>
      </c>
      <c r="J760">
        <v>1</v>
      </c>
      <c r="K760" t="s">
        <v>153</v>
      </c>
      <c r="L760" t="s">
        <v>3031</v>
      </c>
      <c r="M760" t="s">
        <v>3032</v>
      </c>
      <c r="N760" t="s">
        <v>3033</v>
      </c>
      <c r="O760" t="s">
        <v>28</v>
      </c>
      <c r="Q760">
        <v>4.5</v>
      </c>
      <c r="S760">
        <v>80</v>
      </c>
      <c r="T760" t="s">
        <v>29</v>
      </c>
      <c r="U760" t="s">
        <v>153</v>
      </c>
      <c r="V760" t="s">
        <v>153</v>
      </c>
    </row>
    <row r="761" spans="1:22" hidden="1" x14ac:dyDescent="0.2">
      <c r="A761" t="s">
        <v>3034</v>
      </c>
      <c r="B761">
        <v>15.65</v>
      </c>
      <c r="C761">
        <v>120.93600000000001</v>
      </c>
      <c r="D761">
        <v>210.3</v>
      </c>
      <c r="E761">
        <v>4.5</v>
      </c>
      <c r="F761" t="s">
        <v>152</v>
      </c>
      <c r="J761">
        <v>0.7</v>
      </c>
      <c r="K761" t="s">
        <v>153</v>
      </c>
      <c r="L761" t="s">
        <v>3035</v>
      </c>
      <c r="M761" t="s">
        <v>3036</v>
      </c>
      <c r="N761" t="s">
        <v>3037</v>
      </c>
      <c r="O761" t="s">
        <v>28</v>
      </c>
      <c r="Q761">
        <v>14.9</v>
      </c>
      <c r="S761">
        <v>16</v>
      </c>
      <c r="T761" t="s">
        <v>29</v>
      </c>
      <c r="U761" t="s">
        <v>153</v>
      </c>
      <c r="V761" t="s">
        <v>153</v>
      </c>
    </row>
    <row r="762" spans="1:22" x14ac:dyDescent="0.2">
      <c r="A762" t="s">
        <v>3038</v>
      </c>
      <c r="B762">
        <v>13.619</v>
      </c>
      <c r="C762">
        <v>123.072</v>
      </c>
      <c r="D762">
        <v>17.899999999999999</v>
      </c>
      <c r="E762">
        <v>5.6</v>
      </c>
      <c r="F762" t="s">
        <v>23</v>
      </c>
      <c r="J762">
        <v>1.2</v>
      </c>
      <c r="K762" t="s">
        <v>153</v>
      </c>
      <c r="L762" t="s">
        <v>3039</v>
      </c>
      <c r="M762" t="s">
        <v>3040</v>
      </c>
      <c r="N762" t="s">
        <v>3041</v>
      </c>
      <c r="O762" t="s">
        <v>28</v>
      </c>
      <c r="T762" t="s">
        <v>29</v>
      </c>
      <c r="U762" t="s">
        <v>153</v>
      </c>
      <c r="V762" t="s">
        <v>1347</v>
      </c>
    </row>
    <row r="763" spans="1:22" hidden="1" x14ac:dyDescent="0.2">
      <c r="A763" t="s">
        <v>3042</v>
      </c>
      <c r="B763">
        <v>13.670999999999999</v>
      </c>
      <c r="C763">
        <v>120.807</v>
      </c>
      <c r="D763">
        <v>110.5</v>
      </c>
      <c r="E763">
        <v>4.8</v>
      </c>
      <c r="F763" t="s">
        <v>152</v>
      </c>
      <c r="J763">
        <v>1</v>
      </c>
      <c r="K763" t="s">
        <v>153</v>
      </c>
      <c r="L763" t="s">
        <v>3043</v>
      </c>
      <c r="M763" t="s">
        <v>3044</v>
      </c>
      <c r="N763" t="s">
        <v>3045</v>
      </c>
      <c r="O763" t="s">
        <v>28</v>
      </c>
      <c r="S763">
        <v>22</v>
      </c>
      <c r="T763" t="s">
        <v>29</v>
      </c>
      <c r="U763" t="s">
        <v>153</v>
      </c>
      <c r="V763" t="s">
        <v>153</v>
      </c>
    </row>
    <row r="764" spans="1:22" hidden="1" x14ac:dyDescent="0.2">
      <c r="A764" t="s">
        <v>3046</v>
      </c>
      <c r="B764">
        <v>15.073</v>
      </c>
      <c r="C764">
        <v>123.015</v>
      </c>
      <c r="D764">
        <v>25.6</v>
      </c>
      <c r="E764">
        <v>4.9000000000000004</v>
      </c>
      <c r="F764" t="s">
        <v>152</v>
      </c>
      <c r="J764">
        <v>1</v>
      </c>
      <c r="K764" t="s">
        <v>153</v>
      </c>
      <c r="L764" t="s">
        <v>3047</v>
      </c>
      <c r="M764" t="s">
        <v>3048</v>
      </c>
      <c r="N764" t="s">
        <v>3049</v>
      </c>
      <c r="O764" t="s">
        <v>28</v>
      </c>
      <c r="S764">
        <v>14</v>
      </c>
      <c r="T764" t="s">
        <v>29</v>
      </c>
      <c r="U764" t="s">
        <v>153</v>
      </c>
      <c r="V764" t="s">
        <v>153</v>
      </c>
    </row>
    <row r="765" spans="1:22" x14ac:dyDescent="0.2">
      <c r="A765" t="s">
        <v>3050</v>
      </c>
      <c r="B765">
        <v>14.936999999999999</v>
      </c>
      <c r="C765">
        <v>120.51</v>
      </c>
      <c r="D765">
        <v>33.700000000000003</v>
      </c>
      <c r="E765">
        <v>5.6</v>
      </c>
      <c r="F765" t="s">
        <v>23</v>
      </c>
      <c r="J765">
        <v>1.2</v>
      </c>
      <c r="K765" t="s">
        <v>153</v>
      </c>
      <c r="L765" t="s">
        <v>3051</v>
      </c>
      <c r="M765" t="s">
        <v>3052</v>
      </c>
      <c r="N765" t="s">
        <v>3053</v>
      </c>
      <c r="O765" t="s">
        <v>28</v>
      </c>
      <c r="Q765">
        <v>5.3</v>
      </c>
      <c r="T765" t="s">
        <v>29</v>
      </c>
      <c r="U765" t="s">
        <v>153</v>
      </c>
      <c r="V765" t="s">
        <v>1347</v>
      </c>
    </row>
    <row r="766" spans="1:22" hidden="1" x14ac:dyDescent="0.2">
      <c r="A766" t="s">
        <v>3054</v>
      </c>
      <c r="B766">
        <v>15.114000000000001</v>
      </c>
      <c r="C766">
        <v>123.045</v>
      </c>
      <c r="D766">
        <v>28.4</v>
      </c>
      <c r="E766">
        <v>4.5999999999999996</v>
      </c>
      <c r="F766" t="s">
        <v>152</v>
      </c>
      <c r="J766">
        <v>1.2</v>
      </c>
      <c r="K766" t="s">
        <v>153</v>
      </c>
      <c r="L766" t="s">
        <v>3055</v>
      </c>
      <c r="M766" t="s">
        <v>3056</v>
      </c>
      <c r="N766" t="s">
        <v>3057</v>
      </c>
      <c r="O766" t="s">
        <v>28</v>
      </c>
      <c r="S766">
        <v>25</v>
      </c>
      <c r="T766" t="s">
        <v>29</v>
      </c>
      <c r="U766" t="s">
        <v>153</v>
      </c>
      <c r="V766" t="s">
        <v>153</v>
      </c>
    </row>
    <row r="767" spans="1:22" hidden="1" x14ac:dyDescent="0.2">
      <c r="A767" t="s">
        <v>3058</v>
      </c>
      <c r="B767">
        <v>14.851000000000001</v>
      </c>
      <c r="C767">
        <v>120.54</v>
      </c>
      <c r="D767">
        <v>56.4</v>
      </c>
      <c r="E767">
        <v>4.7</v>
      </c>
      <c r="F767" t="s">
        <v>152</v>
      </c>
      <c r="J767">
        <v>1.4</v>
      </c>
      <c r="K767" t="s">
        <v>153</v>
      </c>
      <c r="L767" t="s">
        <v>3059</v>
      </c>
      <c r="M767" t="s">
        <v>3060</v>
      </c>
      <c r="N767" t="s">
        <v>3061</v>
      </c>
      <c r="O767" t="s">
        <v>28</v>
      </c>
      <c r="S767">
        <v>23</v>
      </c>
      <c r="T767" t="s">
        <v>29</v>
      </c>
      <c r="U767" t="s">
        <v>153</v>
      </c>
      <c r="V767" t="s">
        <v>153</v>
      </c>
    </row>
    <row r="768" spans="1:22" hidden="1" x14ac:dyDescent="0.2">
      <c r="A768" t="s">
        <v>3062</v>
      </c>
      <c r="B768">
        <v>13.948</v>
      </c>
      <c r="C768">
        <v>120.705</v>
      </c>
      <c r="D768">
        <v>197.2</v>
      </c>
      <c r="E768">
        <v>4.9000000000000004</v>
      </c>
      <c r="F768" t="s">
        <v>152</v>
      </c>
      <c r="J768">
        <v>0.9</v>
      </c>
      <c r="K768" t="s">
        <v>153</v>
      </c>
      <c r="L768" t="s">
        <v>3063</v>
      </c>
      <c r="M768" t="s">
        <v>3064</v>
      </c>
      <c r="N768" t="s">
        <v>3065</v>
      </c>
      <c r="O768" t="s">
        <v>28</v>
      </c>
      <c r="S768">
        <v>46</v>
      </c>
      <c r="T768" t="s">
        <v>29</v>
      </c>
      <c r="U768" t="s">
        <v>153</v>
      </c>
      <c r="V768" t="s">
        <v>153</v>
      </c>
    </row>
    <row r="769" spans="1:22" hidden="1" x14ac:dyDescent="0.2">
      <c r="A769" t="s">
        <v>3066</v>
      </c>
      <c r="B769">
        <v>14.99</v>
      </c>
      <c r="C769">
        <v>120.498</v>
      </c>
      <c r="D769">
        <v>106.1</v>
      </c>
      <c r="E769">
        <v>4.5</v>
      </c>
      <c r="F769" t="s">
        <v>152</v>
      </c>
      <c r="J769">
        <v>1.2</v>
      </c>
      <c r="K769" t="s">
        <v>153</v>
      </c>
      <c r="L769" t="s">
        <v>3067</v>
      </c>
      <c r="M769" t="s">
        <v>3068</v>
      </c>
      <c r="N769" t="s">
        <v>1039</v>
      </c>
      <c r="O769" t="s">
        <v>28</v>
      </c>
      <c r="Q769">
        <v>11.9</v>
      </c>
      <c r="S769">
        <v>2</v>
      </c>
      <c r="T769" t="s">
        <v>29</v>
      </c>
      <c r="U769" t="s">
        <v>153</v>
      </c>
      <c r="V769" t="s">
        <v>153</v>
      </c>
    </row>
    <row r="770" spans="1:22" hidden="1" x14ac:dyDescent="0.2">
      <c r="A770" t="s">
        <v>3069</v>
      </c>
      <c r="B770">
        <v>17.132999999999999</v>
      </c>
      <c r="C770">
        <v>119.807</v>
      </c>
      <c r="D770">
        <v>31.3</v>
      </c>
      <c r="E770">
        <v>4.7</v>
      </c>
      <c r="F770" t="s">
        <v>152</v>
      </c>
      <c r="J770">
        <v>1.5</v>
      </c>
      <c r="K770" t="s">
        <v>153</v>
      </c>
      <c r="L770" t="s">
        <v>3070</v>
      </c>
      <c r="M770" t="s">
        <v>3071</v>
      </c>
      <c r="N770" t="s">
        <v>3072</v>
      </c>
      <c r="O770" t="s">
        <v>28</v>
      </c>
      <c r="S770">
        <v>11</v>
      </c>
      <c r="T770" t="s">
        <v>29</v>
      </c>
      <c r="U770" t="s">
        <v>153</v>
      </c>
      <c r="V770" t="s">
        <v>153</v>
      </c>
    </row>
    <row r="771" spans="1:22" hidden="1" x14ac:dyDescent="0.2">
      <c r="A771" t="s">
        <v>3073</v>
      </c>
      <c r="B771">
        <v>13.693</v>
      </c>
      <c r="C771">
        <v>123.67400000000001</v>
      </c>
      <c r="D771">
        <v>40.4</v>
      </c>
      <c r="E771">
        <v>5.7</v>
      </c>
      <c r="F771" t="s">
        <v>245</v>
      </c>
      <c r="J771">
        <v>1.1000000000000001</v>
      </c>
      <c r="K771" t="s">
        <v>153</v>
      </c>
      <c r="L771" t="s">
        <v>3074</v>
      </c>
      <c r="M771" t="s">
        <v>3075</v>
      </c>
      <c r="N771" t="s">
        <v>3076</v>
      </c>
      <c r="O771" t="s">
        <v>28</v>
      </c>
      <c r="Q771">
        <v>7.5</v>
      </c>
      <c r="S771">
        <v>1</v>
      </c>
      <c r="T771" t="s">
        <v>29</v>
      </c>
      <c r="U771" t="s">
        <v>153</v>
      </c>
      <c r="V771" t="s">
        <v>153</v>
      </c>
    </row>
    <row r="772" spans="1:22" hidden="1" x14ac:dyDescent="0.2">
      <c r="A772" t="s">
        <v>3077</v>
      </c>
      <c r="B772">
        <v>18.597999999999999</v>
      </c>
      <c r="C772">
        <v>119.52200000000001</v>
      </c>
      <c r="D772">
        <v>10</v>
      </c>
      <c r="E772">
        <v>4.5999999999999996</v>
      </c>
      <c r="F772" t="s">
        <v>152</v>
      </c>
      <c r="J772">
        <v>1.2</v>
      </c>
      <c r="K772" t="s">
        <v>153</v>
      </c>
      <c r="L772" t="s">
        <v>3078</v>
      </c>
      <c r="M772" t="s">
        <v>3079</v>
      </c>
      <c r="N772" t="s">
        <v>3080</v>
      </c>
      <c r="O772" t="s">
        <v>28</v>
      </c>
      <c r="S772">
        <v>1</v>
      </c>
      <c r="T772" t="s">
        <v>29</v>
      </c>
      <c r="U772" t="s">
        <v>153</v>
      </c>
      <c r="V772" t="s">
        <v>153</v>
      </c>
    </row>
    <row r="773" spans="1:22" hidden="1" x14ac:dyDescent="0.2">
      <c r="A773" t="s">
        <v>3081</v>
      </c>
      <c r="B773">
        <v>13.694000000000001</v>
      </c>
      <c r="C773">
        <v>119.95099999999999</v>
      </c>
      <c r="D773">
        <v>62.8</v>
      </c>
      <c r="E773">
        <v>5</v>
      </c>
      <c r="F773" t="s">
        <v>152</v>
      </c>
      <c r="J773">
        <v>1</v>
      </c>
      <c r="K773" t="s">
        <v>153</v>
      </c>
      <c r="L773" t="s">
        <v>3082</v>
      </c>
      <c r="M773" t="s">
        <v>3083</v>
      </c>
      <c r="N773" t="s">
        <v>3084</v>
      </c>
      <c r="O773" t="s">
        <v>28</v>
      </c>
      <c r="Q773">
        <v>11.6</v>
      </c>
      <c r="S773">
        <v>4</v>
      </c>
      <c r="T773" t="s">
        <v>29</v>
      </c>
      <c r="U773" t="s">
        <v>153</v>
      </c>
      <c r="V773" t="s">
        <v>153</v>
      </c>
    </row>
    <row r="774" spans="1:22" hidden="1" x14ac:dyDescent="0.2">
      <c r="A774" t="s">
        <v>3085</v>
      </c>
      <c r="B774">
        <v>13.747999999999999</v>
      </c>
      <c r="C774">
        <v>120.217</v>
      </c>
      <c r="D774">
        <v>91.6</v>
      </c>
      <c r="E774">
        <v>4.8</v>
      </c>
      <c r="F774" t="s">
        <v>152</v>
      </c>
      <c r="J774">
        <v>1.1000000000000001</v>
      </c>
      <c r="K774" t="s">
        <v>153</v>
      </c>
      <c r="L774" t="s">
        <v>3086</v>
      </c>
      <c r="M774" t="s">
        <v>3087</v>
      </c>
      <c r="N774" t="s">
        <v>2610</v>
      </c>
      <c r="O774" t="s">
        <v>28</v>
      </c>
      <c r="Q774">
        <v>16.8</v>
      </c>
      <c r="S774">
        <v>7</v>
      </c>
      <c r="T774" t="s">
        <v>29</v>
      </c>
      <c r="U774" t="s">
        <v>153</v>
      </c>
      <c r="V774" t="s">
        <v>153</v>
      </c>
    </row>
    <row r="775" spans="1:22" hidden="1" x14ac:dyDescent="0.2">
      <c r="A775" t="s">
        <v>3088</v>
      </c>
      <c r="B775">
        <v>13.96</v>
      </c>
      <c r="C775">
        <v>120.795</v>
      </c>
      <c r="D775">
        <v>231.5</v>
      </c>
      <c r="E775">
        <v>4.5999999999999996</v>
      </c>
      <c r="F775" t="s">
        <v>152</v>
      </c>
      <c r="J775">
        <v>1</v>
      </c>
      <c r="K775" t="s">
        <v>153</v>
      </c>
      <c r="L775" t="s">
        <v>3089</v>
      </c>
      <c r="M775" t="s">
        <v>3090</v>
      </c>
      <c r="N775" t="s">
        <v>3091</v>
      </c>
      <c r="O775" t="s">
        <v>28</v>
      </c>
      <c r="Q775">
        <v>4.4000000000000004</v>
      </c>
      <c r="S775">
        <v>19</v>
      </c>
      <c r="T775" t="s">
        <v>29</v>
      </c>
      <c r="U775" t="s">
        <v>153</v>
      </c>
      <c r="V775" t="s">
        <v>153</v>
      </c>
    </row>
    <row r="776" spans="1:22" hidden="1" x14ac:dyDescent="0.2">
      <c r="A776" t="s">
        <v>3092</v>
      </c>
      <c r="B776">
        <v>13.786</v>
      </c>
      <c r="C776">
        <v>120.762</v>
      </c>
      <c r="D776">
        <v>161.9</v>
      </c>
      <c r="E776">
        <v>4.8</v>
      </c>
      <c r="F776" t="s">
        <v>152</v>
      </c>
      <c r="J776">
        <v>1</v>
      </c>
      <c r="K776" t="s">
        <v>153</v>
      </c>
      <c r="L776" t="s">
        <v>3093</v>
      </c>
      <c r="M776" t="s">
        <v>3094</v>
      </c>
      <c r="N776" t="s">
        <v>3095</v>
      </c>
      <c r="O776" t="s">
        <v>28</v>
      </c>
      <c r="Q776">
        <v>4.3</v>
      </c>
      <c r="S776">
        <v>42</v>
      </c>
      <c r="T776" t="s">
        <v>29</v>
      </c>
      <c r="U776" t="s">
        <v>153</v>
      </c>
      <c r="V776" t="s">
        <v>153</v>
      </c>
    </row>
    <row r="777" spans="1:22" hidden="1" x14ac:dyDescent="0.2">
      <c r="A777" t="s">
        <v>3096</v>
      </c>
      <c r="B777">
        <v>16.782</v>
      </c>
      <c r="C777">
        <v>121.67700000000001</v>
      </c>
      <c r="D777">
        <v>25.1</v>
      </c>
      <c r="E777">
        <v>4.7</v>
      </c>
      <c r="F777" t="s">
        <v>152</v>
      </c>
      <c r="J777">
        <v>1</v>
      </c>
      <c r="K777" t="s">
        <v>153</v>
      </c>
      <c r="L777" t="s">
        <v>3097</v>
      </c>
      <c r="M777" t="s">
        <v>3098</v>
      </c>
      <c r="N777" t="s">
        <v>3099</v>
      </c>
      <c r="O777" t="s">
        <v>28</v>
      </c>
      <c r="Q777">
        <v>4.9000000000000004</v>
      </c>
      <c r="S777">
        <v>19</v>
      </c>
      <c r="T777" t="s">
        <v>29</v>
      </c>
      <c r="U777" t="s">
        <v>153</v>
      </c>
      <c r="V777" t="s">
        <v>153</v>
      </c>
    </row>
    <row r="778" spans="1:22" hidden="1" x14ac:dyDescent="0.2">
      <c r="A778" t="s">
        <v>3100</v>
      </c>
      <c r="B778">
        <v>13.801</v>
      </c>
      <c r="C778">
        <v>120.715</v>
      </c>
      <c r="D778">
        <v>125.6</v>
      </c>
      <c r="E778">
        <v>5.0999999999999996</v>
      </c>
      <c r="F778" t="s">
        <v>152</v>
      </c>
      <c r="J778">
        <v>0.9</v>
      </c>
      <c r="K778" t="s">
        <v>153</v>
      </c>
      <c r="L778" t="s">
        <v>3101</v>
      </c>
      <c r="M778" t="s">
        <v>3102</v>
      </c>
      <c r="N778" t="s">
        <v>3103</v>
      </c>
      <c r="O778" t="s">
        <v>28</v>
      </c>
      <c r="S778">
        <v>47</v>
      </c>
      <c r="T778" t="s">
        <v>29</v>
      </c>
      <c r="U778" t="s">
        <v>153</v>
      </c>
      <c r="V778" t="s">
        <v>153</v>
      </c>
    </row>
    <row r="779" spans="1:22" x14ac:dyDescent="0.2">
      <c r="A779" t="s">
        <v>3104</v>
      </c>
      <c r="B779">
        <v>15.436999999999999</v>
      </c>
      <c r="C779">
        <v>121.785</v>
      </c>
      <c r="D779">
        <v>38.6</v>
      </c>
      <c r="E779">
        <v>5.5</v>
      </c>
      <c r="F779" t="s">
        <v>23</v>
      </c>
      <c r="J779">
        <v>0.9</v>
      </c>
      <c r="K779" t="s">
        <v>153</v>
      </c>
      <c r="L779" t="s">
        <v>3105</v>
      </c>
      <c r="M779" t="s">
        <v>3106</v>
      </c>
      <c r="N779" t="s">
        <v>3107</v>
      </c>
      <c r="O779" t="s">
        <v>28</v>
      </c>
      <c r="T779" t="s">
        <v>29</v>
      </c>
      <c r="U779" t="s">
        <v>153</v>
      </c>
      <c r="V779" t="s">
        <v>1347</v>
      </c>
    </row>
    <row r="780" spans="1:22" hidden="1" x14ac:dyDescent="0.2">
      <c r="A780" t="s">
        <v>3108</v>
      </c>
      <c r="B780">
        <v>13.73</v>
      </c>
      <c r="C780">
        <v>123.203</v>
      </c>
      <c r="D780">
        <v>14.5</v>
      </c>
      <c r="E780">
        <v>4.5</v>
      </c>
      <c r="F780" t="s">
        <v>152</v>
      </c>
      <c r="J780">
        <v>1.2</v>
      </c>
      <c r="K780" t="s">
        <v>153</v>
      </c>
      <c r="L780" t="s">
        <v>3109</v>
      </c>
      <c r="M780" t="s">
        <v>3110</v>
      </c>
      <c r="N780" t="s">
        <v>3111</v>
      </c>
      <c r="O780" t="s">
        <v>28</v>
      </c>
      <c r="S780">
        <v>16</v>
      </c>
      <c r="T780" t="s">
        <v>29</v>
      </c>
      <c r="U780" t="s">
        <v>153</v>
      </c>
      <c r="V780" t="s">
        <v>153</v>
      </c>
    </row>
    <row r="781" spans="1:22" hidden="1" x14ac:dyDescent="0.2">
      <c r="A781" t="s">
        <v>3112</v>
      </c>
      <c r="B781">
        <v>14.846</v>
      </c>
      <c r="C781">
        <v>119.967</v>
      </c>
      <c r="D781">
        <v>33</v>
      </c>
      <c r="E781">
        <v>4.5999999999999996</v>
      </c>
      <c r="F781" t="s">
        <v>152</v>
      </c>
      <c r="J781">
        <v>1</v>
      </c>
      <c r="K781" t="s">
        <v>153</v>
      </c>
      <c r="L781" t="s">
        <v>3113</v>
      </c>
      <c r="M781" t="s">
        <v>3114</v>
      </c>
      <c r="N781" t="s">
        <v>3115</v>
      </c>
      <c r="O781" t="s">
        <v>28</v>
      </c>
      <c r="S781">
        <v>10</v>
      </c>
      <c r="T781" t="s">
        <v>29</v>
      </c>
      <c r="U781" t="s">
        <v>153</v>
      </c>
      <c r="V781" t="s">
        <v>153</v>
      </c>
    </row>
    <row r="782" spans="1:22" hidden="1" x14ac:dyDescent="0.2">
      <c r="A782" t="s">
        <v>3116</v>
      </c>
      <c r="B782">
        <v>13.565</v>
      </c>
      <c r="C782">
        <v>120.33199999999999</v>
      </c>
      <c r="D782">
        <v>33</v>
      </c>
      <c r="E782">
        <v>4.8</v>
      </c>
      <c r="F782" t="s">
        <v>152</v>
      </c>
      <c r="J782">
        <v>0.7</v>
      </c>
      <c r="K782" t="s">
        <v>153</v>
      </c>
      <c r="L782" t="s">
        <v>3117</v>
      </c>
      <c r="M782" t="s">
        <v>3118</v>
      </c>
      <c r="N782" t="s">
        <v>3119</v>
      </c>
      <c r="O782" t="s">
        <v>28</v>
      </c>
      <c r="S782">
        <v>7</v>
      </c>
      <c r="T782" t="s">
        <v>29</v>
      </c>
      <c r="U782" t="s">
        <v>153</v>
      </c>
      <c r="V782" t="s">
        <v>153</v>
      </c>
    </row>
    <row r="783" spans="1:22" x14ac:dyDescent="0.2">
      <c r="A783" t="s">
        <v>3120</v>
      </c>
      <c r="B783">
        <v>13.693</v>
      </c>
      <c r="C783">
        <v>123.035</v>
      </c>
      <c r="D783">
        <v>21.9</v>
      </c>
      <c r="E783">
        <v>5.6</v>
      </c>
      <c r="F783" t="s">
        <v>23</v>
      </c>
      <c r="J783">
        <v>1.3</v>
      </c>
      <c r="K783" t="s">
        <v>153</v>
      </c>
      <c r="L783" t="s">
        <v>3121</v>
      </c>
      <c r="M783" t="s">
        <v>3122</v>
      </c>
      <c r="N783" t="s">
        <v>3123</v>
      </c>
      <c r="O783" t="s">
        <v>28</v>
      </c>
      <c r="T783" t="s">
        <v>29</v>
      </c>
      <c r="U783" t="s">
        <v>153</v>
      </c>
      <c r="V783" t="s">
        <v>1347</v>
      </c>
    </row>
    <row r="784" spans="1:22" hidden="1" x14ac:dyDescent="0.2">
      <c r="A784" t="s">
        <v>3124</v>
      </c>
      <c r="B784">
        <v>16.625</v>
      </c>
      <c r="C784">
        <v>120.51900000000001</v>
      </c>
      <c r="D784">
        <v>106.1</v>
      </c>
      <c r="E784">
        <v>4.5</v>
      </c>
      <c r="F784" t="s">
        <v>152</v>
      </c>
      <c r="J784">
        <v>1.2</v>
      </c>
      <c r="K784" t="s">
        <v>153</v>
      </c>
      <c r="L784" t="s">
        <v>3125</v>
      </c>
      <c r="M784" t="s">
        <v>3126</v>
      </c>
      <c r="N784" t="s">
        <v>3127</v>
      </c>
      <c r="O784" t="s">
        <v>28</v>
      </c>
      <c r="Q784">
        <v>5.4</v>
      </c>
      <c r="S784">
        <v>18</v>
      </c>
      <c r="T784" t="s">
        <v>29</v>
      </c>
      <c r="U784" t="s">
        <v>153</v>
      </c>
      <c r="V784" t="s">
        <v>153</v>
      </c>
    </row>
    <row r="785" spans="1:22" hidden="1" x14ac:dyDescent="0.2">
      <c r="A785" t="s">
        <v>3128</v>
      </c>
      <c r="B785">
        <v>13.61</v>
      </c>
      <c r="C785">
        <v>120.477</v>
      </c>
      <c r="D785">
        <v>71.900000000000006</v>
      </c>
      <c r="E785">
        <v>4.8</v>
      </c>
      <c r="F785" t="s">
        <v>152</v>
      </c>
      <c r="J785">
        <v>1.3</v>
      </c>
      <c r="K785" t="s">
        <v>153</v>
      </c>
      <c r="L785" t="s">
        <v>3129</v>
      </c>
      <c r="M785" t="s">
        <v>3130</v>
      </c>
      <c r="N785" t="s">
        <v>1826</v>
      </c>
      <c r="O785" t="s">
        <v>28</v>
      </c>
      <c r="Q785">
        <v>17.3</v>
      </c>
      <c r="S785">
        <v>4</v>
      </c>
      <c r="T785" t="s">
        <v>29</v>
      </c>
      <c r="U785" t="s">
        <v>153</v>
      </c>
      <c r="V785" t="s">
        <v>153</v>
      </c>
    </row>
    <row r="786" spans="1:22" hidden="1" x14ac:dyDescent="0.2">
      <c r="A786" t="s">
        <v>3131</v>
      </c>
      <c r="B786">
        <v>15.69</v>
      </c>
      <c r="C786">
        <v>120.89700000000001</v>
      </c>
      <c r="D786">
        <v>195.5</v>
      </c>
      <c r="E786">
        <v>4.5</v>
      </c>
      <c r="F786" t="s">
        <v>152</v>
      </c>
      <c r="J786">
        <v>1.3</v>
      </c>
      <c r="K786" t="s">
        <v>153</v>
      </c>
      <c r="L786" t="s">
        <v>3132</v>
      </c>
      <c r="M786" t="s">
        <v>3133</v>
      </c>
      <c r="N786" t="s">
        <v>3134</v>
      </c>
      <c r="O786" t="s">
        <v>28</v>
      </c>
      <c r="Q786">
        <v>5.3</v>
      </c>
      <c r="S786">
        <v>13</v>
      </c>
      <c r="T786" t="s">
        <v>29</v>
      </c>
      <c r="U786" t="s">
        <v>153</v>
      </c>
      <c r="V786" t="s">
        <v>153</v>
      </c>
    </row>
    <row r="787" spans="1:22" hidden="1" x14ac:dyDescent="0.2">
      <c r="A787" t="s">
        <v>3135</v>
      </c>
      <c r="B787">
        <v>13.645</v>
      </c>
      <c r="C787">
        <v>120.85299999999999</v>
      </c>
      <c r="D787">
        <v>192.6</v>
      </c>
      <c r="E787">
        <v>4.8</v>
      </c>
      <c r="F787" t="s">
        <v>152</v>
      </c>
      <c r="J787">
        <v>0.8</v>
      </c>
      <c r="K787" t="s">
        <v>153</v>
      </c>
      <c r="L787" t="s">
        <v>3136</v>
      </c>
      <c r="M787" t="s">
        <v>3137</v>
      </c>
      <c r="N787" t="s">
        <v>3138</v>
      </c>
      <c r="O787" t="s">
        <v>28</v>
      </c>
      <c r="Q787">
        <v>4.4000000000000004</v>
      </c>
      <c r="S787">
        <v>12</v>
      </c>
      <c r="T787" t="s">
        <v>29</v>
      </c>
      <c r="U787" t="s">
        <v>153</v>
      </c>
      <c r="V787" t="s">
        <v>153</v>
      </c>
    </row>
    <row r="788" spans="1:22" x14ac:dyDescent="0.2">
      <c r="A788" t="s">
        <v>3139</v>
      </c>
      <c r="B788">
        <v>13.691000000000001</v>
      </c>
      <c r="C788">
        <v>120.78700000000001</v>
      </c>
      <c r="D788">
        <v>206.5</v>
      </c>
      <c r="E788">
        <v>5.9</v>
      </c>
      <c r="F788" t="s">
        <v>23</v>
      </c>
      <c r="J788">
        <v>0.9</v>
      </c>
      <c r="K788" t="s">
        <v>153</v>
      </c>
      <c r="L788" t="s">
        <v>3140</v>
      </c>
      <c r="M788" t="s">
        <v>3141</v>
      </c>
      <c r="N788" t="s">
        <v>312</v>
      </c>
      <c r="O788" t="s">
        <v>28</v>
      </c>
      <c r="T788" t="s">
        <v>29</v>
      </c>
      <c r="U788" t="s">
        <v>153</v>
      </c>
      <c r="V788" t="s">
        <v>1347</v>
      </c>
    </row>
    <row r="789" spans="1:22" hidden="1" x14ac:dyDescent="0.2">
      <c r="A789" t="s">
        <v>3142</v>
      </c>
      <c r="B789">
        <v>13.728</v>
      </c>
      <c r="C789">
        <v>120.747</v>
      </c>
      <c r="D789">
        <v>215.5</v>
      </c>
      <c r="E789">
        <v>4.9000000000000004</v>
      </c>
      <c r="F789" t="s">
        <v>152</v>
      </c>
      <c r="J789">
        <v>0.9</v>
      </c>
      <c r="K789" t="s">
        <v>153</v>
      </c>
      <c r="L789" t="s">
        <v>3143</v>
      </c>
      <c r="M789" t="s">
        <v>3144</v>
      </c>
      <c r="N789" t="s">
        <v>3145</v>
      </c>
      <c r="O789" t="s">
        <v>28</v>
      </c>
      <c r="S789">
        <v>36</v>
      </c>
      <c r="T789" t="s">
        <v>29</v>
      </c>
      <c r="U789" t="s">
        <v>153</v>
      </c>
      <c r="V789" t="s">
        <v>153</v>
      </c>
    </row>
    <row r="790" spans="1:22" hidden="1" x14ac:dyDescent="0.2">
      <c r="A790" t="s">
        <v>3146</v>
      </c>
      <c r="B790">
        <v>17.149999999999999</v>
      </c>
      <c r="C790">
        <v>120.05800000000001</v>
      </c>
      <c r="D790">
        <v>71.3</v>
      </c>
      <c r="E790">
        <v>4.9000000000000004</v>
      </c>
      <c r="F790" t="s">
        <v>152</v>
      </c>
      <c r="J790">
        <v>1</v>
      </c>
      <c r="K790" t="s">
        <v>153</v>
      </c>
      <c r="L790" t="s">
        <v>3147</v>
      </c>
      <c r="M790" t="s">
        <v>3148</v>
      </c>
      <c r="N790" t="s">
        <v>3149</v>
      </c>
      <c r="O790" t="s">
        <v>28</v>
      </c>
      <c r="Q790">
        <v>4.7</v>
      </c>
      <c r="S790">
        <v>42</v>
      </c>
      <c r="T790" t="s">
        <v>29</v>
      </c>
      <c r="U790" t="s">
        <v>153</v>
      </c>
      <c r="V790" t="s">
        <v>153</v>
      </c>
    </row>
    <row r="791" spans="1:22" hidden="1" x14ac:dyDescent="0.2">
      <c r="A791" t="s">
        <v>3150</v>
      </c>
      <c r="B791">
        <v>15.635999999999999</v>
      </c>
      <c r="C791">
        <v>119.511</v>
      </c>
      <c r="D791">
        <v>33</v>
      </c>
      <c r="E791">
        <v>4.9000000000000004</v>
      </c>
      <c r="F791" t="s">
        <v>152</v>
      </c>
      <c r="J791">
        <v>1.4</v>
      </c>
      <c r="K791" t="s">
        <v>153</v>
      </c>
      <c r="L791" t="s">
        <v>3151</v>
      </c>
      <c r="M791" t="s">
        <v>3152</v>
      </c>
      <c r="N791" t="s">
        <v>3153</v>
      </c>
      <c r="O791" t="s">
        <v>28</v>
      </c>
      <c r="S791">
        <v>11</v>
      </c>
      <c r="T791" t="s">
        <v>29</v>
      </c>
      <c r="U791" t="s">
        <v>153</v>
      </c>
      <c r="V791" t="s">
        <v>153</v>
      </c>
    </row>
    <row r="792" spans="1:22" hidden="1" x14ac:dyDescent="0.2">
      <c r="A792" t="s">
        <v>3154</v>
      </c>
      <c r="B792">
        <v>14.018000000000001</v>
      </c>
      <c r="C792">
        <v>120.61799999999999</v>
      </c>
      <c r="D792">
        <v>105.2</v>
      </c>
      <c r="E792">
        <v>5</v>
      </c>
      <c r="F792" t="s">
        <v>152</v>
      </c>
      <c r="J792">
        <v>1</v>
      </c>
      <c r="K792" t="s">
        <v>153</v>
      </c>
      <c r="L792" t="s">
        <v>3155</v>
      </c>
      <c r="M792" t="s">
        <v>3156</v>
      </c>
      <c r="N792" t="s">
        <v>3157</v>
      </c>
      <c r="O792" t="s">
        <v>28</v>
      </c>
      <c r="S792">
        <v>29</v>
      </c>
      <c r="T792" t="s">
        <v>29</v>
      </c>
      <c r="U792" t="s">
        <v>153</v>
      </c>
      <c r="V792" t="s">
        <v>153</v>
      </c>
    </row>
    <row r="793" spans="1:22" hidden="1" x14ac:dyDescent="0.2">
      <c r="A793" t="s">
        <v>3158</v>
      </c>
      <c r="B793">
        <v>17.946999999999999</v>
      </c>
      <c r="C793">
        <v>122.80500000000001</v>
      </c>
      <c r="D793">
        <v>33</v>
      </c>
      <c r="E793">
        <v>4.5</v>
      </c>
      <c r="F793" t="s">
        <v>152</v>
      </c>
      <c r="J793">
        <v>1.5</v>
      </c>
      <c r="K793" t="s">
        <v>153</v>
      </c>
      <c r="L793" t="s">
        <v>3159</v>
      </c>
      <c r="M793" t="s">
        <v>3160</v>
      </c>
      <c r="N793" t="s">
        <v>3161</v>
      </c>
      <c r="O793" t="s">
        <v>28</v>
      </c>
      <c r="S793">
        <v>2</v>
      </c>
      <c r="T793" t="s">
        <v>29</v>
      </c>
      <c r="U793" t="s">
        <v>153</v>
      </c>
      <c r="V793" t="s">
        <v>153</v>
      </c>
    </row>
    <row r="794" spans="1:22" hidden="1" x14ac:dyDescent="0.2">
      <c r="A794" t="s">
        <v>3162</v>
      </c>
      <c r="B794">
        <v>13.711</v>
      </c>
      <c r="C794">
        <v>120.77500000000001</v>
      </c>
      <c r="D794">
        <v>214.1</v>
      </c>
      <c r="E794">
        <v>4.5999999999999996</v>
      </c>
      <c r="F794" t="s">
        <v>152</v>
      </c>
      <c r="J794">
        <v>1</v>
      </c>
      <c r="K794" t="s">
        <v>153</v>
      </c>
      <c r="L794" t="s">
        <v>3163</v>
      </c>
      <c r="M794" t="s">
        <v>3164</v>
      </c>
      <c r="N794" t="s">
        <v>1498</v>
      </c>
      <c r="O794" t="s">
        <v>28</v>
      </c>
      <c r="Q794">
        <v>3.6</v>
      </c>
      <c r="S794">
        <v>16</v>
      </c>
      <c r="T794" t="s">
        <v>29</v>
      </c>
      <c r="U794" t="s">
        <v>153</v>
      </c>
      <c r="V794" t="s">
        <v>153</v>
      </c>
    </row>
    <row r="795" spans="1:22" hidden="1" x14ac:dyDescent="0.2">
      <c r="A795" t="s">
        <v>3165</v>
      </c>
      <c r="B795">
        <v>16.914999999999999</v>
      </c>
      <c r="C795">
        <v>119.57599999999999</v>
      </c>
      <c r="D795">
        <v>17.5</v>
      </c>
      <c r="E795">
        <v>4.5999999999999996</v>
      </c>
      <c r="F795" t="s">
        <v>152</v>
      </c>
      <c r="J795">
        <v>1.5</v>
      </c>
      <c r="K795" t="s">
        <v>153</v>
      </c>
      <c r="L795" t="s">
        <v>3166</v>
      </c>
      <c r="M795" t="s">
        <v>3167</v>
      </c>
      <c r="N795" t="s">
        <v>3168</v>
      </c>
      <c r="O795" t="s">
        <v>28</v>
      </c>
      <c r="S795">
        <v>12</v>
      </c>
      <c r="T795" t="s">
        <v>29</v>
      </c>
      <c r="U795" t="s">
        <v>153</v>
      </c>
      <c r="V795" t="s">
        <v>153</v>
      </c>
    </row>
    <row r="796" spans="1:22" hidden="1" x14ac:dyDescent="0.2">
      <c r="A796" t="s">
        <v>3169</v>
      </c>
      <c r="B796">
        <v>18.181999999999999</v>
      </c>
      <c r="C796">
        <v>120.11799999999999</v>
      </c>
      <c r="D796">
        <v>39.4</v>
      </c>
      <c r="E796">
        <v>4.5999999999999996</v>
      </c>
      <c r="F796" t="s">
        <v>152</v>
      </c>
      <c r="J796">
        <v>1.4</v>
      </c>
      <c r="K796" t="s">
        <v>153</v>
      </c>
      <c r="L796" t="s">
        <v>3170</v>
      </c>
      <c r="M796" t="s">
        <v>3171</v>
      </c>
      <c r="N796" t="s">
        <v>3172</v>
      </c>
      <c r="O796" t="s">
        <v>28</v>
      </c>
      <c r="Q796">
        <v>14.2</v>
      </c>
      <c r="S796">
        <v>6</v>
      </c>
      <c r="T796" t="s">
        <v>29</v>
      </c>
      <c r="U796" t="s">
        <v>153</v>
      </c>
      <c r="V796" t="s">
        <v>153</v>
      </c>
    </row>
    <row r="797" spans="1:22" hidden="1" x14ac:dyDescent="0.2">
      <c r="A797" t="s">
        <v>3173</v>
      </c>
      <c r="B797">
        <v>15.404</v>
      </c>
      <c r="C797">
        <v>119.72799999999999</v>
      </c>
      <c r="D797">
        <v>33</v>
      </c>
      <c r="E797">
        <v>4.5999999999999996</v>
      </c>
      <c r="F797" t="s">
        <v>152</v>
      </c>
      <c r="J797">
        <v>1.5</v>
      </c>
      <c r="K797" t="s">
        <v>153</v>
      </c>
      <c r="L797" t="s">
        <v>3174</v>
      </c>
      <c r="M797" t="s">
        <v>3175</v>
      </c>
      <c r="N797" t="s">
        <v>3176</v>
      </c>
      <c r="O797" t="s">
        <v>28</v>
      </c>
      <c r="S797">
        <v>3</v>
      </c>
      <c r="T797" t="s">
        <v>29</v>
      </c>
      <c r="U797" t="s">
        <v>153</v>
      </c>
      <c r="V797" t="s">
        <v>153</v>
      </c>
    </row>
    <row r="798" spans="1:22" hidden="1" x14ac:dyDescent="0.2">
      <c r="A798" t="s">
        <v>3177</v>
      </c>
      <c r="B798">
        <v>13.643000000000001</v>
      </c>
      <c r="C798">
        <v>120.92400000000001</v>
      </c>
      <c r="D798">
        <v>33</v>
      </c>
      <c r="E798">
        <v>4.8</v>
      </c>
      <c r="F798" t="s">
        <v>152</v>
      </c>
      <c r="J798">
        <v>0.5</v>
      </c>
      <c r="K798" t="s">
        <v>153</v>
      </c>
      <c r="L798" t="s">
        <v>3178</v>
      </c>
      <c r="M798" t="s">
        <v>3179</v>
      </c>
      <c r="N798" t="s">
        <v>3180</v>
      </c>
      <c r="O798" t="s">
        <v>28</v>
      </c>
      <c r="S798">
        <v>2</v>
      </c>
      <c r="T798" t="s">
        <v>29</v>
      </c>
      <c r="U798" t="s">
        <v>153</v>
      </c>
      <c r="V798" t="s">
        <v>153</v>
      </c>
    </row>
    <row r="799" spans="1:22" hidden="1" x14ac:dyDescent="0.2">
      <c r="A799" t="s">
        <v>3181</v>
      </c>
      <c r="B799">
        <v>13.63</v>
      </c>
      <c r="C799">
        <v>121.04</v>
      </c>
      <c r="D799">
        <v>33</v>
      </c>
      <c r="E799">
        <v>4.5</v>
      </c>
      <c r="F799" t="s">
        <v>152</v>
      </c>
      <c r="J799">
        <v>0.4</v>
      </c>
      <c r="K799" t="s">
        <v>153</v>
      </c>
      <c r="L799" t="s">
        <v>3182</v>
      </c>
      <c r="M799" t="s">
        <v>3183</v>
      </c>
      <c r="N799" t="s">
        <v>3184</v>
      </c>
      <c r="O799" t="s">
        <v>28</v>
      </c>
      <c r="S799">
        <v>1</v>
      </c>
      <c r="T799" t="s">
        <v>29</v>
      </c>
      <c r="U799" t="s">
        <v>153</v>
      </c>
      <c r="V799" t="s">
        <v>153</v>
      </c>
    </row>
    <row r="800" spans="1:22" hidden="1" x14ac:dyDescent="0.2">
      <c r="A800" t="s">
        <v>3185</v>
      </c>
      <c r="B800">
        <v>13.57</v>
      </c>
      <c r="C800">
        <v>121.19799999999999</v>
      </c>
      <c r="D800">
        <v>33</v>
      </c>
      <c r="E800">
        <v>4.8</v>
      </c>
      <c r="F800" t="s">
        <v>152</v>
      </c>
      <c r="J800">
        <v>1.2</v>
      </c>
      <c r="K800" t="s">
        <v>153</v>
      </c>
      <c r="L800" t="s">
        <v>3186</v>
      </c>
      <c r="M800" t="s">
        <v>3187</v>
      </c>
      <c r="N800" t="s">
        <v>3188</v>
      </c>
      <c r="O800" t="s">
        <v>28</v>
      </c>
      <c r="S800">
        <v>5</v>
      </c>
      <c r="T800" t="s">
        <v>29</v>
      </c>
      <c r="U800" t="s">
        <v>153</v>
      </c>
      <c r="V800" t="s">
        <v>153</v>
      </c>
    </row>
    <row r="801" spans="1:22" hidden="1" x14ac:dyDescent="0.2">
      <c r="A801" t="s">
        <v>3189</v>
      </c>
      <c r="B801">
        <v>17.451000000000001</v>
      </c>
      <c r="C801">
        <v>120.973</v>
      </c>
      <c r="D801">
        <v>33</v>
      </c>
      <c r="E801">
        <v>4.7</v>
      </c>
      <c r="F801" t="s">
        <v>152</v>
      </c>
      <c r="J801">
        <v>1.2</v>
      </c>
      <c r="K801" t="s">
        <v>153</v>
      </c>
      <c r="L801" t="s">
        <v>3190</v>
      </c>
      <c r="M801" t="s">
        <v>3191</v>
      </c>
      <c r="N801" t="s">
        <v>3192</v>
      </c>
      <c r="O801" t="s">
        <v>28</v>
      </c>
      <c r="S801">
        <v>10</v>
      </c>
      <c r="T801" t="s">
        <v>29</v>
      </c>
      <c r="U801" t="s">
        <v>153</v>
      </c>
      <c r="V801" t="s">
        <v>153</v>
      </c>
    </row>
    <row r="802" spans="1:22" hidden="1" x14ac:dyDescent="0.2">
      <c r="A802" t="s">
        <v>3193</v>
      </c>
      <c r="B802">
        <v>13.791</v>
      </c>
      <c r="C802">
        <v>120.69799999999999</v>
      </c>
      <c r="D802">
        <v>155.69999999999999</v>
      </c>
      <c r="E802">
        <v>5.4</v>
      </c>
      <c r="F802" t="s">
        <v>152</v>
      </c>
      <c r="J802">
        <v>1</v>
      </c>
      <c r="K802" t="s">
        <v>153</v>
      </c>
      <c r="L802" t="s">
        <v>3194</v>
      </c>
      <c r="M802" t="s">
        <v>3195</v>
      </c>
      <c r="N802" t="s">
        <v>412</v>
      </c>
      <c r="O802" t="s">
        <v>28</v>
      </c>
      <c r="Q802">
        <v>3</v>
      </c>
      <c r="S802">
        <v>62</v>
      </c>
      <c r="T802" t="s">
        <v>29</v>
      </c>
      <c r="U802" t="s">
        <v>153</v>
      </c>
      <c r="V802" t="s">
        <v>153</v>
      </c>
    </row>
    <row r="803" spans="1:22" hidden="1" x14ac:dyDescent="0.2">
      <c r="A803" t="s">
        <v>3196</v>
      </c>
      <c r="B803">
        <v>16.664000000000001</v>
      </c>
      <c r="C803">
        <v>122.267</v>
      </c>
      <c r="D803">
        <v>18.3</v>
      </c>
      <c r="E803">
        <v>4.8</v>
      </c>
      <c r="F803" t="s">
        <v>152</v>
      </c>
      <c r="J803">
        <v>0.4</v>
      </c>
      <c r="K803" t="s">
        <v>153</v>
      </c>
      <c r="L803" t="s">
        <v>3197</v>
      </c>
      <c r="M803" t="s">
        <v>3198</v>
      </c>
      <c r="N803" t="s">
        <v>3199</v>
      </c>
      <c r="O803" t="s">
        <v>28</v>
      </c>
      <c r="Q803">
        <v>7</v>
      </c>
      <c r="S803">
        <v>10</v>
      </c>
      <c r="T803" t="s">
        <v>29</v>
      </c>
      <c r="U803" t="s">
        <v>153</v>
      </c>
      <c r="V803" t="s">
        <v>153</v>
      </c>
    </row>
    <row r="804" spans="1:22" x14ac:dyDescent="0.2">
      <c r="A804" t="s">
        <v>3200</v>
      </c>
      <c r="B804">
        <v>15.657999999999999</v>
      </c>
      <c r="C804">
        <v>119.624</v>
      </c>
      <c r="D804">
        <v>53.6</v>
      </c>
      <c r="E804">
        <v>5.2</v>
      </c>
      <c r="F804" t="s">
        <v>23</v>
      </c>
      <c r="J804">
        <v>1</v>
      </c>
      <c r="K804" t="s">
        <v>153</v>
      </c>
      <c r="L804" t="s">
        <v>3201</v>
      </c>
      <c r="M804" t="s">
        <v>3202</v>
      </c>
      <c r="N804" t="s">
        <v>3203</v>
      </c>
      <c r="O804" t="s">
        <v>28</v>
      </c>
      <c r="Q804">
        <v>8</v>
      </c>
      <c r="T804" t="s">
        <v>29</v>
      </c>
      <c r="U804" t="s">
        <v>153</v>
      </c>
      <c r="V804" t="s">
        <v>1347</v>
      </c>
    </row>
    <row r="805" spans="1:22" hidden="1" x14ac:dyDescent="0.2">
      <c r="A805" t="s">
        <v>3204</v>
      </c>
      <c r="B805">
        <v>13.577</v>
      </c>
      <c r="C805">
        <v>120.834</v>
      </c>
      <c r="D805">
        <v>150.69999999999999</v>
      </c>
      <c r="E805">
        <v>5</v>
      </c>
      <c r="F805" t="s">
        <v>152</v>
      </c>
      <c r="J805">
        <v>1.1000000000000001</v>
      </c>
      <c r="K805" t="s">
        <v>153</v>
      </c>
      <c r="L805" t="s">
        <v>3205</v>
      </c>
      <c r="M805" t="s">
        <v>3206</v>
      </c>
      <c r="N805" t="s">
        <v>3207</v>
      </c>
      <c r="O805" t="s">
        <v>28</v>
      </c>
      <c r="S805">
        <v>30</v>
      </c>
      <c r="T805" t="s">
        <v>29</v>
      </c>
      <c r="U805" t="s">
        <v>153</v>
      </c>
      <c r="V805" t="s">
        <v>153</v>
      </c>
    </row>
    <row r="806" spans="1:22" hidden="1" x14ac:dyDescent="0.2">
      <c r="A806" t="s">
        <v>3208</v>
      </c>
      <c r="B806">
        <v>18.405000000000001</v>
      </c>
      <c r="C806">
        <v>120.87</v>
      </c>
      <c r="D806">
        <v>33</v>
      </c>
      <c r="E806">
        <v>5</v>
      </c>
      <c r="F806" t="s">
        <v>152</v>
      </c>
      <c r="J806">
        <v>1.2</v>
      </c>
      <c r="K806" t="s">
        <v>153</v>
      </c>
      <c r="L806" t="s">
        <v>3209</v>
      </c>
      <c r="M806" t="s">
        <v>3210</v>
      </c>
      <c r="N806" t="s">
        <v>3211</v>
      </c>
      <c r="O806" t="s">
        <v>28</v>
      </c>
      <c r="S806">
        <v>21</v>
      </c>
      <c r="T806" t="s">
        <v>29</v>
      </c>
      <c r="U806" t="s">
        <v>153</v>
      </c>
      <c r="V806" t="s">
        <v>153</v>
      </c>
    </row>
    <row r="807" spans="1:22" hidden="1" x14ac:dyDescent="0.2">
      <c r="A807" t="s">
        <v>3212</v>
      </c>
      <c r="B807">
        <v>17.667999999999999</v>
      </c>
      <c r="C807">
        <v>119.49299999999999</v>
      </c>
      <c r="D807">
        <v>30.8</v>
      </c>
      <c r="E807">
        <v>4.8</v>
      </c>
      <c r="F807" t="s">
        <v>152</v>
      </c>
      <c r="J807">
        <v>0.8</v>
      </c>
      <c r="K807" t="s">
        <v>153</v>
      </c>
      <c r="L807" t="s">
        <v>3213</v>
      </c>
      <c r="M807" t="s">
        <v>3214</v>
      </c>
      <c r="N807" t="s">
        <v>3215</v>
      </c>
      <c r="O807" t="s">
        <v>28</v>
      </c>
      <c r="S807">
        <v>36</v>
      </c>
      <c r="T807" t="s">
        <v>29</v>
      </c>
      <c r="U807" t="s">
        <v>153</v>
      </c>
      <c r="V807" t="s">
        <v>153</v>
      </c>
    </row>
    <row r="808" spans="1:22" x14ac:dyDescent="0.2">
      <c r="A808" t="s">
        <v>3216</v>
      </c>
      <c r="B808">
        <v>18.434999999999999</v>
      </c>
      <c r="C808">
        <v>120.852</v>
      </c>
      <c r="D808">
        <v>47.9</v>
      </c>
      <c r="E808">
        <v>5.8</v>
      </c>
      <c r="F808" t="s">
        <v>2966</v>
      </c>
      <c r="J808">
        <v>1</v>
      </c>
      <c r="K808" t="s">
        <v>153</v>
      </c>
      <c r="L808" t="s">
        <v>3217</v>
      </c>
      <c r="M808" t="s">
        <v>3218</v>
      </c>
      <c r="N808" t="s">
        <v>98</v>
      </c>
      <c r="O808" t="s">
        <v>28</v>
      </c>
      <c r="Q808">
        <v>4.7</v>
      </c>
      <c r="T808" t="s">
        <v>29</v>
      </c>
      <c r="U808" t="s">
        <v>153</v>
      </c>
      <c r="V808" t="s">
        <v>153</v>
      </c>
    </row>
    <row r="809" spans="1:22" hidden="1" x14ac:dyDescent="0.2">
      <c r="A809" t="s">
        <v>3219</v>
      </c>
      <c r="B809">
        <v>13.565</v>
      </c>
      <c r="C809">
        <v>122.78700000000001</v>
      </c>
      <c r="D809">
        <v>29.9</v>
      </c>
      <c r="E809">
        <v>4.7</v>
      </c>
      <c r="F809" t="s">
        <v>152</v>
      </c>
      <c r="J809">
        <v>0.8</v>
      </c>
      <c r="K809" t="s">
        <v>153</v>
      </c>
      <c r="L809" t="s">
        <v>3220</v>
      </c>
      <c r="M809" t="s">
        <v>3221</v>
      </c>
      <c r="N809" t="s">
        <v>3222</v>
      </c>
      <c r="O809" t="s">
        <v>28</v>
      </c>
      <c r="Q809">
        <v>6.5</v>
      </c>
      <c r="S809">
        <v>21</v>
      </c>
      <c r="T809" t="s">
        <v>29</v>
      </c>
      <c r="U809" t="s">
        <v>153</v>
      </c>
      <c r="V809" t="s">
        <v>153</v>
      </c>
    </row>
    <row r="810" spans="1:22" hidden="1" x14ac:dyDescent="0.2">
      <c r="A810" t="s">
        <v>3223</v>
      </c>
      <c r="B810">
        <v>17.111000000000001</v>
      </c>
      <c r="C810">
        <v>121.741</v>
      </c>
      <c r="D810">
        <v>33</v>
      </c>
      <c r="E810">
        <v>4.5</v>
      </c>
      <c r="F810" t="s">
        <v>152</v>
      </c>
      <c r="J810">
        <v>0.9</v>
      </c>
      <c r="K810" t="s">
        <v>153</v>
      </c>
      <c r="L810" t="s">
        <v>3224</v>
      </c>
      <c r="M810" t="s">
        <v>3225</v>
      </c>
      <c r="N810" t="s">
        <v>3226</v>
      </c>
      <c r="O810" t="s">
        <v>28</v>
      </c>
      <c r="S810">
        <v>29</v>
      </c>
      <c r="T810" t="s">
        <v>29</v>
      </c>
      <c r="U810" t="s">
        <v>153</v>
      </c>
      <c r="V810" t="s">
        <v>153</v>
      </c>
    </row>
    <row r="811" spans="1:22" x14ac:dyDescent="0.2">
      <c r="A811" t="s">
        <v>3227</v>
      </c>
      <c r="B811">
        <v>14.734999999999999</v>
      </c>
      <c r="C811">
        <v>122.095</v>
      </c>
      <c r="D811">
        <v>20.8</v>
      </c>
      <c r="E811">
        <v>5.2</v>
      </c>
      <c r="F811" t="s">
        <v>23</v>
      </c>
      <c r="J811">
        <v>1</v>
      </c>
      <c r="K811" t="s">
        <v>153</v>
      </c>
      <c r="L811" t="s">
        <v>3228</v>
      </c>
      <c r="M811" t="s">
        <v>3229</v>
      </c>
      <c r="N811" t="s">
        <v>3230</v>
      </c>
      <c r="O811" t="s">
        <v>28</v>
      </c>
      <c r="T811" t="s">
        <v>29</v>
      </c>
      <c r="U811" t="s">
        <v>153</v>
      </c>
      <c r="V811" t="s">
        <v>1347</v>
      </c>
    </row>
    <row r="812" spans="1:22" hidden="1" x14ac:dyDescent="0.2">
      <c r="A812" t="s">
        <v>3231</v>
      </c>
      <c r="B812">
        <v>13.577999999999999</v>
      </c>
      <c r="C812">
        <v>120.202</v>
      </c>
      <c r="D812">
        <v>24</v>
      </c>
      <c r="E812">
        <v>4.9000000000000004</v>
      </c>
      <c r="F812" t="s">
        <v>152</v>
      </c>
      <c r="J812">
        <v>1</v>
      </c>
      <c r="K812" t="s">
        <v>153</v>
      </c>
      <c r="L812" t="s">
        <v>3232</v>
      </c>
      <c r="M812" t="s">
        <v>3233</v>
      </c>
      <c r="N812" t="s">
        <v>3234</v>
      </c>
      <c r="O812" t="s">
        <v>28</v>
      </c>
      <c r="S812">
        <v>20</v>
      </c>
      <c r="T812" t="s">
        <v>29</v>
      </c>
      <c r="U812" t="s">
        <v>153</v>
      </c>
      <c r="V812" t="s">
        <v>153</v>
      </c>
    </row>
    <row r="813" spans="1:22" hidden="1" x14ac:dyDescent="0.2">
      <c r="A813" t="s">
        <v>3235</v>
      </c>
      <c r="B813">
        <v>15.015000000000001</v>
      </c>
      <c r="C813">
        <v>122.593</v>
      </c>
      <c r="D813">
        <v>33</v>
      </c>
      <c r="E813">
        <v>4.7</v>
      </c>
      <c r="F813" t="s">
        <v>152</v>
      </c>
      <c r="J813">
        <v>0.8</v>
      </c>
      <c r="K813" t="s">
        <v>153</v>
      </c>
      <c r="L813" t="s">
        <v>3236</v>
      </c>
      <c r="M813" t="s">
        <v>3237</v>
      </c>
      <c r="N813" t="s">
        <v>3238</v>
      </c>
      <c r="O813" t="s">
        <v>28</v>
      </c>
      <c r="S813">
        <v>14</v>
      </c>
      <c r="T813" t="s">
        <v>29</v>
      </c>
      <c r="U813" t="s">
        <v>153</v>
      </c>
      <c r="V813" t="s">
        <v>153</v>
      </c>
    </row>
    <row r="814" spans="1:22" hidden="1" x14ac:dyDescent="0.2">
      <c r="A814" t="s">
        <v>3239</v>
      </c>
      <c r="B814">
        <v>13.568</v>
      </c>
      <c r="C814">
        <v>120.45099999999999</v>
      </c>
      <c r="D814">
        <v>78.099999999999994</v>
      </c>
      <c r="E814">
        <v>4.7</v>
      </c>
      <c r="F814" t="s">
        <v>152</v>
      </c>
      <c r="J814">
        <v>0.8</v>
      </c>
      <c r="K814" t="s">
        <v>153</v>
      </c>
      <c r="L814" t="s">
        <v>3240</v>
      </c>
      <c r="M814" t="s">
        <v>3241</v>
      </c>
      <c r="N814" t="s">
        <v>3242</v>
      </c>
      <c r="O814" t="s">
        <v>28</v>
      </c>
      <c r="Q814">
        <v>9.6999999999999993</v>
      </c>
      <c r="S814">
        <v>14</v>
      </c>
      <c r="T814" t="s">
        <v>29</v>
      </c>
      <c r="U814" t="s">
        <v>153</v>
      </c>
      <c r="V814" t="s">
        <v>153</v>
      </c>
    </row>
    <row r="815" spans="1:22" x14ac:dyDescent="0.2">
      <c r="A815" t="s">
        <v>3243</v>
      </c>
      <c r="B815">
        <v>18.588000000000001</v>
      </c>
      <c r="C815">
        <v>121.10299999999999</v>
      </c>
      <c r="D815">
        <v>33</v>
      </c>
      <c r="E815">
        <v>5.5</v>
      </c>
      <c r="F815" t="s">
        <v>23</v>
      </c>
      <c r="J815">
        <v>0.9</v>
      </c>
      <c r="K815" t="s">
        <v>153</v>
      </c>
      <c r="L815" t="s">
        <v>3244</v>
      </c>
      <c r="M815" t="s">
        <v>3245</v>
      </c>
      <c r="N815" t="s">
        <v>3246</v>
      </c>
      <c r="O815" t="s">
        <v>28</v>
      </c>
      <c r="T815" t="s">
        <v>29</v>
      </c>
      <c r="U815" t="s">
        <v>153</v>
      </c>
      <c r="V815" t="s">
        <v>1347</v>
      </c>
    </row>
    <row r="816" spans="1:22" hidden="1" x14ac:dyDescent="0.2">
      <c r="A816" t="s">
        <v>3247</v>
      </c>
      <c r="B816">
        <v>13.715999999999999</v>
      </c>
      <c r="C816">
        <v>120.801</v>
      </c>
      <c r="D816">
        <v>215.5</v>
      </c>
      <c r="E816">
        <v>4.5999999999999996</v>
      </c>
      <c r="F816" t="s">
        <v>152</v>
      </c>
      <c r="J816">
        <v>0.8</v>
      </c>
      <c r="K816" t="s">
        <v>153</v>
      </c>
      <c r="L816" t="s">
        <v>3248</v>
      </c>
      <c r="M816" t="s">
        <v>3249</v>
      </c>
      <c r="N816" t="s">
        <v>3250</v>
      </c>
      <c r="O816" t="s">
        <v>28</v>
      </c>
      <c r="Q816">
        <v>11</v>
      </c>
      <c r="S816">
        <v>46</v>
      </c>
      <c r="T816" t="s">
        <v>29</v>
      </c>
      <c r="U816" t="s">
        <v>153</v>
      </c>
      <c r="V816" t="s">
        <v>153</v>
      </c>
    </row>
    <row r="817" spans="1:22" x14ac:dyDescent="0.2">
      <c r="A817" t="s">
        <v>3251</v>
      </c>
      <c r="B817">
        <v>13.906000000000001</v>
      </c>
      <c r="C817">
        <v>120.754</v>
      </c>
      <c r="D817">
        <v>242.4</v>
      </c>
      <c r="E817">
        <v>5.6</v>
      </c>
      <c r="F817" t="s">
        <v>23</v>
      </c>
      <c r="J817">
        <v>1</v>
      </c>
      <c r="K817" t="s">
        <v>153</v>
      </c>
      <c r="L817" t="s">
        <v>3252</v>
      </c>
      <c r="M817" t="s">
        <v>3253</v>
      </c>
      <c r="N817" t="s">
        <v>3254</v>
      </c>
      <c r="O817" t="s">
        <v>28</v>
      </c>
      <c r="T817" t="s">
        <v>29</v>
      </c>
      <c r="U817" t="s">
        <v>153</v>
      </c>
      <c r="V817" t="s">
        <v>1347</v>
      </c>
    </row>
    <row r="818" spans="1:22" hidden="1" x14ac:dyDescent="0.2">
      <c r="A818" t="s">
        <v>3255</v>
      </c>
      <c r="B818">
        <v>16.75</v>
      </c>
      <c r="C818">
        <v>119.622</v>
      </c>
      <c r="D818">
        <v>31.6</v>
      </c>
      <c r="E818">
        <v>4.7</v>
      </c>
      <c r="F818" t="s">
        <v>152</v>
      </c>
      <c r="J818">
        <v>1.2</v>
      </c>
      <c r="K818" t="s">
        <v>153</v>
      </c>
      <c r="L818" t="s">
        <v>3256</v>
      </c>
      <c r="M818" t="s">
        <v>3257</v>
      </c>
      <c r="N818" t="s">
        <v>3258</v>
      </c>
      <c r="O818" t="s">
        <v>28</v>
      </c>
      <c r="S818">
        <v>34</v>
      </c>
      <c r="T818" t="s">
        <v>29</v>
      </c>
      <c r="U818" t="s">
        <v>153</v>
      </c>
      <c r="V818" t="s">
        <v>153</v>
      </c>
    </row>
    <row r="819" spans="1:22" hidden="1" x14ac:dyDescent="0.2">
      <c r="A819" t="s">
        <v>3259</v>
      </c>
      <c r="B819">
        <v>15.058999999999999</v>
      </c>
      <c r="C819">
        <v>120.126</v>
      </c>
      <c r="D819">
        <v>62.6</v>
      </c>
      <c r="E819">
        <v>4.5999999999999996</v>
      </c>
      <c r="F819" t="s">
        <v>152</v>
      </c>
      <c r="J819">
        <v>0.8</v>
      </c>
      <c r="K819" t="s">
        <v>153</v>
      </c>
      <c r="L819" t="s">
        <v>3260</v>
      </c>
      <c r="M819" t="s">
        <v>3261</v>
      </c>
      <c r="N819" t="s">
        <v>3262</v>
      </c>
      <c r="O819" t="s">
        <v>28</v>
      </c>
      <c r="Q819">
        <v>9.4</v>
      </c>
      <c r="S819">
        <v>29</v>
      </c>
      <c r="T819" t="s">
        <v>29</v>
      </c>
      <c r="U819" t="s">
        <v>153</v>
      </c>
      <c r="V819" t="s">
        <v>153</v>
      </c>
    </row>
    <row r="820" spans="1:22" hidden="1" x14ac:dyDescent="0.2">
      <c r="A820" t="s">
        <v>3263</v>
      </c>
      <c r="B820">
        <v>13.612</v>
      </c>
      <c r="C820">
        <v>120.883</v>
      </c>
      <c r="D820">
        <v>165.6</v>
      </c>
      <c r="E820">
        <v>4.5999999999999996</v>
      </c>
      <c r="F820" t="s">
        <v>152</v>
      </c>
      <c r="J820">
        <v>1.3</v>
      </c>
      <c r="K820" t="s">
        <v>153</v>
      </c>
      <c r="L820" t="s">
        <v>3264</v>
      </c>
      <c r="M820" t="s">
        <v>3265</v>
      </c>
      <c r="N820" t="s">
        <v>3266</v>
      </c>
      <c r="O820" t="s">
        <v>28</v>
      </c>
      <c r="S820">
        <v>31</v>
      </c>
      <c r="T820" t="s">
        <v>29</v>
      </c>
      <c r="U820" t="s">
        <v>153</v>
      </c>
      <c r="V820" t="s">
        <v>153</v>
      </c>
    </row>
    <row r="821" spans="1:22" hidden="1" x14ac:dyDescent="0.2">
      <c r="A821" t="s">
        <v>3267</v>
      </c>
      <c r="B821">
        <v>13.976000000000001</v>
      </c>
      <c r="C821">
        <v>120.92</v>
      </c>
      <c r="D821">
        <v>33</v>
      </c>
      <c r="E821">
        <v>4.5</v>
      </c>
      <c r="F821" t="s">
        <v>152</v>
      </c>
      <c r="J821">
        <v>1.2</v>
      </c>
      <c r="K821" t="s">
        <v>153</v>
      </c>
      <c r="L821" t="s">
        <v>3268</v>
      </c>
      <c r="M821" t="s">
        <v>3269</v>
      </c>
      <c r="N821" t="s">
        <v>3270</v>
      </c>
      <c r="O821" t="s">
        <v>28</v>
      </c>
      <c r="S821">
        <v>16</v>
      </c>
      <c r="T821" t="s">
        <v>29</v>
      </c>
      <c r="U821" t="s">
        <v>153</v>
      </c>
      <c r="V821" t="s">
        <v>153</v>
      </c>
    </row>
    <row r="822" spans="1:22" x14ac:dyDescent="0.2">
      <c r="A822" t="s">
        <v>3271</v>
      </c>
      <c r="B822">
        <v>17.202999999999999</v>
      </c>
      <c r="C822">
        <v>121.128</v>
      </c>
      <c r="D822">
        <v>33</v>
      </c>
      <c r="E822">
        <v>5.2</v>
      </c>
      <c r="F822" t="s">
        <v>3272</v>
      </c>
      <c r="J822">
        <v>1.1000000000000001</v>
      </c>
      <c r="K822" t="s">
        <v>153</v>
      </c>
      <c r="L822" t="s">
        <v>3273</v>
      </c>
      <c r="M822" t="s">
        <v>3274</v>
      </c>
      <c r="N822" t="s">
        <v>3275</v>
      </c>
      <c r="O822" t="s">
        <v>28</v>
      </c>
      <c r="T822" t="s">
        <v>29</v>
      </c>
      <c r="U822" t="s">
        <v>153</v>
      </c>
      <c r="V822" t="s">
        <v>1347</v>
      </c>
    </row>
    <row r="823" spans="1:22" hidden="1" x14ac:dyDescent="0.2">
      <c r="A823" t="s">
        <v>3276</v>
      </c>
      <c r="B823">
        <v>13.852</v>
      </c>
      <c r="C823">
        <v>120.009</v>
      </c>
      <c r="D823">
        <v>33</v>
      </c>
      <c r="E823">
        <v>4.5</v>
      </c>
      <c r="F823" t="s">
        <v>152</v>
      </c>
      <c r="J823">
        <v>0.9</v>
      </c>
      <c r="K823" t="s">
        <v>153</v>
      </c>
      <c r="L823" t="s">
        <v>3277</v>
      </c>
      <c r="M823" t="s">
        <v>3278</v>
      </c>
      <c r="N823" t="s">
        <v>3279</v>
      </c>
      <c r="O823" t="s">
        <v>28</v>
      </c>
      <c r="S823">
        <v>8</v>
      </c>
      <c r="T823" t="s">
        <v>29</v>
      </c>
      <c r="U823" t="s">
        <v>153</v>
      </c>
      <c r="V823" t="s">
        <v>153</v>
      </c>
    </row>
    <row r="824" spans="1:22" x14ac:dyDescent="0.2">
      <c r="A824" t="s">
        <v>3280</v>
      </c>
      <c r="B824">
        <v>16.13</v>
      </c>
      <c r="C824">
        <v>120.6</v>
      </c>
      <c r="D824">
        <v>33</v>
      </c>
      <c r="E824">
        <v>5.5</v>
      </c>
      <c r="F824" t="s">
        <v>3272</v>
      </c>
      <c r="J824">
        <v>1</v>
      </c>
      <c r="K824" t="s">
        <v>153</v>
      </c>
      <c r="L824" t="s">
        <v>3281</v>
      </c>
      <c r="M824" t="s">
        <v>3282</v>
      </c>
      <c r="N824" t="s">
        <v>3283</v>
      </c>
      <c r="O824" t="s">
        <v>28</v>
      </c>
      <c r="T824" t="s">
        <v>29</v>
      </c>
      <c r="U824" t="s">
        <v>153</v>
      </c>
      <c r="V824" t="s">
        <v>1347</v>
      </c>
    </row>
    <row r="825" spans="1:22" x14ac:dyDescent="0.2">
      <c r="A825" t="s">
        <v>3284</v>
      </c>
      <c r="B825">
        <v>13.856</v>
      </c>
      <c r="C825">
        <v>120.67100000000001</v>
      </c>
      <c r="D825">
        <v>110.1</v>
      </c>
      <c r="E825">
        <v>5.9</v>
      </c>
      <c r="F825" t="s">
        <v>3272</v>
      </c>
      <c r="J825">
        <v>1</v>
      </c>
      <c r="K825" t="s">
        <v>153</v>
      </c>
      <c r="L825" t="s">
        <v>3285</v>
      </c>
      <c r="M825" t="s">
        <v>3286</v>
      </c>
      <c r="N825" t="s">
        <v>1573</v>
      </c>
      <c r="O825" t="s">
        <v>28</v>
      </c>
      <c r="T825" t="s">
        <v>29</v>
      </c>
      <c r="U825" t="s">
        <v>153</v>
      </c>
      <c r="V825" t="s">
        <v>1347</v>
      </c>
    </row>
    <row r="826" spans="1:22" x14ac:dyDescent="0.2">
      <c r="A826" t="s">
        <v>3287</v>
      </c>
      <c r="B826">
        <v>14.509</v>
      </c>
      <c r="C826">
        <v>119.95399999999999</v>
      </c>
      <c r="D826">
        <v>33</v>
      </c>
      <c r="E826">
        <v>6.1</v>
      </c>
      <c r="F826" t="s">
        <v>2966</v>
      </c>
      <c r="J826">
        <v>1</v>
      </c>
      <c r="K826" t="s">
        <v>153</v>
      </c>
      <c r="L826" t="s">
        <v>3288</v>
      </c>
      <c r="M826" t="s">
        <v>3289</v>
      </c>
      <c r="N826" t="s">
        <v>3290</v>
      </c>
      <c r="O826" t="s">
        <v>28</v>
      </c>
      <c r="T826" t="s">
        <v>29</v>
      </c>
      <c r="U826" t="s">
        <v>153</v>
      </c>
      <c r="V826" t="s">
        <v>153</v>
      </c>
    </row>
    <row r="827" spans="1:22" x14ac:dyDescent="0.2">
      <c r="A827" t="s">
        <v>3291</v>
      </c>
      <c r="B827">
        <v>13.647</v>
      </c>
      <c r="C827">
        <v>120.861</v>
      </c>
      <c r="D827">
        <v>129.6</v>
      </c>
      <c r="E827">
        <v>5.4</v>
      </c>
      <c r="F827" t="s">
        <v>3272</v>
      </c>
      <c r="J827">
        <v>0.9</v>
      </c>
      <c r="K827" t="s">
        <v>153</v>
      </c>
      <c r="L827" t="s">
        <v>3292</v>
      </c>
      <c r="M827" t="s">
        <v>3293</v>
      </c>
      <c r="N827" t="s">
        <v>3294</v>
      </c>
      <c r="O827" t="s">
        <v>28</v>
      </c>
      <c r="T827" t="s">
        <v>29</v>
      </c>
      <c r="U827" t="s">
        <v>153</v>
      </c>
      <c r="V827" t="s">
        <v>1347</v>
      </c>
    </row>
    <row r="828" spans="1:22" hidden="1" x14ac:dyDescent="0.2">
      <c r="A828" t="s">
        <v>3295</v>
      </c>
      <c r="B828">
        <v>16.094000000000001</v>
      </c>
      <c r="C828">
        <v>120.349</v>
      </c>
      <c r="D828">
        <v>85.6</v>
      </c>
      <c r="E828">
        <v>4.9000000000000004</v>
      </c>
      <c r="F828" t="s">
        <v>152</v>
      </c>
      <c r="J828">
        <v>1.4</v>
      </c>
      <c r="K828" t="s">
        <v>153</v>
      </c>
      <c r="L828" t="s">
        <v>3296</v>
      </c>
      <c r="M828" t="s">
        <v>3297</v>
      </c>
      <c r="N828" t="s">
        <v>3298</v>
      </c>
      <c r="O828" t="s">
        <v>28</v>
      </c>
      <c r="Q828">
        <v>17</v>
      </c>
      <c r="S828">
        <v>1</v>
      </c>
      <c r="T828" t="s">
        <v>29</v>
      </c>
      <c r="U828" t="s">
        <v>153</v>
      </c>
      <c r="V828" t="s">
        <v>153</v>
      </c>
    </row>
    <row r="829" spans="1:22" hidden="1" x14ac:dyDescent="0.2">
      <c r="A829" t="s">
        <v>3299</v>
      </c>
      <c r="B829">
        <v>13.866</v>
      </c>
      <c r="C829">
        <v>120.462</v>
      </c>
      <c r="D829">
        <v>33</v>
      </c>
      <c r="E829">
        <v>4.5999999999999996</v>
      </c>
      <c r="F829" t="s">
        <v>152</v>
      </c>
      <c r="J829">
        <v>1.03</v>
      </c>
      <c r="K829" t="s">
        <v>153</v>
      </c>
      <c r="L829" t="s">
        <v>3300</v>
      </c>
      <c r="M829" t="s">
        <v>3301</v>
      </c>
      <c r="N829" t="s">
        <v>175</v>
      </c>
      <c r="O829" t="s">
        <v>28</v>
      </c>
      <c r="S829">
        <v>7</v>
      </c>
      <c r="T829" t="s">
        <v>29</v>
      </c>
      <c r="U829" t="s">
        <v>153</v>
      </c>
      <c r="V829" t="s">
        <v>153</v>
      </c>
    </row>
    <row r="830" spans="1:22" hidden="1" x14ac:dyDescent="0.2">
      <c r="A830" t="s">
        <v>3302</v>
      </c>
      <c r="B830">
        <v>15.602</v>
      </c>
      <c r="C830">
        <v>120.45699999999999</v>
      </c>
      <c r="D830">
        <v>33</v>
      </c>
      <c r="E830">
        <v>4.8</v>
      </c>
      <c r="F830" t="s">
        <v>152</v>
      </c>
      <c r="J830">
        <v>1.1100000000000001</v>
      </c>
      <c r="K830" t="s">
        <v>153</v>
      </c>
      <c r="L830" t="s">
        <v>3303</v>
      </c>
      <c r="M830" t="s">
        <v>3304</v>
      </c>
      <c r="N830" t="s">
        <v>3305</v>
      </c>
      <c r="O830" t="s">
        <v>28</v>
      </c>
      <c r="S830">
        <v>7</v>
      </c>
      <c r="T830" t="s">
        <v>29</v>
      </c>
      <c r="U830" t="s">
        <v>153</v>
      </c>
      <c r="V830" t="s">
        <v>153</v>
      </c>
    </row>
    <row r="831" spans="1:22" hidden="1" x14ac:dyDescent="0.2">
      <c r="A831" t="s">
        <v>3306</v>
      </c>
      <c r="B831">
        <v>13.769</v>
      </c>
      <c r="C831">
        <v>120.878</v>
      </c>
      <c r="D831">
        <v>100</v>
      </c>
      <c r="E831">
        <v>5</v>
      </c>
      <c r="F831" t="s">
        <v>152</v>
      </c>
      <c r="J831">
        <v>1.02</v>
      </c>
      <c r="K831" t="s">
        <v>153</v>
      </c>
      <c r="L831" t="s">
        <v>3307</v>
      </c>
      <c r="M831" t="s">
        <v>3308</v>
      </c>
      <c r="N831" t="s">
        <v>3309</v>
      </c>
      <c r="O831" t="s">
        <v>28</v>
      </c>
      <c r="S831">
        <v>16</v>
      </c>
      <c r="T831" t="s">
        <v>29</v>
      </c>
      <c r="U831" t="s">
        <v>153</v>
      </c>
      <c r="V831" t="s">
        <v>153</v>
      </c>
    </row>
    <row r="832" spans="1:22" hidden="1" x14ac:dyDescent="0.2">
      <c r="A832" t="s">
        <v>3310</v>
      </c>
      <c r="B832">
        <v>14.496</v>
      </c>
      <c r="C832">
        <v>120.066</v>
      </c>
      <c r="D832">
        <v>61.3</v>
      </c>
      <c r="E832">
        <v>5</v>
      </c>
      <c r="F832" t="s">
        <v>152</v>
      </c>
      <c r="J832">
        <v>0.85</v>
      </c>
      <c r="K832" t="s">
        <v>153</v>
      </c>
      <c r="L832" t="s">
        <v>3311</v>
      </c>
      <c r="M832" t="s">
        <v>3312</v>
      </c>
      <c r="N832" t="s">
        <v>3313</v>
      </c>
      <c r="O832" t="s">
        <v>28</v>
      </c>
      <c r="S832">
        <v>25</v>
      </c>
      <c r="T832" t="s">
        <v>29</v>
      </c>
      <c r="U832" t="s">
        <v>153</v>
      </c>
      <c r="V832" t="s">
        <v>153</v>
      </c>
    </row>
    <row r="833" spans="1:22" hidden="1" x14ac:dyDescent="0.2">
      <c r="A833" t="s">
        <v>3314</v>
      </c>
      <c r="B833">
        <v>18.471</v>
      </c>
      <c r="C833">
        <v>121.32599999999999</v>
      </c>
      <c r="D833">
        <v>33</v>
      </c>
      <c r="E833">
        <v>4.5</v>
      </c>
      <c r="F833" t="s">
        <v>152</v>
      </c>
      <c r="J833">
        <v>0.51</v>
      </c>
      <c r="K833" t="s">
        <v>153</v>
      </c>
      <c r="L833" t="s">
        <v>3315</v>
      </c>
      <c r="M833" t="s">
        <v>3316</v>
      </c>
      <c r="N833" t="s">
        <v>3317</v>
      </c>
      <c r="O833" t="s">
        <v>28</v>
      </c>
      <c r="S833">
        <v>4</v>
      </c>
      <c r="T833" t="s">
        <v>29</v>
      </c>
      <c r="U833" t="s">
        <v>153</v>
      </c>
      <c r="V833" t="s">
        <v>153</v>
      </c>
    </row>
    <row r="834" spans="1:22" hidden="1" x14ac:dyDescent="0.2">
      <c r="A834" t="s">
        <v>3318</v>
      </c>
      <c r="B834">
        <v>18.052</v>
      </c>
      <c r="C834">
        <v>120.571</v>
      </c>
      <c r="D834">
        <v>33</v>
      </c>
      <c r="E834">
        <v>4.5</v>
      </c>
      <c r="F834" t="s">
        <v>152</v>
      </c>
      <c r="J834">
        <v>1.34</v>
      </c>
      <c r="K834" t="s">
        <v>153</v>
      </c>
      <c r="L834" t="s">
        <v>3319</v>
      </c>
      <c r="M834" t="s">
        <v>3320</v>
      </c>
      <c r="N834" t="s">
        <v>3321</v>
      </c>
      <c r="O834" t="s">
        <v>28</v>
      </c>
      <c r="S834">
        <v>5</v>
      </c>
      <c r="T834" t="s">
        <v>29</v>
      </c>
      <c r="U834" t="s">
        <v>153</v>
      </c>
      <c r="V834" t="s">
        <v>153</v>
      </c>
    </row>
    <row r="835" spans="1:22" hidden="1" x14ac:dyDescent="0.2">
      <c r="A835" t="s">
        <v>3322</v>
      </c>
      <c r="B835">
        <v>18.440000000000001</v>
      </c>
      <c r="C835">
        <v>120.027</v>
      </c>
      <c r="D835">
        <v>33</v>
      </c>
      <c r="E835">
        <v>4.5</v>
      </c>
      <c r="F835" t="s">
        <v>152</v>
      </c>
      <c r="J835">
        <v>1.1000000000000001</v>
      </c>
      <c r="K835" t="s">
        <v>153</v>
      </c>
      <c r="L835" t="s">
        <v>3323</v>
      </c>
      <c r="M835" t="s">
        <v>3324</v>
      </c>
      <c r="N835" t="s">
        <v>3325</v>
      </c>
      <c r="O835" t="s">
        <v>28</v>
      </c>
      <c r="S835">
        <v>8</v>
      </c>
      <c r="T835" t="s">
        <v>29</v>
      </c>
      <c r="U835" t="s">
        <v>153</v>
      </c>
      <c r="V835" t="s">
        <v>153</v>
      </c>
    </row>
    <row r="836" spans="1:22" x14ac:dyDescent="0.2">
      <c r="A836" t="s">
        <v>3326</v>
      </c>
      <c r="B836">
        <v>16.347999999999999</v>
      </c>
      <c r="C836">
        <v>120.527</v>
      </c>
      <c r="D836">
        <v>33</v>
      </c>
      <c r="E836">
        <v>5.9</v>
      </c>
      <c r="F836" t="s">
        <v>3272</v>
      </c>
      <c r="J836">
        <v>1.1000000000000001</v>
      </c>
      <c r="K836" t="s">
        <v>153</v>
      </c>
      <c r="L836" t="s">
        <v>3327</v>
      </c>
      <c r="M836" t="s">
        <v>3328</v>
      </c>
      <c r="N836" t="s">
        <v>3329</v>
      </c>
      <c r="O836" t="s">
        <v>28</v>
      </c>
      <c r="T836" t="s">
        <v>29</v>
      </c>
      <c r="U836" t="s">
        <v>153</v>
      </c>
      <c r="V836" t="s">
        <v>1347</v>
      </c>
    </row>
    <row r="837" spans="1:22" hidden="1" x14ac:dyDescent="0.2">
      <c r="A837" t="s">
        <v>3330</v>
      </c>
      <c r="B837">
        <v>17.062000000000001</v>
      </c>
      <c r="C837">
        <v>120.009</v>
      </c>
      <c r="D837">
        <v>33</v>
      </c>
      <c r="E837">
        <v>4.5</v>
      </c>
      <c r="F837" t="s">
        <v>152</v>
      </c>
      <c r="J837">
        <v>0.81</v>
      </c>
      <c r="K837" t="s">
        <v>153</v>
      </c>
      <c r="L837" t="s">
        <v>3331</v>
      </c>
      <c r="M837" t="s">
        <v>3332</v>
      </c>
      <c r="N837" t="s">
        <v>3333</v>
      </c>
      <c r="O837" t="s">
        <v>28</v>
      </c>
      <c r="S837">
        <v>8</v>
      </c>
      <c r="T837" t="s">
        <v>29</v>
      </c>
      <c r="U837" t="s">
        <v>153</v>
      </c>
      <c r="V837" t="s">
        <v>153</v>
      </c>
    </row>
    <row r="838" spans="1:22" x14ac:dyDescent="0.2">
      <c r="A838" t="s">
        <v>3334</v>
      </c>
      <c r="B838">
        <v>16.254999999999999</v>
      </c>
      <c r="C838">
        <v>120.515</v>
      </c>
      <c r="D838">
        <v>33</v>
      </c>
      <c r="E838">
        <v>5.2</v>
      </c>
      <c r="F838" t="s">
        <v>3272</v>
      </c>
      <c r="J838">
        <v>1.01</v>
      </c>
      <c r="K838" t="s">
        <v>153</v>
      </c>
      <c r="L838" t="s">
        <v>3335</v>
      </c>
      <c r="M838" t="s">
        <v>3336</v>
      </c>
      <c r="N838" t="s">
        <v>3337</v>
      </c>
      <c r="O838" t="s">
        <v>28</v>
      </c>
      <c r="T838" t="s">
        <v>29</v>
      </c>
      <c r="U838" t="s">
        <v>153</v>
      </c>
      <c r="V838" t="s">
        <v>1347</v>
      </c>
    </row>
    <row r="839" spans="1:22" hidden="1" x14ac:dyDescent="0.2">
      <c r="A839" t="s">
        <v>3338</v>
      </c>
      <c r="B839">
        <v>14.976000000000001</v>
      </c>
      <c r="C839">
        <v>120.053</v>
      </c>
      <c r="D839">
        <v>33</v>
      </c>
      <c r="E839">
        <v>4.5999999999999996</v>
      </c>
      <c r="F839" t="s">
        <v>152</v>
      </c>
      <c r="J839">
        <v>1.3</v>
      </c>
      <c r="K839" t="s">
        <v>153</v>
      </c>
      <c r="L839" t="s">
        <v>3339</v>
      </c>
      <c r="M839" t="s">
        <v>3340</v>
      </c>
      <c r="N839" t="s">
        <v>3341</v>
      </c>
      <c r="O839" t="s">
        <v>28</v>
      </c>
      <c r="S839">
        <v>5</v>
      </c>
      <c r="T839" t="s">
        <v>29</v>
      </c>
      <c r="U839" t="s">
        <v>153</v>
      </c>
      <c r="V839" t="s">
        <v>153</v>
      </c>
    </row>
    <row r="840" spans="1:22" hidden="1" x14ac:dyDescent="0.2">
      <c r="A840" t="s">
        <v>3342</v>
      </c>
      <c r="B840">
        <v>17.678999999999998</v>
      </c>
      <c r="C840">
        <v>120.247</v>
      </c>
      <c r="D840">
        <v>53.2</v>
      </c>
      <c r="E840">
        <v>4.9000000000000004</v>
      </c>
      <c r="F840" t="s">
        <v>152</v>
      </c>
      <c r="J840">
        <v>0.75</v>
      </c>
      <c r="K840" t="s">
        <v>153</v>
      </c>
      <c r="L840" t="s">
        <v>3343</v>
      </c>
      <c r="M840" t="s">
        <v>3344</v>
      </c>
      <c r="N840" t="s">
        <v>3345</v>
      </c>
      <c r="O840" t="s">
        <v>28</v>
      </c>
      <c r="S840">
        <v>35</v>
      </c>
      <c r="T840" t="s">
        <v>29</v>
      </c>
      <c r="U840" t="s">
        <v>153</v>
      </c>
      <c r="V840" t="s">
        <v>153</v>
      </c>
    </row>
    <row r="841" spans="1:22" x14ac:dyDescent="0.2">
      <c r="A841" t="s">
        <v>3346</v>
      </c>
      <c r="B841">
        <v>17.821000000000002</v>
      </c>
      <c r="C841">
        <v>120.205</v>
      </c>
      <c r="D841">
        <v>33</v>
      </c>
      <c r="E841">
        <v>5.0999999999999996</v>
      </c>
      <c r="F841" t="s">
        <v>3272</v>
      </c>
      <c r="J841">
        <v>0.87</v>
      </c>
      <c r="K841" t="s">
        <v>153</v>
      </c>
      <c r="L841" t="s">
        <v>3347</v>
      </c>
      <c r="M841" t="s">
        <v>3348</v>
      </c>
      <c r="N841" t="s">
        <v>3349</v>
      </c>
      <c r="O841" t="s">
        <v>28</v>
      </c>
      <c r="T841" t="s">
        <v>29</v>
      </c>
      <c r="U841" t="s">
        <v>153</v>
      </c>
      <c r="V841" t="s">
        <v>1347</v>
      </c>
    </row>
    <row r="842" spans="1:22" hidden="1" x14ac:dyDescent="0.2">
      <c r="A842" t="s">
        <v>3350</v>
      </c>
      <c r="B842">
        <v>14.882999999999999</v>
      </c>
      <c r="C842">
        <v>119.91800000000001</v>
      </c>
      <c r="D842">
        <v>33</v>
      </c>
      <c r="E842">
        <v>4.8</v>
      </c>
      <c r="F842" t="s">
        <v>152</v>
      </c>
      <c r="J842">
        <v>1.05</v>
      </c>
      <c r="K842" t="s">
        <v>153</v>
      </c>
      <c r="L842" t="s">
        <v>3351</v>
      </c>
      <c r="M842" t="s">
        <v>3352</v>
      </c>
      <c r="N842" t="s">
        <v>3353</v>
      </c>
      <c r="O842" t="s">
        <v>28</v>
      </c>
      <c r="S842">
        <v>10</v>
      </c>
      <c r="T842" t="s">
        <v>29</v>
      </c>
      <c r="U842" t="s">
        <v>153</v>
      </c>
      <c r="V842" t="s">
        <v>153</v>
      </c>
    </row>
    <row r="843" spans="1:22" x14ac:dyDescent="0.2">
      <c r="A843" t="s">
        <v>3354</v>
      </c>
      <c r="B843">
        <v>18.315000000000001</v>
      </c>
      <c r="C843">
        <v>120.953</v>
      </c>
      <c r="D843">
        <v>70.599999999999994</v>
      </c>
      <c r="E843">
        <v>5.8</v>
      </c>
      <c r="F843" t="s">
        <v>3272</v>
      </c>
      <c r="J843">
        <v>0.97</v>
      </c>
      <c r="K843" t="s">
        <v>153</v>
      </c>
      <c r="L843" t="s">
        <v>3355</v>
      </c>
      <c r="M843" t="s">
        <v>3356</v>
      </c>
      <c r="N843" t="s">
        <v>3357</v>
      </c>
      <c r="O843" t="s">
        <v>28</v>
      </c>
      <c r="T843" t="s">
        <v>29</v>
      </c>
      <c r="U843" t="s">
        <v>153</v>
      </c>
      <c r="V843" t="s">
        <v>1347</v>
      </c>
    </row>
    <row r="844" spans="1:22" hidden="1" x14ac:dyDescent="0.2">
      <c r="A844" t="s">
        <v>3358</v>
      </c>
      <c r="B844">
        <v>17.82</v>
      </c>
      <c r="C844">
        <v>120.224</v>
      </c>
      <c r="D844">
        <v>33</v>
      </c>
      <c r="E844">
        <v>4.5999999999999996</v>
      </c>
      <c r="F844" t="s">
        <v>152</v>
      </c>
      <c r="J844">
        <v>0.77</v>
      </c>
      <c r="K844" t="s">
        <v>153</v>
      </c>
      <c r="L844" t="s">
        <v>3359</v>
      </c>
      <c r="M844" t="s">
        <v>3360</v>
      </c>
      <c r="N844" t="s">
        <v>3361</v>
      </c>
      <c r="O844" t="s">
        <v>28</v>
      </c>
      <c r="S844">
        <v>3</v>
      </c>
      <c r="T844" t="s">
        <v>29</v>
      </c>
      <c r="U844" t="s">
        <v>153</v>
      </c>
      <c r="V844" t="s">
        <v>153</v>
      </c>
    </row>
    <row r="845" spans="1:22" hidden="1" x14ac:dyDescent="0.2">
      <c r="A845" t="s">
        <v>3362</v>
      </c>
      <c r="B845">
        <v>14.885999999999999</v>
      </c>
      <c r="C845">
        <v>119.709</v>
      </c>
      <c r="D845">
        <v>33</v>
      </c>
      <c r="E845">
        <v>4.7</v>
      </c>
      <c r="F845" t="s">
        <v>152</v>
      </c>
      <c r="J845">
        <v>0.82</v>
      </c>
      <c r="K845" t="s">
        <v>153</v>
      </c>
      <c r="L845" t="s">
        <v>3363</v>
      </c>
      <c r="M845" t="s">
        <v>3364</v>
      </c>
      <c r="N845" t="s">
        <v>3365</v>
      </c>
      <c r="O845" t="s">
        <v>28</v>
      </c>
      <c r="S845">
        <v>9</v>
      </c>
      <c r="T845" t="s">
        <v>29</v>
      </c>
      <c r="U845" t="s">
        <v>153</v>
      </c>
      <c r="V845" t="s">
        <v>153</v>
      </c>
    </row>
    <row r="846" spans="1:22" x14ac:dyDescent="0.2">
      <c r="A846" t="s">
        <v>3366</v>
      </c>
      <c r="B846">
        <v>14.906000000000001</v>
      </c>
      <c r="C846">
        <v>119.889</v>
      </c>
      <c r="D846">
        <v>33</v>
      </c>
      <c r="E846">
        <v>5.5</v>
      </c>
      <c r="F846" t="s">
        <v>3272</v>
      </c>
      <c r="J846">
        <v>0.99</v>
      </c>
      <c r="K846" t="s">
        <v>153</v>
      </c>
      <c r="L846" t="s">
        <v>3367</v>
      </c>
      <c r="M846" t="s">
        <v>3368</v>
      </c>
      <c r="N846" t="s">
        <v>1007</v>
      </c>
      <c r="O846" t="s">
        <v>28</v>
      </c>
      <c r="T846" t="s">
        <v>29</v>
      </c>
      <c r="U846" t="s">
        <v>153</v>
      </c>
      <c r="V846" t="s">
        <v>1347</v>
      </c>
    </row>
    <row r="847" spans="1:22" hidden="1" x14ac:dyDescent="0.2">
      <c r="A847" t="s">
        <v>3369</v>
      </c>
      <c r="B847">
        <v>16.591999999999999</v>
      </c>
      <c r="C847">
        <v>120.04900000000001</v>
      </c>
      <c r="D847">
        <v>33</v>
      </c>
      <c r="E847">
        <v>4.5999999999999996</v>
      </c>
      <c r="F847" t="s">
        <v>152</v>
      </c>
      <c r="J847">
        <v>0.69</v>
      </c>
      <c r="K847" t="s">
        <v>153</v>
      </c>
      <c r="L847" t="s">
        <v>3370</v>
      </c>
      <c r="M847" t="s">
        <v>3371</v>
      </c>
      <c r="N847" t="s">
        <v>3372</v>
      </c>
      <c r="O847" t="s">
        <v>28</v>
      </c>
      <c r="S847">
        <v>1</v>
      </c>
      <c r="T847" t="s">
        <v>29</v>
      </c>
      <c r="U847" t="s">
        <v>153</v>
      </c>
      <c r="V847" t="s">
        <v>153</v>
      </c>
    </row>
    <row r="848" spans="1:22" hidden="1" x14ac:dyDescent="0.2">
      <c r="A848" t="s">
        <v>3373</v>
      </c>
      <c r="B848">
        <v>13.967000000000001</v>
      </c>
      <c r="C848">
        <v>120.989</v>
      </c>
      <c r="D848">
        <v>33</v>
      </c>
      <c r="E848">
        <v>4.7</v>
      </c>
      <c r="F848" t="s">
        <v>152</v>
      </c>
      <c r="J848">
        <v>0.77</v>
      </c>
      <c r="K848" t="s">
        <v>153</v>
      </c>
      <c r="L848" t="s">
        <v>3374</v>
      </c>
      <c r="M848" t="s">
        <v>3375</v>
      </c>
      <c r="N848" t="s">
        <v>3376</v>
      </c>
      <c r="O848" t="s">
        <v>28</v>
      </c>
      <c r="S848">
        <v>3</v>
      </c>
      <c r="T848" t="s">
        <v>29</v>
      </c>
      <c r="U848" t="s">
        <v>153</v>
      </c>
      <c r="V848" t="s">
        <v>153</v>
      </c>
    </row>
    <row r="849" spans="1:22" hidden="1" x14ac:dyDescent="0.2">
      <c r="A849" t="s">
        <v>3377</v>
      </c>
      <c r="B849">
        <v>13.579000000000001</v>
      </c>
      <c r="C849">
        <v>121.086</v>
      </c>
      <c r="D849">
        <v>33</v>
      </c>
      <c r="E849">
        <v>4.5999999999999996</v>
      </c>
      <c r="F849" t="s">
        <v>152</v>
      </c>
      <c r="J849">
        <v>0.93</v>
      </c>
      <c r="K849" t="s">
        <v>153</v>
      </c>
      <c r="L849" t="s">
        <v>3378</v>
      </c>
      <c r="M849" t="s">
        <v>3379</v>
      </c>
      <c r="N849" t="s">
        <v>3380</v>
      </c>
      <c r="O849" t="s">
        <v>28</v>
      </c>
      <c r="S849">
        <v>2</v>
      </c>
      <c r="T849" t="s">
        <v>29</v>
      </c>
      <c r="U849" t="s">
        <v>153</v>
      </c>
      <c r="V849" t="s">
        <v>153</v>
      </c>
    </row>
    <row r="850" spans="1:22" hidden="1" x14ac:dyDescent="0.2">
      <c r="A850" t="s">
        <v>3381</v>
      </c>
      <c r="B850">
        <v>15.08</v>
      </c>
      <c r="C850">
        <v>122.596</v>
      </c>
      <c r="D850">
        <v>33</v>
      </c>
      <c r="E850">
        <v>4.5</v>
      </c>
      <c r="F850" t="s">
        <v>152</v>
      </c>
      <c r="J850">
        <v>0.5</v>
      </c>
      <c r="K850" t="s">
        <v>153</v>
      </c>
      <c r="L850" t="s">
        <v>3382</v>
      </c>
      <c r="M850" t="s">
        <v>3383</v>
      </c>
      <c r="N850" t="s">
        <v>3384</v>
      </c>
      <c r="O850" t="s">
        <v>28</v>
      </c>
      <c r="S850">
        <v>7</v>
      </c>
      <c r="T850" t="s">
        <v>29</v>
      </c>
      <c r="U850" t="s">
        <v>153</v>
      </c>
      <c r="V850" t="s">
        <v>153</v>
      </c>
    </row>
    <row r="851" spans="1:22" hidden="1" x14ac:dyDescent="0.2">
      <c r="A851" t="s">
        <v>3385</v>
      </c>
      <c r="B851">
        <v>13.574999999999999</v>
      </c>
      <c r="C851">
        <v>120.88</v>
      </c>
      <c r="D851">
        <v>150</v>
      </c>
      <c r="E851">
        <v>4.5999999999999996</v>
      </c>
      <c r="F851" t="s">
        <v>152</v>
      </c>
      <c r="J851">
        <v>0.88</v>
      </c>
      <c r="K851" t="s">
        <v>153</v>
      </c>
      <c r="L851" t="s">
        <v>3386</v>
      </c>
      <c r="M851" t="s">
        <v>3387</v>
      </c>
      <c r="N851" t="s">
        <v>3388</v>
      </c>
      <c r="O851" t="s">
        <v>28</v>
      </c>
      <c r="S851">
        <v>11</v>
      </c>
      <c r="T851" t="s">
        <v>29</v>
      </c>
      <c r="U851" t="s">
        <v>153</v>
      </c>
      <c r="V851" t="s">
        <v>153</v>
      </c>
    </row>
    <row r="852" spans="1:22" hidden="1" x14ac:dyDescent="0.2">
      <c r="A852" t="s">
        <v>3389</v>
      </c>
      <c r="B852">
        <v>15.026999999999999</v>
      </c>
      <c r="C852">
        <v>122.55200000000001</v>
      </c>
      <c r="D852">
        <v>33</v>
      </c>
      <c r="E852">
        <v>5.0999999999999996</v>
      </c>
      <c r="F852" t="s">
        <v>152</v>
      </c>
      <c r="J852">
        <v>0.91</v>
      </c>
      <c r="K852" t="s">
        <v>153</v>
      </c>
      <c r="L852" t="s">
        <v>3390</v>
      </c>
      <c r="M852" t="s">
        <v>3391</v>
      </c>
      <c r="N852" t="s">
        <v>3392</v>
      </c>
      <c r="O852" t="s">
        <v>28</v>
      </c>
      <c r="S852">
        <v>18</v>
      </c>
      <c r="T852" t="s">
        <v>29</v>
      </c>
      <c r="U852" t="s">
        <v>153</v>
      </c>
      <c r="V852" t="s">
        <v>153</v>
      </c>
    </row>
    <row r="853" spans="1:22" hidden="1" x14ac:dyDescent="0.2">
      <c r="A853" t="s">
        <v>3393</v>
      </c>
      <c r="B853">
        <v>13.723000000000001</v>
      </c>
      <c r="C853">
        <v>120.742</v>
      </c>
      <c r="D853">
        <v>108.5</v>
      </c>
      <c r="E853">
        <v>4.7</v>
      </c>
      <c r="F853" t="s">
        <v>152</v>
      </c>
      <c r="J853">
        <v>0.89</v>
      </c>
      <c r="K853" t="s">
        <v>153</v>
      </c>
      <c r="L853" t="s">
        <v>3394</v>
      </c>
      <c r="M853" t="s">
        <v>3395</v>
      </c>
      <c r="N853" t="s">
        <v>3396</v>
      </c>
      <c r="O853" t="s">
        <v>28</v>
      </c>
      <c r="S853">
        <v>17</v>
      </c>
      <c r="T853" t="s">
        <v>29</v>
      </c>
      <c r="U853" t="s">
        <v>153</v>
      </c>
      <c r="V853" t="s">
        <v>153</v>
      </c>
    </row>
    <row r="854" spans="1:22" x14ac:dyDescent="0.2">
      <c r="A854" t="s">
        <v>3397</v>
      </c>
      <c r="B854">
        <v>13.765000000000001</v>
      </c>
      <c r="C854">
        <v>120.726</v>
      </c>
      <c r="D854">
        <v>104.3</v>
      </c>
      <c r="E854">
        <v>5</v>
      </c>
      <c r="F854" t="s">
        <v>3272</v>
      </c>
      <c r="J854">
        <v>0.73</v>
      </c>
      <c r="K854" t="s">
        <v>153</v>
      </c>
      <c r="L854" t="s">
        <v>3398</v>
      </c>
      <c r="M854" t="s">
        <v>3399</v>
      </c>
      <c r="N854" t="s">
        <v>3400</v>
      </c>
      <c r="O854" t="s">
        <v>28</v>
      </c>
      <c r="T854" t="s">
        <v>29</v>
      </c>
      <c r="U854" t="s">
        <v>153</v>
      </c>
      <c r="V854" t="s">
        <v>1347</v>
      </c>
    </row>
    <row r="855" spans="1:22" hidden="1" x14ac:dyDescent="0.2">
      <c r="A855" t="s">
        <v>3401</v>
      </c>
      <c r="B855">
        <v>14.151999999999999</v>
      </c>
      <c r="C855">
        <v>120.751</v>
      </c>
      <c r="D855">
        <v>200</v>
      </c>
      <c r="E855">
        <v>4.9000000000000004</v>
      </c>
      <c r="F855" t="s">
        <v>152</v>
      </c>
      <c r="J855">
        <v>0.98</v>
      </c>
      <c r="K855" t="s">
        <v>153</v>
      </c>
      <c r="L855" t="s">
        <v>3402</v>
      </c>
      <c r="M855" t="s">
        <v>3403</v>
      </c>
      <c r="N855" t="s">
        <v>3404</v>
      </c>
      <c r="O855" t="s">
        <v>28</v>
      </c>
      <c r="S855">
        <v>27</v>
      </c>
      <c r="T855" t="s">
        <v>29</v>
      </c>
      <c r="U855" t="s">
        <v>153</v>
      </c>
      <c r="V855" t="s">
        <v>153</v>
      </c>
    </row>
    <row r="856" spans="1:22" hidden="1" x14ac:dyDescent="0.2">
      <c r="A856" t="s">
        <v>3405</v>
      </c>
      <c r="B856">
        <v>14.898999999999999</v>
      </c>
      <c r="C856">
        <v>119.84699999999999</v>
      </c>
      <c r="D856">
        <v>33</v>
      </c>
      <c r="E856">
        <v>4.5</v>
      </c>
      <c r="F856" t="s">
        <v>152</v>
      </c>
      <c r="J856">
        <v>0.82</v>
      </c>
      <c r="K856" t="s">
        <v>153</v>
      </c>
      <c r="L856" t="s">
        <v>3406</v>
      </c>
      <c r="M856" t="s">
        <v>3407</v>
      </c>
      <c r="N856" t="s">
        <v>3408</v>
      </c>
      <c r="O856" t="s">
        <v>28</v>
      </c>
      <c r="S856">
        <v>1</v>
      </c>
      <c r="T856" t="s">
        <v>29</v>
      </c>
      <c r="U856" t="s">
        <v>153</v>
      </c>
      <c r="V856" t="s">
        <v>153</v>
      </c>
    </row>
    <row r="857" spans="1:22" hidden="1" x14ac:dyDescent="0.2">
      <c r="A857" t="s">
        <v>3409</v>
      </c>
      <c r="B857">
        <v>17.053999999999998</v>
      </c>
      <c r="C857">
        <v>120.09699999999999</v>
      </c>
      <c r="D857">
        <v>33</v>
      </c>
      <c r="E857">
        <v>4.8</v>
      </c>
      <c r="F857" t="s">
        <v>152</v>
      </c>
      <c r="J857">
        <v>0.8</v>
      </c>
      <c r="K857" t="s">
        <v>153</v>
      </c>
      <c r="L857" t="s">
        <v>3410</v>
      </c>
      <c r="M857" t="s">
        <v>3411</v>
      </c>
      <c r="N857" t="s">
        <v>3412</v>
      </c>
      <c r="O857" t="s">
        <v>28</v>
      </c>
      <c r="S857">
        <v>21</v>
      </c>
      <c r="T857" t="s">
        <v>29</v>
      </c>
      <c r="U857" t="s">
        <v>153</v>
      </c>
      <c r="V857" t="s">
        <v>153</v>
      </c>
    </row>
    <row r="858" spans="1:22" x14ac:dyDescent="0.2">
      <c r="A858" t="s">
        <v>3413</v>
      </c>
      <c r="B858">
        <v>14.901</v>
      </c>
      <c r="C858">
        <v>119.92100000000001</v>
      </c>
      <c r="D858">
        <v>33</v>
      </c>
      <c r="E858">
        <v>5.6</v>
      </c>
      <c r="F858" t="s">
        <v>3272</v>
      </c>
      <c r="J858">
        <v>0.88</v>
      </c>
      <c r="K858" t="s">
        <v>153</v>
      </c>
      <c r="L858" t="s">
        <v>3414</v>
      </c>
      <c r="M858" t="s">
        <v>3415</v>
      </c>
      <c r="N858" t="s">
        <v>376</v>
      </c>
      <c r="O858" t="s">
        <v>28</v>
      </c>
      <c r="T858" t="s">
        <v>29</v>
      </c>
      <c r="U858" t="s">
        <v>153</v>
      </c>
      <c r="V858" t="s">
        <v>1347</v>
      </c>
    </row>
    <row r="859" spans="1:22" hidden="1" x14ac:dyDescent="0.2">
      <c r="A859" t="s">
        <v>3416</v>
      </c>
      <c r="B859">
        <v>14.706</v>
      </c>
      <c r="C859">
        <v>122.006</v>
      </c>
      <c r="D859">
        <v>33</v>
      </c>
      <c r="E859">
        <v>4.7</v>
      </c>
      <c r="F859" t="s">
        <v>152</v>
      </c>
      <c r="J859">
        <v>1.19</v>
      </c>
      <c r="K859" t="s">
        <v>153</v>
      </c>
      <c r="L859" t="s">
        <v>3417</v>
      </c>
      <c r="M859" t="s">
        <v>3418</v>
      </c>
      <c r="N859" t="s">
        <v>3419</v>
      </c>
      <c r="O859" t="s">
        <v>28</v>
      </c>
      <c r="S859">
        <v>15</v>
      </c>
      <c r="T859" t="s">
        <v>29</v>
      </c>
      <c r="U859" t="s">
        <v>153</v>
      </c>
      <c r="V859" t="s">
        <v>153</v>
      </c>
    </row>
    <row r="860" spans="1:22" hidden="1" x14ac:dyDescent="0.2">
      <c r="A860" t="s">
        <v>3420</v>
      </c>
      <c r="B860">
        <v>16.125</v>
      </c>
      <c r="C860">
        <v>120.95699999999999</v>
      </c>
      <c r="D860">
        <v>33</v>
      </c>
      <c r="E860">
        <v>4.8</v>
      </c>
      <c r="F860" t="s">
        <v>152</v>
      </c>
      <c r="J860">
        <v>0.86</v>
      </c>
      <c r="K860" t="s">
        <v>153</v>
      </c>
      <c r="L860" t="s">
        <v>3421</v>
      </c>
      <c r="M860" t="s">
        <v>3422</v>
      </c>
      <c r="N860" t="s">
        <v>3423</v>
      </c>
      <c r="O860" t="s">
        <v>28</v>
      </c>
      <c r="S860">
        <v>19</v>
      </c>
      <c r="T860" t="s">
        <v>29</v>
      </c>
      <c r="U860" t="s">
        <v>153</v>
      </c>
      <c r="V860" t="s">
        <v>153</v>
      </c>
    </row>
    <row r="861" spans="1:22" hidden="1" x14ac:dyDescent="0.2">
      <c r="A861" t="s">
        <v>3424</v>
      </c>
      <c r="B861">
        <v>14.226000000000001</v>
      </c>
      <c r="C861">
        <v>119.54900000000001</v>
      </c>
      <c r="D861">
        <v>33</v>
      </c>
      <c r="E861">
        <v>4.5</v>
      </c>
      <c r="F861" t="s">
        <v>152</v>
      </c>
      <c r="J861">
        <v>0.1</v>
      </c>
      <c r="K861" t="s">
        <v>153</v>
      </c>
      <c r="L861" t="s">
        <v>3425</v>
      </c>
      <c r="M861" t="s">
        <v>3426</v>
      </c>
      <c r="N861" t="s">
        <v>3427</v>
      </c>
      <c r="O861" t="s">
        <v>28</v>
      </c>
      <c r="S861">
        <v>1</v>
      </c>
      <c r="T861" t="s">
        <v>29</v>
      </c>
      <c r="U861" t="s">
        <v>153</v>
      </c>
      <c r="V861" t="s">
        <v>153</v>
      </c>
    </row>
    <row r="862" spans="1:22" hidden="1" x14ac:dyDescent="0.2">
      <c r="A862" t="s">
        <v>3428</v>
      </c>
      <c r="B862">
        <v>13.933999999999999</v>
      </c>
      <c r="C862">
        <v>120.883</v>
      </c>
      <c r="D862">
        <v>200</v>
      </c>
      <c r="E862">
        <v>4.5999999999999996</v>
      </c>
      <c r="F862" t="s">
        <v>152</v>
      </c>
      <c r="J862">
        <v>0.77</v>
      </c>
      <c r="K862" t="s">
        <v>153</v>
      </c>
      <c r="L862" t="s">
        <v>3429</v>
      </c>
      <c r="M862" t="s">
        <v>3430</v>
      </c>
      <c r="N862" t="s">
        <v>3431</v>
      </c>
      <c r="O862" t="s">
        <v>28</v>
      </c>
      <c r="S862">
        <v>9</v>
      </c>
      <c r="T862" t="s">
        <v>29</v>
      </c>
      <c r="U862" t="s">
        <v>153</v>
      </c>
      <c r="V862" t="s">
        <v>153</v>
      </c>
    </row>
    <row r="863" spans="1:22" hidden="1" x14ac:dyDescent="0.2">
      <c r="A863" t="s">
        <v>3432</v>
      </c>
      <c r="B863">
        <v>14.97</v>
      </c>
      <c r="C863">
        <v>122.63500000000001</v>
      </c>
      <c r="D863">
        <v>80.400000000000006</v>
      </c>
      <c r="E863">
        <v>4.5</v>
      </c>
      <c r="F863" t="s">
        <v>152</v>
      </c>
      <c r="J863">
        <v>1.01</v>
      </c>
      <c r="K863" t="s">
        <v>153</v>
      </c>
      <c r="L863" t="s">
        <v>3433</v>
      </c>
      <c r="M863" t="s">
        <v>3434</v>
      </c>
      <c r="N863" t="s">
        <v>3435</v>
      </c>
      <c r="O863" t="s">
        <v>28</v>
      </c>
      <c r="S863">
        <v>7</v>
      </c>
      <c r="T863" t="s">
        <v>29</v>
      </c>
      <c r="U863" t="s">
        <v>153</v>
      </c>
      <c r="V863" t="s">
        <v>153</v>
      </c>
    </row>
    <row r="864" spans="1:22" hidden="1" x14ac:dyDescent="0.2">
      <c r="A864" t="s">
        <v>3436</v>
      </c>
      <c r="B864">
        <v>17.117000000000001</v>
      </c>
      <c r="C864">
        <v>120.126</v>
      </c>
      <c r="D864">
        <v>33</v>
      </c>
      <c r="E864">
        <v>4.9000000000000004</v>
      </c>
      <c r="F864" t="s">
        <v>152</v>
      </c>
      <c r="J864">
        <v>0.83</v>
      </c>
      <c r="K864" t="s">
        <v>153</v>
      </c>
      <c r="L864" t="s">
        <v>3437</v>
      </c>
      <c r="M864" t="s">
        <v>3438</v>
      </c>
      <c r="N864" t="s">
        <v>3439</v>
      </c>
      <c r="O864" t="s">
        <v>28</v>
      </c>
      <c r="S864">
        <v>20</v>
      </c>
      <c r="T864" t="s">
        <v>29</v>
      </c>
      <c r="U864" t="s">
        <v>153</v>
      </c>
      <c r="V864" t="s">
        <v>153</v>
      </c>
    </row>
    <row r="865" spans="1:22" hidden="1" x14ac:dyDescent="0.2">
      <c r="A865" t="s">
        <v>3440</v>
      </c>
      <c r="B865">
        <v>13.68</v>
      </c>
      <c r="C865">
        <v>120.703</v>
      </c>
      <c r="D865">
        <v>33</v>
      </c>
      <c r="E865">
        <v>4.5</v>
      </c>
      <c r="F865" t="s">
        <v>152</v>
      </c>
      <c r="J865">
        <v>0.56000000000000005</v>
      </c>
      <c r="K865" t="s">
        <v>153</v>
      </c>
      <c r="L865" t="s">
        <v>3441</v>
      </c>
      <c r="M865" t="s">
        <v>3442</v>
      </c>
      <c r="N865" t="s">
        <v>3443</v>
      </c>
      <c r="O865" t="s">
        <v>28</v>
      </c>
      <c r="S865">
        <v>6</v>
      </c>
      <c r="T865" t="s">
        <v>29</v>
      </c>
      <c r="U865" t="s">
        <v>153</v>
      </c>
      <c r="V865" t="s">
        <v>153</v>
      </c>
    </row>
    <row r="866" spans="1:22" hidden="1" x14ac:dyDescent="0.2">
      <c r="A866" t="s">
        <v>3444</v>
      </c>
      <c r="B866">
        <v>16.984000000000002</v>
      </c>
      <c r="C866">
        <v>119.935</v>
      </c>
      <c r="D866">
        <v>33</v>
      </c>
      <c r="E866">
        <v>4.5999999999999996</v>
      </c>
      <c r="F866" t="s">
        <v>152</v>
      </c>
      <c r="J866">
        <v>1.31</v>
      </c>
      <c r="K866" t="s">
        <v>153</v>
      </c>
      <c r="L866" t="s">
        <v>3445</v>
      </c>
      <c r="M866" t="s">
        <v>3446</v>
      </c>
      <c r="N866" t="s">
        <v>1486</v>
      </c>
      <c r="O866" t="s">
        <v>28</v>
      </c>
      <c r="S866">
        <v>8</v>
      </c>
      <c r="T866" t="s">
        <v>29</v>
      </c>
      <c r="U866" t="s">
        <v>153</v>
      </c>
      <c r="V866" t="s">
        <v>153</v>
      </c>
    </row>
    <row r="867" spans="1:22" hidden="1" x14ac:dyDescent="0.2">
      <c r="A867" t="s">
        <v>3447</v>
      </c>
      <c r="B867">
        <v>14.874000000000001</v>
      </c>
      <c r="C867">
        <v>120.402</v>
      </c>
      <c r="D867">
        <v>33</v>
      </c>
      <c r="E867">
        <v>4.5999999999999996</v>
      </c>
      <c r="F867" t="s">
        <v>152</v>
      </c>
      <c r="J867">
        <v>0.98</v>
      </c>
      <c r="K867" t="s">
        <v>153</v>
      </c>
      <c r="L867" t="s">
        <v>3448</v>
      </c>
      <c r="M867" t="s">
        <v>3449</v>
      </c>
      <c r="N867" t="s">
        <v>3450</v>
      </c>
      <c r="O867" t="s">
        <v>28</v>
      </c>
      <c r="S867">
        <v>14</v>
      </c>
      <c r="T867" t="s">
        <v>29</v>
      </c>
      <c r="U867" t="s">
        <v>153</v>
      </c>
      <c r="V867" t="s">
        <v>153</v>
      </c>
    </row>
    <row r="868" spans="1:22" hidden="1" x14ac:dyDescent="0.2">
      <c r="A868" t="s">
        <v>3451</v>
      </c>
      <c r="B868">
        <v>13.598000000000001</v>
      </c>
      <c r="C868">
        <v>120.753</v>
      </c>
      <c r="D868">
        <v>204.8</v>
      </c>
      <c r="E868">
        <v>4.5</v>
      </c>
      <c r="F868" t="s">
        <v>152</v>
      </c>
      <c r="J868">
        <v>0.95</v>
      </c>
      <c r="K868" t="s">
        <v>153</v>
      </c>
      <c r="L868" t="s">
        <v>3452</v>
      </c>
      <c r="M868" t="s">
        <v>3453</v>
      </c>
      <c r="N868" t="s">
        <v>3454</v>
      </c>
      <c r="O868" t="s">
        <v>28</v>
      </c>
      <c r="Q868">
        <v>11.7</v>
      </c>
      <c r="S868">
        <v>19</v>
      </c>
      <c r="T868" t="s">
        <v>29</v>
      </c>
      <c r="U868" t="s">
        <v>153</v>
      </c>
      <c r="V868" t="s">
        <v>153</v>
      </c>
    </row>
    <row r="869" spans="1:22" x14ac:dyDescent="0.2">
      <c r="A869" t="s">
        <v>3455</v>
      </c>
      <c r="B869">
        <v>15.577</v>
      </c>
      <c r="C869">
        <v>119.4</v>
      </c>
      <c r="D869">
        <v>33</v>
      </c>
      <c r="E869">
        <v>5.4</v>
      </c>
      <c r="F869" t="s">
        <v>3272</v>
      </c>
      <c r="J869">
        <v>1.1499999999999999</v>
      </c>
      <c r="K869" t="s">
        <v>153</v>
      </c>
      <c r="L869" t="s">
        <v>3456</v>
      </c>
      <c r="M869" t="s">
        <v>3457</v>
      </c>
      <c r="N869" t="s">
        <v>3458</v>
      </c>
      <c r="O869" t="s">
        <v>28</v>
      </c>
      <c r="T869" t="s">
        <v>29</v>
      </c>
      <c r="U869" t="s">
        <v>153</v>
      </c>
      <c r="V869" t="s">
        <v>1347</v>
      </c>
    </row>
    <row r="870" spans="1:22" x14ac:dyDescent="0.2">
      <c r="A870" t="s">
        <v>3459</v>
      </c>
      <c r="B870">
        <v>14.696999999999999</v>
      </c>
      <c r="C870">
        <v>120.04600000000001</v>
      </c>
      <c r="D870">
        <v>70.099999999999994</v>
      </c>
      <c r="E870">
        <v>6.1</v>
      </c>
      <c r="F870" t="s">
        <v>2966</v>
      </c>
      <c r="J870">
        <v>0.9</v>
      </c>
      <c r="K870" t="s">
        <v>153</v>
      </c>
      <c r="L870" t="s">
        <v>3460</v>
      </c>
      <c r="M870" t="s">
        <v>3461</v>
      </c>
      <c r="N870" t="s">
        <v>3462</v>
      </c>
      <c r="O870" t="s">
        <v>28</v>
      </c>
      <c r="T870" t="s">
        <v>29</v>
      </c>
      <c r="U870" t="s">
        <v>153</v>
      </c>
      <c r="V870" t="s">
        <v>153</v>
      </c>
    </row>
    <row r="871" spans="1:22" x14ac:dyDescent="0.2">
      <c r="A871" t="s">
        <v>3463</v>
      </c>
      <c r="B871">
        <v>14.944000000000001</v>
      </c>
      <c r="C871">
        <v>120.196</v>
      </c>
      <c r="D871">
        <v>67.7</v>
      </c>
      <c r="E871">
        <v>5.4</v>
      </c>
      <c r="F871" t="s">
        <v>3272</v>
      </c>
      <c r="J871">
        <v>1.03</v>
      </c>
      <c r="K871" t="s">
        <v>153</v>
      </c>
      <c r="L871" t="s">
        <v>3464</v>
      </c>
      <c r="M871" t="s">
        <v>3465</v>
      </c>
      <c r="N871" t="s">
        <v>3466</v>
      </c>
      <c r="O871" t="s">
        <v>28</v>
      </c>
      <c r="Q871">
        <v>5.8</v>
      </c>
      <c r="T871" t="s">
        <v>29</v>
      </c>
      <c r="U871" t="s">
        <v>153</v>
      </c>
      <c r="V871" t="s">
        <v>1347</v>
      </c>
    </row>
    <row r="872" spans="1:22" hidden="1" x14ac:dyDescent="0.2">
      <c r="A872" t="s">
        <v>3467</v>
      </c>
      <c r="B872">
        <v>14.132999999999999</v>
      </c>
      <c r="C872">
        <v>123.13200000000001</v>
      </c>
      <c r="D872">
        <v>28.8</v>
      </c>
      <c r="E872">
        <v>4.9000000000000004</v>
      </c>
      <c r="F872" t="s">
        <v>152</v>
      </c>
      <c r="J872">
        <v>0.96</v>
      </c>
      <c r="K872" t="s">
        <v>153</v>
      </c>
      <c r="L872" t="s">
        <v>3468</v>
      </c>
      <c r="M872" t="s">
        <v>3469</v>
      </c>
      <c r="N872" t="s">
        <v>3470</v>
      </c>
      <c r="O872" t="s">
        <v>28</v>
      </c>
      <c r="Q872">
        <v>5.4</v>
      </c>
      <c r="S872">
        <v>21</v>
      </c>
      <c r="T872" t="s">
        <v>29</v>
      </c>
      <c r="U872" t="s">
        <v>153</v>
      </c>
      <c r="V872" t="s">
        <v>153</v>
      </c>
    </row>
    <row r="873" spans="1:22" hidden="1" x14ac:dyDescent="0.2">
      <c r="A873" t="s">
        <v>3471</v>
      </c>
      <c r="B873">
        <v>14.510999999999999</v>
      </c>
      <c r="C873">
        <v>120.01900000000001</v>
      </c>
      <c r="D873">
        <v>76</v>
      </c>
      <c r="E873">
        <v>4.9000000000000004</v>
      </c>
      <c r="F873" t="s">
        <v>152</v>
      </c>
      <c r="J873">
        <v>0.99</v>
      </c>
      <c r="K873" t="s">
        <v>153</v>
      </c>
      <c r="L873" t="s">
        <v>3472</v>
      </c>
      <c r="M873" t="s">
        <v>3473</v>
      </c>
      <c r="N873" t="s">
        <v>3474</v>
      </c>
      <c r="O873" t="s">
        <v>28</v>
      </c>
      <c r="Q873">
        <v>6.9</v>
      </c>
      <c r="S873">
        <v>24</v>
      </c>
      <c r="T873" t="s">
        <v>29</v>
      </c>
      <c r="U873" t="s">
        <v>153</v>
      </c>
      <c r="V873" t="s">
        <v>153</v>
      </c>
    </row>
    <row r="874" spans="1:22" hidden="1" x14ac:dyDescent="0.2">
      <c r="A874" t="s">
        <v>3475</v>
      </c>
      <c r="B874">
        <v>13.84</v>
      </c>
      <c r="C874">
        <v>120.729</v>
      </c>
      <c r="D874">
        <v>100.2</v>
      </c>
      <c r="E874">
        <v>4.7</v>
      </c>
      <c r="F874" t="s">
        <v>152</v>
      </c>
      <c r="J874">
        <v>0.92</v>
      </c>
      <c r="K874" t="s">
        <v>153</v>
      </c>
      <c r="L874" t="s">
        <v>3476</v>
      </c>
      <c r="M874" t="s">
        <v>3477</v>
      </c>
      <c r="N874" t="s">
        <v>3478</v>
      </c>
      <c r="O874" t="s">
        <v>28</v>
      </c>
      <c r="Q874">
        <v>7.8</v>
      </c>
      <c r="S874">
        <v>24</v>
      </c>
      <c r="T874" t="s">
        <v>29</v>
      </c>
      <c r="U874" t="s">
        <v>153</v>
      </c>
      <c r="V874" t="s">
        <v>153</v>
      </c>
    </row>
    <row r="875" spans="1:22" hidden="1" x14ac:dyDescent="0.2">
      <c r="A875" t="s">
        <v>3479</v>
      </c>
      <c r="B875">
        <v>14.048</v>
      </c>
      <c r="C875">
        <v>120.33</v>
      </c>
      <c r="D875">
        <v>33</v>
      </c>
      <c r="E875">
        <v>4.5</v>
      </c>
      <c r="F875" t="s">
        <v>152</v>
      </c>
      <c r="J875">
        <v>0.94</v>
      </c>
      <c r="K875" t="s">
        <v>153</v>
      </c>
      <c r="L875" t="s">
        <v>3480</v>
      </c>
      <c r="M875" t="s">
        <v>3481</v>
      </c>
      <c r="N875" t="s">
        <v>3482</v>
      </c>
      <c r="O875" t="s">
        <v>28</v>
      </c>
      <c r="S875">
        <v>6</v>
      </c>
      <c r="T875" t="s">
        <v>29</v>
      </c>
      <c r="U875" t="s">
        <v>153</v>
      </c>
      <c r="V875" t="s">
        <v>153</v>
      </c>
    </row>
    <row r="876" spans="1:22" hidden="1" x14ac:dyDescent="0.2">
      <c r="A876" t="s">
        <v>3483</v>
      </c>
      <c r="B876">
        <v>13.752000000000001</v>
      </c>
      <c r="C876">
        <v>120.84</v>
      </c>
      <c r="D876">
        <v>127.7</v>
      </c>
      <c r="E876">
        <v>4.7</v>
      </c>
      <c r="F876" t="s">
        <v>152</v>
      </c>
      <c r="J876">
        <v>1.1299999999999999</v>
      </c>
      <c r="K876" t="s">
        <v>153</v>
      </c>
      <c r="L876" t="s">
        <v>3484</v>
      </c>
      <c r="M876" t="s">
        <v>3485</v>
      </c>
      <c r="N876" t="s">
        <v>3486</v>
      </c>
      <c r="O876" t="s">
        <v>28</v>
      </c>
      <c r="S876">
        <v>16</v>
      </c>
      <c r="T876" t="s">
        <v>29</v>
      </c>
      <c r="U876" t="s">
        <v>153</v>
      </c>
      <c r="V876" t="s">
        <v>153</v>
      </c>
    </row>
    <row r="877" spans="1:22" hidden="1" x14ac:dyDescent="0.2">
      <c r="A877" t="s">
        <v>3487</v>
      </c>
      <c r="B877">
        <v>13.728999999999999</v>
      </c>
      <c r="C877">
        <v>120.809</v>
      </c>
      <c r="D877">
        <v>200</v>
      </c>
      <c r="E877">
        <v>4.5999999999999996</v>
      </c>
      <c r="F877" t="s">
        <v>152</v>
      </c>
      <c r="J877">
        <v>0.94</v>
      </c>
      <c r="K877" t="s">
        <v>153</v>
      </c>
      <c r="L877" t="s">
        <v>3488</v>
      </c>
      <c r="M877" t="s">
        <v>3489</v>
      </c>
      <c r="N877" t="s">
        <v>3490</v>
      </c>
      <c r="O877" t="s">
        <v>28</v>
      </c>
      <c r="S877">
        <v>2</v>
      </c>
      <c r="T877" t="s">
        <v>29</v>
      </c>
      <c r="U877" t="s">
        <v>153</v>
      </c>
      <c r="V877" t="s">
        <v>153</v>
      </c>
    </row>
    <row r="878" spans="1:22" hidden="1" x14ac:dyDescent="0.2">
      <c r="A878" t="s">
        <v>3491</v>
      </c>
      <c r="B878">
        <v>17.231000000000002</v>
      </c>
      <c r="C878">
        <v>122.494</v>
      </c>
      <c r="D878">
        <v>33</v>
      </c>
      <c r="E878">
        <v>4.8</v>
      </c>
      <c r="F878" t="s">
        <v>152</v>
      </c>
      <c r="J878">
        <v>1.1399999999999999</v>
      </c>
      <c r="K878" t="s">
        <v>153</v>
      </c>
      <c r="L878" t="s">
        <v>3492</v>
      </c>
      <c r="M878" t="s">
        <v>3493</v>
      </c>
      <c r="N878" t="s">
        <v>3494</v>
      </c>
      <c r="O878" t="s">
        <v>28</v>
      </c>
      <c r="S878">
        <v>24</v>
      </c>
      <c r="T878" t="s">
        <v>29</v>
      </c>
      <c r="U878" t="s">
        <v>153</v>
      </c>
      <c r="V878" t="s">
        <v>153</v>
      </c>
    </row>
    <row r="879" spans="1:22" hidden="1" x14ac:dyDescent="0.2">
      <c r="A879" t="s">
        <v>3495</v>
      </c>
      <c r="B879">
        <v>16.425000000000001</v>
      </c>
      <c r="C879">
        <v>121.126</v>
      </c>
      <c r="D879">
        <v>33</v>
      </c>
      <c r="E879">
        <v>4.5999999999999996</v>
      </c>
      <c r="F879" t="s">
        <v>152</v>
      </c>
      <c r="J879">
        <v>1.05</v>
      </c>
      <c r="K879" t="s">
        <v>153</v>
      </c>
      <c r="L879" t="s">
        <v>3496</v>
      </c>
      <c r="M879" t="s">
        <v>3497</v>
      </c>
      <c r="N879" t="s">
        <v>3498</v>
      </c>
      <c r="O879" t="s">
        <v>28</v>
      </c>
      <c r="S879">
        <v>7</v>
      </c>
      <c r="T879" t="s">
        <v>29</v>
      </c>
      <c r="U879" t="s">
        <v>153</v>
      </c>
      <c r="V879" t="s">
        <v>153</v>
      </c>
    </row>
    <row r="880" spans="1:22" hidden="1" x14ac:dyDescent="0.2">
      <c r="A880" t="s">
        <v>3499</v>
      </c>
      <c r="B880">
        <v>17.785</v>
      </c>
      <c r="C880">
        <v>120.851</v>
      </c>
      <c r="D880">
        <v>84.9</v>
      </c>
      <c r="E880">
        <v>4.5</v>
      </c>
      <c r="F880" t="s">
        <v>152</v>
      </c>
      <c r="J880">
        <v>1.1499999999999999</v>
      </c>
      <c r="K880" t="s">
        <v>153</v>
      </c>
      <c r="L880" t="s">
        <v>3500</v>
      </c>
      <c r="M880" t="s">
        <v>3501</v>
      </c>
      <c r="N880" t="s">
        <v>3502</v>
      </c>
      <c r="O880" t="s">
        <v>28</v>
      </c>
      <c r="Q880">
        <v>21.3</v>
      </c>
      <c r="S880">
        <v>8</v>
      </c>
      <c r="T880" t="s">
        <v>29</v>
      </c>
      <c r="U880" t="s">
        <v>153</v>
      </c>
      <c r="V880" t="s">
        <v>153</v>
      </c>
    </row>
    <row r="881" spans="1:22" hidden="1" x14ac:dyDescent="0.2">
      <c r="A881" t="s">
        <v>3503</v>
      </c>
      <c r="B881">
        <v>17.792000000000002</v>
      </c>
      <c r="C881">
        <v>120.685</v>
      </c>
      <c r="D881">
        <v>95.2</v>
      </c>
      <c r="E881">
        <v>4.8</v>
      </c>
      <c r="F881" t="s">
        <v>152</v>
      </c>
      <c r="J881">
        <v>1.02</v>
      </c>
      <c r="K881" t="s">
        <v>153</v>
      </c>
      <c r="L881" t="s">
        <v>3504</v>
      </c>
      <c r="M881" t="s">
        <v>3505</v>
      </c>
      <c r="N881" t="s">
        <v>3506</v>
      </c>
      <c r="O881" t="s">
        <v>28</v>
      </c>
      <c r="Q881">
        <v>28.7</v>
      </c>
      <c r="S881">
        <v>4</v>
      </c>
      <c r="T881" t="s">
        <v>29</v>
      </c>
      <c r="U881" t="s">
        <v>153</v>
      </c>
      <c r="V881" t="s">
        <v>153</v>
      </c>
    </row>
    <row r="882" spans="1:22" hidden="1" x14ac:dyDescent="0.2">
      <c r="A882" t="s">
        <v>3507</v>
      </c>
      <c r="B882">
        <v>15.941000000000001</v>
      </c>
      <c r="C882">
        <v>120.068</v>
      </c>
      <c r="D882">
        <v>33</v>
      </c>
      <c r="E882">
        <v>4.5</v>
      </c>
      <c r="F882" t="s">
        <v>152</v>
      </c>
      <c r="J882">
        <v>1.1499999999999999</v>
      </c>
      <c r="K882" t="s">
        <v>153</v>
      </c>
      <c r="L882" t="s">
        <v>3508</v>
      </c>
      <c r="M882" t="s">
        <v>3509</v>
      </c>
      <c r="N882" t="s">
        <v>3510</v>
      </c>
      <c r="O882" t="s">
        <v>28</v>
      </c>
      <c r="S882">
        <v>9</v>
      </c>
      <c r="T882" t="s">
        <v>29</v>
      </c>
      <c r="U882" t="s">
        <v>153</v>
      </c>
      <c r="V882" t="s">
        <v>153</v>
      </c>
    </row>
    <row r="883" spans="1:22" hidden="1" x14ac:dyDescent="0.2">
      <c r="A883" t="s">
        <v>3511</v>
      </c>
      <c r="B883">
        <v>16.756</v>
      </c>
      <c r="C883">
        <v>121.496</v>
      </c>
      <c r="D883">
        <v>33</v>
      </c>
      <c r="E883">
        <v>4.8</v>
      </c>
      <c r="F883" t="s">
        <v>152</v>
      </c>
      <c r="J883">
        <v>1.1299999999999999</v>
      </c>
      <c r="K883" t="s">
        <v>153</v>
      </c>
      <c r="L883" t="s">
        <v>3512</v>
      </c>
      <c r="M883" t="s">
        <v>3513</v>
      </c>
      <c r="N883" t="s">
        <v>3514</v>
      </c>
      <c r="O883" t="s">
        <v>28</v>
      </c>
      <c r="S883">
        <v>16</v>
      </c>
      <c r="T883" t="s">
        <v>29</v>
      </c>
      <c r="U883" t="s">
        <v>153</v>
      </c>
      <c r="V883" t="s">
        <v>153</v>
      </c>
    </row>
    <row r="884" spans="1:22" hidden="1" x14ac:dyDescent="0.2">
      <c r="A884" t="s">
        <v>3515</v>
      </c>
      <c r="B884">
        <v>13.64</v>
      </c>
      <c r="C884">
        <v>120.764</v>
      </c>
      <c r="D884">
        <v>128.5</v>
      </c>
      <c r="E884">
        <v>5</v>
      </c>
      <c r="F884" t="s">
        <v>152</v>
      </c>
      <c r="J884">
        <v>0.97</v>
      </c>
      <c r="K884" t="s">
        <v>153</v>
      </c>
      <c r="L884" t="s">
        <v>3516</v>
      </c>
      <c r="M884" t="s">
        <v>3517</v>
      </c>
      <c r="N884" t="s">
        <v>316</v>
      </c>
      <c r="O884" t="s">
        <v>28</v>
      </c>
      <c r="S884">
        <v>34</v>
      </c>
      <c r="T884" t="s">
        <v>29</v>
      </c>
      <c r="U884" t="s">
        <v>153</v>
      </c>
      <c r="V884" t="s">
        <v>153</v>
      </c>
    </row>
    <row r="885" spans="1:22" hidden="1" x14ac:dyDescent="0.2">
      <c r="A885" t="s">
        <v>3518</v>
      </c>
      <c r="B885">
        <v>13.951000000000001</v>
      </c>
      <c r="C885">
        <v>121.324</v>
      </c>
      <c r="D885">
        <v>33</v>
      </c>
      <c r="E885">
        <v>4.5999999999999996</v>
      </c>
      <c r="F885" t="s">
        <v>152</v>
      </c>
      <c r="J885">
        <v>1.4</v>
      </c>
      <c r="K885" t="s">
        <v>153</v>
      </c>
      <c r="L885" t="s">
        <v>3519</v>
      </c>
      <c r="M885" t="s">
        <v>3520</v>
      </c>
      <c r="N885" t="s">
        <v>3521</v>
      </c>
      <c r="O885" t="s">
        <v>28</v>
      </c>
      <c r="S885">
        <v>5</v>
      </c>
      <c r="T885" t="s">
        <v>29</v>
      </c>
      <c r="U885" t="s">
        <v>153</v>
      </c>
      <c r="V885" t="s">
        <v>153</v>
      </c>
    </row>
    <row r="886" spans="1:22" hidden="1" x14ac:dyDescent="0.2">
      <c r="A886" t="s">
        <v>3522</v>
      </c>
      <c r="B886">
        <v>13.675000000000001</v>
      </c>
      <c r="C886">
        <v>120.645</v>
      </c>
      <c r="D886">
        <v>115.7</v>
      </c>
      <c r="E886">
        <v>4.5999999999999996</v>
      </c>
      <c r="F886" t="s">
        <v>152</v>
      </c>
      <c r="J886">
        <v>0.8</v>
      </c>
      <c r="K886" t="s">
        <v>153</v>
      </c>
      <c r="L886" t="s">
        <v>3523</v>
      </c>
      <c r="M886" t="s">
        <v>3524</v>
      </c>
      <c r="N886" t="s">
        <v>3525</v>
      </c>
      <c r="O886" t="s">
        <v>28</v>
      </c>
      <c r="Q886">
        <v>29.9</v>
      </c>
      <c r="S886">
        <v>17</v>
      </c>
      <c r="T886" t="s">
        <v>29</v>
      </c>
      <c r="U886" t="s">
        <v>153</v>
      </c>
      <c r="V886" t="s">
        <v>153</v>
      </c>
    </row>
    <row r="887" spans="1:22" x14ac:dyDescent="0.2">
      <c r="A887" t="s">
        <v>3526</v>
      </c>
      <c r="B887">
        <v>15.287000000000001</v>
      </c>
      <c r="C887">
        <v>119.96299999999999</v>
      </c>
      <c r="D887">
        <v>33</v>
      </c>
      <c r="E887">
        <v>5.2</v>
      </c>
      <c r="F887" t="s">
        <v>3272</v>
      </c>
      <c r="J887">
        <v>0.88</v>
      </c>
      <c r="K887" t="s">
        <v>153</v>
      </c>
      <c r="L887" t="s">
        <v>3527</v>
      </c>
      <c r="M887" t="s">
        <v>3528</v>
      </c>
      <c r="N887" t="s">
        <v>3529</v>
      </c>
      <c r="O887" t="s">
        <v>28</v>
      </c>
      <c r="T887" t="s">
        <v>29</v>
      </c>
      <c r="U887" t="s">
        <v>153</v>
      </c>
      <c r="V887" t="s">
        <v>1347</v>
      </c>
    </row>
    <row r="888" spans="1:22" hidden="1" x14ac:dyDescent="0.2">
      <c r="A888" t="s">
        <v>3530</v>
      </c>
      <c r="B888">
        <v>17.57</v>
      </c>
      <c r="C888">
        <v>121.399</v>
      </c>
      <c r="D888">
        <v>43.2</v>
      </c>
      <c r="E888">
        <v>4.7</v>
      </c>
      <c r="F888" t="s">
        <v>152</v>
      </c>
      <c r="J888">
        <v>1.03</v>
      </c>
      <c r="K888" t="s">
        <v>153</v>
      </c>
      <c r="L888" t="s">
        <v>3531</v>
      </c>
      <c r="M888" t="s">
        <v>3532</v>
      </c>
      <c r="N888" t="s">
        <v>3533</v>
      </c>
      <c r="O888" t="s">
        <v>28</v>
      </c>
      <c r="Q888">
        <v>6.3</v>
      </c>
      <c r="S888">
        <v>12</v>
      </c>
      <c r="T888" t="s">
        <v>29</v>
      </c>
      <c r="U888" t="s">
        <v>153</v>
      </c>
      <c r="V888" t="s">
        <v>153</v>
      </c>
    </row>
    <row r="889" spans="1:22" hidden="1" x14ac:dyDescent="0.2">
      <c r="A889" t="s">
        <v>3534</v>
      </c>
      <c r="B889">
        <v>13.672000000000001</v>
      </c>
      <c r="C889">
        <v>120.807</v>
      </c>
      <c r="D889">
        <v>137.5</v>
      </c>
      <c r="E889">
        <v>4.8</v>
      </c>
      <c r="F889" t="s">
        <v>152</v>
      </c>
      <c r="J889">
        <v>0.88</v>
      </c>
      <c r="K889" t="s">
        <v>153</v>
      </c>
      <c r="L889" t="s">
        <v>3535</v>
      </c>
      <c r="M889" t="s">
        <v>3536</v>
      </c>
      <c r="N889" t="s">
        <v>175</v>
      </c>
      <c r="O889" t="s">
        <v>28</v>
      </c>
      <c r="Q889">
        <v>3.7</v>
      </c>
      <c r="S889">
        <v>18</v>
      </c>
      <c r="T889" t="s">
        <v>29</v>
      </c>
      <c r="U889" t="s">
        <v>153</v>
      </c>
      <c r="V889" t="s">
        <v>153</v>
      </c>
    </row>
    <row r="890" spans="1:22" hidden="1" x14ac:dyDescent="0.2">
      <c r="A890" t="s">
        <v>3537</v>
      </c>
      <c r="B890">
        <v>15.606999999999999</v>
      </c>
      <c r="C890">
        <v>119.553</v>
      </c>
      <c r="D890">
        <v>33</v>
      </c>
      <c r="E890">
        <v>4.5999999999999996</v>
      </c>
      <c r="F890" t="s">
        <v>152</v>
      </c>
      <c r="J890">
        <v>1.03</v>
      </c>
      <c r="K890" t="s">
        <v>153</v>
      </c>
      <c r="L890" t="s">
        <v>3538</v>
      </c>
      <c r="M890" t="s">
        <v>3539</v>
      </c>
      <c r="N890" t="s">
        <v>3540</v>
      </c>
      <c r="O890" t="s">
        <v>28</v>
      </c>
      <c r="S890">
        <v>15</v>
      </c>
      <c r="T890" t="s">
        <v>29</v>
      </c>
      <c r="U890" t="s">
        <v>153</v>
      </c>
      <c r="V890" t="s">
        <v>153</v>
      </c>
    </row>
    <row r="891" spans="1:22" hidden="1" x14ac:dyDescent="0.2">
      <c r="A891" t="s">
        <v>3541</v>
      </c>
      <c r="B891">
        <v>13.989000000000001</v>
      </c>
      <c r="C891">
        <v>120.66200000000001</v>
      </c>
      <c r="D891">
        <v>159.4</v>
      </c>
      <c r="E891">
        <v>4.5999999999999996</v>
      </c>
      <c r="F891" t="s">
        <v>152</v>
      </c>
      <c r="J891">
        <v>0.87</v>
      </c>
      <c r="K891" t="s">
        <v>153</v>
      </c>
      <c r="L891" t="s">
        <v>3542</v>
      </c>
      <c r="M891" t="s">
        <v>3543</v>
      </c>
      <c r="N891" t="s">
        <v>3544</v>
      </c>
      <c r="O891" t="s">
        <v>28</v>
      </c>
      <c r="Q891">
        <v>18.8</v>
      </c>
      <c r="S891">
        <v>9</v>
      </c>
      <c r="T891" t="s">
        <v>29</v>
      </c>
      <c r="U891" t="s">
        <v>153</v>
      </c>
      <c r="V891" t="s">
        <v>153</v>
      </c>
    </row>
    <row r="892" spans="1:22" hidden="1" x14ac:dyDescent="0.2">
      <c r="A892" t="s">
        <v>3545</v>
      </c>
      <c r="B892">
        <v>16.606000000000002</v>
      </c>
      <c r="C892">
        <v>120.06699999999999</v>
      </c>
      <c r="D892">
        <v>60</v>
      </c>
      <c r="E892">
        <v>4.7</v>
      </c>
      <c r="F892" t="s">
        <v>152</v>
      </c>
      <c r="J892">
        <v>0.87</v>
      </c>
      <c r="K892" t="s">
        <v>153</v>
      </c>
      <c r="L892" t="s">
        <v>3546</v>
      </c>
      <c r="M892" t="s">
        <v>3547</v>
      </c>
      <c r="N892" t="s">
        <v>3548</v>
      </c>
      <c r="O892" t="s">
        <v>28</v>
      </c>
      <c r="S892">
        <v>2</v>
      </c>
      <c r="T892" t="s">
        <v>29</v>
      </c>
      <c r="U892" t="s">
        <v>153</v>
      </c>
      <c r="V892" t="s">
        <v>153</v>
      </c>
    </row>
    <row r="893" spans="1:22" hidden="1" x14ac:dyDescent="0.2">
      <c r="A893" t="s">
        <v>3549</v>
      </c>
      <c r="B893">
        <v>16.186</v>
      </c>
      <c r="C893">
        <v>120.53400000000001</v>
      </c>
      <c r="D893">
        <v>44.5</v>
      </c>
      <c r="E893">
        <v>4.5</v>
      </c>
      <c r="F893" t="s">
        <v>152</v>
      </c>
      <c r="J893">
        <v>1.31</v>
      </c>
      <c r="K893" t="s">
        <v>153</v>
      </c>
      <c r="L893" t="s">
        <v>3550</v>
      </c>
      <c r="M893" t="s">
        <v>3551</v>
      </c>
      <c r="N893" t="s">
        <v>3552</v>
      </c>
      <c r="O893" t="s">
        <v>28</v>
      </c>
      <c r="Q893">
        <v>7.8</v>
      </c>
      <c r="S893">
        <v>2</v>
      </c>
      <c r="T893" t="s">
        <v>29</v>
      </c>
      <c r="U893" t="s">
        <v>153</v>
      </c>
      <c r="V893" t="s">
        <v>153</v>
      </c>
    </row>
    <row r="894" spans="1:22" hidden="1" x14ac:dyDescent="0.2">
      <c r="A894" t="s">
        <v>3553</v>
      </c>
      <c r="B894">
        <v>13.827</v>
      </c>
      <c r="C894">
        <v>120.759</v>
      </c>
      <c r="D894">
        <v>171.1</v>
      </c>
      <c r="E894">
        <v>4.8</v>
      </c>
      <c r="F894" t="s">
        <v>152</v>
      </c>
      <c r="J894">
        <v>0.96</v>
      </c>
      <c r="K894" t="s">
        <v>153</v>
      </c>
      <c r="L894" t="s">
        <v>3554</v>
      </c>
      <c r="M894" t="s">
        <v>3555</v>
      </c>
      <c r="N894" t="s">
        <v>3556</v>
      </c>
      <c r="O894" t="s">
        <v>28</v>
      </c>
      <c r="Q894">
        <v>17.7</v>
      </c>
      <c r="S894">
        <v>26</v>
      </c>
      <c r="T894" t="s">
        <v>29</v>
      </c>
      <c r="U894" t="s">
        <v>153</v>
      </c>
      <c r="V894" t="s">
        <v>153</v>
      </c>
    </row>
    <row r="895" spans="1:22" hidden="1" x14ac:dyDescent="0.2">
      <c r="A895" t="s">
        <v>3557</v>
      </c>
      <c r="B895">
        <v>16.468</v>
      </c>
      <c r="C895">
        <v>121.113</v>
      </c>
      <c r="D895">
        <v>33</v>
      </c>
      <c r="E895">
        <v>4.5</v>
      </c>
      <c r="F895" t="s">
        <v>152</v>
      </c>
      <c r="J895">
        <v>0.6</v>
      </c>
      <c r="K895" t="s">
        <v>153</v>
      </c>
      <c r="L895" t="s">
        <v>3558</v>
      </c>
      <c r="M895" t="s">
        <v>3559</v>
      </c>
      <c r="N895" t="s">
        <v>3560</v>
      </c>
      <c r="O895" t="s">
        <v>28</v>
      </c>
      <c r="S895">
        <v>2</v>
      </c>
      <c r="T895" t="s">
        <v>29</v>
      </c>
      <c r="U895" t="s">
        <v>153</v>
      </c>
      <c r="V895" t="s">
        <v>153</v>
      </c>
    </row>
    <row r="896" spans="1:22" x14ac:dyDescent="0.2">
      <c r="A896" t="s">
        <v>3561</v>
      </c>
      <c r="B896">
        <v>15.766</v>
      </c>
      <c r="C896">
        <v>119.74</v>
      </c>
      <c r="D896">
        <v>33</v>
      </c>
      <c r="E896">
        <v>7.3</v>
      </c>
      <c r="F896" t="s">
        <v>3272</v>
      </c>
      <c r="J896">
        <v>1</v>
      </c>
      <c r="K896" t="s">
        <v>153</v>
      </c>
      <c r="L896" t="s">
        <v>3562</v>
      </c>
      <c r="M896" t="s">
        <v>3563</v>
      </c>
      <c r="N896" t="s">
        <v>3564</v>
      </c>
      <c r="O896" t="s">
        <v>28</v>
      </c>
      <c r="T896" t="s">
        <v>29</v>
      </c>
      <c r="U896" t="s">
        <v>153</v>
      </c>
      <c r="V896" t="s">
        <v>1347</v>
      </c>
    </row>
    <row r="897" spans="1:22" hidden="1" x14ac:dyDescent="0.2">
      <c r="A897" t="s">
        <v>3565</v>
      </c>
      <c r="B897">
        <v>15.835000000000001</v>
      </c>
      <c r="C897">
        <v>119.68899999999999</v>
      </c>
      <c r="D897">
        <v>33</v>
      </c>
      <c r="E897">
        <v>4.7</v>
      </c>
      <c r="F897" t="s">
        <v>152</v>
      </c>
      <c r="J897">
        <v>1</v>
      </c>
      <c r="K897" t="s">
        <v>153</v>
      </c>
      <c r="L897" t="s">
        <v>3566</v>
      </c>
      <c r="M897" t="s">
        <v>3567</v>
      </c>
      <c r="N897" t="s">
        <v>3568</v>
      </c>
      <c r="O897" t="s">
        <v>28</v>
      </c>
      <c r="S897">
        <v>2</v>
      </c>
      <c r="T897" t="s">
        <v>29</v>
      </c>
      <c r="U897" t="s">
        <v>153</v>
      </c>
      <c r="V897" t="s">
        <v>153</v>
      </c>
    </row>
    <row r="898" spans="1:22" hidden="1" x14ac:dyDescent="0.2">
      <c r="A898" t="s">
        <v>3569</v>
      </c>
      <c r="B898">
        <v>15.932</v>
      </c>
      <c r="C898">
        <v>119.83499999999999</v>
      </c>
      <c r="D898">
        <v>33</v>
      </c>
      <c r="E898">
        <v>4.8</v>
      </c>
      <c r="F898" t="s">
        <v>152</v>
      </c>
      <c r="J898">
        <v>0.9</v>
      </c>
      <c r="K898" t="s">
        <v>153</v>
      </c>
      <c r="L898" t="s">
        <v>3570</v>
      </c>
      <c r="M898" t="s">
        <v>3571</v>
      </c>
      <c r="N898" t="s">
        <v>3572</v>
      </c>
      <c r="O898" t="s">
        <v>28</v>
      </c>
      <c r="S898">
        <v>5</v>
      </c>
      <c r="T898" t="s">
        <v>29</v>
      </c>
      <c r="U898" t="s">
        <v>153</v>
      </c>
      <c r="V898" t="s">
        <v>153</v>
      </c>
    </row>
    <row r="899" spans="1:22" hidden="1" x14ac:dyDescent="0.2">
      <c r="A899" t="s">
        <v>3573</v>
      </c>
      <c r="B899">
        <v>16.033999999999999</v>
      </c>
      <c r="C899">
        <v>119.8</v>
      </c>
      <c r="D899">
        <v>33</v>
      </c>
      <c r="E899">
        <v>5.0999999999999996</v>
      </c>
      <c r="F899" t="s">
        <v>152</v>
      </c>
      <c r="J899">
        <v>1.04</v>
      </c>
      <c r="K899" t="s">
        <v>153</v>
      </c>
      <c r="L899" t="s">
        <v>3574</v>
      </c>
      <c r="M899" t="s">
        <v>3575</v>
      </c>
      <c r="N899" t="s">
        <v>3576</v>
      </c>
      <c r="O899" t="s">
        <v>28</v>
      </c>
      <c r="S899">
        <v>41</v>
      </c>
      <c r="T899" t="s">
        <v>29</v>
      </c>
      <c r="U899" t="s">
        <v>153</v>
      </c>
      <c r="V899" t="s">
        <v>153</v>
      </c>
    </row>
    <row r="900" spans="1:22" hidden="1" x14ac:dyDescent="0.2">
      <c r="A900" t="s">
        <v>3577</v>
      </c>
      <c r="B900">
        <v>16.041</v>
      </c>
      <c r="C900">
        <v>119.938</v>
      </c>
      <c r="D900">
        <v>33</v>
      </c>
      <c r="E900">
        <v>4.7</v>
      </c>
      <c r="F900" t="s">
        <v>152</v>
      </c>
      <c r="J900">
        <v>0.98</v>
      </c>
      <c r="K900" t="s">
        <v>153</v>
      </c>
      <c r="L900" t="s">
        <v>3578</v>
      </c>
      <c r="M900" t="s">
        <v>3579</v>
      </c>
      <c r="N900" t="s">
        <v>3580</v>
      </c>
      <c r="O900" t="s">
        <v>28</v>
      </c>
      <c r="S900">
        <v>1</v>
      </c>
      <c r="T900" t="s">
        <v>29</v>
      </c>
      <c r="U900" t="s">
        <v>153</v>
      </c>
      <c r="V900" t="s">
        <v>153</v>
      </c>
    </row>
    <row r="901" spans="1:22" hidden="1" x14ac:dyDescent="0.2">
      <c r="A901" t="s">
        <v>3581</v>
      </c>
      <c r="B901">
        <v>16.047999999999998</v>
      </c>
      <c r="C901">
        <v>120.011</v>
      </c>
      <c r="D901">
        <v>33</v>
      </c>
      <c r="E901">
        <v>4.7</v>
      </c>
      <c r="F901" t="s">
        <v>152</v>
      </c>
      <c r="J901">
        <v>1.27</v>
      </c>
      <c r="K901" t="s">
        <v>153</v>
      </c>
      <c r="L901" t="s">
        <v>3582</v>
      </c>
      <c r="M901" t="s">
        <v>3583</v>
      </c>
      <c r="N901" t="s">
        <v>3584</v>
      </c>
      <c r="O901" t="s">
        <v>28</v>
      </c>
      <c r="S901">
        <v>3</v>
      </c>
      <c r="T901" t="s">
        <v>29</v>
      </c>
      <c r="U901" t="s">
        <v>153</v>
      </c>
      <c r="V901" t="s">
        <v>153</v>
      </c>
    </row>
    <row r="902" spans="1:22" hidden="1" x14ac:dyDescent="0.2">
      <c r="A902" t="s">
        <v>3585</v>
      </c>
      <c r="B902">
        <v>15.975</v>
      </c>
      <c r="C902">
        <v>119.86199999999999</v>
      </c>
      <c r="D902">
        <v>33</v>
      </c>
      <c r="E902">
        <v>4.5999999999999996</v>
      </c>
      <c r="F902" t="s">
        <v>152</v>
      </c>
      <c r="J902">
        <v>1.5</v>
      </c>
      <c r="K902" t="s">
        <v>153</v>
      </c>
      <c r="L902" t="s">
        <v>3586</v>
      </c>
      <c r="M902" t="s">
        <v>3587</v>
      </c>
      <c r="N902" t="s">
        <v>3588</v>
      </c>
      <c r="O902" t="s">
        <v>28</v>
      </c>
      <c r="S902">
        <v>1</v>
      </c>
      <c r="T902" t="s">
        <v>29</v>
      </c>
      <c r="U902" t="s">
        <v>153</v>
      </c>
      <c r="V902" t="s">
        <v>153</v>
      </c>
    </row>
    <row r="903" spans="1:22" hidden="1" x14ac:dyDescent="0.2">
      <c r="A903" t="s">
        <v>3589</v>
      </c>
      <c r="B903">
        <v>15.246</v>
      </c>
      <c r="C903">
        <v>119.792</v>
      </c>
      <c r="D903">
        <v>33</v>
      </c>
      <c r="E903">
        <v>4.5999999999999996</v>
      </c>
      <c r="F903" t="s">
        <v>152</v>
      </c>
      <c r="J903">
        <v>1.27</v>
      </c>
      <c r="K903" t="s">
        <v>153</v>
      </c>
      <c r="L903" t="s">
        <v>3590</v>
      </c>
      <c r="M903" t="s">
        <v>3591</v>
      </c>
      <c r="N903" t="s">
        <v>3592</v>
      </c>
      <c r="O903" t="s">
        <v>28</v>
      </c>
      <c r="S903">
        <v>3</v>
      </c>
      <c r="T903" t="s">
        <v>29</v>
      </c>
      <c r="U903" t="s">
        <v>153</v>
      </c>
      <c r="V903" t="s">
        <v>153</v>
      </c>
    </row>
    <row r="904" spans="1:22" hidden="1" x14ac:dyDescent="0.2">
      <c r="A904" t="s">
        <v>3593</v>
      </c>
      <c r="B904">
        <v>15.733000000000001</v>
      </c>
      <c r="C904">
        <v>119.84699999999999</v>
      </c>
      <c r="D904">
        <v>33</v>
      </c>
      <c r="E904">
        <v>5</v>
      </c>
      <c r="F904" t="s">
        <v>152</v>
      </c>
      <c r="J904">
        <v>1</v>
      </c>
      <c r="K904" t="s">
        <v>153</v>
      </c>
      <c r="L904" t="s">
        <v>3594</v>
      </c>
      <c r="M904" t="s">
        <v>3595</v>
      </c>
      <c r="N904" t="s">
        <v>3596</v>
      </c>
      <c r="O904" t="s">
        <v>28</v>
      </c>
      <c r="S904">
        <v>31</v>
      </c>
      <c r="T904" t="s">
        <v>29</v>
      </c>
      <c r="U904" t="s">
        <v>153</v>
      </c>
      <c r="V904" t="s">
        <v>153</v>
      </c>
    </row>
    <row r="905" spans="1:22" hidden="1" x14ac:dyDescent="0.2">
      <c r="A905" t="s">
        <v>3597</v>
      </c>
      <c r="B905">
        <v>13.955</v>
      </c>
      <c r="C905">
        <v>120.542</v>
      </c>
      <c r="D905">
        <v>33</v>
      </c>
      <c r="E905">
        <v>4.5999999999999996</v>
      </c>
      <c r="F905" t="s">
        <v>152</v>
      </c>
      <c r="J905">
        <v>1.21</v>
      </c>
      <c r="K905" t="s">
        <v>153</v>
      </c>
      <c r="L905" t="s">
        <v>3598</v>
      </c>
      <c r="M905" t="s">
        <v>3599</v>
      </c>
      <c r="N905" t="s">
        <v>3600</v>
      </c>
      <c r="O905" t="s">
        <v>28</v>
      </c>
      <c r="S905">
        <v>5</v>
      </c>
      <c r="T905" t="s">
        <v>29</v>
      </c>
      <c r="U905" t="s">
        <v>153</v>
      </c>
      <c r="V905" t="s">
        <v>153</v>
      </c>
    </row>
    <row r="906" spans="1:22" hidden="1" x14ac:dyDescent="0.2">
      <c r="A906" t="s">
        <v>3601</v>
      </c>
      <c r="B906">
        <v>16.472999999999999</v>
      </c>
      <c r="C906">
        <v>119.45099999999999</v>
      </c>
      <c r="D906">
        <v>33</v>
      </c>
      <c r="E906">
        <v>4.5</v>
      </c>
      <c r="F906" t="s">
        <v>152</v>
      </c>
      <c r="J906">
        <v>0.71</v>
      </c>
      <c r="K906" t="s">
        <v>153</v>
      </c>
      <c r="L906" t="s">
        <v>3602</v>
      </c>
      <c r="M906" t="s">
        <v>3603</v>
      </c>
      <c r="N906" t="s">
        <v>3604</v>
      </c>
      <c r="O906" t="s">
        <v>28</v>
      </c>
      <c r="S906">
        <v>1</v>
      </c>
      <c r="T906" t="s">
        <v>29</v>
      </c>
      <c r="U906" t="s">
        <v>153</v>
      </c>
      <c r="V906" t="s">
        <v>153</v>
      </c>
    </row>
    <row r="907" spans="1:22" x14ac:dyDescent="0.2">
      <c r="A907" t="s">
        <v>3605</v>
      </c>
      <c r="B907">
        <v>17.709</v>
      </c>
      <c r="C907">
        <v>120.18899999999999</v>
      </c>
      <c r="D907">
        <v>46.6</v>
      </c>
      <c r="E907">
        <v>5.4</v>
      </c>
      <c r="F907" t="s">
        <v>3272</v>
      </c>
      <c r="J907">
        <v>0.74</v>
      </c>
      <c r="K907" t="s">
        <v>153</v>
      </c>
      <c r="L907" t="s">
        <v>3606</v>
      </c>
      <c r="M907" t="s">
        <v>3607</v>
      </c>
      <c r="N907" t="s">
        <v>3608</v>
      </c>
      <c r="O907" t="s">
        <v>28</v>
      </c>
      <c r="Q907">
        <v>4.2</v>
      </c>
      <c r="T907" t="s">
        <v>29</v>
      </c>
      <c r="U907" t="s">
        <v>153</v>
      </c>
      <c r="V907" t="s">
        <v>1347</v>
      </c>
    </row>
    <row r="908" spans="1:22" x14ac:dyDescent="0.2">
      <c r="A908" t="s">
        <v>3609</v>
      </c>
      <c r="B908">
        <v>16.094999999999999</v>
      </c>
      <c r="C908">
        <v>119.48399999999999</v>
      </c>
      <c r="D908">
        <v>33</v>
      </c>
      <c r="E908">
        <v>6.2</v>
      </c>
      <c r="F908" t="s">
        <v>3272</v>
      </c>
      <c r="J908">
        <v>1.51</v>
      </c>
      <c r="K908" t="s">
        <v>153</v>
      </c>
      <c r="L908" t="s">
        <v>3610</v>
      </c>
      <c r="M908" t="s">
        <v>3611</v>
      </c>
      <c r="N908" t="s">
        <v>376</v>
      </c>
      <c r="O908" t="s">
        <v>28</v>
      </c>
      <c r="T908" t="s">
        <v>29</v>
      </c>
      <c r="U908" t="s">
        <v>153</v>
      </c>
      <c r="V908" t="s">
        <v>1347</v>
      </c>
    </row>
    <row r="909" spans="1:22" hidden="1" x14ac:dyDescent="0.2">
      <c r="A909" t="s">
        <v>3612</v>
      </c>
      <c r="B909">
        <v>15.957000000000001</v>
      </c>
      <c r="C909">
        <v>119.459</v>
      </c>
      <c r="D909">
        <v>33</v>
      </c>
      <c r="E909">
        <v>4.5</v>
      </c>
      <c r="F909" t="s">
        <v>152</v>
      </c>
      <c r="J909">
        <v>0.97</v>
      </c>
      <c r="K909" t="s">
        <v>153</v>
      </c>
      <c r="L909" t="s">
        <v>3613</v>
      </c>
      <c r="M909" t="s">
        <v>3614</v>
      </c>
      <c r="N909" t="s">
        <v>3615</v>
      </c>
      <c r="O909" t="s">
        <v>28</v>
      </c>
      <c r="S909">
        <v>3</v>
      </c>
      <c r="T909" t="s">
        <v>29</v>
      </c>
      <c r="U909" t="s">
        <v>153</v>
      </c>
      <c r="V909" t="s">
        <v>153</v>
      </c>
    </row>
    <row r="910" spans="1:22" hidden="1" x14ac:dyDescent="0.2">
      <c r="A910" t="s">
        <v>3616</v>
      </c>
      <c r="B910">
        <v>16.834</v>
      </c>
      <c r="C910">
        <v>122.452</v>
      </c>
      <c r="D910">
        <v>33</v>
      </c>
      <c r="E910">
        <v>4.9000000000000004</v>
      </c>
      <c r="F910" t="s">
        <v>152</v>
      </c>
      <c r="J910">
        <v>0.97</v>
      </c>
      <c r="K910" t="s">
        <v>153</v>
      </c>
      <c r="L910" t="s">
        <v>3617</v>
      </c>
      <c r="M910" t="s">
        <v>3618</v>
      </c>
      <c r="N910" t="s">
        <v>476</v>
      </c>
      <c r="O910" t="s">
        <v>28</v>
      </c>
      <c r="S910">
        <v>15</v>
      </c>
      <c r="T910" t="s">
        <v>29</v>
      </c>
      <c r="U910" t="s">
        <v>153</v>
      </c>
      <c r="V910" t="s">
        <v>153</v>
      </c>
    </row>
    <row r="911" spans="1:22" hidden="1" x14ac:dyDescent="0.2">
      <c r="A911" t="s">
        <v>3619</v>
      </c>
      <c r="B911">
        <v>15.731999999999999</v>
      </c>
      <c r="C911">
        <v>119.79600000000001</v>
      </c>
      <c r="D911">
        <v>33</v>
      </c>
      <c r="E911">
        <v>4.5999999999999996</v>
      </c>
      <c r="F911" t="s">
        <v>152</v>
      </c>
      <c r="J911">
        <v>1.24</v>
      </c>
      <c r="K911" t="s">
        <v>153</v>
      </c>
      <c r="L911" t="s">
        <v>3620</v>
      </c>
      <c r="M911" t="s">
        <v>3621</v>
      </c>
      <c r="N911" t="s">
        <v>3622</v>
      </c>
      <c r="O911" t="s">
        <v>28</v>
      </c>
      <c r="S911">
        <v>8</v>
      </c>
      <c r="T911" t="s">
        <v>29</v>
      </c>
      <c r="U911" t="s">
        <v>153</v>
      </c>
      <c r="V911" t="s">
        <v>153</v>
      </c>
    </row>
    <row r="912" spans="1:22" hidden="1" x14ac:dyDescent="0.2">
      <c r="A912" t="s">
        <v>3623</v>
      </c>
      <c r="B912">
        <v>13.57</v>
      </c>
      <c r="C912">
        <v>121.35899999999999</v>
      </c>
      <c r="D912">
        <v>33</v>
      </c>
      <c r="E912">
        <v>4.5999999999999996</v>
      </c>
      <c r="F912" t="s">
        <v>152</v>
      </c>
      <c r="J912">
        <v>1.27</v>
      </c>
      <c r="K912" t="s">
        <v>153</v>
      </c>
      <c r="L912" t="s">
        <v>3624</v>
      </c>
      <c r="M912" t="s">
        <v>3625</v>
      </c>
      <c r="N912" t="s">
        <v>3626</v>
      </c>
      <c r="O912" t="s">
        <v>28</v>
      </c>
      <c r="S912">
        <v>3</v>
      </c>
      <c r="T912" t="s">
        <v>29</v>
      </c>
      <c r="U912" t="s">
        <v>153</v>
      </c>
      <c r="V912" t="s">
        <v>153</v>
      </c>
    </row>
    <row r="913" spans="1:22" hidden="1" x14ac:dyDescent="0.2">
      <c r="A913" t="s">
        <v>3627</v>
      </c>
      <c r="B913">
        <v>13.608000000000001</v>
      </c>
      <c r="C913">
        <v>121.602</v>
      </c>
      <c r="D913">
        <v>33</v>
      </c>
      <c r="E913">
        <v>4.7</v>
      </c>
      <c r="F913" t="s">
        <v>152</v>
      </c>
      <c r="J913">
        <v>1.1000000000000001</v>
      </c>
      <c r="K913" t="s">
        <v>153</v>
      </c>
      <c r="L913" t="s">
        <v>3628</v>
      </c>
      <c r="M913" t="s">
        <v>3629</v>
      </c>
      <c r="N913" t="s">
        <v>3630</v>
      </c>
      <c r="O913" t="s">
        <v>28</v>
      </c>
      <c r="S913">
        <v>10</v>
      </c>
      <c r="T913" t="s">
        <v>29</v>
      </c>
      <c r="U913" t="s">
        <v>153</v>
      </c>
      <c r="V913" t="s">
        <v>153</v>
      </c>
    </row>
    <row r="914" spans="1:22" x14ac:dyDescent="0.2">
      <c r="A914" t="s">
        <v>3631</v>
      </c>
      <c r="B914">
        <v>13.571999999999999</v>
      </c>
      <c r="C914">
        <v>121.54600000000001</v>
      </c>
      <c r="D914">
        <v>33</v>
      </c>
      <c r="E914">
        <v>5.5</v>
      </c>
      <c r="F914" t="s">
        <v>3272</v>
      </c>
      <c r="J914">
        <v>0.96</v>
      </c>
      <c r="K914" t="s">
        <v>153</v>
      </c>
      <c r="L914" t="s">
        <v>3632</v>
      </c>
      <c r="M914" t="s">
        <v>3633</v>
      </c>
      <c r="N914" t="s">
        <v>3634</v>
      </c>
      <c r="O914" t="s">
        <v>28</v>
      </c>
      <c r="T914" t="s">
        <v>29</v>
      </c>
      <c r="U914" t="s">
        <v>153</v>
      </c>
      <c r="V914" t="s">
        <v>1347</v>
      </c>
    </row>
    <row r="915" spans="1:22" hidden="1" x14ac:dyDescent="0.2">
      <c r="A915" t="s">
        <v>3635</v>
      </c>
      <c r="B915">
        <v>15.063000000000001</v>
      </c>
      <c r="C915">
        <v>119.55800000000001</v>
      </c>
      <c r="D915">
        <v>33</v>
      </c>
      <c r="E915">
        <v>4.9000000000000004</v>
      </c>
      <c r="F915" t="s">
        <v>152</v>
      </c>
      <c r="J915">
        <v>1.28</v>
      </c>
      <c r="K915" t="s">
        <v>153</v>
      </c>
      <c r="L915" t="s">
        <v>3636</v>
      </c>
      <c r="M915" t="s">
        <v>3637</v>
      </c>
      <c r="N915" t="s">
        <v>3638</v>
      </c>
      <c r="O915" t="s">
        <v>28</v>
      </c>
      <c r="S915">
        <v>17</v>
      </c>
      <c r="T915" t="s">
        <v>29</v>
      </c>
      <c r="U915" t="s">
        <v>153</v>
      </c>
      <c r="V915" t="s">
        <v>153</v>
      </c>
    </row>
    <row r="916" spans="1:22" hidden="1" x14ac:dyDescent="0.2">
      <c r="A916" t="s">
        <v>3639</v>
      </c>
      <c r="B916">
        <v>16.202999999999999</v>
      </c>
      <c r="C916">
        <v>119.535</v>
      </c>
      <c r="D916">
        <v>61.5</v>
      </c>
      <c r="E916">
        <v>4.7</v>
      </c>
      <c r="F916" t="s">
        <v>152</v>
      </c>
      <c r="J916">
        <v>0.93</v>
      </c>
      <c r="K916" t="s">
        <v>153</v>
      </c>
      <c r="L916" t="s">
        <v>3640</v>
      </c>
      <c r="M916" t="s">
        <v>3641</v>
      </c>
      <c r="N916" t="s">
        <v>3642</v>
      </c>
      <c r="O916" t="s">
        <v>28</v>
      </c>
      <c r="Q916">
        <v>9.5</v>
      </c>
      <c r="S916">
        <v>10</v>
      </c>
      <c r="T916" t="s">
        <v>29</v>
      </c>
      <c r="U916" t="s">
        <v>153</v>
      </c>
      <c r="V916" t="s">
        <v>153</v>
      </c>
    </row>
    <row r="917" spans="1:22" hidden="1" x14ac:dyDescent="0.2">
      <c r="A917" t="s">
        <v>3643</v>
      </c>
      <c r="B917">
        <v>14.391999999999999</v>
      </c>
      <c r="C917">
        <v>119.599</v>
      </c>
      <c r="D917">
        <v>43</v>
      </c>
      <c r="E917">
        <v>4.5</v>
      </c>
      <c r="F917" t="s">
        <v>152</v>
      </c>
      <c r="J917">
        <v>1.28</v>
      </c>
      <c r="K917" t="s">
        <v>153</v>
      </c>
      <c r="L917" t="s">
        <v>3644</v>
      </c>
      <c r="M917" t="s">
        <v>3645</v>
      </c>
      <c r="N917" t="s">
        <v>3646</v>
      </c>
      <c r="O917" t="s">
        <v>28</v>
      </c>
      <c r="S917">
        <v>5</v>
      </c>
      <c r="T917" t="s">
        <v>29</v>
      </c>
      <c r="U917" t="s">
        <v>153</v>
      </c>
      <c r="V917" t="s">
        <v>153</v>
      </c>
    </row>
    <row r="918" spans="1:22" hidden="1" x14ac:dyDescent="0.2">
      <c r="A918" t="s">
        <v>3647</v>
      </c>
      <c r="B918">
        <v>14.522</v>
      </c>
      <c r="C918">
        <v>119.80200000000001</v>
      </c>
      <c r="D918">
        <v>63.8</v>
      </c>
      <c r="E918">
        <v>4.7</v>
      </c>
      <c r="F918" t="s">
        <v>152</v>
      </c>
      <c r="J918">
        <v>1.02</v>
      </c>
      <c r="K918" t="s">
        <v>153</v>
      </c>
      <c r="L918" t="s">
        <v>3648</v>
      </c>
      <c r="M918" t="s">
        <v>3649</v>
      </c>
      <c r="N918" t="s">
        <v>3650</v>
      </c>
      <c r="O918" t="s">
        <v>28</v>
      </c>
      <c r="Q918">
        <v>7.1</v>
      </c>
      <c r="S918">
        <v>19</v>
      </c>
      <c r="T918" t="s">
        <v>29</v>
      </c>
      <c r="U918" t="s">
        <v>153</v>
      </c>
      <c r="V918" t="s">
        <v>153</v>
      </c>
    </row>
    <row r="919" spans="1:22" hidden="1" x14ac:dyDescent="0.2">
      <c r="A919" t="s">
        <v>3651</v>
      </c>
      <c r="B919">
        <v>16.004999999999999</v>
      </c>
      <c r="C919">
        <v>122.066</v>
      </c>
      <c r="D919">
        <v>60.1</v>
      </c>
      <c r="E919">
        <v>4.5</v>
      </c>
      <c r="F919" t="s">
        <v>152</v>
      </c>
      <c r="J919">
        <v>0.71</v>
      </c>
      <c r="K919" t="s">
        <v>153</v>
      </c>
      <c r="L919" t="s">
        <v>3652</v>
      </c>
      <c r="M919" t="s">
        <v>3653</v>
      </c>
      <c r="N919" t="s">
        <v>3654</v>
      </c>
      <c r="O919" t="s">
        <v>28</v>
      </c>
      <c r="Q919">
        <v>6.4</v>
      </c>
      <c r="S919">
        <v>8</v>
      </c>
      <c r="T919" t="s">
        <v>29</v>
      </c>
      <c r="U919" t="s">
        <v>153</v>
      </c>
      <c r="V919" t="s">
        <v>153</v>
      </c>
    </row>
    <row r="920" spans="1:22" x14ac:dyDescent="0.2">
      <c r="A920" t="s">
        <v>3655</v>
      </c>
      <c r="B920">
        <v>13.814</v>
      </c>
      <c r="C920">
        <v>120.533</v>
      </c>
      <c r="D920">
        <v>91.8</v>
      </c>
      <c r="E920">
        <v>5.0999999999999996</v>
      </c>
      <c r="F920" t="s">
        <v>3272</v>
      </c>
      <c r="J920">
        <v>1.1499999999999999</v>
      </c>
      <c r="K920" t="s">
        <v>153</v>
      </c>
      <c r="L920" t="s">
        <v>3656</v>
      </c>
      <c r="M920" t="s">
        <v>3657</v>
      </c>
      <c r="N920" t="s">
        <v>3658</v>
      </c>
      <c r="O920" t="s">
        <v>28</v>
      </c>
      <c r="T920" t="s">
        <v>29</v>
      </c>
      <c r="U920" t="s">
        <v>153</v>
      </c>
      <c r="V920" t="s">
        <v>1347</v>
      </c>
    </row>
    <row r="921" spans="1:22" x14ac:dyDescent="0.2">
      <c r="A921" t="s">
        <v>3659</v>
      </c>
      <c r="B921">
        <v>17.315000000000001</v>
      </c>
      <c r="C921">
        <v>120.2</v>
      </c>
      <c r="D921">
        <v>63</v>
      </c>
      <c r="E921">
        <v>5.7</v>
      </c>
      <c r="F921" t="s">
        <v>3272</v>
      </c>
      <c r="G921">
        <v>202</v>
      </c>
      <c r="J921">
        <v>1.02</v>
      </c>
      <c r="K921" t="s">
        <v>153</v>
      </c>
      <c r="L921" t="s">
        <v>3660</v>
      </c>
      <c r="M921" t="s">
        <v>3661</v>
      </c>
      <c r="N921" t="s">
        <v>3662</v>
      </c>
      <c r="O921" t="s">
        <v>28</v>
      </c>
      <c r="T921" t="s">
        <v>29</v>
      </c>
      <c r="U921" t="s">
        <v>153</v>
      </c>
      <c r="V921" t="s">
        <v>1347</v>
      </c>
    </row>
    <row r="922" spans="1:22" x14ac:dyDescent="0.2">
      <c r="A922" t="s">
        <v>3663</v>
      </c>
      <c r="B922">
        <v>16.966999999999999</v>
      </c>
      <c r="C922">
        <v>120.408</v>
      </c>
      <c r="D922">
        <v>33</v>
      </c>
      <c r="E922">
        <v>5.7</v>
      </c>
      <c r="F922" t="s">
        <v>3272</v>
      </c>
      <c r="G922">
        <v>211</v>
      </c>
      <c r="J922">
        <v>1.1299999999999999</v>
      </c>
      <c r="K922" t="s">
        <v>153</v>
      </c>
      <c r="L922" t="s">
        <v>3664</v>
      </c>
      <c r="M922" t="s">
        <v>3665</v>
      </c>
      <c r="N922" t="s">
        <v>3666</v>
      </c>
      <c r="O922" t="s">
        <v>28</v>
      </c>
      <c r="T922" t="s">
        <v>29</v>
      </c>
      <c r="U922" t="s">
        <v>153</v>
      </c>
      <c r="V922" t="s">
        <v>1347</v>
      </c>
    </row>
    <row r="923" spans="1:22" x14ac:dyDescent="0.2">
      <c r="A923" t="s">
        <v>3667</v>
      </c>
      <c r="B923">
        <v>14.010999999999999</v>
      </c>
      <c r="C923">
        <v>120.532</v>
      </c>
      <c r="D923">
        <v>115</v>
      </c>
      <c r="E923">
        <v>5.6</v>
      </c>
      <c r="F923" t="s">
        <v>3272</v>
      </c>
      <c r="G923">
        <v>178</v>
      </c>
      <c r="J923">
        <v>1.06</v>
      </c>
      <c r="K923" t="s">
        <v>153</v>
      </c>
      <c r="L923" t="s">
        <v>3668</v>
      </c>
      <c r="M923" t="s">
        <v>3669</v>
      </c>
      <c r="N923" t="s">
        <v>3670</v>
      </c>
      <c r="O923" t="s">
        <v>28</v>
      </c>
      <c r="T923" t="s">
        <v>29</v>
      </c>
      <c r="U923" t="s">
        <v>153</v>
      </c>
      <c r="V923" t="s">
        <v>1347</v>
      </c>
    </row>
    <row r="924" spans="1:22" hidden="1" x14ac:dyDescent="0.2">
      <c r="A924" t="s">
        <v>3671</v>
      </c>
      <c r="B924">
        <v>15.298999999999999</v>
      </c>
      <c r="C924">
        <v>119.79600000000001</v>
      </c>
      <c r="D924">
        <v>68.3</v>
      </c>
      <c r="E924">
        <v>5.0999999999999996</v>
      </c>
      <c r="F924" t="s">
        <v>152</v>
      </c>
      <c r="G924">
        <v>55</v>
      </c>
      <c r="J924">
        <v>1.05</v>
      </c>
      <c r="K924" t="s">
        <v>153</v>
      </c>
      <c r="L924" t="s">
        <v>3672</v>
      </c>
      <c r="M924" t="s">
        <v>3673</v>
      </c>
      <c r="N924" t="s">
        <v>376</v>
      </c>
      <c r="O924" t="s">
        <v>28</v>
      </c>
      <c r="Q924">
        <v>7.2</v>
      </c>
      <c r="S924">
        <v>10</v>
      </c>
      <c r="T924" t="s">
        <v>29</v>
      </c>
      <c r="U924" t="s">
        <v>153</v>
      </c>
      <c r="V924" t="s">
        <v>153</v>
      </c>
    </row>
    <row r="925" spans="1:22" x14ac:dyDescent="0.2">
      <c r="A925" t="s">
        <v>3674</v>
      </c>
      <c r="B925">
        <v>17.905000000000001</v>
      </c>
      <c r="C925">
        <v>120.782</v>
      </c>
      <c r="D925">
        <v>33</v>
      </c>
      <c r="E925">
        <v>5.7</v>
      </c>
      <c r="F925" t="s">
        <v>3272</v>
      </c>
      <c r="G925">
        <v>209</v>
      </c>
      <c r="J925">
        <v>0.91</v>
      </c>
      <c r="K925" t="s">
        <v>153</v>
      </c>
      <c r="L925" t="s">
        <v>3675</v>
      </c>
      <c r="M925" t="s">
        <v>3676</v>
      </c>
      <c r="N925" t="s">
        <v>3677</v>
      </c>
      <c r="O925" t="s">
        <v>28</v>
      </c>
      <c r="T925" t="s">
        <v>29</v>
      </c>
      <c r="U925" t="s">
        <v>153</v>
      </c>
      <c r="V925" t="s">
        <v>1347</v>
      </c>
    </row>
    <row r="926" spans="1:22" hidden="1" x14ac:dyDescent="0.2">
      <c r="A926" t="s">
        <v>3678</v>
      </c>
      <c r="B926">
        <v>13.726000000000001</v>
      </c>
      <c r="C926">
        <v>119.94799999999999</v>
      </c>
      <c r="D926">
        <v>73.7</v>
      </c>
      <c r="E926">
        <v>4.7</v>
      </c>
      <c r="F926" t="s">
        <v>152</v>
      </c>
      <c r="G926">
        <v>20</v>
      </c>
      <c r="J926">
        <v>1.23</v>
      </c>
      <c r="K926" t="s">
        <v>153</v>
      </c>
      <c r="L926" t="s">
        <v>3679</v>
      </c>
      <c r="M926" t="s">
        <v>3680</v>
      </c>
      <c r="N926" t="s">
        <v>3681</v>
      </c>
      <c r="O926" t="s">
        <v>28</v>
      </c>
      <c r="Q926">
        <v>14.4</v>
      </c>
      <c r="S926">
        <v>3</v>
      </c>
      <c r="T926" t="s">
        <v>29</v>
      </c>
      <c r="U926" t="s">
        <v>153</v>
      </c>
      <c r="V926" t="s">
        <v>153</v>
      </c>
    </row>
    <row r="927" spans="1:22" x14ac:dyDescent="0.2">
      <c r="A927" t="s">
        <v>3682</v>
      </c>
      <c r="B927">
        <v>15.055999999999999</v>
      </c>
      <c r="C927">
        <v>122.351</v>
      </c>
      <c r="D927">
        <v>59.5</v>
      </c>
      <c r="E927">
        <v>5.4</v>
      </c>
      <c r="F927" t="s">
        <v>3272</v>
      </c>
      <c r="G927">
        <v>95</v>
      </c>
      <c r="J927">
        <v>1.02</v>
      </c>
      <c r="K927" t="s">
        <v>153</v>
      </c>
      <c r="L927" t="s">
        <v>3683</v>
      </c>
      <c r="M927" t="s">
        <v>3684</v>
      </c>
      <c r="N927" t="s">
        <v>3685</v>
      </c>
      <c r="O927" t="s">
        <v>28</v>
      </c>
      <c r="Q927">
        <v>4.7</v>
      </c>
      <c r="T927" t="s">
        <v>29</v>
      </c>
      <c r="U927" t="s">
        <v>153</v>
      </c>
      <c r="V927" t="s">
        <v>1347</v>
      </c>
    </row>
    <row r="928" spans="1:22" hidden="1" x14ac:dyDescent="0.2">
      <c r="A928" t="s">
        <v>3686</v>
      </c>
      <c r="B928">
        <v>14.01</v>
      </c>
      <c r="C928">
        <v>120.581</v>
      </c>
      <c r="D928">
        <v>127</v>
      </c>
      <c r="E928">
        <v>4.7</v>
      </c>
      <c r="F928" t="s">
        <v>152</v>
      </c>
      <c r="G928">
        <v>30</v>
      </c>
      <c r="J928">
        <v>1.18</v>
      </c>
      <c r="K928" t="s">
        <v>153</v>
      </c>
      <c r="L928" t="s">
        <v>3687</v>
      </c>
      <c r="M928" t="s">
        <v>3688</v>
      </c>
      <c r="N928" t="s">
        <v>3689</v>
      </c>
      <c r="O928" t="s">
        <v>28</v>
      </c>
      <c r="Q928">
        <v>6</v>
      </c>
      <c r="S928">
        <v>9</v>
      </c>
      <c r="T928" t="s">
        <v>29</v>
      </c>
      <c r="U928" t="s">
        <v>153</v>
      </c>
      <c r="V928" t="s">
        <v>153</v>
      </c>
    </row>
    <row r="929" spans="1:22" x14ac:dyDescent="0.2">
      <c r="A929" t="s">
        <v>3690</v>
      </c>
      <c r="B929">
        <v>13.69</v>
      </c>
      <c r="C929">
        <v>120.17400000000001</v>
      </c>
      <c r="D929">
        <v>65.599999999999994</v>
      </c>
      <c r="E929">
        <v>5.5</v>
      </c>
      <c r="F929" t="s">
        <v>3272</v>
      </c>
      <c r="G929">
        <v>145</v>
      </c>
      <c r="J929">
        <v>1.03</v>
      </c>
      <c r="K929" t="s">
        <v>153</v>
      </c>
      <c r="L929" t="s">
        <v>3691</v>
      </c>
      <c r="M929" t="s">
        <v>3692</v>
      </c>
      <c r="N929" t="s">
        <v>3693</v>
      </c>
      <c r="O929" t="s">
        <v>28</v>
      </c>
      <c r="Q929">
        <v>4.5999999999999996</v>
      </c>
      <c r="T929" t="s">
        <v>29</v>
      </c>
      <c r="U929" t="s">
        <v>153</v>
      </c>
      <c r="V929" t="s">
        <v>1347</v>
      </c>
    </row>
    <row r="930" spans="1:22" hidden="1" x14ac:dyDescent="0.2">
      <c r="A930" t="s">
        <v>3694</v>
      </c>
      <c r="B930">
        <v>13.584</v>
      </c>
      <c r="C930">
        <v>120.155</v>
      </c>
      <c r="D930">
        <v>67.3</v>
      </c>
      <c r="E930">
        <v>4.5999999999999996</v>
      </c>
      <c r="F930" t="s">
        <v>152</v>
      </c>
      <c r="G930">
        <v>19</v>
      </c>
      <c r="J930">
        <v>1.37</v>
      </c>
      <c r="K930" t="s">
        <v>153</v>
      </c>
      <c r="L930" t="s">
        <v>3695</v>
      </c>
      <c r="M930" t="s">
        <v>3696</v>
      </c>
      <c r="N930" t="s">
        <v>3697</v>
      </c>
      <c r="O930" t="s">
        <v>28</v>
      </c>
      <c r="Q930">
        <v>13.5</v>
      </c>
      <c r="S930">
        <v>1</v>
      </c>
      <c r="T930" t="s">
        <v>29</v>
      </c>
      <c r="U930" t="s">
        <v>153</v>
      </c>
      <c r="V930" t="s">
        <v>153</v>
      </c>
    </row>
    <row r="931" spans="1:22" hidden="1" x14ac:dyDescent="0.2">
      <c r="A931" t="s">
        <v>3698</v>
      </c>
      <c r="B931">
        <v>15.753</v>
      </c>
      <c r="C931">
        <v>121.911</v>
      </c>
      <c r="D931">
        <v>33</v>
      </c>
      <c r="E931">
        <v>4.8</v>
      </c>
      <c r="F931" t="s">
        <v>152</v>
      </c>
      <c r="G931">
        <v>53</v>
      </c>
      <c r="J931">
        <v>1.23</v>
      </c>
      <c r="K931" t="s">
        <v>153</v>
      </c>
      <c r="L931" t="s">
        <v>3699</v>
      </c>
      <c r="M931" t="s">
        <v>3700</v>
      </c>
      <c r="N931" t="s">
        <v>3701</v>
      </c>
      <c r="O931" t="s">
        <v>28</v>
      </c>
      <c r="S931">
        <v>17</v>
      </c>
      <c r="T931" t="s">
        <v>29</v>
      </c>
      <c r="U931" t="s">
        <v>153</v>
      </c>
      <c r="V931" t="s">
        <v>153</v>
      </c>
    </row>
    <row r="932" spans="1:22" x14ac:dyDescent="0.2">
      <c r="A932" t="s">
        <v>3702</v>
      </c>
      <c r="B932">
        <v>13.762</v>
      </c>
      <c r="C932">
        <v>120.628</v>
      </c>
      <c r="D932">
        <v>125.1</v>
      </c>
      <c r="E932">
        <v>5.0999999999999996</v>
      </c>
      <c r="F932" t="s">
        <v>3272</v>
      </c>
      <c r="G932">
        <v>91</v>
      </c>
      <c r="J932">
        <v>1.1299999999999999</v>
      </c>
      <c r="K932" t="s">
        <v>153</v>
      </c>
      <c r="L932" t="s">
        <v>3703</v>
      </c>
      <c r="M932" t="s">
        <v>3704</v>
      </c>
      <c r="N932" t="s">
        <v>3705</v>
      </c>
      <c r="O932" t="s">
        <v>28</v>
      </c>
      <c r="T932" t="s">
        <v>29</v>
      </c>
      <c r="U932" t="s">
        <v>153</v>
      </c>
      <c r="V932" t="s">
        <v>1347</v>
      </c>
    </row>
    <row r="933" spans="1:22" hidden="1" x14ac:dyDescent="0.2">
      <c r="A933" t="s">
        <v>3706</v>
      </c>
      <c r="B933">
        <v>13.75</v>
      </c>
      <c r="C933">
        <v>120.732</v>
      </c>
      <c r="D933">
        <v>136.6</v>
      </c>
      <c r="E933">
        <v>4.5</v>
      </c>
      <c r="F933" t="s">
        <v>152</v>
      </c>
      <c r="G933">
        <v>25</v>
      </c>
      <c r="J933">
        <v>1.1200000000000001</v>
      </c>
      <c r="K933" t="s">
        <v>153</v>
      </c>
      <c r="L933" t="s">
        <v>3707</v>
      </c>
      <c r="M933" t="s">
        <v>3708</v>
      </c>
      <c r="N933" t="s">
        <v>3709</v>
      </c>
      <c r="O933" t="s">
        <v>28</v>
      </c>
      <c r="Q933">
        <v>5.4</v>
      </c>
      <c r="S933">
        <v>2</v>
      </c>
      <c r="T933" t="s">
        <v>29</v>
      </c>
      <c r="U933" t="s">
        <v>153</v>
      </c>
      <c r="V933" t="s">
        <v>153</v>
      </c>
    </row>
    <row r="934" spans="1:22" x14ac:dyDescent="0.2">
      <c r="A934" t="s">
        <v>3710</v>
      </c>
      <c r="B934">
        <v>13.679</v>
      </c>
      <c r="C934">
        <v>120.729</v>
      </c>
      <c r="D934">
        <v>151.80000000000001</v>
      </c>
      <c r="E934">
        <v>5.9</v>
      </c>
      <c r="F934" t="s">
        <v>3272</v>
      </c>
      <c r="G934">
        <v>255</v>
      </c>
      <c r="J934">
        <v>1.04</v>
      </c>
      <c r="K934" t="s">
        <v>153</v>
      </c>
      <c r="L934" t="s">
        <v>3711</v>
      </c>
      <c r="M934" t="s">
        <v>3712</v>
      </c>
      <c r="N934" t="s">
        <v>3713</v>
      </c>
      <c r="O934" t="s">
        <v>28</v>
      </c>
      <c r="T934" t="s">
        <v>29</v>
      </c>
      <c r="U934" t="s">
        <v>153</v>
      </c>
      <c r="V934" t="s">
        <v>1347</v>
      </c>
    </row>
    <row r="935" spans="1:22" hidden="1" x14ac:dyDescent="0.2">
      <c r="A935" t="s">
        <v>3714</v>
      </c>
      <c r="B935">
        <v>18.393000000000001</v>
      </c>
      <c r="C935">
        <v>120.91</v>
      </c>
      <c r="D935">
        <v>54.3</v>
      </c>
      <c r="E935">
        <v>4.5999999999999996</v>
      </c>
      <c r="F935" t="s">
        <v>152</v>
      </c>
      <c r="G935">
        <v>14</v>
      </c>
      <c r="J935">
        <v>1.19</v>
      </c>
      <c r="K935" t="s">
        <v>153</v>
      </c>
      <c r="L935" t="s">
        <v>3715</v>
      </c>
      <c r="M935" t="s">
        <v>3716</v>
      </c>
      <c r="N935" t="s">
        <v>3717</v>
      </c>
      <c r="O935" t="s">
        <v>28</v>
      </c>
      <c r="Q935">
        <v>8.5</v>
      </c>
      <c r="S935">
        <v>1</v>
      </c>
      <c r="T935" t="s">
        <v>29</v>
      </c>
      <c r="U935" t="s">
        <v>153</v>
      </c>
      <c r="V935" t="s">
        <v>153</v>
      </c>
    </row>
    <row r="936" spans="1:22" hidden="1" x14ac:dyDescent="0.2">
      <c r="A936" t="s">
        <v>3718</v>
      </c>
      <c r="B936">
        <v>18.498000000000001</v>
      </c>
      <c r="C936">
        <v>120.91800000000001</v>
      </c>
      <c r="D936">
        <v>70.7</v>
      </c>
      <c r="E936">
        <v>4.5</v>
      </c>
      <c r="F936" t="s">
        <v>152</v>
      </c>
      <c r="G936">
        <v>21</v>
      </c>
      <c r="J936">
        <v>1.1200000000000001</v>
      </c>
      <c r="K936" t="s">
        <v>153</v>
      </c>
      <c r="L936" t="s">
        <v>3719</v>
      </c>
      <c r="M936" t="s">
        <v>3720</v>
      </c>
      <c r="N936" t="s">
        <v>3721</v>
      </c>
      <c r="O936" t="s">
        <v>28</v>
      </c>
      <c r="Q936">
        <v>7.8</v>
      </c>
      <c r="S936">
        <v>3</v>
      </c>
      <c r="T936" t="s">
        <v>29</v>
      </c>
      <c r="U936" t="s">
        <v>153</v>
      </c>
      <c r="V936" t="s">
        <v>153</v>
      </c>
    </row>
    <row r="937" spans="1:22" hidden="1" x14ac:dyDescent="0.2">
      <c r="A937" t="s">
        <v>3722</v>
      </c>
      <c r="B937">
        <v>18.628</v>
      </c>
      <c r="C937">
        <v>123.224</v>
      </c>
      <c r="D937">
        <v>33</v>
      </c>
      <c r="E937">
        <v>4.5999999999999996</v>
      </c>
      <c r="F937" t="s">
        <v>152</v>
      </c>
      <c r="G937">
        <v>34</v>
      </c>
      <c r="J937">
        <v>1</v>
      </c>
      <c r="K937" t="s">
        <v>153</v>
      </c>
      <c r="L937" t="s">
        <v>3723</v>
      </c>
      <c r="M937" t="s">
        <v>3724</v>
      </c>
      <c r="N937" t="s">
        <v>3725</v>
      </c>
      <c r="O937" t="s">
        <v>28</v>
      </c>
      <c r="S937">
        <v>7</v>
      </c>
      <c r="T937" t="s">
        <v>29</v>
      </c>
      <c r="U937" t="s">
        <v>153</v>
      </c>
      <c r="V937" t="s">
        <v>153</v>
      </c>
    </row>
    <row r="938" spans="1:22" x14ac:dyDescent="0.2">
      <c r="A938" t="s">
        <v>3726</v>
      </c>
      <c r="B938">
        <v>17.341999999999999</v>
      </c>
      <c r="C938">
        <v>119.78700000000001</v>
      </c>
      <c r="D938">
        <v>54.5</v>
      </c>
      <c r="E938">
        <v>5.5</v>
      </c>
      <c r="F938" t="s">
        <v>3272</v>
      </c>
      <c r="G938">
        <v>142</v>
      </c>
      <c r="J938">
        <v>1.06</v>
      </c>
      <c r="K938" t="s">
        <v>153</v>
      </c>
      <c r="L938" t="s">
        <v>3727</v>
      </c>
      <c r="M938" t="s">
        <v>3728</v>
      </c>
      <c r="N938" t="s">
        <v>3729</v>
      </c>
      <c r="O938" t="s">
        <v>28</v>
      </c>
      <c r="Q938">
        <v>5.4</v>
      </c>
      <c r="T938" t="s">
        <v>29</v>
      </c>
      <c r="U938" t="s">
        <v>153</v>
      </c>
      <c r="V938" t="s">
        <v>1347</v>
      </c>
    </row>
    <row r="939" spans="1:22" x14ac:dyDescent="0.2">
      <c r="A939" t="s">
        <v>3730</v>
      </c>
      <c r="B939">
        <v>13.775</v>
      </c>
      <c r="C939">
        <v>120.657</v>
      </c>
      <c r="D939">
        <v>117.5</v>
      </c>
      <c r="E939">
        <v>5.5</v>
      </c>
      <c r="F939" t="s">
        <v>3272</v>
      </c>
      <c r="G939">
        <v>120</v>
      </c>
      <c r="J939">
        <v>1.05</v>
      </c>
      <c r="K939" t="s">
        <v>153</v>
      </c>
      <c r="L939" t="s">
        <v>3731</v>
      </c>
      <c r="M939" t="s">
        <v>3732</v>
      </c>
      <c r="N939" t="s">
        <v>3733</v>
      </c>
      <c r="O939" t="s">
        <v>28</v>
      </c>
      <c r="T939" t="s">
        <v>29</v>
      </c>
      <c r="U939" t="s">
        <v>153</v>
      </c>
      <c r="V939" t="s">
        <v>1347</v>
      </c>
    </row>
    <row r="940" spans="1:22" hidden="1" x14ac:dyDescent="0.2">
      <c r="A940" t="s">
        <v>3734</v>
      </c>
      <c r="B940">
        <v>15.087</v>
      </c>
      <c r="C940">
        <v>120.122</v>
      </c>
      <c r="D940">
        <v>33</v>
      </c>
      <c r="E940">
        <v>4.9000000000000004</v>
      </c>
      <c r="F940" t="s">
        <v>152</v>
      </c>
      <c r="G940">
        <v>20</v>
      </c>
      <c r="J940">
        <v>1</v>
      </c>
      <c r="K940" t="s">
        <v>153</v>
      </c>
      <c r="L940" t="s">
        <v>3735</v>
      </c>
      <c r="M940" t="s">
        <v>3736</v>
      </c>
      <c r="N940" t="s">
        <v>3737</v>
      </c>
      <c r="O940" t="s">
        <v>28</v>
      </c>
      <c r="S940">
        <v>6</v>
      </c>
      <c r="T940" t="s">
        <v>29</v>
      </c>
      <c r="U940" t="s">
        <v>153</v>
      </c>
      <c r="V940" t="s">
        <v>153</v>
      </c>
    </row>
    <row r="941" spans="1:22" hidden="1" x14ac:dyDescent="0.2">
      <c r="A941" t="s">
        <v>3738</v>
      </c>
      <c r="B941">
        <v>18.239999999999998</v>
      </c>
      <c r="C941">
        <v>120.099</v>
      </c>
      <c r="D941">
        <v>33</v>
      </c>
      <c r="E941">
        <v>4.5</v>
      </c>
      <c r="F941" t="s">
        <v>152</v>
      </c>
      <c r="G941">
        <v>20</v>
      </c>
      <c r="J941">
        <v>1.24</v>
      </c>
      <c r="K941" t="s">
        <v>153</v>
      </c>
      <c r="L941" t="s">
        <v>3739</v>
      </c>
      <c r="M941" t="s">
        <v>3740</v>
      </c>
      <c r="N941" t="s">
        <v>3741</v>
      </c>
      <c r="O941" t="s">
        <v>28</v>
      </c>
      <c r="S941">
        <v>8</v>
      </c>
      <c r="T941" t="s">
        <v>29</v>
      </c>
      <c r="U941" t="s">
        <v>153</v>
      </c>
      <c r="V941" t="s">
        <v>153</v>
      </c>
    </row>
    <row r="942" spans="1:22" hidden="1" x14ac:dyDescent="0.2">
      <c r="A942" t="s">
        <v>3742</v>
      </c>
      <c r="B942">
        <v>15.069000000000001</v>
      </c>
      <c r="C942">
        <v>122.55800000000001</v>
      </c>
      <c r="D942">
        <v>83.3</v>
      </c>
      <c r="E942">
        <v>4.8</v>
      </c>
      <c r="F942" t="s">
        <v>152</v>
      </c>
      <c r="G942">
        <v>30</v>
      </c>
      <c r="J942">
        <v>1.1499999999999999</v>
      </c>
      <c r="K942" t="s">
        <v>153</v>
      </c>
      <c r="L942" t="s">
        <v>3743</v>
      </c>
      <c r="M942" t="s">
        <v>3744</v>
      </c>
      <c r="N942" t="s">
        <v>3745</v>
      </c>
      <c r="O942" t="s">
        <v>28</v>
      </c>
      <c r="Q942">
        <v>26.2</v>
      </c>
      <c r="S942">
        <v>12</v>
      </c>
      <c r="T942" t="s">
        <v>29</v>
      </c>
      <c r="U942" t="s">
        <v>153</v>
      </c>
      <c r="V942" t="s">
        <v>153</v>
      </c>
    </row>
    <row r="943" spans="1:22" x14ac:dyDescent="0.2">
      <c r="A943" t="s">
        <v>3746</v>
      </c>
      <c r="B943">
        <v>17.332999999999998</v>
      </c>
      <c r="C943">
        <v>120.908</v>
      </c>
      <c r="D943">
        <v>33</v>
      </c>
      <c r="E943">
        <v>5.5</v>
      </c>
      <c r="F943" t="s">
        <v>3272</v>
      </c>
      <c r="G943">
        <v>221</v>
      </c>
      <c r="J943">
        <v>0.94</v>
      </c>
      <c r="K943" t="s">
        <v>153</v>
      </c>
      <c r="L943" t="s">
        <v>3747</v>
      </c>
      <c r="M943" t="s">
        <v>3748</v>
      </c>
      <c r="N943" t="s">
        <v>3749</v>
      </c>
      <c r="O943" t="s">
        <v>28</v>
      </c>
      <c r="T943" t="s">
        <v>29</v>
      </c>
      <c r="U943" t="s">
        <v>153</v>
      </c>
      <c r="V943" t="s">
        <v>1347</v>
      </c>
    </row>
    <row r="944" spans="1:22" hidden="1" x14ac:dyDescent="0.2">
      <c r="A944" t="s">
        <v>3750</v>
      </c>
      <c r="B944">
        <v>16.617000000000001</v>
      </c>
      <c r="C944">
        <v>122.038</v>
      </c>
      <c r="D944">
        <v>33</v>
      </c>
      <c r="E944">
        <v>4.8</v>
      </c>
      <c r="F944" t="s">
        <v>152</v>
      </c>
      <c r="G944">
        <v>31</v>
      </c>
      <c r="J944">
        <v>1.4</v>
      </c>
      <c r="K944" t="s">
        <v>153</v>
      </c>
      <c r="L944" t="s">
        <v>3751</v>
      </c>
      <c r="M944" t="s">
        <v>3752</v>
      </c>
      <c r="N944" t="s">
        <v>3753</v>
      </c>
      <c r="O944" t="s">
        <v>28</v>
      </c>
      <c r="S944">
        <v>20</v>
      </c>
      <c r="T944" t="s">
        <v>29</v>
      </c>
      <c r="U944" t="s">
        <v>153</v>
      </c>
      <c r="V944" t="s">
        <v>153</v>
      </c>
    </row>
    <row r="945" spans="1:22" hidden="1" x14ac:dyDescent="0.2">
      <c r="A945" t="s">
        <v>3754</v>
      </c>
      <c r="B945">
        <v>13.824999999999999</v>
      </c>
      <c r="C945">
        <v>120.71899999999999</v>
      </c>
      <c r="D945">
        <v>157.6</v>
      </c>
      <c r="E945">
        <v>4.5</v>
      </c>
      <c r="F945" t="s">
        <v>152</v>
      </c>
      <c r="G945">
        <v>31</v>
      </c>
      <c r="J945">
        <v>0.89</v>
      </c>
      <c r="K945" t="s">
        <v>153</v>
      </c>
      <c r="L945" t="s">
        <v>3755</v>
      </c>
      <c r="M945" t="s">
        <v>3756</v>
      </c>
      <c r="N945" t="s">
        <v>3757</v>
      </c>
      <c r="O945" t="s">
        <v>28</v>
      </c>
      <c r="Q945">
        <v>34.1</v>
      </c>
      <c r="S945">
        <v>12</v>
      </c>
      <c r="T945" t="s">
        <v>29</v>
      </c>
      <c r="U945" t="s">
        <v>153</v>
      </c>
      <c r="V945" t="s">
        <v>153</v>
      </c>
    </row>
    <row r="946" spans="1:22" hidden="1" x14ac:dyDescent="0.2">
      <c r="A946" t="s">
        <v>3758</v>
      </c>
      <c r="B946">
        <v>16.244</v>
      </c>
      <c r="C946">
        <v>120.339</v>
      </c>
      <c r="D946">
        <v>33</v>
      </c>
      <c r="E946">
        <v>4.5</v>
      </c>
      <c r="F946" t="s">
        <v>152</v>
      </c>
      <c r="G946">
        <v>24</v>
      </c>
      <c r="J946">
        <v>1.1499999999999999</v>
      </c>
      <c r="K946" t="s">
        <v>153</v>
      </c>
      <c r="L946" t="s">
        <v>3759</v>
      </c>
      <c r="M946" t="s">
        <v>3760</v>
      </c>
      <c r="N946" t="s">
        <v>3761</v>
      </c>
      <c r="O946" t="s">
        <v>28</v>
      </c>
      <c r="S946">
        <v>11</v>
      </c>
      <c r="T946" t="s">
        <v>29</v>
      </c>
      <c r="U946" t="s">
        <v>153</v>
      </c>
      <c r="V946" t="s">
        <v>153</v>
      </c>
    </row>
    <row r="947" spans="1:22" hidden="1" x14ac:dyDescent="0.2">
      <c r="A947" t="s">
        <v>3762</v>
      </c>
      <c r="B947">
        <v>18.626999999999999</v>
      </c>
      <c r="C947">
        <v>120.946</v>
      </c>
      <c r="D947">
        <v>33</v>
      </c>
      <c r="E947">
        <v>4.5</v>
      </c>
      <c r="F947" t="s">
        <v>152</v>
      </c>
      <c r="G947">
        <v>45</v>
      </c>
      <c r="J947">
        <v>0.93</v>
      </c>
      <c r="K947" t="s">
        <v>153</v>
      </c>
      <c r="L947" t="s">
        <v>3763</v>
      </c>
      <c r="M947" t="s">
        <v>3764</v>
      </c>
      <c r="N947" t="s">
        <v>3765</v>
      </c>
      <c r="O947" t="s">
        <v>28</v>
      </c>
      <c r="S947">
        <v>20</v>
      </c>
      <c r="T947" t="s">
        <v>29</v>
      </c>
      <c r="U947" t="s">
        <v>153</v>
      </c>
      <c r="V947" t="s">
        <v>153</v>
      </c>
    </row>
    <row r="948" spans="1:22" x14ac:dyDescent="0.2">
      <c r="A948" t="s">
        <v>3766</v>
      </c>
      <c r="B948">
        <v>18.449000000000002</v>
      </c>
      <c r="C948">
        <v>120.658</v>
      </c>
      <c r="D948">
        <v>50.8</v>
      </c>
      <c r="E948">
        <v>5.5</v>
      </c>
      <c r="F948" t="s">
        <v>3272</v>
      </c>
      <c r="G948">
        <v>74</v>
      </c>
      <c r="J948">
        <v>1.01</v>
      </c>
      <c r="K948" t="s">
        <v>153</v>
      </c>
      <c r="L948" t="s">
        <v>3767</v>
      </c>
      <c r="M948" t="s">
        <v>3768</v>
      </c>
      <c r="N948" t="s">
        <v>3769</v>
      </c>
      <c r="O948" t="s">
        <v>28</v>
      </c>
      <c r="Q948">
        <v>11</v>
      </c>
      <c r="T948" t="s">
        <v>29</v>
      </c>
      <c r="U948" t="s">
        <v>153</v>
      </c>
      <c r="V948" t="s">
        <v>1347</v>
      </c>
    </row>
    <row r="949" spans="1:22" hidden="1" x14ac:dyDescent="0.2">
      <c r="A949" t="s">
        <v>3770</v>
      </c>
      <c r="B949">
        <v>15.525</v>
      </c>
      <c r="C949">
        <v>120.095</v>
      </c>
      <c r="D949">
        <v>33</v>
      </c>
      <c r="E949">
        <v>4.5</v>
      </c>
      <c r="F949" t="s">
        <v>152</v>
      </c>
      <c r="G949">
        <v>26</v>
      </c>
      <c r="J949">
        <v>0.99</v>
      </c>
      <c r="K949" t="s">
        <v>153</v>
      </c>
      <c r="L949" t="s">
        <v>3771</v>
      </c>
      <c r="M949" t="s">
        <v>3772</v>
      </c>
      <c r="N949" t="s">
        <v>3773</v>
      </c>
      <c r="O949" t="s">
        <v>28</v>
      </c>
      <c r="S949">
        <v>10</v>
      </c>
      <c r="T949" t="s">
        <v>29</v>
      </c>
      <c r="U949" t="s">
        <v>153</v>
      </c>
      <c r="V949" t="s">
        <v>153</v>
      </c>
    </row>
    <row r="950" spans="1:22" hidden="1" x14ac:dyDescent="0.2">
      <c r="A950" t="s">
        <v>3774</v>
      </c>
      <c r="B950">
        <v>17.113</v>
      </c>
      <c r="C950">
        <v>120.05500000000001</v>
      </c>
      <c r="D950">
        <v>33</v>
      </c>
      <c r="E950">
        <v>4.8</v>
      </c>
      <c r="F950" t="s">
        <v>152</v>
      </c>
      <c r="G950">
        <v>62</v>
      </c>
      <c r="J950">
        <v>0.98</v>
      </c>
      <c r="K950" t="s">
        <v>153</v>
      </c>
      <c r="L950" t="s">
        <v>3775</v>
      </c>
      <c r="M950" t="s">
        <v>3776</v>
      </c>
      <c r="N950" t="s">
        <v>3777</v>
      </c>
      <c r="O950" t="s">
        <v>28</v>
      </c>
      <c r="S950">
        <v>20</v>
      </c>
      <c r="T950" t="s">
        <v>29</v>
      </c>
      <c r="U950" t="s">
        <v>153</v>
      </c>
      <c r="V950" t="s">
        <v>153</v>
      </c>
    </row>
    <row r="951" spans="1:22" hidden="1" x14ac:dyDescent="0.2">
      <c r="A951" t="s">
        <v>3778</v>
      </c>
      <c r="B951">
        <v>16.469000000000001</v>
      </c>
      <c r="C951">
        <v>121.173</v>
      </c>
      <c r="D951">
        <v>33</v>
      </c>
      <c r="E951">
        <v>4.9000000000000004</v>
      </c>
      <c r="F951" t="s">
        <v>152</v>
      </c>
      <c r="G951">
        <v>69</v>
      </c>
      <c r="J951">
        <v>1.01</v>
      </c>
      <c r="K951" t="s">
        <v>153</v>
      </c>
      <c r="L951" t="s">
        <v>3779</v>
      </c>
      <c r="M951" t="s">
        <v>3780</v>
      </c>
      <c r="N951" t="s">
        <v>3781</v>
      </c>
      <c r="O951" t="s">
        <v>28</v>
      </c>
      <c r="S951">
        <v>24</v>
      </c>
      <c r="T951" t="s">
        <v>29</v>
      </c>
      <c r="U951" t="s">
        <v>153</v>
      </c>
      <c r="V951" t="s">
        <v>153</v>
      </c>
    </row>
    <row r="952" spans="1:22" x14ac:dyDescent="0.2">
      <c r="A952" t="s">
        <v>3782</v>
      </c>
      <c r="B952">
        <v>13.57</v>
      </c>
      <c r="C952">
        <v>120.922</v>
      </c>
      <c r="D952">
        <v>33</v>
      </c>
      <c r="E952">
        <v>5.4</v>
      </c>
      <c r="F952" t="s">
        <v>3272</v>
      </c>
      <c r="G952">
        <v>88</v>
      </c>
      <c r="J952">
        <v>0.93</v>
      </c>
      <c r="K952" t="s">
        <v>153</v>
      </c>
      <c r="L952" t="s">
        <v>3783</v>
      </c>
      <c r="M952" t="s">
        <v>3784</v>
      </c>
      <c r="N952" t="s">
        <v>3785</v>
      </c>
      <c r="O952" t="s">
        <v>28</v>
      </c>
      <c r="T952" t="s">
        <v>29</v>
      </c>
      <c r="U952" t="s">
        <v>153</v>
      </c>
      <c r="V952" t="s">
        <v>1347</v>
      </c>
    </row>
    <row r="953" spans="1:22" x14ac:dyDescent="0.2">
      <c r="A953" t="s">
        <v>3786</v>
      </c>
      <c r="B953">
        <v>13.878</v>
      </c>
      <c r="C953">
        <v>120.71599999999999</v>
      </c>
      <c r="D953">
        <v>108.4</v>
      </c>
      <c r="E953">
        <v>5.4</v>
      </c>
      <c r="F953" t="s">
        <v>3272</v>
      </c>
      <c r="G953">
        <v>174</v>
      </c>
      <c r="J953">
        <v>0.8</v>
      </c>
      <c r="K953" t="s">
        <v>153</v>
      </c>
      <c r="L953" t="s">
        <v>3787</v>
      </c>
      <c r="M953" t="s">
        <v>3788</v>
      </c>
      <c r="N953" t="s">
        <v>3789</v>
      </c>
      <c r="O953" t="s">
        <v>28</v>
      </c>
      <c r="T953" t="s">
        <v>29</v>
      </c>
      <c r="U953" t="s">
        <v>153</v>
      </c>
      <c r="V953" t="s">
        <v>1347</v>
      </c>
    </row>
    <row r="954" spans="1:22" hidden="1" x14ac:dyDescent="0.2">
      <c r="A954" t="s">
        <v>3790</v>
      </c>
      <c r="B954">
        <v>14.359</v>
      </c>
      <c r="C954">
        <v>120.503</v>
      </c>
      <c r="D954">
        <v>128</v>
      </c>
      <c r="E954">
        <v>4.7</v>
      </c>
      <c r="F954" t="s">
        <v>152</v>
      </c>
      <c r="G954">
        <v>61</v>
      </c>
      <c r="J954">
        <v>0.73</v>
      </c>
      <c r="K954" t="s">
        <v>153</v>
      </c>
      <c r="L954" t="s">
        <v>3791</v>
      </c>
      <c r="M954" t="s">
        <v>3792</v>
      </c>
      <c r="N954" t="s">
        <v>3793</v>
      </c>
      <c r="O954" t="s">
        <v>28</v>
      </c>
      <c r="Q954">
        <v>11.7</v>
      </c>
      <c r="S954">
        <v>23</v>
      </c>
      <c r="T954" t="s">
        <v>29</v>
      </c>
      <c r="U954" t="s">
        <v>153</v>
      </c>
      <c r="V954" t="s">
        <v>153</v>
      </c>
    </row>
    <row r="955" spans="1:22" hidden="1" x14ac:dyDescent="0.2">
      <c r="A955" t="s">
        <v>3794</v>
      </c>
      <c r="B955">
        <v>14.163</v>
      </c>
      <c r="C955">
        <v>120.75</v>
      </c>
      <c r="D955">
        <v>164</v>
      </c>
      <c r="E955">
        <v>4.5999999999999996</v>
      </c>
      <c r="F955" t="s">
        <v>152</v>
      </c>
      <c r="G955">
        <v>50</v>
      </c>
      <c r="J955">
        <v>0.81</v>
      </c>
      <c r="K955" t="s">
        <v>153</v>
      </c>
      <c r="L955" t="s">
        <v>3795</v>
      </c>
      <c r="M955" t="s">
        <v>3796</v>
      </c>
      <c r="N955" t="s">
        <v>3797</v>
      </c>
      <c r="O955" t="s">
        <v>28</v>
      </c>
      <c r="Q955">
        <v>15.8</v>
      </c>
      <c r="S955">
        <v>16</v>
      </c>
      <c r="T955" t="s">
        <v>29</v>
      </c>
      <c r="U955" t="s">
        <v>153</v>
      </c>
      <c r="V955" t="s">
        <v>153</v>
      </c>
    </row>
    <row r="956" spans="1:22" hidden="1" x14ac:dyDescent="0.2">
      <c r="A956" t="s">
        <v>3798</v>
      </c>
      <c r="B956">
        <v>14.516999999999999</v>
      </c>
      <c r="C956">
        <v>122.069</v>
      </c>
      <c r="D956">
        <v>33</v>
      </c>
      <c r="E956">
        <v>4.5999999999999996</v>
      </c>
      <c r="F956" t="s">
        <v>152</v>
      </c>
      <c r="G956">
        <v>10</v>
      </c>
      <c r="J956">
        <v>0.65</v>
      </c>
      <c r="K956" t="s">
        <v>153</v>
      </c>
      <c r="L956" t="s">
        <v>3799</v>
      </c>
      <c r="M956" t="s">
        <v>3800</v>
      </c>
      <c r="N956" t="s">
        <v>3801</v>
      </c>
      <c r="O956" t="s">
        <v>28</v>
      </c>
      <c r="S956">
        <v>1</v>
      </c>
      <c r="T956" t="s">
        <v>29</v>
      </c>
      <c r="U956" t="s">
        <v>153</v>
      </c>
      <c r="V956" t="s">
        <v>153</v>
      </c>
    </row>
    <row r="957" spans="1:22" hidden="1" x14ac:dyDescent="0.2">
      <c r="A957" t="s">
        <v>3802</v>
      </c>
      <c r="B957">
        <v>16.768999999999998</v>
      </c>
      <c r="C957">
        <v>119.98099999999999</v>
      </c>
      <c r="D957">
        <v>33</v>
      </c>
      <c r="E957">
        <v>4.7</v>
      </c>
      <c r="F957" t="s">
        <v>152</v>
      </c>
      <c r="G957">
        <v>35</v>
      </c>
      <c r="J957">
        <v>0.82</v>
      </c>
      <c r="K957" t="s">
        <v>153</v>
      </c>
      <c r="L957" t="s">
        <v>3803</v>
      </c>
      <c r="M957" t="s">
        <v>3804</v>
      </c>
      <c r="N957" t="s">
        <v>3805</v>
      </c>
      <c r="O957" t="s">
        <v>28</v>
      </c>
      <c r="S957">
        <v>12</v>
      </c>
      <c r="T957" t="s">
        <v>29</v>
      </c>
      <c r="U957" t="s">
        <v>153</v>
      </c>
      <c r="V957" t="s">
        <v>153</v>
      </c>
    </row>
    <row r="958" spans="1:22" hidden="1" x14ac:dyDescent="0.2">
      <c r="A958" t="s">
        <v>3806</v>
      </c>
      <c r="B958">
        <v>18.129000000000001</v>
      </c>
      <c r="C958">
        <v>120.985</v>
      </c>
      <c r="D958">
        <v>81.2</v>
      </c>
      <c r="E958">
        <v>4.8</v>
      </c>
      <c r="F958" t="s">
        <v>152</v>
      </c>
      <c r="G958">
        <v>35</v>
      </c>
      <c r="J958">
        <v>1.1399999999999999</v>
      </c>
      <c r="K958" t="s">
        <v>153</v>
      </c>
      <c r="L958" t="s">
        <v>3807</v>
      </c>
      <c r="M958" t="s">
        <v>3808</v>
      </c>
      <c r="N958" t="s">
        <v>3809</v>
      </c>
      <c r="O958" t="s">
        <v>28</v>
      </c>
      <c r="S958">
        <v>7</v>
      </c>
      <c r="T958" t="s">
        <v>29</v>
      </c>
      <c r="U958" t="s">
        <v>153</v>
      </c>
      <c r="V958" t="s">
        <v>153</v>
      </c>
    </row>
    <row r="959" spans="1:22" hidden="1" x14ac:dyDescent="0.2">
      <c r="A959" t="s">
        <v>3810</v>
      </c>
      <c r="B959">
        <v>14.946999999999999</v>
      </c>
      <c r="C959">
        <v>120.18600000000001</v>
      </c>
      <c r="D959">
        <v>33</v>
      </c>
      <c r="E959">
        <v>4.5</v>
      </c>
      <c r="F959" t="s">
        <v>152</v>
      </c>
      <c r="G959">
        <v>17</v>
      </c>
      <c r="J959">
        <v>0.92</v>
      </c>
      <c r="K959" t="s">
        <v>153</v>
      </c>
      <c r="L959" t="s">
        <v>3811</v>
      </c>
      <c r="M959" t="s">
        <v>3812</v>
      </c>
      <c r="N959" t="s">
        <v>3813</v>
      </c>
      <c r="O959" t="s">
        <v>28</v>
      </c>
      <c r="S959">
        <v>2</v>
      </c>
      <c r="T959" t="s">
        <v>29</v>
      </c>
      <c r="U959" t="s">
        <v>153</v>
      </c>
      <c r="V959" t="s">
        <v>153</v>
      </c>
    </row>
    <row r="960" spans="1:22" x14ac:dyDescent="0.2">
      <c r="A960" t="s">
        <v>3814</v>
      </c>
      <c r="B960">
        <v>18.489000000000001</v>
      </c>
      <c r="C960">
        <v>121.154</v>
      </c>
      <c r="D960">
        <v>33</v>
      </c>
      <c r="E960">
        <v>5.4</v>
      </c>
      <c r="F960" t="s">
        <v>3272</v>
      </c>
      <c r="G960">
        <v>123</v>
      </c>
      <c r="J960">
        <v>1.03</v>
      </c>
      <c r="K960" t="s">
        <v>153</v>
      </c>
      <c r="L960" t="s">
        <v>3815</v>
      </c>
      <c r="M960" t="s">
        <v>3816</v>
      </c>
      <c r="N960" t="s">
        <v>3817</v>
      </c>
      <c r="O960" t="s">
        <v>28</v>
      </c>
      <c r="T960" t="s">
        <v>29</v>
      </c>
      <c r="U960" t="s">
        <v>153</v>
      </c>
      <c r="V960" t="s">
        <v>1347</v>
      </c>
    </row>
    <row r="961" spans="1:22" hidden="1" x14ac:dyDescent="0.2">
      <c r="A961" t="s">
        <v>3818</v>
      </c>
      <c r="B961">
        <v>18.251000000000001</v>
      </c>
      <c r="C961">
        <v>121.217</v>
      </c>
      <c r="D961">
        <v>33</v>
      </c>
      <c r="E961">
        <v>4.5</v>
      </c>
      <c r="F961" t="s">
        <v>152</v>
      </c>
      <c r="G961">
        <v>18</v>
      </c>
      <c r="J961">
        <v>0.94</v>
      </c>
      <c r="K961" t="s">
        <v>153</v>
      </c>
      <c r="L961" t="s">
        <v>3819</v>
      </c>
      <c r="M961" t="s">
        <v>3820</v>
      </c>
      <c r="N961" t="s">
        <v>3821</v>
      </c>
      <c r="O961" t="s">
        <v>28</v>
      </c>
      <c r="S961">
        <v>3</v>
      </c>
      <c r="T961" t="s">
        <v>29</v>
      </c>
      <c r="U961" t="s">
        <v>153</v>
      </c>
      <c r="V961" t="s">
        <v>153</v>
      </c>
    </row>
    <row r="962" spans="1:22" hidden="1" x14ac:dyDescent="0.2">
      <c r="A962" t="s">
        <v>3822</v>
      </c>
      <c r="B962">
        <v>13.68</v>
      </c>
      <c r="C962">
        <v>120.63500000000001</v>
      </c>
      <c r="D962">
        <v>79.099999999999994</v>
      </c>
      <c r="E962">
        <v>5.3</v>
      </c>
      <c r="F962" t="s">
        <v>152</v>
      </c>
      <c r="G962">
        <v>111</v>
      </c>
      <c r="J962">
        <v>0.76</v>
      </c>
      <c r="K962" t="s">
        <v>153</v>
      </c>
      <c r="L962" t="s">
        <v>3823</v>
      </c>
      <c r="M962" t="s">
        <v>3824</v>
      </c>
      <c r="N962" t="s">
        <v>3825</v>
      </c>
      <c r="O962" t="s">
        <v>28</v>
      </c>
      <c r="S962">
        <v>65</v>
      </c>
      <c r="T962" t="s">
        <v>29</v>
      </c>
      <c r="U962" t="s">
        <v>153</v>
      </c>
      <c r="V962" t="s">
        <v>153</v>
      </c>
    </row>
    <row r="963" spans="1:22" hidden="1" x14ac:dyDescent="0.2">
      <c r="A963" t="s">
        <v>3826</v>
      </c>
      <c r="B963">
        <v>13.646000000000001</v>
      </c>
      <c r="C963">
        <v>120.69</v>
      </c>
      <c r="D963">
        <v>74.599999999999994</v>
      </c>
      <c r="E963">
        <v>5</v>
      </c>
      <c r="F963" t="s">
        <v>152</v>
      </c>
      <c r="G963">
        <v>54</v>
      </c>
      <c r="J963">
        <v>0.7</v>
      </c>
      <c r="K963" t="s">
        <v>153</v>
      </c>
      <c r="L963" t="s">
        <v>3827</v>
      </c>
      <c r="M963" t="s">
        <v>3828</v>
      </c>
      <c r="N963" t="s">
        <v>3829</v>
      </c>
      <c r="O963" t="s">
        <v>28</v>
      </c>
      <c r="S963">
        <v>29</v>
      </c>
      <c r="T963" t="s">
        <v>29</v>
      </c>
      <c r="U963" t="s">
        <v>153</v>
      </c>
      <c r="V963" t="s">
        <v>153</v>
      </c>
    </row>
    <row r="964" spans="1:22" hidden="1" x14ac:dyDescent="0.2">
      <c r="A964" t="s">
        <v>3830</v>
      </c>
      <c r="B964">
        <v>16.766999999999999</v>
      </c>
      <c r="C964">
        <v>120.685</v>
      </c>
      <c r="D964">
        <v>33</v>
      </c>
      <c r="E964">
        <v>4.8</v>
      </c>
      <c r="F964" t="s">
        <v>152</v>
      </c>
      <c r="G964">
        <v>6</v>
      </c>
      <c r="J964">
        <v>0.64</v>
      </c>
      <c r="K964" t="s">
        <v>153</v>
      </c>
      <c r="L964" t="s">
        <v>3831</v>
      </c>
      <c r="M964" t="s">
        <v>3832</v>
      </c>
      <c r="N964" t="s">
        <v>3833</v>
      </c>
      <c r="O964" t="s">
        <v>28</v>
      </c>
      <c r="S964">
        <v>5</v>
      </c>
      <c r="T964" t="s">
        <v>29</v>
      </c>
      <c r="U964" t="s">
        <v>153</v>
      </c>
      <c r="V964" t="s">
        <v>153</v>
      </c>
    </row>
    <row r="965" spans="1:22" hidden="1" x14ac:dyDescent="0.2">
      <c r="A965" t="s">
        <v>3834</v>
      </c>
      <c r="B965">
        <v>18.152000000000001</v>
      </c>
      <c r="C965">
        <v>120.58199999999999</v>
      </c>
      <c r="D965">
        <v>33</v>
      </c>
      <c r="E965">
        <v>4.7</v>
      </c>
      <c r="F965" t="s">
        <v>152</v>
      </c>
      <c r="G965">
        <v>58</v>
      </c>
      <c r="J965">
        <v>0.83</v>
      </c>
      <c r="K965" t="s">
        <v>153</v>
      </c>
      <c r="L965" t="s">
        <v>3835</v>
      </c>
      <c r="M965" t="s">
        <v>3836</v>
      </c>
      <c r="N965" t="s">
        <v>3837</v>
      </c>
      <c r="O965" t="s">
        <v>28</v>
      </c>
      <c r="S965">
        <v>28</v>
      </c>
      <c r="T965" t="s">
        <v>29</v>
      </c>
      <c r="U965" t="s">
        <v>153</v>
      </c>
      <c r="V965" t="s">
        <v>153</v>
      </c>
    </row>
    <row r="966" spans="1:22" hidden="1" x14ac:dyDescent="0.2">
      <c r="A966" t="s">
        <v>3838</v>
      </c>
      <c r="B966">
        <v>16.474</v>
      </c>
      <c r="C966">
        <v>123.614</v>
      </c>
      <c r="D966">
        <v>33</v>
      </c>
      <c r="E966">
        <v>4.5999999999999996</v>
      </c>
      <c r="F966" t="s">
        <v>152</v>
      </c>
      <c r="G966">
        <v>34</v>
      </c>
      <c r="J966">
        <v>0.98</v>
      </c>
      <c r="K966" t="s">
        <v>153</v>
      </c>
      <c r="L966" t="s">
        <v>3839</v>
      </c>
      <c r="M966" t="s">
        <v>3840</v>
      </c>
      <c r="N966" t="s">
        <v>3841</v>
      </c>
      <c r="O966" t="s">
        <v>28</v>
      </c>
      <c r="S966">
        <v>15</v>
      </c>
      <c r="T966" t="s">
        <v>29</v>
      </c>
      <c r="U966" t="s">
        <v>153</v>
      </c>
      <c r="V966" t="s">
        <v>153</v>
      </c>
    </row>
    <row r="967" spans="1:22" hidden="1" x14ac:dyDescent="0.2">
      <c r="A967" t="s">
        <v>3842</v>
      </c>
      <c r="B967">
        <v>18.088000000000001</v>
      </c>
      <c r="C967">
        <v>120.61</v>
      </c>
      <c r="D967">
        <v>33</v>
      </c>
      <c r="E967">
        <v>4.8</v>
      </c>
      <c r="F967" t="s">
        <v>152</v>
      </c>
      <c r="G967">
        <v>59</v>
      </c>
      <c r="J967">
        <v>0.89</v>
      </c>
      <c r="K967" t="s">
        <v>153</v>
      </c>
      <c r="L967" t="s">
        <v>3843</v>
      </c>
      <c r="M967" t="s">
        <v>3844</v>
      </c>
      <c r="N967" t="s">
        <v>3845</v>
      </c>
      <c r="O967" t="s">
        <v>28</v>
      </c>
      <c r="S967">
        <v>20</v>
      </c>
      <c r="T967" t="s">
        <v>29</v>
      </c>
      <c r="U967" t="s">
        <v>153</v>
      </c>
      <c r="V967" t="s">
        <v>153</v>
      </c>
    </row>
    <row r="968" spans="1:22" hidden="1" x14ac:dyDescent="0.2">
      <c r="A968" t="s">
        <v>3846</v>
      </c>
      <c r="B968">
        <v>17.716000000000001</v>
      </c>
      <c r="C968">
        <v>120.828</v>
      </c>
      <c r="D968">
        <v>77.5</v>
      </c>
      <c r="E968">
        <v>4.5</v>
      </c>
      <c r="F968" t="s">
        <v>152</v>
      </c>
      <c r="G968">
        <v>30</v>
      </c>
      <c r="J968">
        <v>0.92</v>
      </c>
      <c r="K968" t="s">
        <v>153</v>
      </c>
      <c r="L968" t="s">
        <v>3847</v>
      </c>
      <c r="M968" t="s">
        <v>3848</v>
      </c>
      <c r="N968" t="s">
        <v>3849</v>
      </c>
      <c r="O968" t="s">
        <v>28</v>
      </c>
      <c r="Q968">
        <v>16.3</v>
      </c>
      <c r="S968">
        <v>10</v>
      </c>
      <c r="T968" t="s">
        <v>29</v>
      </c>
      <c r="U968" t="s">
        <v>153</v>
      </c>
      <c r="V968" t="s">
        <v>153</v>
      </c>
    </row>
    <row r="969" spans="1:22" hidden="1" x14ac:dyDescent="0.2">
      <c r="A969" t="s">
        <v>3850</v>
      </c>
      <c r="B969">
        <v>17.102</v>
      </c>
      <c r="C969">
        <v>120.131</v>
      </c>
      <c r="D969">
        <v>33</v>
      </c>
      <c r="E969">
        <v>4.7</v>
      </c>
      <c r="F969" t="s">
        <v>152</v>
      </c>
      <c r="G969">
        <v>82</v>
      </c>
      <c r="J969">
        <v>0.9</v>
      </c>
      <c r="K969" t="s">
        <v>153</v>
      </c>
      <c r="L969" t="s">
        <v>3851</v>
      </c>
      <c r="M969" t="s">
        <v>3852</v>
      </c>
      <c r="N969" t="s">
        <v>3853</v>
      </c>
      <c r="O969" t="s">
        <v>28</v>
      </c>
      <c r="S969">
        <v>34</v>
      </c>
      <c r="T969" t="s">
        <v>29</v>
      </c>
      <c r="U969" t="s">
        <v>153</v>
      </c>
      <c r="V969" t="s">
        <v>153</v>
      </c>
    </row>
    <row r="970" spans="1:22" hidden="1" x14ac:dyDescent="0.2">
      <c r="A970" t="s">
        <v>3854</v>
      </c>
      <c r="B970">
        <v>17.863</v>
      </c>
      <c r="C970">
        <v>120.596</v>
      </c>
      <c r="D970">
        <v>33</v>
      </c>
      <c r="E970">
        <v>4.5999999999999996</v>
      </c>
      <c r="F970" t="s">
        <v>152</v>
      </c>
      <c r="G970">
        <v>32</v>
      </c>
      <c r="J970">
        <v>0.88</v>
      </c>
      <c r="K970" t="s">
        <v>153</v>
      </c>
      <c r="L970" t="s">
        <v>3855</v>
      </c>
      <c r="M970" t="s">
        <v>3856</v>
      </c>
      <c r="N970" t="s">
        <v>3857</v>
      </c>
      <c r="O970" t="s">
        <v>28</v>
      </c>
      <c r="S970">
        <v>11</v>
      </c>
      <c r="T970" t="s">
        <v>29</v>
      </c>
      <c r="U970" t="s">
        <v>153</v>
      </c>
      <c r="V970" t="s">
        <v>153</v>
      </c>
    </row>
    <row r="971" spans="1:22" hidden="1" x14ac:dyDescent="0.2">
      <c r="A971" t="s">
        <v>3858</v>
      </c>
      <c r="B971">
        <v>14.872999999999999</v>
      </c>
      <c r="C971">
        <v>119.976</v>
      </c>
      <c r="D971">
        <v>33</v>
      </c>
      <c r="E971">
        <v>4.5999999999999996</v>
      </c>
      <c r="F971" t="s">
        <v>152</v>
      </c>
      <c r="G971">
        <v>28</v>
      </c>
      <c r="J971">
        <v>0.85</v>
      </c>
      <c r="K971" t="s">
        <v>153</v>
      </c>
      <c r="L971" t="s">
        <v>3859</v>
      </c>
      <c r="M971" t="s">
        <v>3860</v>
      </c>
      <c r="N971" t="s">
        <v>3861</v>
      </c>
      <c r="O971" t="s">
        <v>28</v>
      </c>
      <c r="S971">
        <v>13</v>
      </c>
      <c r="T971" t="s">
        <v>29</v>
      </c>
      <c r="U971" t="s">
        <v>153</v>
      </c>
      <c r="V971" t="s">
        <v>153</v>
      </c>
    </row>
    <row r="972" spans="1:22" hidden="1" x14ac:dyDescent="0.2">
      <c r="A972" t="s">
        <v>3862</v>
      </c>
      <c r="B972">
        <v>14.579000000000001</v>
      </c>
      <c r="C972">
        <v>120.313</v>
      </c>
      <c r="D972">
        <v>100</v>
      </c>
      <c r="E972">
        <v>4.9000000000000004</v>
      </c>
      <c r="F972" t="s">
        <v>152</v>
      </c>
      <c r="G972">
        <v>49</v>
      </c>
      <c r="J972">
        <v>0.86</v>
      </c>
      <c r="K972" t="s">
        <v>153</v>
      </c>
      <c r="L972" t="s">
        <v>3863</v>
      </c>
      <c r="M972" t="s">
        <v>3864</v>
      </c>
      <c r="N972" t="s">
        <v>3865</v>
      </c>
      <c r="O972" t="s">
        <v>28</v>
      </c>
      <c r="S972">
        <v>21</v>
      </c>
      <c r="T972" t="s">
        <v>29</v>
      </c>
      <c r="U972" t="s">
        <v>153</v>
      </c>
      <c r="V972" t="s">
        <v>153</v>
      </c>
    </row>
    <row r="973" spans="1:22" hidden="1" x14ac:dyDescent="0.2">
      <c r="A973" t="s">
        <v>3866</v>
      </c>
      <c r="B973">
        <v>17.73</v>
      </c>
      <c r="C973">
        <v>120.50700000000001</v>
      </c>
      <c r="D973">
        <v>78</v>
      </c>
      <c r="E973">
        <v>4.5</v>
      </c>
      <c r="F973" t="s">
        <v>152</v>
      </c>
      <c r="G973">
        <v>24</v>
      </c>
      <c r="J973">
        <v>1.18</v>
      </c>
      <c r="K973" t="s">
        <v>153</v>
      </c>
      <c r="L973" t="s">
        <v>3867</v>
      </c>
      <c r="M973" t="s">
        <v>3868</v>
      </c>
      <c r="N973" t="s">
        <v>3869</v>
      </c>
      <c r="O973" t="s">
        <v>28</v>
      </c>
      <c r="Q973">
        <v>6.4</v>
      </c>
      <c r="S973">
        <v>4</v>
      </c>
      <c r="T973" t="s">
        <v>29</v>
      </c>
      <c r="U973" t="s">
        <v>153</v>
      </c>
      <c r="V973" t="s">
        <v>153</v>
      </c>
    </row>
    <row r="974" spans="1:22" hidden="1" x14ac:dyDescent="0.2">
      <c r="A974" t="s">
        <v>3870</v>
      </c>
      <c r="B974">
        <v>14.420999999999999</v>
      </c>
      <c r="C974">
        <v>121.72</v>
      </c>
      <c r="D974">
        <v>37</v>
      </c>
      <c r="E974">
        <v>4.8</v>
      </c>
      <c r="F974" t="s">
        <v>152</v>
      </c>
      <c r="G974">
        <v>59</v>
      </c>
      <c r="J974">
        <v>1.18</v>
      </c>
      <c r="K974" t="s">
        <v>153</v>
      </c>
      <c r="L974" t="s">
        <v>3871</v>
      </c>
      <c r="M974" t="s">
        <v>3872</v>
      </c>
      <c r="N974" t="s">
        <v>3873</v>
      </c>
      <c r="O974" t="s">
        <v>28</v>
      </c>
      <c r="Q974">
        <v>6.3</v>
      </c>
      <c r="S974">
        <v>22</v>
      </c>
      <c r="T974" t="s">
        <v>29</v>
      </c>
      <c r="U974" t="s">
        <v>153</v>
      </c>
      <c r="V974" t="s">
        <v>153</v>
      </c>
    </row>
    <row r="975" spans="1:22" x14ac:dyDescent="0.2">
      <c r="A975" t="s">
        <v>3874</v>
      </c>
      <c r="B975">
        <v>13.989000000000001</v>
      </c>
      <c r="C975">
        <v>120.72499999999999</v>
      </c>
      <c r="D975">
        <v>206.5</v>
      </c>
      <c r="E975">
        <v>5.0999999999999996</v>
      </c>
      <c r="F975" t="s">
        <v>3272</v>
      </c>
      <c r="G975">
        <v>154</v>
      </c>
      <c r="J975">
        <v>0.91</v>
      </c>
      <c r="K975" t="s">
        <v>153</v>
      </c>
      <c r="L975" t="s">
        <v>3875</v>
      </c>
      <c r="M975" t="s">
        <v>3876</v>
      </c>
      <c r="N975" t="s">
        <v>3877</v>
      </c>
      <c r="O975" t="s">
        <v>28</v>
      </c>
      <c r="T975" t="s">
        <v>29</v>
      </c>
      <c r="U975" t="s">
        <v>153</v>
      </c>
      <c r="V975" t="s">
        <v>1347</v>
      </c>
    </row>
    <row r="976" spans="1:22" hidden="1" x14ac:dyDescent="0.2">
      <c r="A976" t="s">
        <v>3878</v>
      </c>
      <c r="B976">
        <v>17.599</v>
      </c>
      <c r="C976">
        <v>123.13</v>
      </c>
      <c r="D976">
        <v>33</v>
      </c>
      <c r="E976">
        <v>4.5</v>
      </c>
      <c r="F976" t="s">
        <v>152</v>
      </c>
      <c r="G976">
        <v>49</v>
      </c>
      <c r="J976">
        <v>0.95</v>
      </c>
      <c r="K976" t="s">
        <v>153</v>
      </c>
      <c r="L976" t="s">
        <v>3879</v>
      </c>
      <c r="M976" t="s">
        <v>3880</v>
      </c>
      <c r="N976" t="s">
        <v>3881</v>
      </c>
      <c r="O976" t="s">
        <v>28</v>
      </c>
      <c r="S976">
        <v>14</v>
      </c>
      <c r="T976" t="s">
        <v>29</v>
      </c>
      <c r="U976" t="s">
        <v>153</v>
      </c>
      <c r="V976" t="s">
        <v>153</v>
      </c>
    </row>
    <row r="977" spans="1:22" hidden="1" x14ac:dyDescent="0.2">
      <c r="A977" t="s">
        <v>3882</v>
      </c>
      <c r="B977">
        <v>15.17</v>
      </c>
      <c r="C977">
        <v>122.099</v>
      </c>
      <c r="D977">
        <v>63</v>
      </c>
      <c r="E977">
        <v>4.9000000000000004</v>
      </c>
      <c r="F977" t="s">
        <v>152</v>
      </c>
      <c r="G977">
        <v>16</v>
      </c>
      <c r="J977">
        <v>1.1499999999999999</v>
      </c>
      <c r="K977" t="s">
        <v>153</v>
      </c>
      <c r="L977" t="s">
        <v>3883</v>
      </c>
      <c r="M977" t="s">
        <v>3884</v>
      </c>
      <c r="N977" t="s">
        <v>3885</v>
      </c>
      <c r="O977" t="s">
        <v>28</v>
      </c>
      <c r="Q977">
        <v>8.1</v>
      </c>
      <c r="S977">
        <v>1</v>
      </c>
      <c r="T977" t="s">
        <v>29</v>
      </c>
      <c r="U977" t="s">
        <v>153</v>
      </c>
      <c r="V977" t="s">
        <v>153</v>
      </c>
    </row>
    <row r="978" spans="1:22" hidden="1" x14ac:dyDescent="0.2">
      <c r="A978" t="s">
        <v>3886</v>
      </c>
      <c r="B978">
        <v>15.52</v>
      </c>
      <c r="C978">
        <v>120.295</v>
      </c>
      <c r="D978">
        <v>33</v>
      </c>
      <c r="E978">
        <v>4.5</v>
      </c>
      <c r="F978" t="s">
        <v>152</v>
      </c>
      <c r="G978">
        <v>14</v>
      </c>
      <c r="J978">
        <v>0.92</v>
      </c>
      <c r="K978" t="s">
        <v>153</v>
      </c>
      <c r="L978" t="s">
        <v>3887</v>
      </c>
      <c r="M978" t="s">
        <v>3888</v>
      </c>
      <c r="N978" t="s">
        <v>3889</v>
      </c>
      <c r="O978" t="s">
        <v>28</v>
      </c>
      <c r="S978">
        <v>3</v>
      </c>
      <c r="T978" t="s">
        <v>29</v>
      </c>
      <c r="U978" t="s">
        <v>153</v>
      </c>
      <c r="V978" t="s">
        <v>153</v>
      </c>
    </row>
    <row r="979" spans="1:22" x14ac:dyDescent="0.2">
      <c r="A979" t="s">
        <v>3890</v>
      </c>
      <c r="B979">
        <v>17.033999999999999</v>
      </c>
      <c r="C979">
        <v>119.997</v>
      </c>
      <c r="D979">
        <v>33</v>
      </c>
      <c r="E979">
        <v>5.3</v>
      </c>
      <c r="F979" t="s">
        <v>3272</v>
      </c>
      <c r="G979">
        <v>154</v>
      </c>
      <c r="J979">
        <v>0.77</v>
      </c>
      <c r="K979" t="s">
        <v>153</v>
      </c>
      <c r="L979" t="s">
        <v>3891</v>
      </c>
      <c r="M979" t="s">
        <v>3892</v>
      </c>
      <c r="N979" t="s">
        <v>3893</v>
      </c>
      <c r="O979" t="s">
        <v>28</v>
      </c>
      <c r="T979" t="s">
        <v>29</v>
      </c>
      <c r="U979" t="s">
        <v>153</v>
      </c>
      <c r="V979" t="s">
        <v>1347</v>
      </c>
    </row>
    <row r="980" spans="1:22" x14ac:dyDescent="0.2">
      <c r="A980" t="s">
        <v>3894</v>
      </c>
      <c r="B980">
        <v>15.651</v>
      </c>
      <c r="C980">
        <v>119.658</v>
      </c>
      <c r="D980">
        <v>10</v>
      </c>
      <c r="E980">
        <v>6</v>
      </c>
      <c r="F980" t="s">
        <v>2966</v>
      </c>
      <c r="G980">
        <v>148</v>
      </c>
      <c r="J980">
        <v>1.03</v>
      </c>
      <c r="K980" t="s">
        <v>153</v>
      </c>
      <c r="L980" t="s">
        <v>3895</v>
      </c>
      <c r="M980" t="s">
        <v>3896</v>
      </c>
      <c r="N980" t="s">
        <v>3897</v>
      </c>
      <c r="O980" t="s">
        <v>28</v>
      </c>
      <c r="T980" t="s">
        <v>29</v>
      </c>
      <c r="U980" t="s">
        <v>153</v>
      </c>
      <c r="V980" t="s">
        <v>153</v>
      </c>
    </row>
    <row r="981" spans="1:22" hidden="1" x14ac:dyDescent="0.2">
      <c r="A981" t="s">
        <v>3898</v>
      </c>
      <c r="B981">
        <v>15.58</v>
      </c>
      <c r="C981">
        <v>119.69</v>
      </c>
      <c r="D981">
        <v>10</v>
      </c>
      <c r="E981">
        <v>4.8</v>
      </c>
      <c r="F981" t="s">
        <v>152</v>
      </c>
      <c r="G981">
        <v>19</v>
      </c>
      <c r="J981">
        <v>0.91</v>
      </c>
      <c r="K981" t="s">
        <v>153</v>
      </c>
      <c r="L981" t="s">
        <v>3899</v>
      </c>
      <c r="M981" t="s">
        <v>3900</v>
      </c>
      <c r="N981" t="s">
        <v>3901</v>
      </c>
      <c r="O981" t="s">
        <v>28</v>
      </c>
      <c r="S981">
        <v>7</v>
      </c>
      <c r="T981" t="s">
        <v>29</v>
      </c>
      <c r="U981" t="s">
        <v>153</v>
      </c>
      <c r="V981" t="s">
        <v>153</v>
      </c>
    </row>
    <row r="982" spans="1:22" hidden="1" x14ac:dyDescent="0.2">
      <c r="A982" t="s">
        <v>3902</v>
      </c>
      <c r="B982">
        <v>15.513999999999999</v>
      </c>
      <c r="C982">
        <v>121.922</v>
      </c>
      <c r="D982">
        <v>80.099999999999994</v>
      </c>
      <c r="E982">
        <v>4.7</v>
      </c>
      <c r="F982" t="s">
        <v>152</v>
      </c>
      <c r="G982">
        <v>22</v>
      </c>
      <c r="H982">
        <v>179.2</v>
      </c>
      <c r="J982">
        <v>0.64</v>
      </c>
      <c r="K982" t="s">
        <v>153</v>
      </c>
      <c r="L982" t="s">
        <v>3903</v>
      </c>
      <c r="M982" t="s">
        <v>3904</v>
      </c>
      <c r="N982" t="s">
        <v>3905</v>
      </c>
      <c r="O982" t="s">
        <v>28</v>
      </c>
      <c r="Q982">
        <v>7.6</v>
      </c>
      <c r="S982">
        <v>3</v>
      </c>
      <c r="T982" t="s">
        <v>29</v>
      </c>
      <c r="U982" t="s">
        <v>153</v>
      </c>
      <c r="V982" t="s">
        <v>153</v>
      </c>
    </row>
    <row r="983" spans="1:22" x14ac:dyDescent="0.2">
      <c r="A983" t="s">
        <v>3906</v>
      </c>
      <c r="B983">
        <v>15.577999999999999</v>
      </c>
      <c r="C983">
        <v>121.917</v>
      </c>
      <c r="D983">
        <v>50.2</v>
      </c>
      <c r="E983">
        <v>5.5</v>
      </c>
      <c r="F983" t="s">
        <v>3272</v>
      </c>
      <c r="G983">
        <v>115</v>
      </c>
      <c r="H983">
        <v>47.5</v>
      </c>
      <c r="J983">
        <v>1.0900000000000001</v>
      </c>
      <c r="K983" t="s">
        <v>153</v>
      </c>
      <c r="L983" t="s">
        <v>3907</v>
      </c>
      <c r="M983" t="s">
        <v>3908</v>
      </c>
      <c r="N983" t="s">
        <v>3909</v>
      </c>
      <c r="O983" t="s">
        <v>28</v>
      </c>
      <c r="Q983">
        <v>5.7</v>
      </c>
      <c r="T983" t="s">
        <v>29</v>
      </c>
      <c r="U983" t="s">
        <v>153</v>
      </c>
      <c r="V983" t="s">
        <v>1347</v>
      </c>
    </row>
    <row r="984" spans="1:22" hidden="1" x14ac:dyDescent="0.2">
      <c r="A984" t="s">
        <v>3910</v>
      </c>
      <c r="B984">
        <v>13.878</v>
      </c>
      <c r="C984">
        <v>120.116</v>
      </c>
      <c r="D984">
        <v>70.599999999999994</v>
      </c>
      <c r="E984">
        <v>4.7</v>
      </c>
      <c r="F984" t="s">
        <v>152</v>
      </c>
      <c r="G984">
        <v>18</v>
      </c>
      <c r="H984">
        <v>104.8</v>
      </c>
      <c r="J984">
        <v>0.83</v>
      </c>
      <c r="K984" t="s">
        <v>153</v>
      </c>
      <c r="L984" t="s">
        <v>3911</v>
      </c>
      <c r="M984" t="s">
        <v>3912</v>
      </c>
      <c r="N984" t="s">
        <v>3913</v>
      </c>
      <c r="O984" t="s">
        <v>28</v>
      </c>
      <c r="Q984">
        <v>10.9</v>
      </c>
      <c r="S984">
        <v>2</v>
      </c>
      <c r="T984" t="s">
        <v>29</v>
      </c>
      <c r="U984" t="s">
        <v>153</v>
      </c>
      <c r="V984" t="s">
        <v>153</v>
      </c>
    </row>
    <row r="985" spans="1:22" hidden="1" x14ac:dyDescent="0.2">
      <c r="A985" t="s">
        <v>3914</v>
      </c>
      <c r="B985">
        <v>16.681999999999999</v>
      </c>
      <c r="C985">
        <v>120.396</v>
      </c>
      <c r="D985">
        <v>83</v>
      </c>
      <c r="E985">
        <v>4.5999999999999996</v>
      </c>
      <c r="F985" t="s">
        <v>152</v>
      </c>
      <c r="G985">
        <v>30</v>
      </c>
      <c r="H985">
        <v>116</v>
      </c>
      <c r="J985">
        <v>0.94</v>
      </c>
      <c r="K985" t="s">
        <v>153</v>
      </c>
      <c r="L985" t="s">
        <v>3915</v>
      </c>
      <c r="M985" t="s">
        <v>3916</v>
      </c>
      <c r="N985" t="s">
        <v>3917</v>
      </c>
      <c r="O985" t="s">
        <v>28</v>
      </c>
      <c r="Q985">
        <v>5.3</v>
      </c>
      <c r="S985">
        <v>7</v>
      </c>
      <c r="T985" t="s">
        <v>29</v>
      </c>
      <c r="U985" t="s">
        <v>153</v>
      </c>
      <c r="V985" t="s">
        <v>153</v>
      </c>
    </row>
    <row r="986" spans="1:22" x14ac:dyDescent="0.2">
      <c r="A986" t="s">
        <v>3918</v>
      </c>
      <c r="B986">
        <v>13.839</v>
      </c>
      <c r="C986">
        <v>120.774</v>
      </c>
      <c r="D986">
        <v>131.30000000000001</v>
      </c>
      <c r="E986">
        <v>5.4</v>
      </c>
      <c r="F986" t="s">
        <v>2966</v>
      </c>
      <c r="G986">
        <v>133</v>
      </c>
      <c r="H986">
        <v>55.1</v>
      </c>
      <c r="J986">
        <v>0.96</v>
      </c>
      <c r="K986" t="s">
        <v>153</v>
      </c>
      <c r="L986" t="s">
        <v>3919</v>
      </c>
      <c r="M986" t="s">
        <v>3920</v>
      </c>
      <c r="N986" t="s">
        <v>3921</v>
      </c>
      <c r="O986" t="s">
        <v>28</v>
      </c>
      <c r="T986" t="s">
        <v>29</v>
      </c>
      <c r="U986" t="s">
        <v>153</v>
      </c>
      <c r="V986" t="s">
        <v>153</v>
      </c>
    </row>
    <row r="987" spans="1:22" hidden="1" x14ac:dyDescent="0.2">
      <c r="A987" t="s">
        <v>3922</v>
      </c>
      <c r="B987">
        <v>15.436</v>
      </c>
      <c r="C987">
        <v>120.38500000000001</v>
      </c>
      <c r="D987">
        <v>82.4</v>
      </c>
      <c r="E987">
        <v>4.5</v>
      </c>
      <c r="F987" t="s">
        <v>152</v>
      </c>
      <c r="G987">
        <v>9</v>
      </c>
      <c r="H987">
        <v>135.6</v>
      </c>
      <c r="J987">
        <v>1.28</v>
      </c>
      <c r="K987" t="s">
        <v>153</v>
      </c>
      <c r="L987" t="s">
        <v>3923</v>
      </c>
      <c r="M987" t="s">
        <v>3924</v>
      </c>
      <c r="N987" t="s">
        <v>376</v>
      </c>
      <c r="O987" t="s">
        <v>28</v>
      </c>
      <c r="Q987">
        <v>18.8</v>
      </c>
      <c r="S987">
        <v>1</v>
      </c>
      <c r="T987" t="s">
        <v>29</v>
      </c>
      <c r="U987" t="s">
        <v>153</v>
      </c>
      <c r="V987" t="s">
        <v>153</v>
      </c>
    </row>
    <row r="988" spans="1:22" hidden="1" x14ac:dyDescent="0.2">
      <c r="A988" t="s">
        <v>3925</v>
      </c>
      <c r="B988">
        <v>13.815</v>
      </c>
      <c r="C988">
        <v>120.048</v>
      </c>
      <c r="D988">
        <v>61</v>
      </c>
      <c r="E988">
        <v>4.5</v>
      </c>
      <c r="F988" t="s">
        <v>152</v>
      </c>
      <c r="G988">
        <v>39</v>
      </c>
      <c r="H988">
        <v>83.9</v>
      </c>
      <c r="J988">
        <v>0.67</v>
      </c>
      <c r="K988" t="s">
        <v>153</v>
      </c>
      <c r="L988" t="s">
        <v>3926</v>
      </c>
      <c r="M988" t="s">
        <v>3927</v>
      </c>
      <c r="N988" t="s">
        <v>3928</v>
      </c>
      <c r="O988" t="s">
        <v>28</v>
      </c>
      <c r="Q988">
        <v>9.4</v>
      </c>
      <c r="S988">
        <v>14</v>
      </c>
      <c r="T988" t="s">
        <v>29</v>
      </c>
      <c r="U988" t="s">
        <v>153</v>
      </c>
      <c r="V988" t="s">
        <v>153</v>
      </c>
    </row>
    <row r="989" spans="1:22" x14ac:dyDescent="0.2">
      <c r="A989" t="s">
        <v>3929</v>
      </c>
      <c r="B989">
        <v>17.25</v>
      </c>
      <c r="C989">
        <v>122.55800000000001</v>
      </c>
      <c r="D989">
        <v>28.4</v>
      </c>
      <c r="E989">
        <v>5.3</v>
      </c>
      <c r="F989" t="s">
        <v>3272</v>
      </c>
      <c r="G989">
        <v>95</v>
      </c>
      <c r="H989">
        <v>102.5</v>
      </c>
      <c r="J989">
        <v>0.83</v>
      </c>
      <c r="K989" t="s">
        <v>153</v>
      </c>
      <c r="L989" t="s">
        <v>3930</v>
      </c>
      <c r="M989" t="s">
        <v>3931</v>
      </c>
      <c r="N989" t="s">
        <v>3932</v>
      </c>
      <c r="O989" t="s">
        <v>28</v>
      </c>
      <c r="T989" t="s">
        <v>29</v>
      </c>
      <c r="U989" t="s">
        <v>153</v>
      </c>
      <c r="V989" t="s">
        <v>1347</v>
      </c>
    </row>
    <row r="990" spans="1:22" hidden="1" x14ac:dyDescent="0.2">
      <c r="A990" t="s">
        <v>3933</v>
      </c>
      <c r="B990">
        <v>18.001000000000001</v>
      </c>
      <c r="C990">
        <v>119.8</v>
      </c>
      <c r="D990">
        <v>132.19999999999999</v>
      </c>
      <c r="E990">
        <v>4.5999999999999996</v>
      </c>
      <c r="F990" t="s">
        <v>152</v>
      </c>
      <c r="G990">
        <v>19</v>
      </c>
      <c r="H990">
        <v>114.6</v>
      </c>
      <c r="J990">
        <v>1.26</v>
      </c>
      <c r="K990" t="s">
        <v>153</v>
      </c>
      <c r="L990" t="s">
        <v>3934</v>
      </c>
      <c r="M990" t="s">
        <v>3935</v>
      </c>
      <c r="N990" t="s">
        <v>3936</v>
      </c>
      <c r="O990" t="s">
        <v>28</v>
      </c>
      <c r="Q990">
        <v>20</v>
      </c>
      <c r="S990">
        <v>4</v>
      </c>
      <c r="T990" t="s">
        <v>29</v>
      </c>
      <c r="U990" t="s">
        <v>153</v>
      </c>
      <c r="V990" t="s">
        <v>153</v>
      </c>
    </row>
    <row r="991" spans="1:22" hidden="1" x14ac:dyDescent="0.2">
      <c r="A991" t="s">
        <v>3937</v>
      </c>
      <c r="B991">
        <v>13.593999999999999</v>
      </c>
      <c r="C991">
        <v>120.803</v>
      </c>
      <c r="D991">
        <v>115.8</v>
      </c>
      <c r="E991">
        <v>4.5999999999999996</v>
      </c>
      <c r="F991" t="s">
        <v>152</v>
      </c>
      <c r="G991">
        <v>40</v>
      </c>
      <c r="H991">
        <v>98.1</v>
      </c>
      <c r="J991">
        <v>1.07</v>
      </c>
      <c r="K991" t="s">
        <v>153</v>
      </c>
      <c r="L991" t="s">
        <v>3938</v>
      </c>
      <c r="M991" t="s">
        <v>3939</v>
      </c>
      <c r="N991" t="s">
        <v>3940</v>
      </c>
      <c r="O991" t="s">
        <v>28</v>
      </c>
      <c r="S991">
        <v>12</v>
      </c>
      <c r="T991" t="s">
        <v>29</v>
      </c>
      <c r="U991" t="s">
        <v>153</v>
      </c>
      <c r="V991" t="s">
        <v>153</v>
      </c>
    </row>
    <row r="992" spans="1:22" hidden="1" x14ac:dyDescent="0.2">
      <c r="A992" t="s">
        <v>3941</v>
      </c>
      <c r="B992">
        <v>18.059999999999999</v>
      </c>
      <c r="C992">
        <v>119.673</v>
      </c>
      <c r="D992">
        <v>33</v>
      </c>
      <c r="E992">
        <v>4.5</v>
      </c>
      <c r="F992" t="s">
        <v>152</v>
      </c>
      <c r="G992">
        <v>16</v>
      </c>
      <c r="H992">
        <v>124.2</v>
      </c>
      <c r="J992">
        <v>1.47</v>
      </c>
      <c r="K992" t="s">
        <v>153</v>
      </c>
      <c r="L992" t="s">
        <v>3942</v>
      </c>
      <c r="M992" t="s">
        <v>3943</v>
      </c>
      <c r="N992" t="s">
        <v>3944</v>
      </c>
      <c r="O992" t="s">
        <v>28</v>
      </c>
      <c r="S992">
        <v>4</v>
      </c>
      <c r="T992" t="s">
        <v>29</v>
      </c>
      <c r="U992" t="s">
        <v>153</v>
      </c>
      <c r="V992" t="s">
        <v>153</v>
      </c>
    </row>
    <row r="993" spans="1:22" hidden="1" x14ac:dyDescent="0.2">
      <c r="A993" t="s">
        <v>3945</v>
      </c>
      <c r="B993">
        <v>17.954999999999998</v>
      </c>
      <c r="C993">
        <v>119.66200000000001</v>
      </c>
      <c r="D993">
        <v>33</v>
      </c>
      <c r="E993">
        <v>4.8</v>
      </c>
      <c r="F993" t="s">
        <v>152</v>
      </c>
      <c r="G993">
        <v>67</v>
      </c>
      <c r="H993">
        <v>101.9</v>
      </c>
      <c r="J993">
        <v>0.71</v>
      </c>
      <c r="K993" t="s">
        <v>153</v>
      </c>
      <c r="L993" t="s">
        <v>3946</v>
      </c>
      <c r="M993" t="s">
        <v>3947</v>
      </c>
      <c r="N993" t="s">
        <v>3948</v>
      </c>
      <c r="O993" t="s">
        <v>28</v>
      </c>
      <c r="S993">
        <v>31</v>
      </c>
      <c r="T993" t="s">
        <v>29</v>
      </c>
      <c r="U993" t="s">
        <v>153</v>
      </c>
      <c r="V993" t="s">
        <v>153</v>
      </c>
    </row>
    <row r="994" spans="1:22" hidden="1" x14ac:dyDescent="0.2">
      <c r="A994" t="s">
        <v>3949</v>
      </c>
      <c r="B994">
        <v>18.010000000000002</v>
      </c>
      <c r="C994">
        <v>119.693</v>
      </c>
      <c r="D994">
        <v>42.8</v>
      </c>
      <c r="E994">
        <v>5.2</v>
      </c>
      <c r="F994" t="s">
        <v>152</v>
      </c>
      <c r="G994">
        <v>130</v>
      </c>
      <c r="H994">
        <v>67.8</v>
      </c>
      <c r="J994">
        <v>0.78</v>
      </c>
      <c r="K994" t="s">
        <v>153</v>
      </c>
      <c r="L994" t="s">
        <v>3950</v>
      </c>
      <c r="M994" t="s">
        <v>3951</v>
      </c>
      <c r="N994" t="s">
        <v>3948</v>
      </c>
      <c r="O994" t="s">
        <v>28</v>
      </c>
      <c r="S994">
        <v>69</v>
      </c>
      <c r="T994" t="s">
        <v>29</v>
      </c>
      <c r="U994" t="s">
        <v>153</v>
      </c>
      <c r="V994" t="s">
        <v>153</v>
      </c>
    </row>
    <row r="995" spans="1:22" hidden="1" x14ac:dyDescent="0.2">
      <c r="A995" t="s">
        <v>3952</v>
      </c>
      <c r="B995">
        <v>13.773</v>
      </c>
      <c r="C995">
        <v>120.875</v>
      </c>
      <c r="D995">
        <v>120.5</v>
      </c>
      <c r="E995">
        <v>4.5999999999999996</v>
      </c>
      <c r="F995" t="s">
        <v>152</v>
      </c>
      <c r="G995">
        <v>28</v>
      </c>
      <c r="H995">
        <v>130.80000000000001</v>
      </c>
      <c r="J995">
        <v>0.57999999999999996</v>
      </c>
      <c r="K995" t="s">
        <v>153</v>
      </c>
      <c r="L995" t="s">
        <v>3953</v>
      </c>
      <c r="M995" t="s">
        <v>3954</v>
      </c>
      <c r="N995" t="s">
        <v>3955</v>
      </c>
      <c r="O995" t="s">
        <v>28</v>
      </c>
      <c r="Q995">
        <v>5.5</v>
      </c>
      <c r="S995">
        <v>7</v>
      </c>
      <c r="T995" t="s">
        <v>29</v>
      </c>
      <c r="U995" t="s">
        <v>153</v>
      </c>
      <c r="V995" t="s">
        <v>153</v>
      </c>
    </row>
    <row r="996" spans="1:22" hidden="1" x14ac:dyDescent="0.2">
      <c r="A996" t="s">
        <v>3956</v>
      </c>
      <c r="B996">
        <v>15.442</v>
      </c>
      <c r="C996">
        <v>121.492</v>
      </c>
      <c r="D996">
        <v>100</v>
      </c>
      <c r="E996">
        <v>4.8</v>
      </c>
      <c r="F996" t="s">
        <v>152</v>
      </c>
      <c r="G996">
        <v>11</v>
      </c>
      <c r="H996">
        <v>150.1</v>
      </c>
      <c r="J996">
        <v>0.63</v>
      </c>
      <c r="K996" t="s">
        <v>153</v>
      </c>
      <c r="L996" t="s">
        <v>3957</v>
      </c>
      <c r="M996" t="s">
        <v>3958</v>
      </c>
      <c r="N996" t="s">
        <v>3959</v>
      </c>
      <c r="O996" t="s">
        <v>28</v>
      </c>
      <c r="S996">
        <v>1</v>
      </c>
      <c r="T996" t="s">
        <v>29</v>
      </c>
      <c r="U996" t="s">
        <v>153</v>
      </c>
      <c r="V996" t="s">
        <v>153</v>
      </c>
    </row>
    <row r="997" spans="1:22" hidden="1" x14ac:dyDescent="0.2">
      <c r="A997" t="s">
        <v>3960</v>
      </c>
      <c r="B997">
        <v>13.59</v>
      </c>
      <c r="C997">
        <v>120.617</v>
      </c>
      <c r="D997">
        <v>77.2</v>
      </c>
      <c r="E997">
        <v>4.5999999999999996</v>
      </c>
      <c r="F997" t="s">
        <v>152</v>
      </c>
      <c r="G997">
        <v>17</v>
      </c>
      <c r="H997">
        <v>142.19999999999999</v>
      </c>
      <c r="J997">
        <v>0.87</v>
      </c>
      <c r="K997" t="s">
        <v>153</v>
      </c>
      <c r="L997" t="s">
        <v>3961</v>
      </c>
      <c r="M997" t="s">
        <v>3962</v>
      </c>
      <c r="N997" t="s">
        <v>3963</v>
      </c>
      <c r="O997" t="s">
        <v>28</v>
      </c>
      <c r="Q997">
        <v>15.3</v>
      </c>
      <c r="S997">
        <v>3</v>
      </c>
      <c r="T997" t="s">
        <v>29</v>
      </c>
      <c r="U997" t="s">
        <v>153</v>
      </c>
      <c r="V997" t="s">
        <v>153</v>
      </c>
    </row>
    <row r="998" spans="1:22" hidden="1" x14ac:dyDescent="0.2">
      <c r="A998" t="s">
        <v>3964</v>
      </c>
      <c r="B998">
        <v>18.010999999999999</v>
      </c>
      <c r="C998">
        <v>122.621</v>
      </c>
      <c r="D998">
        <v>39.700000000000003</v>
      </c>
      <c r="E998">
        <v>4.7</v>
      </c>
      <c r="F998" t="s">
        <v>152</v>
      </c>
      <c r="G998">
        <v>35</v>
      </c>
      <c r="H998">
        <v>103.2</v>
      </c>
      <c r="J998">
        <v>0.85</v>
      </c>
      <c r="K998" t="s">
        <v>153</v>
      </c>
      <c r="L998" t="s">
        <v>3965</v>
      </c>
      <c r="M998" t="s">
        <v>3966</v>
      </c>
      <c r="N998" t="s">
        <v>3967</v>
      </c>
      <c r="O998" t="s">
        <v>28</v>
      </c>
      <c r="Q998">
        <v>8.3000000000000007</v>
      </c>
      <c r="S998">
        <v>7</v>
      </c>
      <c r="T998" t="s">
        <v>29</v>
      </c>
      <c r="U998" t="s">
        <v>153</v>
      </c>
      <c r="V998" t="s">
        <v>153</v>
      </c>
    </row>
    <row r="999" spans="1:22" x14ac:dyDescent="0.2">
      <c r="A999" t="s">
        <v>3968</v>
      </c>
      <c r="B999">
        <v>13.86</v>
      </c>
      <c r="C999">
        <v>119.751</v>
      </c>
      <c r="D999">
        <v>55.2</v>
      </c>
      <c r="E999">
        <v>5.2</v>
      </c>
      <c r="F999" t="s">
        <v>3272</v>
      </c>
      <c r="G999">
        <v>157</v>
      </c>
      <c r="H999">
        <v>23.6</v>
      </c>
      <c r="J999">
        <v>0.89</v>
      </c>
      <c r="K999" t="s">
        <v>153</v>
      </c>
      <c r="L999" t="s">
        <v>3969</v>
      </c>
      <c r="M999" t="s">
        <v>3970</v>
      </c>
      <c r="N999" t="s">
        <v>3971</v>
      </c>
      <c r="O999" t="s">
        <v>28</v>
      </c>
      <c r="Q999">
        <v>3.8</v>
      </c>
      <c r="T999" t="s">
        <v>29</v>
      </c>
      <c r="U999" t="s">
        <v>153</v>
      </c>
      <c r="V999" t="s">
        <v>1347</v>
      </c>
    </row>
    <row r="1000" spans="1:22" hidden="1" x14ac:dyDescent="0.2">
      <c r="A1000" t="s">
        <v>3972</v>
      </c>
      <c r="B1000">
        <v>13.855</v>
      </c>
      <c r="C1000">
        <v>119.708</v>
      </c>
      <c r="D1000">
        <v>51.5</v>
      </c>
      <c r="E1000">
        <v>4.8</v>
      </c>
      <c r="F1000" t="s">
        <v>152</v>
      </c>
      <c r="G1000">
        <v>61</v>
      </c>
      <c r="H1000">
        <v>46.5</v>
      </c>
      <c r="J1000">
        <v>0.86</v>
      </c>
      <c r="K1000" t="s">
        <v>153</v>
      </c>
      <c r="L1000" t="s">
        <v>3973</v>
      </c>
      <c r="M1000" t="s">
        <v>3974</v>
      </c>
      <c r="N1000" t="s">
        <v>3975</v>
      </c>
      <c r="O1000" t="s">
        <v>28</v>
      </c>
      <c r="Q1000">
        <v>6.4</v>
      </c>
      <c r="S1000">
        <v>17</v>
      </c>
      <c r="T1000" t="s">
        <v>29</v>
      </c>
      <c r="U1000" t="s">
        <v>153</v>
      </c>
      <c r="V1000" t="s">
        <v>153</v>
      </c>
    </row>
    <row r="1001" spans="1:22" hidden="1" x14ac:dyDescent="0.2">
      <c r="A1001" t="s">
        <v>3976</v>
      </c>
      <c r="B1001">
        <v>17.977</v>
      </c>
      <c r="C1001">
        <v>119.515</v>
      </c>
      <c r="D1001">
        <v>33</v>
      </c>
      <c r="E1001">
        <v>4.5</v>
      </c>
      <c r="F1001" t="s">
        <v>152</v>
      </c>
      <c r="G1001">
        <v>33</v>
      </c>
      <c r="H1001">
        <v>92.1</v>
      </c>
      <c r="J1001">
        <v>1.19</v>
      </c>
      <c r="K1001" t="s">
        <v>153</v>
      </c>
      <c r="L1001" t="s">
        <v>3977</v>
      </c>
      <c r="M1001" t="s">
        <v>3978</v>
      </c>
      <c r="N1001" t="s">
        <v>3979</v>
      </c>
      <c r="O1001" t="s">
        <v>28</v>
      </c>
      <c r="S1001">
        <v>16</v>
      </c>
      <c r="T1001" t="s">
        <v>29</v>
      </c>
      <c r="U1001" t="s">
        <v>153</v>
      </c>
      <c r="V1001" t="s">
        <v>153</v>
      </c>
    </row>
    <row r="1002" spans="1:22" hidden="1" x14ac:dyDescent="0.2">
      <c r="A1002" t="s">
        <v>3980</v>
      </c>
      <c r="B1002">
        <v>17.911999999999999</v>
      </c>
      <c r="C1002">
        <v>119.505</v>
      </c>
      <c r="D1002">
        <v>47.4</v>
      </c>
      <c r="E1002">
        <v>4.7</v>
      </c>
      <c r="F1002" t="s">
        <v>152</v>
      </c>
      <c r="G1002">
        <v>43</v>
      </c>
      <c r="H1002">
        <v>84.6</v>
      </c>
      <c r="J1002">
        <v>0.9</v>
      </c>
      <c r="K1002" t="s">
        <v>153</v>
      </c>
      <c r="L1002" t="s">
        <v>3981</v>
      </c>
      <c r="M1002" t="s">
        <v>3982</v>
      </c>
      <c r="N1002" t="s">
        <v>3983</v>
      </c>
      <c r="O1002" t="s">
        <v>28</v>
      </c>
      <c r="Q1002">
        <v>7.3</v>
      </c>
      <c r="S1002">
        <v>13</v>
      </c>
      <c r="T1002" t="s">
        <v>29</v>
      </c>
      <c r="U1002" t="s">
        <v>153</v>
      </c>
      <c r="V1002" t="s">
        <v>153</v>
      </c>
    </row>
    <row r="1003" spans="1:22" hidden="1" x14ac:dyDescent="0.2">
      <c r="A1003" t="s">
        <v>3984</v>
      </c>
      <c r="B1003">
        <v>17.858000000000001</v>
      </c>
      <c r="C1003">
        <v>119.51300000000001</v>
      </c>
      <c r="D1003">
        <v>59.2</v>
      </c>
      <c r="E1003">
        <v>4.5999999999999996</v>
      </c>
      <c r="F1003" t="s">
        <v>152</v>
      </c>
      <c r="G1003">
        <v>21</v>
      </c>
      <c r="H1003">
        <v>104.8</v>
      </c>
      <c r="J1003">
        <v>0.99</v>
      </c>
      <c r="K1003" t="s">
        <v>153</v>
      </c>
      <c r="L1003" t="s">
        <v>3985</v>
      </c>
      <c r="M1003" t="s">
        <v>3986</v>
      </c>
      <c r="N1003" t="s">
        <v>3987</v>
      </c>
      <c r="O1003" t="s">
        <v>28</v>
      </c>
      <c r="Q1003">
        <v>10.6</v>
      </c>
      <c r="S1003">
        <v>2</v>
      </c>
      <c r="T1003" t="s">
        <v>29</v>
      </c>
      <c r="U1003" t="s">
        <v>153</v>
      </c>
      <c r="V1003" t="s">
        <v>153</v>
      </c>
    </row>
    <row r="1004" spans="1:22" hidden="1" x14ac:dyDescent="0.2">
      <c r="A1004" t="s">
        <v>3988</v>
      </c>
      <c r="B1004">
        <v>17.835000000000001</v>
      </c>
      <c r="C1004">
        <v>119.508</v>
      </c>
      <c r="D1004">
        <v>38.9</v>
      </c>
      <c r="E1004">
        <v>4.7</v>
      </c>
      <c r="F1004" t="s">
        <v>152</v>
      </c>
      <c r="G1004">
        <v>47</v>
      </c>
      <c r="H1004">
        <v>82.9</v>
      </c>
      <c r="J1004">
        <v>0.91</v>
      </c>
      <c r="K1004" t="s">
        <v>153</v>
      </c>
      <c r="L1004" t="s">
        <v>3989</v>
      </c>
      <c r="M1004" t="s">
        <v>3990</v>
      </c>
      <c r="N1004" t="s">
        <v>3215</v>
      </c>
      <c r="O1004" t="s">
        <v>28</v>
      </c>
      <c r="Q1004">
        <v>7.6</v>
      </c>
      <c r="S1004">
        <v>16</v>
      </c>
      <c r="T1004" t="s">
        <v>29</v>
      </c>
      <c r="U1004" t="s">
        <v>153</v>
      </c>
      <c r="V1004" t="s">
        <v>153</v>
      </c>
    </row>
    <row r="1005" spans="1:22" x14ac:dyDescent="0.2">
      <c r="A1005" t="s">
        <v>3991</v>
      </c>
      <c r="B1005">
        <v>13.755000000000001</v>
      </c>
      <c r="C1005">
        <v>119.93899999999999</v>
      </c>
      <c r="D1005">
        <v>33</v>
      </c>
      <c r="E1005">
        <v>6.2</v>
      </c>
      <c r="F1005" t="s">
        <v>2966</v>
      </c>
      <c r="G1005">
        <v>311</v>
      </c>
      <c r="H1005">
        <v>43.4</v>
      </c>
      <c r="J1005">
        <v>0.84</v>
      </c>
      <c r="K1005" t="s">
        <v>153</v>
      </c>
      <c r="L1005" t="s">
        <v>3992</v>
      </c>
      <c r="M1005" t="s">
        <v>3993</v>
      </c>
      <c r="N1005" t="s">
        <v>3994</v>
      </c>
      <c r="O1005" t="s">
        <v>28</v>
      </c>
      <c r="T1005" t="s">
        <v>29</v>
      </c>
      <c r="U1005" t="s">
        <v>153</v>
      </c>
      <c r="V1005" t="s">
        <v>153</v>
      </c>
    </row>
    <row r="1006" spans="1:22" hidden="1" x14ac:dyDescent="0.2">
      <c r="A1006" t="s">
        <v>3995</v>
      </c>
      <c r="B1006">
        <v>13.664</v>
      </c>
      <c r="C1006">
        <v>119.752</v>
      </c>
      <c r="D1006">
        <v>45.4</v>
      </c>
      <c r="E1006">
        <v>4.5999999999999996</v>
      </c>
      <c r="F1006" t="s">
        <v>152</v>
      </c>
      <c r="G1006">
        <v>24</v>
      </c>
      <c r="H1006">
        <v>91.5</v>
      </c>
      <c r="J1006">
        <v>0.97</v>
      </c>
      <c r="K1006" t="s">
        <v>153</v>
      </c>
      <c r="L1006" t="s">
        <v>3996</v>
      </c>
      <c r="M1006" t="s">
        <v>3997</v>
      </c>
      <c r="N1006" t="s">
        <v>3998</v>
      </c>
      <c r="O1006" t="s">
        <v>28</v>
      </c>
      <c r="Q1006">
        <v>10</v>
      </c>
      <c r="S1006">
        <v>1</v>
      </c>
      <c r="T1006" t="s">
        <v>29</v>
      </c>
      <c r="U1006" t="s">
        <v>153</v>
      </c>
      <c r="V1006" t="s">
        <v>153</v>
      </c>
    </row>
    <row r="1007" spans="1:22" hidden="1" x14ac:dyDescent="0.2">
      <c r="A1007" t="s">
        <v>3999</v>
      </c>
      <c r="B1007">
        <v>18.081</v>
      </c>
      <c r="C1007">
        <v>120.12</v>
      </c>
      <c r="D1007">
        <v>51.1</v>
      </c>
      <c r="E1007">
        <v>4.5999999999999996</v>
      </c>
      <c r="F1007" t="s">
        <v>152</v>
      </c>
      <c r="G1007">
        <v>14</v>
      </c>
      <c r="H1007">
        <v>105.7</v>
      </c>
      <c r="J1007">
        <v>1.48</v>
      </c>
      <c r="K1007" t="s">
        <v>153</v>
      </c>
      <c r="L1007" t="s">
        <v>4000</v>
      </c>
      <c r="M1007" t="s">
        <v>4001</v>
      </c>
      <c r="N1007" t="s">
        <v>4002</v>
      </c>
      <c r="O1007" t="s">
        <v>28</v>
      </c>
      <c r="Q1007">
        <v>12.3</v>
      </c>
      <c r="S1007">
        <v>2</v>
      </c>
      <c r="T1007" t="s">
        <v>29</v>
      </c>
      <c r="U1007" t="s">
        <v>153</v>
      </c>
      <c r="V1007" t="s">
        <v>153</v>
      </c>
    </row>
    <row r="1008" spans="1:22" hidden="1" x14ac:dyDescent="0.2">
      <c r="A1008" t="s">
        <v>4003</v>
      </c>
      <c r="B1008">
        <v>15.3</v>
      </c>
      <c r="C1008">
        <v>120.724</v>
      </c>
      <c r="D1008">
        <v>47.6</v>
      </c>
      <c r="E1008">
        <v>4.5</v>
      </c>
      <c r="F1008" t="s">
        <v>152</v>
      </c>
      <c r="G1008">
        <v>31</v>
      </c>
      <c r="H1008">
        <v>126.8</v>
      </c>
      <c r="J1008">
        <v>1.1000000000000001</v>
      </c>
      <c r="K1008" t="s">
        <v>153</v>
      </c>
      <c r="L1008" t="s">
        <v>4004</v>
      </c>
      <c r="M1008" t="s">
        <v>4005</v>
      </c>
      <c r="N1008" t="s">
        <v>4006</v>
      </c>
      <c r="O1008" t="s">
        <v>28</v>
      </c>
      <c r="Q1008">
        <v>12.6</v>
      </c>
      <c r="S1008">
        <v>8</v>
      </c>
      <c r="T1008" t="s">
        <v>29</v>
      </c>
      <c r="U1008" t="s">
        <v>153</v>
      </c>
      <c r="V1008" t="s">
        <v>153</v>
      </c>
    </row>
    <row r="1009" spans="1:22" hidden="1" x14ac:dyDescent="0.2">
      <c r="A1009" t="s">
        <v>4007</v>
      </c>
      <c r="B1009">
        <v>15.176</v>
      </c>
      <c r="C1009">
        <v>122.1</v>
      </c>
      <c r="D1009">
        <v>33</v>
      </c>
      <c r="E1009">
        <v>4.7</v>
      </c>
      <c r="F1009" t="s">
        <v>152</v>
      </c>
      <c r="G1009">
        <v>45</v>
      </c>
      <c r="H1009">
        <v>99.7</v>
      </c>
      <c r="J1009">
        <v>1.17</v>
      </c>
      <c r="K1009" t="s">
        <v>153</v>
      </c>
      <c r="L1009" t="s">
        <v>4008</v>
      </c>
      <c r="M1009" t="s">
        <v>4009</v>
      </c>
      <c r="N1009" t="s">
        <v>4010</v>
      </c>
      <c r="O1009" t="s">
        <v>28</v>
      </c>
      <c r="S1009">
        <v>11</v>
      </c>
      <c r="T1009" t="s">
        <v>29</v>
      </c>
      <c r="U1009" t="s">
        <v>153</v>
      </c>
      <c r="V1009" t="s">
        <v>153</v>
      </c>
    </row>
    <row r="1010" spans="1:22" hidden="1" x14ac:dyDescent="0.2">
      <c r="A1010" t="s">
        <v>4011</v>
      </c>
      <c r="B1010">
        <v>15.189</v>
      </c>
      <c r="C1010">
        <v>122.16800000000001</v>
      </c>
      <c r="D1010">
        <v>33</v>
      </c>
      <c r="E1010">
        <v>4.5999999999999996</v>
      </c>
      <c r="F1010" t="s">
        <v>152</v>
      </c>
      <c r="G1010">
        <v>24</v>
      </c>
      <c r="H1010">
        <v>131.19999999999999</v>
      </c>
      <c r="J1010">
        <v>1.22</v>
      </c>
      <c r="K1010" t="s">
        <v>153</v>
      </c>
      <c r="L1010" t="s">
        <v>4012</v>
      </c>
      <c r="M1010" t="s">
        <v>4013</v>
      </c>
      <c r="N1010" t="s">
        <v>4014</v>
      </c>
      <c r="O1010" t="s">
        <v>28</v>
      </c>
      <c r="S1010">
        <v>4</v>
      </c>
      <c r="T1010" t="s">
        <v>29</v>
      </c>
      <c r="U1010" t="s">
        <v>153</v>
      </c>
      <c r="V1010" t="s">
        <v>153</v>
      </c>
    </row>
    <row r="1011" spans="1:22" x14ac:dyDescent="0.2">
      <c r="A1011" t="s">
        <v>4015</v>
      </c>
      <c r="B1011">
        <v>15.973000000000001</v>
      </c>
      <c r="C1011">
        <v>119.42400000000001</v>
      </c>
      <c r="D1011">
        <v>33</v>
      </c>
      <c r="E1011">
        <v>5.2</v>
      </c>
      <c r="F1011" t="s">
        <v>3272</v>
      </c>
      <c r="G1011">
        <v>97</v>
      </c>
      <c r="H1011">
        <v>38.700000000000003</v>
      </c>
      <c r="J1011">
        <v>0.97</v>
      </c>
      <c r="K1011" t="s">
        <v>153</v>
      </c>
      <c r="L1011" t="s">
        <v>4016</v>
      </c>
      <c r="M1011" t="s">
        <v>4017</v>
      </c>
      <c r="N1011" t="s">
        <v>4018</v>
      </c>
      <c r="O1011" t="s">
        <v>28</v>
      </c>
      <c r="T1011" t="s">
        <v>29</v>
      </c>
      <c r="U1011" t="s">
        <v>153</v>
      </c>
      <c r="V1011" t="s">
        <v>1347</v>
      </c>
    </row>
    <row r="1012" spans="1:22" hidden="1" x14ac:dyDescent="0.2">
      <c r="A1012" t="s">
        <v>4019</v>
      </c>
      <c r="B1012">
        <v>13.946</v>
      </c>
      <c r="C1012">
        <v>120.18</v>
      </c>
      <c r="D1012">
        <v>84.3</v>
      </c>
      <c r="E1012">
        <v>4.5</v>
      </c>
      <c r="F1012" t="s">
        <v>152</v>
      </c>
      <c r="G1012">
        <v>38</v>
      </c>
      <c r="H1012">
        <v>81.7</v>
      </c>
      <c r="J1012">
        <v>1.1100000000000001</v>
      </c>
      <c r="K1012" t="s">
        <v>153</v>
      </c>
      <c r="L1012" t="s">
        <v>4020</v>
      </c>
      <c r="M1012" t="s">
        <v>4021</v>
      </c>
      <c r="N1012" t="s">
        <v>4022</v>
      </c>
      <c r="O1012" t="s">
        <v>28</v>
      </c>
      <c r="Q1012">
        <v>10.199999999999999</v>
      </c>
      <c r="S1012">
        <v>8</v>
      </c>
      <c r="T1012" t="s">
        <v>29</v>
      </c>
      <c r="U1012" t="s">
        <v>153</v>
      </c>
      <c r="V1012" t="s">
        <v>153</v>
      </c>
    </row>
    <row r="1013" spans="1:22" hidden="1" x14ac:dyDescent="0.2">
      <c r="A1013" t="s">
        <v>4023</v>
      </c>
      <c r="B1013">
        <v>13.692</v>
      </c>
      <c r="C1013">
        <v>121.11199999999999</v>
      </c>
      <c r="D1013">
        <v>127.4</v>
      </c>
      <c r="E1013">
        <v>4.5</v>
      </c>
      <c r="F1013" t="s">
        <v>152</v>
      </c>
      <c r="G1013">
        <v>10</v>
      </c>
      <c r="H1013">
        <v>179.3</v>
      </c>
      <c r="J1013">
        <v>0.77</v>
      </c>
      <c r="K1013" t="s">
        <v>153</v>
      </c>
      <c r="L1013" t="s">
        <v>4024</v>
      </c>
      <c r="M1013" t="s">
        <v>4025</v>
      </c>
      <c r="N1013" t="s">
        <v>4026</v>
      </c>
      <c r="O1013" t="s">
        <v>28</v>
      </c>
      <c r="Q1013">
        <v>8</v>
      </c>
      <c r="S1013">
        <v>1</v>
      </c>
      <c r="T1013" t="s">
        <v>29</v>
      </c>
      <c r="U1013" t="s">
        <v>153</v>
      </c>
      <c r="V1013" t="s">
        <v>153</v>
      </c>
    </row>
    <row r="1014" spans="1:22" hidden="1" x14ac:dyDescent="0.2">
      <c r="A1014" t="s">
        <v>4027</v>
      </c>
      <c r="B1014">
        <v>14.106</v>
      </c>
      <c r="C1014">
        <v>121.691</v>
      </c>
      <c r="D1014">
        <v>137</v>
      </c>
      <c r="E1014">
        <v>4.5</v>
      </c>
      <c r="F1014" t="s">
        <v>152</v>
      </c>
      <c r="G1014">
        <v>13</v>
      </c>
      <c r="H1014">
        <v>187.5</v>
      </c>
      <c r="J1014">
        <v>0.47</v>
      </c>
      <c r="K1014" t="s">
        <v>153</v>
      </c>
      <c r="L1014" t="s">
        <v>4028</v>
      </c>
      <c r="M1014" t="s">
        <v>4029</v>
      </c>
      <c r="N1014" t="s">
        <v>4030</v>
      </c>
      <c r="O1014" t="s">
        <v>28</v>
      </c>
      <c r="Q1014">
        <v>7.7</v>
      </c>
      <c r="S1014">
        <v>7</v>
      </c>
      <c r="T1014" t="s">
        <v>29</v>
      </c>
      <c r="U1014" t="s">
        <v>153</v>
      </c>
      <c r="V1014" t="s">
        <v>153</v>
      </c>
    </row>
    <row r="1015" spans="1:22" hidden="1" x14ac:dyDescent="0.2">
      <c r="A1015" t="s">
        <v>4031</v>
      </c>
      <c r="B1015">
        <v>17.597999999999999</v>
      </c>
      <c r="C1015">
        <v>121.09</v>
      </c>
      <c r="D1015">
        <v>33</v>
      </c>
      <c r="E1015">
        <v>4.5</v>
      </c>
      <c r="F1015" t="s">
        <v>152</v>
      </c>
      <c r="G1015">
        <v>16</v>
      </c>
      <c r="H1015">
        <v>136.30000000000001</v>
      </c>
      <c r="J1015">
        <v>1.1299999999999999</v>
      </c>
      <c r="K1015" t="s">
        <v>153</v>
      </c>
      <c r="L1015" t="s">
        <v>4032</v>
      </c>
      <c r="M1015" t="s">
        <v>4033</v>
      </c>
      <c r="N1015" t="s">
        <v>4034</v>
      </c>
      <c r="O1015" t="s">
        <v>28</v>
      </c>
      <c r="S1015">
        <v>2</v>
      </c>
      <c r="T1015" t="s">
        <v>29</v>
      </c>
      <c r="U1015" t="s">
        <v>153</v>
      </c>
      <c r="V1015" t="s">
        <v>153</v>
      </c>
    </row>
    <row r="1016" spans="1:22" hidden="1" x14ac:dyDescent="0.2">
      <c r="A1016" t="s">
        <v>4035</v>
      </c>
      <c r="B1016">
        <v>15.090999999999999</v>
      </c>
      <c r="C1016">
        <v>122.884</v>
      </c>
      <c r="D1016">
        <v>33</v>
      </c>
      <c r="E1016">
        <v>4.5</v>
      </c>
      <c r="F1016" t="s">
        <v>152</v>
      </c>
      <c r="G1016">
        <v>29</v>
      </c>
      <c r="H1016">
        <v>131.80000000000001</v>
      </c>
      <c r="J1016">
        <v>0.85</v>
      </c>
      <c r="K1016" t="s">
        <v>153</v>
      </c>
      <c r="L1016" t="s">
        <v>4036</v>
      </c>
      <c r="M1016" t="s">
        <v>4037</v>
      </c>
      <c r="N1016" t="s">
        <v>1597</v>
      </c>
      <c r="O1016" t="s">
        <v>28</v>
      </c>
      <c r="S1016">
        <v>11</v>
      </c>
      <c r="T1016" t="s">
        <v>29</v>
      </c>
      <c r="U1016" t="s">
        <v>153</v>
      </c>
      <c r="V1016" t="s">
        <v>153</v>
      </c>
    </row>
    <row r="1017" spans="1:22" x14ac:dyDescent="0.2">
      <c r="A1017" t="s">
        <v>4038</v>
      </c>
      <c r="B1017">
        <v>17.641999999999999</v>
      </c>
      <c r="C1017">
        <v>120.892</v>
      </c>
      <c r="D1017">
        <v>33</v>
      </c>
      <c r="E1017">
        <v>5.5</v>
      </c>
      <c r="F1017" t="s">
        <v>3272</v>
      </c>
      <c r="G1017">
        <v>296</v>
      </c>
      <c r="H1017">
        <v>90.5</v>
      </c>
      <c r="J1017">
        <v>0.85</v>
      </c>
      <c r="K1017" t="s">
        <v>153</v>
      </c>
      <c r="L1017" t="s">
        <v>4039</v>
      </c>
      <c r="M1017" t="s">
        <v>4040</v>
      </c>
      <c r="N1017" t="s">
        <v>4041</v>
      </c>
      <c r="O1017" t="s">
        <v>28</v>
      </c>
      <c r="T1017" t="s">
        <v>29</v>
      </c>
      <c r="U1017" t="s">
        <v>153</v>
      </c>
      <c r="V1017" t="s">
        <v>1347</v>
      </c>
    </row>
    <row r="1018" spans="1:22" hidden="1" x14ac:dyDescent="0.2">
      <c r="A1018" t="s">
        <v>4042</v>
      </c>
      <c r="B1018">
        <v>14.276</v>
      </c>
      <c r="C1018">
        <v>123.2</v>
      </c>
      <c r="D1018">
        <v>33</v>
      </c>
      <c r="E1018">
        <v>4.7</v>
      </c>
      <c r="F1018" t="s">
        <v>152</v>
      </c>
      <c r="G1018">
        <v>27</v>
      </c>
      <c r="H1018">
        <v>132</v>
      </c>
      <c r="J1018">
        <v>1.01</v>
      </c>
      <c r="K1018" t="s">
        <v>153</v>
      </c>
      <c r="L1018" t="s">
        <v>4043</v>
      </c>
      <c r="M1018" t="s">
        <v>4044</v>
      </c>
      <c r="N1018" t="s">
        <v>4045</v>
      </c>
      <c r="O1018" t="s">
        <v>28</v>
      </c>
      <c r="S1018">
        <v>15</v>
      </c>
      <c r="T1018" t="s">
        <v>29</v>
      </c>
      <c r="U1018" t="s">
        <v>153</v>
      </c>
      <c r="V1018" t="s">
        <v>153</v>
      </c>
    </row>
    <row r="1019" spans="1:22" hidden="1" x14ac:dyDescent="0.2">
      <c r="A1019" t="s">
        <v>4046</v>
      </c>
      <c r="B1019">
        <v>14.919</v>
      </c>
      <c r="C1019">
        <v>119.68300000000001</v>
      </c>
      <c r="D1019">
        <v>50.7</v>
      </c>
      <c r="E1019">
        <v>4.8</v>
      </c>
      <c r="F1019" t="s">
        <v>152</v>
      </c>
      <c r="G1019">
        <v>59</v>
      </c>
      <c r="H1019">
        <v>99</v>
      </c>
      <c r="J1019">
        <v>1.0900000000000001</v>
      </c>
      <c r="K1019" t="s">
        <v>153</v>
      </c>
      <c r="L1019" t="s">
        <v>4047</v>
      </c>
      <c r="M1019" t="s">
        <v>4048</v>
      </c>
      <c r="N1019" t="s">
        <v>4049</v>
      </c>
      <c r="O1019" t="s">
        <v>28</v>
      </c>
      <c r="Q1019">
        <v>5.9</v>
      </c>
      <c r="S1019">
        <v>21</v>
      </c>
      <c r="T1019" t="s">
        <v>29</v>
      </c>
      <c r="U1019" t="s">
        <v>153</v>
      </c>
      <c r="V1019" t="s">
        <v>153</v>
      </c>
    </row>
    <row r="1020" spans="1:22" hidden="1" x14ac:dyDescent="0.2">
      <c r="A1020" t="s">
        <v>4050</v>
      </c>
      <c r="B1020">
        <v>16.521000000000001</v>
      </c>
      <c r="C1020">
        <v>120.83199999999999</v>
      </c>
      <c r="D1020">
        <v>66.2</v>
      </c>
      <c r="E1020">
        <v>4.5</v>
      </c>
      <c r="F1020" t="s">
        <v>152</v>
      </c>
      <c r="G1020">
        <v>16</v>
      </c>
      <c r="H1020">
        <v>136.9</v>
      </c>
      <c r="J1020">
        <v>1.33</v>
      </c>
      <c r="K1020" t="s">
        <v>153</v>
      </c>
      <c r="L1020" t="s">
        <v>4051</v>
      </c>
      <c r="M1020" t="s">
        <v>4052</v>
      </c>
      <c r="N1020" t="s">
        <v>4053</v>
      </c>
      <c r="O1020" t="s">
        <v>28</v>
      </c>
      <c r="Q1020">
        <v>22.4</v>
      </c>
      <c r="S1020">
        <v>4</v>
      </c>
      <c r="T1020" t="s">
        <v>29</v>
      </c>
      <c r="U1020" t="s">
        <v>153</v>
      </c>
      <c r="V1020" t="s">
        <v>153</v>
      </c>
    </row>
    <row r="1021" spans="1:22" hidden="1" x14ac:dyDescent="0.2">
      <c r="A1021" t="s">
        <v>4054</v>
      </c>
      <c r="B1021">
        <v>14.254</v>
      </c>
      <c r="C1021">
        <v>120.809</v>
      </c>
      <c r="D1021">
        <v>203.2</v>
      </c>
      <c r="E1021">
        <v>4.5</v>
      </c>
      <c r="F1021" t="s">
        <v>152</v>
      </c>
      <c r="G1021">
        <v>12</v>
      </c>
      <c r="H1021">
        <v>123.2</v>
      </c>
      <c r="J1021">
        <v>1.64</v>
      </c>
      <c r="K1021" t="s">
        <v>153</v>
      </c>
      <c r="L1021" t="s">
        <v>4055</v>
      </c>
      <c r="M1021" t="s">
        <v>4056</v>
      </c>
      <c r="N1021" t="s">
        <v>4057</v>
      </c>
      <c r="O1021" t="s">
        <v>28</v>
      </c>
      <c r="Q1021">
        <v>11.6</v>
      </c>
      <c r="S1021">
        <v>2</v>
      </c>
      <c r="T1021" t="s">
        <v>29</v>
      </c>
      <c r="U1021" t="s">
        <v>153</v>
      </c>
      <c r="V1021" t="s">
        <v>153</v>
      </c>
    </row>
    <row r="1022" spans="1:22" hidden="1" x14ac:dyDescent="0.2">
      <c r="A1022" t="s">
        <v>4058</v>
      </c>
      <c r="B1022">
        <v>13.78</v>
      </c>
      <c r="C1022">
        <v>119.833</v>
      </c>
      <c r="D1022">
        <v>38</v>
      </c>
      <c r="E1022">
        <v>4.5</v>
      </c>
      <c r="F1022" t="s">
        <v>152</v>
      </c>
      <c r="G1022">
        <v>8</v>
      </c>
      <c r="H1022">
        <v>140.30000000000001</v>
      </c>
      <c r="J1022">
        <v>1.26</v>
      </c>
      <c r="K1022" t="s">
        <v>153</v>
      </c>
      <c r="L1022" t="s">
        <v>4059</v>
      </c>
      <c r="M1022" t="s">
        <v>4060</v>
      </c>
      <c r="N1022" t="s">
        <v>4061</v>
      </c>
      <c r="O1022" t="s">
        <v>28</v>
      </c>
      <c r="Q1022">
        <v>17.100000000000001</v>
      </c>
      <c r="S1022">
        <v>1</v>
      </c>
      <c r="T1022" t="s">
        <v>29</v>
      </c>
      <c r="U1022" t="s">
        <v>153</v>
      </c>
      <c r="V1022" t="s">
        <v>153</v>
      </c>
    </row>
    <row r="1023" spans="1:22" hidden="1" x14ac:dyDescent="0.2">
      <c r="A1023" t="s">
        <v>4062</v>
      </c>
      <c r="B1023">
        <v>13.817</v>
      </c>
      <c r="C1023">
        <v>120.748</v>
      </c>
      <c r="D1023">
        <v>179.4</v>
      </c>
      <c r="E1023">
        <v>5</v>
      </c>
      <c r="F1023" t="s">
        <v>152</v>
      </c>
      <c r="G1023">
        <v>22</v>
      </c>
      <c r="H1023">
        <v>162.69999999999999</v>
      </c>
      <c r="J1023">
        <v>0.91</v>
      </c>
      <c r="K1023" t="s">
        <v>153</v>
      </c>
      <c r="L1023" t="s">
        <v>4063</v>
      </c>
      <c r="M1023" t="s">
        <v>4064</v>
      </c>
      <c r="N1023" t="s">
        <v>1209</v>
      </c>
      <c r="O1023" t="s">
        <v>28</v>
      </c>
      <c r="Q1023">
        <v>7.5</v>
      </c>
      <c r="S1023">
        <v>2</v>
      </c>
      <c r="T1023" t="s">
        <v>29</v>
      </c>
      <c r="U1023" t="s">
        <v>153</v>
      </c>
      <c r="V1023" t="s">
        <v>153</v>
      </c>
    </row>
    <row r="1024" spans="1:22" hidden="1" x14ac:dyDescent="0.2">
      <c r="A1024" t="s">
        <v>4065</v>
      </c>
      <c r="B1024">
        <v>15.364000000000001</v>
      </c>
      <c r="C1024">
        <v>120.816</v>
      </c>
      <c r="D1024">
        <v>198.3</v>
      </c>
      <c r="E1024">
        <v>4.5</v>
      </c>
      <c r="F1024" t="s">
        <v>152</v>
      </c>
      <c r="G1024">
        <v>39</v>
      </c>
      <c r="H1024">
        <v>92.6</v>
      </c>
      <c r="J1024">
        <v>0.54</v>
      </c>
      <c r="K1024" t="s">
        <v>153</v>
      </c>
      <c r="L1024" t="s">
        <v>4066</v>
      </c>
      <c r="M1024" t="s">
        <v>4067</v>
      </c>
      <c r="N1024" t="s">
        <v>4068</v>
      </c>
      <c r="O1024" t="s">
        <v>28</v>
      </c>
      <c r="Q1024">
        <v>5.6</v>
      </c>
      <c r="S1024">
        <v>4</v>
      </c>
      <c r="T1024" t="s">
        <v>29</v>
      </c>
      <c r="U1024" t="s">
        <v>153</v>
      </c>
      <c r="V1024" t="s">
        <v>153</v>
      </c>
    </row>
    <row r="1025" spans="1:22" hidden="1" x14ac:dyDescent="0.2">
      <c r="A1025" t="s">
        <v>4069</v>
      </c>
      <c r="B1025">
        <v>15.867000000000001</v>
      </c>
      <c r="C1025">
        <v>120.149</v>
      </c>
      <c r="D1025">
        <v>77.2</v>
      </c>
      <c r="E1025">
        <v>4.5</v>
      </c>
      <c r="F1025" t="s">
        <v>152</v>
      </c>
      <c r="G1025">
        <v>36</v>
      </c>
      <c r="H1025">
        <v>123.1</v>
      </c>
      <c r="J1025">
        <v>1.07</v>
      </c>
      <c r="K1025" t="s">
        <v>153</v>
      </c>
      <c r="L1025" t="s">
        <v>4070</v>
      </c>
      <c r="M1025" t="s">
        <v>4071</v>
      </c>
      <c r="N1025" t="s">
        <v>4072</v>
      </c>
      <c r="O1025" t="s">
        <v>28</v>
      </c>
      <c r="Q1025">
        <v>11.7</v>
      </c>
      <c r="S1025">
        <v>3</v>
      </c>
      <c r="T1025" t="s">
        <v>29</v>
      </c>
      <c r="U1025" t="s">
        <v>153</v>
      </c>
      <c r="V1025" t="s">
        <v>153</v>
      </c>
    </row>
    <row r="1026" spans="1:22" x14ac:dyDescent="0.2">
      <c r="A1026" t="s">
        <v>4073</v>
      </c>
      <c r="B1026">
        <v>17.114999999999998</v>
      </c>
      <c r="C1026">
        <v>121.54900000000001</v>
      </c>
      <c r="D1026">
        <v>50.1</v>
      </c>
      <c r="E1026">
        <v>5.2</v>
      </c>
      <c r="F1026" t="s">
        <v>3272</v>
      </c>
      <c r="G1026">
        <v>142</v>
      </c>
      <c r="H1026">
        <v>48.9</v>
      </c>
      <c r="J1026">
        <v>0.96</v>
      </c>
      <c r="K1026" t="s">
        <v>153</v>
      </c>
      <c r="L1026" t="s">
        <v>4074</v>
      </c>
      <c r="M1026" t="s">
        <v>4075</v>
      </c>
      <c r="N1026" t="s">
        <v>4076</v>
      </c>
      <c r="O1026" t="s">
        <v>28</v>
      </c>
      <c r="Q1026">
        <v>6.6</v>
      </c>
      <c r="T1026" t="s">
        <v>29</v>
      </c>
      <c r="U1026" t="s">
        <v>153</v>
      </c>
      <c r="V1026" t="s">
        <v>1347</v>
      </c>
    </row>
    <row r="1027" spans="1:22" hidden="1" x14ac:dyDescent="0.2">
      <c r="A1027" t="s">
        <v>4077</v>
      </c>
      <c r="B1027">
        <v>14.145</v>
      </c>
      <c r="C1027">
        <v>120.79300000000001</v>
      </c>
      <c r="D1027">
        <v>206.6</v>
      </c>
      <c r="E1027">
        <v>4.5</v>
      </c>
      <c r="F1027" t="s">
        <v>152</v>
      </c>
      <c r="G1027">
        <v>30</v>
      </c>
      <c r="H1027">
        <v>115.2</v>
      </c>
      <c r="J1027">
        <v>0.89</v>
      </c>
      <c r="K1027" t="s">
        <v>153</v>
      </c>
      <c r="L1027" t="s">
        <v>4078</v>
      </c>
      <c r="M1027" t="s">
        <v>4079</v>
      </c>
      <c r="N1027" t="s">
        <v>4080</v>
      </c>
      <c r="O1027" t="s">
        <v>28</v>
      </c>
      <c r="Q1027">
        <v>13.6</v>
      </c>
      <c r="S1027">
        <v>10</v>
      </c>
      <c r="T1027" t="s">
        <v>29</v>
      </c>
      <c r="U1027" t="s">
        <v>153</v>
      </c>
      <c r="V1027" t="s">
        <v>153</v>
      </c>
    </row>
    <row r="1028" spans="1:22" hidden="1" x14ac:dyDescent="0.2">
      <c r="A1028" t="s">
        <v>4081</v>
      </c>
      <c r="B1028">
        <v>14.436999999999999</v>
      </c>
      <c r="C1028">
        <v>123.57</v>
      </c>
      <c r="D1028">
        <v>73.5</v>
      </c>
      <c r="E1028">
        <v>4.5999999999999996</v>
      </c>
      <c r="F1028" t="s">
        <v>152</v>
      </c>
      <c r="G1028">
        <v>19</v>
      </c>
      <c r="H1028">
        <v>132.4</v>
      </c>
      <c r="J1028">
        <v>0.92</v>
      </c>
      <c r="K1028" t="s">
        <v>153</v>
      </c>
      <c r="L1028" t="s">
        <v>4082</v>
      </c>
      <c r="M1028" t="s">
        <v>4083</v>
      </c>
      <c r="N1028" t="s">
        <v>4084</v>
      </c>
      <c r="O1028" t="s">
        <v>28</v>
      </c>
      <c r="Q1028">
        <v>22.7</v>
      </c>
      <c r="S1028">
        <v>4</v>
      </c>
      <c r="T1028" t="s">
        <v>29</v>
      </c>
      <c r="U1028" t="s">
        <v>153</v>
      </c>
      <c r="V1028" t="s">
        <v>153</v>
      </c>
    </row>
    <row r="1029" spans="1:22" hidden="1" x14ac:dyDescent="0.2">
      <c r="A1029" t="s">
        <v>4085</v>
      </c>
      <c r="B1029">
        <v>16.818999999999999</v>
      </c>
      <c r="C1029">
        <v>119.896</v>
      </c>
      <c r="D1029">
        <v>54.6</v>
      </c>
      <c r="E1029">
        <v>4.5999999999999996</v>
      </c>
      <c r="F1029" t="s">
        <v>152</v>
      </c>
      <c r="G1029">
        <v>32</v>
      </c>
      <c r="H1029">
        <v>107.3</v>
      </c>
      <c r="J1029">
        <v>0.83</v>
      </c>
      <c r="K1029" t="s">
        <v>153</v>
      </c>
      <c r="L1029" t="s">
        <v>4086</v>
      </c>
      <c r="M1029" t="s">
        <v>4087</v>
      </c>
      <c r="N1029" t="s">
        <v>4088</v>
      </c>
      <c r="O1029" t="s">
        <v>28</v>
      </c>
      <c r="S1029">
        <v>12</v>
      </c>
      <c r="T1029" t="s">
        <v>29</v>
      </c>
      <c r="U1029" t="s">
        <v>153</v>
      </c>
      <c r="V1029" t="s">
        <v>153</v>
      </c>
    </row>
    <row r="1030" spans="1:22" hidden="1" x14ac:dyDescent="0.2">
      <c r="A1030" t="s">
        <v>4089</v>
      </c>
      <c r="B1030">
        <v>14.938000000000001</v>
      </c>
      <c r="C1030">
        <v>119.94</v>
      </c>
      <c r="D1030">
        <v>45</v>
      </c>
      <c r="E1030">
        <v>4.5</v>
      </c>
      <c r="F1030" t="s">
        <v>152</v>
      </c>
      <c r="G1030">
        <v>28</v>
      </c>
      <c r="H1030">
        <v>115.5</v>
      </c>
      <c r="J1030">
        <v>0.9</v>
      </c>
      <c r="K1030" t="s">
        <v>153</v>
      </c>
      <c r="L1030" t="s">
        <v>4090</v>
      </c>
      <c r="M1030" t="s">
        <v>4091</v>
      </c>
      <c r="N1030" t="s">
        <v>4092</v>
      </c>
      <c r="O1030" t="s">
        <v>28</v>
      </c>
      <c r="S1030">
        <v>9</v>
      </c>
      <c r="T1030" t="s">
        <v>29</v>
      </c>
      <c r="U1030" t="s">
        <v>153</v>
      </c>
      <c r="V1030" t="s">
        <v>153</v>
      </c>
    </row>
    <row r="1031" spans="1:22" hidden="1" x14ac:dyDescent="0.2">
      <c r="A1031" t="s">
        <v>4093</v>
      </c>
      <c r="B1031">
        <v>18.364000000000001</v>
      </c>
      <c r="C1031">
        <v>119.79900000000001</v>
      </c>
      <c r="D1031">
        <v>31.2</v>
      </c>
      <c r="E1031">
        <v>4.8</v>
      </c>
      <c r="F1031" t="s">
        <v>152</v>
      </c>
      <c r="G1031">
        <v>41</v>
      </c>
      <c r="H1031">
        <v>102.3</v>
      </c>
      <c r="J1031">
        <v>0.76</v>
      </c>
      <c r="K1031" t="s">
        <v>153</v>
      </c>
      <c r="L1031" t="s">
        <v>4094</v>
      </c>
      <c r="M1031" t="s">
        <v>4095</v>
      </c>
      <c r="N1031" t="s">
        <v>4096</v>
      </c>
      <c r="O1031" t="s">
        <v>28</v>
      </c>
      <c r="S1031">
        <v>20</v>
      </c>
      <c r="T1031" t="s">
        <v>29</v>
      </c>
      <c r="U1031" t="s">
        <v>153</v>
      </c>
      <c r="V1031" t="s">
        <v>153</v>
      </c>
    </row>
    <row r="1032" spans="1:22" x14ac:dyDescent="0.2">
      <c r="A1032" t="s">
        <v>4097</v>
      </c>
      <c r="B1032">
        <v>13.917</v>
      </c>
      <c r="C1032">
        <v>120.82</v>
      </c>
      <c r="D1032">
        <v>115.8</v>
      </c>
      <c r="E1032">
        <v>4.7</v>
      </c>
      <c r="F1032" t="s">
        <v>3272</v>
      </c>
      <c r="G1032">
        <v>33</v>
      </c>
      <c r="H1032">
        <v>126.5</v>
      </c>
      <c r="J1032">
        <v>0.88</v>
      </c>
      <c r="K1032" t="s">
        <v>153</v>
      </c>
      <c r="L1032" t="s">
        <v>4098</v>
      </c>
      <c r="M1032" t="s">
        <v>4099</v>
      </c>
      <c r="N1032" t="s">
        <v>4100</v>
      </c>
      <c r="O1032" t="s">
        <v>28</v>
      </c>
      <c r="Q1032">
        <v>6.7</v>
      </c>
      <c r="T1032" t="s">
        <v>29</v>
      </c>
      <c r="U1032" t="s">
        <v>153</v>
      </c>
      <c r="V1032" t="s">
        <v>1347</v>
      </c>
    </row>
    <row r="1033" spans="1:22" x14ac:dyDescent="0.2">
      <c r="A1033" t="s">
        <v>4101</v>
      </c>
      <c r="B1033">
        <v>14.22</v>
      </c>
      <c r="C1033">
        <v>120.411</v>
      </c>
      <c r="D1033">
        <v>115.4</v>
      </c>
      <c r="E1033">
        <v>6</v>
      </c>
      <c r="F1033" t="s">
        <v>2966</v>
      </c>
      <c r="G1033">
        <v>452</v>
      </c>
      <c r="H1033">
        <v>28.5</v>
      </c>
      <c r="J1033">
        <v>0.82</v>
      </c>
      <c r="K1033" t="s">
        <v>153</v>
      </c>
      <c r="L1033" t="s">
        <v>4102</v>
      </c>
      <c r="M1033" t="s">
        <v>4103</v>
      </c>
      <c r="N1033" t="s">
        <v>4104</v>
      </c>
      <c r="O1033" t="s">
        <v>28</v>
      </c>
      <c r="T1033" t="s">
        <v>29</v>
      </c>
      <c r="U1033" t="s">
        <v>153</v>
      </c>
      <c r="V1033" t="s">
        <v>153</v>
      </c>
    </row>
    <row r="1034" spans="1:22" hidden="1" x14ac:dyDescent="0.2">
      <c r="A1034" t="s">
        <v>4105</v>
      </c>
      <c r="B1034">
        <v>13.632999999999999</v>
      </c>
      <c r="C1034">
        <v>120.629</v>
      </c>
      <c r="D1034">
        <v>65.099999999999994</v>
      </c>
      <c r="E1034">
        <v>4.5999999999999996</v>
      </c>
      <c r="F1034" t="s">
        <v>152</v>
      </c>
      <c r="G1034">
        <v>20</v>
      </c>
      <c r="H1034">
        <v>123.8</v>
      </c>
      <c r="J1034">
        <v>0.99</v>
      </c>
      <c r="K1034" t="s">
        <v>153</v>
      </c>
      <c r="L1034" t="s">
        <v>4106</v>
      </c>
      <c r="M1034" t="s">
        <v>4107</v>
      </c>
      <c r="N1034" t="s">
        <v>4108</v>
      </c>
      <c r="O1034" t="s">
        <v>28</v>
      </c>
      <c r="S1034">
        <v>5</v>
      </c>
      <c r="T1034" t="s">
        <v>29</v>
      </c>
      <c r="U1034" t="s">
        <v>153</v>
      </c>
      <c r="V1034" t="s">
        <v>153</v>
      </c>
    </row>
    <row r="1035" spans="1:22" hidden="1" x14ac:dyDescent="0.2">
      <c r="A1035" t="s">
        <v>4109</v>
      </c>
      <c r="B1035">
        <v>14.077</v>
      </c>
      <c r="C1035">
        <v>120.623</v>
      </c>
      <c r="D1035">
        <v>149.5</v>
      </c>
      <c r="E1035">
        <v>4.7</v>
      </c>
      <c r="F1035" t="s">
        <v>152</v>
      </c>
      <c r="G1035">
        <v>65</v>
      </c>
      <c r="H1035">
        <v>113.8</v>
      </c>
      <c r="J1035">
        <v>0.86</v>
      </c>
      <c r="K1035" t="s">
        <v>153</v>
      </c>
      <c r="L1035" t="s">
        <v>4110</v>
      </c>
      <c r="M1035" t="s">
        <v>4111</v>
      </c>
      <c r="N1035" t="s">
        <v>4112</v>
      </c>
      <c r="O1035" t="s">
        <v>28</v>
      </c>
      <c r="Q1035">
        <v>13.5</v>
      </c>
      <c r="S1035">
        <v>29</v>
      </c>
      <c r="T1035" t="s">
        <v>29</v>
      </c>
      <c r="U1035" t="s">
        <v>153</v>
      </c>
      <c r="V1035" t="s">
        <v>153</v>
      </c>
    </row>
    <row r="1036" spans="1:22" x14ac:dyDescent="0.2">
      <c r="A1036" t="s">
        <v>4113</v>
      </c>
      <c r="B1036">
        <v>13.925000000000001</v>
      </c>
      <c r="C1036">
        <v>120.53400000000001</v>
      </c>
      <c r="D1036">
        <v>105</v>
      </c>
      <c r="E1036">
        <v>6.5</v>
      </c>
      <c r="F1036" t="s">
        <v>2966</v>
      </c>
      <c r="G1036">
        <v>526</v>
      </c>
      <c r="H1036">
        <v>18.3</v>
      </c>
      <c r="J1036">
        <v>0.95</v>
      </c>
      <c r="K1036" t="s">
        <v>153</v>
      </c>
      <c r="L1036" t="s">
        <v>4114</v>
      </c>
      <c r="M1036" t="s">
        <v>4115</v>
      </c>
      <c r="N1036" t="s">
        <v>4116</v>
      </c>
      <c r="O1036" t="s">
        <v>28</v>
      </c>
      <c r="T1036" t="s">
        <v>29</v>
      </c>
      <c r="U1036" t="s">
        <v>153</v>
      </c>
      <c r="V1036" t="s">
        <v>153</v>
      </c>
    </row>
    <row r="1037" spans="1:22" hidden="1" x14ac:dyDescent="0.2">
      <c r="A1037" t="s">
        <v>4117</v>
      </c>
      <c r="B1037">
        <v>13.848000000000001</v>
      </c>
      <c r="C1037">
        <v>120.85899999999999</v>
      </c>
      <c r="D1037">
        <v>100</v>
      </c>
      <c r="E1037">
        <v>4.5999999999999996</v>
      </c>
      <c r="F1037" t="s">
        <v>152</v>
      </c>
      <c r="G1037">
        <v>18</v>
      </c>
      <c r="H1037">
        <v>132.19999999999999</v>
      </c>
      <c r="J1037">
        <v>0.82</v>
      </c>
      <c r="K1037" t="s">
        <v>153</v>
      </c>
      <c r="L1037" t="s">
        <v>4118</v>
      </c>
      <c r="M1037" t="s">
        <v>4119</v>
      </c>
      <c r="N1037" t="s">
        <v>4120</v>
      </c>
      <c r="O1037" t="s">
        <v>28</v>
      </c>
      <c r="S1037">
        <v>4</v>
      </c>
      <c r="T1037" t="s">
        <v>29</v>
      </c>
      <c r="U1037" t="s">
        <v>153</v>
      </c>
      <c r="V1037" t="s">
        <v>153</v>
      </c>
    </row>
    <row r="1038" spans="1:22" hidden="1" x14ac:dyDescent="0.2">
      <c r="A1038" t="s">
        <v>4121</v>
      </c>
      <c r="B1038">
        <v>13.789</v>
      </c>
      <c r="C1038">
        <v>120.762</v>
      </c>
      <c r="D1038">
        <v>117</v>
      </c>
      <c r="E1038">
        <v>4.5999999999999996</v>
      </c>
      <c r="F1038" t="s">
        <v>152</v>
      </c>
      <c r="G1038">
        <v>39</v>
      </c>
      <c r="H1038">
        <v>68.400000000000006</v>
      </c>
      <c r="J1038">
        <v>0.97</v>
      </c>
      <c r="K1038" t="s">
        <v>153</v>
      </c>
      <c r="L1038" t="s">
        <v>4122</v>
      </c>
      <c r="M1038" t="s">
        <v>4123</v>
      </c>
      <c r="N1038" t="s">
        <v>4124</v>
      </c>
      <c r="O1038" t="s">
        <v>28</v>
      </c>
      <c r="Q1038">
        <v>16.2</v>
      </c>
      <c r="S1038">
        <v>10</v>
      </c>
      <c r="T1038" t="s">
        <v>29</v>
      </c>
      <c r="U1038" t="s">
        <v>153</v>
      </c>
      <c r="V1038" t="s">
        <v>153</v>
      </c>
    </row>
    <row r="1039" spans="1:22" hidden="1" x14ac:dyDescent="0.2">
      <c r="A1039" t="s">
        <v>4125</v>
      </c>
      <c r="B1039">
        <v>13.804</v>
      </c>
      <c r="C1039">
        <v>120.776</v>
      </c>
      <c r="D1039">
        <v>107.1</v>
      </c>
      <c r="E1039">
        <v>4.8</v>
      </c>
      <c r="F1039" t="s">
        <v>152</v>
      </c>
      <c r="G1039">
        <v>59</v>
      </c>
      <c r="H1039">
        <v>112.1</v>
      </c>
      <c r="J1039">
        <v>0.78</v>
      </c>
      <c r="K1039" t="s">
        <v>153</v>
      </c>
      <c r="L1039" t="s">
        <v>4126</v>
      </c>
      <c r="M1039" t="s">
        <v>4127</v>
      </c>
      <c r="N1039" t="s">
        <v>4128</v>
      </c>
      <c r="O1039" t="s">
        <v>28</v>
      </c>
      <c r="S1039">
        <v>25</v>
      </c>
      <c r="T1039" t="s">
        <v>29</v>
      </c>
      <c r="U1039" t="s">
        <v>153</v>
      </c>
      <c r="V1039" t="s">
        <v>153</v>
      </c>
    </row>
    <row r="1040" spans="1:22" x14ac:dyDescent="0.2">
      <c r="A1040" t="s">
        <v>4129</v>
      </c>
      <c r="B1040">
        <v>15.611000000000001</v>
      </c>
      <c r="C1040">
        <v>119.667</v>
      </c>
      <c r="D1040">
        <v>5.4</v>
      </c>
      <c r="E1040">
        <v>5.0999999999999996</v>
      </c>
      <c r="F1040" t="s">
        <v>3272</v>
      </c>
      <c r="G1040">
        <v>57</v>
      </c>
      <c r="H1040">
        <v>99.6</v>
      </c>
      <c r="J1040">
        <v>1.01</v>
      </c>
      <c r="K1040" t="s">
        <v>153</v>
      </c>
      <c r="L1040" t="s">
        <v>4130</v>
      </c>
      <c r="M1040" t="s">
        <v>4131</v>
      </c>
      <c r="N1040" t="s">
        <v>4132</v>
      </c>
      <c r="O1040" t="s">
        <v>28</v>
      </c>
      <c r="Q1040">
        <v>29.4</v>
      </c>
      <c r="T1040" t="s">
        <v>29</v>
      </c>
      <c r="U1040" t="s">
        <v>153</v>
      </c>
      <c r="V1040" t="s">
        <v>1347</v>
      </c>
    </row>
    <row r="1041" spans="1:22" hidden="1" x14ac:dyDescent="0.2">
      <c r="A1041" t="s">
        <v>4133</v>
      </c>
      <c r="B1041">
        <v>15.622</v>
      </c>
      <c r="C1041">
        <v>119.72499999999999</v>
      </c>
      <c r="D1041">
        <v>15</v>
      </c>
      <c r="E1041">
        <v>4.5999999999999996</v>
      </c>
      <c r="F1041" t="s">
        <v>152</v>
      </c>
      <c r="G1041">
        <v>27</v>
      </c>
      <c r="H1041">
        <v>99.7</v>
      </c>
      <c r="J1041">
        <v>1.01</v>
      </c>
      <c r="K1041" t="s">
        <v>153</v>
      </c>
      <c r="L1041" t="s">
        <v>4134</v>
      </c>
      <c r="M1041" t="s">
        <v>4135</v>
      </c>
      <c r="N1041" t="s">
        <v>376</v>
      </c>
      <c r="O1041" t="s">
        <v>28</v>
      </c>
      <c r="Q1041">
        <v>0</v>
      </c>
      <c r="S1041">
        <v>6</v>
      </c>
      <c r="T1041" t="s">
        <v>29</v>
      </c>
      <c r="U1041" t="s">
        <v>153</v>
      </c>
      <c r="V1041" t="s">
        <v>153</v>
      </c>
    </row>
    <row r="1042" spans="1:22" hidden="1" x14ac:dyDescent="0.2">
      <c r="A1042" t="s">
        <v>4136</v>
      </c>
      <c r="B1042">
        <v>13.762</v>
      </c>
      <c r="C1042">
        <v>120.85599999999999</v>
      </c>
      <c r="D1042">
        <v>100</v>
      </c>
      <c r="E1042">
        <v>4.5999999999999996</v>
      </c>
      <c r="F1042" t="s">
        <v>152</v>
      </c>
      <c r="G1042">
        <v>27</v>
      </c>
      <c r="H1042">
        <v>130.80000000000001</v>
      </c>
      <c r="J1042">
        <v>0.96</v>
      </c>
      <c r="K1042" t="s">
        <v>153</v>
      </c>
      <c r="L1042" t="s">
        <v>4137</v>
      </c>
      <c r="M1042" t="s">
        <v>4138</v>
      </c>
      <c r="N1042" t="s">
        <v>4139</v>
      </c>
      <c r="O1042" t="s">
        <v>28</v>
      </c>
      <c r="S1042">
        <v>10</v>
      </c>
      <c r="T1042" t="s">
        <v>29</v>
      </c>
      <c r="U1042" t="s">
        <v>153</v>
      </c>
      <c r="V1042" t="s">
        <v>153</v>
      </c>
    </row>
    <row r="1043" spans="1:22" x14ac:dyDescent="0.2">
      <c r="A1043" t="s">
        <v>4140</v>
      </c>
      <c r="B1043">
        <v>13.836</v>
      </c>
      <c r="C1043">
        <v>120.70699999999999</v>
      </c>
      <c r="D1043">
        <v>132.1</v>
      </c>
      <c r="E1043">
        <v>4.9000000000000004</v>
      </c>
      <c r="F1043" t="s">
        <v>3272</v>
      </c>
      <c r="G1043">
        <v>61</v>
      </c>
      <c r="H1043">
        <v>92.5</v>
      </c>
      <c r="J1043">
        <v>0.82</v>
      </c>
      <c r="K1043" t="s">
        <v>153</v>
      </c>
      <c r="L1043" t="s">
        <v>4141</v>
      </c>
      <c r="M1043" t="s">
        <v>4142</v>
      </c>
      <c r="N1043" t="s">
        <v>4143</v>
      </c>
      <c r="O1043" t="s">
        <v>28</v>
      </c>
      <c r="Q1043">
        <v>11.4</v>
      </c>
      <c r="T1043" t="s">
        <v>29</v>
      </c>
      <c r="U1043" t="s">
        <v>153</v>
      </c>
      <c r="V1043" t="s">
        <v>1347</v>
      </c>
    </row>
    <row r="1044" spans="1:22" x14ac:dyDescent="0.2">
      <c r="A1044" t="s">
        <v>4144</v>
      </c>
      <c r="B1044">
        <v>18.495999999999999</v>
      </c>
      <c r="C1044">
        <v>122.33499999999999</v>
      </c>
      <c r="D1044">
        <v>20.9</v>
      </c>
      <c r="E1044">
        <v>5.0999999999999996</v>
      </c>
      <c r="F1044" t="s">
        <v>3272</v>
      </c>
      <c r="G1044">
        <v>116</v>
      </c>
      <c r="H1044">
        <v>57.3</v>
      </c>
      <c r="J1044">
        <v>1</v>
      </c>
      <c r="K1044" t="s">
        <v>153</v>
      </c>
      <c r="L1044" t="s">
        <v>4145</v>
      </c>
      <c r="M1044" t="s">
        <v>4146</v>
      </c>
      <c r="N1044" t="s">
        <v>4147</v>
      </c>
      <c r="O1044" t="s">
        <v>28</v>
      </c>
      <c r="Q1044">
        <v>13.3</v>
      </c>
      <c r="T1044" t="s">
        <v>29</v>
      </c>
      <c r="U1044" t="s">
        <v>153</v>
      </c>
      <c r="V1044" t="s">
        <v>1347</v>
      </c>
    </row>
    <row r="1045" spans="1:22" hidden="1" x14ac:dyDescent="0.2">
      <c r="A1045" t="s">
        <v>4148</v>
      </c>
      <c r="B1045">
        <v>13.9</v>
      </c>
      <c r="C1045">
        <v>120.798</v>
      </c>
      <c r="D1045">
        <v>172.1</v>
      </c>
      <c r="E1045">
        <v>4.5</v>
      </c>
      <c r="F1045" t="s">
        <v>152</v>
      </c>
      <c r="G1045">
        <v>43</v>
      </c>
      <c r="H1045">
        <v>96.2</v>
      </c>
      <c r="J1045">
        <v>0.94</v>
      </c>
      <c r="K1045" t="s">
        <v>153</v>
      </c>
      <c r="L1045" t="s">
        <v>4149</v>
      </c>
      <c r="M1045" t="s">
        <v>4150</v>
      </c>
      <c r="N1045" t="s">
        <v>4151</v>
      </c>
      <c r="O1045" t="s">
        <v>28</v>
      </c>
      <c r="S1045">
        <v>20</v>
      </c>
      <c r="T1045" t="s">
        <v>29</v>
      </c>
      <c r="U1045" t="s">
        <v>153</v>
      </c>
      <c r="V1045" t="s">
        <v>153</v>
      </c>
    </row>
    <row r="1046" spans="1:22" hidden="1" x14ac:dyDescent="0.2">
      <c r="A1046" t="s">
        <v>4152</v>
      </c>
      <c r="B1046">
        <v>16.195</v>
      </c>
      <c r="C1046">
        <v>119.791</v>
      </c>
      <c r="D1046">
        <v>103.5</v>
      </c>
      <c r="E1046">
        <v>4.5999999999999996</v>
      </c>
      <c r="F1046" t="s">
        <v>152</v>
      </c>
      <c r="G1046">
        <v>15</v>
      </c>
      <c r="H1046">
        <v>108.9</v>
      </c>
      <c r="J1046">
        <v>0.99</v>
      </c>
      <c r="K1046" t="s">
        <v>153</v>
      </c>
      <c r="L1046" t="s">
        <v>4153</v>
      </c>
      <c r="M1046" t="s">
        <v>4154</v>
      </c>
      <c r="N1046" t="s">
        <v>376</v>
      </c>
      <c r="O1046" t="s">
        <v>28</v>
      </c>
      <c r="Q1046">
        <v>14</v>
      </c>
      <c r="S1046">
        <v>5</v>
      </c>
      <c r="T1046" t="s">
        <v>29</v>
      </c>
      <c r="U1046" t="s">
        <v>153</v>
      </c>
      <c r="V1046" t="s">
        <v>153</v>
      </c>
    </row>
    <row r="1047" spans="1:22" hidden="1" x14ac:dyDescent="0.2">
      <c r="A1047" t="s">
        <v>4155</v>
      </c>
      <c r="B1047">
        <v>16.216000000000001</v>
      </c>
      <c r="C1047">
        <v>119.756</v>
      </c>
      <c r="D1047">
        <v>102.5</v>
      </c>
      <c r="E1047">
        <v>4.7</v>
      </c>
      <c r="F1047" t="s">
        <v>152</v>
      </c>
      <c r="G1047">
        <v>10</v>
      </c>
      <c r="H1047">
        <v>125.3</v>
      </c>
      <c r="J1047">
        <v>0.47</v>
      </c>
      <c r="K1047" t="s">
        <v>153</v>
      </c>
      <c r="L1047" t="s">
        <v>4156</v>
      </c>
      <c r="M1047" t="s">
        <v>4157</v>
      </c>
      <c r="N1047" t="s">
        <v>4158</v>
      </c>
      <c r="O1047" t="s">
        <v>28</v>
      </c>
      <c r="Q1047">
        <v>12.1</v>
      </c>
      <c r="S1047">
        <v>1</v>
      </c>
      <c r="T1047" t="s">
        <v>29</v>
      </c>
      <c r="U1047" t="s">
        <v>153</v>
      </c>
      <c r="V1047" t="s">
        <v>153</v>
      </c>
    </row>
    <row r="1048" spans="1:22" hidden="1" x14ac:dyDescent="0.2">
      <c r="A1048" t="s">
        <v>4159</v>
      </c>
      <c r="B1048">
        <v>16.260000000000002</v>
      </c>
      <c r="C1048">
        <v>119.815</v>
      </c>
      <c r="D1048">
        <v>95</v>
      </c>
      <c r="E1048">
        <v>4.5</v>
      </c>
      <c r="F1048" t="s">
        <v>152</v>
      </c>
      <c r="G1048">
        <v>12</v>
      </c>
      <c r="H1048">
        <v>169.6</v>
      </c>
      <c r="J1048">
        <v>0.5</v>
      </c>
      <c r="K1048" t="s">
        <v>153</v>
      </c>
      <c r="L1048" t="s">
        <v>4160</v>
      </c>
      <c r="M1048" t="s">
        <v>4161</v>
      </c>
      <c r="N1048" t="s">
        <v>4162</v>
      </c>
      <c r="O1048" t="s">
        <v>28</v>
      </c>
      <c r="Q1048">
        <v>12</v>
      </c>
      <c r="S1048">
        <v>3</v>
      </c>
      <c r="T1048" t="s">
        <v>29</v>
      </c>
      <c r="U1048" t="s">
        <v>153</v>
      </c>
      <c r="V1048" t="s">
        <v>153</v>
      </c>
    </row>
    <row r="1049" spans="1:22" hidden="1" x14ac:dyDescent="0.2">
      <c r="A1049" t="s">
        <v>4163</v>
      </c>
      <c r="B1049">
        <v>14.002000000000001</v>
      </c>
      <c r="C1049">
        <v>120.819</v>
      </c>
      <c r="D1049">
        <v>112.9</v>
      </c>
      <c r="E1049">
        <v>4.5</v>
      </c>
      <c r="F1049" t="s">
        <v>152</v>
      </c>
      <c r="G1049">
        <v>19</v>
      </c>
      <c r="H1049">
        <v>109.2</v>
      </c>
      <c r="J1049">
        <v>0.63</v>
      </c>
      <c r="K1049" t="s">
        <v>153</v>
      </c>
      <c r="L1049" t="s">
        <v>4164</v>
      </c>
      <c r="M1049" t="s">
        <v>4165</v>
      </c>
      <c r="N1049" t="s">
        <v>4166</v>
      </c>
      <c r="O1049" t="s">
        <v>28</v>
      </c>
      <c r="Q1049">
        <v>6.3</v>
      </c>
      <c r="S1049">
        <v>8</v>
      </c>
      <c r="T1049" t="s">
        <v>29</v>
      </c>
      <c r="U1049" t="s">
        <v>153</v>
      </c>
      <c r="V1049" t="s">
        <v>153</v>
      </c>
    </row>
    <row r="1050" spans="1:22" hidden="1" x14ac:dyDescent="0.2">
      <c r="A1050" t="s">
        <v>4167</v>
      </c>
      <c r="B1050">
        <v>13.843</v>
      </c>
      <c r="C1050">
        <v>120.724</v>
      </c>
      <c r="D1050">
        <v>108.9</v>
      </c>
      <c r="E1050">
        <v>4.7</v>
      </c>
      <c r="F1050" t="s">
        <v>152</v>
      </c>
      <c r="G1050">
        <v>13</v>
      </c>
      <c r="H1050">
        <v>124.5</v>
      </c>
      <c r="J1050">
        <v>0.76</v>
      </c>
      <c r="K1050" t="s">
        <v>153</v>
      </c>
      <c r="L1050" t="s">
        <v>4168</v>
      </c>
      <c r="M1050" t="s">
        <v>4169</v>
      </c>
      <c r="N1050" t="s">
        <v>4170</v>
      </c>
      <c r="O1050" t="s">
        <v>28</v>
      </c>
      <c r="Q1050">
        <v>7.7</v>
      </c>
      <c r="S1050">
        <v>3</v>
      </c>
      <c r="T1050" t="s">
        <v>29</v>
      </c>
      <c r="U1050" t="s">
        <v>153</v>
      </c>
      <c r="V1050" t="s">
        <v>153</v>
      </c>
    </row>
    <row r="1051" spans="1:22" hidden="1" x14ac:dyDescent="0.2">
      <c r="A1051" t="s">
        <v>4171</v>
      </c>
      <c r="B1051">
        <v>14.468999999999999</v>
      </c>
      <c r="C1051">
        <v>120.051</v>
      </c>
      <c r="D1051">
        <v>58.1</v>
      </c>
      <c r="E1051">
        <v>4.8</v>
      </c>
      <c r="F1051" t="s">
        <v>152</v>
      </c>
      <c r="G1051">
        <v>51</v>
      </c>
      <c r="H1051">
        <v>69.099999999999994</v>
      </c>
      <c r="J1051">
        <v>0.97</v>
      </c>
      <c r="K1051" t="s">
        <v>153</v>
      </c>
      <c r="L1051" t="s">
        <v>4172</v>
      </c>
      <c r="M1051" t="s">
        <v>4173</v>
      </c>
      <c r="N1051" t="s">
        <v>4174</v>
      </c>
      <c r="O1051" t="s">
        <v>28</v>
      </c>
      <c r="S1051">
        <v>14</v>
      </c>
      <c r="T1051" t="s">
        <v>29</v>
      </c>
      <c r="U1051" t="s">
        <v>153</v>
      </c>
      <c r="V1051" t="s">
        <v>153</v>
      </c>
    </row>
    <row r="1052" spans="1:22" hidden="1" x14ac:dyDescent="0.2">
      <c r="A1052" t="s">
        <v>4175</v>
      </c>
      <c r="B1052">
        <v>18.018000000000001</v>
      </c>
      <c r="C1052">
        <v>120.405</v>
      </c>
      <c r="D1052">
        <v>17.3</v>
      </c>
      <c r="E1052">
        <v>4.7</v>
      </c>
      <c r="F1052" t="s">
        <v>152</v>
      </c>
      <c r="G1052">
        <v>15</v>
      </c>
      <c r="H1052">
        <v>122.5</v>
      </c>
      <c r="J1052">
        <v>1.47</v>
      </c>
      <c r="K1052" t="s">
        <v>153</v>
      </c>
      <c r="L1052" t="s">
        <v>4176</v>
      </c>
      <c r="M1052" t="s">
        <v>4177</v>
      </c>
      <c r="N1052" t="s">
        <v>4178</v>
      </c>
      <c r="O1052" t="s">
        <v>28</v>
      </c>
      <c r="Q1052">
        <v>47.5</v>
      </c>
      <c r="S1052">
        <v>11</v>
      </c>
      <c r="T1052" t="s">
        <v>29</v>
      </c>
      <c r="U1052" t="s">
        <v>153</v>
      </c>
      <c r="V1052" t="s">
        <v>153</v>
      </c>
    </row>
    <row r="1053" spans="1:22" hidden="1" x14ac:dyDescent="0.2">
      <c r="A1053" t="s">
        <v>4179</v>
      </c>
      <c r="B1053">
        <v>13.625</v>
      </c>
      <c r="C1053">
        <v>120.473</v>
      </c>
      <c r="D1053">
        <v>60.4</v>
      </c>
      <c r="E1053">
        <v>4.5999999999999996</v>
      </c>
      <c r="F1053" t="s">
        <v>152</v>
      </c>
      <c r="G1053">
        <v>39</v>
      </c>
      <c r="H1053">
        <v>125.5</v>
      </c>
      <c r="J1053">
        <v>0.54</v>
      </c>
      <c r="K1053" t="s">
        <v>153</v>
      </c>
      <c r="L1053" t="s">
        <v>4180</v>
      </c>
      <c r="M1053" t="s">
        <v>4181</v>
      </c>
      <c r="N1053" t="s">
        <v>4182</v>
      </c>
      <c r="O1053" t="s">
        <v>28</v>
      </c>
      <c r="Q1053">
        <v>7.3</v>
      </c>
      <c r="S1053">
        <v>14</v>
      </c>
      <c r="T1053" t="s">
        <v>29</v>
      </c>
      <c r="U1053" t="s">
        <v>153</v>
      </c>
      <c r="V1053" t="s">
        <v>153</v>
      </c>
    </row>
    <row r="1054" spans="1:22" hidden="1" x14ac:dyDescent="0.2">
      <c r="A1054" t="s">
        <v>4183</v>
      </c>
      <c r="B1054">
        <v>15.477</v>
      </c>
      <c r="C1054">
        <v>119.81</v>
      </c>
      <c r="D1054">
        <v>68.099999999999994</v>
      </c>
      <c r="E1054">
        <v>4.9000000000000004</v>
      </c>
      <c r="F1054" t="s">
        <v>152</v>
      </c>
      <c r="G1054">
        <v>53</v>
      </c>
      <c r="H1054">
        <v>87.3</v>
      </c>
      <c r="J1054">
        <v>0.75</v>
      </c>
      <c r="K1054" t="s">
        <v>153</v>
      </c>
      <c r="L1054" t="s">
        <v>4184</v>
      </c>
      <c r="M1054" t="s">
        <v>4185</v>
      </c>
      <c r="N1054" t="s">
        <v>4186</v>
      </c>
      <c r="O1054" t="s">
        <v>28</v>
      </c>
      <c r="Q1054">
        <v>9.5</v>
      </c>
      <c r="S1054">
        <v>25</v>
      </c>
      <c r="T1054" t="s">
        <v>29</v>
      </c>
      <c r="U1054" t="s">
        <v>153</v>
      </c>
      <c r="V1054" t="s">
        <v>153</v>
      </c>
    </row>
    <row r="1055" spans="1:22" hidden="1" x14ac:dyDescent="0.2">
      <c r="A1055" t="s">
        <v>4187</v>
      </c>
      <c r="B1055">
        <v>16.568000000000001</v>
      </c>
      <c r="C1055">
        <v>122.913</v>
      </c>
      <c r="D1055">
        <v>62.2</v>
      </c>
      <c r="E1055">
        <v>4.5</v>
      </c>
      <c r="F1055" t="s">
        <v>152</v>
      </c>
      <c r="G1055">
        <v>19</v>
      </c>
      <c r="H1055">
        <v>128.80000000000001</v>
      </c>
      <c r="J1055">
        <v>1.39</v>
      </c>
      <c r="K1055" t="s">
        <v>153</v>
      </c>
      <c r="L1055" t="s">
        <v>4188</v>
      </c>
      <c r="M1055" t="s">
        <v>4189</v>
      </c>
      <c r="N1055" t="s">
        <v>4190</v>
      </c>
      <c r="O1055" t="s">
        <v>28</v>
      </c>
      <c r="Q1055">
        <v>24</v>
      </c>
      <c r="S1055">
        <v>9</v>
      </c>
      <c r="T1055" t="s">
        <v>29</v>
      </c>
      <c r="U1055" t="s">
        <v>153</v>
      </c>
      <c r="V1055" t="s">
        <v>153</v>
      </c>
    </row>
    <row r="1056" spans="1:22" hidden="1" x14ac:dyDescent="0.2">
      <c r="A1056" t="s">
        <v>4191</v>
      </c>
      <c r="B1056">
        <v>13.757999999999999</v>
      </c>
      <c r="C1056">
        <v>120.831</v>
      </c>
      <c r="D1056">
        <v>113.8</v>
      </c>
      <c r="E1056">
        <v>4.7</v>
      </c>
      <c r="F1056" t="s">
        <v>152</v>
      </c>
      <c r="G1056">
        <v>63</v>
      </c>
      <c r="H1056">
        <v>98.2</v>
      </c>
      <c r="J1056">
        <v>0.95</v>
      </c>
      <c r="K1056" t="s">
        <v>153</v>
      </c>
      <c r="L1056" t="s">
        <v>4192</v>
      </c>
      <c r="M1056" t="s">
        <v>4193</v>
      </c>
      <c r="N1056" t="s">
        <v>4194</v>
      </c>
      <c r="O1056" t="s">
        <v>28</v>
      </c>
      <c r="S1056">
        <v>24</v>
      </c>
      <c r="T1056" t="s">
        <v>29</v>
      </c>
      <c r="U1056" t="s">
        <v>153</v>
      </c>
      <c r="V1056" t="s">
        <v>153</v>
      </c>
    </row>
    <row r="1057" spans="1:22" x14ac:dyDescent="0.2">
      <c r="A1057" t="s">
        <v>4195</v>
      </c>
      <c r="B1057">
        <v>13.686</v>
      </c>
      <c r="C1057">
        <v>120.791</v>
      </c>
      <c r="D1057">
        <v>102.4</v>
      </c>
      <c r="E1057">
        <v>5.5</v>
      </c>
      <c r="F1057" t="s">
        <v>3272</v>
      </c>
      <c r="G1057">
        <v>130</v>
      </c>
      <c r="H1057">
        <v>63.2</v>
      </c>
      <c r="J1057">
        <v>0.94</v>
      </c>
      <c r="K1057" t="s">
        <v>153</v>
      </c>
      <c r="L1057" t="s">
        <v>4196</v>
      </c>
      <c r="M1057" t="s">
        <v>4197</v>
      </c>
      <c r="N1057" t="s">
        <v>312</v>
      </c>
      <c r="O1057" t="s">
        <v>28</v>
      </c>
      <c r="T1057" t="s">
        <v>29</v>
      </c>
      <c r="U1057" t="s">
        <v>153</v>
      </c>
      <c r="V1057" t="s">
        <v>1347</v>
      </c>
    </row>
    <row r="1058" spans="1:22" x14ac:dyDescent="0.2">
      <c r="A1058" t="s">
        <v>4198</v>
      </c>
      <c r="B1058">
        <v>16.164999999999999</v>
      </c>
      <c r="C1058">
        <v>119.736</v>
      </c>
      <c r="D1058">
        <v>62</v>
      </c>
      <c r="E1058">
        <v>4.9000000000000004</v>
      </c>
      <c r="F1058" t="s">
        <v>3272</v>
      </c>
      <c r="G1058">
        <v>97</v>
      </c>
      <c r="H1058">
        <v>88.3</v>
      </c>
      <c r="J1058">
        <v>0.81</v>
      </c>
      <c r="K1058" t="s">
        <v>153</v>
      </c>
      <c r="L1058" t="s">
        <v>4199</v>
      </c>
      <c r="M1058" t="s">
        <v>4200</v>
      </c>
      <c r="N1058" t="s">
        <v>4201</v>
      </c>
      <c r="O1058" t="s">
        <v>28</v>
      </c>
      <c r="Q1058">
        <v>8.6</v>
      </c>
      <c r="T1058" t="s">
        <v>29</v>
      </c>
      <c r="U1058" t="s">
        <v>153</v>
      </c>
      <c r="V1058" t="s">
        <v>1347</v>
      </c>
    </row>
    <row r="1059" spans="1:22" hidden="1" x14ac:dyDescent="0.2">
      <c r="A1059" t="s">
        <v>4202</v>
      </c>
      <c r="B1059">
        <v>15.824</v>
      </c>
      <c r="C1059">
        <v>121.221</v>
      </c>
      <c r="D1059">
        <v>45</v>
      </c>
      <c r="E1059">
        <v>4.5</v>
      </c>
      <c r="F1059" t="s">
        <v>152</v>
      </c>
      <c r="G1059">
        <v>13</v>
      </c>
      <c r="H1059">
        <v>159.9</v>
      </c>
      <c r="J1059">
        <v>0.93</v>
      </c>
      <c r="K1059" t="s">
        <v>153</v>
      </c>
      <c r="L1059" t="s">
        <v>4203</v>
      </c>
      <c r="M1059" t="s">
        <v>4204</v>
      </c>
      <c r="N1059" t="s">
        <v>4205</v>
      </c>
      <c r="O1059" t="s">
        <v>28</v>
      </c>
      <c r="S1059">
        <v>2</v>
      </c>
      <c r="T1059" t="s">
        <v>29</v>
      </c>
      <c r="U1059" t="s">
        <v>153</v>
      </c>
      <c r="V1059" t="s">
        <v>153</v>
      </c>
    </row>
    <row r="1060" spans="1:22" x14ac:dyDescent="0.2">
      <c r="A1060" t="s">
        <v>4206</v>
      </c>
      <c r="B1060">
        <v>13.715999999999999</v>
      </c>
      <c r="C1060">
        <v>120.271</v>
      </c>
      <c r="D1060">
        <v>24.5</v>
      </c>
      <c r="E1060">
        <v>5.0999999999999996</v>
      </c>
      <c r="F1060" t="s">
        <v>3272</v>
      </c>
      <c r="G1060">
        <v>91</v>
      </c>
      <c r="H1060">
        <v>76.400000000000006</v>
      </c>
      <c r="J1060">
        <v>0.84</v>
      </c>
      <c r="K1060" t="s">
        <v>153</v>
      </c>
      <c r="L1060" t="s">
        <v>4207</v>
      </c>
      <c r="M1060" t="s">
        <v>4208</v>
      </c>
      <c r="N1060" t="s">
        <v>4209</v>
      </c>
      <c r="O1060" t="s">
        <v>28</v>
      </c>
      <c r="T1060" t="s">
        <v>29</v>
      </c>
      <c r="U1060" t="s">
        <v>153</v>
      </c>
      <c r="V1060" t="s">
        <v>1347</v>
      </c>
    </row>
    <row r="1061" spans="1:22" x14ac:dyDescent="0.2">
      <c r="A1061" t="s">
        <v>4210</v>
      </c>
      <c r="B1061">
        <v>13.917999999999999</v>
      </c>
      <c r="C1061">
        <v>120.71</v>
      </c>
      <c r="D1061">
        <v>173.6</v>
      </c>
      <c r="E1061">
        <v>5</v>
      </c>
      <c r="F1061" t="s">
        <v>3272</v>
      </c>
      <c r="G1061">
        <v>142</v>
      </c>
      <c r="H1061">
        <v>80</v>
      </c>
      <c r="J1061">
        <v>0.88</v>
      </c>
      <c r="K1061" t="s">
        <v>153</v>
      </c>
      <c r="L1061" t="s">
        <v>4211</v>
      </c>
      <c r="M1061" t="s">
        <v>4212</v>
      </c>
      <c r="N1061" t="s">
        <v>4213</v>
      </c>
      <c r="O1061" t="s">
        <v>28</v>
      </c>
      <c r="T1061" t="s">
        <v>29</v>
      </c>
      <c r="U1061" t="s">
        <v>153</v>
      </c>
      <c r="V1061" t="s">
        <v>1347</v>
      </c>
    </row>
    <row r="1062" spans="1:22" hidden="1" x14ac:dyDescent="0.2">
      <c r="A1062" t="s">
        <v>4214</v>
      </c>
      <c r="B1062">
        <v>16.972000000000001</v>
      </c>
      <c r="C1062">
        <v>120.393</v>
      </c>
      <c r="D1062">
        <v>46.4</v>
      </c>
      <c r="E1062">
        <v>4.7</v>
      </c>
      <c r="F1062" t="s">
        <v>152</v>
      </c>
      <c r="G1062">
        <v>46</v>
      </c>
      <c r="H1062">
        <v>120.1</v>
      </c>
      <c r="J1062">
        <v>0.96</v>
      </c>
      <c r="K1062" t="s">
        <v>153</v>
      </c>
      <c r="L1062" t="s">
        <v>4215</v>
      </c>
      <c r="M1062" t="s">
        <v>4216</v>
      </c>
      <c r="N1062" t="s">
        <v>4217</v>
      </c>
      <c r="O1062" t="s">
        <v>28</v>
      </c>
      <c r="Q1062">
        <v>11.1</v>
      </c>
      <c r="S1062">
        <v>19</v>
      </c>
      <c r="T1062" t="s">
        <v>29</v>
      </c>
      <c r="U1062" t="s">
        <v>153</v>
      </c>
      <c r="V1062" t="s">
        <v>153</v>
      </c>
    </row>
    <row r="1063" spans="1:22" hidden="1" x14ac:dyDescent="0.2">
      <c r="A1063" t="s">
        <v>4218</v>
      </c>
      <c r="B1063">
        <v>18.510000000000002</v>
      </c>
      <c r="C1063">
        <v>121.28400000000001</v>
      </c>
      <c r="D1063">
        <v>40.9</v>
      </c>
      <c r="E1063">
        <v>4.5</v>
      </c>
      <c r="F1063" t="s">
        <v>152</v>
      </c>
      <c r="G1063">
        <v>40</v>
      </c>
      <c r="H1063">
        <v>121.9</v>
      </c>
      <c r="J1063">
        <v>0.95</v>
      </c>
      <c r="K1063" t="s">
        <v>153</v>
      </c>
      <c r="L1063" t="s">
        <v>4219</v>
      </c>
      <c r="M1063" t="s">
        <v>4220</v>
      </c>
      <c r="N1063" t="s">
        <v>4221</v>
      </c>
      <c r="O1063" t="s">
        <v>28</v>
      </c>
      <c r="Q1063">
        <v>9.5</v>
      </c>
      <c r="S1063">
        <v>19</v>
      </c>
      <c r="T1063" t="s">
        <v>29</v>
      </c>
      <c r="U1063" t="s">
        <v>153</v>
      </c>
      <c r="V1063" t="s">
        <v>153</v>
      </c>
    </row>
    <row r="1064" spans="1:22" hidden="1" x14ac:dyDescent="0.2">
      <c r="A1064" t="s">
        <v>4222</v>
      </c>
      <c r="B1064">
        <v>13.603</v>
      </c>
      <c r="C1064">
        <v>120.908</v>
      </c>
      <c r="D1064">
        <v>117.8</v>
      </c>
      <c r="E1064">
        <v>4.5999999999999996</v>
      </c>
      <c r="F1064" t="s">
        <v>152</v>
      </c>
      <c r="G1064">
        <v>27</v>
      </c>
      <c r="H1064">
        <v>120.3</v>
      </c>
      <c r="J1064">
        <v>0.95</v>
      </c>
      <c r="K1064" t="s">
        <v>153</v>
      </c>
      <c r="L1064" t="s">
        <v>4223</v>
      </c>
      <c r="M1064" t="s">
        <v>4224</v>
      </c>
      <c r="N1064" t="s">
        <v>1502</v>
      </c>
      <c r="O1064" t="s">
        <v>28</v>
      </c>
      <c r="S1064">
        <v>6</v>
      </c>
      <c r="T1064" t="s">
        <v>29</v>
      </c>
      <c r="U1064" t="s">
        <v>153</v>
      </c>
      <c r="V1064" t="s">
        <v>153</v>
      </c>
    </row>
    <row r="1065" spans="1:22" hidden="1" x14ac:dyDescent="0.2">
      <c r="A1065" t="s">
        <v>4225</v>
      </c>
      <c r="B1065">
        <v>14.154</v>
      </c>
      <c r="C1065">
        <v>119.407</v>
      </c>
      <c r="D1065">
        <v>50</v>
      </c>
      <c r="E1065">
        <v>4.5</v>
      </c>
      <c r="F1065" t="s">
        <v>152</v>
      </c>
      <c r="G1065">
        <v>35</v>
      </c>
      <c r="H1065">
        <v>101.8</v>
      </c>
      <c r="J1065">
        <v>0.95</v>
      </c>
      <c r="K1065" t="s">
        <v>153</v>
      </c>
      <c r="L1065" t="s">
        <v>4226</v>
      </c>
      <c r="M1065" t="s">
        <v>4227</v>
      </c>
      <c r="N1065" t="s">
        <v>4228</v>
      </c>
      <c r="O1065" t="s">
        <v>28</v>
      </c>
      <c r="S1065">
        <v>14</v>
      </c>
      <c r="T1065" t="s">
        <v>29</v>
      </c>
      <c r="U1065" t="s">
        <v>153</v>
      </c>
      <c r="V1065" t="s">
        <v>153</v>
      </c>
    </row>
    <row r="1066" spans="1:22" hidden="1" x14ac:dyDescent="0.2">
      <c r="A1066" t="s">
        <v>4229</v>
      </c>
      <c r="B1066">
        <v>14.738</v>
      </c>
      <c r="C1066">
        <v>119.636</v>
      </c>
      <c r="D1066">
        <v>50</v>
      </c>
      <c r="E1066">
        <v>4.7</v>
      </c>
      <c r="F1066" t="s">
        <v>152</v>
      </c>
      <c r="G1066">
        <v>9</v>
      </c>
      <c r="H1066">
        <v>171</v>
      </c>
      <c r="J1066">
        <v>0.83</v>
      </c>
      <c r="K1066" t="s">
        <v>153</v>
      </c>
      <c r="L1066" t="s">
        <v>4230</v>
      </c>
      <c r="M1066" t="s">
        <v>4231</v>
      </c>
      <c r="N1066" t="s">
        <v>4232</v>
      </c>
      <c r="O1066" t="s">
        <v>28</v>
      </c>
      <c r="S1066">
        <v>1</v>
      </c>
      <c r="T1066" t="s">
        <v>29</v>
      </c>
      <c r="U1066" t="s">
        <v>153</v>
      </c>
      <c r="V1066" t="s">
        <v>153</v>
      </c>
    </row>
    <row r="1067" spans="1:22" hidden="1" x14ac:dyDescent="0.2">
      <c r="A1067" t="s">
        <v>4233</v>
      </c>
      <c r="B1067">
        <v>15.215</v>
      </c>
      <c r="C1067">
        <v>122.093</v>
      </c>
      <c r="D1067">
        <v>33.299999999999997</v>
      </c>
      <c r="E1067">
        <v>4.7</v>
      </c>
      <c r="F1067" t="s">
        <v>152</v>
      </c>
      <c r="G1067">
        <v>35</v>
      </c>
      <c r="H1067">
        <v>131.1</v>
      </c>
      <c r="J1067">
        <v>1.1200000000000001</v>
      </c>
      <c r="K1067" t="s">
        <v>153</v>
      </c>
      <c r="L1067" t="s">
        <v>4234</v>
      </c>
      <c r="M1067" t="s">
        <v>4235</v>
      </c>
      <c r="N1067" t="s">
        <v>4014</v>
      </c>
      <c r="O1067" t="s">
        <v>28</v>
      </c>
      <c r="S1067">
        <v>13</v>
      </c>
      <c r="T1067" t="s">
        <v>29</v>
      </c>
      <c r="U1067" t="s">
        <v>153</v>
      </c>
      <c r="V1067" t="s">
        <v>153</v>
      </c>
    </row>
    <row r="1068" spans="1:22" hidden="1" x14ac:dyDescent="0.2">
      <c r="A1068" t="s">
        <v>4236</v>
      </c>
      <c r="B1068">
        <v>15.279</v>
      </c>
      <c r="C1068">
        <v>120.685</v>
      </c>
      <c r="D1068">
        <v>144.69999999999999</v>
      </c>
      <c r="E1068">
        <v>4.5</v>
      </c>
      <c r="F1068" t="s">
        <v>152</v>
      </c>
      <c r="G1068">
        <v>28</v>
      </c>
      <c r="H1068">
        <v>112.8</v>
      </c>
      <c r="J1068">
        <v>1.04</v>
      </c>
      <c r="K1068" t="s">
        <v>153</v>
      </c>
      <c r="L1068" t="s">
        <v>4237</v>
      </c>
      <c r="M1068" t="s">
        <v>4238</v>
      </c>
      <c r="N1068" t="s">
        <v>4239</v>
      </c>
      <c r="O1068" t="s">
        <v>28</v>
      </c>
      <c r="Q1068">
        <v>11.6</v>
      </c>
      <c r="S1068">
        <v>10</v>
      </c>
      <c r="T1068" t="s">
        <v>29</v>
      </c>
      <c r="U1068" t="s">
        <v>153</v>
      </c>
      <c r="V1068" t="s">
        <v>153</v>
      </c>
    </row>
    <row r="1069" spans="1:22" hidden="1" x14ac:dyDescent="0.2">
      <c r="A1069" t="s">
        <v>4240</v>
      </c>
      <c r="B1069">
        <v>13.694000000000001</v>
      </c>
      <c r="C1069">
        <v>122.59</v>
      </c>
      <c r="D1069">
        <v>35</v>
      </c>
      <c r="E1069">
        <v>4.5999999999999996</v>
      </c>
      <c r="F1069" t="s">
        <v>152</v>
      </c>
      <c r="G1069">
        <v>16</v>
      </c>
      <c r="H1069">
        <v>136.5</v>
      </c>
      <c r="J1069">
        <v>0.56999999999999995</v>
      </c>
      <c r="K1069" t="s">
        <v>153</v>
      </c>
      <c r="L1069" t="s">
        <v>4241</v>
      </c>
      <c r="M1069" t="s">
        <v>4242</v>
      </c>
      <c r="N1069" t="s">
        <v>4243</v>
      </c>
      <c r="O1069" t="s">
        <v>28</v>
      </c>
      <c r="S1069">
        <v>4</v>
      </c>
      <c r="T1069" t="s">
        <v>29</v>
      </c>
      <c r="U1069" t="s">
        <v>153</v>
      </c>
      <c r="V1069" t="s">
        <v>153</v>
      </c>
    </row>
    <row r="1070" spans="1:22" hidden="1" x14ac:dyDescent="0.2">
      <c r="A1070" t="s">
        <v>4244</v>
      </c>
      <c r="B1070">
        <v>14.840999999999999</v>
      </c>
      <c r="C1070">
        <v>119.776</v>
      </c>
      <c r="D1070">
        <v>50</v>
      </c>
      <c r="E1070">
        <v>4.5</v>
      </c>
      <c r="F1070" t="s">
        <v>152</v>
      </c>
      <c r="G1070">
        <v>15</v>
      </c>
      <c r="H1070">
        <v>143.4</v>
      </c>
      <c r="J1070">
        <v>0.93</v>
      </c>
      <c r="K1070" t="s">
        <v>153</v>
      </c>
      <c r="L1070" t="s">
        <v>4245</v>
      </c>
      <c r="M1070" t="s">
        <v>4246</v>
      </c>
      <c r="N1070" t="s">
        <v>3021</v>
      </c>
      <c r="O1070" t="s">
        <v>28</v>
      </c>
      <c r="Q1070">
        <v>0</v>
      </c>
      <c r="S1070">
        <v>2</v>
      </c>
      <c r="T1070" t="s">
        <v>29</v>
      </c>
      <c r="U1070" t="s">
        <v>153</v>
      </c>
      <c r="V1070" t="s">
        <v>153</v>
      </c>
    </row>
    <row r="1071" spans="1:22" hidden="1" x14ac:dyDescent="0.2">
      <c r="A1071" t="s">
        <v>4247</v>
      </c>
      <c r="B1071">
        <v>15.013999999999999</v>
      </c>
      <c r="C1071">
        <v>120.027</v>
      </c>
      <c r="D1071">
        <v>10</v>
      </c>
      <c r="E1071">
        <v>4.5</v>
      </c>
      <c r="F1071" t="s">
        <v>152</v>
      </c>
      <c r="G1071">
        <v>24</v>
      </c>
      <c r="H1071">
        <v>137.5</v>
      </c>
      <c r="J1071">
        <v>0.73</v>
      </c>
      <c r="K1071" t="s">
        <v>153</v>
      </c>
      <c r="L1071" t="s">
        <v>4248</v>
      </c>
      <c r="M1071" t="s">
        <v>4249</v>
      </c>
      <c r="N1071" t="s">
        <v>4250</v>
      </c>
      <c r="O1071" t="s">
        <v>28</v>
      </c>
      <c r="S1071">
        <v>5</v>
      </c>
      <c r="T1071" t="s">
        <v>29</v>
      </c>
      <c r="U1071" t="s">
        <v>153</v>
      </c>
      <c r="V1071" t="s">
        <v>153</v>
      </c>
    </row>
    <row r="1072" spans="1:22" hidden="1" x14ac:dyDescent="0.2">
      <c r="A1072" t="s">
        <v>4251</v>
      </c>
      <c r="B1072">
        <v>14.914999999999999</v>
      </c>
      <c r="C1072">
        <v>119.755</v>
      </c>
      <c r="D1072">
        <v>50</v>
      </c>
      <c r="E1072">
        <v>4.5999999999999996</v>
      </c>
      <c r="F1072" t="s">
        <v>152</v>
      </c>
      <c r="G1072">
        <v>24</v>
      </c>
      <c r="H1072">
        <v>136.80000000000001</v>
      </c>
      <c r="J1072">
        <v>0.95</v>
      </c>
      <c r="K1072" t="s">
        <v>153</v>
      </c>
      <c r="L1072" t="s">
        <v>4252</v>
      </c>
      <c r="M1072" t="s">
        <v>4253</v>
      </c>
      <c r="N1072" t="s">
        <v>4254</v>
      </c>
      <c r="O1072" t="s">
        <v>28</v>
      </c>
      <c r="Q1072">
        <v>0</v>
      </c>
      <c r="S1072">
        <v>11</v>
      </c>
      <c r="T1072" t="s">
        <v>29</v>
      </c>
      <c r="U1072" t="s">
        <v>153</v>
      </c>
      <c r="V1072" t="s">
        <v>153</v>
      </c>
    </row>
    <row r="1073" spans="1:22" hidden="1" x14ac:dyDescent="0.2">
      <c r="A1073" t="s">
        <v>4255</v>
      </c>
      <c r="B1073">
        <v>15.061</v>
      </c>
      <c r="C1073">
        <v>120.258</v>
      </c>
      <c r="D1073">
        <v>35</v>
      </c>
      <c r="E1073">
        <v>4.5</v>
      </c>
      <c r="F1073" t="s">
        <v>152</v>
      </c>
      <c r="G1073">
        <v>13</v>
      </c>
      <c r="H1073">
        <v>174.4</v>
      </c>
      <c r="J1073">
        <v>0.69</v>
      </c>
      <c r="K1073" t="s">
        <v>153</v>
      </c>
      <c r="L1073" t="s">
        <v>4256</v>
      </c>
      <c r="M1073" t="s">
        <v>4257</v>
      </c>
      <c r="N1073" t="s">
        <v>4258</v>
      </c>
      <c r="O1073" t="s">
        <v>28</v>
      </c>
      <c r="S1073">
        <v>3</v>
      </c>
      <c r="T1073" t="s">
        <v>29</v>
      </c>
      <c r="U1073" t="s">
        <v>153</v>
      </c>
      <c r="V1073" t="s">
        <v>153</v>
      </c>
    </row>
    <row r="1074" spans="1:22" hidden="1" x14ac:dyDescent="0.2">
      <c r="A1074" t="s">
        <v>4259</v>
      </c>
      <c r="B1074">
        <v>17.239999999999998</v>
      </c>
      <c r="C1074">
        <v>121.828</v>
      </c>
      <c r="D1074">
        <v>35</v>
      </c>
      <c r="E1074">
        <v>4.5999999999999996</v>
      </c>
      <c r="F1074" t="s">
        <v>152</v>
      </c>
      <c r="G1074">
        <v>14</v>
      </c>
      <c r="H1074">
        <v>130.1</v>
      </c>
      <c r="J1074">
        <v>0.64</v>
      </c>
      <c r="K1074" t="s">
        <v>153</v>
      </c>
      <c r="L1074" t="s">
        <v>4260</v>
      </c>
      <c r="M1074" t="s">
        <v>4261</v>
      </c>
      <c r="N1074" t="s">
        <v>4262</v>
      </c>
      <c r="O1074" t="s">
        <v>28</v>
      </c>
      <c r="S1074">
        <v>4</v>
      </c>
      <c r="T1074" t="s">
        <v>29</v>
      </c>
      <c r="U1074" t="s">
        <v>153</v>
      </c>
      <c r="V1074" t="s">
        <v>153</v>
      </c>
    </row>
    <row r="1075" spans="1:22" x14ac:dyDescent="0.2">
      <c r="A1075" t="s">
        <v>4263</v>
      </c>
      <c r="B1075">
        <v>13.781000000000001</v>
      </c>
      <c r="C1075">
        <v>120.777</v>
      </c>
      <c r="D1075">
        <v>145.6</v>
      </c>
      <c r="E1075">
        <v>4.9000000000000004</v>
      </c>
      <c r="F1075" t="s">
        <v>3272</v>
      </c>
      <c r="G1075">
        <v>69</v>
      </c>
      <c r="H1075">
        <v>48.9</v>
      </c>
      <c r="J1075">
        <v>0.72</v>
      </c>
      <c r="K1075" t="s">
        <v>153</v>
      </c>
      <c r="L1075" t="s">
        <v>4264</v>
      </c>
      <c r="M1075" t="s">
        <v>4265</v>
      </c>
      <c r="N1075" t="s">
        <v>4266</v>
      </c>
      <c r="O1075" t="s">
        <v>28</v>
      </c>
      <c r="T1075" t="s">
        <v>29</v>
      </c>
      <c r="U1075" t="s">
        <v>153</v>
      </c>
      <c r="V1075" t="s">
        <v>1347</v>
      </c>
    </row>
    <row r="1076" spans="1:22" hidden="1" x14ac:dyDescent="0.2">
      <c r="A1076" t="s">
        <v>4267</v>
      </c>
      <c r="B1076">
        <v>13.698</v>
      </c>
      <c r="C1076">
        <v>120.81399999999999</v>
      </c>
      <c r="D1076">
        <v>203.6</v>
      </c>
      <c r="E1076">
        <v>4.5</v>
      </c>
      <c r="F1076" t="s">
        <v>152</v>
      </c>
      <c r="G1076">
        <v>65</v>
      </c>
      <c r="H1076">
        <v>42.8</v>
      </c>
      <c r="J1076">
        <v>0.86</v>
      </c>
      <c r="K1076" t="s">
        <v>153</v>
      </c>
      <c r="L1076" t="s">
        <v>4268</v>
      </c>
      <c r="M1076" t="s">
        <v>4269</v>
      </c>
      <c r="N1076" t="s">
        <v>4270</v>
      </c>
      <c r="O1076" t="s">
        <v>28</v>
      </c>
      <c r="S1076">
        <v>20</v>
      </c>
      <c r="T1076" t="s">
        <v>29</v>
      </c>
      <c r="U1076" t="s">
        <v>153</v>
      </c>
      <c r="V1076" t="s">
        <v>153</v>
      </c>
    </row>
    <row r="1077" spans="1:22" hidden="1" x14ac:dyDescent="0.2">
      <c r="A1077" t="s">
        <v>4271</v>
      </c>
      <c r="B1077">
        <v>13.786</v>
      </c>
      <c r="C1077">
        <v>120.04600000000001</v>
      </c>
      <c r="D1077">
        <v>10</v>
      </c>
      <c r="E1077">
        <v>4.7</v>
      </c>
      <c r="F1077" t="s">
        <v>152</v>
      </c>
      <c r="G1077">
        <v>54</v>
      </c>
      <c r="H1077">
        <v>54.5</v>
      </c>
      <c r="J1077">
        <v>1.02</v>
      </c>
      <c r="K1077" t="s">
        <v>153</v>
      </c>
      <c r="L1077" t="s">
        <v>4272</v>
      </c>
      <c r="M1077" t="s">
        <v>4273</v>
      </c>
      <c r="N1077" t="s">
        <v>4274</v>
      </c>
      <c r="O1077" t="s">
        <v>28</v>
      </c>
      <c r="S1077">
        <v>18</v>
      </c>
      <c r="T1077" t="s">
        <v>29</v>
      </c>
      <c r="U1077" t="s">
        <v>153</v>
      </c>
      <c r="V1077" t="s">
        <v>153</v>
      </c>
    </row>
    <row r="1078" spans="1:22" x14ac:dyDescent="0.2">
      <c r="A1078" t="s">
        <v>4275</v>
      </c>
      <c r="B1078">
        <v>17.077999999999999</v>
      </c>
      <c r="C1078">
        <v>119.994</v>
      </c>
      <c r="D1078">
        <v>59.4</v>
      </c>
      <c r="E1078">
        <v>4.9000000000000004</v>
      </c>
      <c r="F1078" t="s">
        <v>3272</v>
      </c>
      <c r="G1078">
        <v>125</v>
      </c>
      <c r="H1078">
        <v>47</v>
      </c>
      <c r="J1078">
        <v>0.98</v>
      </c>
      <c r="K1078" t="s">
        <v>153</v>
      </c>
      <c r="L1078" t="s">
        <v>4276</v>
      </c>
      <c r="M1078" t="s">
        <v>4277</v>
      </c>
      <c r="N1078" t="s">
        <v>4278</v>
      </c>
      <c r="O1078" t="s">
        <v>28</v>
      </c>
      <c r="Q1078">
        <v>6.4</v>
      </c>
      <c r="T1078" t="s">
        <v>29</v>
      </c>
      <c r="U1078" t="s">
        <v>153</v>
      </c>
      <c r="V1078" t="s">
        <v>1347</v>
      </c>
    </row>
    <row r="1079" spans="1:22" hidden="1" x14ac:dyDescent="0.2">
      <c r="A1079" t="s">
        <v>4279</v>
      </c>
      <c r="B1079">
        <v>14.282</v>
      </c>
      <c r="C1079">
        <v>120.678</v>
      </c>
      <c r="D1079">
        <v>127.4</v>
      </c>
      <c r="E1079">
        <v>4.5999999999999996</v>
      </c>
      <c r="F1079" t="s">
        <v>152</v>
      </c>
      <c r="G1079">
        <v>18</v>
      </c>
      <c r="H1079">
        <v>142</v>
      </c>
      <c r="J1079">
        <v>0.97</v>
      </c>
      <c r="K1079" t="s">
        <v>153</v>
      </c>
      <c r="L1079" t="s">
        <v>4280</v>
      </c>
      <c r="M1079" t="s">
        <v>4281</v>
      </c>
      <c r="N1079" t="s">
        <v>4282</v>
      </c>
      <c r="O1079" t="s">
        <v>28</v>
      </c>
      <c r="Q1079">
        <v>13.7</v>
      </c>
      <c r="S1079">
        <v>7</v>
      </c>
      <c r="T1079" t="s">
        <v>29</v>
      </c>
      <c r="U1079" t="s">
        <v>153</v>
      </c>
      <c r="V1079" t="s">
        <v>153</v>
      </c>
    </row>
    <row r="1080" spans="1:22" x14ac:dyDescent="0.2">
      <c r="A1080" t="s">
        <v>4283</v>
      </c>
      <c r="B1080">
        <v>13.586</v>
      </c>
      <c r="C1080">
        <v>120.71599999999999</v>
      </c>
      <c r="D1080">
        <v>29.2</v>
      </c>
      <c r="E1080">
        <v>4.8</v>
      </c>
      <c r="F1080" t="s">
        <v>3272</v>
      </c>
      <c r="G1080">
        <v>39</v>
      </c>
      <c r="H1080">
        <v>113.2</v>
      </c>
      <c r="J1080">
        <v>1.03</v>
      </c>
      <c r="K1080" t="s">
        <v>153</v>
      </c>
      <c r="L1080" t="s">
        <v>4284</v>
      </c>
      <c r="M1080" t="s">
        <v>4285</v>
      </c>
      <c r="N1080" t="s">
        <v>4286</v>
      </c>
      <c r="O1080" t="s">
        <v>28</v>
      </c>
      <c r="Q1080">
        <v>9</v>
      </c>
      <c r="T1080" t="s">
        <v>29</v>
      </c>
      <c r="U1080" t="s">
        <v>153</v>
      </c>
      <c r="V1080" t="s">
        <v>1347</v>
      </c>
    </row>
    <row r="1081" spans="1:22" hidden="1" x14ac:dyDescent="0.2">
      <c r="A1081" t="s">
        <v>4287</v>
      </c>
      <c r="B1081">
        <v>17.856999999999999</v>
      </c>
      <c r="C1081">
        <v>120.745</v>
      </c>
      <c r="D1081">
        <v>90.8</v>
      </c>
      <c r="E1081">
        <v>4.5999999999999996</v>
      </c>
      <c r="F1081" t="s">
        <v>152</v>
      </c>
      <c r="G1081">
        <v>27</v>
      </c>
      <c r="H1081">
        <v>121.2</v>
      </c>
      <c r="J1081">
        <v>0.91</v>
      </c>
      <c r="K1081" t="s">
        <v>153</v>
      </c>
      <c r="L1081" t="s">
        <v>4288</v>
      </c>
      <c r="M1081" t="s">
        <v>4289</v>
      </c>
      <c r="N1081" t="s">
        <v>4290</v>
      </c>
      <c r="O1081" t="s">
        <v>28</v>
      </c>
      <c r="Q1081">
        <v>9.1</v>
      </c>
      <c r="S1081">
        <v>3</v>
      </c>
      <c r="T1081" t="s">
        <v>29</v>
      </c>
      <c r="U1081" t="s">
        <v>153</v>
      </c>
      <c r="V1081" t="s">
        <v>153</v>
      </c>
    </row>
    <row r="1082" spans="1:22" hidden="1" x14ac:dyDescent="0.2">
      <c r="A1082" t="s">
        <v>4291</v>
      </c>
      <c r="B1082">
        <v>14.71</v>
      </c>
      <c r="C1082">
        <v>123.65900000000001</v>
      </c>
      <c r="D1082">
        <v>10</v>
      </c>
      <c r="E1082">
        <v>4.5999999999999996</v>
      </c>
      <c r="F1082" t="s">
        <v>152</v>
      </c>
      <c r="G1082">
        <v>9</v>
      </c>
      <c r="H1082">
        <v>182.6</v>
      </c>
      <c r="J1082">
        <v>0.78</v>
      </c>
      <c r="K1082" t="s">
        <v>153</v>
      </c>
      <c r="L1082" t="s">
        <v>4292</v>
      </c>
      <c r="M1082" t="s">
        <v>4293</v>
      </c>
      <c r="N1082" t="s">
        <v>4294</v>
      </c>
      <c r="O1082" t="s">
        <v>28</v>
      </c>
      <c r="S1082">
        <v>3</v>
      </c>
      <c r="T1082" t="s">
        <v>29</v>
      </c>
      <c r="U1082" t="s">
        <v>153</v>
      </c>
      <c r="V1082" t="s">
        <v>153</v>
      </c>
    </row>
    <row r="1083" spans="1:22" x14ac:dyDescent="0.2">
      <c r="A1083" t="s">
        <v>4295</v>
      </c>
      <c r="B1083">
        <v>14.638999999999999</v>
      </c>
      <c r="C1083">
        <v>123.285</v>
      </c>
      <c r="D1083">
        <v>46.1</v>
      </c>
      <c r="E1083">
        <v>5.0999999999999996</v>
      </c>
      <c r="F1083" t="s">
        <v>3272</v>
      </c>
      <c r="G1083">
        <v>103</v>
      </c>
      <c r="H1083">
        <v>44.4</v>
      </c>
      <c r="J1083">
        <v>0.82</v>
      </c>
      <c r="K1083" t="s">
        <v>153</v>
      </c>
      <c r="L1083" t="s">
        <v>4296</v>
      </c>
      <c r="M1083" t="s">
        <v>4297</v>
      </c>
      <c r="N1083" t="s">
        <v>4298</v>
      </c>
      <c r="O1083" t="s">
        <v>28</v>
      </c>
      <c r="Q1083">
        <v>6.4</v>
      </c>
      <c r="T1083" t="s">
        <v>29</v>
      </c>
      <c r="U1083" t="s">
        <v>153</v>
      </c>
      <c r="V1083" t="s">
        <v>1347</v>
      </c>
    </row>
    <row r="1084" spans="1:22" hidden="1" x14ac:dyDescent="0.2">
      <c r="A1084" t="s">
        <v>4299</v>
      </c>
      <c r="B1084">
        <v>13.725</v>
      </c>
      <c r="C1084">
        <v>120.78400000000001</v>
      </c>
      <c r="D1084">
        <v>129.30000000000001</v>
      </c>
      <c r="E1084">
        <v>4.7</v>
      </c>
      <c r="F1084" t="s">
        <v>152</v>
      </c>
      <c r="G1084">
        <v>36</v>
      </c>
      <c r="H1084">
        <v>112</v>
      </c>
      <c r="J1084">
        <v>0.94</v>
      </c>
      <c r="K1084" t="s">
        <v>153</v>
      </c>
      <c r="L1084" t="s">
        <v>4300</v>
      </c>
      <c r="M1084" t="s">
        <v>4301</v>
      </c>
      <c r="N1084" t="s">
        <v>4302</v>
      </c>
      <c r="O1084" t="s">
        <v>28</v>
      </c>
      <c r="Q1084">
        <v>6.4</v>
      </c>
      <c r="S1084">
        <v>13</v>
      </c>
      <c r="T1084" t="s">
        <v>29</v>
      </c>
      <c r="U1084" t="s">
        <v>153</v>
      </c>
      <c r="V1084" t="s">
        <v>153</v>
      </c>
    </row>
    <row r="1085" spans="1:22" x14ac:dyDescent="0.2">
      <c r="A1085" t="s">
        <v>4303</v>
      </c>
      <c r="B1085">
        <v>14.018000000000001</v>
      </c>
      <c r="C1085">
        <v>120.717</v>
      </c>
      <c r="D1085">
        <v>201.6</v>
      </c>
      <c r="E1085">
        <v>5.6</v>
      </c>
      <c r="F1085" t="s">
        <v>3272</v>
      </c>
      <c r="G1085">
        <v>190</v>
      </c>
      <c r="H1085">
        <v>33.299999999999997</v>
      </c>
      <c r="J1085">
        <v>0.81</v>
      </c>
      <c r="K1085" t="s">
        <v>153</v>
      </c>
      <c r="L1085" t="s">
        <v>4304</v>
      </c>
      <c r="M1085" t="s">
        <v>4305</v>
      </c>
      <c r="N1085" t="s">
        <v>4306</v>
      </c>
      <c r="O1085" t="s">
        <v>28</v>
      </c>
      <c r="T1085" t="s">
        <v>29</v>
      </c>
      <c r="U1085" t="s">
        <v>153</v>
      </c>
      <c r="V1085" t="s">
        <v>1347</v>
      </c>
    </row>
    <row r="1086" spans="1:22" hidden="1" x14ac:dyDescent="0.2">
      <c r="A1086" t="s">
        <v>4307</v>
      </c>
      <c r="B1086">
        <v>18.199000000000002</v>
      </c>
      <c r="C1086">
        <v>119.941</v>
      </c>
      <c r="D1086">
        <v>45</v>
      </c>
      <c r="E1086">
        <v>4.5</v>
      </c>
      <c r="F1086" t="s">
        <v>152</v>
      </c>
      <c r="G1086">
        <v>16</v>
      </c>
      <c r="H1086">
        <v>135.5</v>
      </c>
      <c r="J1086">
        <v>1.35</v>
      </c>
      <c r="K1086" t="s">
        <v>153</v>
      </c>
      <c r="L1086" t="s">
        <v>4308</v>
      </c>
      <c r="M1086" t="s">
        <v>4309</v>
      </c>
      <c r="N1086" t="s">
        <v>4310</v>
      </c>
      <c r="O1086" t="s">
        <v>28</v>
      </c>
      <c r="Q1086">
        <v>0</v>
      </c>
      <c r="S1086">
        <v>6</v>
      </c>
      <c r="T1086" t="s">
        <v>29</v>
      </c>
      <c r="U1086" t="s">
        <v>153</v>
      </c>
      <c r="V1086" t="s">
        <v>153</v>
      </c>
    </row>
    <row r="1087" spans="1:22" hidden="1" x14ac:dyDescent="0.2">
      <c r="A1087" t="s">
        <v>4311</v>
      </c>
      <c r="B1087">
        <v>13.938000000000001</v>
      </c>
      <c r="C1087">
        <v>120.762</v>
      </c>
      <c r="D1087">
        <v>229.1</v>
      </c>
      <c r="E1087">
        <v>4.5999999999999996</v>
      </c>
      <c r="F1087" t="s">
        <v>152</v>
      </c>
      <c r="G1087">
        <v>67</v>
      </c>
      <c r="H1087">
        <v>84</v>
      </c>
      <c r="J1087">
        <v>0.81</v>
      </c>
      <c r="K1087" t="s">
        <v>153</v>
      </c>
      <c r="L1087" t="s">
        <v>4312</v>
      </c>
      <c r="M1087" t="s">
        <v>4313</v>
      </c>
      <c r="N1087" t="s">
        <v>4314</v>
      </c>
      <c r="O1087" t="s">
        <v>28</v>
      </c>
      <c r="S1087">
        <v>24</v>
      </c>
      <c r="T1087" t="s">
        <v>29</v>
      </c>
      <c r="U1087" t="s">
        <v>153</v>
      </c>
      <c r="V1087" t="s">
        <v>153</v>
      </c>
    </row>
    <row r="1088" spans="1:22" hidden="1" x14ac:dyDescent="0.2">
      <c r="A1088" t="s">
        <v>4315</v>
      </c>
      <c r="B1088">
        <v>15.836</v>
      </c>
      <c r="C1088">
        <v>120.61799999999999</v>
      </c>
      <c r="D1088">
        <v>148</v>
      </c>
      <c r="E1088">
        <v>4.7</v>
      </c>
      <c r="F1088" t="s">
        <v>152</v>
      </c>
      <c r="G1088">
        <v>71</v>
      </c>
      <c r="H1088">
        <v>57.4</v>
      </c>
      <c r="J1088">
        <v>0.88</v>
      </c>
      <c r="K1088" t="s">
        <v>153</v>
      </c>
      <c r="L1088" t="s">
        <v>4316</v>
      </c>
      <c r="M1088" t="s">
        <v>4317</v>
      </c>
      <c r="N1088" t="s">
        <v>4318</v>
      </c>
      <c r="O1088" t="s">
        <v>28</v>
      </c>
      <c r="S1088">
        <v>26</v>
      </c>
      <c r="T1088" t="s">
        <v>29</v>
      </c>
      <c r="U1088" t="s">
        <v>153</v>
      </c>
      <c r="V1088" t="s">
        <v>153</v>
      </c>
    </row>
    <row r="1089" spans="1:22" hidden="1" x14ac:dyDescent="0.2">
      <c r="A1089" t="s">
        <v>4319</v>
      </c>
      <c r="B1089">
        <v>13.978999999999999</v>
      </c>
      <c r="C1089">
        <v>120.871</v>
      </c>
      <c r="D1089">
        <v>113.2</v>
      </c>
      <c r="E1089">
        <v>4.5999999999999996</v>
      </c>
      <c r="F1089" t="s">
        <v>152</v>
      </c>
      <c r="G1089">
        <v>18</v>
      </c>
      <c r="H1089">
        <v>130.5</v>
      </c>
      <c r="J1089">
        <v>1.07</v>
      </c>
      <c r="K1089" t="s">
        <v>153</v>
      </c>
      <c r="L1089" t="s">
        <v>4320</v>
      </c>
      <c r="M1089" t="s">
        <v>4321</v>
      </c>
      <c r="N1089" t="s">
        <v>4322</v>
      </c>
      <c r="O1089" t="s">
        <v>28</v>
      </c>
      <c r="S1089">
        <v>4</v>
      </c>
      <c r="T1089" t="s">
        <v>29</v>
      </c>
      <c r="U1089" t="s">
        <v>153</v>
      </c>
      <c r="V1089" t="s">
        <v>153</v>
      </c>
    </row>
    <row r="1090" spans="1:22" x14ac:dyDescent="0.2">
      <c r="A1090" t="s">
        <v>4323</v>
      </c>
      <c r="B1090">
        <v>17.684000000000001</v>
      </c>
      <c r="C1090">
        <v>121.46599999999999</v>
      </c>
      <c r="D1090">
        <v>27.8</v>
      </c>
      <c r="E1090">
        <v>4.7</v>
      </c>
      <c r="F1090" t="s">
        <v>3272</v>
      </c>
      <c r="G1090">
        <v>65</v>
      </c>
      <c r="H1090">
        <v>99.8</v>
      </c>
      <c r="J1090">
        <v>0.82</v>
      </c>
      <c r="K1090" t="s">
        <v>153</v>
      </c>
      <c r="L1090" t="s">
        <v>4324</v>
      </c>
      <c r="M1090" t="s">
        <v>4325</v>
      </c>
      <c r="N1090" t="s">
        <v>4326</v>
      </c>
      <c r="O1090" t="s">
        <v>28</v>
      </c>
      <c r="T1090" t="s">
        <v>29</v>
      </c>
      <c r="U1090" t="s">
        <v>153</v>
      </c>
      <c r="V1090" t="s">
        <v>1347</v>
      </c>
    </row>
    <row r="1091" spans="1:22" hidden="1" x14ac:dyDescent="0.2">
      <c r="A1091" t="s">
        <v>4327</v>
      </c>
      <c r="B1091">
        <v>13.661</v>
      </c>
      <c r="C1091">
        <v>120.702</v>
      </c>
      <c r="D1091">
        <v>103.2</v>
      </c>
      <c r="E1091">
        <v>4.5</v>
      </c>
      <c r="F1091" t="s">
        <v>152</v>
      </c>
      <c r="G1091">
        <v>29</v>
      </c>
      <c r="H1091">
        <v>116.4</v>
      </c>
      <c r="J1091">
        <v>0.66</v>
      </c>
      <c r="K1091" t="s">
        <v>153</v>
      </c>
      <c r="L1091" t="s">
        <v>4328</v>
      </c>
      <c r="M1091" t="s">
        <v>4329</v>
      </c>
      <c r="N1091" t="s">
        <v>881</v>
      </c>
      <c r="O1091" t="s">
        <v>28</v>
      </c>
      <c r="S1091">
        <v>12</v>
      </c>
      <c r="T1091" t="s">
        <v>29</v>
      </c>
      <c r="U1091" t="s">
        <v>153</v>
      </c>
      <c r="V1091" t="s">
        <v>153</v>
      </c>
    </row>
    <row r="1092" spans="1:22" hidden="1" x14ac:dyDescent="0.2">
      <c r="A1092" t="s">
        <v>4330</v>
      </c>
      <c r="B1092">
        <v>15.393000000000001</v>
      </c>
      <c r="C1092">
        <v>121.94799999999999</v>
      </c>
      <c r="D1092">
        <v>46.8</v>
      </c>
      <c r="E1092">
        <v>4.5</v>
      </c>
      <c r="F1092" t="s">
        <v>152</v>
      </c>
      <c r="G1092">
        <v>17</v>
      </c>
      <c r="H1092">
        <v>135.5</v>
      </c>
      <c r="J1092">
        <v>0.96</v>
      </c>
      <c r="K1092" t="s">
        <v>153</v>
      </c>
      <c r="L1092" t="s">
        <v>4331</v>
      </c>
      <c r="M1092" t="s">
        <v>4332</v>
      </c>
      <c r="N1092" t="s">
        <v>4333</v>
      </c>
      <c r="O1092" t="s">
        <v>28</v>
      </c>
      <c r="Q1092">
        <v>12.3</v>
      </c>
      <c r="S1092">
        <v>3</v>
      </c>
      <c r="T1092" t="s">
        <v>29</v>
      </c>
      <c r="U1092" t="s">
        <v>153</v>
      </c>
      <c r="V1092" t="s">
        <v>153</v>
      </c>
    </row>
    <row r="1093" spans="1:22" hidden="1" x14ac:dyDescent="0.2">
      <c r="A1093" t="s">
        <v>4334</v>
      </c>
      <c r="B1093">
        <v>14.231999999999999</v>
      </c>
      <c r="C1093">
        <v>122.07599999999999</v>
      </c>
      <c r="D1093">
        <v>16</v>
      </c>
      <c r="E1093">
        <v>4.5999999999999996</v>
      </c>
      <c r="F1093" t="s">
        <v>152</v>
      </c>
      <c r="G1093">
        <v>13</v>
      </c>
      <c r="H1093">
        <v>176.1</v>
      </c>
      <c r="J1093">
        <v>0.73</v>
      </c>
      <c r="K1093" t="s">
        <v>153</v>
      </c>
      <c r="L1093" t="s">
        <v>4335</v>
      </c>
      <c r="M1093" t="s">
        <v>4336</v>
      </c>
      <c r="N1093" t="s">
        <v>4337</v>
      </c>
      <c r="O1093" t="s">
        <v>28</v>
      </c>
      <c r="Q1093">
        <v>21.8</v>
      </c>
      <c r="S1093">
        <v>3</v>
      </c>
      <c r="T1093" t="s">
        <v>29</v>
      </c>
      <c r="U1093" t="s">
        <v>153</v>
      </c>
      <c r="V1093" t="s">
        <v>153</v>
      </c>
    </row>
    <row r="1094" spans="1:22" hidden="1" x14ac:dyDescent="0.2">
      <c r="A1094" t="s">
        <v>4338</v>
      </c>
      <c r="B1094">
        <v>15.007999999999999</v>
      </c>
      <c r="C1094">
        <v>120.40600000000001</v>
      </c>
      <c r="D1094">
        <v>136.4</v>
      </c>
      <c r="E1094">
        <v>4.7</v>
      </c>
      <c r="F1094" t="s">
        <v>152</v>
      </c>
      <c r="G1094">
        <v>62</v>
      </c>
      <c r="H1094">
        <v>56.8</v>
      </c>
      <c r="J1094">
        <v>0.8</v>
      </c>
      <c r="K1094" t="s">
        <v>153</v>
      </c>
      <c r="L1094" t="s">
        <v>4339</v>
      </c>
      <c r="M1094" t="s">
        <v>4340</v>
      </c>
      <c r="N1094" t="s">
        <v>4341</v>
      </c>
      <c r="O1094" t="s">
        <v>28</v>
      </c>
      <c r="Q1094">
        <v>5.4</v>
      </c>
      <c r="S1094">
        <v>24</v>
      </c>
      <c r="T1094" t="s">
        <v>29</v>
      </c>
      <c r="U1094" t="s">
        <v>153</v>
      </c>
      <c r="V1094" t="s">
        <v>153</v>
      </c>
    </row>
    <row r="1095" spans="1:22" hidden="1" x14ac:dyDescent="0.2">
      <c r="A1095" t="s">
        <v>4342</v>
      </c>
      <c r="B1095">
        <v>14.721</v>
      </c>
      <c r="C1095">
        <v>119.72</v>
      </c>
      <c r="D1095">
        <v>71.599999999999994</v>
      </c>
      <c r="E1095">
        <v>4.5</v>
      </c>
      <c r="F1095" t="s">
        <v>152</v>
      </c>
      <c r="G1095">
        <v>20</v>
      </c>
      <c r="H1095">
        <v>163.69999999999999</v>
      </c>
      <c r="J1095">
        <v>0.94</v>
      </c>
      <c r="K1095" t="s">
        <v>153</v>
      </c>
      <c r="L1095" t="s">
        <v>4343</v>
      </c>
      <c r="M1095" t="s">
        <v>4344</v>
      </c>
      <c r="N1095" t="s">
        <v>4345</v>
      </c>
      <c r="O1095" t="s">
        <v>28</v>
      </c>
      <c r="Q1095">
        <v>15.6</v>
      </c>
      <c r="S1095">
        <v>2</v>
      </c>
      <c r="T1095" t="s">
        <v>29</v>
      </c>
      <c r="U1095" t="s">
        <v>153</v>
      </c>
      <c r="V1095" t="s">
        <v>153</v>
      </c>
    </row>
    <row r="1096" spans="1:22" hidden="1" x14ac:dyDescent="0.2">
      <c r="A1096" t="s">
        <v>4346</v>
      </c>
      <c r="B1096">
        <v>18.530999999999999</v>
      </c>
      <c r="C1096">
        <v>122.371</v>
      </c>
      <c r="D1096">
        <v>37.700000000000003</v>
      </c>
      <c r="E1096">
        <v>4.8</v>
      </c>
      <c r="F1096" t="s">
        <v>152</v>
      </c>
      <c r="G1096">
        <v>79</v>
      </c>
      <c r="H1096">
        <v>83.3</v>
      </c>
      <c r="J1096">
        <v>0.84</v>
      </c>
      <c r="K1096" t="s">
        <v>153</v>
      </c>
      <c r="L1096" t="s">
        <v>4347</v>
      </c>
      <c r="M1096" t="s">
        <v>4348</v>
      </c>
      <c r="N1096" t="s">
        <v>4349</v>
      </c>
      <c r="O1096" t="s">
        <v>28</v>
      </c>
      <c r="Q1096">
        <v>6</v>
      </c>
      <c r="S1096">
        <v>26</v>
      </c>
      <c r="T1096" t="s">
        <v>29</v>
      </c>
      <c r="U1096" t="s">
        <v>153</v>
      </c>
      <c r="V1096" t="s">
        <v>153</v>
      </c>
    </row>
    <row r="1097" spans="1:22" hidden="1" x14ac:dyDescent="0.2">
      <c r="A1097" t="s">
        <v>4350</v>
      </c>
      <c r="B1097">
        <v>18.46</v>
      </c>
      <c r="C1097">
        <v>122.318</v>
      </c>
      <c r="D1097">
        <v>6.8</v>
      </c>
      <c r="E1097">
        <v>4.5999999999999996</v>
      </c>
      <c r="F1097" t="s">
        <v>152</v>
      </c>
      <c r="G1097">
        <v>59</v>
      </c>
      <c r="H1097">
        <v>80.099999999999994</v>
      </c>
      <c r="J1097">
        <v>0.8</v>
      </c>
      <c r="K1097" t="s">
        <v>153</v>
      </c>
      <c r="L1097" t="s">
        <v>4351</v>
      </c>
      <c r="M1097" t="s">
        <v>4352</v>
      </c>
      <c r="N1097" t="s">
        <v>4353</v>
      </c>
      <c r="O1097" t="s">
        <v>28</v>
      </c>
      <c r="Q1097">
        <v>14.5</v>
      </c>
      <c r="S1097">
        <v>16</v>
      </c>
      <c r="T1097" t="s">
        <v>29</v>
      </c>
      <c r="U1097" t="s">
        <v>153</v>
      </c>
      <c r="V1097" t="s">
        <v>153</v>
      </c>
    </row>
    <row r="1098" spans="1:22" hidden="1" x14ac:dyDescent="0.2">
      <c r="A1098" t="s">
        <v>4354</v>
      </c>
      <c r="B1098">
        <v>13.952999999999999</v>
      </c>
      <c r="C1098">
        <v>120.157</v>
      </c>
      <c r="D1098">
        <v>10</v>
      </c>
      <c r="E1098">
        <v>4.7</v>
      </c>
      <c r="F1098" t="s">
        <v>152</v>
      </c>
      <c r="G1098">
        <v>43</v>
      </c>
      <c r="H1098">
        <v>115.2</v>
      </c>
      <c r="J1098">
        <v>0.73</v>
      </c>
      <c r="K1098" t="s">
        <v>153</v>
      </c>
      <c r="L1098" t="s">
        <v>4355</v>
      </c>
      <c r="M1098" t="s">
        <v>4356</v>
      </c>
      <c r="N1098" t="s">
        <v>4022</v>
      </c>
      <c r="O1098" t="s">
        <v>28</v>
      </c>
      <c r="S1098">
        <v>23</v>
      </c>
      <c r="T1098" t="s">
        <v>29</v>
      </c>
      <c r="U1098" t="s">
        <v>153</v>
      </c>
      <c r="V1098" t="s">
        <v>153</v>
      </c>
    </row>
    <row r="1099" spans="1:22" hidden="1" x14ac:dyDescent="0.2">
      <c r="A1099" t="s">
        <v>4357</v>
      </c>
      <c r="B1099">
        <v>13.832000000000001</v>
      </c>
      <c r="C1099">
        <v>120.255</v>
      </c>
      <c r="D1099">
        <v>68.3</v>
      </c>
      <c r="E1099">
        <v>4.8</v>
      </c>
      <c r="F1099" t="s">
        <v>152</v>
      </c>
      <c r="G1099">
        <v>37</v>
      </c>
      <c r="H1099">
        <v>74.400000000000006</v>
      </c>
      <c r="J1099">
        <v>1.1100000000000001</v>
      </c>
      <c r="K1099" t="s">
        <v>153</v>
      </c>
      <c r="L1099" t="s">
        <v>4358</v>
      </c>
      <c r="M1099" t="s">
        <v>4359</v>
      </c>
      <c r="N1099" t="s">
        <v>4360</v>
      </c>
      <c r="O1099" t="s">
        <v>28</v>
      </c>
      <c r="S1099">
        <v>10</v>
      </c>
      <c r="T1099" t="s">
        <v>29</v>
      </c>
      <c r="U1099" t="s">
        <v>153</v>
      </c>
      <c r="V1099" t="s">
        <v>153</v>
      </c>
    </row>
    <row r="1100" spans="1:22" hidden="1" x14ac:dyDescent="0.2">
      <c r="A1100" t="s">
        <v>4361</v>
      </c>
      <c r="B1100">
        <v>13.664999999999999</v>
      </c>
      <c r="C1100">
        <v>120.61799999999999</v>
      </c>
      <c r="D1100">
        <v>84.6</v>
      </c>
      <c r="E1100">
        <v>5</v>
      </c>
      <c r="F1100" t="s">
        <v>152</v>
      </c>
      <c r="G1100">
        <v>25</v>
      </c>
      <c r="H1100">
        <v>127.2</v>
      </c>
      <c r="J1100">
        <v>0.63</v>
      </c>
      <c r="K1100" t="s">
        <v>153</v>
      </c>
      <c r="L1100" t="s">
        <v>4362</v>
      </c>
      <c r="M1100" t="s">
        <v>4363</v>
      </c>
      <c r="N1100" t="s">
        <v>4364</v>
      </c>
      <c r="O1100" t="s">
        <v>28</v>
      </c>
      <c r="S1100">
        <v>14</v>
      </c>
      <c r="T1100" t="s">
        <v>29</v>
      </c>
      <c r="U1100" t="s">
        <v>153</v>
      </c>
      <c r="V1100" t="s">
        <v>153</v>
      </c>
    </row>
    <row r="1101" spans="1:22" hidden="1" x14ac:dyDescent="0.2">
      <c r="A1101" t="s">
        <v>4365</v>
      </c>
      <c r="B1101">
        <v>14.605</v>
      </c>
      <c r="C1101">
        <v>120.212</v>
      </c>
      <c r="D1101">
        <v>25</v>
      </c>
      <c r="E1101">
        <v>4.9000000000000004</v>
      </c>
      <c r="F1101" t="s">
        <v>152</v>
      </c>
      <c r="G1101">
        <v>17</v>
      </c>
      <c r="H1101">
        <v>140.9</v>
      </c>
      <c r="J1101">
        <v>1.41</v>
      </c>
      <c r="K1101" t="s">
        <v>153</v>
      </c>
      <c r="L1101" t="s">
        <v>4366</v>
      </c>
      <c r="M1101" t="s">
        <v>4367</v>
      </c>
      <c r="N1101" t="s">
        <v>1870</v>
      </c>
      <c r="O1101" t="s">
        <v>28</v>
      </c>
      <c r="Q1101">
        <v>0</v>
      </c>
      <c r="S1101">
        <v>11</v>
      </c>
      <c r="T1101" t="s">
        <v>29</v>
      </c>
      <c r="U1101" t="s">
        <v>153</v>
      </c>
      <c r="V1101" t="s">
        <v>153</v>
      </c>
    </row>
    <row r="1102" spans="1:22" hidden="1" x14ac:dyDescent="0.2">
      <c r="A1102" t="s">
        <v>4368</v>
      </c>
      <c r="B1102">
        <v>14.901</v>
      </c>
      <c r="C1102">
        <v>119.901</v>
      </c>
      <c r="D1102">
        <v>67.900000000000006</v>
      </c>
      <c r="E1102">
        <v>4.7</v>
      </c>
      <c r="F1102" t="s">
        <v>152</v>
      </c>
      <c r="G1102">
        <v>74</v>
      </c>
      <c r="H1102">
        <v>30</v>
      </c>
      <c r="J1102">
        <v>0.82</v>
      </c>
      <c r="K1102" t="s">
        <v>153</v>
      </c>
      <c r="L1102" t="s">
        <v>4369</v>
      </c>
      <c r="M1102" t="s">
        <v>4370</v>
      </c>
      <c r="N1102" t="s">
        <v>4371</v>
      </c>
      <c r="O1102" t="s">
        <v>28</v>
      </c>
      <c r="Q1102">
        <v>8.6</v>
      </c>
      <c r="S1102">
        <v>28</v>
      </c>
      <c r="T1102" t="s">
        <v>29</v>
      </c>
      <c r="U1102" t="s">
        <v>153</v>
      </c>
      <c r="V1102" t="s">
        <v>153</v>
      </c>
    </row>
    <row r="1103" spans="1:22" hidden="1" x14ac:dyDescent="0.2">
      <c r="A1103" t="s">
        <v>4372</v>
      </c>
      <c r="B1103">
        <v>17.501000000000001</v>
      </c>
      <c r="C1103">
        <v>119.754</v>
      </c>
      <c r="D1103">
        <v>75.400000000000006</v>
      </c>
      <c r="E1103">
        <v>4.7</v>
      </c>
      <c r="F1103" t="s">
        <v>152</v>
      </c>
      <c r="G1103">
        <v>64</v>
      </c>
      <c r="H1103">
        <v>61.9</v>
      </c>
      <c r="J1103">
        <v>1.21</v>
      </c>
      <c r="K1103" t="s">
        <v>153</v>
      </c>
      <c r="L1103" t="s">
        <v>4373</v>
      </c>
      <c r="M1103" t="s">
        <v>4374</v>
      </c>
      <c r="N1103" t="s">
        <v>4375</v>
      </c>
      <c r="O1103" t="s">
        <v>28</v>
      </c>
      <c r="S1103">
        <v>26</v>
      </c>
      <c r="T1103" t="s">
        <v>29</v>
      </c>
      <c r="U1103" t="s">
        <v>153</v>
      </c>
      <c r="V1103" t="s">
        <v>153</v>
      </c>
    </row>
    <row r="1104" spans="1:22" hidden="1" x14ac:dyDescent="0.2">
      <c r="A1104" t="s">
        <v>4376</v>
      </c>
      <c r="B1104">
        <v>18.065999999999999</v>
      </c>
      <c r="C1104">
        <v>120.751</v>
      </c>
      <c r="D1104">
        <v>113.3</v>
      </c>
      <c r="E1104">
        <v>4.5999999999999996</v>
      </c>
      <c r="F1104" t="s">
        <v>152</v>
      </c>
      <c r="G1104">
        <v>14</v>
      </c>
      <c r="H1104">
        <v>123.5</v>
      </c>
      <c r="J1104">
        <v>1.03</v>
      </c>
      <c r="K1104" t="s">
        <v>153</v>
      </c>
      <c r="L1104" t="s">
        <v>4377</v>
      </c>
      <c r="M1104" t="s">
        <v>4378</v>
      </c>
      <c r="N1104" t="s">
        <v>4379</v>
      </c>
      <c r="O1104" t="s">
        <v>28</v>
      </c>
      <c r="Q1104">
        <v>18.100000000000001</v>
      </c>
      <c r="S1104">
        <v>2</v>
      </c>
      <c r="T1104" t="s">
        <v>29</v>
      </c>
      <c r="U1104" t="s">
        <v>153</v>
      </c>
      <c r="V1104" t="s">
        <v>153</v>
      </c>
    </row>
    <row r="1105" spans="1:22" x14ac:dyDescent="0.2">
      <c r="A1105" t="s">
        <v>4380</v>
      </c>
      <c r="B1105">
        <v>17.442</v>
      </c>
      <c r="C1105">
        <v>120.31399999999999</v>
      </c>
      <c r="D1105">
        <v>52.5</v>
      </c>
      <c r="E1105">
        <v>4.9000000000000004</v>
      </c>
      <c r="F1105" t="s">
        <v>3272</v>
      </c>
      <c r="G1105">
        <v>117</v>
      </c>
      <c r="H1105">
        <v>73.8</v>
      </c>
      <c r="J1105">
        <v>0.78</v>
      </c>
      <c r="K1105" t="s">
        <v>153</v>
      </c>
      <c r="L1105" t="s">
        <v>4381</v>
      </c>
      <c r="M1105" t="s">
        <v>4382</v>
      </c>
      <c r="N1105" t="s">
        <v>4383</v>
      </c>
      <c r="O1105" t="s">
        <v>28</v>
      </c>
      <c r="T1105" t="s">
        <v>29</v>
      </c>
      <c r="U1105" t="s">
        <v>153</v>
      </c>
      <c r="V1105" t="s">
        <v>1347</v>
      </c>
    </row>
    <row r="1106" spans="1:22" x14ac:dyDescent="0.2">
      <c r="A1106" t="s">
        <v>4384</v>
      </c>
      <c r="B1106">
        <v>18.088000000000001</v>
      </c>
      <c r="C1106">
        <v>120.504</v>
      </c>
      <c r="D1106">
        <v>26.2</v>
      </c>
      <c r="E1106">
        <v>4.9000000000000004</v>
      </c>
      <c r="F1106" t="s">
        <v>3272</v>
      </c>
      <c r="G1106">
        <v>105</v>
      </c>
      <c r="H1106">
        <v>66.099999999999994</v>
      </c>
      <c r="J1106">
        <v>0.76</v>
      </c>
      <c r="K1106" t="s">
        <v>153</v>
      </c>
      <c r="L1106" t="s">
        <v>4385</v>
      </c>
      <c r="M1106" t="s">
        <v>4386</v>
      </c>
      <c r="N1106" t="s">
        <v>4387</v>
      </c>
      <c r="O1106" t="s">
        <v>28</v>
      </c>
      <c r="T1106" t="s">
        <v>29</v>
      </c>
      <c r="U1106" t="s">
        <v>153</v>
      </c>
      <c r="V1106" t="s">
        <v>1347</v>
      </c>
    </row>
    <row r="1107" spans="1:22" hidden="1" x14ac:dyDescent="0.2">
      <c r="A1107" t="s">
        <v>4388</v>
      </c>
      <c r="B1107">
        <v>18.038</v>
      </c>
      <c r="C1107">
        <v>121.142</v>
      </c>
      <c r="D1107">
        <v>34.5</v>
      </c>
      <c r="E1107">
        <v>4.7</v>
      </c>
      <c r="F1107" t="s">
        <v>152</v>
      </c>
      <c r="G1107">
        <v>70</v>
      </c>
      <c r="H1107">
        <v>122.4</v>
      </c>
      <c r="J1107">
        <v>1.1200000000000001</v>
      </c>
      <c r="K1107" t="s">
        <v>153</v>
      </c>
      <c r="L1107" t="s">
        <v>4389</v>
      </c>
      <c r="M1107" t="s">
        <v>4390</v>
      </c>
      <c r="N1107" t="s">
        <v>4391</v>
      </c>
      <c r="O1107" t="s">
        <v>28</v>
      </c>
      <c r="S1107">
        <v>22</v>
      </c>
      <c r="T1107" t="s">
        <v>29</v>
      </c>
      <c r="U1107" t="s">
        <v>153</v>
      </c>
      <c r="V1107" t="s">
        <v>153</v>
      </c>
    </row>
    <row r="1108" spans="1:22" x14ac:dyDescent="0.2">
      <c r="A1108" t="s">
        <v>4392</v>
      </c>
      <c r="B1108">
        <v>14.945</v>
      </c>
      <c r="C1108">
        <v>120.11</v>
      </c>
      <c r="D1108">
        <v>71.8</v>
      </c>
      <c r="E1108">
        <v>4.9000000000000004</v>
      </c>
      <c r="F1108" t="s">
        <v>3272</v>
      </c>
      <c r="G1108">
        <v>82</v>
      </c>
      <c r="H1108">
        <v>67.099999999999994</v>
      </c>
      <c r="J1108">
        <v>0.81</v>
      </c>
      <c r="K1108" t="s">
        <v>153</v>
      </c>
      <c r="L1108" t="s">
        <v>4393</v>
      </c>
      <c r="M1108" t="s">
        <v>4394</v>
      </c>
      <c r="N1108" t="s">
        <v>4395</v>
      </c>
      <c r="O1108" t="s">
        <v>28</v>
      </c>
      <c r="Q1108">
        <v>6.3</v>
      </c>
      <c r="T1108" t="s">
        <v>29</v>
      </c>
      <c r="U1108" t="s">
        <v>153</v>
      </c>
      <c r="V1108" t="s">
        <v>1347</v>
      </c>
    </row>
    <row r="1109" spans="1:22" hidden="1" x14ac:dyDescent="0.2">
      <c r="A1109" t="s">
        <v>4396</v>
      </c>
      <c r="B1109">
        <v>15.071</v>
      </c>
      <c r="C1109">
        <v>120.143</v>
      </c>
      <c r="D1109">
        <v>84.9</v>
      </c>
      <c r="E1109">
        <v>4.5</v>
      </c>
      <c r="F1109" t="s">
        <v>152</v>
      </c>
      <c r="G1109">
        <v>49</v>
      </c>
      <c r="H1109">
        <v>115.4</v>
      </c>
      <c r="J1109">
        <v>0.8</v>
      </c>
      <c r="K1109" t="s">
        <v>153</v>
      </c>
      <c r="L1109" t="s">
        <v>4397</v>
      </c>
      <c r="M1109" t="s">
        <v>4398</v>
      </c>
      <c r="N1109" t="s">
        <v>4399</v>
      </c>
      <c r="O1109" t="s">
        <v>28</v>
      </c>
      <c r="Q1109">
        <v>8.5</v>
      </c>
      <c r="S1109">
        <v>15</v>
      </c>
      <c r="T1109" t="s">
        <v>29</v>
      </c>
      <c r="U1109" t="s">
        <v>153</v>
      </c>
      <c r="V1109" t="s">
        <v>153</v>
      </c>
    </row>
    <row r="1110" spans="1:22" hidden="1" x14ac:dyDescent="0.2">
      <c r="A1110" t="s">
        <v>4400</v>
      </c>
      <c r="B1110">
        <v>13.86</v>
      </c>
      <c r="C1110">
        <v>120.514</v>
      </c>
      <c r="D1110">
        <v>78.599999999999994</v>
      </c>
      <c r="E1110">
        <v>5</v>
      </c>
      <c r="F1110" t="s">
        <v>152</v>
      </c>
      <c r="G1110">
        <v>67</v>
      </c>
      <c r="H1110">
        <v>96.8</v>
      </c>
      <c r="J1110">
        <v>0.91</v>
      </c>
      <c r="K1110" t="s">
        <v>153</v>
      </c>
      <c r="L1110" t="s">
        <v>4401</v>
      </c>
      <c r="M1110" t="s">
        <v>4402</v>
      </c>
      <c r="N1110" t="s">
        <v>4403</v>
      </c>
      <c r="O1110" t="s">
        <v>28</v>
      </c>
      <c r="S1110">
        <v>28</v>
      </c>
      <c r="T1110" t="s">
        <v>29</v>
      </c>
      <c r="U1110" t="s">
        <v>153</v>
      </c>
      <c r="V1110" t="s">
        <v>153</v>
      </c>
    </row>
    <row r="1111" spans="1:22" hidden="1" x14ac:dyDescent="0.2">
      <c r="A1111" t="s">
        <v>4404</v>
      </c>
      <c r="B1111">
        <v>13.561</v>
      </c>
      <c r="C1111">
        <v>120.57</v>
      </c>
      <c r="D1111">
        <v>70.099999999999994</v>
      </c>
      <c r="E1111">
        <v>4.5</v>
      </c>
      <c r="F1111" t="s">
        <v>152</v>
      </c>
      <c r="G1111">
        <v>31</v>
      </c>
      <c r="H1111">
        <v>124.1</v>
      </c>
      <c r="J1111">
        <v>0.93</v>
      </c>
      <c r="K1111" t="s">
        <v>153</v>
      </c>
      <c r="L1111" t="s">
        <v>4405</v>
      </c>
      <c r="M1111" t="s">
        <v>4406</v>
      </c>
      <c r="N1111" t="s">
        <v>4407</v>
      </c>
      <c r="O1111" t="s">
        <v>28</v>
      </c>
      <c r="S1111">
        <v>8</v>
      </c>
      <c r="T1111" t="s">
        <v>29</v>
      </c>
      <c r="U1111" t="s">
        <v>153</v>
      </c>
      <c r="V1111" t="s">
        <v>153</v>
      </c>
    </row>
    <row r="1112" spans="1:22" hidden="1" x14ac:dyDescent="0.2">
      <c r="A1112" t="s">
        <v>4408</v>
      </c>
      <c r="B1112">
        <v>16.904</v>
      </c>
      <c r="C1112">
        <v>121.895</v>
      </c>
      <c r="D1112">
        <v>53.8</v>
      </c>
      <c r="E1112">
        <v>4.5999999999999996</v>
      </c>
      <c r="F1112" t="s">
        <v>152</v>
      </c>
      <c r="G1112">
        <v>8</v>
      </c>
      <c r="H1112">
        <v>124.5</v>
      </c>
      <c r="J1112">
        <v>0.82</v>
      </c>
      <c r="K1112" t="s">
        <v>153</v>
      </c>
      <c r="L1112" t="s">
        <v>4409</v>
      </c>
      <c r="M1112" t="s">
        <v>4410</v>
      </c>
      <c r="N1112" t="s">
        <v>4411</v>
      </c>
      <c r="O1112" t="s">
        <v>28</v>
      </c>
      <c r="Q1112">
        <v>27.9</v>
      </c>
      <c r="S1112">
        <v>2</v>
      </c>
      <c r="T1112" t="s">
        <v>29</v>
      </c>
      <c r="U1112" t="s">
        <v>153</v>
      </c>
      <c r="V1112" t="s">
        <v>153</v>
      </c>
    </row>
    <row r="1113" spans="1:22" hidden="1" x14ac:dyDescent="0.2">
      <c r="A1113" t="s">
        <v>4412</v>
      </c>
      <c r="B1113">
        <v>14.864000000000001</v>
      </c>
      <c r="C1113">
        <v>119.739</v>
      </c>
      <c r="D1113">
        <v>49.3</v>
      </c>
      <c r="E1113">
        <v>4.5999999999999996</v>
      </c>
      <c r="F1113" t="s">
        <v>152</v>
      </c>
      <c r="G1113">
        <v>34</v>
      </c>
      <c r="H1113">
        <v>107.6</v>
      </c>
      <c r="J1113">
        <v>1.01</v>
      </c>
      <c r="K1113" t="s">
        <v>153</v>
      </c>
      <c r="L1113" t="s">
        <v>4413</v>
      </c>
      <c r="M1113" t="s">
        <v>4414</v>
      </c>
      <c r="N1113" t="s">
        <v>4415</v>
      </c>
      <c r="O1113" t="s">
        <v>28</v>
      </c>
      <c r="Q1113">
        <v>13.6</v>
      </c>
      <c r="S1113">
        <v>10</v>
      </c>
      <c r="T1113" t="s">
        <v>29</v>
      </c>
      <c r="U1113" t="s">
        <v>153</v>
      </c>
      <c r="V1113" t="s">
        <v>153</v>
      </c>
    </row>
    <row r="1114" spans="1:22" hidden="1" x14ac:dyDescent="0.2">
      <c r="A1114" t="s">
        <v>4416</v>
      </c>
      <c r="B1114">
        <v>15.259</v>
      </c>
      <c r="C1114">
        <v>119.756</v>
      </c>
      <c r="D1114">
        <v>68.8</v>
      </c>
      <c r="E1114">
        <v>4.5</v>
      </c>
      <c r="F1114" t="s">
        <v>152</v>
      </c>
      <c r="G1114">
        <v>28</v>
      </c>
      <c r="H1114">
        <v>91.8</v>
      </c>
      <c r="J1114">
        <v>1.1000000000000001</v>
      </c>
      <c r="K1114" t="s">
        <v>153</v>
      </c>
      <c r="L1114" t="s">
        <v>4417</v>
      </c>
      <c r="M1114" t="s">
        <v>4418</v>
      </c>
      <c r="N1114" t="s">
        <v>4419</v>
      </c>
      <c r="O1114" t="s">
        <v>28</v>
      </c>
      <c r="Q1114">
        <v>8.8000000000000007</v>
      </c>
      <c r="S1114">
        <v>6</v>
      </c>
      <c r="T1114" t="s">
        <v>29</v>
      </c>
      <c r="U1114" t="s">
        <v>153</v>
      </c>
      <c r="V1114" t="s">
        <v>153</v>
      </c>
    </row>
    <row r="1115" spans="1:22" hidden="1" x14ac:dyDescent="0.2">
      <c r="A1115" t="s">
        <v>4420</v>
      </c>
      <c r="B1115">
        <v>15.786</v>
      </c>
      <c r="C1115">
        <v>121.42100000000001</v>
      </c>
      <c r="D1115">
        <v>36.700000000000003</v>
      </c>
      <c r="E1115">
        <v>4.5</v>
      </c>
      <c r="F1115" t="s">
        <v>152</v>
      </c>
      <c r="G1115">
        <v>14</v>
      </c>
      <c r="H1115">
        <v>127.2</v>
      </c>
      <c r="J1115">
        <v>0.54</v>
      </c>
      <c r="K1115" t="s">
        <v>153</v>
      </c>
      <c r="L1115" t="s">
        <v>4421</v>
      </c>
      <c r="M1115" t="s">
        <v>4422</v>
      </c>
      <c r="N1115" t="s">
        <v>4423</v>
      </c>
      <c r="O1115" t="s">
        <v>28</v>
      </c>
      <c r="Q1115">
        <v>18</v>
      </c>
      <c r="S1115">
        <v>3</v>
      </c>
      <c r="T1115" t="s">
        <v>29</v>
      </c>
      <c r="U1115" t="s">
        <v>153</v>
      </c>
      <c r="V1115" t="s">
        <v>153</v>
      </c>
    </row>
    <row r="1116" spans="1:22" hidden="1" x14ac:dyDescent="0.2">
      <c r="A1116" t="s">
        <v>4424</v>
      </c>
      <c r="B1116">
        <v>18.349</v>
      </c>
      <c r="C1116">
        <v>119.474</v>
      </c>
      <c r="D1116">
        <v>28.7</v>
      </c>
      <c r="E1116">
        <v>4.5999999999999996</v>
      </c>
      <c r="F1116" t="s">
        <v>152</v>
      </c>
      <c r="G1116">
        <v>54</v>
      </c>
      <c r="H1116">
        <v>105.6</v>
      </c>
      <c r="J1116">
        <v>0.94</v>
      </c>
      <c r="K1116" t="s">
        <v>153</v>
      </c>
      <c r="L1116" t="s">
        <v>4425</v>
      </c>
      <c r="M1116" t="s">
        <v>4426</v>
      </c>
      <c r="N1116" t="s">
        <v>4427</v>
      </c>
      <c r="O1116" t="s">
        <v>28</v>
      </c>
      <c r="S1116">
        <v>28</v>
      </c>
      <c r="T1116" t="s">
        <v>29</v>
      </c>
      <c r="U1116" t="s">
        <v>153</v>
      </c>
      <c r="V1116" t="s">
        <v>153</v>
      </c>
    </row>
    <row r="1117" spans="1:22" x14ac:dyDescent="0.2">
      <c r="A1117" t="s">
        <v>4428</v>
      </c>
      <c r="B1117">
        <v>13.784000000000001</v>
      </c>
      <c r="C1117">
        <v>120.69</v>
      </c>
      <c r="D1117">
        <v>121.9</v>
      </c>
      <c r="E1117">
        <v>5.2</v>
      </c>
      <c r="F1117" t="s">
        <v>3272</v>
      </c>
      <c r="G1117">
        <v>157</v>
      </c>
      <c r="H1117">
        <v>43.1</v>
      </c>
      <c r="J1117">
        <v>0.8</v>
      </c>
      <c r="K1117" t="s">
        <v>153</v>
      </c>
      <c r="L1117" t="s">
        <v>4429</v>
      </c>
      <c r="M1117" t="s">
        <v>4430</v>
      </c>
      <c r="N1117" t="s">
        <v>4431</v>
      </c>
      <c r="O1117" t="s">
        <v>28</v>
      </c>
      <c r="Q1117">
        <v>4.5999999999999996</v>
      </c>
      <c r="T1117" t="s">
        <v>29</v>
      </c>
      <c r="U1117" t="s">
        <v>153</v>
      </c>
      <c r="V1117" t="s">
        <v>4432</v>
      </c>
    </row>
    <row r="1118" spans="1:22" hidden="1" x14ac:dyDescent="0.2">
      <c r="A1118" t="s">
        <v>4433</v>
      </c>
      <c r="B1118">
        <v>15.340999999999999</v>
      </c>
      <c r="C1118">
        <v>120.004</v>
      </c>
      <c r="D1118">
        <v>30.9</v>
      </c>
      <c r="E1118">
        <v>4.5</v>
      </c>
      <c r="F1118" t="s">
        <v>152</v>
      </c>
      <c r="G1118">
        <v>22</v>
      </c>
      <c r="H1118">
        <v>123</v>
      </c>
      <c r="J1118">
        <v>1.43</v>
      </c>
      <c r="K1118" t="s">
        <v>153</v>
      </c>
      <c r="L1118" t="s">
        <v>4434</v>
      </c>
      <c r="M1118" t="s">
        <v>4435</v>
      </c>
      <c r="N1118" t="s">
        <v>4436</v>
      </c>
      <c r="O1118" t="s">
        <v>28</v>
      </c>
      <c r="S1118">
        <v>7</v>
      </c>
      <c r="T1118" t="s">
        <v>29</v>
      </c>
      <c r="U1118" t="s">
        <v>153</v>
      </c>
      <c r="V1118" t="s">
        <v>153</v>
      </c>
    </row>
    <row r="1119" spans="1:22" hidden="1" x14ac:dyDescent="0.2">
      <c r="A1119" t="s">
        <v>4437</v>
      </c>
      <c r="B1119">
        <v>13.792999999999999</v>
      </c>
      <c r="C1119">
        <v>120.333</v>
      </c>
      <c r="D1119">
        <v>76</v>
      </c>
      <c r="E1119">
        <v>4.7</v>
      </c>
      <c r="F1119" t="s">
        <v>152</v>
      </c>
      <c r="G1119">
        <v>51</v>
      </c>
      <c r="H1119">
        <v>102.9</v>
      </c>
      <c r="J1119">
        <v>0.92</v>
      </c>
      <c r="K1119" t="s">
        <v>153</v>
      </c>
      <c r="L1119" t="s">
        <v>4438</v>
      </c>
      <c r="M1119" t="s">
        <v>4439</v>
      </c>
      <c r="N1119" t="s">
        <v>4440</v>
      </c>
      <c r="O1119" t="s">
        <v>28</v>
      </c>
      <c r="Q1119">
        <v>6.8</v>
      </c>
      <c r="S1119">
        <v>16</v>
      </c>
      <c r="T1119" t="s">
        <v>29</v>
      </c>
      <c r="U1119" t="s">
        <v>153</v>
      </c>
      <c r="V1119" t="s">
        <v>153</v>
      </c>
    </row>
    <row r="1120" spans="1:22" hidden="1" x14ac:dyDescent="0.2">
      <c r="A1120" t="s">
        <v>4441</v>
      </c>
      <c r="B1120">
        <v>17.071000000000002</v>
      </c>
      <c r="C1120">
        <v>120.166</v>
      </c>
      <c r="D1120">
        <v>33.1</v>
      </c>
      <c r="E1120">
        <v>4.8</v>
      </c>
      <c r="F1120" t="s">
        <v>152</v>
      </c>
      <c r="G1120">
        <v>93</v>
      </c>
      <c r="H1120">
        <v>58.6</v>
      </c>
      <c r="J1120">
        <v>1.01</v>
      </c>
      <c r="K1120" t="s">
        <v>153</v>
      </c>
      <c r="L1120" t="s">
        <v>4442</v>
      </c>
      <c r="M1120" t="s">
        <v>4443</v>
      </c>
      <c r="N1120" t="s">
        <v>4444</v>
      </c>
      <c r="O1120" t="s">
        <v>28</v>
      </c>
      <c r="S1120">
        <v>32</v>
      </c>
      <c r="T1120" t="s">
        <v>29</v>
      </c>
      <c r="U1120" t="s">
        <v>153</v>
      </c>
      <c r="V1120" t="s">
        <v>153</v>
      </c>
    </row>
    <row r="1121" spans="1:22" hidden="1" x14ac:dyDescent="0.2">
      <c r="A1121" t="s">
        <v>4445</v>
      </c>
      <c r="B1121">
        <v>13.805999999999999</v>
      </c>
      <c r="C1121">
        <v>120.92</v>
      </c>
      <c r="D1121">
        <v>125.4</v>
      </c>
      <c r="E1121">
        <v>4.7</v>
      </c>
      <c r="F1121" t="s">
        <v>152</v>
      </c>
      <c r="G1121">
        <v>31</v>
      </c>
      <c r="H1121">
        <v>134.19999999999999</v>
      </c>
      <c r="J1121">
        <v>0.82</v>
      </c>
      <c r="K1121" t="s">
        <v>153</v>
      </c>
      <c r="L1121" t="s">
        <v>4446</v>
      </c>
      <c r="M1121" t="s">
        <v>4447</v>
      </c>
      <c r="N1121" t="s">
        <v>4448</v>
      </c>
      <c r="O1121" t="s">
        <v>28</v>
      </c>
      <c r="Q1121">
        <v>6.3</v>
      </c>
      <c r="S1121">
        <v>13</v>
      </c>
      <c r="T1121" t="s">
        <v>29</v>
      </c>
      <c r="U1121" t="s">
        <v>153</v>
      </c>
      <c r="V1121" t="s">
        <v>153</v>
      </c>
    </row>
    <row r="1122" spans="1:22" hidden="1" x14ac:dyDescent="0.2">
      <c r="A1122" t="s">
        <v>4449</v>
      </c>
      <c r="B1122">
        <v>14.118</v>
      </c>
      <c r="C1122">
        <v>123.559</v>
      </c>
      <c r="D1122">
        <v>72.400000000000006</v>
      </c>
      <c r="E1122">
        <v>4.9000000000000004</v>
      </c>
      <c r="F1122" t="s">
        <v>152</v>
      </c>
      <c r="G1122">
        <v>34</v>
      </c>
      <c r="H1122">
        <v>110.4</v>
      </c>
      <c r="J1122">
        <v>0.72</v>
      </c>
      <c r="K1122" t="s">
        <v>153</v>
      </c>
      <c r="L1122" t="s">
        <v>4450</v>
      </c>
      <c r="M1122" t="s">
        <v>4451</v>
      </c>
      <c r="N1122" t="s">
        <v>4452</v>
      </c>
      <c r="O1122" t="s">
        <v>28</v>
      </c>
      <c r="S1122">
        <v>15</v>
      </c>
      <c r="T1122" t="s">
        <v>29</v>
      </c>
      <c r="U1122" t="s">
        <v>153</v>
      </c>
      <c r="V1122" t="s">
        <v>153</v>
      </c>
    </row>
    <row r="1123" spans="1:22" hidden="1" x14ac:dyDescent="0.2">
      <c r="A1123" t="s">
        <v>4453</v>
      </c>
      <c r="B1123">
        <v>18.247</v>
      </c>
      <c r="C1123">
        <v>121.14700000000001</v>
      </c>
      <c r="D1123">
        <v>35</v>
      </c>
      <c r="E1123">
        <v>4.8</v>
      </c>
      <c r="F1123" t="s">
        <v>152</v>
      </c>
      <c r="G1123">
        <v>22</v>
      </c>
      <c r="H1123">
        <v>134.5</v>
      </c>
      <c r="J1123">
        <v>0.93</v>
      </c>
      <c r="K1123" t="s">
        <v>153</v>
      </c>
      <c r="L1123" t="s">
        <v>4454</v>
      </c>
      <c r="M1123" t="s">
        <v>4455</v>
      </c>
      <c r="N1123" t="s">
        <v>4456</v>
      </c>
      <c r="O1123" t="s">
        <v>28</v>
      </c>
      <c r="S1123">
        <v>4</v>
      </c>
      <c r="T1123" t="s">
        <v>29</v>
      </c>
      <c r="U1123" t="s">
        <v>153</v>
      </c>
      <c r="V1123" t="s">
        <v>153</v>
      </c>
    </row>
    <row r="1124" spans="1:22" hidden="1" x14ac:dyDescent="0.2">
      <c r="A1124" t="s">
        <v>4457</v>
      </c>
      <c r="B1124">
        <v>14.101000000000001</v>
      </c>
      <c r="C1124">
        <v>120.55</v>
      </c>
      <c r="D1124">
        <v>25</v>
      </c>
      <c r="E1124">
        <v>4.5999999999999996</v>
      </c>
      <c r="F1124" t="s">
        <v>152</v>
      </c>
      <c r="G1124">
        <v>19</v>
      </c>
      <c r="H1124">
        <v>138.6</v>
      </c>
      <c r="J1124">
        <v>1.1299999999999999</v>
      </c>
      <c r="K1124" t="s">
        <v>153</v>
      </c>
      <c r="L1124" t="s">
        <v>4458</v>
      </c>
      <c r="M1124" t="s">
        <v>4459</v>
      </c>
      <c r="N1124" t="s">
        <v>4460</v>
      </c>
      <c r="O1124" t="s">
        <v>28</v>
      </c>
      <c r="Q1124">
        <v>0</v>
      </c>
      <c r="S1124">
        <v>6</v>
      </c>
      <c r="T1124" t="s">
        <v>29</v>
      </c>
      <c r="U1124" t="s">
        <v>153</v>
      </c>
      <c r="V1124" t="s">
        <v>153</v>
      </c>
    </row>
    <row r="1125" spans="1:22" hidden="1" x14ac:dyDescent="0.2">
      <c r="A1125" t="s">
        <v>4461</v>
      </c>
      <c r="B1125">
        <v>13.662000000000001</v>
      </c>
      <c r="C1125">
        <v>120.703</v>
      </c>
      <c r="D1125">
        <v>35</v>
      </c>
      <c r="E1125">
        <v>4.5999999999999996</v>
      </c>
      <c r="F1125" t="s">
        <v>152</v>
      </c>
      <c r="G1125">
        <v>19</v>
      </c>
      <c r="H1125">
        <v>137.9</v>
      </c>
      <c r="J1125">
        <v>1.1499999999999999</v>
      </c>
      <c r="K1125" t="s">
        <v>153</v>
      </c>
      <c r="L1125" t="s">
        <v>4462</v>
      </c>
      <c r="M1125" t="s">
        <v>4463</v>
      </c>
      <c r="N1125" t="s">
        <v>881</v>
      </c>
      <c r="O1125" t="s">
        <v>28</v>
      </c>
      <c r="S1125">
        <v>6</v>
      </c>
      <c r="T1125" t="s">
        <v>29</v>
      </c>
      <c r="U1125" t="s">
        <v>153</v>
      </c>
      <c r="V1125" t="s">
        <v>153</v>
      </c>
    </row>
    <row r="1126" spans="1:22" hidden="1" x14ac:dyDescent="0.2">
      <c r="A1126" t="s">
        <v>4464</v>
      </c>
      <c r="B1126">
        <v>18.350000000000001</v>
      </c>
      <c r="C1126">
        <v>120.791</v>
      </c>
      <c r="D1126">
        <v>36.5</v>
      </c>
      <c r="E1126">
        <v>4.8</v>
      </c>
      <c r="F1126" t="s">
        <v>152</v>
      </c>
      <c r="G1126">
        <v>36</v>
      </c>
      <c r="H1126">
        <v>115.1</v>
      </c>
      <c r="J1126">
        <v>1.1299999999999999</v>
      </c>
      <c r="K1126" t="s">
        <v>153</v>
      </c>
      <c r="L1126" t="s">
        <v>4465</v>
      </c>
      <c r="M1126" t="s">
        <v>4466</v>
      </c>
      <c r="N1126" t="s">
        <v>94</v>
      </c>
      <c r="O1126" t="s">
        <v>28</v>
      </c>
      <c r="Q1126">
        <v>11.2</v>
      </c>
      <c r="S1126">
        <v>8</v>
      </c>
      <c r="T1126" t="s">
        <v>29</v>
      </c>
      <c r="U1126" t="s">
        <v>153</v>
      </c>
      <c r="V1126" t="s">
        <v>153</v>
      </c>
    </row>
    <row r="1127" spans="1:22" hidden="1" x14ac:dyDescent="0.2">
      <c r="A1127" t="s">
        <v>4467</v>
      </c>
      <c r="B1127">
        <v>13.819000000000001</v>
      </c>
      <c r="C1127">
        <v>121.068</v>
      </c>
      <c r="D1127">
        <v>35</v>
      </c>
      <c r="E1127">
        <v>4.5</v>
      </c>
      <c r="F1127" t="s">
        <v>152</v>
      </c>
      <c r="G1127">
        <v>12</v>
      </c>
      <c r="H1127">
        <v>141.19999999999999</v>
      </c>
      <c r="J1127">
        <v>1.1299999999999999</v>
      </c>
      <c r="K1127" t="s">
        <v>153</v>
      </c>
      <c r="L1127" t="s">
        <v>4468</v>
      </c>
      <c r="M1127" t="s">
        <v>4469</v>
      </c>
      <c r="N1127" t="s">
        <v>4470</v>
      </c>
      <c r="O1127" t="s">
        <v>28</v>
      </c>
      <c r="S1127">
        <v>1</v>
      </c>
      <c r="T1127" t="s">
        <v>29</v>
      </c>
      <c r="U1127" t="s">
        <v>153</v>
      </c>
      <c r="V1127" t="s">
        <v>153</v>
      </c>
    </row>
    <row r="1128" spans="1:22" hidden="1" x14ac:dyDescent="0.2">
      <c r="A1128" t="s">
        <v>4471</v>
      </c>
      <c r="B1128">
        <v>16.369</v>
      </c>
      <c r="C1128">
        <v>121.13200000000001</v>
      </c>
      <c r="D1128">
        <v>49.8</v>
      </c>
      <c r="E1128">
        <v>4.5</v>
      </c>
      <c r="F1128" t="s">
        <v>152</v>
      </c>
      <c r="G1128">
        <v>38</v>
      </c>
      <c r="H1128">
        <v>113.1</v>
      </c>
      <c r="J1128">
        <v>0.76</v>
      </c>
      <c r="K1128" t="s">
        <v>153</v>
      </c>
      <c r="L1128" t="s">
        <v>4472</v>
      </c>
      <c r="M1128" t="s">
        <v>4473</v>
      </c>
      <c r="N1128" t="s">
        <v>4474</v>
      </c>
      <c r="O1128" t="s">
        <v>28</v>
      </c>
      <c r="Q1128">
        <v>7.9</v>
      </c>
      <c r="S1128">
        <v>12</v>
      </c>
      <c r="T1128" t="s">
        <v>29</v>
      </c>
      <c r="U1128" t="s">
        <v>153</v>
      </c>
      <c r="V1128" t="s">
        <v>153</v>
      </c>
    </row>
    <row r="1129" spans="1:22" x14ac:dyDescent="0.2">
      <c r="A1129" t="s">
        <v>4475</v>
      </c>
      <c r="B1129">
        <v>17.306999999999999</v>
      </c>
      <c r="C1129">
        <v>120.20099999999999</v>
      </c>
      <c r="D1129">
        <v>55</v>
      </c>
      <c r="E1129">
        <v>5.5</v>
      </c>
      <c r="F1129" t="s">
        <v>3272</v>
      </c>
      <c r="G1129">
        <v>219</v>
      </c>
      <c r="H1129">
        <v>49</v>
      </c>
      <c r="J1129">
        <v>0.86</v>
      </c>
      <c r="K1129" t="s">
        <v>153</v>
      </c>
      <c r="L1129" t="s">
        <v>4476</v>
      </c>
      <c r="M1129" t="s">
        <v>4477</v>
      </c>
      <c r="N1129" t="s">
        <v>3662</v>
      </c>
      <c r="O1129" t="s">
        <v>28</v>
      </c>
      <c r="T1129" t="s">
        <v>29</v>
      </c>
      <c r="U1129" t="s">
        <v>153</v>
      </c>
      <c r="V1129" t="s">
        <v>4432</v>
      </c>
    </row>
    <row r="1130" spans="1:22" hidden="1" x14ac:dyDescent="0.2">
      <c r="A1130" t="s">
        <v>4478</v>
      </c>
      <c r="B1130">
        <v>14.044</v>
      </c>
      <c r="C1130">
        <v>120.571</v>
      </c>
      <c r="D1130">
        <v>35</v>
      </c>
      <c r="E1130">
        <v>4.7</v>
      </c>
      <c r="F1130" t="s">
        <v>152</v>
      </c>
      <c r="G1130">
        <v>10</v>
      </c>
      <c r="H1130">
        <v>162.80000000000001</v>
      </c>
      <c r="J1130">
        <v>1.91</v>
      </c>
      <c r="K1130" t="s">
        <v>153</v>
      </c>
      <c r="L1130" t="s">
        <v>4479</v>
      </c>
      <c r="M1130" t="s">
        <v>4480</v>
      </c>
      <c r="N1130" t="s">
        <v>4481</v>
      </c>
      <c r="O1130" t="s">
        <v>28</v>
      </c>
      <c r="S1130">
        <v>3</v>
      </c>
      <c r="T1130" t="s">
        <v>29</v>
      </c>
      <c r="U1130" t="s">
        <v>153</v>
      </c>
      <c r="V1130" t="s">
        <v>153</v>
      </c>
    </row>
    <row r="1131" spans="1:22" x14ac:dyDescent="0.2">
      <c r="A1131" t="s">
        <v>4482</v>
      </c>
      <c r="B1131">
        <v>13.875</v>
      </c>
      <c r="C1131">
        <v>122.68600000000001</v>
      </c>
      <c r="D1131">
        <v>30.4</v>
      </c>
      <c r="E1131">
        <v>5.3</v>
      </c>
      <c r="F1131" t="s">
        <v>3272</v>
      </c>
      <c r="G1131">
        <v>110</v>
      </c>
      <c r="H1131">
        <v>83</v>
      </c>
      <c r="J1131">
        <v>1.41</v>
      </c>
      <c r="K1131" t="s">
        <v>153</v>
      </c>
      <c r="L1131" t="s">
        <v>4483</v>
      </c>
      <c r="M1131" t="s">
        <v>4484</v>
      </c>
      <c r="N1131" t="s">
        <v>4485</v>
      </c>
      <c r="O1131" t="s">
        <v>28</v>
      </c>
      <c r="Q1131">
        <v>20.6</v>
      </c>
      <c r="T1131" t="s">
        <v>29</v>
      </c>
      <c r="U1131" t="s">
        <v>153</v>
      </c>
      <c r="V1131" t="s">
        <v>4432</v>
      </c>
    </row>
    <row r="1132" spans="1:22" hidden="1" x14ac:dyDescent="0.2">
      <c r="A1132" t="s">
        <v>4486</v>
      </c>
      <c r="B1132">
        <v>17.565999999999999</v>
      </c>
      <c r="C1132">
        <v>120.34</v>
      </c>
      <c r="D1132">
        <v>45.1</v>
      </c>
      <c r="E1132">
        <v>4.7</v>
      </c>
      <c r="F1132" t="s">
        <v>152</v>
      </c>
      <c r="G1132">
        <v>92</v>
      </c>
      <c r="H1132">
        <v>48.6</v>
      </c>
      <c r="J1132">
        <v>0.84</v>
      </c>
      <c r="K1132" t="s">
        <v>153</v>
      </c>
      <c r="L1132" t="s">
        <v>4487</v>
      </c>
      <c r="M1132" t="s">
        <v>4488</v>
      </c>
      <c r="N1132" t="s">
        <v>4489</v>
      </c>
      <c r="O1132" t="s">
        <v>28</v>
      </c>
      <c r="S1132">
        <v>22</v>
      </c>
      <c r="T1132" t="s">
        <v>29</v>
      </c>
      <c r="U1132" t="s">
        <v>153</v>
      </c>
      <c r="V1132" t="s">
        <v>153</v>
      </c>
    </row>
    <row r="1133" spans="1:22" hidden="1" x14ac:dyDescent="0.2">
      <c r="A1133" t="s">
        <v>4490</v>
      </c>
      <c r="B1133">
        <v>17.898</v>
      </c>
      <c r="C1133">
        <v>121.02200000000001</v>
      </c>
      <c r="D1133">
        <v>62.7</v>
      </c>
      <c r="E1133">
        <v>4.5999999999999996</v>
      </c>
      <c r="F1133" t="s">
        <v>152</v>
      </c>
      <c r="G1133">
        <v>11</v>
      </c>
      <c r="H1133">
        <v>124.5</v>
      </c>
      <c r="J1133">
        <v>0.81</v>
      </c>
      <c r="K1133" t="s">
        <v>153</v>
      </c>
      <c r="L1133" t="s">
        <v>4491</v>
      </c>
      <c r="M1133" t="s">
        <v>4492</v>
      </c>
      <c r="N1133" t="s">
        <v>4493</v>
      </c>
      <c r="O1133" t="s">
        <v>28</v>
      </c>
      <c r="Q1133">
        <v>13.9</v>
      </c>
      <c r="S1133">
        <v>1</v>
      </c>
      <c r="T1133" t="s">
        <v>29</v>
      </c>
      <c r="U1133" t="s">
        <v>153</v>
      </c>
      <c r="V1133" t="s">
        <v>153</v>
      </c>
    </row>
    <row r="1134" spans="1:22" x14ac:dyDescent="0.2">
      <c r="A1134" t="s">
        <v>4494</v>
      </c>
      <c r="B1134">
        <v>18.202999999999999</v>
      </c>
      <c r="C1134">
        <v>119.447</v>
      </c>
      <c r="D1134">
        <v>30.9</v>
      </c>
      <c r="E1134">
        <v>5.2</v>
      </c>
      <c r="F1134" t="s">
        <v>3272</v>
      </c>
      <c r="G1134">
        <v>171</v>
      </c>
      <c r="H1134">
        <v>44.8</v>
      </c>
      <c r="J1134">
        <v>0.73</v>
      </c>
      <c r="K1134" t="s">
        <v>153</v>
      </c>
      <c r="L1134" t="s">
        <v>4495</v>
      </c>
      <c r="M1134" t="s">
        <v>4496</v>
      </c>
      <c r="N1134" t="s">
        <v>4497</v>
      </c>
      <c r="O1134" t="s">
        <v>28</v>
      </c>
      <c r="T1134" t="s">
        <v>29</v>
      </c>
      <c r="U1134" t="s">
        <v>153</v>
      </c>
      <c r="V1134" t="s">
        <v>4432</v>
      </c>
    </row>
    <row r="1135" spans="1:22" hidden="1" x14ac:dyDescent="0.2">
      <c r="A1135" t="s">
        <v>4498</v>
      </c>
      <c r="B1135">
        <v>16.077999999999999</v>
      </c>
      <c r="C1135">
        <v>120.20399999999999</v>
      </c>
      <c r="D1135">
        <v>63.5</v>
      </c>
      <c r="E1135">
        <v>4.5</v>
      </c>
      <c r="F1135" t="s">
        <v>152</v>
      </c>
      <c r="G1135">
        <v>25</v>
      </c>
      <c r="H1135">
        <v>123.2</v>
      </c>
      <c r="J1135">
        <v>0.54</v>
      </c>
      <c r="K1135" t="s">
        <v>153</v>
      </c>
      <c r="L1135" t="s">
        <v>4499</v>
      </c>
      <c r="M1135" t="s">
        <v>4500</v>
      </c>
      <c r="N1135" t="s">
        <v>4501</v>
      </c>
      <c r="O1135" t="s">
        <v>28</v>
      </c>
      <c r="Q1135">
        <v>7.3</v>
      </c>
      <c r="S1135">
        <v>7</v>
      </c>
      <c r="T1135" t="s">
        <v>29</v>
      </c>
      <c r="U1135" t="s">
        <v>153</v>
      </c>
      <c r="V1135" t="s">
        <v>153</v>
      </c>
    </row>
    <row r="1136" spans="1:22" hidden="1" x14ac:dyDescent="0.2">
      <c r="A1136" t="s">
        <v>4502</v>
      </c>
      <c r="B1136">
        <v>13.577999999999999</v>
      </c>
      <c r="C1136">
        <v>120.593</v>
      </c>
      <c r="D1136">
        <v>35</v>
      </c>
      <c r="E1136">
        <v>4.5</v>
      </c>
      <c r="F1136" t="s">
        <v>152</v>
      </c>
      <c r="G1136">
        <v>11</v>
      </c>
      <c r="H1136">
        <v>172.6</v>
      </c>
      <c r="J1136">
        <v>0.62</v>
      </c>
      <c r="K1136" t="s">
        <v>153</v>
      </c>
      <c r="L1136" t="s">
        <v>4503</v>
      </c>
      <c r="M1136" t="s">
        <v>4504</v>
      </c>
      <c r="N1136" t="s">
        <v>4505</v>
      </c>
      <c r="O1136" t="s">
        <v>28</v>
      </c>
      <c r="S1136">
        <v>2</v>
      </c>
      <c r="T1136" t="s">
        <v>29</v>
      </c>
      <c r="U1136" t="s">
        <v>153</v>
      </c>
      <c r="V1136" t="s">
        <v>153</v>
      </c>
    </row>
    <row r="1137" spans="1:22" hidden="1" x14ac:dyDescent="0.2">
      <c r="A1137" t="s">
        <v>4506</v>
      </c>
      <c r="B1137">
        <v>14.731999999999999</v>
      </c>
      <c r="C1137">
        <v>120.488</v>
      </c>
      <c r="D1137">
        <v>131.69999999999999</v>
      </c>
      <c r="E1137">
        <v>4.5</v>
      </c>
      <c r="F1137" t="s">
        <v>152</v>
      </c>
      <c r="G1137">
        <v>13</v>
      </c>
      <c r="H1137">
        <v>128.1</v>
      </c>
      <c r="J1137">
        <v>0.82</v>
      </c>
      <c r="K1137" t="s">
        <v>153</v>
      </c>
      <c r="L1137" t="s">
        <v>4507</v>
      </c>
      <c r="M1137" t="s">
        <v>4508</v>
      </c>
      <c r="N1137" t="s">
        <v>4509</v>
      </c>
      <c r="O1137" t="s">
        <v>28</v>
      </c>
      <c r="Q1137">
        <v>26.5</v>
      </c>
      <c r="S1137">
        <v>3</v>
      </c>
      <c r="T1137" t="s">
        <v>29</v>
      </c>
      <c r="U1137" t="s">
        <v>153</v>
      </c>
      <c r="V1137" t="s">
        <v>153</v>
      </c>
    </row>
    <row r="1138" spans="1:22" hidden="1" x14ac:dyDescent="0.2">
      <c r="A1138" t="s">
        <v>4510</v>
      </c>
      <c r="B1138">
        <v>15.015000000000001</v>
      </c>
      <c r="C1138">
        <v>120.13200000000001</v>
      </c>
      <c r="D1138">
        <v>62.9</v>
      </c>
      <c r="E1138">
        <v>4.5999999999999996</v>
      </c>
      <c r="F1138" t="s">
        <v>152</v>
      </c>
      <c r="G1138">
        <v>31</v>
      </c>
      <c r="H1138">
        <v>114</v>
      </c>
      <c r="J1138">
        <v>1.02</v>
      </c>
      <c r="K1138" t="s">
        <v>153</v>
      </c>
      <c r="L1138" t="s">
        <v>4511</v>
      </c>
      <c r="M1138" t="s">
        <v>4512</v>
      </c>
      <c r="N1138" t="s">
        <v>4513</v>
      </c>
      <c r="O1138" t="s">
        <v>28</v>
      </c>
      <c r="Q1138">
        <v>36.200000000000003</v>
      </c>
      <c r="S1138">
        <v>9</v>
      </c>
      <c r="T1138" t="s">
        <v>29</v>
      </c>
      <c r="U1138" t="s">
        <v>153</v>
      </c>
      <c r="V1138" t="s">
        <v>153</v>
      </c>
    </row>
    <row r="1139" spans="1:22" hidden="1" x14ac:dyDescent="0.2">
      <c r="A1139" t="s">
        <v>4514</v>
      </c>
      <c r="B1139">
        <v>15.372999999999999</v>
      </c>
      <c r="C1139">
        <v>121.812</v>
      </c>
      <c r="D1139">
        <v>10</v>
      </c>
      <c r="E1139">
        <v>4.8</v>
      </c>
      <c r="F1139" t="s">
        <v>152</v>
      </c>
      <c r="G1139">
        <v>11</v>
      </c>
      <c r="H1139">
        <v>118.4</v>
      </c>
      <c r="J1139">
        <v>1.36</v>
      </c>
      <c r="K1139" t="s">
        <v>153</v>
      </c>
      <c r="L1139" t="s">
        <v>4515</v>
      </c>
      <c r="M1139" t="s">
        <v>4516</v>
      </c>
      <c r="N1139" t="s">
        <v>4517</v>
      </c>
      <c r="O1139" t="s">
        <v>28</v>
      </c>
      <c r="S1139">
        <v>2</v>
      </c>
      <c r="T1139" t="s">
        <v>29</v>
      </c>
      <c r="U1139" t="s">
        <v>153</v>
      </c>
      <c r="V1139" t="s">
        <v>153</v>
      </c>
    </row>
    <row r="1140" spans="1:22" hidden="1" x14ac:dyDescent="0.2">
      <c r="A1140" t="s">
        <v>4518</v>
      </c>
      <c r="B1140">
        <v>17.053999999999998</v>
      </c>
      <c r="C1140">
        <v>120.087</v>
      </c>
      <c r="D1140">
        <v>32.700000000000003</v>
      </c>
      <c r="E1140">
        <v>4.7</v>
      </c>
      <c r="F1140" t="s">
        <v>152</v>
      </c>
      <c r="G1140">
        <v>72</v>
      </c>
      <c r="H1140">
        <v>93.3</v>
      </c>
      <c r="J1140">
        <v>0.85</v>
      </c>
      <c r="K1140" t="s">
        <v>153</v>
      </c>
      <c r="L1140" t="s">
        <v>4519</v>
      </c>
      <c r="M1140" t="s">
        <v>4520</v>
      </c>
      <c r="N1140" t="s">
        <v>4521</v>
      </c>
      <c r="O1140" t="s">
        <v>28</v>
      </c>
      <c r="S1140">
        <v>24</v>
      </c>
      <c r="T1140" t="s">
        <v>29</v>
      </c>
      <c r="U1140" t="s">
        <v>153</v>
      </c>
      <c r="V1140" t="s">
        <v>153</v>
      </c>
    </row>
    <row r="1141" spans="1:22" hidden="1" x14ac:dyDescent="0.2">
      <c r="A1141" t="s">
        <v>4522</v>
      </c>
      <c r="B1141">
        <v>13.577999999999999</v>
      </c>
      <c r="C1141">
        <v>121.10899999999999</v>
      </c>
      <c r="D1141">
        <v>118</v>
      </c>
      <c r="E1141">
        <v>4.5999999999999996</v>
      </c>
      <c r="F1141" t="s">
        <v>152</v>
      </c>
      <c r="G1141">
        <v>50</v>
      </c>
      <c r="H1141">
        <v>58.2</v>
      </c>
      <c r="J1141">
        <v>0.89</v>
      </c>
      <c r="K1141" t="s">
        <v>153</v>
      </c>
      <c r="L1141" t="s">
        <v>4523</v>
      </c>
      <c r="M1141" t="s">
        <v>4524</v>
      </c>
      <c r="N1141" t="s">
        <v>4525</v>
      </c>
      <c r="O1141" t="s">
        <v>28</v>
      </c>
      <c r="Q1141">
        <v>12.4</v>
      </c>
      <c r="S1141">
        <v>15</v>
      </c>
      <c r="T1141" t="s">
        <v>29</v>
      </c>
      <c r="U1141" t="s">
        <v>153</v>
      </c>
      <c r="V1141" t="s">
        <v>153</v>
      </c>
    </row>
    <row r="1142" spans="1:22" hidden="1" x14ac:dyDescent="0.2">
      <c r="A1142" t="s">
        <v>4526</v>
      </c>
      <c r="B1142">
        <v>18.433</v>
      </c>
      <c r="C1142">
        <v>121.20399999999999</v>
      </c>
      <c r="D1142">
        <v>21.4</v>
      </c>
      <c r="E1142">
        <v>4.5999999999999996</v>
      </c>
      <c r="F1142" t="s">
        <v>152</v>
      </c>
      <c r="G1142">
        <v>33</v>
      </c>
      <c r="H1142">
        <v>102.9</v>
      </c>
      <c r="J1142">
        <v>0.84</v>
      </c>
      <c r="K1142" t="s">
        <v>153</v>
      </c>
      <c r="L1142" t="s">
        <v>4527</v>
      </c>
      <c r="M1142" t="s">
        <v>4528</v>
      </c>
      <c r="N1142" t="s">
        <v>4529</v>
      </c>
      <c r="O1142" t="s">
        <v>28</v>
      </c>
      <c r="Q1142">
        <v>22.7</v>
      </c>
      <c r="S1142">
        <v>13</v>
      </c>
      <c r="T1142" t="s">
        <v>29</v>
      </c>
      <c r="U1142" t="s">
        <v>153</v>
      </c>
      <c r="V1142" t="s">
        <v>153</v>
      </c>
    </row>
    <row r="1143" spans="1:22" hidden="1" x14ac:dyDescent="0.2">
      <c r="A1143" t="s">
        <v>4530</v>
      </c>
      <c r="B1143">
        <v>16.72</v>
      </c>
      <c r="C1143">
        <v>122.568</v>
      </c>
      <c r="D1143">
        <v>35</v>
      </c>
      <c r="E1143">
        <v>4.7</v>
      </c>
      <c r="F1143" t="s">
        <v>152</v>
      </c>
      <c r="G1143">
        <v>29</v>
      </c>
      <c r="H1143">
        <v>114.7</v>
      </c>
      <c r="J1143">
        <v>0.92</v>
      </c>
      <c r="K1143" t="s">
        <v>153</v>
      </c>
      <c r="L1143" t="s">
        <v>4531</v>
      </c>
      <c r="M1143" t="s">
        <v>4532</v>
      </c>
      <c r="N1143" t="s">
        <v>4533</v>
      </c>
      <c r="O1143" t="s">
        <v>28</v>
      </c>
      <c r="S1143">
        <v>5</v>
      </c>
      <c r="T1143" t="s">
        <v>29</v>
      </c>
      <c r="U1143" t="s">
        <v>153</v>
      </c>
      <c r="V1143" t="s">
        <v>153</v>
      </c>
    </row>
    <row r="1144" spans="1:22" hidden="1" x14ac:dyDescent="0.2">
      <c r="A1144" t="s">
        <v>4534</v>
      </c>
      <c r="B1144">
        <v>15.242000000000001</v>
      </c>
      <c r="C1144">
        <v>122.529</v>
      </c>
      <c r="D1144">
        <v>25.3</v>
      </c>
      <c r="E1144">
        <v>5</v>
      </c>
      <c r="F1144" t="s">
        <v>152</v>
      </c>
      <c r="G1144">
        <v>61</v>
      </c>
      <c r="H1144">
        <v>103.1</v>
      </c>
      <c r="J1144">
        <v>0.69</v>
      </c>
      <c r="K1144" t="s">
        <v>153</v>
      </c>
      <c r="L1144" t="s">
        <v>4535</v>
      </c>
      <c r="M1144" t="s">
        <v>4536</v>
      </c>
      <c r="N1144" t="s">
        <v>4537</v>
      </c>
      <c r="O1144" t="s">
        <v>28</v>
      </c>
      <c r="Q1144">
        <v>16.899999999999999</v>
      </c>
      <c r="S1144">
        <v>35</v>
      </c>
      <c r="T1144" t="s">
        <v>29</v>
      </c>
      <c r="U1144" t="s">
        <v>153</v>
      </c>
      <c r="V1144" t="s">
        <v>153</v>
      </c>
    </row>
    <row r="1145" spans="1:22" hidden="1" x14ac:dyDescent="0.2">
      <c r="A1145" t="s">
        <v>4538</v>
      </c>
      <c r="B1145">
        <v>15.172000000000001</v>
      </c>
      <c r="C1145">
        <v>122.46299999999999</v>
      </c>
      <c r="D1145">
        <v>35</v>
      </c>
      <c r="E1145">
        <v>4.7</v>
      </c>
      <c r="F1145" t="s">
        <v>152</v>
      </c>
      <c r="G1145">
        <v>16</v>
      </c>
      <c r="H1145">
        <v>190.7</v>
      </c>
      <c r="J1145">
        <v>0.91</v>
      </c>
      <c r="K1145" t="s">
        <v>153</v>
      </c>
      <c r="L1145" t="s">
        <v>4539</v>
      </c>
      <c r="M1145" t="s">
        <v>4540</v>
      </c>
      <c r="N1145" t="s">
        <v>4541</v>
      </c>
      <c r="O1145" t="s">
        <v>28</v>
      </c>
      <c r="S1145">
        <v>6</v>
      </c>
      <c r="T1145" t="s">
        <v>29</v>
      </c>
      <c r="U1145" t="s">
        <v>153</v>
      </c>
      <c r="V1145" t="s">
        <v>153</v>
      </c>
    </row>
    <row r="1146" spans="1:22" x14ac:dyDescent="0.2">
      <c r="A1146" t="s">
        <v>4542</v>
      </c>
      <c r="B1146">
        <v>17.881</v>
      </c>
      <c r="C1146">
        <v>122.29</v>
      </c>
      <c r="D1146">
        <v>29</v>
      </c>
      <c r="E1146">
        <v>4.9000000000000004</v>
      </c>
      <c r="F1146" t="s">
        <v>3272</v>
      </c>
      <c r="G1146">
        <v>113</v>
      </c>
      <c r="H1146">
        <v>80.900000000000006</v>
      </c>
      <c r="J1146">
        <v>0.74</v>
      </c>
      <c r="K1146" t="s">
        <v>153</v>
      </c>
      <c r="L1146" t="s">
        <v>4543</v>
      </c>
      <c r="M1146" t="s">
        <v>4544</v>
      </c>
      <c r="N1146" t="s">
        <v>4545</v>
      </c>
      <c r="O1146" t="s">
        <v>28</v>
      </c>
      <c r="T1146" t="s">
        <v>29</v>
      </c>
      <c r="U1146" t="s">
        <v>153</v>
      </c>
      <c r="V1146" t="s">
        <v>4432</v>
      </c>
    </row>
    <row r="1147" spans="1:22" hidden="1" x14ac:dyDescent="0.2">
      <c r="A1147" t="s">
        <v>4546</v>
      </c>
      <c r="B1147">
        <v>13.741</v>
      </c>
      <c r="C1147">
        <v>120.816</v>
      </c>
      <c r="D1147">
        <v>146.4</v>
      </c>
      <c r="E1147">
        <v>5.3</v>
      </c>
      <c r="F1147" t="s">
        <v>152</v>
      </c>
      <c r="G1147">
        <v>59</v>
      </c>
      <c r="H1147">
        <v>112</v>
      </c>
      <c r="J1147">
        <v>0.65</v>
      </c>
      <c r="K1147" t="s">
        <v>153</v>
      </c>
      <c r="L1147" t="s">
        <v>4547</v>
      </c>
      <c r="M1147" t="s">
        <v>4548</v>
      </c>
      <c r="N1147" t="s">
        <v>3490</v>
      </c>
      <c r="O1147" t="s">
        <v>28</v>
      </c>
      <c r="Q1147">
        <v>13.6</v>
      </c>
      <c r="S1147">
        <v>27</v>
      </c>
      <c r="T1147" t="s">
        <v>29</v>
      </c>
      <c r="U1147" t="s">
        <v>153</v>
      </c>
      <c r="V1147" t="s">
        <v>153</v>
      </c>
    </row>
    <row r="1148" spans="1:22" x14ac:dyDescent="0.2">
      <c r="A1148" t="s">
        <v>4549</v>
      </c>
      <c r="B1148">
        <v>18.599</v>
      </c>
      <c r="C1148">
        <v>121.08799999999999</v>
      </c>
      <c r="D1148">
        <v>14.5</v>
      </c>
      <c r="E1148">
        <v>5.2</v>
      </c>
      <c r="F1148" t="s">
        <v>3272</v>
      </c>
      <c r="G1148">
        <v>74</v>
      </c>
      <c r="H1148">
        <v>115</v>
      </c>
      <c r="J1148">
        <v>1.02</v>
      </c>
      <c r="K1148" t="s">
        <v>153</v>
      </c>
      <c r="L1148" t="s">
        <v>4550</v>
      </c>
      <c r="M1148" t="s">
        <v>4551</v>
      </c>
      <c r="N1148" t="s">
        <v>4552</v>
      </c>
      <c r="O1148" t="s">
        <v>28</v>
      </c>
      <c r="Q1148">
        <v>17.8</v>
      </c>
      <c r="T1148" t="s">
        <v>29</v>
      </c>
      <c r="U1148" t="s">
        <v>153</v>
      </c>
      <c r="V1148" t="s">
        <v>4432</v>
      </c>
    </row>
    <row r="1149" spans="1:22" hidden="1" x14ac:dyDescent="0.2">
      <c r="A1149" t="s">
        <v>4553</v>
      </c>
      <c r="B1149">
        <v>15.227</v>
      </c>
      <c r="C1149">
        <v>119.84399999999999</v>
      </c>
      <c r="D1149">
        <v>106.1</v>
      </c>
      <c r="E1149">
        <v>4.5</v>
      </c>
      <c r="F1149" t="s">
        <v>152</v>
      </c>
      <c r="G1149">
        <v>25</v>
      </c>
      <c r="H1149">
        <v>99.3</v>
      </c>
      <c r="J1149">
        <v>1.18</v>
      </c>
      <c r="K1149" t="s">
        <v>153</v>
      </c>
      <c r="L1149" t="s">
        <v>4554</v>
      </c>
      <c r="M1149" t="s">
        <v>4555</v>
      </c>
      <c r="N1149" t="s">
        <v>4556</v>
      </c>
      <c r="O1149" t="s">
        <v>28</v>
      </c>
      <c r="Q1149">
        <v>38.9</v>
      </c>
      <c r="S1149">
        <v>4</v>
      </c>
      <c r="T1149" t="s">
        <v>29</v>
      </c>
      <c r="U1149" t="s">
        <v>153</v>
      </c>
      <c r="V1149" t="s">
        <v>153</v>
      </c>
    </row>
    <row r="1150" spans="1:22" hidden="1" x14ac:dyDescent="0.2">
      <c r="A1150" t="s">
        <v>4557</v>
      </c>
      <c r="B1150">
        <v>14.074999999999999</v>
      </c>
      <c r="C1150">
        <v>120.911</v>
      </c>
      <c r="D1150">
        <v>10</v>
      </c>
      <c r="E1150">
        <v>4.5999999999999996</v>
      </c>
      <c r="F1150" t="s">
        <v>152</v>
      </c>
      <c r="G1150">
        <v>8</v>
      </c>
      <c r="H1150">
        <v>162.9</v>
      </c>
      <c r="J1150">
        <v>0.75</v>
      </c>
      <c r="K1150" t="s">
        <v>153</v>
      </c>
      <c r="L1150" t="s">
        <v>4558</v>
      </c>
      <c r="M1150" t="s">
        <v>4559</v>
      </c>
      <c r="N1150" t="s">
        <v>4560</v>
      </c>
      <c r="O1150" t="s">
        <v>28</v>
      </c>
      <c r="Q1150">
        <v>0</v>
      </c>
      <c r="S1150">
        <v>1</v>
      </c>
      <c r="T1150" t="s">
        <v>29</v>
      </c>
      <c r="U1150" t="s">
        <v>153</v>
      </c>
      <c r="V1150" t="s">
        <v>153</v>
      </c>
    </row>
    <row r="1151" spans="1:22" hidden="1" x14ac:dyDescent="0.2">
      <c r="A1151" t="s">
        <v>4561</v>
      </c>
      <c r="B1151">
        <v>13.957000000000001</v>
      </c>
      <c r="C1151">
        <v>120.232</v>
      </c>
      <c r="D1151">
        <v>10</v>
      </c>
      <c r="E1151">
        <v>4.7</v>
      </c>
      <c r="F1151" t="s">
        <v>152</v>
      </c>
      <c r="G1151">
        <v>18</v>
      </c>
      <c r="H1151">
        <v>133.80000000000001</v>
      </c>
      <c r="J1151">
        <v>0.77</v>
      </c>
      <c r="K1151" t="s">
        <v>153</v>
      </c>
      <c r="L1151" t="s">
        <v>4562</v>
      </c>
      <c r="M1151" t="s">
        <v>4563</v>
      </c>
      <c r="N1151" t="s">
        <v>4564</v>
      </c>
      <c r="O1151" t="s">
        <v>28</v>
      </c>
      <c r="S1151">
        <v>2</v>
      </c>
      <c r="T1151" t="s">
        <v>29</v>
      </c>
      <c r="U1151" t="s">
        <v>153</v>
      </c>
      <c r="V1151" t="s">
        <v>153</v>
      </c>
    </row>
    <row r="1152" spans="1:22" x14ac:dyDescent="0.2">
      <c r="A1152" t="s">
        <v>4565</v>
      </c>
      <c r="B1152">
        <v>16.058</v>
      </c>
      <c r="C1152">
        <v>119.83799999999999</v>
      </c>
      <c r="D1152">
        <v>35</v>
      </c>
      <c r="E1152">
        <v>5.9</v>
      </c>
      <c r="F1152" t="s">
        <v>3272</v>
      </c>
      <c r="G1152">
        <v>340</v>
      </c>
      <c r="H1152">
        <v>26.1</v>
      </c>
      <c r="J1152">
        <v>0.82</v>
      </c>
      <c r="K1152" t="s">
        <v>153</v>
      </c>
      <c r="L1152" t="s">
        <v>4566</v>
      </c>
      <c r="M1152" t="s">
        <v>4567</v>
      </c>
      <c r="N1152" t="s">
        <v>4568</v>
      </c>
      <c r="O1152" t="s">
        <v>28</v>
      </c>
      <c r="T1152" t="s">
        <v>29</v>
      </c>
      <c r="U1152" t="s">
        <v>153</v>
      </c>
      <c r="V1152" t="s">
        <v>4432</v>
      </c>
    </row>
    <row r="1153" spans="1:22" x14ac:dyDescent="0.2">
      <c r="A1153" t="s">
        <v>4569</v>
      </c>
      <c r="B1153">
        <v>18.335999999999999</v>
      </c>
      <c r="C1153">
        <v>122.49</v>
      </c>
      <c r="D1153">
        <v>41.3</v>
      </c>
      <c r="E1153">
        <v>5</v>
      </c>
      <c r="F1153" t="s">
        <v>3272</v>
      </c>
      <c r="G1153">
        <v>93</v>
      </c>
      <c r="H1153">
        <v>57.2</v>
      </c>
      <c r="J1153">
        <v>0.86</v>
      </c>
      <c r="K1153" t="s">
        <v>153</v>
      </c>
      <c r="L1153" t="s">
        <v>4570</v>
      </c>
      <c r="M1153" t="s">
        <v>4571</v>
      </c>
      <c r="N1153" t="s">
        <v>4572</v>
      </c>
      <c r="O1153" t="s">
        <v>28</v>
      </c>
      <c r="Q1153">
        <v>5.5</v>
      </c>
      <c r="T1153" t="s">
        <v>29</v>
      </c>
      <c r="U1153" t="s">
        <v>153</v>
      </c>
      <c r="V1153" t="s">
        <v>4432</v>
      </c>
    </row>
    <row r="1154" spans="1:22" hidden="1" x14ac:dyDescent="0.2">
      <c r="A1154" t="s">
        <v>4573</v>
      </c>
      <c r="B1154">
        <v>16.539000000000001</v>
      </c>
      <c r="C1154">
        <v>122.60899999999999</v>
      </c>
      <c r="D1154">
        <v>35</v>
      </c>
      <c r="E1154">
        <v>4.8</v>
      </c>
      <c r="F1154" t="s">
        <v>152</v>
      </c>
      <c r="G1154">
        <v>49</v>
      </c>
      <c r="H1154">
        <v>103.2</v>
      </c>
      <c r="J1154">
        <v>0.9</v>
      </c>
      <c r="K1154" t="s">
        <v>153</v>
      </c>
      <c r="L1154" t="s">
        <v>4574</v>
      </c>
      <c r="M1154" t="s">
        <v>4575</v>
      </c>
      <c r="N1154" t="s">
        <v>4576</v>
      </c>
      <c r="O1154" t="s">
        <v>28</v>
      </c>
      <c r="S1154">
        <v>15</v>
      </c>
      <c r="T1154" t="s">
        <v>29</v>
      </c>
      <c r="U1154" t="s">
        <v>153</v>
      </c>
      <c r="V1154" t="s">
        <v>153</v>
      </c>
    </row>
    <row r="1155" spans="1:22" hidden="1" x14ac:dyDescent="0.2">
      <c r="A1155" t="s">
        <v>4577</v>
      </c>
      <c r="B1155">
        <v>17.841000000000001</v>
      </c>
      <c r="C1155">
        <v>120.556</v>
      </c>
      <c r="D1155">
        <v>52.9</v>
      </c>
      <c r="E1155">
        <v>4.5</v>
      </c>
      <c r="F1155" t="s">
        <v>152</v>
      </c>
      <c r="G1155">
        <v>27</v>
      </c>
      <c r="H1155">
        <v>100.4</v>
      </c>
      <c r="J1155">
        <v>1.04</v>
      </c>
      <c r="K1155" t="s">
        <v>153</v>
      </c>
      <c r="L1155" t="s">
        <v>4578</v>
      </c>
      <c r="M1155" t="s">
        <v>4579</v>
      </c>
      <c r="N1155" t="s">
        <v>4580</v>
      </c>
      <c r="O1155" t="s">
        <v>28</v>
      </c>
      <c r="Q1155">
        <v>10.1</v>
      </c>
      <c r="S1155">
        <v>7</v>
      </c>
      <c r="T1155" t="s">
        <v>29</v>
      </c>
      <c r="U1155" t="s">
        <v>153</v>
      </c>
      <c r="V1155" t="s">
        <v>153</v>
      </c>
    </row>
    <row r="1156" spans="1:22" hidden="1" x14ac:dyDescent="0.2">
      <c r="A1156" t="s">
        <v>4581</v>
      </c>
      <c r="B1156">
        <v>15.340999999999999</v>
      </c>
      <c r="C1156">
        <v>119.88800000000001</v>
      </c>
      <c r="D1156">
        <v>62.9</v>
      </c>
      <c r="E1156">
        <v>5</v>
      </c>
      <c r="F1156" t="s">
        <v>152</v>
      </c>
      <c r="G1156">
        <v>84</v>
      </c>
      <c r="H1156">
        <v>99.5</v>
      </c>
      <c r="J1156">
        <v>0.86</v>
      </c>
      <c r="K1156" t="s">
        <v>153</v>
      </c>
      <c r="L1156" t="s">
        <v>4582</v>
      </c>
      <c r="M1156" t="s">
        <v>4583</v>
      </c>
      <c r="N1156" t="s">
        <v>4584</v>
      </c>
      <c r="O1156" t="s">
        <v>28</v>
      </c>
      <c r="Q1156">
        <v>6.1</v>
      </c>
      <c r="S1156">
        <v>43</v>
      </c>
      <c r="T1156" t="s">
        <v>29</v>
      </c>
      <c r="U1156" t="s">
        <v>153</v>
      </c>
      <c r="V1156" t="s">
        <v>153</v>
      </c>
    </row>
    <row r="1157" spans="1:22" hidden="1" x14ac:dyDescent="0.2">
      <c r="A1157" t="s">
        <v>4585</v>
      </c>
      <c r="B1157">
        <v>16.562999999999999</v>
      </c>
      <c r="C1157">
        <v>122.58</v>
      </c>
      <c r="D1157">
        <v>35</v>
      </c>
      <c r="E1157">
        <v>4.7</v>
      </c>
      <c r="F1157" t="s">
        <v>152</v>
      </c>
      <c r="G1157">
        <v>25</v>
      </c>
      <c r="H1157">
        <v>117.2</v>
      </c>
      <c r="J1157">
        <v>0.62</v>
      </c>
      <c r="K1157" t="s">
        <v>153</v>
      </c>
      <c r="L1157" t="s">
        <v>4586</v>
      </c>
      <c r="M1157" t="s">
        <v>4587</v>
      </c>
      <c r="N1157" t="s">
        <v>4588</v>
      </c>
      <c r="O1157" t="s">
        <v>28</v>
      </c>
      <c r="S1157">
        <v>8</v>
      </c>
      <c r="T1157" t="s">
        <v>29</v>
      </c>
      <c r="U1157" t="s">
        <v>153</v>
      </c>
      <c r="V1157" t="s">
        <v>153</v>
      </c>
    </row>
    <row r="1158" spans="1:22" hidden="1" x14ac:dyDescent="0.2">
      <c r="A1158" t="s">
        <v>4589</v>
      </c>
      <c r="B1158">
        <v>14.801</v>
      </c>
      <c r="C1158">
        <v>119.83499999999999</v>
      </c>
      <c r="D1158">
        <v>89.6</v>
      </c>
      <c r="E1158">
        <v>4.7</v>
      </c>
      <c r="F1158" t="s">
        <v>152</v>
      </c>
      <c r="G1158">
        <v>33</v>
      </c>
      <c r="H1158">
        <v>100.2</v>
      </c>
      <c r="J1158">
        <v>1</v>
      </c>
      <c r="K1158" t="s">
        <v>153</v>
      </c>
      <c r="L1158" t="s">
        <v>4590</v>
      </c>
      <c r="M1158" t="s">
        <v>4591</v>
      </c>
      <c r="N1158" t="s">
        <v>4592</v>
      </c>
      <c r="O1158" t="s">
        <v>28</v>
      </c>
      <c r="Q1158">
        <v>13.9</v>
      </c>
      <c r="S1158">
        <v>9</v>
      </c>
      <c r="T1158" t="s">
        <v>29</v>
      </c>
      <c r="U1158" t="s">
        <v>153</v>
      </c>
      <c r="V1158" t="s">
        <v>153</v>
      </c>
    </row>
    <row r="1159" spans="1:22" hidden="1" x14ac:dyDescent="0.2">
      <c r="A1159" t="s">
        <v>4593</v>
      </c>
      <c r="B1159">
        <v>13.775</v>
      </c>
      <c r="C1159">
        <v>120.029</v>
      </c>
      <c r="D1159">
        <v>40.799999999999997</v>
      </c>
      <c r="E1159">
        <v>4.7</v>
      </c>
      <c r="F1159" t="s">
        <v>152</v>
      </c>
      <c r="G1159">
        <v>71</v>
      </c>
      <c r="H1159">
        <v>55</v>
      </c>
      <c r="J1159">
        <v>0.79</v>
      </c>
      <c r="K1159" t="s">
        <v>153</v>
      </c>
      <c r="L1159" t="s">
        <v>4594</v>
      </c>
      <c r="M1159" t="s">
        <v>4595</v>
      </c>
      <c r="N1159" t="s">
        <v>4596</v>
      </c>
      <c r="O1159" t="s">
        <v>28</v>
      </c>
      <c r="Q1159">
        <v>8.6</v>
      </c>
      <c r="S1159">
        <v>39</v>
      </c>
      <c r="T1159" t="s">
        <v>29</v>
      </c>
      <c r="U1159" t="s">
        <v>153</v>
      </c>
      <c r="V1159" t="s">
        <v>153</v>
      </c>
    </row>
    <row r="1160" spans="1:22" hidden="1" x14ac:dyDescent="0.2">
      <c r="A1160" t="s">
        <v>4597</v>
      </c>
      <c r="B1160">
        <v>17.507000000000001</v>
      </c>
      <c r="C1160">
        <v>122.348</v>
      </c>
      <c r="D1160">
        <v>36.5</v>
      </c>
      <c r="E1160">
        <v>4.9000000000000004</v>
      </c>
      <c r="F1160" t="s">
        <v>152</v>
      </c>
      <c r="G1160">
        <v>94</v>
      </c>
      <c r="H1160">
        <v>63.6</v>
      </c>
      <c r="J1160">
        <v>0.8</v>
      </c>
      <c r="K1160" t="s">
        <v>153</v>
      </c>
      <c r="L1160" t="s">
        <v>4598</v>
      </c>
      <c r="M1160" t="s">
        <v>4599</v>
      </c>
      <c r="N1160" t="s">
        <v>4600</v>
      </c>
      <c r="O1160" t="s">
        <v>28</v>
      </c>
      <c r="Q1160">
        <v>5.2</v>
      </c>
      <c r="S1160">
        <v>36</v>
      </c>
      <c r="T1160" t="s">
        <v>29</v>
      </c>
      <c r="U1160" t="s">
        <v>153</v>
      </c>
      <c r="V1160" t="s">
        <v>153</v>
      </c>
    </row>
    <row r="1161" spans="1:22" hidden="1" x14ac:dyDescent="0.2">
      <c r="A1161" t="s">
        <v>4601</v>
      </c>
      <c r="B1161">
        <v>15.302</v>
      </c>
      <c r="C1161">
        <v>122.773</v>
      </c>
      <c r="D1161">
        <v>32.4</v>
      </c>
      <c r="E1161">
        <v>4.5</v>
      </c>
      <c r="F1161" t="s">
        <v>152</v>
      </c>
      <c r="G1161">
        <v>25</v>
      </c>
      <c r="H1161">
        <v>129.69999999999999</v>
      </c>
      <c r="J1161">
        <v>0.74</v>
      </c>
      <c r="K1161" t="s">
        <v>153</v>
      </c>
      <c r="L1161" t="s">
        <v>4602</v>
      </c>
      <c r="M1161" t="s">
        <v>4603</v>
      </c>
      <c r="N1161" t="s">
        <v>4604</v>
      </c>
      <c r="O1161" t="s">
        <v>28</v>
      </c>
      <c r="S1161">
        <v>7</v>
      </c>
      <c r="T1161" t="s">
        <v>29</v>
      </c>
      <c r="U1161" t="s">
        <v>153</v>
      </c>
      <c r="V1161" t="s">
        <v>153</v>
      </c>
    </row>
    <row r="1162" spans="1:22" hidden="1" x14ac:dyDescent="0.2">
      <c r="A1162" t="s">
        <v>4605</v>
      </c>
      <c r="B1162">
        <v>15.305</v>
      </c>
      <c r="C1162">
        <v>122.863</v>
      </c>
      <c r="D1162">
        <v>32.1</v>
      </c>
      <c r="E1162">
        <v>4.5</v>
      </c>
      <c r="F1162" t="s">
        <v>152</v>
      </c>
      <c r="G1162">
        <v>25</v>
      </c>
      <c r="H1162">
        <v>134.80000000000001</v>
      </c>
      <c r="J1162">
        <v>0.6</v>
      </c>
      <c r="K1162" t="s">
        <v>153</v>
      </c>
      <c r="L1162" t="s">
        <v>4606</v>
      </c>
      <c r="M1162" t="s">
        <v>4607</v>
      </c>
      <c r="N1162" t="s">
        <v>4608</v>
      </c>
      <c r="O1162" t="s">
        <v>28</v>
      </c>
      <c r="S1162">
        <v>3</v>
      </c>
      <c r="T1162" t="s">
        <v>29</v>
      </c>
      <c r="U1162" t="s">
        <v>153</v>
      </c>
      <c r="V1162" t="s">
        <v>153</v>
      </c>
    </row>
    <row r="1163" spans="1:22" hidden="1" x14ac:dyDescent="0.2">
      <c r="A1163" t="s">
        <v>4609</v>
      </c>
      <c r="B1163">
        <v>15.262</v>
      </c>
      <c r="C1163">
        <v>122.71299999999999</v>
      </c>
      <c r="D1163">
        <v>20.9</v>
      </c>
      <c r="E1163">
        <v>4.9000000000000004</v>
      </c>
      <c r="F1163" t="s">
        <v>152</v>
      </c>
      <c r="G1163">
        <v>67</v>
      </c>
      <c r="H1163">
        <v>98.9</v>
      </c>
      <c r="J1163">
        <v>0.92</v>
      </c>
      <c r="K1163" t="s">
        <v>153</v>
      </c>
      <c r="L1163" t="s">
        <v>4610</v>
      </c>
      <c r="M1163" t="s">
        <v>4611</v>
      </c>
      <c r="N1163" t="s">
        <v>4612</v>
      </c>
      <c r="O1163" t="s">
        <v>28</v>
      </c>
      <c r="Q1163">
        <v>13.2</v>
      </c>
      <c r="S1163">
        <v>24</v>
      </c>
      <c r="T1163" t="s">
        <v>29</v>
      </c>
      <c r="U1163" t="s">
        <v>153</v>
      </c>
      <c r="V1163" t="s">
        <v>153</v>
      </c>
    </row>
    <row r="1164" spans="1:22" x14ac:dyDescent="0.2">
      <c r="A1164" t="s">
        <v>4613</v>
      </c>
      <c r="B1164">
        <v>17.047999999999998</v>
      </c>
      <c r="C1164">
        <v>120.989</v>
      </c>
      <c r="D1164">
        <v>10</v>
      </c>
      <c r="E1164">
        <v>5.7</v>
      </c>
      <c r="F1164" t="s">
        <v>3272</v>
      </c>
      <c r="G1164">
        <v>170</v>
      </c>
      <c r="H1164">
        <v>51.7</v>
      </c>
      <c r="J1164">
        <v>1.0900000000000001</v>
      </c>
      <c r="K1164" t="s">
        <v>153</v>
      </c>
      <c r="L1164" t="s">
        <v>4614</v>
      </c>
      <c r="M1164" t="s">
        <v>4615</v>
      </c>
      <c r="N1164" t="s">
        <v>4616</v>
      </c>
      <c r="O1164" t="s">
        <v>28</v>
      </c>
      <c r="T1164" t="s">
        <v>29</v>
      </c>
      <c r="U1164" t="s">
        <v>153</v>
      </c>
      <c r="V1164" t="s">
        <v>4432</v>
      </c>
    </row>
    <row r="1165" spans="1:22" hidden="1" x14ac:dyDescent="0.2">
      <c r="A1165" t="s">
        <v>4617</v>
      </c>
      <c r="B1165">
        <v>13.784000000000001</v>
      </c>
      <c r="C1165">
        <v>120.76600000000001</v>
      </c>
      <c r="D1165">
        <v>242.7</v>
      </c>
      <c r="E1165">
        <v>4.5</v>
      </c>
      <c r="F1165" t="s">
        <v>152</v>
      </c>
      <c r="G1165">
        <v>30</v>
      </c>
      <c r="H1165">
        <v>99.2</v>
      </c>
      <c r="J1165">
        <v>0.6</v>
      </c>
      <c r="K1165" t="s">
        <v>153</v>
      </c>
      <c r="L1165" t="s">
        <v>4618</v>
      </c>
      <c r="M1165" t="s">
        <v>4619</v>
      </c>
      <c r="N1165" t="s">
        <v>3095</v>
      </c>
      <c r="O1165" t="s">
        <v>28</v>
      </c>
      <c r="Q1165">
        <v>8</v>
      </c>
      <c r="S1165">
        <v>10</v>
      </c>
      <c r="T1165" t="s">
        <v>29</v>
      </c>
      <c r="U1165" t="s">
        <v>153</v>
      </c>
      <c r="V1165" t="s">
        <v>153</v>
      </c>
    </row>
    <row r="1166" spans="1:22" x14ac:dyDescent="0.2">
      <c r="A1166" t="s">
        <v>4620</v>
      </c>
      <c r="B1166">
        <v>16.048999999999999</v>
      </c>
      <c r="C1166">
        <v>119.93</v>
      </c>
      <c r="D1166">
        <v>74.7</v>
      </c>
      <c r="E1166">
        <v>5</v>
      </c>
      <c r="F1166" t="s">
        <v>3272</v>
      </c>
      <c r="G1166">
        <v>113</v>
      </c>
      <c r="H1166">
        <v>99.9</v>
      </c>
      <c r="J1166">
        <v>1.0900000000000001</v>
      </c>
      <c r="K1166" t="s">
        <v>153</v>
      </c>
      <c r="L1166" t="s">
        <v>4621</v>
      </c>
      <c r="M1166" t="s">
        <v>4622</v>
      </c>
      <c r="N1166" t="s">
        <v>4623</v>
      </c>
      <c r="O1166" t="s">
        <v>28</v>
      </c>
      <c r="Q1166">
        <v>5.7</v>
      </c>
      <c r="T1166" t="s">
        <v>29</v>
      </c>
      <c r="U1166" t="s">
        <v>153</v>
      </c>
      <c r="V1166" t="s">
        <v>4432</v>
      </c>
    </row>
    <row r="1167" spans="1:22" x14ac:dyDescent="0.2">
      <c r="A1167" t="s">
        <v>4624</v>
      </c>
      <c r="B1167">
        <v>18.146000000000001</v>
      </c>
      <c r="C1167">
        <v>122.53700000000001</v>
      </c>
      <c r="D1167">
        <v>20.399999999999999</v>
      </c>
      <c r="E1167">
        <v>5.0999999999999996</v>
      </c>
      <c r="F1167" t="s">
        <v>3272</v>
      </c>
      <c r="G1167">
        <v>78</v>
      </c>
      <c r="H1167">
        <v>101.8</v>
      </c>
      <c r="J1167">
        <v>1.21</v>
      </c>
      <c r="K1167" t="s">
        <v>153</v>
      </c>
      <c r="L1167" t="s">
        <v>4625</v>
      </c>
      <c r="M1167" t="s">
        <v>4626</v>
      </c>
      <c r="N1167" t="s">
        <v>4627</v>
      </c>
      <c r="O1167" t="s">
        <v>28</v>
      </c>
      <c r="Q1167">
        <v>13.6</v>
      </c>
      <c r="T1167" t="s">
        <v>29</v>
      </c>
      <c r="U1167" t="s">
        <v>153</v>
      </c>
      <c r="V1167" t="s">
        <v>4432</v>
      </c>
    </row>
    <row r="1168" spans="1:22" hidden="1" x14ac:dyDescent="0.2">
      <c r="A1168" t="s">
        <v>4628</v>
      </c>
      <c r="B1168">
        <v>16.827000000000002</v>
      </c>
      <c r="C1168">
        <v>121.224</v>
      </c>
      <c r="D1168">
        <v>58.1</v>
      </c>
      <c r="E1168">
        <v>4.5</v>
      </c>
      <c r="F1168" t="s">
        <v>152</v>
      </c>
      <c r="G1168">
        <v>25</v>
      </c>
      <c r="H1168">
        <v>109.2</v>
      </c>
      <c r="J1168">
        <v>0.63</v>
      </c>
      <c r="K1168" t="s">
        <v>153</v>
      </c>
      <c r="L1168" t="s">
        <v>4629</v>
      </c>
      <c r="M1168" t="s">
        <v>4630</v>
      </c>
      <c r="N1168" t="s">
        <v>4631</v>
      </c>
      <c r="O1168" t="s">
        <v>28</v>
      </c>
      <c r="Q1168">
        <v>7.5</v>
      </c>
      <c r="S1168">
        <v>6</v>
      </c>
      <c r="T1168" t="s">
        <v>29</v>
      </c>
      <c r="U1168" t="s">
        <v>153</v>
      </c>
      <c r="V1168" t="s">
        <v>153</v>
      </c>
    </row>
    <row r="1169" spans="1:22" hidden="1" x14ac:dyDescent="0.2">
      <c r="A1169" t="s">
        <v>4632</v>
      </c>
      <c r="B1169">
        <v>15.286</v>
      </c>
      <c r="C1169">
        <v>122.572</v>
      </c>
      <c r="D1169">
        <v>15</v>
      </c>
      <c r="E1169">
        <v>4.7</v>
      </c>
      <c r="F1169" t="s">
        <v>152</v>
      </c>
      <c r="G1169">
        <v>44</v>
      </c>
      <c r="H1169">
        <v>67.3</v>
      </c>
      <c r="J1169">
        <v>0.79</v>
      </c>
      <c r="K1169" t="s">
        <v>153</v>
      </c>
      <c r="L1169" t="s">
        <v>4633</v>
      </c>
      <c r="M1169" t="s">
        <v>4634</v>
      </c>
      <c r="N1169" t="s">
        <v>4635</v>
      </c>
      <c r="O1169" t="s">
        <v>28</v>
      </c>
      <c r="Q1169">
        <v>23.5</v>
      </c>
      <c r="S1169">
        <v>12</v>
      </c>
      <c r="T1169" t="s">
        <v>29</v>
      </c>
      <c r="U1169" t="s">
        <v>153</v>
      </c>
      <c r="V1169" t="s">
        <v>153</v>
      </c>
    </row>
    <row r="1170" spans="1:22" hidden="1" x14ac:dyDescent="0.2">
      <c r="A1170" t="s">
        <v>4636</v>
      </c>
      <c r="B1170">
        <v>15.199</v>
      </c>
      <c r="C1170">
        <v>122.5</v>
      </c>
      <c r="D1170">
        <v>76.099999999999994</v>
      </c>
      <c r="E1170">
        <v>4.9000000000000004</v>
      </c>
      <c r="F1170" t="s">
        <v>152</v>
      </c>
      <c r="G1170">
        <v>30</v>
      </c>
      <c r="H1170">
        <v>118.1</v>
      </c>
      <c r="J1170">
        <v>0.69</v>
      </c>
      <c r="K1170" t="s">
        <v>153</v>
      </c>
      <c r="L1170" t="s">
        <v>4637</v>
      </c>
      <c r="M1170" t="s">
        <v>4638</v>
      </c>
      <c r="N1170" t="s">
        <v>4639</v>
      </c>
      <c r="O1170" t="s">
        <v>28</v>
      </c>
      <c r="Q1170">
        <v>14.2</v>
      </c>
      <c r="S1170">
        <v>12</v>
      </c>
      <c r="T1170" t="s">
        <v>29</v>
      </c>
      <c r="U1170" t="s">
        <v>153</v>
      </c>
      <c r="V1170" t="s">
        <v>153</v>
      </c>
    </row>
    <row r="1171" spans="1:22" hidden="1" x14ac:dyDescent="0.2">
      <c r="A1171" t="s">
        <v>4640</v>
      </c>
      <c r="B1171">
        <v>13.929</v>
      </c>
      <c r="C1171">
        <v>121.43300000000001</v>
      </c>
      <c r="D1171">
        <v>100</v>
      </c>
      <c r="E1171">
        <v>4.5</v>
      </c>
      <c r="F1171" t="s">
        <v>152</v>
      </c>
      <c r="G1171">
        <v>9</v>
      </c>
      <c r="H1171">
        <v>134.9</v>
      </c>
      <c r="J1171">
        <v>1.53</v>
      </c>
      <c r="K1171" t="s">
        <v>153</v>
      </c>
      <c r="L1171" t="s">
        <v>4641</v>
      </c>
      <c r="M1171" t="s">
        <v>4642</v>
      </c>
      <c r="N1171" t="s">
        <v>4643</v>
      </c>
      <c r="O1171" t="s">
        <v>28</v>
      </c>
      <c r="S1171">
        <v>4</v>
      </c>
      <c r="T1171" t="s">
        <v>29</v>
      </c>
      <c r="U1171" t="s">
        <v>153</v>
      </c>
      <c r="V1171" t="s">
        <v>153</v>
      </c>
    </row>
    <row r="1172" spans="1:22" hidden="1" x14ac:dyDescent="0.2">
      <c r="A1172" t="s">
        <v>4644</v>
      </c>
      <c r="B1172">
        <v>18.309999999999999</v>
      </c>
      <c r="C1172">
        <v>119.551</v>
      </c>
      <c r="D1172">
        <v>35</v>
      </c>
      <c r="E1172">
        <v>4.5</v>
      </c>
      <c r="F1172" t="s">
        <v>152</v>
      </c>
      <c r="G1172">
        <v>20</v>
      </c>
      <c r="H1172">
        <v>114.7</v>
      </c>
      <c r="J1172">
        <v>1.39</v>
      </c>
      <c r="K1172" t="s">
        <v>153</v>
      </c>
      <c r="L1172" t="s">
        <v>4645</v>
      </c>
      <c r="M1172" t="s">
        <v>4646</v>
      </c>
      <c r="N1172" t="s">
        <v>4647</v>
      </c>
      <c r="O1172" t="s">
        <v>28</v>
      </c>
      <c r="S1172">
        <v>5</v>
      </c>
      <c r="T1172" t="s">
        <v>29</v>
      </c>
      <c r="U1172" t="s">
        <v>153</v>
      </c>
      <c r="V1172" t="s">
        <v>153</v>
      </c>
    </row>
    <row r="1173" spans="1:22" hidden="1" x14ac:dyDescent="0.2">
      <c r="A1173" t="s">
        <v>4648</v>
      </c>
      <c r="B1173">
        <v>13.561999999999999</v>
      </c>
      <c r="C1173">
        <v>120.822</v>
      </c>
      <c r="D1173">
        <v>35</v>
      </c>
      <c r="E1173">
        <v>4.5</v>
      </c>
      <c r="F1173" t="s">
        <v>152</v>
      </c>
      <c r="G1173">
        <v>17</v>
      </c>
      <c r="H1173">
        <v>146.19999999999999</v>
      </c>
      <c r="J1173">
        <v>0.5</v>
      </c>
      <c r="K1173" t="s">
        <v>153</v>
      </c>
      <c r="L1173" t="s">
        <v>4649</v>
      </c>
      <c r="M1173" t="s">
        <v>4650</v>
      </c>
      <c r="N1173" t="s">
        <v>4651</v>
      </c>
      <c r="O1173" t="s">
        <v>28</v>
      </c>
      <c r="S1173">
        <v>1</v>
      </c>
      <c r="T1173" t="s">
        <v>29</v>
      </c>
      <c r="U1173" t="s">
        <v>153</v>
      </c>
      <c r="V1173" t="s">
        <v>153</v>
      </c>
    </row>
    <row r="1174" spans="1:22" hidden="1" x14ac:dyDescent="0.2">
      <c r="A1174" t="s">
        <v>4652</v>
      </c>
      <c r="B1174">
        <v>17.478000000000002</v>
      </c>
      <c r="C1174">
        <v>122.547</v>
      </c>
      <c r="D1174">
        <v>38.5</v>
      </c>
      <c r="E1174">
        <v>4.5999999999999996</v>
      </c>
      <c r="F1174" t="s">
        <v>152</v>
      </c>
      <c r="G1174">
        <v>47</v>
      </c>
      <c r="H1174">
        <v>113.1</v>
      </c>
      <c r="J1174">
        <v>0.88</v>
      </c>
      <c r="K1174" t="s">
        <v>153</v>
      </c>
      <c r="L1174" t="s">
        <v>4653</v>
      </c>
      <c r="M1174" t="s">
        <v>4654</v>
      </c>
      <c r="N1174" t="s">
        <v>757</v>
      </c>
      <c r="O1174" t="s">
        <v>28</v>
      </c>
      <c r="Q1174">
        <v>14.3</v>
      </c>
      <c r="S1174">
        <v>20</v>
      </c>
      <c r="T1174" t="s">
        <v>29</v>
      </c>
      <c r="U1174" t="s">
        <v>153</v>
      </c>
      <c r="V1174" t="s">
        <v>153</v>
      </c>
    </row>
    <row r="1175" spans="1:22" hidden="1" x14ac:dyDescent="0.2">
      <c r="A1175" t="s">
        <v>4655</v>
      </c>
      <c r="B1175">
        <v>17.491</v>
      </c>
      <c r="C1175">
        <v>122.48</v>
      </c>
      <c r="D1175">
        <v>49.2</v>
      </c>
      <c r="E1175">
        <v>4.5</v>
      </c>
      <c r="F1175" t="s">
        <v>152</v>
      </c>
      <c r="G1175">
        <v>38</v>
      </c>
      <c r="H1175">
        <v>113.8</v>
      </c>
      <c r="J1175">
        <v>0.93</v>
      </c>
      <c r="K1175" t="s">
        <v>153</v>
      </c>
      <c r="L1175" t="s">
        <v>4656</v>
      </c>
      <c r="M1175" t="s">
        <v>4657</v>
      </c>
      <c r="N1175" t="s">
        <v>4658</v>
      </c>
      <c r="O1175" t="s">
        <v>28</v>
      </c>
      <c r="Q1175">
        <v>11</v>
      </c>
      <c r="S1175">
        <v>16</v>
      </c>
      <c r="T1175" t="s">
        <v>29</v>
      </c>
      <c r="U1175" t="s">
        <v>153</v>
      </c>
      <c r="V1175" t="s">
        <v>153</v>
      </c>
    </row>
    <row r="1176" spans="1:22" hidden="1" x14ac:dyDescent="0.2">
      <c r="A1176" t="s">
        <v>4659</v>
      </c>
      <c r="B1176">
        <v>17.577000000000002</v>
      </c>
      <c r="C1176">
        <v>122.726</v>
      </c>
      <c r="D1176">
        <v>59.4</v>
      </c>
      <c r="E1176">
        <v>4.5</v>
      </c>
      <c r="F1176" t="s">
        <v>152</v>
      </c>
      <c r="G1176">
        <v>29</v>
      </c>
      <c r="H1176">
        <v>115.3</v>
      </c>
      <c r="J1176">
        <v>1.08</v>
      </c>
      <c r="K1176" t="s">
        <v>153</v>
      </c>
      <c r="L1176" t="s">
        <v>4660</v>
      </c>
      <c r="M1176" t="s">
        <v>4661</v>
      </c>
      <c r="N1176" t="s">
        <v>4662</v>
      </c>
      <c r="O1176" t="s">
        <v>28</v>
      </c>
      <c r="Q1176">
        <v>8.1999999999999993</v>
      </c>
      <c r="S1176">
        <v>6</v>
      </c>
      <c r="T1176" t="s">
        <v>29</v>
      </c>
      <c r="U1176" t="s">
        <v>153</v>
      </c>
      <c r="V1176" t="s">
        <v>153</v>
      </c>
    </row>
    <row r="1177" spans="1:22" hidden="1" x14ac:dyDescent="0.2">
      <c r="A1177" t="s">
        <v>4663</v>
      </c>
      <c r="B1177">
        <v>17.559000000000001</v>
      </c>
      <c r="C1177">
        <v>122.621</v>
      </c>
      <c r="D1177">
        <v>46.9</v>
      </c>
      <c r="E1177">
        <v>4.5</v>
      </c>
      <c r="F1177" t="s">
        <v>152</v>
      </c>
      <c r="G1177">
        <v>41</v>
      </c>
      <c r="H1177">
        <v>126.5</v>
      </c>
      <c r="J1177">
        <v>1.1100000000000001</v>
      </c>
      <c r="K1177" t="s">
        <v>153</v>
      </c>
      <c r="L1177" t="s">
        <v>4664</v>
      </c>
      <c r="M1177" t="s">
        <v>4665</v>
      </c>
      <c r="N1177" t="s">
        <v>4666</v>
      </c>
      <c r="O1177" t="s">
        <v>28</v>
      </c>
      <c r="Q1177">
        <v>7.8</v>
      </c>
      <c r="S1177">
        <v>13</v>
      </c>
      <c r="T1177" t="s">
        <v>29</v>
      </c>
      <c r="U1177" t="s">
        <v>153</v>
      </c>
      <c r="V1177" t="s">
        <v>153</v>
      </c>
    </row>
    <row r="1178" spans="1:22" hidden="1" x14ac:dyDescent="0.2">
      <c r="A1178" t="s">
        <v>4667</v>
      </c>
      <c r="B1178">
        <v>17.510999999999999</v>
      </c>
      <c r="C1178">
        <v>122.608</v>
      </c>
      <c r="D1178">
        <v>35</v>
      </c>
      <c r="E1178">
        <v>4.8</v>
      </c>
      <c r="F1178" t="s">
        <v>152</v>
      </c>
      <c r="G1178">
        <v>66</v>
      </c>
      <c r="H1178">
        <v>115.2</v>
      </c>
      <c r="J1178">
        <v>1.04</v>
      </c>
      <c r="K1178" t="s">
        <v>153</v>
      </c>
      <c r="L1178" t="s">
        <v>4668</v>
      </c>
      <c r="M1178" t="s">
        <v>4669</v>
      </c>
      <c r="N1178" t="s">
        <v>4670</v>
      </c>
      <c r="O1178" t="s">
        <v>28</v>
      </c>
      <c r="S1178">
        <v>27</v>
      </c>
      <c r="T1178" t="s">
        <v>29</v>
      </c>
      <c r="U1178" t="s">
        <v>153</v>
      </c>
      <c r="V1178" t="s">
        <v>153</v>
      </c>
    </row>
    <row r="1179" spans="1:22" hidden="1" x14ac:dyDescent="0.2">
      <c r="A1179" t="s">
        <v>4671</v>
      </c>
      <c r="B1179">
        <v>17.5</v>
      </c>
      <c r="C1179">
        <v>122.642</v>
      </c>
      <c r="D1179">
        <v>41.6</v>
      </c>
      <c r="E1179">
        <v>4.8</v>
      </c>
      <c r="F1179" t="s">
        <v>152</v>
      </c>
      <c r="G1179">
        <v>41</v>
      </c>
      <c r="H1179">
        <v>126.7</v>
      </c>
      <c r="J1179">
        <v>0.73</v>
      </c>
      <c r="K1179" t="s">
        <v>153</v>
      </c>
      <c r="L1179" t="s">
        <v>4672</v>
      </c>
      <c r="M1179" t="s">
        <v>4673</v>
      </c>
      <c r="N1179" t="s">
        <v>4674</v>
      </c>
      <c r="O1179" t="s">
        <v>28</v>
      </c>
      <c r="Q1179">
        <v>5.7</v>
      </c>
      <c r="S1179">
        <v>14</v>
      </c>
      <c r="T1179" t="s">
        <v>29</v>
      </c>
      <c r="U1179" t="s">
        <v>153</v>
      </c>
      <c r="V1179" t="s">
        <v>153</v>
      </c>
    </row>
    <row r="1180" spans="1:22" hidden="1" x14ac:dyDescent="0.2">
      <c r="A1180" t="s">
        <v>4675</v>
      </c>
      <c r="B1180">
        <v>17.504000000000001</v>
      </c>
      <c r="C1180">
        <v>122.673</v>
      </c>
      <c r="D1180">
        <v>46.6</v>
      </c>
      <c r="E1180">
        <v>4.5999999999999996</v>
      </c>
      <c r="F1180" t="s">
        <v>152</v>
      </c>
      <c r="G1180">
        <v>42</v>
      </c>
      <c r="H1180">
        <v>102.8</v>
      </c>
      <c r="J1180">
        <v>1.28</v>
      </c>
      <c r="K1180" t="s">
        <v>153</v>
      </c>
      <c r="L1180" t="s">
        <v>4676</v>
      </c>
      <c r="M1180" t="s">
        <v>4677</v>
      </c>
      <c r="N1180" t="s">
        <v>4678</v>
      </c>
      <c r="O1180" t="s">
        <v>28</v>
      </c>
      <c r="Q1180">
        <v>9.1999999999999993</v>
      </c>
      <c r="S1180">
        <v>8</v>
      </c>
      <c r="T1180" t="s">
        <v>29</v>
      </c>
      <c r="U1180" t="s">
        <v>153</v>
      </c>
      <c r="V1180" t="s">
        <v>153</v>
      </c>
    </row>
    <row r="1181" spans="1:22" x14ac:dyDescent="0.2">
      <c r="A1181" t="s">
        <v>4679</v>
      </c>
      <c r="B1181">
        <v>15.23</v>
      </c>
      <c r="C1181">
        <v>120.56100000000001</v>
      </c>
      <c r="D1181">
        <v>145.19999999999999</v>
      </c>
      <c r="E1181">
        <v>4.9000000000000004</v>
      </c>
      <c r="F1181" t="s">
        <v>3272</v>
      </c>
      <c r="G1181">
        <v>140</v>
      </c>
      <c r="H1181">
        <v>54.5</v>
      </c>
      <c r="J1181">
        <v>0.79</v>
      </c>
      <c r="K1181" t="s">
        <v>153</v>
      </c>
      <c r="L1181" t="s">
        <v>4680</v>
      </c>
      <c r="M1181" t="s">
        <v>4681</v>
      </c>
      <c r="N1181" t="s">
        <v>4682</v>
      </c>
      <c r="O1181" t="s">
        <v>28</v>
      </c>
      <c r="Q1181">
        <v>3.7</v>
      </c>
      <c r="T1181" t="s">
        <v>29</v>
      </c>
      <c r="U1181" t="s">
        <v>153</v>
      </c>
      <c r="V1181" t="s">
        <v>4432</v>
      </c>
    </row>
    <row r="1182" spans="1:22" hidden="1" x14ac:dyDescent="0.2">
      <c r="A1182" t="s">
        <v>4683</v>
      </c>
      <c r="B1182">
        <v>18.571000000000002</v>
      </c>
      <c r="C1182">
        <v>121.139</v>
      </c>
      <c r="D1182">
        <v>39.1</v>
      </c>
      <c r="E1182">
        <v>4.5999999999999996</v>
      </c>
      <c r="F1182" t="s">
        <v>152</v>
      </c>
      <c r="G1182">
        <v>71</v>
      </c>
      <c r="H1182">
        <v>115.3</v>
      </c>
      <c r="J1182">
        <v>0.89</v>
      </c>
      <c r="K1182" t="s">
        <v>153</v>
      </c>
      <c r="L1182" t="s">
        <v>4684</v>
      </c>
      <c r="M1182" t="s">
        <v>4685</v>
      </c>
      <c r="N1182" t="s">
        <v>4686</v>
      </c>
      <c r="O1182" t="s">
        <v>28</v>
      </c>
      <c r="Q1182">
        <v>6.7</v>
      </c>
      <c r="S1182">
        <v>37</v>
      </c>
      <c r="T1182" t="s">
        <v>29</v>
      </c>
      <c r="U1182" t="s">
        <v>153</v>
      </c>
      <c r="V1182" t="s">
        <v>153</v>
      </c>
    </row>
    <row r="1183" spans="1:22" x14ac:dyDescent="0.2">
      <c r="A1183" t="s">
        <v>4687</v>
      </c>
      <c r="B1183">
        <v>16.457999999999998</v>
      </c>
      <c r="C1183">
        <v>122.255</v>
      </c>
      <c r="D1183">
        <v>44.2</v>
      </c>
      <c r="E1183">
        <v>5.2</v>
      </c>
      <c r="F1183" t="s">
        <v>3272</v>
      </c>
      <c r="G1183">
        <v>132</v>
      </c>
      <c r="H1183">
        <v>67.400000000000006</v>
      </c>
      <c r="J1183">
        <v>0.74</v>
      </c>
      <c r="K1183" t="s">
        <v>153</v>
      </c>
      <c r="L1183" t="s">
        <v>4688</v>
      </c>
      <c r="M1183" t="s">
        <v>4689</v>
      </c>
      <c r="N1183" t="s">
        <v>4690</v>
      </c>
      <c r="O1183" t="s">
        <v>28</v>
      </c>
      <c r="Q1183">
        <v>4.4000000000000004</v>
      </c>
      <c r="T1183" t="s">
        <v>29</v>
      </c>
      <c r="U1183" t="s">
        <v>153</v>
      </c>
      <c r="V1183" t="s">
        <v>4432</v>
      </c>
    </row>
    <row r="1184" spans="1:22" hidden="1" x14ac:dyDescent="0.2">
      <c r="A1184" t="s">
        <v>4691</v>
      </c>
      <c r="B1184">
        <v>16.370999999999999</v>
      </c>
      <c r="C1184">
        <v>122.136</v>
      </c>
      <c r="D1184">
        <v>48.6</v>
      </c>
      <c r="E1184">
        <v>4.5</v>
      </c>
      <c r="F1184" t="s">
        <v>152</v>
      </c>
      <c r="G1184">
        <v>20</v>
      </c>
      <c r="H1184">
        <v>132</v>
      </c>
      <c r="J1184">
        <v>0.61</v>
      </c>
      <c r="K1184" t="s">
        <v>153</v>
      </c>
      <c r="L1184" t="s">
        <v>4692</v>
      </c>
      <c r="M1184" t="s">
        <v>4693</v>
      </c>
      <c r="N1184" t="s">
        <v>4694</v>
      </c>
      <c r="O1184" t="s">
        <v>28</v>
      </c>
      <c r="Q1184">
        <v>9.6</v>
      </c>
      <c r="S1184">
        <v>4</v>
      </c>
      <c r="T1184" t="s">
        <v>29</v>
      </c>
      <c r="U1184" t="s">
        <v>153</v>
      </c>
      <c r="V1184" t="s">
        <v>153</v>
      </c>
    </row>
    <row r="1185" spans="1:22" x14ac:dyDescent="0.2">
      <c r="A1185" t="s">
        <v>4695</v>
      </c>
      <c r="B1185">
        <v>16.481000000000002</v>
      </c>
      <c r="C1185">
        <v>122.244</v>
      </c>
      <c r="D1185">
        <v>53.9</v>
      </c>
      <c r="E1185">
        <v>5.3</v>
      </c>
      <c r="F1185" t="s">
        <v>3272</v>
      </c>
      <c r="G1185">
        <v>167</v>
      </c>
      <c r="H1185">
        <v>37.5</v>
      </c>
      <c r="J1185">
        <v>0.74</v>
      </c>
      <c r="K1185" t="s">
        <v>153</v>
      </c>
      <c r="L1185" t="s">
        <v>4696</v>
      </c>
      <c r="M1185" t="s">
        <v>4697</v>
      </c>
      <c r="N1185" t="s">
        <v>4698</v>
      </c>
      <c r="O1185" t="s">
        <v>28</v>
      </c>
      <c r="Q1185">
        <v>3.6</v>
      </c>
      <c r="T1185" t="s">
        <v>29</v>
      </c>
      <c r="U1185" t="s">
        <v>153</v>
      </c>
      <c r="V1185" t="s">
        <v>4432</v>
      </c>
    </row>
    <row r="1186" spans="1:22" x14ac:dyDescent="0.2">
      <c r="A1186" t="s">
        <v>4699</v>
      </c>
      <c r="B1186">
        <v>13.696999999999999</v>
      </c>
      <c r="C1186">
        <v>120.857</v>
      </c>
      <c r="D1186">
        <v>106.1</v>
      </c>
      <c r="E1186">
        <v>4.8</v>
      </c>
      <c r="F1186" t="s">
        <v>3272</v>
      </c>
      <c r="G1186">
        <v>82</v>
      </c>
      <c r="H1186">
        <v>98.2</v>
      </c>
      <c r="J1186">
        <v>0.75</v>
      </c>
      <c r="K1186" t="s">
        <v>153</v>
      </c>
      <c r="L1186" t="s">
        <v>4700</v>
      </c>
      <c r="M1186" t="s">
        <v>4701</v>
      </c>
      <c r="N1186" t="s">
        <v>4702</v>
      </c>
      <c r="O1186" t="s">
        <v>28</v>
      </c>
      <c r="Q1186">
        <v>3.9</v>
      </c>
      <c r="T1186" t="s">
        <v>29</v>
      </c>
      <c r="U1186" t="s">
        <v>153</v>
      </c>
      <c r="V1186" t="s">
        <v>4432</v>
      </c>
    </row>
    <row r="1187" spans="1:22" hidden="1" x14ac:dyDescent="0.2">
      <c r="A1187" t="s">
        <v>4703</v>
      </c>
      <c r="B1187">
        <v>15.422000000000001</v>
      </c>
      <c r="C1187">
        <v>120.848</v>
      </c>
      <c r="D1187">
        <v>198.7</v>
      </c>
      <c r="E1187">
        <v>4.5999999999999996</v>
      </c>
      <c r="F1187" t="s">
        <v>152</v>
      </c>
      <c r="G1187">
        <v>28</v>
      </c>
      <c r="H1187">
        <v>154.1</v>
      </c>
      <c r="J1187">
        <v>0.76</v>
      </c>
      <c r="K1187" t="s">
        <v>153</v>
      </c>
      <c r="L1187" t="s">
        <v>4704</v>
      </c>
      <c r="M1187" t="s">
        <v>4705</v>
      </c>
      <c r="N1187" t="s">
        <v>4706</v>
      </c>
      <c r="O1187" t="s">
        <v>28</v>
      </c>
      <c r="Q1187">
        <v>6.1</v>
      </c>
      <c r="S1187">
        <v>10</v>
      </c>
      <c r="T1187" t="s">
        <v>29</v>
      </c>
      <c r="U1187" t="s">
        <v>153</v>
      </c>
      <c r="V1187" t="s">
        <v>153</v>
      </c>
    </row>
    <row r="1188" spans="1:22" hidden="1" x14ac:dyDescent="0.2">
      <c r="A1188" t="s">
        <v>4707</v>
      </c>
      <c r="B1188">
        <v>15.494999999999999</v>
      </c>
      <c r="C1188">
        <v>120.857</v>
      </c>
      <c r="D1188">
        <v>188</v>
      </c>
      <c r="E1188">
        <v>4.5</v>
      </c>
      <c r="F1188" t="s">
        <v>152</v>
      </c>
      <c r="G1188">
        <v>18</v>
      </c>
      <c r="H1188">
        <v>136.5</v>
      </c>
      <c r="J1188">
        <v>0.7</v>
      </c>
      <c r="K1188" t="s">
        <v>153</v>
      </c>
      <c r="L1188" t="s">
        <v>4708</v>
      </c>
      <c r="M1188" t="s">
        <v>4709</v>
      </c>
      <c r="N1188" t="s">
        <v>4710</v>
      </c>
      <c r="O1188" t="s">
        <v>28</v>
      </c>
      <c r="Q1188">
        <v>6.4</v>
      </c>
      <c r="S1188">
        <v>2</v>
      </c>
      <c r="T1188" t="s">
        <v>29</v>
      </c>
      <c r="U1188" t="s">
        <v>153</v>
      </c>
      <c r="V1188" t="s">
        <v>153</v>
      </c>
    </row>
    <row r="1189" spans="1:22" x14ac:dyDescent="0.2">
      <c r="A1189" t="s">
        <v>4711</v>
      </c>
      <c r="B1189">
        <v>15.286</v>
      </c>
      <c r="C1189">
        <v>122.423</v>
      </c>
      <c r="D1189">
        <v>26.4</v>
      </c>
      <c r="E1189">
        <v>5.4</v>
      </c>
      <c r="F1189" t="s">
        <v>3272</v>
      </c>
      <c r="G1189">
        <v>209</v>
      </c>
      <c r="H1189">
        <v>46.7</v>
      </c>
      <c r="J1189">
        <v>0.94</v>
      </c>
      <c r="K1189" t="s">
        <v>153</v>
      </c>
      <c r="L1189" t="s">
        <v>4712</v>
      </c>
      <c r="M1189" t="s">
        <v>4713</v>
      </c>
      <c r="N1189" t="s">
        <v>4714</v>
      </c>
      <c r="O1189" t="s">
        <v>28</v>
      </c>
      <c r="T1189" t="s">
        <v>29</v>
      </c>
      <c r="U1189" t="s">
        <v>153</v>
      </c>
      <c r="V1189" t="s">
        <v>4432</v>
      </c>
    </row>
    <row r="1190" spans="1:22" hidden="1" x14ac:dyDescent="0.2">
      <c r="A1190" t="s">
        <v>4715</v>
      </c>
      <c r="B1190">
        <v>15.313000000000001</v>
      </c>
      <c r="C1190">
        <v>122.66800000000001</v>
      </c>
      <c r="D1190">
        <v>35</v>
      </c>
      <c r="E1190">
        <v>4.8</v>
      </c>
      <c r="F1190" t="s">
        <v>152</v>
      </c>
      <c r="G1190">
        <v>24</v>
      </c>
      <c r="H1190">
        <v>128.6</v>
      </c>
      <c r="J1190">
        <v>0.57999999999999996</v>
      </c>
      <c r="K1190" t="s">
        <v>153</v>
      </c>
      <c r="L1190" t="s">
        <v>4716</v>
      </c>
      <c r="M1190" t="s">
        <v>4717</v>
      </c>
      <c r="N1190" t="s">
        <v>4718</v>
      </c>
      <c r="O1190" t="s">
        <v>28</v>
      </c>
      <c r="S1190">
        <v>8</v>
      </c>
      <c r="T1190" t="s">
        <v>29</v>
      </c>
      <c r="U1190" t="s">
        <v>153</v>
      </c>
      <c r="V1190" t="s">
        <v>153</v>
      </c>
    </row>
    <row r="1191" spans="1:22" hidden="1" x14ac:dyDescent="0.2">
      <c r="A1191" t="s">
        <v>4719</v>
      </c>
      <c r="B1191">
        <v>15.308999999999999</v>
      </c>
      <c r="C1191">
        <v>122.71</v>
      </c>
      <c r="D1191">
        <v>35</v>
      </c>
      <c r="E1191">
        <v>4.9000000000000004</v>
      </c>
      <c r="F1191" t="s">
        <v>152</v>
      </c>
      <c r="G1191">
        <v>20</v>
      </c>
      <c r="H1191">
        <v>168.2</v>
      </c>
      <c r="J1191">
        <v>0.95</v>
      </c>
      <c r="K1191" t="s">
        <v>153</v>
      </c>
      <c r="L1191" t="s">
        <v>4720</v>
      </c>
      <c r="M1191" t="s">
        <v>4721</v>
      </c>
      <c r="N1191" t="s">
        <v>4722</v>
      </c>
      <c r="O1191" t="s">
        <v>28</v>
      </c>
      <c r="S1191">
        <v>7</v>
      </c>
      <c r="T1191" t="s">
        <v>29</v>
      </c>
      <c r="U1191" t="s">
        <v>153</v>
      </c>
      <c r="V1191" t="s">
        <v>153</v>
      </c>
    </row>
    <row r="1192" spans="1:22" x14ac:dyDescent="0.2">
      <c r="A1192" t="s">
        <v>4723</v>
      </c>
      <c r="B1192">
        <v>15.254</v>
      </c>
      <c r="C1192">
        <v>122.491</v>
      </c>
      <c r="D1192">
        <v>26.6</v>
      </c>
      <c r="E1192">
        <v>5</v>
      </c>
      <c r="F1192" t="s">
        <v>3272</v>
      </c>
      <c r="G1192">
        <v>126</v>
      </c>
      <c r="H1192">
        <v>46.7</v>
      </c>
      <c r="J1192">
        <v>0.8</v>
      </c>
      <c r="K1192" t="s">
        <v>153</v>
      </c>
      <c r="L1192" t="s">
        <v>4724</v>
      </c>
      <c r="M1192" t="s">
        <v>4725</v>
      </c>
      <c r="N1192" t="s">
        <v>4726</v>
      </c>
      <c r="O1192" t="s">
        <v>28</v>
      </c>
      <c r="T1192" t="s">
        <v>29</v>
      </c>
      <c r="U1192" t="s">
        <v>153</v>
      </c>
      <c r="V1192" t="s">
        <v>4432</v>
      </c>
    </row>
    <row r="1193" spans="1:22" hidden="1" x14ac:dyDescent="0.2">
      <c r="A1193" t="s">
        <v>4727</v>
      </c>
      <c r="B1193">
        <v>15.273</v>
      </c>
      <c r="C1193">
        <v>122.67700000000001</v>
      </c>
      <c r="D1193">
        <v>35</v>
      </c>
      <c r="E1193">
        <v>4.7</v>
      </c>
      <c r="F1193" t="s">
        <v>152</v>
      </c>
      <c r="G1193">
        <v>14</v>
      </c>
      <c r="H1193">
        <v>128.69999999999999</v>
      </c>
      <c r="J1193">
        <v>0.42</v>
      </c>
      <c r="K1193" t="s">
        <v>153</v>
      </c>
      <c r="L1193" t="s">
        <v>4728</v>
      </c>
      <c r="M1193" t="s">
        <v>4729</v>
      </c>
      <c r="N1193" t="s">
        <v>4730</v>
      </c>
      <c r="O1193" t="s">
        <v>28</v>
      </c>
      <c r="S1193">
        <v>2</v>
      </c>
      <c r="T1193" t="s">
        <v>29</v>
      </c>
      <c r="U1193" t="s">
        <v>153</v>
      </c>
      <c r="V1193" t="s">
        <v>153</v>
      </c>
    </row>
    <row r="1194" spans="1:22" hidden="1" x14ac:dyDescent="0.2">
      <c r="A1194" t="s">
        <v>4731</v>
      </c>
      <c r="B1194">
        <v>15.391</v>
      </c>
      <c r="C1194">
        <v>122.753</v>
      </c>
      <c r="D1194">
        <v>35</v>
      </c>
      <c r="E1194">
        <v>4.5999999999999996</v>
      </c>
      <c r="F1194" t="s">
        <v>152</v>
      </c>
      <c r="G1194">
        <v>7</v>
      </c>
      <c r="H1194">
        <v>181</v>
      </c>
      <c r="J1194">
        <v>0.49</v>
      </c>
      <c r="K1194" t="s">
        <v>153</v>
      </c>
      <c r="L1194" t="s">
        <v>4732</v>
      </c>
      <c r="M1194" t="s">
        <v>4733</v>
      </c>
      <c r="N1194" t="s">
        <v>4734</v>
      </c>
      <c r="O1194" t="s">
        <v>28</v>
      </c>
      <c r="S1194">
        <v>1</v>
      </c>
      <c r="T1194" t="s">
        <v>29</v>
      </c>
      <c r="U1194" t="s">
        <v>153</v>
      </c>
      <c r="V1194" t="s">
        <v>153</v>
      </c>
    </row>
    <row r="1195" spans="1:22" hidden="1" x14ac:dyDescent="0.2">
      <c r="A1195" t="s">
        <v>4735</v>
      </c>
      <c r="B1195">
        <v>15.179</v>
      </c>
      <c r="C1195">
        <v>122.604</v>
      </c>
      <c r="D1195">
        <v>35</v>
      </c>
      <c r="E1195">
        <v>4.5</v>
      </c>
      <c r="F1195" t="s">
        <v>152</v>
      </c>
      <c r="G1195">
        <v>8</v>
      </c>
      <c r="H1195">
        <v>190.2</v>
      </c>
      <c r="J1195">
        <v>0.69</v>
      </c>
      <c r="K1195" t="s">
        <v>153</v>
      </c>
      <c r="L1195" t="s">
        <v>4736</v>
      </c>
      <c r="M1195" t="s">
        <v>4737</v>
      </c>
      <c r="N1195" t="s">
        <v>4738</v>
      </c>
      <c r="O1195" t="s">
        <v>28</v>
      </c>
      <c r="S1195">
        <v>2</v>
      </c>
      <c r="T1195" t="s">
        <v>29</v>
      </c>
      <c r="U1195" t="s">
        <v>153</v>
      </c>
      <c r="V1195" t="s">
        <v>153</v>
      </c>
    </row>
    <row r="1196" spans="1:22" x14ac:dyDescent="0.2">
      <c r="A1196" t="s">
        <v>4739</v>
      </c>
      <c r="B1196">
        <v>15.329000000000001</v>
      </c>
      <c r="C1196">
        <v>122.491</v>
      </c>
      <c r="D1196">
        <v>17.7</v>
      </c>
      <c r="E1196">
        <v>5.0999999999999996</v>
      </c>
      <c r="F1196" t="s">
        <v>3272</v>
      </c>
      <c r="G1196">
        <v>93</v>
      </c>
      <c r="H1196">
        <v>112.1</v>
      </c>
      <c r="J1196">
        <v>0.95</v>
      </c>
      <c r="K1196" t="s">
        <v>153</v>
      </c>
      <c r="L1196" t="s">
        <v>4740</v>
      </c>
      <c r="M1196" t="s">
        <v>4741</v>
      </c>
      <c r="N1196" t="s">
        <v>4742</v>
      </c>
      <c r="O1196" t="s">
        <v>28</v>
      </c>
      <c r="Q1196">
        <v>12.5</v>
      </c>
      <c r="T1196" t="s">
        <v>29</v>
      </c>
      <c r="U1196" t="s">
        <v>153</v>
      </c>
      <c r="V1196" t="s">
        <v>4432</v>
      </c>
    </row>
    <row r="1197" spans="1:22" hidden="1" x14ac:dyDescent="0.2">
      <c r="A1197" t="s">
        <v>4743</v>
      </c>
      <c r="B1197">
        <v>15.250999999999999</v>
      </c>
      <c r="C1197">
        <v>122.553</v>
      </c>
      <c r="D1197">
        <v>45.7</v>
      </c>
      <c r="E1197">
        <v>4.9000000000000004</v>
      </c>
      <c r="F1197" t="s">
        <v>152</v>
      </c>
      <c r="G1197">
        <v>28</v>
      </c>
      <c r="H1197">
        <v>115.3</v>
      </c>
      <c r="J1197">
        <v>0.75</v>
      </c>
      <c r="K1197" t="s">
        <v>153</v>
      </c>
      <c r="L1197" t="s">
        <v>4744</v>
      </c>
      <c r="M1197" t="s">
        <v>4745</v>
      </c>
      <c r="N1197" t="s">
        <v>4746</v>
      </c>
      <c r="O1197" t="s">
        <v>28</v>
      </c>
      <c r="Q1197">
        <v>14.9</v>
      </c>
      <c r="S1197">
        <v>6</v>
      </c>
      <c r="T1197" t="s">
        <v>29</v>
      </c>
      <c r="U1197" t="s">
        <v>153</v>
      </c>
      <c r="V1197" t="s">
        <v>153</v>
      </c>
    </row>
    <row r="1198" spans="1:22" hidden="1" x14ac:dyDescent="0.2">
      <c r="A1198" t="s">
        <v>4747</v>
      </c>
      <c r="B1198">
        <v>15.055</v>
      </c>
      <c r="C1198">
        <v>120.682</v>
      </c>
      <c r="D1198">
        <v>154.6</v>
      </c>
      <c r="E1198">
        <v>4.8</v>
      </c>
      <c r="F1198" t="s">
        <v>152</v>
      </c>
      <c r="G1198">
        <v>72</v>
      </c>
      <c r="H1198">
        <v>99.5</v>
      </c>
      <c r="J1198">
        <v>0.71</v>
      </c>
      <c r="K1198" t="s">
        <v>153</v>
      </c>
      <c r="L1198" t="s">
        <v>4748</v>
      </c>
      <c r="M1198" t="s">
        <v>4749</v>
      </c>
      <c r="N1198" t="s">
        <v>4750</v>
      </c>
      <c r="O1198" t="s">
        <v>28</v>
      </c>
      <c r="Q1198">
        <v>3.9</v>
      </c>
      <c r="S1198">
        <v>29</v>
      </c>
      <c r="T1198" t="s">
        <v>29</v>
      </c>
      <c r="U1198" t="s">
        <v>153</v>
      </c>
      <c r="V1198" t="s">
        <v>153</v>
      </c>
    </row>
    <row r="1199" spans="1:22" hidden="1" x14ac:dyDescent="0.2">
      <c r="A1199" t="s">
        <v>4751</v>
      </c>
      <c r="B1199">
        <v>15.452</v>
      </c>
      <c r="C1199">
        <v>120.943</v>
      </c>
      <c r="D1199">
        <v>193.2</v>
      </c>
      <c r="E1199">
        <v>4.5</v>
      </c>
      <c r="F1199" t="s">
        <v>152</v>
      </c>
      <c r="G1199">
        <v>15</v>
      </c>
      <c r="H1199">
        <v>156.6</v>
      </c>
      <c r="J1199">
        <v>0.39</v>
      </c>
      <c r="K1199" t="s">
        <v>153</v>
      </c>
      <c r="L1199" t="s">
        <v>4752</v>
      </c>
      <c r="M1199" t="s">
        <v>4753</v>
      </c>
      <c r="N1199" t="s">
        <v>4754</v>
      </c>
      <c r="O1199" t="s">
        <v>28</v>
      </c>
      <c r="Q1199">
        <v>5.9</v>
      </c>
      <c r="S1199">
        <v>5</v>
      </c>
      <c r="T1199" t="s">
        <v>29</v>
      </c>
      <c r="U1199" t="s">
        <v>153</v>
      </c>
      <c r="V1199" t="s">
        <v>153</v>
      </c>
    </row>
    <row r="1200" spans="1:22" x14ac:dyDescent="0.2">
      <c r="A1200" t="s">
        <v>4755</v>
      </c>
      <c r="B1200">
        <v>14.906000000000001</v>
      </c>
      <c r="C1200">
        <v>119.995</v>
      </c>
      <c r="D1200">
        <v>35</v>
      </c>
      <c r="E1200">
        <v>5.0999999999999996</v>
      </c>
      <c r="F1200" t="s">
        <v>3272</v>
      </c>
      <c r="G1200">
        <v>77</v>
      </c>
      <c r="H1200">
        <v>57.4</v>
      </c>
      <c r="J1200">
        <v>0.9</v>
      </c>
      <c r="K1200" t="s">
        <v>153</v>
      </c>
      <c r="L1200" t="s">
        <v>4756</v>
      </c>
      <c r="M1200" t="s">
        <v>4757</v>
      </c>
      <c r="N1200" t="s">
        <v>1059</v>
      </c>
      <c r="O1200" t="s">
        <v>28</v>
      </c>
      <c r="T1200" t="s">
        <v>29</v>
      </c>
      <c r="U1200" t="s">
        <v>153</v>
      </c>
      <c r="V1200" t="s">
        <v>4432</v>
      </c>
    </row>
    <row r="1201" spans="1:22" hidden="1" x14ac:dyDescent="0.2">
      <c r="A1201" t="s">
        <v>4758</v>
      </c>
      <c r="B1201">
        <v>17.975999999999999</v>
      </c>
      <c r="C1201">
        <v>119.66500000000001</v>
      </c>
      <c r="D1201">
        <v>8.6999999999999993</v>
      </c>
      <c r="E1201">
        <v>4.5</v>
      </c>
      <c r="F1201" t="s">
        <v>152</v>
      </c>
      <c r="G1201">
        <v>11</v>
      </c>
      <c r="H1201">
        <v>116.1</v>
      </c>
      <c r="J1201">
        <v>0.67</v>
      </c>
      <c r="K1201" t="s">
        <v>153</v>
      </c>
      <c r="L1201" t="s">
        <v>4759</v>
      </c>
      <c r="M1201" t="s">
        <v>4760</v>
      </c>
      <c r="N1201" t="s">
        <v>4761</v>
      </c>
      <c r="O1201" t="s">
        <v>28</v>
      </c>
      <c r="Q1201">
        <v>56.5</v>
      </c>
      <c r="S1201">
        <v>1</v>
      </c>
      <c r="T1201" t="s">
        <v>29</v>
      </c>
      <c r="U1201" t="s">
        <v>153</v>
      </c>
      <c r="V1201" t="s">
        <v>153</v>
      </c>
    </row>
    <row r="1202" spans="1:22" hidden="1" x14ac:dyDescent="0.2">
      <c r="A1202" t="s">
        <v>4762</v>
      </c>
      <c r="B1202">
        <v>15.074999999999999</v>
      </c>
      <c r="C1202">
        <v>122.42</v>
      </c>
      <c r="D1202">
        <v>49.5</v>
      </c>
      <c r="E1202">
        <v>4.7</v>
      </c>
      <c r="F1202" t="s">
        <v>152</v>
      </c>
      <c r="G1202">
        <v>18</v>
      </c>
      <c r="H1202">
        <v>117.1</v>
      </c>
      <c r="J1202">
        <v>1.1100000000000001</v>
      </c>
      <c r="K1202" t="s">
        <v>153</v>
      </c>
      <c r="L1202" t="s">
        <v>4763</v>
      </c>
      <c r="M1202" t="s">
        <v>4764</v>
      </c>
      <c r="N1202" t="s">
        <v>4765</v>
      </c>
      <c r="O1202" t="s">
        <v>28</v>
      </c>
      <c r="Q1202">
        <v>14.9</v>
      </c>
      <c r="S1202">
        <v>3</v>
      </c>
      <c r="T1202" t="s">
        <v>29</v>
      </c>
      <c r="U1202" t="s">
        <v>153</v>
      </c>
      <c r="V1202" t="s">
        <v>153</v>
      </c>
    </row>
    <row r="1203" spans="1:22" hidden="1" x14ac:dyDescent="0.2">
      <c r="A1203" t="s">
        <v>4766</v>
      </c>
      <c r="B1203">
        <v>18.395</v>
      </c>
      <c r="C1203">
        <v>120.715</v>
      </c>
      <c r="D1203">
        <v>45.7</v>
      </c>
      <c r="E1203">
        <v>4.5999999999999996</v>
      </c>
      <c r="F1203" t="s">
        <v>152</v>
      </c>
      <c r="G1203">
        <v>59</v>
      </c>
      <c r="H1203">
        <v>67.7</v>
      </c>
      <c r="J1203">
        <v>1.06</v>
      </c>
      <c r="K1203" t="s">
        <v>153</v>
      </c>
      <c r="L1203" t="s">
        <v>4767</v>
      </c>
      <c r="M1203" t="s">
        <v>4768</v>
      </c>
      <c r="N1203" t="s">
        <v>4769</v>
      </c>
      <c r="O1203" t="s">
        <v>28</v>
      </c>
      <c r="S1203">
        <v>19</v>
      </c>
      <c r="T1203" t="s">
        <v>29</v>
      </c>
      <c r="U1203" t="s">
        <v>153</v>
      </c>
      <c r="V1203" t="s">
        <v>153</v>
      </c>
    </row>
    <row r="1204" spans="1:22" hidden="1" x14ac:dyDescent="0.2">
      <c r="A1204" t="s">
        <v>4770</v>
      </c>
      <c r="B1204">
        <v>13.654</v>
      </c>
      <c r="C1204">
        <v>120.80200000000001</v>
      </c>
      <c r="D1204">
        <v>66</v>
      </c>
      <c r="E1204">
        <v>4.7</v>
      </c>
      <c r="F1204" t="s">
        <v>152</v>
      </c>
      <c r="G1204">
        <v>32</v>
      </c>
      <c r="H1204">
        <v>114.3</v>
      </c>
      <c r="J1204">
        <v>1.1100000000000001</v>
      </c>
      <c r="K1204" t="s">
        <v>153</v>
      </c>
      <c r="L1204" t="s">
        <v>4771</v>
      </c>
      <c r="M1204" t="s">
        <v>4772</v>
      </c>
      <c r="N1204" t="s">
        <v>3045</v>
      </c>
      <c r="O1204" t="s">
        <v>28</v>
      </c>
      <c r="Q1204">
        <v>8.5</v>
      </c>
      <c r="S1204">
        <v>11</v>
      </c>
      <c r="T1204" t="s">
        <v>29</v>
      </c>
      <c r="U1204" t="s">
        <v>153</v>
      </c>
      <c r="V1204" t="s">
        <v>153</v>
      </c>
    </row>
    <row r="1205" spans="1:22" hidden="1" x14ac:dyDescent="0.2">
      <c r="A1205" t="s">
        <v>4773</v>
      </c>
      <c r="B1205">
        <v>14.036</v>
      </c>
      <c r="C1205">
        <v>123.714</v>
      </c>
      <c r="D1205">
        <v>7.8</v>
      </c>
      <c r="E1205">
        <v>4.5999999999999996</v>
      </c>
      <c r="F1205" t="s">
        <v>152</v>
      </c>
      <c r="G1205">
        <v>38</v>
      </c>
      <c r="H1205">
        <v>106.5</v>
      </c>
      <c r="J1205">
        <v>0.66</v>
      </c>
      <c r="K1205" t="s">
        <v>153</v>
      </c>
      <c r="L1205" t="s">
        <v>4774</v>
      </c>
      <c r="M1205" t="s">
        <v>4775</v>
      </c>
      <c r="N1205" t="s">
        <v>4776</v>
      </c>
      <c r="O1205" t="s">
        <v>28</v>
      </c>
      <c r="Q1205">
        <v>26</v>
      </c>
      <c r="S1205">
        <v>13</v>
      </c>
      <c r="T1205" t="s">
        <v>29</v>
      </c>
      <c r="U1205" t="s">
        <v>153</v>
      </c>
      <c r="V1205" t="s">
        <v>153</v>
      </c>
    </row>
    <row r="1206" spans="1:22" hidden="1" x14ac:dyDescent="0.2">
      <c r="A1206" t="s">
        <v>4777</v>
      </c>
      <c r="B1206">
        <v>13.584</v>
      </c>
      <c r="C1206">
        <v>121.035</v>
      </c>
      <c r="D1206">
        <v>17.7</v>
      </c>
      <c r="E1206">
        <v>4.9000000000000004</v>
      </c>
      <c r="F1206" t="s">
        <v>152</v>
      </c>
      <c r="G1206">
        <v>44</v>
      </c>
      <c r="H1206">
        <v>129.69999999999999</v>
      </c>
      <c r="J1206">
        <v>0.9</v>
      </c>
      <c r="K1206" t="s">
        <v>153</v>
      </c>
      <c r="L1206" t="s">
        <v>4778</v>
      </c>
      <c r="M1206" t="s">
        <v>4779</v>
      </c>
      <c r="N1206" t="s">
        <v>175</v>
      </c>
      <c r="O1206" t="s">
        <v>28</v>
      </c>
      <c r="Q1206">
        <v>8</v>
      </c>
      <c r="S1206">
        <v>21</v>
      </c>
      <c r="T1206" t="s">
        <v>29</v>
      </c>
      <c r="U1206" t="s">
        <v>153</v>
      </c>
      <c r="V1206" t="s">
        <v>153</v>
      </c>
    </row>
    <row r="1207" spans="1:22" hidden="1" x14ac:dyDescent="0.2">
      <c r="A1207" t="s">
        <v>4780</v>
      </c>
      <c r="B1207">
        <v>13.885999999999999</v>
      </c>
      <c r="C1207">
        <v>120.071</v>
      </c>
      <c r="D1207">
        <v>57.7</v>
      </c>
      <c r="E1207">
        <v>4.5999999999999996</v>
      </c>
      <c r="F1207" t="s">
        <v>152</v>
      </c>
      <c r="G1207">
        <v>40</v>
      </c>
      <c r="H1207">
        <v>66.5</v>
      </c>
      <c r="J1207">
        <v>0.94</v>
      </c>
      <c r="K1207" t="s">
        <v>153</v>
      </c>
      <c r="L1207" t="s">
        <v>4781</v>
      </c>
      <c r="M1207" t="s">
        <v>4782</v>
      </c>
      <c r="N1207" t="s">
        <v>4783</v>
      </c>
      <c r="O1207" t="s">
        <v>28</v>
      </c>
      <c r="Q1207">
        <v>7.7</v>
      </c>
      <c r="S1207">
        <v>12</v>
      </c>
      <c r="T1207" t="s">
        <v>29</v>
      </c>
      <c r="U1207" t="s">
        <v>153</v>
      </c>
      <c r="V1207" t="s">
        <v>153</v>
      </c>
    </row>
    <row r="1208" spans="1:22" x14ac:dyDescent="0.2">
      <c r="A1208" t="s">
        <v>4784</v>
      </c>
      <c r="B1208">
        <v>16.094000000000001</v>
      </c>
      <c r="C1208">
        <v>119.73699999999999</v>
      </c>
      <c r="D1208">
        <v>65.8</v>
      </c>
      <c r="E1208">
        <v>5</v>
      </c>
      <c r="F1208" t="s">
        <v>3272</v>
      </c>
      <c r="G1208">
        <v>113</v>
      </c>
      <c r="H1208">
        <v>57.3</v>
      </c>
      <c r="J1208">
        <v>0.91</v>
      </c>
      <c r="K1208" t="s">
        <v>153</v>
      </c>
      <c r="L1208" t="s">
        <v>4785</v>
      </c>
      <c r="M1208" t="s">
        <v>4786</v>
      </c>
      <c r="N1208" t="s">
        <v>4787</v>
      </c>
      <c r="O1208" t="s">
        <v>28</v>
      </c>
      <c r="Q1208">
        <v>5.0999999999999996</v>
      </c>
      <c r="T1208" t="s">
        <v>29</v>
      </c>
      <c r="U1208" t="s">
        <v>153</v>
      </c>
      <c r="V1208" t="s">
        <v>4432</v>
      </c>
    </row>
    <row r="1209" spans="1:22" hidden="1" x14ac:dyDescent="0.2">
      <c r="A1209" t="s">
        <v>4788</v>
      </c>
      <c r="B1209">
        <v>16.263999999999999</v>
      </c>
      <c r="C1209">
        <v>121.959</v>
      </c>
      <c r="D1209">
        <v>35</v>
      </c>
      <c r="E1209">
        <v>4.5</v>
      </c>
      <c r="F1209" t="s">
        <v>152</v>
      </c>
      <c r="G1209">
        <v>12</v>
      </c>
      <c r="H1209">
        <v>129.19999999999999</v>
      </c>
      <c r="J1209">
        <v>0.97</v>
      </c>
      <c r="K1209" t="s">
        <v>153</v>
      </c>
      <c r="L1209" t="s">
        <v>4789</v>
      </c>
      <c r="M1209" t="s">
        <v>4790</v>
      </c>
      <c r="N1209" t="s">
        <v>4791</v>
      </c>
      <c r="O1209" t="s">
        <v>28</v>
      </c>
      <c r="S1209">
        <v>2</v>
      </c>
      <c r="T1209" t="s">
        <v>29</v>
      </c>
      <c r="U1209" t="s">
        <v>153</v>
      </c>
      <c r="V1209" t="s">
        <v>153</v>
      </c>
    </row>
    <row r="1210" spans="1:22" hidden="1" x14ac:dyDescent="0.2">
      <c r="A1210" t="s">
        <v>4792</v>
      </c>
      <c r="B1210">
        <v>17.670000000000002</v>
      </c>
      <c r="C1210">
        <v>120.44799999999999</v>
      </c>
      <c r="D1210">
        <v>67.099999999999994</v>
      </c>
      <c r="E1210">
        <v>4.8</v>
      </c>
      <c r="F1210" t="s">
        <v>152</v>
      </c>
      <c r="G1210">
        <v>80</v>
      </c>
      <c r="H1210">
        <v>103.1</v>
      </c>
      <c r="J1210">
        <v>0.78</v>
      </c>
      <c r="K1210" t="s">
        <v>153</v>
      </c>
      <c r="L1210" t="s">
        <v>4793</v>
      </c>
      <c r="M1210" t="s">
        <v>4794</v>
      </c>
      <c r="N1210" t="s">
        <v>4795</v>
      </c>
      <c r="O1210" t="s">
        <v>28</v>
      </c>
      <c r="Q1210">
        <v>4.9000000000000004</v>
      </c>
      <c r="S1210">
        <v>37</v>
      </c>
      <c r="T1210" t="s">
        <v>29</v>
      </c>
      <c r="U1210" t="s">
        <v>153</v>
      </c>
      <c r="V1210" t="s">
        <v>153</v>
      </c>
    </row>
    <row r="1211" spans="1:22" hidden="1" x14ac:dyDescent="0.2">
      <c r="A1211" t="s">
        <v>4796</v>
      </c>
      <c r="B1211">
        <v>18.195</v>
      </c>
      <c r="C1211">
        <v>120.767</v>
      </c>
      <c r="D1211">
        <v>52.9</v>
      </c>
      <c r="E1211">
        <v>4.5</v>
      </c>
      <c r="F1211" t="s">
        <v>152</v>
      </c>
      <c r="G1211">
        <v>54</v>
      </c>
      <c r="H1211">
        <v>102.1</v>
      </c>
      <c r="J1211">
        <v>1.22</v>
      </c>
      <c r="K1211" t="s">
        <v>153</v>
      </c>
      <c r="L1211" t="s">
        <v>4797</v>
      </c>
      <c r="M1211" t="s">
        <v>4798</v>
      </c>
      <c r="N1211" t="s">
        <v>4799</v>
      </c>
      <c r="O1211" t="s">
        <v>28</v>
      </c>
      <c r="Q1211">
        <v>7.8</v>
      </c>
      <c r="S1211">
        <v>17</v>
      </c>
      <c r="T1211" t="s">
        <v>29</v>
      </c>
      <c r="U1211" t="s">
        <v>153</v>
      </c>
      <c r="V1211" t="s">
        <v>153</v>
      </c>
    </row>
    <row r="1212" spans="1:22" hidden="1" x14ac:dyDescent="0.2">
      <c r="A1212" t="s">
        <v>4800</v>
      </c>
      <c r="B1212">
        <v>18.582000000000001</v>
      </c>
      <c r="C1212">
        <v>121.935</v>
      </c>
      <c r="D1212">
        <v>129</v>
      </c>
      <c r="E1212">
        <v>4.7</v>
      </c>
      <c r="F1212" t="s">
        <v>152</v>
      </c>
      <c r="G1212">
        <v>95</v>
      </c>
      <c r="H1212">
        <v>67.5</v>
      </c>
      <c r="J1212">
        <v>0.9</v>
      </c>
      <c r="K1212" t="s">
        <v>153</v>
      </c>
      <c r="L1212" t="s">
        <v>4801</v>
      </c>
      <c r="M1212" t="s">
        <v>4802</v>
      </c>
      <c r="N1212" t="s">
        <v>4803</v>
      </c>
      <c r="O1212" t="s">
        <v>28</v>
      </c>
      <c r="S1212">
        <v>25</v>
      </c>
      <c r="T1212" t="s">
        <v>29</v>
      </c>
      <c r="U1212" t="s">
        <v>153</v>
      </c>
      <c r="V1212" t="s">
        <v>153</v>
      </c>
    </row>
    <row r="1213" spans="1:22" hidden="1" x14ac:dyDescent="0.2">
      <c r="A1213" t="s">
        <v>4804</v>
      </c>
      <c r="B1213">
        <v>15.973000000000001</v>
      </c>
      <c r="C1213">
        <v>119.542</v>
      </c>
      <c r="D1213">
        <v>52.2</v>
      </c>
      <c r="E1213">
        <v>4.5</v>
      </c>
      <c r="F1213" t="s">
        <v>152</v>
      </c>
      <c r="G1213">
        <v>43</v>
      </c>
      <c r="H1213">
        <v>113.6</v>
      </c>
      <c r="J1213">
        <v>0.9</v>
      </c>
      <c r="K1213" t="s">
        <v>153</v>
      </c>
      <c r="L1213" t="s">
        <v>4805</v>
      </c>
      <c r="M1213" t="s">
        <v>4806</v>
      </c>
      <c r="N1213" t="s">
        <v>4807</v>
      </c>
      <c r="O1213" t="s">
        <v>28</v>
      </c>
      <c r="Q1213">
        <v>7.9</v>
      </c>
      <c r="S1213">
        <v>15</v>
      </c>
      <c r="T1213" t="s">
        <v>29</v>
      </c>
      <c r="U1213" t="s">
        <v>153</v>
      </c>
      <c r="V1213" t="s">
        <v>153</v>
      </c>
    </row>
    <row r="1214" spans="1:22" x14ac:dyDescent="0.2">
      <c r="A1214" t="s">
        <v>4808</v>
      </c>
      <c r="B1214">
        <v>15.387</v>
      </c>
      <c r="C1214">
        <v>120.238</v>
      </c>
      <c r="D1214">
        <v>50.2</v>
      </c>
      <c r="E1214">
        <v>5.2</v>
      </c>
      <c r="F1214" t="s">
        <v>3272</v>
      </c>
      <c r="G1214">
        <v>128</v>
      </c>
      <c r="H1214">
        <v>87.4</v>
      </c>
      <c r="J1214">
        <v>0.85</v>
      </c>
      <c r="K1214" t="s">
        <v>153</v>
      </c>
      <c r="L1214" t="s">
        <v>4809</v>
      </c>
      <c r="M1214" t="s">
        <v>4810</v>
      </c>
      <c r="N1214" t="s">
        <v>4811</v>
      </c>
      <c r="O1214" t="s">
        <v>28</v>
      </c>
      <c r="Q1214">
        <v>4.9000000000000004</v>
      </c>
      <c r="T1214" t="s">
        <v>29</v>
      </c>
      <c r="U1214" t="s">
        <v>153</v>
      </c>
      <c r="V1214" t="s">
        <v>4432</v>
      </c>
    </row>
    <row r="1215" spans="1:22" x14ac:dyDescent="0.2">
      <c r="A1215" t="s">
        <v>4812</v>
      </c>
      <c r="B1215">
        <v>14.846</v>
      </c>
      <c r="C1215">
        <v>119.798</v>
      </c>
      <c r="D1215">
        <v>58.5</v>
      </c>
      <c r="E1215">
        <v>5.4</v>
      </c>
      <c r="F1215" t="s">
        <v>3272</v>
      </c>
      <c r="G1215">
        <v>126</v>
      </c>
      <c r="H1215">
        <v>30.2</v>
      </c>
      <c r="J1215">
        <v>0.96</v>
      </c>
      <c r="K1215" t="s">
        <v>153</v>
      </c>
      <c r="L1215" t="s">
        <v>4813</v>
      </c>
      <c r="M1215" t="s">
        <v>4814</v>
      </c>
      <c r="N1215" t="s">
        <v>4815</v>
      </c>
      <c r="O1215" t="s">
        <v>28</v>
      </c>
      <c r="Q1215">
        <v>5.2</v>
      </c>
      <c r="T1215" t="s">
        <v>29</v>
      </c>
      <c r="U1215" t="s">
        <v>153</v>
      </c>
      <c r="V1215" t="s">
        <v>4432</v>
      </c>
    </row>
    <row r="1216" spans="1:22" hidden="1" x14ac:dyDescent="0.2">
      <c r="A1216" t="s">
        <v>4816</v>
      </c>
      <c r="B1216">
        <v>18.193000000000001</v>
      </c>
      <c r="C1216">
        <v>122.292</v>
      </c>
      <c r="D1216">
        <v>35</v>
      </c>
      <c r="E1216">
        <v>4.5</v>
      </c>
      <c r="F1216" t="s">
        <v>152</v>
      </c>
      <c r="G1216">
        <v>37</v>
      </c>
      <c r="H1216">
        <v>64.3</v>
      </c>
      <c r="J1216">
        <v>1.1299999999999999</v>
      </c>
      <c r="K1216" t="s">
        <v>153</v>
      </c>
      <c r="L1216" t="s">
        <v>4817</v>
      </c>
      <c r="M1216" t="s">
        <v>4818</v>
      </c>
      <c r="N1216" t="s">
        <v>4819</v>
      </c>
      <c r="O1216" t="s">
        <v>28</v>
      </c>
      <c r="S1216">
        <v>7</v>
      </c>
      <c r="T1216" t="s">
        <v>29</v>
      </c>
      <c r="U1216" t="s">
        <v>153</v>
      </c>
      <c r="V1216" t="s">
        <v>153</v>
      </c>
    </row>
    <row r="1217" spans="1:22" hidden="1" x14ac:dyDescent="0.2">
      <c r="A1217" t="s">
        <v>4820</v>
      </c>
      <c r="B1217">
        <v>15.563000000000001</v>
      </c>
      <c r="C1217">
        <v>121.70399999999999</v>
      </c>
      <c r="D1217">
        <v>38.799999999999997</v>
      </c>
      <c r="E1217">
        <v>4.5</v>
      </c>
      <c r="F1217" t="s">
        <v>152</v>
      </c>
      <c r="G1217">
        <v>25</v>
      </c>
      <c r="H1217">
        <v>128.1</v>
      </c>
      <c r="J1217">
        <v>0.76</v>
      </c>
      <c r="K1217" t="s">
        <v>153</v>
      </c>
      <c r="L1217" t="s">
        <v>4821</v>
      </c>
      <c r="M1217" t="s">
        <v>4822</v>
      </c>
      <c r="N1217" t="s">
        <v>4823</v>
      </c>
      <c r="O1217" t="s">
        <v>28</v>
      </c>
      <c r="S1217">
        <v>3</v>
      </c>
      <c r="T1217" t="s">
        <v>29</v>
      </c>
      <c r="U1217" t="s">
        <v>153</v>
      </c>
      <c r="V1217" t="s">
        <v>153</v>
      </c>
    </row>
    <row r="1218" spans="1:22" x14ac:dyDescent="0.2">
      <c r="A1218" t="s">
        <v>4824</v>
      </c>
      <c r="B1218">
        <v>13.644</v>
      </c>
      <c r="C1218">
        <v>120.741</v>
      </c>
      <c r="D1218">
        <v>127.4</v>
      </c>
      <c r="E1218">
        <v>5.2</v>
      </c>
      <c r="F1218" t="s">
        <v>3272</v>
      </c>
      <c r="G1218">
        <v>94</v>
      </c>
      <c r="H1218">
        <v>46.2</v>
      </c>
      <c r="J1218">
        <v>1.01</v>
      </c>
      <c r="K1218" t="s">
        <v>153</v>
      </c>
      <c r="L1218" t="s">
        <v>4825</v>
      </c>
      <c r="M1218" t="s">
        <v>4826</v>
      </c>
      <c r="N1218" t="s">
        <v>4827</v>
      </c>
      <c r="O1218" t="s">
        <v>28</v>
      </c>
      <c r="T1218" t="s">
        <v>29</v>
      </c>
      <c r="U1218" t="s">
        <v>153</v>
      </c>
      <c r="V1218" t="s">
        <v>4432</v>
      </c>
    </row>
    <row r="1219" spans="1:22" hidden="1" x14ac:dyDescent="0.2">
      <c r="A1219" t="s">
        <v>4828</v>
      </c>
      <c r="B1219">
        <v>13.628</v>
      </c>
      <c r="C1219">
        <v>120.64</v>
      </c>
      <c r="D1219">
        <v>76.400000000000006</v>
      </c>
      <c r="E1219">
        <v>4.7</v>
      </c>
      <c r="F1219" t="s">
        <v>152</v>
      </c>
      <c r="G1219">
        <v>35</v>
      </c>
      <c r="H1219">
        <v>114.1</v>
      </c>
      <c r="J1219">
        <v>0.52</v>
      </c>
      <c r="K1219" t="s">
        <v>153</v>
      </c>
      <c r="L1219" t="s">
        <v>4829</v>
      </c>
      <c r="M1219" t="s">
        <v>4830</v>
      </c>
      <c r="N1219" t="s">
        <v>4831</v>
      </c>
      <c r="O1219" t="s">
        <v>28</v>
      </c>
      <c r="Q1219">
        <v>5.6</v>
      </c>
      <c r="S1219">
        <v>11</v>
      </c>
      <c r="T1219" t="s">
        <v>29</v>
      </c>
      <c r="U1219" t="s">
        <v>153</v>
      </c>
      <c r="V1219" t="s">
        <v>153</v>
      </c>
    </row>
    <row r="1220" spans="1:22" hidden="1" x14ac:dyDescent="0.2">
      <c r="A1220" t="s">
        <v>4832</v>
      </c>
      <c r="B1220">
        <v>14.644</v>
      </c>
      <c r="C1220">
        <v>120.36499999999999</v>
      </c>
      <c r="D1220">
        <v>86.2</v>
      </c>
      <c r="E1220">
        <v>4.5999999999999996</v>
      </c>
      <c r="F1220" t="s">
        <v>152</v>
      </c>
      <c r="G1220">
        <v>17</v>
      </c>
      <c r="H1220">
        <v>113</v>
      </c>
      <c r="J1220">
        <v>0.77</v>
      </c>
      <c r="K1220" t="s">
        <v>153</v>
      </c>
      <c r="L1220" t="s">
        <v>4833</v>
      </c>
      <c r="M1220" t="s">
        <v>4834</v>
      </c>
      <c r="N1220" t="s">
        <v>4835</v>
      </c>
      <c r="O1220" t="s">
        <v>28</v>
      </c>
      <c r="Q1220">
        <v>9.3000000000000007</v>
      </c>
      <c r="S1220">
        <v>3</v>
      </c>
      <c r="T1220" t="s">
        <v>29</v>
      </c>
      <c r="U1220" t="s">
        <v>153</v>
      </c>
      <c r="V1220" t="s">
        <v>153</v>
      </c>
    </row>
    <row r="1221" spans="1:22" hidden="1" x14ac:dyDescent="0.2">
      <c r="A1221" t="s">
        <v>4836</v>
      </c>
      <c r="B1221">
        <v>18.474</v>
      </c>
      <c r="C1221">
        <v>119.47799999999999</v>
      </c>
      <c r="D1221">
        <v>31.1</v>
      </c>
      <c r="E1221">
        <v>4.5999999999999996</v>
      </c>
      <c r="F1221" t="s">
        <v>152</v>
      </c>
      <c r="G1221">
        <v>43</v>
      </c>
      <c r="H1221">
        <v>91.1</v>
      </c>
      <c r="J1221">
        <v>0.78</v>
      </c>
      <c r="K1221" t="s">
        <v>153</v>
      </c>
      <c r="L1221" t="s">
        <v>4837</v>
      </c>
      <c r="M1221" t="s">
        <v>4838</v>
      </c>
      <c r="N1221" t="s">
        <v>4839</v>
      </c>
      <c r="O1221" t="s">
        <v>28</v>
      </c>
      <c r="S1221">
        <v>7</v>
      </c>
      <c r="T1221" t="s">
        <v>29</v>
      </c>
      <c r="U1221" t="s">
        <v>153</v>
      </c>
      <c r="V1221" t="s">
        <v>153</v>
      </c>
    </row>
    <row r="1222" spans="1:22" x14ac:dyDescent="0.2">
      <c r="A1222" t="s">
        <v>4840</v>
      </c>
      <c r="B1222">
        <v>13.704000000000001</v>
      </c>
      <c r="C1222">
        <v>120.655</v>
      </c>
      <c r="D1222">
        <v>155.6</v>
      </c>
      <c r="E1222">
        <v>5.7</v>
      </c>
      <c r="F1222" t="s">
        <v>3272</v>
      </c>
      <c r="G1222">
        <v>186</v>
      </c>
      <c r="H1222">
        <v>18.2</v>
      </c>
      <c r="J1222">
        <v>0.99</v>
      </c>
      <c r="K1222" t="s">
        <v>153</v>
      </c>
      <c r="L1222" t="s">
        <v>4841</v>
      </c>
      <c r="M1222" t="s">
        <v>4842</v>
      </c>
      <c r="N1222" t="s">
        <v>2626</v>
      </c>
      <c r="O1222" t="s">
        <v>28</v>
      </c>
      <c r="Q1222">
        <v>4.7</v>
      </c>
      <c r="T1222" t="s">
        <v>29</v>
      </c>
      <c r="U1222" t="s">
        <v>153</v>
      </c>
      <c r="V1222" t="s">
        <v>4432</v>
      </c>
    </row>
    <row r="1223" spans="1:22" hidden="1" x14ac:dyDescent="0.2">
      <c r="A1223" t="s">
        <v>4843</v>
      </c>
      <c r="B1223">
        <v>15.016999999999999</v>
      </c>
      <c r="C1223">
        <v>119.92100000000001</v>
      </c>
      <c r="D1223">
        <v>65.3</v>
      </c>
      <c r="E1223">
        <v>4.9000000000000004</v>
      </c>
      <c r="F1223" t="s">
        <v>152</v>
      </c>
      <c r="G1223">
        <v>79</v>
      </c>
      <c r="H1223">
        <v>44</v>
      </c>
      <c r="J1223">
        <v>0.96</v>
      </c>
      <c r="K1223" t="s">
        <v>153</v>
      </c>
      <c r="L1223" t="s">
        <v>4844</v>
      </c>
      <c r="M1223" t="s">
        <v>4845</v>
      </c>
      <c r="N1223" t="s">
        <v>4846</v>
      </c>
      <c r="O1223" t="s">
        <v>28</v>
      </c>
      <c r="Q1223">
        <v>5.9</v>
      </c>
      <c r="S1223">
        <v>19</v>
      </c>
      <c r="T1223" t="s">
        <v>29</v>
      </c>
      <c r="U1223" t="s">
        <v>153</v>
      </c>
      <c r="V1223" t="s">
        <v>153</v>
      </c>
    </row>
    <row r="1224" spans="1:22" hidden="1" x14ac:dyDescent="0.2">
      <c r="A1224" t="s">
        <v>4847</v>
      </c>
      <c r="B1224">
        <v>14.180999999999999</v>
      </c>
      <c r="C1224">
        <v>120.718</v>
      </c>
      <c r="D1224">
        <v>217.2</v>
      </c>
      <c r="E1224">
        <v>4.5</v>
      </c>
      <c r="F1224" t="s">
        <v>152</v>
      </c>
      <c r="G1224">
        <v>36</v>
      </c>
      <c r="H1224">
        <v>85.9</v>
      </c>
      <c r="J1224">
        <v>1</v>
      </c>
      <c r="K1224" t="s">
        <v>153</v>
      </c>
      <c r="L1224" t="s">
        <v>4848</v>
      </c>
      <c r="M1224" t="s">
        <v>4849</v>
      </c>
      <c r="N1224" t="s">
        <v>4850</v>
      </c>
      <c r="O1224" t="s">
        <v>28</v>
      </c>
      <c r="Q1224">
        <v>8.8000000000000007</v>
      </c>
      <c r="S1224">
        <v>6</v>
      </c>
      <c r="T1224" t="s">
        <v>29</v>
      </c>
      <c r="U1224" t="s">
        <v>153</v>
      </c>
      <c r="V1224" t="s">
        <v>153</v>
      </c>
    </row>
    <row r="1225" spans="1:22" x14ac:dyDescent="0.2">
      <c r="A1225" t="s">
        <v>4851</v>
      </c>
      <c r="B1225">
        <v>17.283999999999999</v>
      </c>
      <c r="C1225">
        <v>121.485</v>
      </c>
      <c r="D1225">
        <v>10</v>
      </c>
      <c r="E1225">
        <v>5.3</v>
      </c>
      <c r="F1225" t="s">
        <v>3272</v>
      </c>
      <c r="G1225">
        <v>134</v>
      </c>
      <c r="H1225">
        <v>49.1</v>
      </c>
      <c r="J1225">
        <v>0.89</v>
      </c>
      <c r="K1225" t="s">
        <v>153</v>
      </c>
      <c r="L1225" t="s">
        <v>4852</v>
      </c>
      <c r="M1225" t="s">
        <v>4853</v>
      </c>
      <c r="N1225" t="s">
        <v>4854</v>
      </c>
      <c r="O1225" t="s">
        <v>28</v>
      </c>
      <c r="T1225" t="s">
        <v>29</v>
      </c>
      <c r="U1225" t="s">
        <v>153</v>
      </c>
      <c r="V1225" t="s">
        <v>4432</v>
      </c>
    </row>
    <row r="1226" spans="1:22" hidden="1" x14ac:dyDescent="0.2">
      <c r="A1226" t="s">
        <v>4855</v>
      </c>
      <c r="B1226">
        <v>14.59</v>
      </c>
      <c r="C1226">
        <v>120.43600000000001</v>
      </c>
      <c r="D1226">
        <v>114.9</v>
      </c>
      <c r="E1226">
        <v>4.8</v>
      </c>
      <c r="F1226" t="s">
        <v>152</v>
      </c>
      <c r="G1226">
        <v>81</v>
      </c>
      <c r="H1226">
        <v>84.1</v>
      </c>
      <c r="J1226">
        <v>0.91</v>
      </c>
      <c r="K1226" t="s">
        <v>153</v>
      </c>
      <c r="L1226" t="s">
        <v>4856</v>
      </c>
      <c r="M1226" t="s">
        <v>4857</v>
      </c>
      <c r="N1226" t="s">
        <v>4858</v>
      </c>
      <c r="O1226" t="s">
        <v>28</v>
      </c>
      <c r="Q1226">
        <v>4.8</v>
      </c>
      <c r="S1226">
        <v>23</v>
      </c>
      <c r="T1226" t="s">
        <v>29</v>
      </c>
      <c r="U1226" t="s">
        <v>153</v>
      </c>
      <c r="V1226" t="s">
        <v>153</v>
      </c>
    </row>
    <row r="1227" spans="1:22" x14ac:dyDescent="0.2">
      <c r="A1227" t="s">
        <v>4859</v>
      </c>
      <c r="B1227">
        <v>13.704000000000001</v>
      </c>
      <c r="C1227">
        <v>120.76600000000001</v>
      </c>
      <c r="D1227">
        <v>150</v>
      </c>
      <c r="E1227">
        <v>4.9000000000000004</v>
      </c>
      <c r="F1227" t="s">
        <v>3272</v>
      </c>
      <c r="G1227">
        <v>95</v>
      </c>
      <c r="H1227">
        <v>89.7</v>
      </c>
      <c r="J1227">
        <v>0.97</v>
      </c>
      <c r="K1227" t="s">
        <v>153</v>
      </c>
      <c r="L1227" t="s">
        <v>4860</v>
      </c>
      <c r="M1227" t="s">
        <v>4861</v>
      </c>
      <c r="N1227" t="s">
        <v>4862</v>
      </c>
      <c r="O1227" t="s">
        <v>28</v>
      </c>
      <c r="Q1227">
        <v>4.5999999999999996</v>
      </c>
      <c r="T1227" t="s">
        <v>29</v>
      </c>
      <c r="U1227" t="s">
        <v>153</v>
      </c>
      <c r="V1227" t="s">
        <v>4432</v>
      </c>
    </row>
    <row r="1228" spans="1:22" hidden="1" x14ac:dyDescent="0.2">
      <c r="A1228" t="s">
        <v>4863</v>
      </c>
      <c r="B1228">
        <v>13.816000000000001</v>
      </c>
      <c r="C1228">
        <v>120.239</v>
      </c>
      <c r="D1228">
        <v>10</v>
      </c>
      <c r="E1228">
        <v>4.5999999999999996</v>
      </c>
      <c r="F1228" t="s">
        <v>152</v>
      </c>
      <c r="G1228">
        <v>56</v>
      </c>
      <c r="H1228">
        <v>111.9</v>
      </c>
      <c r="J1228">
        <v>0.89</v>
      </c>
      <c r="K1228" t="s">
        <v>153</v>
      </c>
      <c r="L1228" t="s">
        <v>4864</v>
      </c>
      <c r="M1228" t="s">
        <v>4865</v>
      </c>
      <c r="N1228" t="s">
        <v>4866</v>
      </c>
      <c r="O1228" t="s">
        <v>28</v>
      </c>
      <c r="S1228">
        <v>20</v>
      </c>
      <c r="T1228" t="s">
        <v>29</v>
      </c>
      <c r="U1228" t="s">
        <v>153</v>
      </c>
      <c r="V1228" t="s">
        <v>153</v>
      </c>
    </row>
    <row r="1229" spans="1:22" x14ac:dyDescent="0.2">
      <c r="A1229" t="s">
        <v>4867</v>
      </c>
      <c r="B1229">
        <v>18.181999999999999</v>
      </c>
      <c r="C1229">
        <v>122.399</v>
      </c>
      <c r="D1229">
        <v>17</v>
      </c>
      <c r="E1229">
        <v>5.8</v>
      </c>
      <c r="F1229" t="s">
        <v>3272</v>
      </c>
      <c r="G1229">
        <v>270</v>
      </c>
      <c r="H1229">
        <v>17.5</v>
      </c>
      <c r="J1229">
        <v>0.97</v>
      </c>
      <c r="K1229" t="s">
        <v>153</v>
      </c>
      <c r="L1229" t="s">
        <v>4868</v>
      </c>
      <c r="M1229" t="s">
        <v>4869</v>
      </c>
      <c r="N1229" t="s">
        <v>376</v>
      </c>
      <c r="O1229" t="s">
        <v>28</v>
      </c>
      <c r="T1229" t="s">
        <v>29</v>
      </c>
      <c r="U1229" t="s">
        <v>153</v>
      </c>
      <c r="V1229" t="s">
        <v>4432</v>
      </c>
    </row>
    <row r="1230" spans="1:22" x14ac:dyDescent="0.2">
      <c r="A1230" t="s">
        <v>4870</v>
      </c>
      <c r="B1230">
        <v>18.451000000000001</v>
      </c>
      <c r="C1230">
        <v>120.742</v>
      </c>
      <c r="D1230">
        <v>32</v>
      </c>
      <c r="E1230">
        <v>5.9</v>
      </c>
      <c r="F1230" t="s">
        <v>2966</v>
      </c>
      <c r="G1230">
        <v>331</v>
      </c>
      <c r="H1230">
        <v>21.1</v>
      </c>
      <c r="J1230">
        <v>1.06</v>
      </c>
      <c r="K1230" t="s">
        <v>153</v>
      </c>
      <c r="L1230" t="s">
        <v>4871</v>
      </c>
      <c r="M1230" t="s">
        <v>4872</v>
      </c>
      <c r="N1230" t="s">
        <v>4873</v>
      </c>
      <c r="O1230" t="s">
        <v>28</v>
      </c>
      <c r="T1230" t="s">
        <v>29</v>
      </c>
      <c r="U1230" t="s">
        <v>153</v>
      </c>
      <c r="V1230" t="s">
        <v>153</v>
      </c>
    </row>
    <row r="1231" spans="1:22" x14ac:dyDescent="0.2">
      <c r="A1231" t="s">
        <v>4874</v>
      </c>
      <c r="B1231">
        <v>13.827</v>
      </c>
      <c r="C1231">
        <v>120.071</v>
      </c>
      <c r="D1231">
        <v>16</v>
      </c>
      <c r="E1231">
        <v>6</v>
      </c>
      <c r="F1231" t="s">
        <v>3272</v>
      </c>
      <c r="G1231">
        <v>260</v>
      </c>
      <c r="H1231">
        <v>20.6</v>
      </c>
      <c r="J1231">
        <v>0.88</v>
      </c>
      <c r="K1231" t="s">
        <v>153</v>
      </c>
      <c r="L1231" t="s">
        <v>4875</v>
      </c>
      <c r="M1231" t="s">
        <v>4876</v>
      </c>
      <c r="N1231" t="s">
        <v>4877</v>
      </c>
      <c r="O1231" t="s">
        <v>28</v>
      </c>
      <c r="T1231" t="s">
        <v>29</v>
      </c>
      <c r="U1231" t="s">
        <v>153</v>
      </c>
      <c r="V1231" t="s">
        <v>4432</v>
      </c>
    </row>
    <row r="1232" spans="1:22" hidden="1" x14ac:dyDescent="0.2">
      <c r="A1232" t="s">
        <v>4878</v>
      </c>
      <c r="B1232">
        <v>17.939</v>
      </c>
      <c r="C1232">
        <v>122.503</v>
      </c>
      <c r="D1232">
        <v>10</v>
      </c>
      <c r="E1232">
        <v>4.5</v>
      </c>
      <c r="F1232" t="s">
        <v>152</v>
      </c>
      <c r="G1232">
        <v>34</v>
      </c>
      <c r="H1232">
        <v>118.2</v>
      </c>
      <c r="J1232">
        <v>0.77</v>
      </c>
      <c r="K1232" t="s">
        <v>153</v>
      </c>
      <c r="L1232" t="s">
        <v>4879</v>
      </c>
      <c r="M1232" t="s">
        <v>4880</v>
      </c>
      <c r="N1232" t="s">
        <v>4881</v>
      </c>
      <c r="O1232" t="s">
        <v>28</v>
      </c>
      <c r="S1232">
        <v>11</v>
      </c>
      <c r="T1232" t="s">
        <v>29</v>
      </c>
      <c r="U1232" t="s">
        <v>153</v>
      </c>
      <c r="V1232" t="s">
        <v>153</v>
      </c>
    </row>
    <row r="1233" spans="1:22" x14ac:dyDescent="0.2">
      <c r="A1233" t="s">
        <v>4882</v>
      </c>
      <c r="B1233">
        <v>16.292999999999999</v>
      </c>
      <c r="C1233">
        <v>119.69</v>
      </c>
      <c r="D1233">
        <v>52.3</v>
      </c>
      <c r="E1233">
        <v>5</v>
      </c>
      <c r="F1233" t="s">
        <v>3272</v>
      </c>
      <c r="G1233">
        <v>67</v>
      </c>
      <c r="H1233">
        <v>107.6</v>
      </c>
      <c r="J1233">
        <v>1.1499999999999999</v>
      </c>
      <c r="K1233" t="s">
        <v>153</v>
      </c>
      <c r="L1233" t="s">
        <v>4883</v>
      </c>
      <c r="M1233" t="s">
        <v>4884</v>
      </c>
      <c r="N1233" t="s">
        <v>376</v>
      </c>
      <c r="O1233" t="s">
        <v>28</v>
      </c>
      <c r="Q1233">
        <v>12.1</v>
      </c>
      <c r="T1233" t="s">
        <v>29</v>
      </c>
      <c r="U1233" t="s">
        <v>153</v>
      </c>
      <c r="V1233" t="s">
        <v>4432</v>
      </c>
    </row>
    <row r="1234" spans="1:22" hidden="1" x14ac:dyDescent="0.2">
      <c r="A1234" t="s">
        <v>4885</v>
      </c>
      <c r="B1234">
        <v>13.728999999999999</v>
      </c>
      <c r="C1234">
        <v>120.755</v>
      </c>
      <c r="D1234">
        <v>190</v>
      </c>
      <c r="E1234">
        <v>4.7</v>
      </c>
      <c r="F1234" t="s">
        <v>152</v>
      </c>
      <c r="G1234">
        <v>42</v>
      </c>
      <c r="H1234">
        <v>109.5</v>
      </c>
      <c r="J1234">
        <v>0.73</v>
      </c>
      <c r="K1234" t="s">
        <v>153</v>
      </c>
      <c r="L1234" t="s">
        <v>4886</v>
      </c>
      <c r="M1234" t="s">
        <v>4887</v>
      </c>
      <c r="N1234" t="s">
        <v>175</v>
      </c>
      <c r="O1234" t="s">
        <v>28</v>
      </c>
      <c r="Q1234">
        <v>16.5</v>
      </c>
      <c r="S1234">
        <v>19</v>
      </c>
      <c r="T1234" t="s">
        <v>29</v>
      </c>
      <c r="U1234" t="s">
        <v>153</v>
      </c>
      <c r="V1234" t="s">
        <v>153</v>
      </c>
    </row>
    <row r="1235" spans="1:22" hidden="1" x14ac:dyDescent="0.2">
      <c r="A1235" t="s">
        <v>4888</v>
      </c>
      <c r="B1235">
        <v>15.162000000000001</v>
      </c>
      <c r="C1235">
        <v>120.179</v>
      </c>
      <c r="D1235">
        <v>85.6</v>
      </c>
      <c r="E1235">
        <v>4.5999999999999996</v>
      </c>
      <c r="F1235" t="s">
        <v>152</v>
      </c>
      <c r="G1235">
        <v>44</v>
      </c>
      <c r="H1235">
        <v>100.9</v>
      </c>
      <c r="J1235">
        <v>0.75</v>
      </c>
      <c r="K1235" t="s">
        <v>153</v>
      </c>
      <c r="L1235" t="s">
        <v>4889</v>
      </c>
      <c r="M1235" t="s">
        <v>4890</v>
      </c>
      <c r="N1235" t="s">
        <v>4891</v>
      </c>
      <c r="O1235" t="s">
        <v>28</v>
      </c>
      <c r="Q1235">
        <v>7</v>
      </c>
      <c r="S1235">
        <v>5</v>
      </c>
      <c r="T1235" t="s">
        <v>29</v>
      </c>
      <c r="U1235" t="s">
        <v>153</v>
      </c>
      <c r="V1235" t="s">
        <v>153</v>
      </c>
    </row>
    <row r="1236" spans="1:22" hidden="1" x14ac:dyDescent="0.2">
      <c r="A1236" t="s">
        <v>4892</v>
      </c>
      <c r="B1236">
        <v>15.128</v>
      </c>
      <c r="C1236">
        <v>121.768</v>
      </c>
      <c r="D1236">
        <v>43.5</v>
      </c>
      <c r="E1236">
        <v>4.7</v>
      </c>
      <c r="F1236" t="s">
        <v>152</v>
      </c>
      <c r="G1236">
        <v>55</v>
      </c>
      <c r="H1236">
        <v>104.4</v>
      </c>
      <c r="J1236">
        <v>0.98</v>
      </c>
      <c r="K1236" t="s">
        <v>153</v>
      </c>
      <c r="L1236" t="s">
        <v>4893</v>
      </c>
      <c r="M1236" t="s">
        <v>4894</v>
      </c>
      <c r="N1236" t="s">
        <v>4895</v>
      </c>
      <c r="O1236" t="s">
        <v>28</v>
      </c>
      <c r="S1236">
        <v>9</v>
      </c>
      <c r="T1236" t="s">
        <v>29</v>
      </c>
      <c r="U1236" t="s">
        <v>153</v>
      </c>
      <c r="V1236" t="s">
        <v>153</v>
      </c>
    </row>
    <row r="1237" spans="1:22" hidden="1" x14ac:dyDescent="0.2">
      <c r="A1237" t="s">
        <v>4896</v>
      </c>
      <c r="B1237">
        <v>17.818999999999999</v>
      </c>
      <c r="C1237">
        <v>119.70699999999999</v>
      </c>
      <c r="D1237">
        <v>35</v>
      </c>
      <c r="E1237">
        <v>4.5999999999999996</v>
      </c>
      <c r="F1237" t="s">
        <v>152</v>
      </c>
      <c r="G1237">
        <v>19</v>
      </c>
      <c r="H1237">
        <v>140.19999999999999</v>
      </c>
      <c r="J1237">
        <v>1.19</v>
      </c>
      <c r="K1237" t="s">
        <v>153</v>
      </c>
      <c r="L1237" t="s">
        <v>4897</v>
      </c>
      <c r="M1237" t="s">
        <v>4898</v>
      </c>
      <c r="N1237" t="s">
        <v>4899</v>
      </c>
      <c r="O1237" t="s">
        <v>28</v>
      </c>
      <c r="S1237">
        <v>4</v>
      </c>
      <c r="T1237" t="s">
        <v>29</v>
      </c>
      <c r="U1237" t="s">
        <v>153</v>
      </c>
      <c r="V1237" t="s">
        <v>153</v>
      </c>
    </row>
    <row r="1238" spans="1:22" hidden="1" x14ac:dyDescent="0.2">
      <c r="A1238" t="s">
        <v>4900</v>
      </c>
      <c r="B1238">
        <v>17.701000000000001</v>
      </c>
      <c r="C1238">
        <v>119.486</v>
      </c>
      <c r="D1238">
        <v>23.6</v>
      </c>
      <c r="E1238">
        <v>4.5</v>
      </c>
      <c r="F1238" t="s">
        <v>152</v>
      </c>
      <c r="G1238">
        <v>26</v>
      </c>
      <c r="H1238">
        <v>156.19999999999999</v>
      </c>
      <c r="J1238">
        <v>0.61</v>
      </c>
      <c r="K1238" t="s">
        <v>153</v>
      </c>
      <c r="L1238" t="s">
        <v>4901</v>
      </c>
      <c r="M1238" t="s">
        <v>4902</v>
      </c>
      <c r="N1238" t="s">
        <v>4903</v>
      </c>
      <c r="O1238" t="s">
        <v>28</v>
      </c>
      <c r="Q1238">
        <v>20.9</v>
      </c>
      <c r="S1238">
        <v>7</v>
      </c>
      <c r="T1238" t="s">
        <v>29</v>
      </c>
      <c r="U1238" t="s">
        <v>153</v>
      </c>
      <c r="V1238" t="s">
        <v>153</v>
      </c>
    </row>
    <row r="1239" spans="1:22" hidden="1" x14ac:dyDescent="0.2">
      <c r="A1239" t="s">
        <v>4904</v>
      </c>
      <c r="B1239">
        <v>17.745000000000001</v>
      </c>
      <c r="C1239">
        <v>119.43300000000001</v>
      </c>
      <c r="D1239">
        <v>19.5</v>
      </c>
      <c r="E1239">
        <v>4.9000000000000004</v>
      </c>
      <c r="F1239" t="s">
        <v>152</v>
      </c>
      <c r="G1239">
        <v>75</v>
      </c>
      <c r="H1239">
        <v>58.8</v>
      </c>
      <c r="J1239">
        <v>0.95</v>
      </c>
      <c r="K1239" t="s">
        <v>153</v>
      </c>
      <c r="L1239" t="s">
        <v>4905</v>
      </c>
      <c r="M1239" t="s">
        <v>4906</v>
      </c>
      <c r="N1239" t="s">
        <v>4907</v>
      </c>
      <c r="O1239" t="s">
        <v>28</v>
      </c>
      <c r="Q1239">
        <v>15.3</v>
      </c>
      <c r="S1239">
        <v>28</v>
      </c>
      <c r="T1239" t="s">
        <v>29</v>
      </c>
      <c r="U1239" t="s">
        <v>153</v>
      </c>
      <c r="V1239" t="s">
        <v>153</v>
      </c>
    </row>
    <row r="1240" spans="1:22" hidden="1" x14ac:dyDescent="0.2">
      <c r="A1240" t="s">
        <v>4908</v>
      </c>
      <c r="B1240">
        <v>15.308999999999999</v>
      </c>
      <c r="C1240">
        <v>121.62</v>
      </c>
      <c r="D1240">
        <v>44</v>
      </c>
      <c r="E1240">
        <v>4.5999999999999996</v>
      </c>
      <c r="F1240" t="s">
        <v>152</v>
      </c>
      <c r="G1240">
        <v>12</v>
      </c>
      <c r="H1240">
        <v>147</v>
      </c>
      <c r="J1240">
        <v>0.57999999999999996</v>
      </c>
      <c r="K1240" t="s">
        <v>153</v>
      </c>
      <c r="L1240" t="s">
        <v>4909</v>
      </c>
      <c r="M1240" t="s">
        <v>4910</v>
      </c>
      <c r="N1240" t="s">
        <v>4911</v>
      </c>
      <c r="O1240" t="s">
        <v>28</v>
      </c>
      <c r="Q1240">
        <v>11.6</v>
      </c>
      <c r="S1240">
        <v>1</v>
      </c>
      <c r="T1240" t="s">
        <v>29</v>
      </c>
      <c r="U1240" t="s">
        <v>153</v>
      </c>
      <c r="V1240" t="s">
        <v>153</v>
      </c>
    </row>
    <row r="1241" spans="1:22" hidden="1" x14ac:dyDescent="0.2">
      <c r="A1241" t="s">
        <v>4912</v>
      </c>
      <c r="B1241">
        <v>15.118</v>
      </c>
      <c r="C1241">
        <v>120.096</v>
      </c>
      <c r="D1241">
        <v>80</v>
      </c>
      <c r="E1241">
        <v>4.5</v>
      </c>
      <c r="F1241" t="s">
        <v>152</v>
      </c>
      <c r="G1241">
        <v>31</v>
      </c>
      <c r="H1241">
        <v>99</v>
      </c>
      <c r="J1241">
        <v>0.9</v>
      </c>
      <c r="K1241" t="s">
        <v>153</v>
      </c>
      <c r="L1241" t="s">
        <v>4913</v>
      </c>
      <c r="M1241" t="s">
        <v>4914</v>
      </c>
      <c r="N1241" t="s">
        <v>4915</v>
      </c>
      <c r="O1241" t="s">
        <v>28</v>
      </c>
      <c r="Q1241">
        <v>7.7</v>
      </c>
      <c r="S1241">
        <v>6</v>
      </c>
      <c r="T1241" t="s">
        <v>29</v>
      </c>
      <c r="U1241" t="s">
        <v>153</v>
      </c>
      <c r="V1241" t="s">
        <v>153</v>
      </c>
    </row>
    <row r="1242" spans="1:22" hidden="1" x14ac:dyDescent="0.2">
      <c r="A1242" t="s">
        <v>4916</v>
      </c>
      <c r="B1242">
        <v>17.902000000000001</v>
      </c>
      <c r="C1242">
        <v>121.42</v>
      </c>
      <c r="D1242">
        <v>10</v>
      </c>
      <c r="E1242">
        <v>4.5</v>
      </c>
      <c r="F1242" t="s">
        <v>152</v>
      </c>
      <c r="G1242">
        <v>24</v>
      </c>
      <c r="H1242">
        <v>109.2</v>
      </c>
      <c r="J1242">
        <v>1.3</v>
      </c>
      <c r="K1242" t="s">
        <v>153</v>
      </c>
      <c r="L1242" t="s">
        <v>4917</v>
      </c>
      <c r="M1242" t="s">
        <v>4918</v>
      </c>
      <c r="N1242" t="s">
        <v>4919</v>
      </c>
      <c r="O1242" t="s">
        <v>28</v>
      </c>
      <c r="S1242">
        <v>3</v>
      </c>
      <c r="T1242" t="s">
        <v>29</v>
      </c>
      <c r="U1242" t="s">
        <v>153</v>
      </c>
      <c r="V1242" t="s">
        <v>153</v>
      </c>
    </row>
    <row r="1243" spans="1:22" hidden="1" x14ac:dyDescent="0.2">
      <c r="A1243" t="s">
        <v>4920</v>
      </c>
      <c r="B1243">
        <v>13.943</v>
      </c>
      <c r="C1243">
        <v>123.72799999999999</v>
      </c>
      <c r="D1243">
        <v>67.8</v>
      </c>
      <c r="E1243">
        <v>4.5999999999999996</v>
      </c>
      <c r="F1243" t="s">
        <v>152</v>
      </c>
      <c r="G1243">
        <v>35</v>
      </c>
      <c r="H1243">
        <v>132.30000000000001</v>
      </c>
      <c r="J1243">
        <v>0.92</v>
      </c>
      <c r="K1243" t="s">
        <v>153</v>
      </c>
      <c r="L1243" t="s">
        <v>4921</v>
      </c>
      <c r="M1243" t="s">
        <v>4922</v>
      </c>
      <c r="N1243" t="s">
        <v>4923</v>
      </c>
      <c r="O1243" t="s">
        <v>28</v>
      </c>
      <c r="S1243">
        <v>8</v>
      </c>
      <c r="T1243" t="s">
        <v>29</v>
      </c>
      <c r="U1243" t="s">
        <v>153</v>
      </c>
      <c r="V1243" t="s">
        <v>153</v>
      </c>
    </row>
    <row r="1244" spans="1:22" hidden="1" x14ac:dyDescent="0.2">
      <c r="A1244" t="s">
        <v>4924</v>
      </c>
      <c r="B1244">
        <v>14.311</v>
      </c>
      <c r="C1244">
        <v>120.343</v>
      </c>
      <c r="D1244">
        <v>89.2</v>
      </c>
      <c r="E1244">
        <v>4.8</v>
      </c>
      <c r="F1244" t="s">
        <v>152</v>
      </c>
      <c r="G1244">
        <v>12</v>
      </c>
      <c r="H1244">
        <v>189.6</v>
      </c>
      <c r="J1244">
        <v>0.68</v>
      </c>
      <c r="K1244" t="s">
        <v>153</v>
      </c>
      <c r="L1244" t="s">
        <v>4925</v>
      </c>
      <c r="M1244" t="s">
        <v>4926</v>
      </c>
      <c r="N1244" t="s">
        <v>4927</v>
      </c>
      <c r="O1244" t="s">
        <v>28</v>
      </c>
      <c r="Q1244">
        <v>11.7</v>
      </c>
      <c r="S1244">
        <v>3</v>
      </c>
      <c r="T1244" t="s">
        <v>29</v>
      </c>
      <c r="U1244" t="s">
        <v>153</v>
      </c>
      <c r="V1244" t="s">
        <v>153</v>
      </c>
    </row>
    <row r="1245" spans="1:22" hidden="1" x14ac:dyDescent="0.2">
      <c r="A1245" t="s">
        <v>4928</v>
      </c>
      <c r="B1245">
        <v>15.475</v>
      </c>
      <c r="C1245">
        <v>120.76600000000001</v>
      </c>
      <c r="D1245">
        <v>39.700000000000003</v>
      </c>
      <c r="E1245">
        <v>4.7</v>
      </c>
      <c r="F1245" t="s">
        <v>152</v>
      </c>
      <c r="G1245">
        <v>29</v>
      </c>
      <c r="H1245">
        <v>125.5</v>
      </c>
      <c r="J1245">
        <v>1.1200000000000001</v>
      </c>
      <c r="K1245" t="s">
        <v>153</v>
      </c>
      <c r="L1245" t="s">
        <v>4929</v>
      </c>
      <c r="M1245" t="s">
        <v>4930</v>
      </c>
      <c r="N1245" t="s">
        <v>4931</v>
      </c>
      <c r="O1245" t="s">
        <v>28</v>
      </c>
      <c r="Q1245">
        <v>10.6</v>
      </c>
      <c r="S1245">
        <v>3</v>
      </c>
      <c r="T1245" t="s">
        <v>29</v>
      </c>
      <c r="U1245" t="s">
        <v>153</v>
      </c>
      <c r="V1245" t="s">
        <v>153</v>
      </c>
    </row>
    <row r="1246" spans="1:22" hidden="1" x14ac:dyDescent="0.2">
      <c r="A1246" t="s">
        <v>4932</v>
      </c>
      <c r="B1246">
        <v>15.012</v>
      </c>
      <c r="C1246">
        <v>122.437</v>
      </c>
      <c r="D1246">
        <v>94.8</v>
      </c>
      <c r="E1246">
        <v>4.8</v>
      </c>
      <c r="F1246" t="s">
        <v>152</v>
      </c>
      <c r="G1246">
        <v>68</v>
      </c>
      <c r="H1246">
        <v>106</v>
      </c>
      <c r="J1246">
        <v>1.1399999999999999</v>
      </c>
      <c r="K1246" t="s">
        <v>153</v>
      </c>
      <c r="L1246" t="s">
        <v>4933</v>
      </c>
      <c r="M1246" t="s">
        <v>4934</v>
      </c>
      <c r="N1246" t="s">
        <v>4935</v>
      </c>
      <c r="O1246" t="s">
        <v>28</v>
      </c>
      <c r="Q1246">
        <v>11.4</v>
      </c>
      <c r="S1246">
        <v>28</v>
      </c>
      <c r="T1246" t="s">
        <v>29</v>
      </c>
      <c r="U1246" t="s">
        <v>153</v>
      </c>
      <c r="V1246" t="s">
        <v>153</v>
      </c>
    </row>
    <row r="1247" spans="1:22" x14ac:dyDescent="0.2">
      <c r="A1247" t="s">
        <v>4936</v>
      </c>
      <c r="B1247">
        <v>14.923</v>
      </c>
      <c r="C1247">
        <v>119.86799999999999</v>
      </c>
      <c r="D1247">
        <v>21</v>
      </c>
      <c r="E1247">
        <v>5.5</v>
      </c>
      <c r="F1247" t="s">
        <v>3272</v>
      </c>
      <c r="G1247">
        <v>162</v>
      </c>
      <c r="H1247">
        <v>29.1</v>
      </c>
      <c r="J1247">
        <v>1.1000000000000001</v>
      </c>
      <c r="K1247" t="s">
        <v>153</v>
      </c>
      <c r="L1247" t="s">
        <v>4937</v>
      </c>
      <c r="M1247" t="s">
        <v>4938</v>
      </c>
      <c r="N1247" t="s">
        <v>4939</v>
      </c>
      <c r="O1247" t="s">
        <v>28</v>
      </c>
      <c r="T1247" t="s">
        <v>29</v>
      </c>
      <c r="U1247" t="s">
        <v>153</v>
      </c>
      <c r="V1247" t="s">
        <v>4432</v>
      </c>
    </row>
    <row r="1248" spans="1:22" hidden="1" x14ac:dyDescent="0.2">
      <c r="A1248" t="s">
        <v>4940</v>
      </c>
      <c r="B1248">
        <v>18.349</v>
      </c>
      <c r="C1248">
        <v>121.095</v>
      </c>
      <c r="D1248">
        <v>10</v>
      </c>
      <c r="E1248">
        <v>4.5999999999999996</v>
      </c>
      <c r="F1248" t="s">
        <v>152</v>
      </c>
      <c r="G1248">
        <v>47</v>
      </c>
      <c r="H1248">
        <v>102.8</v>
      </c>
      <c r="J1248">
        <v>1.1200000000000001</v>
      </c>
      <c r="K1248" t="s">
        <v>153</v>
      </c>
      <c r="L1248" t="s">
        <v>4941</v>
      </c>
      <c r="M1248" t="s">
        <v>4942</v>
      </c>
      <c r="N1248" t="s">
        <v>4943</v>
      </c>
      <c r="O1248" t="s">
        <v>28</v>
      </c>
      <c r="S1248">
        <v>13</v>
      </c>
      <c r="T1248" t="s">
        <v>29</v>
      </c>
      <c r="U1248" t="s">
        <v>153</v>
      </c>
      <c r="V1248" t="s">
        <v>153</v>
      </c>
    </row>
    <row r="1249" spans="1:22" hidden="1" x14ac:dyDescent="0.2">
      <c r="A1249" t="s">
        <v>4944</v>
      </c>
      <c r="B1249">
        <v>16.472000000000001</v>
      </c>
      <c r="C1249">
        <v>121.289</v>
      </c>
      <c r="D1249">
        <v>54.9</v>
      </c>
      <c r="E1249">
        <v>4.8</v>
      </c>
      <c r="F1249" t="s">
        <v>152</v>
      </c>
      <c r="G1249">
        <v>77</v>
      </c>
      <c r="H1249">
        <v>124.3</v>
      </c>
      <c r="J1249">
        <v>0.73</v>
      </c>
      <c r="K1249" t="s">
        <v>153</v>
      </c>
      <c r="L1249" t="s">
        <v>4945</v>
      </c>
      <c r="M1249" t="s">
        <v>4946</v>
      </c>
      <c r="N1249" t="s">
        <v>4947</v>
      </c>
      <c r="O1249" t="s">
        <v>28</v>
      </c>
      <c r="Q1249">
        <v>5.0999999999999996</v>
      </c>
      <c r="S1249">
        <v>35</v>
      </c>
      <c r="T1249" t="s">
        <v>29</v>
      </c>
      <c r="U1249" t="s">
        <v>153</v>
      </c>
      <c r="V1249" t="s">
        <v>153</v>
      </c>
    </row>
    <row r="1250" spans="1:22" hidden="1" x14ac:dyDescent="0.2">
      <c r="A1250" t="s">
        <v>4948</v>
      </c>
      <c r="B1250">
        <v>15.031000000000001</v>
      </c>
      <c r="C1250">
        <v>119.928</v>
      </c>
      <c r="D1250">
        <v>35</v>
      </c>
      <c r="E1250">
        <v>4.5</v>
      </c>
      <c r="F1250" t="s">
        <v>152</v>
      </c>
      <c r="G1250">
        <v>23</v>
      </c>
      <c r="H1250">
        <v>122.4</v>
      </c>
      <c r="J1250">
        <v>0.64</v>
      </c>
      <c r="K1250" t="s">
        <v>153</v>
      </c>
      <c r="L1250" t="s">
        <v>4949</v>
      </c>
      <c r="M1250" t="s">
        <v>4950</v>
      </c>
      <c r="N1250" t="s">
        <v>4951</v>
      </c>
      <c r="O1250" t="s">
        <v>28</v>
      </c>
      <c r="S1250">
        <v>3</v>
      </c>
      <c r="T1250" t="s">
        <v>29</v>
      </c>
      <c r="U1250" t="s">
        <v>153</v>
      </c>
      <c r="V1250" t="s">
        <v>153</v>
      </c>
    </row>
    <row r="1251" spans="1:22" hidden="1" x14ac:dyDescent="0.2">
      <c r="A1251" t="s">
        <v>4952</v>
      </c>
      <c r="B1251">
        <v>16.462</v>
      </c>
      <c r="C1251">
        <v>121.21</v>
      </c>
      <c r="D1251">
        <v>28.2</v>
      </c>
      <c r="E1251">
        <v>4.5999999999999996</v>
      </c>
      <c r="F1251" t="s">
        <v>152</v>
      </c>
      <c r="G1251">
        <v>60</v>
      </c>
      <c r="H1251">
        <v>119</v>
      </c>
      <c r="J1251">
        <v>0.9</v>
      </c>
      <c r="K1251" t="s">
        <v>153</v>
      </c>
      <c r="L1251" t="s">
        <v>4953</v>
      </c>
      <c r="M1251" t="s">
        <v>4954</v>
      </c>
      <c r="N1251" t="s">
        <v>4955</v>
      </c>
      <c r="O1251" t="s">
        <v>28</v>
      </c>
      <c r="Q1251">
        <v>12.4</v>
      </c>
      <c r="S1251">
        <v>19</v>
      </c>
      <c r="T1251" t="s">
        <v>29</v>
      </c>
      <c r="U1251" t="s">
        <v>153</v>
      </c>
      <c r="V1251" t="s">
        <v>153</v>
      </c>
    </row>
    <row r="1252" spans="1:22" hidden="1" x14ac:dyDescent="0.2">
      <c r="A1252" t="s">
        <v>4956</v>
      </c>
      <c r="B1252">
        <v>15.731999999999999</v>
      </c>
      <c r="C1252">
        <v>119.669</v>
      </c>
      <c r="D1252">
        <v>35</v>
      </c>
      <c r="E1252">
        <v>4.5999999999999996</v>
      </c>
      <c r="F1252" t="s">
        <v>152</v>
      </c>
      <c r="G1252">
        <v>65</v>
      </c>
      <c r="H1252">
        <v>113.1</v>
      </c>
      <c r="J1252">
        <v>1.23</v>
      </c>
      <c r="K1252" t="s">
        <v>153</v>
      </c>
      <c r="L1252" t="s">
        <v>4957</v>
      </c>
      <c r="M1252" t="s">
        <v>4958</v>
      </c>
      <c r="N1252" t="s">
        <v>4959</v>
      </c>
      <c r="O1252" t="s">
        <v>28</v>
      </c>
      <c r="S1252">
        <v>12</v>
      </c>
      <c r="T1252" t="s">
        <v>29</v>
      </c>
      <c r="U1252" t="s">
        <v>153</v>
      </c>
      <c r="V1252" t="s">
        <v>153</v>
      </c>
    </row>
    <row r="1253" spans="1:22" hidden="1" x14ac:dyDescent="0.2">
      <c r="A1253" t="s">
        <v>4960</v>
      </c>
      <c r="B1253">
        <v>17.824999999999999</v>
      </c>
      <c r="C1253">
        <v>121.005</v>
      </c>
      <c r="D1253">
        <v>62.1</v>
      </c>
      <c r="E1253">
        <v>4.5</v>
      </c>
      <c r="F1253" t="s">
        <v>152</v>
      </c>
      <c r="G1253">
        <v>56</v>
      </c>
      <c r="H1253">
        <v>73.3</v>
      </c>
      <c r="J1253">
        <v>1</v>
      </c>
      <c r="K1253" t="s">
        <v>153</v>
      </c>
      <c r="L1253" t="s">
        <v>4961</v>
      </c>
      <c r="M1253" t="s">
        <v>4962</v>
      </c>
      <c r="N1253" t="s">
        <v>4963</v>
      </c>
      <c r="O1253" t="s">
        <v>28</v>
      </c>
      <c r="Q1253">
        <v>7.1</v>
      </c>
      <c r="S1253">
        <v>15</v>
      </c>
      <c r="T1253" t="s">
        <v>29</v>
      </c>
      <c r="U1253" t="s">
        <v>153</v>
      </c>
      <c r="V1253" t="s">
        <v>153</v>
      </c>
    </row>
    <row r="1254" spans="1:22" hidden="1" x14ac:dyDescent="0.2">
      <c r="A1254" t="s">
        <v>4964</v>
      </c>
      <c r="B1254">
        <v>14.763999999999999</v>
      </c>
      <c r="C1254">
        <v>119.614</v>
      </c>
      <c r="D1254">
        <v>35</v>
      </c>
      <c r="E1254">
        <v>4.7</v>
      </c>
      <c r="F1254" t="s">
        <v>152</v>
      </c>
      <c r="G1254">
        <v>30</v>
      </c>
      <c r="H1254">
        <v>110.3</v>
      </c>
      <c r="J1254">
        <v>1.03</v>
      </c>
      <c r="K1254" t="s">
        <v>153</v>
      </c>
      <c r="L1254" t="s">
        <v>4965</v>
      </c>
      <c r="M1254" t="s">
        <v>4966</v>
      </c>
      <c r="N1254" t="s">
        <v>4967</v>
      </c>
      <c r="O1254" t="s">
        <v>28</v>
      </c>
      <c r="S1254">
        <v>11</v>
      </c>
      <c r="T1254" t="s">
        <v>29</v>
      </c>
      <c r="U1254" t="s">
        <v>153</v>
      </c>
      <c r="V1254" t="s">
        <v>153</v>
      </c>
    </row>
    <row r="1255" spans="1:22" hidden="1" x14ac:dyDescent="0.2">
      <c r="A1255" t="s">
        <v>4968</v>
      </c>
      <c r="B1255">
        <v>16.535</v>
      </c>
      <c r="C1255">
        <v>120.45399999999999</v>
      </c>
      <c r="D1255">
        <v>67.5</v>
      </c>
      <c r="E1255">
        <v>4.5999999999999996</v>
      </c>
      <c r="F1255" t="s">
        <v>152</v>
      </c>
      <c r="G1255">
        <v>78</v>
      </c>
      <c r="H1255">
        <v>54.1</v>
      </c>
      <c r="J1255">
        <v>1.1100000000000001</v>
      </c>
      <c r="K1255" t="s">
        <v>153</v>
      </c>
      <c r="L1255" t="s">
        <v>4969</v>
      </c>
      <c r="M1255" t="s">
        <v>4970</v>
      </c>
      <c r="N1255" t="s">
        <v>4971</v>
      </c>
      <c r="O1255" t="s">
        <v>28</v>
      </c>
      <c r="Q1255">
        <v>6.9</v>
      </c>
      <c r="S1255">
        <v>29</v>
      </c>
      <c r="T1255" t="s">
        <v>29</v>
      </c>
      <c r="U1255" t="s">
        <v>153</v>
      </c>
      <c r="V1255" t="s">
        <v>153</v>
      </c>
    </row>
    <row r="1256" spans="1:22" hidden="1" x14ac:dyDescent="0.2">
      <c r="A1256" t="s">
        <v>4972</v>
      </c>
      <c r="B1256">
        <v>14.311</v>
      </c>
      <c r="C1256">
        <v>120.672</v>
      </c>
      <c r="D1256">
        <v>152.4</v>
      </c>
      <c r="E1256">
        <v>4.7</v>
      </c>
      <c r="F1256" t="s">
        <v>152</v>
      </c>
      <c r="G1256">
        <v>47</v>
      </c>
      <c r="H1256">
        <v>73.900000000000006</v>
      </c>
      <c r="J1256">
        <v>0.57999999999999996</v>
      </c>
      <c r="K1256" t="s">
        <v>153</v>
      </c>
      <c r="L1256" t="s">
        <v>4973</v>
      </c>
      <c r="M1256" t="s">
        <v>4974</v>
      </c>
      <c r="N1256" t="s">
        <v>4975</v>
      </c>
      <c r="O1256" t="s">
        <v>28</v>
      </c>
      <c r="Q1256">
        <v>7.6</v>
      </c>
      <c r="S1256">
        <v>14</v>
      </c>
      <c r="T1256" t="s">
        <v>29</v>
      </c>
      <c r="U1256" t="s">
        <v>153</v>
      </c>
      <c r="V1256" t="s">
        <v>153</v>
      </c>
    </row>
    <row r="1257" spans="1:22" x14ac:dyDescent="0.2">
      <c r="A1257" t="s">
        <v>4976</v>
      </c>
      <c r="B1257">
        <v>14.127000000000001</v>
      </c>
      <c r="C1257">
        <v>120.648</v>
      </c>
      <c r="D1257">
        <v>140.9</v>
      </c>
      <c r="E1257">
        <v>5.2</v>
      </c>
      <c r="F1257" t="s">
        <v>3272</v>
      </c>
      <c r="G1257">
        <v>163</v>
      </c>
      <c r="H1257">
        <v>30.9</v>
      </c>
      <c r="J1257">
        <v>0.78</v>
      </c>
      <c r="K1257" t="s">
        <v>153</v>
      </c>
      <c r="L1257" t="s">
        <v>4977</v>
      </c>
      <c r="M1257" t="s">
        <v>4978</v>
      </c>
      <c r="N1257" t="s">
        <v>4979</v>
      </c>
      <c r="O1257" t="s">
        <v>28</v>
      </c>
      <c r="Q1257">
        <v>4.0999999999999996</v>
      </c>
      <c r="T1257" t="s">
        <v>29</v>
      </c>
      <c r="U1257" t="s">
        <v>153</v>
      </c>
      <c r="V1257" t="s">
        <v>4432</v>
      </c>
    </row>
    <row r="1258" spans="1:22" hidden="1" x14ac:dyDescent="0.2">
      <c r="A1258" t="s">
        <v>4980</v>
      </c>
      <c r="B1258">
        <v>15.32</v>
      </c>
      <c r="C1258">
        <v>119.58499999999999</v>
      </c>
      <c r="D1258">
        <v>35</v>
      </c>
      <c r="E1258">
        <v>4.5999999999999996</v>
      </c>
      <c r="F1258" t="s">
        <v>152</v>
      </c>
      <c r="G1258">
        <v>17</v>
      </c>
      <c r="H1258">
        <v>131.1</v>
      </c>
      <c r="J1258">
        <v>1</v>
      </c>
      <c r="K1258" t="s">
        <v>153</v>
      </c>
      <c r="L1258" t="s">
        <v>4981</v>
      </c>
      <c r="M1258" t="s">
        <v>4982</v>
      </c>
      <c r="N1258" t="s">
        <v>4983</v>
      </c>
      <c r="O1258" t="s">
        <v>28</v>
      </c>
      <c r="S1258">
        <v>4</v>
      </c>
      <c r="T1258" t="s">
        <v>29</v>
      </c>
      <c r="U1258" t="s">
        <v>153</v>
      </c>
      <c r="V1258" t="s">
        <v>153</v>
      </c>
    </row>
    <row r="1259" spans="1:22" hidden="1" x14ac:dyDescent="0.2">
      <c r="A1259" t="s">
        <v>4984</v>
      </c>
      <c r="B1259">
        <v>15.244</v>
      </c>
      <c r="C1259">
        <v>119.42100000000001</v>
      </c>
      <c r="D1259">
        <v>35</v>
      </c>
      <c r="E1259">
        <v>4.5999999999999996</v>
      </c>
      <c r="F1259" t="s">
        <v>152</v>
      </c>
      <c r="G1259">
        <v>14</v>
      </c>
      <c r="H1259">
        <v>122.5</v>
      </c>
      <c r="J1259">
        <v>1.1399999999999999</v>
      </c>
      <c r="K1259" t="s">
        <v>153</v>
      </c>
      <c r="L1259" t="s">
        <v>4985</v>
      </c>
      <c r="M1259" t="s">
        <v>4986</v>
      </c>
      <c r="N1259" t="s">
        <v>4987</v>
      </c>
      <c r="O1259" t="s">
        <v>28</v>
      </c>
      <c r="S1259">
        <v>3</v>
      </c>
      <c r="T1259" t="s">
        <v>29</v>
      </c>
      <c r="U1259" t="s">
        <v>153</v>
      </c>
      <c r="V1259" t="s">
        <v>153</v>
      </c>
    </row>
    <row r="1260" spans="1:22" hidden="1" x14ac:dyDescent="0.2">
      <c r="A1260" t="s">
        <v>4988</v>
      </c>
      <c r="B1260">
        <v>13.734999999999999</v>
      </c>
      <c r="C1260">
        <v>120.739</v>
      </c>
      <c r="D1260">
        <v>103.3</v>
      </c>
      <c r="E1260">
        <v>5</v>
      </c>
      <c r="F1260" t="s">
        <v>152</v>
      </c>
      <c r="G1260">
        <v>98</v>
      </c>
      <c r="H1260">
        <v>95.6</v>
      </c>
      <c r="J1260">
        <v>0.94</v>
      </c>
      <c r="K1260" t="s">
        <v>153</v>
      </c>
      <c r="L1260" t="s">
        <v>4989</v>
      </c>
      <c r="M1260" t="s">
        <v>4990</v>
      </c>
      <c r="N1260" t="s">
        <v>4991</v>
      </c>
      <c r="O1260" t="s">
        <v>28</v>
      </c>
      <c r="S1260">
        <v>42</v>
      </c>
      <c r="T1260" t="s">
        <v>29</v>
      </c>
      <c r="U1260" t="s">
        <v>153</v>
      </c>
      <c r="V1260" t="s">
        <v>153</v>
      </c>
    </row>
    <row r="1261" spans="1:22" x14ac:dyDescent="0.2">
      <c r="A1261" t="s">
        <v>4992</v>
      </c>
      <c r="B1261">
        <v>13.914999999999999</v>
      </c>
      <c r="C1261">
        <v>120.566</v>
      </c>
      <c r="D1261">
        <v>101.8</v>
      </c>
      <c r="E1261">
        <v>5.5</v>
      </c>
      <c r="F1261" t="s">
        <v>2966</v>
      </c>
      <c r="G1261">
        <v>195</v>
      </c>
      <c r="H1261">
        <v>63.8</v>
      </c>
      <c r="J1261">
        <v>0.79</v>
      </c>
      <c r="K1261" t="s">
        <v>153</v>
      </c>
      <c r="L1261" t="s">
        <v>4993</v>
      </c>
      <c r="M1261" t="s">
        <v>4994</v>
      </c>
      <c r="N1261" t="s">
        <v>4995</v>
      </c>
      <c r="O1261" t="s">
        <v>28</v>
      </c>
      <c r="Q1261">
        <v>3.5</v>
      </c>
      <c r="T1261" t="s">
        <v>29</v>
      </c>
      <c r="U1261" t="s">
        <v>153</v>
      </c>
      <c r="V1261" t="s">
        <v>153</v>
      </c>
    </row>
    <row r="1262" spans="1:22" hidden="1" x14ac:dyDescent="0.2">
      <c r="A1262" t="s">
        <v>4996</v>
      </c>
      <c r="B1262">
        <v>13.8</v>
      </c>
      <c r="C1262">
        <v>120.569</v>
      </c>
      <c r="D1262">
        <v>79.7</v>
      </c>
      <c r="E1262">
        <v>4.5999999999999996</v>
      </c>
      <c r="F1262" t="s">
        <v>152</v>
      </c>
      <c r="G1262">
        <v>28</v>
      </c>
      <c r="H1262">
        <v>112.9</v>
      </c>
      <c r="J1262">
        <v>0.73</v>
      </c>
      <c r="K1262" t="s">
        <v>153</v>
      </c>
      <c r="L1262" t="s">
        <v>4997</v>
      </c>
      <c r="M1262" t="s">
        <v>4998</v>
      </c>
      <c r="N1262" t="s">
        <v>4999</v>
      </c>
      <c r="O1262" t="s">
        <v>28</v>
      </c>
      <c r="Q1262">
        <v>13.8</v>
      </c>
      <c r="S1262">
        <v>8</v>
      </c>
      <c r="T1262" t="s">
        <v>29</v>
      </c>
      <c r="U1262" t="s">
        <v>153</v>
      </c>
      <c r="V1262" t="s">
        <v>153</v>
      </c>
    </row>
    <row r="1263" spans="1:22" x14ac:dyDescent="0.2">
      <c r="A1263" t="s">
        <v>5000</v>
      </c>
      <c r="B1263">
        <v>13.872</v>
      </c>
      <c r="C1263">
        <v>120.126</v>
      </c>
      <c r="D1263">
        <v>64.400000000000006</v>
      </c>
      <c r="E1263">
        <v>5.2</v>
      </c>
      <c r="F1263" t="s">
        <v>3272</v>
      </c>
      <c r="G1263">
        <v>174</v>
      </c>
      <c r="H1263">
        <v>60.5</v>
      </c>
      <c r="J1263">
        <v>0.92</v>
      </c>
      <c r="K1263" t="s">
        <v>153</v>
      </c>
      <c r="L1263" t="s">
        <v>5001</v>
      </c>
      <c r="M1263" t="s">
        <v>5002</v>
      </c>
      <c r="N1263" t="s">
        <v>5003</v>
      </c>
      <c r="O1263" t="s">
        <v>28</v>
      </c>
      <c r="Q1263">
        <v>4.3</v>
      </c>
      <c r="T1263" t="s">
        <v>29</v>
      </c>
      <c r="U1263" t="s">
        <v>153</v>
      </c>
      <c r="V1263" t="s">
        <v>4432</v>
      </c>
    </row>
    <row r="1264" spans="1:22" x14ac:dyDescent="0.2">
      <c r="A1264" t="s">
        <v>5004</v>
      </c>
      <c r="B1264">
        <v>17.187999999999999</v>
      </c>
      <c r="C1264">
        <v>121.71599999999999</v>
      </c>
      <c r="D1264">
        <v>35.4</v>
      </c>
      <c r="E1264">
        <v>5.0999999999999996</v>
      </c>
      <c r="F1264" t="s">
        <v>3272</v>
      </c>
      <c r="G1264">
        <v>207</v>
      </c>
      <c r="H1264">
        <v>42.2</v>
      </c>
      <c r="J1264">
        <v>1.1200000000000001</v>
      </c>
      <c r="K1264" t="s">
        <v>153</v>
      </c>
      <c r="L1264" t="s">
        <v>5005</v>
      </c>
      <c r="M1264" t="s">
        <v>5006</v>
      </c>
      <c r="N1264" t="s">
        <v>5007</v>
      </c>
      <c r="O1264" t="s">
        <v>28</v>
      </c>
      <c r="Q1264">
        <v>5</v>
      </c>
      <c r="T1264" t="s">
        <v>29</v>
      </c>
      <c r="U1264" t="s">
        <v>153</v>
      </c>
      <c r="V1264" t="s">
        <v>4432</v>
      </c>
    </row>
    <row r="1265" spans="1:22" x14ac:dyDescent="0.2">
      <c r="A1265" t="s">
        <v>5008</v>
      </c>
      <c r="B1265">
        <v>13.595000000000001</v>
      </c>
      <c r="C1265">
        <v>120.754</v>
      </c>
      <c r="D1265">
        <v>148.6</v>
      </c>
      <c r="E1265">
        <v>5.7</v>
      </c>
      <c r="F1265" t="s">
        <v>5009</v>
      </c>
      <c r="G1265">
        <v>445</v>
      </c>
      <c r="H1265">
        <v>19.899999999999999</v>
      </c>
      <c r="J1265">
        <v>0.95</v>
      </c>
      <c r="K1265" t="s">
        <v>153</v>
      </c>
      <c r="L1265" t="s">
        <v>5010</v>
      </c>
      <c r="M1265" t="s">
        <v>5011</v>
      </c>
      <c r="N1265" t="s">
        <v>3454</v>
      </c>
      <c r="O1265" t="s">
        <v>28</v>
      </c>
      <c r="Q1265">
        <v>4</v>
      </c>
      <c r="T1265" t="s">
        <v>29</v>
      </c>
      <c r="U1265" t="s">
        <v>153</v>
      </c>
      <c r="V1265" t="s">
        <v>153</v>
      </c>
    </row>
    <row r="1266" spans="1:22" hidden="1" x14ac:dyDescent="0.2">
      <c r="A1266" t="s">
        <v>5012</v>
      </c>
      <c r="B1266">
        <v>17.399999999999999</v>
      </c>
      <c r="C1266">
        <v>120.53100000000001</v>
      </c>
      <c r="D1266">
        <v>10</v>
      </c>
      <c r="E1266">
        <v>4.5</v>
      </c>
      <c r="F1266" t="s">
        <v>152</v>
      </c>
      <c r="G1266">
        <v>47</v>
      </c>
      <c r="H1266">
        <v>127</v>
      </c>
      <c r="J1266">
        <v>1.0900000000000001</v>
      </c>
      <c r="K1266" t="s">
        <v>153</v>
      </c>
      <c r="L1266" t="s">
        <v>5013</v>
      </c>
      <c r="M1266" t="s">
        <v>5014</v>
      </c>
      <c r="N1266" t="s">
        <v>5015</v>
      </c>
      <c r="O1266" t="s">
        <v>28</v>
      </c>
      <c r="S1266">
        <v>10</v>
      </c>
      <c r="T1266" t="s">
        <v>29</v>
      </c>
      <c r="U1266" t="s">
        <v>153</v>
      </c>
      <c r="V1266" t="s">
        <v>153</v>
      </c>
    </row>
    <row r="1267" spans="1:22" x14ac:dyDescent="0.2">
      <c r="A1267" t="s">
        <v>5016</v>
      </c>
      <c r="B1267">
        <v>14.946999999999999</v>
      </c>
      <c r="C1267">
        <v>120.04300000000001</v>
      </c>
      <c r="D1267">
        <v>35</v>
      </c>
      <c r="E1267">
        <v>5.9</v>
      </c>
      <c r="F1267" t="s">
        <v>5009</v>
      </c>
      <c r="G1267">
        <v>346</v>
      </c>
      <c r="H1267">
        <v>21.3</v>
      </c>
      <c r="J1267">
        <v>0.93</v>
      </c>
      <c r="K1267" t="s">
        <v>153</v>
      </c>
      <c r="L1267" t="s">
        <v>5017</v>
      </c>
      <c r="M1267" t="s">
        <v>5018</v>
      </c>
      <c r="N1267" t="s">
        <v>376</v>
      </c>
      <c r="O1267" t="s">
        <v>28</v>
      </c>
      <c r="T1267" t="s">
        <v>29</v>
      </c>
      <c r="U1267" t="s">
        <v>153</v>
      </c>
      <c r="V1267" t="s">
        <v>153</v>
      </c>
    </row>
    <row r="1268" spans="1:22" hidden="1" x14ac:dyDescent="0.2">
      <c r="A1268" t="s">
        <v>5019</v>
      </c>
      <c r="B1268">
        <v>13.773</v>
      </c>
      <c r="C1268">
        <v>120.62</v>
      </c>
      <c r="D1268">
        <v>136.1</v>
      </c>
      <c r="E1268">
        <v>4.5999999999999996</v>
      </c>
      <c r="F1268" t="s">
        <v>152</v>
      </c>
      <c r="G1268">
        <v>79</v>
      </c>
      <c r="H1268">
        <v>99.5</v>
      </c>
      <c r="J1268">
        <v>0.81</v>
      </c>
      <c r="K1268" t="s">
        <v>153</v>
      </c>
      <c r="L1268" t="s">
        <v>5020</v>
      </c>
      <c r="M1268" t="s">
        <v>5021</v>
      </c>
      <c r="N1268" t="s">
        <v>5022</v>
      </c>
      <c r="O1268" t="s">
        <v>28</v>
      </c>
      <c r="Q1268">
        <v>4.8</v>
      </c>
      <c r="S1268">
        <v>38</v>
      </c>
      <c r="T1268" t="s">
        <v>29</v>
      </c>
      <c r="U1268" t="s">
        <v>153</v>
      </c>
      <c r="V1268" t="s">
        <v>153</v>
      </c>
    </row>
    <row r="1269" spans="1:22" hidden="1" x14ac:dyDescent="0.2">
      <c r="A1269" t="s">
        <v>5023</v>
      </c>
      <c r="B1269">
        <v>17.614000000000001</v>
      </c>
      <c r="C1269">
        <v>121.569</v>
      </c>
      <c r="D1269">
        <v>44.5</v>
      </c>
      <c r="E1269">
        <v>4.7</v>
      </c>
      <c r="F1269" t="s">
        <v>152</v>
      </c>
      <c r="G1269">
        <v>58</v>
      </c>
      <c r="H1269">
        <v>121.8</v>
      </c>
      <c r="J1269">
        <v>1.01</v>
      </c>
      <c r="K1269" t="s">
        <v>153</v>
      </c>
      <c r="L1269" t="s">
        <v>5024</v>
      </c>
      <c r="M1269" t="s">
        <v>5025</v>
      </c>
      <c r="N1269" t="s">
        <v>5026</v>
      </c>
      <c r="O1269" t="s">
        <v>28</v>
      </c>
      <c r="Q1269">
        <v>6.1</v>
      </c>
      <c r="S1269">
        <v>23</v>
      </c>
      <c r="T1269" t="s">
        <v>29</v>
      </c>
      <c r="U1269" t="s">
        <v>153</v>
      </c>
      <c r="V1269" t="s">
        <v>153</v>
      </c>
    </row>
    <row r="1270" spans="1:22" hidden="1" x14ac:dyDescent="0.2">
      <c r="A1270" t="s">
        <v>5027</v>
      </c>
      <c r="B1270">
        <v>18.457000000000001</v>
      </c>
      <c r="C1270">
        <v>122.43899999999999</v>
      </c>
      <c r="D1270">
        <v>40.799999999999997</v>
      </c>
      <c r="E1270">
        <v>4.7</v>
      </c>
      <c r="F1270" t="s">
        <v>152</v>
      </c>
      <c r="G1270">
        <v>24</v>
      </c>
      <c r="H1270">
        <v>127.9</v>
      </c>
      <c r="J1270">
        <v>0.92</v>
      </c>
      <c r="K1270" t="s">
        <v>153</v>
      </c>
      <c r="L1270" t="s">
        <v>5028</v>
      </c>
      <c r="M1270" t="s">
        <v>5029</v>
      </c>
      <c r="N1270" t="s">
        <v>5030</v>
      </c>
      <c r="O1270" t="s">
        <v>28</v>
      </c>
      <c r="Q1270">
        <v>9.3000000000000007</v>
      </c>
      <c r="S1270">
        <v>4</v>
      </c>
      <c r="T1270" t="s">
        <v>29</v>
      </c>
      <c r="U1270" t="s">
        <v>153</v>
      </c>
      <c r="V1270" t="s">
        <v>153</v>
      </c>
    </row>
    <row r="1271" spans="1:22" hidden="1" x14ac:dyDescent="0.2">
      <c r="A1271" t="s">
        <v>5031</v>
      </c>
      <c r="B1271">
        <v>15.26</v>
      </c>
      <c r="C1271">
        <v>119.893</v>
      </c>
      <c r="D1271">
        <v>69</v>
      </c>
      <c r="E1271">
        <v>4.8</v>
      </c>
      <c r="F1271" t="s">
        <v>152</v>
      </c>
      <c r="G1271">
        <v>63</v>
      </c>
      <c r="H1271">
        <v>47.9</v>
      </c>
      <c r="J1271">
        <v>1.1000000000000001</v>
      </c>
      <c r="K1271" t="s">
        <v>153</v>
      </c>
      <c r="L1271" t="s">
        <v>5032</v>
      </c>
      <c r="M1271" t="s">
        <v>5033</v>
      </c>
      <c r="N1271" t="s">
        <v>5034</v>
      </c>
      <c r="O1271" t="s">
        <v>28</v>
      </c>
      <c r="Q1271">
        <v>6.4</v>
      </c>
      <c r="S1271">
        <v>17</v>
      </c>
      <c r="T1271" t="s">
        <v>29</v>
      </c>
      <c r="U1271" t="s">
        <v>153</v>
      </c>
      <c r="V1271" t="s">
        <v>153</v>
      </c>
    </row>
    <row r="1272" spans="1:22" hidden="1" x14ac:dyDescent="0.2">
      <c r="A1272" t="s">
        <v>5035</v>
      </c>
      <c r="B1272">
        <v>18.3</v>
      </c>
      <c r="C1272">
        <v>120.773</v>
      </c>
      <c r="D1272">
        <v>54.6</v>
      </c>
      <c r="E1272">
        <v>4.5</v>
      </c>
      <c r="F1272" t="s">
        <v>152</v>
      </c>
      <c r="G1272">
        <v>58</v>
      </c>
      <c r="H1272">
        <v>101</v>
      </c>
      <c r="J1272">
        <v>0.8</v>
      </c>
      <c r="K1272" t="s">
        <v>153</v>
      </c>
      <c r="L1272" t="s">
        <v>5036</v>
      </c>
      <c r="M1272" t="s">
        <v>5037</v>
      </c>
      <c r="N1272" t="s">
        <v>5038</v>
      </c>
      <c r="O1272" t="s">
        <v>28</v>
      </c>
      <c r="Q1272">
        <v>4.9000000000000004</v>
      </c>
      <c r="S1272">
        <v>21</v>
      </c>
      <c r="T1272" t="s">
        <v>29</v>
      </c>
      <c r="U1272" t="s">
        <v>153</v>
      </c>
      <c r="V1272" t="s">
        <v>153</v>
      </c>
    </row>
    <row r="1273" spans="1:22" hidden="1" x14ac:dyDescent="0.2">
      <c r="A1273" t="s">
        <v>5039</v>
      </c>
      <c r="B1273">
        <v>17.843</v>
      </c>
      <c r="C1273">
        <v>120.93899999999999</v>
      </c>
      <c r="D1273">
        <v>85.8</v>
      </c>
      <c r="E1273">
        <v>4.5999999999999996</v>
      </c>
      <c r="F1273" t="s">
        <v>152</v>
      </c>
      <c r="G1273">
        <v>42</v>
      </c>
      <c r="H1273">
        <v>127.5</v>
      </c>
      <c r="J1273">
        <v>0.95</v>
      </c>
      <c r="K1273" t="s">
        <v>153</v>
      </c>
      <c r="L1273" t="s">
        <v>5040</v>
      </c>
      <c r="M1273" t="s">
        <v>5041</v>
      </c>
      <c r="N1273" t="s">
        <v>5042</v>
      </c>
      <c r="O1273" t="s">
        <v>28</v>
      </c>
      <c r="Q1273">
        <v>5.4</v>
      </c>
      <c r="S1273">
        <v>12</v>
      </c>
      <c r="T1273" t="s">
        <v>29</v>
      </c>
      <c r="U1273" t="s">
        <v>153</v>
      </c>
      <c r="V1273" t="s">
        <v>153</v>
      </c>
    </row>
    <row r="1274" spans="1:22" hidden="1" x14ac:dyDescent="0.2">
      <c r="A1274" t="s">
        <v>5043</v>
      </c>
      <c r="B1274">
        <v>16.494</v>
      </c>
      <c r="C1274">
        <v>121.137</v>
      </c>
      <c r="D1274">
        <v>42.6</v>
      </c>
      <c r="E1274">
        <v>4.5999999999999996</v>
      </c>
      <c r="F1274" t="s">
        <v>152</v>
      </c>
      <c r="G1274">
        <v>42</v>
      </c>
      <c r="H1274">
        <v>130</v>
      </c>
      <c r="J1274">
        <v>0.87</v>
      </c>
      <c r="K1274" t="s">
        <v>153</v>
      </c>
      <c r="L1274" t="s">
        <v>5044</v>
      </c>
      <c r="M1274" t="s">
        <v>5045</v>
      </c>
      <c r="N1274" t="s">
        <v>5046</v>
      </c>
      <c r="O1274" t="s">
        <v>28</v>
      </c>
      <c r="Q1274">
        <v>5.5</v>
      </c>
      <c r="S1274">
        <v>10</v>
      </c>
      <c r="T1274" t="s">
        <v>29</v>
      </c>
      <c r="U1274" t="s">
        <v>153</v>
      </c>
      <c r="V1274" t="s">
        <v>153</v>
      </c>
    </row>
    <row r="1275" spans="1:22" x14ac:dyDescent="0.2">
      <c r="A1275" t="s">
        <v>5047</v>
      </c>
      <c r="B1275">
        <v>13.811</v>
      </c>
      <c r="C1275">
        <v>120.04900000000001</v>
      </c>
      <c r="D1275">
        <v>47.7</v>
      </c>
      <c r="E1275">
        <v>5</v>
      </c>
      <c r="F1275" t="s">
        <v>3272</v>
      </c>
      <c r="G1275">
        <v>60</v>
      </c>
      <c r="H1275">
        <v>70.7</v>
      </c>
      <c r="J1275">
        <v>0.91</v>
      </c>
      <c r="K1275" t="s">
        <v>153</v>
      </c>
      <c r="L1275" t="s">
        <v>5048</v>
      </c>
      <c r="M1275" t="s">
        <v>5049</v>
      </c>
      <c r="N1275" t="s">
        <v>3928</v>
      </c>
      <c r="O1275" t="s">
        <v>28</v>
      </c>
      <c r="Q1275">
        <v>7.6</v>
      </c>
      <c r="T1275" t="s">
        <v>29</v>
      </c>
      <c r="U1275" t="s">
        <v>153</v>
      </c>
      <c r="V1275" t="s">
        <v>4432</v>
      </c>
    </row>
    <row r="1276" spans="1:22" hidden="1" x14ac:dyDescent="0.2">
      <c r="A1276" t="s">
        <v>5050</v>
      </c>
      <c r="B1276">
        <v>13.786</v>
      </c>
      <c r="C1276">
        <v>120.982</v>
      </c>
      <c r="D1276">
        <v>125.4</v>
      </c>
      <c r="E1276">
        <v>4.7</v>
      </c>
      <c r="F1276" t="s">
        <v>152</v>
      </c>
      <c r="G1276">
        <v>26</v>
      </c>
      <c r="H1276">
        <v>113.6</v>
      </c>
      <c r="J1276">
        <v>0.92</v>
      </c>
      <c r="K1276" t="s">
        <v>153</v>
      </c>
      <c r="L1276" t="s">
        <v>5051</v>
      </c>
      <c r="M1276" t="s">
        <v>5052</v>
      </c>
      <c r="N1276" t="s">
        <v>5053</v>
      </c>
      <c r="O1276" t="s">
        <v>28</v>
      </c>
      <c r="Q1276">
        <v>6.8</v>
      </c>
      <c r="S1276">
        <v>3</v>
      </c>
      <c r="T1276" t="s">
        <v>29</v>
      </c>
      <c r="U1276" t="s">
        <v>153</v>
      </c>
      <c r="V1276" t="s">
        <v>153</v>
      </c>
    </row>
    <row r="1277" spans="1:22" x14ac:dyDescent="0.2">
      <c r="A1277" t="s">
        <v>5054</v>
      </c>
      <c r="B1277">
        <v>13.98</v>
      </c>
      <c r="C1277">
        <v>119.437</v>
      </c>
      <c r="D1277">
        <v>40.299999999999997</v>
      </c>
      <c r="E1277">
        <v>4.9000000000000004</v>
      </c>
      <c r="F1277" t="s">
        <v>3272</v>
      </c>
      <c r="G1277">
        <v>139</v>
      </c>
      <c r="H1277">
        <v>53.7</v>
      </c>
      <c r="J1277">
        <v>0.86</v>
      </c>
      <c r="K1277" t="s">
        <v>153</v>
      </c>
      <c r="L1277" t="s">
        <v>5055</v>
      </c>
      <c r="M1277" t="s">
        <v>5056</v>
      </c>
      <c r="N1277" t="s">
        <v>5057</v>
      </c>
      <c r="O1277" t="s">
        <v>28</v>
      </c>
      <c r="Q1277">
        <v>4.5</v>
      </c>
      <c r="T1277" t="s">
        <v>29</v>
      </c>
      <c r="U1277" t="s">
        <v>153</v>
      </c>
      <c r="V1277" t="s">
        <v>4432</v>
      </c>
    </row>
    <row r="1278" spans="1:22" hidden="1" x14ac:dyDescent="0.2">
      <c r="A1278" t="s">
        <v>5058</v>
      </c>
      <c r="B1278">
        <v>18.616</v>
      </c>
      <c r="C1278">
        <v>121.08799999999999</v>
      </c>
      <c r="D1278">
        <v>35.9</v>
      </c>
      <c r="E1278">
        <v>4.7</v>
      </c>
      <c r="F1278" t="s">
        <v>152</v>
      </c>
      <c r="G1278">
        <v>94</v>
      </c>
      <c r="H1278">
        <v>58</v>
      </c>
      <c r="J1278">
        <v>1.04</v>
      </c>
      <c r="K1278" t="s">
        <v>153</v>
      </c>
      <c r="L1278" t="s">
        <v>5059</v>
      </c>
      <c r="M1278" t="s">
        <v>5060</v>
      </c>
      <c r="N1278" t="s">
        <v>5061</v>
      </c>
      <c r="O1278" t="s">
        <v>28</v>
      </c>
      <c r="Q1278">
        <v>5.7</v>
      </c>
      <c r="S1278">
        <v>46</v>
      </c>
      <c r="T1278" t="s">
        <v>29</v>
      </c>
      <c r="U1278" t="s">
        <v>153</v>
      </c>
      <c r="V1278" t="s">
        <v>153</v>
      </c>
    </row>
    <row r="1279" spans="1:22" hidden="1" x14ac:dyDescent="0.2">
      <c r="A1279" t="s">
        <v>5062</v>
      </c>
      <c r="B1279">
        <v>13.742000000000001</v>
      </c>
      <c r="C1279">
        <v>120.782</v>
      </c>
      <c r="D1279">
        <v>115.5</v>
      </c>
      <c r="E1279">
        <v>4.7</v>
      </c>
      <c r="F1279" t="s">
        <v>152</v>
      </c>
      <c r="G1279">
        <v>55</v>
      </c>
      <c r="H1279">
        <v>98.2</v>
      </c>
      <c r="J1279">
        <v>0.63</v>
      </c>
      <c r="K1279" t="s">
        <v>153</v>
      </c>
      <c r="L1279" t="s">
        <v>5063</v>
      </c>
      <c r="M1279" t="s">
        <v>5064</v>
      </c>
      <c r="N1279" t="s">
        <v>5065</v>
      </c>
      <c r="O1279" t="s">
        <v>28</v>
      </c>
      <c r="Q1279">
        <v>4.4000000000000004</v>
      </c>
      <c r="S1279">
        <v>21</v>
      </c>
      <c r="T1279" t="s">
        <v>29</v>
      </c>
      <c r="U1279" t="s">
        <v>153</v>
      </c>
      <c r="V1279" t="s">
        <v>153</v>
      </c>
    </row>
    <row r="1280" spans="1:22" hidden="1" x14ac:dyDescent="0.2">
      <c r="A1280" t="s">
        <v>5066</v>
      </c>
      <c r="B1280">
        <v>13.641999999999999</v>
      </c>
      <c r="C1280">
        <v>120.797</v>
      </c>
      <c r="D1280">
        <v>159.30000000000001</v>
      </c>
      <c r="E1280">
        <v>4.8</v>
      </c>
      <c r="F1280" t="s">
        <v>152</v>
      </c>
      <c r="G1280">
        <v>134</v>
      </c>
      <c r="H1280">
        <v>68.2</v>
      </c>
      <c r="J1280">
        <v>0.82</v>
      </c>
      <c r="K1280" t="s">
        <v>153</v>
      </c>
      <c r="L1280" t="s">
        <v>5067</v>
      </c>
      <c r="M1280" t="s">
        <v>5068</v>
      </c>
      <c r="N1280" t="s">
        <v>5069</v>
      </c>
      <c r="O1280" t="s">
        <v>28</v>
      </c>
      <c r="Q1280">
        <v>5.5</v>
      </c>
      <c r="S1280">
        <v>61</v>
      </c>
      <c r="T1280" t="s">
        <v>29</v>
      </c>
      <c r="U1280" t="s">
        <v>153</v>
      </c>
      <c r="V1280" t="s">
        <v>153</v>
      </c>
    </row>
    <row r="1281" spans="1:22" hidden="1" x14ac:dyDescent="0.2">
      <c r="A1281" t="s">
        <v>5070</v>
      </c>
      <c r="B1281">
        <v>18.263999999999999</v>
      </c>
      <c r="C1281">
        <v>122.545</v>
      </c>
      <c r="D1281">
        <v>35</v>
      </c>
      <c r="E1281">
        <v>4.7</v>
      </c>
      <c r="F1281" t="s">
        <v>152</v>
      </c>
      <c r="G1281">
        <v>67</v>
      </c>
      <c r="H1281">
        <v>115.1</v>
      </c>
      <c r="J1281">
        <v>1.19</v>
      </c>
      <c r="K1281" t="s">
        <v>153</v>
      </c>
      <c r="L1281" t="s">
        <v>5071</v>
      </c>
      <c r="M1281" t="s">
        <v>5072</v>
      </c>
      <c r="N1281" t="s">
        <v>5073</v>
      </c>
      <c r="O1281" t="s">
        <v>28</v>
      </c>
      <c r="S1281">
        <v>22</v>
      </c>
      <c r="T1281" t="s">
        <v>29</v>
      </c>
      <c r="U1281" t="s">
        <v>153</v>
      </c>
      <c r="V1281" t="s">
        <v>153</v>
      </c>
    </row>
    <row r="1282" spans="1:22" hidden="1" x14ac:dyDescent="0.2">
      <c r="A1282" t="s">
        <v>5074</v>
      </c>
      <c r="B1282">
        <v>13.776999999999999</v>
      </c>
      <c r="C1282">
        <v>120.664</v>
      </c>
      <c r="D1282">
        <v>121.3</v>
      </c>
      <c r="E1282">
        <v>4.7</v>
      </c>
      <c r="F1282" t="s">
        <v>152</v>
      </c>
      <c r="G1282">
        <v>75</v>
      </c>
      <c r="H1282">
        <v>118.5</v>
      </c>
      <c r="J1282">
        <v>0.91</v>
      </c>
      <c r="K1282" t="s">
        <v>153</v>
      </c>
      <c r="L1282" t="s">
        <v>5075</v>
      </c>
      <c r="M1282" t="s">
        <v>5076</v>
      </c>
      <c r="N1282" t="s">
        <v>5077</v>
      </c>
      <c r="O1282" t="s">
        <v>28</v>
      </c>
      <c r="Q1282">
        <v>4.9000000000000004</v>
      </c>
      <c r="S1282">
        <v>28</v>
      </c>
      <c r="T1282" t="s">
        <v>29</v>
      </c>
      <c r="U1282" t="s">
        <v>153</v>
      </c>
      <c r="V1282" t="s">
        <v>153</v>
      </c>
    </row>
    <row r="1283" spans="1:22" hidden="1" x14ac:dyDescent="0.2">
      <c r="A1283" t="s">
        <v>5078</v>
      </c>
      <c r="B1283">
        <v>14.239000000000001</v>
      </c>
      <c r="C1283">
        <v>120.626</v>
      </c>
      <c r="D1283">
        <v>150.69999999999999</v>
      </c>
      <c r="E1283">
        <v>4.5</v>
      </c>
      <c r="F1283" t="s">
        <v>152</v>
      </c>
      <c r="G1283">
        <v>66</v>
      </c>
      <c r="H1283">
        <v>70</v>
      </c>
      <c r="J1283">
        <v>0.79</v>
      </c>
      <c r="K1283" t="s">
        <v>153</v>
      </c>
      <c r="L1283" t="s">
        <v>5079</v>
      </c>
      <c r="M1283" t="s">
        <v>5080</v>
      </c>
      <c r="N1283" t="s">
        <v>5081</v>
      </c>
      <c r="O1283" t="s">
        <v>28</v>
      </c>
      <c r="Q1283">
        <v>4.0999999999999996</v>
      </c>
      <c r="S1283">
        <v>18</v>
      </c>
      <c r="T1283" t="s">
        <v>29</v>
      </c>
      <c r="U1283" t="s">
        <v>153</v>
      </c>
      <c r="V1283" t="s">
        <v>153</v>
      </c>
    </row>
    <row r="1284" spans="1:22" hidden="1" x14ac:dyDescent="0.2">
      <c r="A1284" t="s">
        <v>5082</v>
      </c>
      <c r="B1284">
        <v>18.266999999999999</v>
      </c>
      <c r="C1284">
        <v>119.444</v>
      </c>
      <c r="D1284">
        <v>12.3</v>
      </c>
      <c r="E1284">
        <v>4.8</v>
      </c>
      <c r="F1284" t="s">
        <v>152</v>
      </c>
      <c r="G1284">
        <v>69</v>
      </c>
      <c r="H1284">
        <v>90.9</v>
      </c>
      <c r="J1284">
        <v>0.79</v>
      </c>
      <c r="K1284" t="s">
        <v>153</v>
      </c>
      <c r="L1284" t="s">
        <v>5083</v>
      </c>
      <c r="M1284" t="s">
        <v>5084</v>
      </c>
      <c r="N1284" t="s">
        <v>5085</v>
      </c>
      <c r="O1284" t="s">
        <v>28</v>
      </c>
      <c r="Q1284">
        <v>12.3</v>
      </c>
      <c r="S1284">
        <v>24</v>
      </c>
      <c r="T1284" t="s">
        <v>29</v>
      </c>
      <c r="U1284" t="s">
        <v>153</v>
      </c>
      <c r="V1284" t="s">
        <v>153</v>
      </c>
    </row>
    <row r="1285" spans="1:22" hidden="1" x14ac:dyDescent="0.2">
      <c r="A1285" t="s">
        <v>5086</v>
      </c>
      <c r="B1285">
        <v>13.592000000000001</v>
      </c>
      <c r="C1285">
        <v>120.556</v>
      </c>
      <c r="D1285">
        <v>49.5</v>
      </c>
      <c r="E1285">
        <v>5.0999999999999996</v>
      </c>
      <c r="F1285" t="s">
        <v>152</v>
      </c>
      <c r="G1285">
        <v>166</v>
      </c>
      <c r="H1285">
        <v>65</v>
      </c>
      <c r="J1285">
        <v>0.88</v>
      </c>
      <c r="K1285" t="s">
        <v>153</v>
      </c>
      <c r="L1285" t="s">
        <v>5087</v>
      </c>
      <c r="M1285" t="s">
        <v>5088</v>
      </c>
      <c r="N1285" t="s">
        <v>5089</v>
      </c>
      <c r="O1285" t="s">
        <v>28</v>
      </c>
      <c r="Q1285">
        <v>4.0999999999999996</v>
      </c>
      <c r="S1285">
        <v>96</v>
      </c>
      <c r="T1285" t="s">
        <v>29</v>
      </c>
      <c r="U1285" t="s">
        <v>153</v>
      </c>
      <c r="V1285" t="s">
        <v>153</v>
      </c>
    </row>
    <row r="1286" spans="1:22" hidden="1" x14ac:dyDescent="0.2">
      <c r="A1286" t="s">
        <v>5090</v>
      </c>
      <c r="B1286">
        <v>13.57</v>
      </c>
      <c r="C1286">
        <v>120.51900000000001</v>
      </c>
      <c r="D1286">
        <v>49.4</v>
      </c>
      <c r="E1286">
        <v>5.3</v>
      </c>
      <c r="F1286" t="s">
        <v>152</v>
      </c>
      <c r="G1286">
        <v>208</v>
      </c>
      <c r="H1286">
        <v>44.6</v>
      </c>
      <c r="J1286">
        <v>0.81</v>
      </c>
      <c r="K1286" t="s">
        <v>153</v>
      </c>
      <c r="L1286" t="s">
        <v>5091</v>
      </c>
      <c r="M1286" t="s">
        <v>5092</v>
      </c>
      <c r="N1286" t="s">
        <v>5093</v>
      </c>
      <c r="O1286" t="s">
        <v>28</v>
      </c>
      <c r="Q1286">
        <v>3.8</v>
      </c>
      <c r="S1286">
        <v>114</v>
      </c>
      <c r="T1286" t="s">
        <v>29</v>
      </c>
      <c r="U1286" t="s">
        <v>153</v>
      </c>
      <c r="V1286" t="s">
        <v>153</v>
      </c>
    </row>
    <row r="1287" spans="1:22" hidden="1" x14ac:dyDescent="0.2">
      <c r="A1287" t="s">
        <v>5094</v>
      </c>
      <c r="B1287">
        <v>13.849</v>
      </c>
      <c r="C1287">
        <v>120.746</v>
      </c>
      <c r="D1287">
        <v>193.7</v>
      </c>
      <c r="E1287">
        <v>4.5999999999999996</v>
      </c>
      <c r="F1287" t="s">
        <v>152</v>
      </c>
      <c r="G1287">
        <v>100</v>
      </c>
      <c r="H1287">
        <v>58.8</v>
      </c>
      <c r="J1287">
        <v>0.77</v>
      </c>
      <c r="K1287" t="s">
        <v>153</v>
      </c>
      <c r="L1287" t="s">
        <v>5095</v>
      </c>
      <c r="M1287" t="s">
        <v>5096</v>
      </c>
      <c r="N1287" t="s">
        <v>5097</v>
      </c>
      <c r="O1287" t="s">
        <v>28</v>
      </c>
      <c r="Q1287">
        <v>4.4000000000000004</v>
      </c>
      <c r="S1287">
        <v>36</v>
      </c>
      <c r="T1287" t="s">
        <v>29</v>
      </c>
      <c r="U1287" t="s">
        <v>153</v>
      </c>
      <c r="V1287" t="s">
        <v>153</v>
      </c>
    </row>
    <row r="1288" spans="1:22" hidden="1" x14ac:dyDescent="0.2">
      <c r="A1288" t="s">
        <v>5098</v>
      </c>
      <c r="B1288">
        <v>18.177</v>
      </c>
      <c r="C1288">
        <v>122.298</v>
      </c>
      <c r="D1288">
        <v>32.299999999999997</v>
      </c>
      <c r="E1288">
        <v>4.5999999999999996</v>
      </c>
      <c r="F1288" t="s">
        <v>152</v>
      </c>
      <c r="G1288">
        <v>69</v>
      </c>
      <c r="H1288">
        <v>115.7</v>
      </c>
      <c r="J1288">
        <v>0.86</v>
      </c>
      <c r="K1288" t="s">
        <v>153</v>
      </c>
      <c r="L1288" t="s">
        <v>5099</v>
      </c>
      <c r="M1288" t="s">
        <v>5100</v>
      </c>
      <c r="N1288" t="s">
        <v>5101</v>
      </c>
      <c r="O1288" t="s">
        <v>28</v>
      </c>
      <c r="Q1288">
        <v>13.6</v>
      </c>
      <c r="S1288">
        <v>35</v>
      </c>
      <c r="T1288" t="s">
        <v>29</v>
      </c>
      <c r="U1288" t="s">
        <v>153</v>
      </c>
      <c r="V1288" t="s">
        <v>153</v>
      </c>
    </row>
    <row r="1289" spans="1:22" hidden="1" x14ac:dyDescent="0.2">
      <c r="A1289" t="s">
        <v>5102</v>
      </c>
      <c r="B1289">
        <v>14.065</v>
      </c>
      <c r="C1289">
        <v>120.676</v>
      </c>
      <c r="D1289">
        <v>131.69999999999999</v>
      </c>
      <c r="E1289">
        <v>4.9000000000000004</v>
      </c>
      <c r="F1289" t="s">
        <v>152</v>
      </c>
      <c r="G1289">
        <v>157</v>
      </c>
      <c r="H1289">
        <v>46.3</v>
      </c>
      <c r="J1289">
        <v>0.76</v>
      </c>
      <c r="K1289" t="s">
        <v>153</v>
      </c>
      <c r="L1289" t="s">
        <v>5103</v>
      </c>
      <c r="M1289" t="s">
        <v>5104</v>
      </c>
      <c r="N1289" t="s">
        <v>5105</v>
      </c>
      <c r="O1289" t="s">
        <v>28</v>
      </c>
      <c r="S1289">
        <v>67</v>
      </c>
      <c r="T1289" t="s">
        <v>29</v>
      </c>
      <c r="U1289" t="s">
        <v>153</v>
      </c>
      <c r="V1289" t="s">
        <v>153</v>
      </c>
    </row>
    <row r="1290" spans="1:22" hidden="1" x14ac:dyDescent="0.2">
      <c r="A1290" t="s">
        <v>5106</v>
      </c>
      <c r="B1290">
        <v>13.840999999999999</v>
      </c>
      <c r="C1290">
        <v>120.762</v>
      </c>
      <c r="D1290">
        <v>154.9</v>
      </c>
      <c r="E1290">
        <v>4.5999999999999996</v>
      </c>
      <c r="F1290" t="s">
        <v>152</v>
      </c>
      <c r="G1290">
        <v>107</v>
      </c>
      <c r="H1290">
        <v>83.4</v>
      </c>
      <c r="J1290">
        <v>0.74</v>
      </c>
      <c r="K1290" t="s">
        <v>153</v>
      </c>
      <c r="L1290" t="s">
        <v>5107</v>
      </c>
      <c r="M1290" t="s">
        <v>5108</v>
      </c>
      <c r="N1290" t="s">
        <v>5109</v>
      </c>
      <c r="O1290" t="s">
        <v>28</v>
      </c>
      <c r="Q1290">
        <v>4.9000000000000004</v>
      </c>
      <c r="S1290">
        <v>50</v>
      </c>
      <c r="T1290" t="s">
        <v>29</v>
      </c>
      <c r="U1290" t="s">
        <v>153</v>
      </c>
      <c r="V1290" t="s">
        <v>153</v>
      </c>
    </row>
    <row r="1291" spans="1:22" hidden="1" x14ac:dyDescent="0.2">
      <c r="A1291" t="s">
        <v>5110</v>
      </c>
      <c r="B1291">
        <v>18.545000000000002</v>
      </c>
      <c r="C1291">
        <v>121.062</v>
      </c>
      <c r="D1291">
        <v>18.600000000000001</v>
      </c>
      <c r="E1291">
        <v>4.5999999999999996</v>
      </c>
      <c r="F1291" t="s">
        <v>152</v>
      </c>
      <c r="G1291">
        <v>48</v>
      </c>
      <c r="H1291">
        <v>120.7</v>
      </c>
      <c r="J1291">
        <v>0.86</v>
      </c>
      <c r="K1291" t="s">
        <v>153</v>
      </c>
      <c r="L1291" t="s">
        <v>5111</v>
      </c>
      <c r="M1291" t="s">
        <v>5112</v>
      </c>
      <c r="N1291" t="s">
        <v>5113</v>
      </c>
      <c r="O1291" t="s">
        <v>28</v>
      </c>
      <c r="Q1291">
        <v>15.4</v>
      </c>
      <c r="S1291">
        <v>22</v>
      </c>
      <c r="T1291" t="s">
        <v>29</v>
      </c>
      <c r="U1291" t="s">
        <v>153</v>
      </c>
      <c r="V1291" t="s">
        <v>153</v>
      </c>
    </row>
    <row r="1292" spans="1:22" hidden="1" x14ac:dyDescent="0.2">
      <c r="A1292" t="s">
        <v>5114</v>
      </c>
      <c r="B1292">
        <v>15.071999999999999</v>
      </c>
      <c r="C1292">
        <v>122.389</v>
      </c>
      <c r="D1292">
        <v>45.7</v>
      </c>
      <c r="E1292">
        <v>4.7</v>
      </c>
      <c r="F1292" t="s">
        <v>152</v>
      </c>
      <c r="G1292">
        <v>104</v>
      </c>
      <c r="H1292">
        <v>100.4</v>
      </c>
      <c r="J1292">
        <v>0.8</v>
      </c>
      <c r="K1292" t="s">
        <v>153</v>
      </c>
      <c r="L1292" t="s">
        <v>5115</v>
      </c>
      <c r="M1292" t="s">
        <v>5116</v>
      </c>
      <c r="N1292" t="s">
        <v>5117</v>
      </c>
      <c r="O1292" t="s">
        <v>28</v>
      </c>
      <c r="Q1292">
        <v>6.8</v>
      </c>
      <c r="S1292">
        <v>48</v>
      </c>
      <c r="T1292" t="s">
        <v>29</v>
      </c>
      <c r="U1292" t="s">
        <v>153</v>
      </c>
      <c r="V1292" t="s">
        <v>153</v>
      </c>
    </row>
    <row r="1293" spans="1:22" hidden="1" x14ac:dyDescent="0.2">
      <c r="A1293" t="s">
        <v>5118</v>
      </c>
      <c r="B1293">
        <v>18.335000000000001</v>
      </c>
      <c r="C1293">
        <v>122.357</v>
      </c>
      <c r="D1293">
        <v>49.2</v>
      </c>
      <c r="E1293">
        <v>4.5</v>
      </c>
      <c r="F1293" t="s">
        <v>152</v>
      </c>
      <c r="G1293">
        <v>39</v>
      </c>
      <c r="H1293">
        <v>118.3</v>
      </c>
      <c r="J1293">
        <v>1.02</v>
      </c>
      <c r="K1293" t="s">
        <v>153</v>
      </c>
      <c r="L1293" t="s">
        <v>5119</v>
      </c>
      <c r="M1293" t="s">
        <v>5120</v>
      </c>
      <c r="N1293" t="s">
        <v>5121</v>
      </c>
      <c r="O1293" t="s">
        <v>28</v>
      </c>
      <c r="Q1293">
        <v>12.1</v>
      </c>
      <c r="S1293">
        <v>10</v>
      </c>
      <c r="T1293" t="s">
        <v>29</v>
      </c>
      <c r="U1293" t="s">
        <v>153</v>
      </c>
      <c r="V1293" t="s">
        <v>153</v>
      </c>
    </row>
    <row r="1294" spans="1:22" x14ac:dyDescent="0.2">
      <c r="A1294" t="s">
        <v>5122</v>
      </c>
      <c r="B1294">
        <v>15.593</v>
      </c>
      <c r="C1294">
        <v>119.563</v>
      </c>
      <c r="D1294">
        <v>28</v>
      </c>
      <c r="E1294">
        <v>5.9</v>
      </c>
      <c r="F1294" t="s">
        <v>5009</v>
      </c>
      <c r="G1294">
        <v>420</v>
      </c>
      <c r="H1294">
        <v>12</v>
      </c>
      <c r="J1294">
        <v>1.0900000000000001</v>
      </c>
      <c r="K1294" t="s">
        <v>153</v>
      </c>
      <c r="L1294" t="s">
        <v>5123</v>
      </c>
      <c r="M1294" t="s">
        <v>5124</v>
      </c>
      <c r="N1294" t="s">
        <v>3540</v>
      </c>
      <c r="O1294" t="s">
        <v>28</v>
      </c>
      <c r="T1294" t="s">
        <v>29</v>
      </c>
      <c r="U1294" t="s">
        <v>153</v>
      </c>
      <c r="V1294" t="s">
        <v>153</v>
      </c>
    </row>
    <row r="1295" spans="1:22" hidden="1" x14ac:dyDescent="0.2">
      <c r="A1295" t="s">
        <v>5125</v>
      </c>
      <c r="B1295">
        <v>17.23</v>
      </c>
      <c r="C1295">
        <v>121.045</v>
      </c>
      <c r="D1295">
        <v>51.3</v>
      </c>
      <c r="E1295">
        <v>4.5999999999999996</v>
      </c>
      <c r="F1295" t="s">
        <v>152</v>
      </c>
      <c r="G1295">
        <v>72</v>
      </c>
      <c r="H1295">
        <v>127.8</v>
      </c>
      <c r="J1295">
        <v>0.8</v>
      </c>
      <c r="K1295" t="s">
        <v>153</v>
      </c>
      <c r="L1295" t="s">
        <v>5126</v>
      </c>
      <c r="M1295" t="s">
        <v>5127</v>
      </c>
      <c r="N1295" t="s">
        <v>5128</v>
      </c>
      <c r="O1295" t="s">
        <v>28</v>
      </c>
      <c r="Q1295">
        <v>5.4</v>
      </c>
      <c r="S1295">
        <v>22</v>
      </c>
      <c r="T1295" t="s">
        <v>29</v>
      </c>
      <c r="U1295" t="s">
        <v>153</v>
      </c>
      <c r="V1295" t="s">
        <v>153</v>
      </c>
    </row>
    <row r="1296" spans="1:22" hidden="1" x14ac:dyDescent="0.2">
      <c r="A1296" t="s">
        <v>5129</v>
      </c>
      <c r="B1296">
        <v>14.911</v>
      </c>
      <c r="C1296">
        <v>119.83799999999999</v>
      </c>
      <c r="D1296">
        <v>49.9</v>
      </c>
      <c r="E1296">
        <v>4.8</v>
      </c>
      <c r="F1296" t="s">
        <v>152</v>
      </c>
      <c r="G1296">
        <v>187</v>
      </c>
      <c r="H1296">
        <v>29.1</v>
      </c>
      <c r="J1296">
        <v>0.91</v>
      </c>
      <c r="K1296" t="s">
        <v>153</v>
      </c>
      <c r="L1296" t="s">
        <v>5130</v>
      </c>
      <c r="M1296" t="s">
        <v>5131</v>
      </c>
      <c r="N1296" t="s">
        <v>5132</v>
      </c>
      <c r="O1296" t="s">
        <v>28</v>
      </c>
      <c r="Q1296">
        <v>4.2</v>
      </c>
      <c r="S1296">
        <v>105</v>
      </c>
      <c r="T1296" t="s">
        <v>29</v>
      </c>
      <c r="U1296" t="s">
        <v>153</v>
      </c>
      <c r="V1296" t="s">
        <v>153</v>
      </c>
    </row>
    <row r="1297" spans="1:22" hidden="1" x14ac:dyDescent="0.2">
      <c r="A1297" t="s">
        <v>5133</v>
      </c>
      <c r="B1297">
        <v>18.213000000000001</v>
      </c>
      <c r="C1297">
        <v>121.158</v>
      </c>
      <c r="D1297">
        <v>25.6</v>
      </c>
      <c r="E1297">
        <v>4.5</v>
      </c>
      <c r="F1297" t="s">
        <v>152</v>
      </c>
      <c r="G1297">
        <v>15</v>
      </c>
      <c r="H1297">
        <v>126.5</v>
      </c>
      <c r="J1297">
        <v>0.83</v>
      </c>
      <c r="K1297" t="s">
        <v>153</v>
      </c>
      <c r="L1297" t="s">
        <v>5134</v>
      </c>
      <c r="M1297" t="s">
        <v>5135</v>
      </c>
      <c r="N1297" t="s">
        <v>5136</v>
      </c>
      <c r="O1297" t="s">
        <v>28</v>
      </c>
      <c r="Q1297">
        <v>25.2</v>
      </c>
      <c r="S1297">
        <v>9</v>
      </c>
      <c r="T1297" t="s">
        <v>29</v>
      </c>
      <c r="U1297" t="s">
        <v>153</v>
      </c>
      <c r="V1297" t="s">
        <v>153</v>
      </c>
    </row>
    <row r="1298" spans="1:22" hidden="1" x14ac:dyDescent="0.2">
      <c r="A1298" t="s">
        <v>5137</v>
      </c>
      <c r="B1298">
        <v>13.852</v>
      </c>
      <c r="C1298">
        <v>120.033</v>
      </c>
      <c r="D1298">
        <v>54.7</v>
      </c>
      <c r="E1298">
        <v>4.8</v>
      </c>
      <c r="F1298" t="s">
        <v>152</v>
      </c>
      <c r="G1298">
        <v>119</v>
      </c>
      <c r="H1298">
        <v>76.099999999999994</v>
      </c>
      <c r="J1298">
        <v>0.8</v>
      </c>
      <c r="K1298" t="s">
        <v>153</v>
      </c>
      <c r="L1298" t="s">
        <v>5138</v>
      </c>
      <c r="M1298" t="s">
        <v>5139</v>
      </c>
      <c r="N1298" t="s">
        <v>5140</v>
      </c>
      <c r="O1298" t="s">
        <v>28</v>
      </c>
      <c r="Q1298">
        <v>5.6</v>
      </c>
      <c r="S1298">
        <v>42</v>
      </c>
      <c r="T1298" t="s">
        <v>29</v>
      </c>
      <c r="U1298" t="s">
        <v>153</v>
      </c>
      <c r="V1298" t="s">
        <v>153</v>
      </c>
    </row>
    <row r="1299" spans="1:22" hidden="1" x14ac:dyDescent="0.2">
      <c r="A1299" t="s">
        <v>5141</v>
      </c>
      <c r="B1299">
        <v>17.768000000000001</v>
      </c>
      <c r="C1299">
        <v>120.994</v>
      </c>
      <c r="D1299">
        <v>64.599999999999994</v>
      </c>
      <c r="E1299">
        <v>4.5999999999999996</v>
      </c>
      <c r="F1299" t="s">
        <v>152</v>
      </c>
      <c r="G1299">
        <v>47</v>
      </c>
      <c r="H1299">
        <v>124.4</v>
      </c>
      <c r="J1299">
        <v>1.1100000000000001</v>
      </c>
      <c r="K1299" t="s">
        <v>153</v>
      </c>
      <c r="L1299" t="s">
        <v>5142</v>
      </c>
      <c r="M1299" t="s">
        <v>5143</v>
      </c>
      <c r="N1299" t="s">
        <v>5144</v>
      </c>
      <c r="O1299" t="s">
        <v>28</v>
      </c>
      <c r="Q1299">
        <v>10.4</v>
      </c>
      <c r="S1299">
        <v>10</v>
      </c>
      <c r="T1299" t="s">
        <v>29</v>
      </c>
      <c r="U1299" t="s">
        <v>153</v>
      </c>
      <c r="V1299" t="s">
        <v>153</v>
      </c>
    </row>
    <row r="1300" spans="1:22" hidden="1" x14ac:dyDescent="0.2">
      <c r="A1300" t="s">
        <v>5145</v>
      </c>
      <c r="B1300">
        <v>15.129</v>
      </c>
      <c r="C1300">
        <v>123.05800000000001</v>
      </c>
      <c r="D1300">
        <v>33.200000000000003</v>
      </c>
      <c r="E1300">
        <v>4.5</v>
      </c>
      <c r="F1300" t="s">
        <v>152</v>
      </c>
      <c r="G1300">
        <v>53</v>
      </c>
      <c r="H1300">
        <v>98.1</v>
      </c>
      <c r="J1300">
        <v>0.99</v>
      </c>
      <c r="K1300" t="s">
        <v>153</v>
      </c>
      <c r="L1300" t="s">
        <v>5146</v>
      </c>
      <c r="M1300" t="s">
        <v>5147</v>
      </c>
      <c r="N1300" t="s">
        <v>5148</v>
      </c>
      <c r="O1300" t="s">
        <v>28</v>
      </c>
      <c r="Q1300">
        <v>6</v>
      </c>
      <c r="S1300">
        <v>16</v>
      </c>
      <c r="T1300" t="s">
        <v>29</v>
      </c>
      <c r="U1300" t="s">
        <v>153</v>
      </c>
      <c r="V1300" t="s">
        <v>153</v>
      </c>
    </row>
    <row r="1301" spans="1:22" hidden="1" x14ac:dyDescent="0.2">
      <c r="A1301" t="s">
        <v>5149</v>
      </c>
      <c r="B1301">
        <v>13.760999999999999</v>
      </c>
      <c r="C1301">
        <v>120.76</v>
      </c>
      <c r="D1301">
        <v>130.19999999999999</v>
      </c>
      <c r="E1301">
        <v>4.7</v>
      </c>
      <c r="F1301" t="s">
        <v>152</v>
      </c>
      <c r="G1301">
        <v>67</v>
      </c>
      <c r="H1301">
        <v>113.4</v>
      </c>
      <c r="J1301">
        <v>1.1399999999999999</v>
      </c>
      <c r="K1301" t="s">
        <v>153</v>
      </c>
      <c r="L1301" t="s">
        <v>5150</v>
      </c>
      <c r="M1301" t="s">
        <v>5151</v>
      </c>
      <c r="N1301" t="s">
        <v>5152</v>
      </c>
      <c r="O1301" t="s">
        <v>28</v>
      </c>
      <c r="Q1301">
        <v>6.7</v>
      </c>
      <c r="S1301">
        <v>17</v>
      </c>
      <c r="T1301" t="s">
        <v>29</v>
      </c>
      <c r="U1301" t="s">
        <v>153</v>
      </c>
      <c r="V1301" t="s">
        <v>153</v>
      </c>
    </row>
    <row r="1302" spans="1:22" hidden="1" x14ac:dyDescent="0.2">
      <c r="A1302" t="s">
        <v>5153</v>
      </c>
      <c r="B1302">
        <v>13.847</v>
      </c>
      <c r="C1302">
        <v>120.723</v>
      </c>
      <c r="D1302">
        <v>154</v>
      </c>
      <c r="E1302">
        <v>5</v>
      </c>
      <c r="F1302" t="s">
        <v>152</v>
      </c>
      <c r="G1302">
        <v>109</v>
      </c>
      <c r="H1302">
        <v>43.2</v>
      </c>
      <c r="J1302">
        <v>0.85</v>
      </c>
      <c r="K1302" t="s">
        <v>153</v>
      </c>
      <c r="L1302" t="s">
        <v>5154</v>
      </c>
      <c r="M1302" t="s">
        <v>5155</v>
      </c>
      <c r="N1302" t="s">
        <v>4170</v>
      </c>
      <c r="O1302" t="s">
        <v>28</v>
      </c>
      <c r="Q1302">
        <v>5.4</v>
      </c>
      <c r="S1302">
        <v>47</v>
      </c>
      <c r="T1302" t="s">
        <v>29</v>
      </c>
      <c r="U1302" t="s">
        <v>153</v>
      </c>
      <c r="V1302" t="s">
        <v>153</v>
      </c>
    </row>
    <row r="1303" spans="1:22" x14ac:dyDescent="0.2">
      <c r="A1303" t="s">
        <v>5156</v>
      </c>
      <c r="B1303">
        <v>18.542999999999999</v>
      </c>
      <c r="C1303">
        <v>120.93899999999999</v>
      </c>
      <c r="D1303">
        <v>40.4</v>
      </c>
      <c r="E1303">
        <v>5.6</v>
      </c>
      <c r="F1303" t="s">
        <v>2966</v>
      </c>
      <c r="G1303">
        <v>344</v>
      </c>
      <c r="H1303">
        <v>27.2</v>
      </c>
      <c r="J1303">
        <v>1.01</v>
      </c>
      <c r="K1303" t="s">
        <v>153</v>
      </c>
      <c r="L1303" t="s">
        <v>5157</v>
      </c>
      <c r="M1303" t="s">
        <v>5158</v>
      </c>
      <c r="N1303" t="s">
        <v>5159</v>
      </c>
      <c r="O1303" t="s">
        <v>28</v>
      </c>
      <c r="Q1303">
        <v>5</v>
      </c>
      <c r="T1303" t="s">
        <v>29</v>
      </c>
      <c r="U1303" t="s">
        <v>153</v>
      </c>
      <c r="V1303" t="s">
        <v>153</v>
      </c>
    </row>
    <row r="1304" spans="1:22" hidden="1" x14ac:dyDescent="0.2">
      <c r="A1304" t="s">
        <v>5160</v>
      </c>
      <c r="B1304">
        <v>14.388999999999999</v>
      </c>
      <c r="C1304">
        <v>120.633</v>
      </c>
      <c r="D1304">
        <v>110.4</v>
      </c>
      <c r="E1304">
        <v>4.8</v>
      </c>
      <c r="F1304" t="s">
        <v>152</v>
      </c>
      <c r="G1304">
        <v>105</v>
      </c>
      <c r="H1304">
        <v>42.5</v>
      </c>
      <c r="J1304">
        <v>0.74</v>
      </c>
      <c r="K1304" t="s">
        <v>153</v>
      </c>
      <c r="L1304" t="s">
        <v>5161</v>
      </c>
      <c r="M1304" t="s">
        <v>5162</v>
      </c>
      <c r="N1304" t="s">
        <v>5163</v>
      </c>
      <c r="O1304" t="s">
        <v>28</v>
      </c>
      <c r="Q1304">
        <v>4.8</v>
      </c>
      <c r="S1304">
        <v>58</v>
      </c>
      <c r="T1304" t="s">
        <v>29</v>
      </c>
      <c r="U1304" t="s">
        <v>153</v>
      </c>
      <c r="V1304" t="s">
        <v>153</v>
      </c>
    </row>
    <row r="1305" spans="1:22" hidden="1" x14ac:dyDescent="0.2">
      <c r="A1305" t="s">
        <v>5164</v>
      </c>
      <c r="B1305">
        <v>14.904999999999999</v>
      </c>
      <c r="C1305">
        <v>121.56699999999999</v>
      </c>
      <c r="D1305">
        <v>35</v>
      </c>
      <c r="E1305">
        <v>4.5</v>
      </c>
      <c r="F1305" t="s">
        <v>152</v>
      </c>
      <c r="G1305">
        <v>29</v>
      </c>
      <c r="H1305">
        <v>130.9</v>
      </c>
      <c r="J1305">
        <v>0.62</v>
      </c>
      <c r="K1305" t="s">
        <v>153</v>
      </c>
      <c r="L1305" t="s">
        <v>5165</v>
      </c>
      <c r="M1305" t="s">
        <v>5166</v>
      </c>
      <c r="N1305" t="s">
        <v>5167</v>
      </c>
      <c r="O1305" t="s">
        <v>28</v>
      </c>
      <c r="S1305">
        <v>7</v>
      </c>
      <c r="T1305" t="s">
        <v>29</v>
      </c>
      <c r="U1305" t="s">
        <v>153</v>
      </c>
      <c r="V1305" t="s">
        <v>153</v>
      </c>
    </row>
    <row r="1306" spans="1:22" hidden="1" x14ac:dyDescent="0.2">
      <c r="A1306" t="s">
        <v>5168</v>
      </c>
      <c r="B1306">
        <v>13.999000000000001</v>
      </c>
      <c r="C1306">
        <v>120.741</v>
      </c>
      <c r="D1306">
        <v>148</v>
      </c>
      <c r="E1306">
        <v>4.5</v>
      </c>
      <c r="F1306" t="s">
        <v>152</v>
      </c>
      <c r="G1306">
        <v>57</v>
      </c>
      <c r="H1306">
        <v>95.2</v>
      </c>
      <c r="J1306">
        <v>0.56999999999999995</v>
      </c>
      <c r="K1306" t="s">
        <v>153</v>
      </c>
      <c r="L1306" t="s">
        <v>5169</v>
      </c>
      <c r="M1306" t="s">
        <v>5170</v>
      </c>
      <c r="N1306" t="s">
        <v>5171</v>
      </c>
      <c r="O1306" t="s">
        <v>28</v>
      </c>
      <c r="Q1306">
        <v>4.4000000000000004</v>
      </c>
      <c r="S1306">
        <v>18</v>
      </c>
      <c r="T1306" t="s">
        <v>29</v>
      </c>
      <c r="U1306" t="s">
        <v>153</v>
      </c>
      <c r="V1306" t="s">
        <v>153</v>
      </c>
    </row>
    <row r="1307" spans="1:22" hidden="1" x14ac:dyDescent="0.2">
      <c r="A1307" t="s">
        <v>5172</v>
      </c>
      <c r="B1307">
        <v>14.069000000000001</v>
      </c>
      <c r="C1307">
        <v>120.708</v>
      </c>
      <c r="D1307">
        <v>208.6</v>
      </c>
      <c r="E1307">
        <v>5.0999999999999996</v>
      </c>
      <c r="F1307" t="s">
        <v>152</v>
      </c>
      <c r="G1307">
        <v>289</v>
      </c>
      <c r="H1307">
        <v>26.7</v>
      </c>
      <c r="J1307">
        <v>0.62</v>
      </c>
      <c r="K1307" t="s">
        <v>153</v>
      </c>
      <c r="L1307" t="s">
        <v>5173</v>
      </c>
      <c r="M1307" t="s">
        <v>5174</v>
      </c>
      <c r="N1307" t="s">
        <v>5175</v>
      </c>
      <c r="O1307" t="s">
        <v>28</v>
      </c>
      <c r="Q1307">
        <v>2.5</v>
      </c>
      <c r="S1307">
        <v>111</v>
      </c>
      <c r="T1307" t="s">
        <v>29</v>
      </c>
      <c r="U1307" t="s">
        <v>153</v>
      </c>
      <c r="V1307" t="s">
        <v>153</v>
      </c>
    </row>
    <row r="1308" spans="1:22" hidden="1" x14ac:dyDescent="0.2">
      <c r="A1308" t="s">
        <v>5176</v>
      </c>
      <c r="B1308">
        <v>14.933</v>
      </c>
      <c r="C1308">
        <v>119.929</v>
      </c>
      <c r="D1308">
        <v>60.2</v>
      </c>
      <c r="E1308">
        <v>4.8</v>
      </c>
      <c r="F1308" t="s">
        <v>152</v>
      </c>
      <c r="G1308">
        <v>142</v>
      </c>
      <c r="H1308">
        <v>57.3</v>
      </c>
      <c r="J1308">
        <v>0.65</v>
      </c>
      <c r="K1308" t="s">
        <v>153</v>
      </c>
      <c r="L1308" t="s">
        <v>5177</v>
      </c>
      <c r="M1308" t="s">
        <v>5178</v>
      </c>
      <c r="N1308" t="s">
        <v>5179</v>
      </c>
      <c r="O1308" t="s">
        <v>28</v>
      </c>
      <c r="Q1308">
        <v>3.6</v>
      </c>
      <c r="S1308">
        <v>72</v>
      </c>
      <c r="T1308" t="s">
        <v>29</v>
      </c>
      <c r="U1308" t="s">
        <v>153</v>
      </c>
      <c r="V1308" t="s">
        <v>153</v>
      </c>
    </row>
    <row r="1309" spans="1:22" hidden="1" x14ac:dyDescent="0.2">
      <c r="A1309" t="s">
        <v>5180</v>
      </c>
      <c r="B1309">
        <v>13.926</v>
      </c>
      <c r="C1309">
        <v>120.732</v>
      </c>
      <c r="D1309">
        <v>219</v>
      </c>
      <c r="E1309">
        <v>4.8</v>
      </c>
      <c r="F1309" t="s">
        <v>152</v>
      </c>
      <c r="G1309">
        <v>184</v>
      </c>
      <c r="H1309">
        <v>53</v>
      </c>
      <c r="J1309">
        <v>0.76</v>
      </c>
      <c r="K1309" t="s">
        <v>153</v>
      </c>
      <c r="L1309" t="s">
        <v>5181</v>
      </c>
      <c r="M1309" t="s">
        <v>5182</v>
      </c>
      <c r="N1309" t="s">
        <v>5183</v>
      </c>
      <c r="O1309" t="s">
        <v>28</v>
      </c>
      <c r="S1309">
        <v>93</v>
      </c>
      <c r="T1309" t="s">
        <v>29</v>
      </c>
      <c r="U1309" t="s">
        <v>153</v>
      </c>
      <c r="V1309" t="s">
        <v>153</v>
      </c>
    </row>
    <row r="1310" spans="1:22" hidden="1" x14ac:dyDescent="0.2">
      <c r="A1310" t="s">
        <v>5184</v>
      </c>
      <c r="B1310">
        <v>16.25</v>
      </c>
      <c r="C1310">
        <v>120.633</v>
      </c>
      <c r="D1310">
        <v>61.1</v>
      </c>
      <c r="E1310">
        <v>4.5</v>
      </c>
      <c r="F1310" t="s">
        <v>152</v>
      </c>
      <c r="G1310">
        <v>44</v>
      </c>
      <c r="H1310">
        <v>115.4</v>
      </c>
      <c r="J1310">
        <v>0.67</v>
      </c>
      <c r="K1310" t="s">
        <v>153</v>
      </c>
      <c r="L1310" t="s">
        <v>5185</v>
      </c>
      <c r="M1310" t="s">
        <v>5186</v>
      </c>
      <c r="N1310" t="s">
        <v>5187</v>
      </c>
      <c r="O1310" t="s">
        <v>28</v>
      </c>
      <c r="Q1310">
        <v>5</v>
      </c>
      <c r="S1310">
        <v>21</v>
      </c>
      <c r="T1310" t="s">
        <v>29</v>
      </c>
      <c r="U1310" t="s">
        <v>153</v>
      </c>
      <c r="V1310" t="s">
        <v>153</v>
      </c>
    </row>
    <row r="1311" spans="1:22" hidden="1" x14ac:dyDescent="0.2">
      <c r="A1311" t="s">
        <v>5188</v>
      </c>
      <c r="B1311">
        <v>17.573</v>
      </c>
      <c r="C1311">
        <v>120.482</v>
      </c>
      <c r="D1311">
        <v>49.8</v>
      </c>
      <c r="E1311">
        <v>4.5</v>
      </c>
      <c r="F1311" t="s">
        <v>152</v>
      </c>
      <c r="G1311">
        <v>21</v>
      </c>
      <c r="H1311">
        <v>131.30000000000001</v>
      </c>
      <c r="J1311">
        <v>0.49</v>
      </c>
      <c r="K1311" t="s">
        <v>153</v>
      </c>
      <c r="L1311" t="s">
        <v>5189</v>
      </c>
      <c r="M1311" t="s">
        <v>5190</v>
      </c>
      <c r="N1311" t="s">
        <v>5191</v>
      </c>
      <c r="O1311" t="s">
        <v>28</v>
      </c>
      <c r="Q1311">
        <v>7.2</v>
      </c>
      <c r="S1311">
        <v>8</v>
      </c>
      <c r="T1311" t="s">
        <v>29</v>
      </c>
      <c r="U1311" t="s">
        <v>153</v>
      </c>
      <c r="V1311" t="s">
        <v>153</v>
      </c>
    </row>
    <row r="1312" spans="1:22" hidden="1" x14ac:dyDescent="0.2">
      <c r="A1312" t="s">
        <v>5192</v>
      </c>
      <c r="B1312">
        <v>14.196</v>
      </c>
      <c r="C1312">
        <v>120.64100000000001</v>
      </c>
      <c r="D1312">
        <v>110.1</v>
      </c>
      <c r="E1312">
        <v>4.5</v>
      </c>
      <c r="F1312" t="s">
        <v>152</v>
      </c>
      <c r="G1312">
        <v>76</v>
      </c>
      <c r="H1312">
        <v>63.7</v>
      </c>
      <c r="J1312">
        <v>0.75</v>
      </c>
      <c r="K1312" t="s">
        <v>153</v>
      </c>
      <c r="L1312" t="s">
        <v>5193</v>
      </c>
      <c r="M1312" t="s">
        <v>5194</v>
      </c>
      <c r="N1312" t="s">
        <v>5195</v>
      </c>
      <c r="O1312" t="s">
        <v>28</v>
      </c>
      <c r="Q1312">
        <v>4.2</v>
      </c>
      <c r="S1312">
        <v>38</v>
      </c>
      <c r="T1312" t="s">
        <v>29</v>
      </c>
      <c r="U1312" t="s">
        <v>153</v>
      </c>
      <c r="V1312" t="s">
        <v>153</v>
      </c>
    </row>
    <row r="1313" spans="1:22" hidden="1" x14ac:dyDescent="0.2">
      <c r="A1313" t="s">
        <v>5196</v>
      </c>
      <c r="B1313">
        <v>15.852</v>
      </c>
      <c r="C1313">
        <v>121.702</v>
      </c>
      <c r="D1313">
        <v>47.4</v>
      </c>
      <c r="E1313">
        <v>5.0999999999999996</v>
      </c>
      <c r="F1313" t="s">
        <v>152</v>
      </c>
      <c r="G1313">
        <v>216</v>
      </c>
      <c r="H1313">
        <v>49.6</v>
      </c>
      <c r="J1313">
        <v>0.96</v>
      </c>
      <c r="K1313" t="s">
        <v>153</v>
      </c>
      <c r="L1313" t="s">
        <v>5197</v>
      </c>
      <c r="M1313" t="s">
        <v>5198</v>
      </c>
      <c r="N1313" t="s">
        <v>5199</v>
      </c>
      <c r="O1313" t="s">
        <v>28</v>
      </c>
      <c r="Q1313">
        <v>4.4000000000000004</v>
      </c>
      <c r="S1313">
        <v>138</v>
      </c>
      <c r="T1313" t="s">
        <v>29</v>
      </c>
      <c r="U1313" t="s">
        <v>153</v>
      </c>
      <c r="V1313" t="s">
        <v>153</v>
      </c>
    </row>
    <row r="1314" spans="1:22" hidden="1" x14ac:dyDescent="0.2">
      <c r="A1314" t="s">
        <v>5200</v>
      </c>
      <c r="B1314">
        <v>15.557</v>
      </c>
      <c r="C1314">
        <v>119.752</v>
      </c>
      <c r="D1314">
        <v>72.099999999999994</v>
      </c>
      <c r="E1314">
        <v>4.5</v>
      </c>
      <c r="F1314" t="s">
        <v>152</v>
      </c>
      <c r="G1314">
        <v>49</v>
      </c>
      <c r="H1314">
        <v>123.9</v>
      </c>
      <c r="J1314">
        <v>0.73</v>
      </c>
      <c r="K1314" t="s">
        <v>153</v>
      </c>
      <c r="L1314" t="s">
        <v>5201</v>
      </c>
      <c r="M1314" t="s">
        <v>5202</v>
      </c>
      <c r="N1314" t="s">
        <v>5203</v>
      </c>
      <c r="O1314" t="s">
        <v>28</v>
      </c>
      <c r="Q1314">
        <v>6.2</v>
      </c>
      <c r="S1314">
        <v>20</v>
      </c>
      <c r="T1314" t="s">
        <v>29</v>
      </c>
      <c r="U1314" t="s">
        <v>153</v>
      </c>
      <c r="V1314" t="s">
        <v>153</v>
      </c>
    </row>
    <row r="1315" spans="1:22" hidden="1" x14ac:dyDescent="0.2">
      <c r="A1315" t="s">
        <v>5204</v>
      </c>
      <c r="B1315">
        <v>17.202000000000002</v>
      </c>
      <c r="C1315">
        <v>120.123</v>
      </c>
      <c r="D1315">
        <v>35.299999999999997</v>
      </c>
      <c r="E1315">
        <v>4.7</v>
      </c>
      <c r="F1315" t="s">
        <v>152</v>
      </c>
      <c r="G1315">
        <v>87</v>
      </c>
      <c r="H1315">
        <v>51</v>
      </c>
      <c r="J1315">
        <v>1.01</v>
      </c>
      <c r="K1315" t="s">
        <v>153</v>
      </c>
      <c r="L1315" t="s">
        <v>5205</v>
      </c>
      <c r="M1315" t="s">
        <v>5206</v>
      </c>
      <c r="N1315" t="s">
        <v>5207</v>
      </c>
      <c r="O1315" t="s">
        <v>28</v>
      </c>
      <c r="Q1315">
        <v>2.9</v>
      </c>
      <c r="S1315">
        <v>60</v>
      </c>
      <c r="T1315" t="s">
        <v>29</v>
      </c>
      <c r="U1315" t="s">
        <v>153</v>
      </c>
      <c r="V1315" t="s">
        <v>153</v>
      </c>
    </row>
    <row r="1316" spans="1:22" hidden="1" x14ac:dyDescent="0.2">
      <c r="A1316" t="s">
        <v>5208</v>
      </c>
      <c r="B1316">
        <v>15.903</v>
      </c>
      <c r="C1316">
        <v>121.91200000000001</v>
      </c>
      <c r="D1316">
        <v>42.8</v>
      </c>
      <c r="E1316">
        <v>4.5</v>
      </c>
      <c r="F1316" t="s">
        <v>152</v>
      </c>
      <c r="G1316">
        <v>35</v>
      </c>
      <c r="H1316">
        <v>126.3</v>
      </c>
      <c r="J1316">
        <v>1.1299999999999999</v>
      </c>
      <c r="K1316" t="s">
        <v>153</v>
      </c>
      <c r="L1316" t="s">
        <v>5209</v>
      </c>
      <c r="M1316" t="s">
        <v>5210</v>
      </c>
      <c r="N1316" t="s">
        <v>5211</v>
      </c>
      <c r="O1316" t="s">
        <v>28</v>
      </c>
      <c r="Q1316">
        <v>8</v>
      </c>
      <c r="S1316">
        <v>15</v>
      </c>
      <c r="T1316" t="s">
        <v>29</v>
      </c>
      <c r="U1316" t="s">
        <v>153</v>
      </c>
      <c r="V1316" t="s">
        <v>153</v>
      </c>
    </row>
    <row r="1317" spans="1:22" hidden="1" x14ac:dyDescent="0.2">
      <c r="A1317" t="s">
        <v>5212</v>
      </c>
      <c r="B1317">
        <v>14.92</v>
      </c>
      <c r="C1317">
        <v>123.325</v>
      </c>
      <c r="D1317">
        <v>28.2</v>
      </c>
      <c r="E1317">
        <v>5.3</v>
      </c>
      <c r="F1317" t="s">
        <v>152</v>
      </c>
      <c r="G1317">
        <v>126</v>
      </c>
      <c r="H1317">
        <v>53</v>
      </c>
      <c r="J1317">
        <v>1.01</v>
      </c>
      <c r="K1317" t="s">
        <v>153</v>
      </c>
      <c r="L1317" t="s">
        <v>5213</v>
      </c>
      <c r="M1317" t="s">
        <v>5214</v>
      </c>
      <c r="N1317" t="s">
        <v>5215</v>
      </c>
      <c r="O1317" t="s">
        <v>28</v>
      </c>
      <c r="Q1317">
        <v>3.7</v>
      </c>
      <c r="S1317">
        <v>134</v>
      </c>
      <c r="T1317" t="s">
        <v>29</v>
      </c>
      <c r="U1317" t="s">
        <v>153</v>
      </c>
      <c r="V1317" t="s">
        <v>153</v>
      </c>
    </row>
    <row r="1318" spans="1:22" hidden="1" x14ac:dyDescent="0.2">
      <c r="A1318" t="s">
        <v>5216</v>
      </c>
      <c r="B1318">
        <v>13.64</v>
      </c>
      <c r="C1318">
        <v>120.351</v>
      </c>
      <c r="D1318">
        <v>68.2</v>
      </c>
      <c r="E1318">
        <v>4.7</v>
      </c>
      <c r="F1318" t="s">
        <v>152</v>
      </c>
      <c r="G1318">
        <v>46</v>
      </c>
      <c r="H1318">
        <v>92.5</v>
      </c>
      <c r="J1318">
        <v>0.66</v>
      </c>
      <c r="K1318" t="s">
        <v>153</v>
      </c>
      <c r="L1318" t="s">
        <v>5217</v>
      </c>
      <c r="M1318" t="s">
        <v>5218</v>
      </c>
      <c r="N1318" t="s">
        <v>5219</v>
      </c>
      <c r="O1318" t="s">
        <v>28</v>
      </c>
      <c r="Q1318">
        <v>6.3</v>
      </c>
      <c r="S1318">
        <v>15</v>
      </c>
      <c r="T1318" t="s">
        <v>29</v>
      </c>
      <c r="U1318" t="s">
        <v>153</v>
      </c>
      <c r="V1318" t="s">
        <v>153</v>
      </c>
    </row>
    <row r="1319" spans="1:22" x14ac:dyDescent="0.2">
      <c r="A1319" t="s">
        <v>5220</v>
      </c>
      <c r="B1319">
        <v>17.7</v>
      </c>
      <c r="C1319">
        <v>120.864</v>
      </c>
      <c r="D1319">
        <v>19.899999999999999</v>
      </c>
      <c r="E1319">
        <v>5.0999999999999996</v>
      </c>
      <c r="F1319" t="s">
        <v>2966</v>
      </c>
      <c r="G1319">
        <v>217</v>
      </c>
      <c r="H1319">
        <v>74</v>
      </c>
      <c r="J1319">
        <v>1.03</v>
      </c>
      <c r="K1319" t="s">
        <v>153</v>
      </c>
      <c r="L1319" t="s">
        <v>5221</v>
      </c>
      <c r="M1319" t="s">
        <v>5222</v>
      </c>
      <c r="N1319" t="s">
        <v>5223</v>
      </c>
      <c r="O1319" t="s">
        <v>28</v>
      </c>
      <c r="Q1319">
        <v>3.3</v>
      </c>
      <c r="T1319" t="s">
        <v>29</v>
      </c>
      <c r="U1319" t="s">
        <v>153</v>
      </c>
      <c r="V1319" t="s">
        <v>153</v>
      </c>
    </row>
    <row r="1320" spans="1:22" hidden="1" x14ac:dyDescent="0.2">
      <c r="A1320" t="s">
        <v>5224</v>
      </c>
      <c r="B1320">
        <v>17.114000000000001</v>
      </c>
      <c r="C1320">
        <v>120.048</v>
      </c>
      <c r="D1320">
        <v>45.7</v>
      </c>
      <c r="E1320">
        <v>4.5999999999999996</v>
      </c>
      <c r="F1320" t="s">
        <v>152</v>
      </c>
      <c r="G1320">
        <v>66</v>
      </c>
      <c r="H1320">
        <v>100.8</v>
      </c>
      <c r="J1320">
        <v>1.42</v>
      </c>
      <c r="K1320" t="s">
        <v>153</v>
      </c>
      <c r="L1320" t="s">
        <v>5225</v>
      </c>
      <c r="M1320" t="s">
        <v>5226</v>
      </c>
      <c r="N1320" t="s">
        <v>5227</v>
      </c>
      <c r="O1320" t="s">
        <v>28</v>
      </c>
      <c r="Q1320">
        <v>8.8000000000000007</v>
      </c>
      <c r="S1320">
        <v>47</v>
      </c>
      <c r="T1320" t="s">
        <v>29</v>
      </c>
      <c r="U1320" t="s">
        <v>153</v>
      </c>
      <c r="V1320" t="s">
        <v>153</v>
      </c>
    </row>
    <row r="1321" spans="1:22" hidden="1" x14ac:dyDescent="0.2">
      <c r="A1321" t="s">
        <v>5228</v>
      </c>
      <c r="B1321">
        <v>17.673999999999999</v>
      </c>
      <c r="C1321">
        <v>120.706</v>
      </c>
      <c r="D1321">
        <v>51.7</v>
      </c>
      <c r="E1321">
        <v>4.8</v>
      </c>
      <c r="F1321" t="s">
        <v>152</v>
      </c>
      <c r="G1321">
        <v>163</v>
      </c>
      <c r="H1321">
        <v>30</v>
      </c>
      <c r="J1321">
        <v>0.89</v>
      </c>
      <c r="K1321" t="s">
        <v>153</v>
      </c>
      <c r="L1321" t="s">
        <v>5229</v>
      </c>
      <c r="M1321" t="s">
        <v>5230</v>
      </c>
      <c r="N1321" t="s">
        <v>5231</v>
      </c>
      <c r="O1321" t="s">
        <v>28</v>
      </c>
      <c r="Q1321">
        <v>6.2</v>
      </c>
      <c r="S1321">
        <v>148</v>
      </c>
      <c r="T1321" t="s">
        <v>29</v>
      </c>
      <c r="U1321" t="s">
        <v>153</v>
      </c>
      <c r="V1321" t="s">
        <v>153</v>
      </c>
    </row>
    <row r="1322" spans="1:22" hidden="1" x14ac:dyDescent="0.2">
      <c r="A1322" t="s">
        <v>5232</v>
      </c>
      <c r="B1322">
        <v>14.866</v>
      </c>
      <c r="C1322">
        <v>121.976</v>
      </c>
      <c r="D1322">
        <v>35</v>
      </c>
      <c r="E1322">
        <v>4.7</v>
      </c>
      <c r="F1322" t="s">
        <v>152</v>
      </c>
      <c r="G1322">
        <v>58</v>
      </c>
      <c r="H1322">
        <v>102</v>
      </c>
      <c r="J1322">
        <v>0.79</v>
      </c>
      <c r="K1322" t="s">
        <v>153</v>
      </c>
      <c r="L1322" t="s">
        <v>5233</v>
      </c>
      <c r="M1322" t="s">
        <v>5234</v>
      </c>
      <c r="N1322" t="s">
        <v>5235</v>
      </c>
      <c r="O1322" t="s">
        <v>28</v>
      </c>
      <c r="Q1322">
        <v>3</v>
      </c>
      <c r="S1322">
        <v>43</v>
      </c>
      <c r="T1322" t="s">
        <v>29</v>
      </c>
      <c r="U1322" t="s">
        <v>153</v>
      </c>
      <c r="V1322" t="s">
        <v>153</v>
      </c>
    </row>
    <row r="1323" spans="1:22" hidden="1" x14ac:dyDescent="0.2">
      <c r="A1323" t="s">
        <v>5236</v>
      </c>
      <c r="B1323">
        <v>13.586</v>
      </c>
      <c r="C1323">
        <v>120.81699999999999</v>
      </c>
      <c r="D1323">
        <v>130.4</v>
      </c>
      <c r="E1323">
        <v>4.5999999999999996</v>
      </c>
      <c r="F1323" t="s">
        <v>152</v>
      </c>
      <c r="G1323">
        <v>48</v>
      </c>
      <c r="H1323">
        <v>128</v>
      </c>
      <c r="J1323">
        <v>0.62</v>
      </c>
      <c r="K1323" t="s">
        <v>153</v>
      </c>
      <c r="L1323" t="s">
        <v>5237</v>
      </c>
      <c r="M1323" t="s">
        <v>5238</v>
      </c>
      <c r="N1323" t="s">
        <v>3940</v>
      </c>
      <c r="O1323" t="s">
        <v>28</v>
      </c>
      <c r="Q1323">
        <v>7.3</v>
      </c>
      <c r="S1323">
        <v>32</v>
      </c>
      <c r="T1323" t="s">
        <v>29</v>
      </c>
      <c r="U1323" t="s">
        <v>153</v>
      </c>
      <c r="V1323" t="s">
        <v>153</v>
      </c>
    </row>
    <row r="1324" spans="1:22" hidden="1" x14ac:dyDescent="0.2">
      <c r="A1324" t="s">
        <v>5239</v>
      </c>
      <c r="B1324">
        <v>18.500900000000001</v>
      </c>
      <c r="C1324">
        <v>121.0121</v>
      </c>
      <c r="D1324">
        <v>34.979999999999997</v>
      </c>
      <c r="E1324">
        <v>4.5999999999999996</v>
      </c>
      <c r="F1324" t="s">
        <v>152</v>
      </c>
      <c r="H1324">
        <v>115</v>
      </c>
      <c r="I1324">
        <v>4.2949999999999999</v>
      </c>
      <c r="J1324">
        <v>0.6</v>
      </c>
      <c r="K1324" t="s">
        <v>153</v>
      </c>
      <c r="L1324" t="s">
        <v>5240</v>
      </c>
      <c r="M1324" t="s">
        <v>5241</v>
      </c>
      <c r="N1324" t="s">
        <v>5242</v>
      </c>
      <c r="O1324" t="s">
        <v>28</v>
      </c>
      <c r="Q1324">
        <v>3.7</v>
      </c>
      <c r="R1324">
        <v>7.3999999999999996E-2</v>
      </c>
      <c r="T1324" t="s">
        <v>29</v>
      </c>
      <c r="U1324" t="s">
        <v>153</v>
      </c>
      <c r="V1324" t="s">
        <v>153</v>
      </c>
    </row>
    <row r="1325" spans="1:22" hidden="1" x14ac:dyDescent="0.2">
      <c r="A1325" t="s">
        <v>5243</v>
      </c>
      <c r="B1325">
        <v>18.074000000000002</v>
      </c>
      <c r="C1325">
        <v>120.2089</v>
      </c>
      <c r="D1325">
        <v>36.67</v>
      </c>
      <c r="E1325">
        <v>4.5</v>
      </c>
      <c r="F1325" t="s">
        <v>152</v>
      </c>
      <c r="H1325">
        <v>51</v>
      </c>
      <c r="I1325">
        <v>6.9690000000000003</v>
      </c>
      <c r="J1325">
        <v>1.01</v>
      </c>
      <c r="K1325" t="s">
        <v>153</v>
      </c>
      <c r="L1325" t="s">
        <v>5244</v>
      </c>
      <c r="M1325" t="s">
        <v>5245</v>
      </c>
      <c r="N1325" t="s">
        <v>5246</v>
      </c>
      <c r="O1325" t="s">
        <v>28</v>
      </c>
      <c r="Q1325">
        <v>6.4</v>
      </c>
      <c r="R1325">
        <v>0.13200000000000001</v>
      </c>
      <c r="T1325" t="s">
        <v>29</v>
      </c>
      <c r="U1325" t="s">
        <v>153</v>
      </c>
      <c r="V1325" t="s">
        <v>153</v>
      </c>
    </row>
    <row r="1326" spans="1:22" hidden="1" x14ac:dyDescent="0.2">
      <c r="A1326" t="s">
        <v>5247</v>
      </c>
      <c r="B1326">
        <v>13.8398</v>
      </c>
      <c r="C1326">
        <v>120.8475</v>
      </c>
      <c r="D1326">
        <v>216.29</v>
      </c>
      <c r="E1326">
        <v>4.5999999999999996</v>
      </c>
      <c r="F1326" t="s">
        <v>152</v>
      </c>
      <c r="H1326">
        <v>99</v>
      </c>
      <c r="I1326">
        <v>8.9879999999999995</v>
      </c>
      <c r="J1326">
        <v>0.74</v>
      </c>
      <c r="K1326" t="s">
        <v>153</v>
      </c>
      <c r="L1326" t="s">
        <v>5248</v>
      </c>
      <c r="M1326" t="s">
        <v>5249</v>
      </c>
      <c r="N1326" t="s">
        <v>5250</v>
      </c>
      <c r="O1326" t="s">
        <v>28</v>
      </c>
      <c r="Q1326">
        <v>7.3</v>
      </c>
      <c r="R1326">
        <v>8.1000000000000003E-2</v>
      </c>
      <c r="T1326" t="s">
        <v>29</v>
      </c>
      <c r="U1326" t="s">
        <v>153</v>
      </c>
      <c r="V1326" t="s">
        <v>153</v>
      </c>
    </row>
    <row r="1327" spans="1:22" hidden="1" x14ac:dyDescent="0.2">
      <c r="A1327" t="s">
        <v>5251</v>
      </c>
      <c r="B1327">
        <v>15.355600000000001</v>
      </c>
      <c r="C1327">
        <v>122.5076</v>
      </c>
      <c r="D1327">
        <v>30.63</v>
      </c>
      <c r="E1327">
        <v>4.5</v>
      </c>
      <c r="F1327" t="s">
        <v>152</v>
      </c>
      <c r="H1327">
        <v>137</v>
      </c>
      <c r="I1327">
        <v>7.5439999999999996</v>
      </c>
      <c r="J1327">
        <v>0.48</v>
      </c>
      <c r="K1327" t="s">
        <v>153</v>
      </c>
      <c r="L1327" t="s">
        <v>5252</v>
      </c>
      <c r="M1327" t="s">
        <v>5253</v>
      </c>
      <c r="N1327" t="s">
        <v>5254</v>
      </c>
      <c r="O1327" t="s">
        <v>28</v>
      </c>
      <c r="Q1327">
        <v>6.5</v>
      </c>
      <c r="R1327">
        <v>0.17199999999999999</v>
      </c>
      <c r="T1327" t="s">
        <v>29</v>
      </c>
      <c r="U1327" t="s">
        <v>153</v>
      </c>
      <c r="V1327" t="s">
        <v>153</v>
      </c>
    </row>
    <row r="1328" spans="1:22" hidden="1" x14ac:dyDescent="0.2">
      <c r="A1328" t="s">
        <v>5255</v>
      </c>
      <c r="B1328">
        <v>16.636800000000001</v>
      </c>
      <c r="C1328">
        <v>122.1961</v>
      </c>
      <c r="D1328">
        <v>55.94</v>
      </c>
      <c r="E1328">
        <v>4.5</v>
      </c>
      <c r="F1328" t="s">
        <v>152</v>
      </c>
      <c r="H1328">
        <v>101</v>
      </c>
      <c r="I1328">
        <v>6.2370000000000001</v>
      </c>
      <c r="J1328">
        <v>0.66</v>
      </c>
      <c r="K1328" t="s">
        <v>153</v>
      </c>
      <c r="L1328" t="s">
        <v>5256</v>
      </c>
      <c r="M1328" t="s">
        <v>5257</v>
      </c>
      <c r="N1328" t="s">
        <v>717</v>
      </c>
      <c r="O1328" t="s">
        <v>28</v>
      </c>
      <c r="Q1328">
        <v>6.7</v>
      </c>
      <c r="R1328">
        <v>9.1999999999999998E-2</v>
      </c>
      <c r="T1328" t="s">
        <v>29</v>
      </c>
      <c r="U1328" t="s">
        <v>153</v>
      </c>
      <c r="V1328" t="s">
        <v>153</v>
      </c>
    </row>
    <row r="1329" spans="1:22" hidden="1" x14ac:dyDescent="0.2">
      <c r="A1329" t="s">
        <v>5258</v>
      </c>
      <c r="B1329">
        <v>13.803000000000001</v>
      </c>
      <c r="C1329">
        <v>120.7105</v>
      </c>
      <c r="D1329">
        <v>117.09</v>
      </c>
      <c r="E1329">
        <v>4.8</v>
      </c>
      <c r="F1329" t="s">
        <v>152</v>
      </c>
      <c r="H1329">
        <v>106</v>
      </c>
      <c r="I1329">
        <v>0.36899999999999999</v>
      </c>
      <c r="J1329">
        <v>0.89</v>
      </c>
      <c r="K1329" t="s">
        <v>153</v>
      </c>
      <c r="L1329" t="s">
        <v>5259</v>
      </c>
      <c r="M1329" t="s">
        <v>5260</v>
      </c>
      <c r="N1329" t="s">
        <v>5261</v>
      </c>
      <c r="O1329" t="s">
        <v>28</v>
      </c>
      <c r="Q1329">
        <v>4.5999999999999996</v>
      </c>
      <c r="R1329">
        <v>7.8E-2</v>
      </c>
      <c r="T1329" t="s">
        <v>29</v>
      </c>
      <c r="U1329" t="s">
        <v>153</v>
      </c>
      <c r="V1329" t="s">
        <v>153</v>
      </c>
    </row>
    <row r="1330" spans="1:22" hidden="1" x14ac:dyDescent="0.2">
      <c r="A1330" t="s">
        <v>5262</v>
      </c>
      <c r="B1330">
        <v>16.0169</v>
      </c>
      <c r="C1330">
        <v>120.8943</v>
      </c>
      <c r="D1330">
        <v>51.43</v>
      </c>
      <c r="E1330">
        <v>4.9000000000000004</v>
      </c>
      <c r="F1330" t="s">
        <v>152</v>
      </c>
      <c r="H1330">
        <v>59</v>
      </c>
      <c r="I1330">
        <v>1.9039999999999999</v>
      </c>
      <c r="J1330">
        <v>0.97</v>
      </c>
      <c r="K1330" t="s">
        <v>153</v>
      </c>
      <c r="L1330" t="s">
        <v>5263</v>
      </c>
      <c r="M1330" t="s">
        <v>5264</v>
      </c>
      <c r="N1330" t="s">
        <v>5265</v>
      </c>
      <c r="O1330" t="s">
        <v>28</v>
      </c>
      <c r="Q1330">
        <v>7.3</v>
      </c>
      <c r="R1330">
        <v>7.1999999999999995E-2</v>
      </c>
      <c r="T1330" t="s">
        <v>29</v>
      </c>
      <c r="U1330" t="s">
        <v>153</v>
      </c>
      <c r="V1330" t="s">
        <v>153</v>
      </c>
    </row>
    <row r="1331" spans="1:22" hidden="1" x14ac:dyDescent="0.2">
      <c r="A1331" t="s">
        <v>5266</v>
      </c>
      <c r="B1331">
        <v>13.714700000000001</v>
      </c>
      <c r="C1331">
        <v>120.28360000000001</v>
      </c>
      <c r="D1331">
        <v>35.5</v>
      </c>
      <c r="E1331">
        <v>4.7</v>
      </c>
      <c r="F1331" t="s">
        <v>152</v>
      </c>
      <c r="H1331">
        <v>98</v>
      </c>
      <c r="I1331">
        <v>0.74199999999999999</v>
      </c>
      <c r="J1331">
        <v>0.83</v>
      </c>
      <c r="K1331" t="s">
        <v>153</v>
      </c>
      <c r="L1331" t="s">
        <v>5267</v>
      </c>
      <c r="M1331" t="s">
        <v>5268</v>
      </c>
      <c r="N1331" t="s">
        <v>5269</v>
      </c>
      <c r="O1331" t="s">
        <v>28</v>
      </c>
      <c r="Q1331">
        <v>3</v>
      </c>
      <c r="R1331">
        <v>0.10100000000000001</v>
      </c>
      <c r="S1331">
        <v>30</v>
      </c>
      <c r="T1331" t="s">
        <v>29</v>
      </c>
      <c r="U1331" t="s">
        <v>153</v>
      </c>
      <c r="V1331" t="s">
        <v>153</v>
      </c>
    </row>
    <row r="1332" spans="1:22" hidden="1" x14ac:dyDescent="0.2">
      <c r="A1332" t="s">
        <v>5270</v>
      </c>
      <c r="B1332">
        <v>18.069400000000002</v>
      </c>
      <c r="C1332">
        <v>119.85550000000001</v>
      </c>
      <c r="D1332">
        <v>13.46</v>
      </c>
      <c r="E1332">
        <v>5</v>
      </c>
      <c r="F1332" t="s">
        <v>152</v>
      </c>
      <c r="H1332">
        <v>90</v>
      </c>
      <c r="I1332">
        <v>0.76800000000000002</v>
      </c>
      <c r="J1332">
        <v>0.89</v>
      </c>
      <c r="K1332" t="s">
        <v>153</v>
      </c>
      <c r="L1332" t="s">
        <v>5271</v>
      </c>
      <c r="M1332" t="s">
        <v>5272</v>
      </c>
      <c r="N1332" t="s">
        <v>5273</v>
      </c>
      <c r="O1332" t="s">
        <v>28</v>
      </c>
      <c r="Q1332">
        <v>4</v>
      </c>
      <c r="R1332">
        <v>0.06</v>
      </c>
      <c r="S1332">
        <v>95</v>
      </c>
      <c r="T1332" t="s">
        <v>29</v>
      </c>
      <c r="U1332" t="s">
        <v>153</v>
      </c>
      <c r="V1332" t="s">
        <v>153</v>
      </c>
    </row>
    <row r="1333" spans="1:22" hidden="1" x14ac:dyDescent="0.2">
      <c r="A1333" t="s">
        <v>5274</v>
      </c>
      <c r="B1333">
        <v>18.4802</v>
      </c>
      <c r="C1333">
        <v>121.0466</v>
      </c>
      <c r="D1333">
        <v>70.17</v>
      </c>
      <c r="E1333">
        <v>4.5</v>
      </c>
      <c r="F1333" t="s">
        <v>152</v>
      </c>
      <c r="H1333">
        <v>61</v>
      </c>
      <c r="I1333">
        <v>1.081</v>
      </c>
      <c r="J1333">
        <v>1.48</v>
      </c>
      <c r="K1333" t="s">
        <v>153</v>
      </c>
      <c r="L1333" t="s">
        <v>5275</v>
      </c>
      <c r="M1333" t="s">
        <v>5276</v>
      </c>
      <c r="N1333" t="s">
        <v>5277</v>
      </c>
      <c r="O1333" t="s">
        <v>28</v>
      </c>
      <c r="Q1333">
        <v>6.8</v>
      </c>
      <c r="R1333">
        <v>7.0999999999999994E-2</v>
      </c>
      <c r="S1333">
        <v>62</v>
      </c>
      <c r="T1333" t="s">
        <v>29</v>
      </c>
      <c r="U1333" t="s">
        <v>153</v>
      </c>
      <c r="V1333" t="s">
        <v>153</v>
      </c>
    </row>
    <row r="1334" spans="1:22" hidden="1" x14ac:dyDescent="0.2">
      <c r="A1334" t="s">
        <v>5278</v>
      </c>
      <c r="B1334">
        <v>14.111800000000001</v>
      </c>
      <c r="C1334">
        <v>120.6178</v>
      </c>
      <c r="D1334">
        <v>121.06</v>
      </c>
      <c r="E1334">
        <v>4.5</v>
      </c>
      <c r="F1334" t="s">
        <v>152</v>
      </c>
      <c r="H1334">
        <v>66</v>
      </c>
      <c r="I1334">
        <v>0.309</v>
      </c>
      <c r="J1334">
        <v>1.29</v>
      </c>
      <c r="K1334" t="s">
        <v>153</v>
      </c>
      <c r="L1334" t="s">
        <v>5279</v>
      </c>
      <c r="M1334" t="s">
        <v>5280</v>
      </c>
      <c r="N1334" t="s">
        <v>5281</v>
      </c>
      <c r="O1334" t="s">
        <v>28</v>
      </c>
      <c r="Q1334">
        <v>3.4</v>
      </c>
      <c r="R1334">
        <v>9.9000000000000005E-2</v>
      </c>
      <c r="S1334">
        <v>31</v>
      </c>
      <c r="T1334" t="s">
        <v>29</v>
      </c>
      <c r="U1334" t="s">
        <v>153</v>
      </c>
      <c r="V1334" t="s">
        <v>153</v>
      </c>
    </row>
    <row r="1335" spans="1:22" x14ac:dyDescent="0.2">
      <c r="A1335" t="s">
        <v>5282</v>
      </c>
      <c r="B1335">
        <v>18.528500000000001</v>
      </c>
      <c r="C1335">
        <v>120.43049999999999</v>
      </c>
      <c r="D1335">
        <v>20.23</v>
      </c>
      <c r="E1335">
        <v>5.5</v>
      </c>
      <c r="F1335" t="s">
        <v>5009</v>
      </c>
      <c r="H1335">
        <v>43</v>
      </c>
      <c r="I1335">
        <v>0.97099999999999997</v>
      </c>
      <c r="J1335">
        <v>0.93</v>
      </c>
      <c r="K1335" t="s">
        <v>153</v>
      </c>
      <c r="L1335" t="s">
        <v>5283</v>
      </c>
      <c r="M1335" t="s">
        <v>5284</v>
      </c>
      <c r="N1335" t="s">
        <v>5285</v>
      </c>
      <c r="O1335" t="s">
        <v>28</v>
      </c>
      <c r="Q1335">
        <v>2.9</v>
      </c>
      <c r="T1335" t="s">
        <v>29</v>
      </c>
      <c r="U1335" t="s">
        <v>153</v>
      </c>
      <c r="V1335" t="s">
        <v>153</v>
      </c>
    </row>
    <row r="1336" spans="1:22" hidden="1" x14ac:dyDescent="0.2">
      <c r="A1336" t="s">
        <v>5286</v>
      </c>
      <c r="B1336">
        <v>18.150400000000001</v>
      </c>
      <c r="C1336">
        <v>119.8445</v>
      </c>
      <c r="D1336">
        <v>19.05</v>
      </c>
      <c r="E1336">
        <v>5</v>
      </c>
      <c r="F1336" t="s">
        <v>152</v>
      </c>
      <c r="H1336">
        <v>76</v>
      </c>
      <c r="I1336">
        <v>0.83199999999999996</v>
      </c>
      <c r="J1336">
        <v>0.87</v>
      </c>
      <c r="K1336" t="s">
        <v>153</v>
      </c>
      <c r="L1336" t="s">
        <v>5287</v>
      </c>
      <c r="M1336" t="s">
        <v>5288</v>
      </c>
      <c r="N1336" t="s">
        <v>5289</v>
      </c>
      <c r="O1336" t="s">
        <v>28</v>
      </c>
      <c r="Q1336">
        <v>3.6</v>
      </c>
      <c r="R1336">
        <v>5.3999999999999999E-2</v>
      </c>
      <c r="S1336">
        <v>109</v>
      </c>
      <c r="T1336" t="s">
        <v>29</v>
      </c>
      <c r="U1336" t="s">
        <v>153</v>
      </c>
      <c r="V1336" t="s">
        <v>153</v>
      </c>
    </row>
    <row r="1337" spans="1:22" hidden="1" x14ac:dyDescent="0.2">
      <c r="A1337" t="s">
        <v>5290</v>
      </c>
      <c r="B1337">
        <v>13.6492</v>
      </c>
      <c r="C1337">
        <v>120.80329999999999</v>
      </c>
      <c r="D1337">
        <v>147.51</v>
      </c>
      <c r="E1337">
        <v>4.5</v>
      </c>
      <c r="F1337" t="s">
        <v>152</v>
      </c>
      <c r="H1337">
        <v>109</v>
      </c>
      <c r="I1337">
        <v>0.46800000000000003</v>
      </c>
      <c r="J1337">
        <v>0.77</v>
      </c>
      <c r="K1337" t="s">
        <v>153</v>
      </c>
      <c r="L1337" t="s">
        <v>5291</v>
      </c>
      <c r="M1337" t="s">
        <v>5292</v>
      </c>
      <c r="N1337" t="s">
        <v>3045</v>
      </c>
      <c r="O1337" t="s">
        <v>28</v>
      </c>
      <c r="Q1337">
        <v>4.9000000000000004</v>
      </c>
      <c r="R1337">
        <v>6.4000000000000001E-2</v>
      </c>
      <c r="S1337">
        <v>71</v>
      </c>
      <c r="T1337" t="s">
        <v>29</v>
      </c>
      <c r="U1337" t="s">
        <v>153</v>
      </c>
      <c r="V1337" t="s">
        <v>153</v>
      </c>
    </row>
    <row r="1338" spans="1:22" hidden="1" x14ac:dyDescent="0.2">
      <c r="A1338" t="s">
        <v>5293</v>
      </c>
      <c r="B1338">
        <v>17.221699999999998</v>
      </c>
      <c r="C1338">
        <v>119.41849999999999</v>
      </c>
      <c r="D1338">
        <v>42.26</v>
      </c>
      <c r="E1338">
        <v>4.5</v>
      </c>
      <c r="F1338" t="s">
        <v>152</v>
      </c>
      <c r="H1338">
        <v>75</v>
      </c>
      <c r="I1338">
        <v>1.042</v>
      </c>
      <c r="J1338">
        <v>0.78</v>
      </c>
      <c r="K1338" t="s">
        <v>153</v>
      </c>
      <c r="L1338" t="s">
        <v>5294</v>
      </c>
      <c r="M1338" t="s">
        <v>5295</v>
      </c>
      <c r="N1338" t="s">
        <v>5296</v>
      </c>
      <c r="O1338" t="s">
        <v>28</v>
      </c>
      <c r="Q1338">
        <v>7.6</v>
      </c>
      <c r="R1338">
        <v>8.5999999999999993E-2</v>
      </c>
      <c r="S1338">
        <v>45</v>
      </c>
      <c r="T1338" t="s">
        <v>29</v>
      </c>
      <c r="U1338" t="s">
        <v>153</v>
      </c>
      <c r="V1338" t="s">
        <v>153</v>
      </c>
    </row>
    <row r="1339" spans="1:22" hidden="1" x14ac:dyDescent="0.2">
      <c r="A1339" t="s">
        <v>5297</v>
      </c>
      <c r="B1339">
        <v>17.165099999999999</v>
      </c>
      <c r="C1339">
        <v>119.4469</v>
      </c>
      <c r="D1339">
        <v>34.36</v>
      </c>
      <c r="E1339">
        <v>4.5999999999999996</v>
      </c>
      <c r="F1339" t="s">
        <v>152</v>
      </c>
      <c r="H1339">
        <v>110</v>
      </c>
      <c r="I1339">
        <v>1.036</v>
      </c>
      <c r="J1339">
        <v>0.67</v>
      </c>
      <c r="K1339" t="s">
        <v>153</v>
      </c>
      <c r="L1339" t="s">
        <v>5298</v>
      </c>
      <c r="M1339" t="s">
        <v>5299</v>
      </c>
      <c r="N1339" t="s">
        <v>5300</v>
      </c>
      <c r="O1339" t="s">
        <v>28</v>
      </c>
      <c r="Q1339">
        <v>5.9</v>
      </c>
      <c r="R1339">
        <v>9.5000000000000001E-2</v>
      </c>
      <c r="S1339">
        <v>37</v>
      </c>
      <c r="T1339" t="s">
        <v>29</v>
      </c>
      <c r="U1339" t="s">
        <v>153</v>
      </c>
      <c r="V1339" t="s">
        <v>153</v>
      </c>
    </row>
    <row r="1340" spans="1:22" hidden="1" x14ac:dyDescent="0.2">
      <c r="A1340" t="s">
        <v>5301</v>
      </c>
      <c r="B1340">
        <v>17.234000000000002</v>
      </c>
      <c r="C1340">
        <v>119.4297</v>
      </c>
      <c r="D1340">
        <v>7.76</v>
      </c>
      <c r="E1340">
        <v>4.7</v>
      </c>
      <c r="F1340" t="s">
        <v>152</v>
      </c>
      <c r="H1340">
        <v>114</v>
      </c>
      <c r="I1340">
        <v>1.028</v>
      </c>
      <c r="J1340">
        <v>0.82</v>
      </c>
      <c r="K1340" t="s">
        <v>153</v>
      </c>
      <c r="L1340" t="s">
        <v>5302</v>
      </c>
      <c r="M1340" t="s">
        <v>5303</v>
      </c>
      <c r="N1340" t="s">
        <v>5304</v>
      </c>
      <c r="O1340" t="s">
        <v>28</v>
      </c>
      <c r="Q1340">
        <v>5.5</v>
      </c>
      <c r="R1340">
        <v>0.108</v>
      </c>
      <c r="S1340">
        <v>27</v>
      </c>
      <c r="T1340" t="s">
        <v>29</v>
      </c>
      <c r="U1340" t="s">
        <v>153</v>
      </c>
      <c r="V1340" t="s">
        <v>153</v>
      </c>
    </row>
    <row r="1341" spans="1:22" hidden="1" x14ac:dyDescent="0.2">
      <c r="A1341" t="s">
        <v>5305</v>
      </c>
      <c r="B1341">
        <v>14.7949</v>
      </c>
      <c r="C1341">
        <v>120.3222</v>
      </c>
      <c r="D1341">
        <v>100.53</v>
      </c>
      <c r="E1341">
        <v>4.5999999999999996</v>
      </c>
      <c r="F1341" t="s">
        <v>152</v>
      </c>
      <c r="H1341">
        <v>106</v>
      </c>
      <c r="I1341">
        <v>0.91</v>
      </c>
      <c r="J1341">
        <v>0.8</v>
      </c>
      <c r="K1341" t="s">
        <v>153</v>
      </c>
      <c r="L1341" t="s">
        <v>5306</v>
      </c>
      <c r="M1341" t="s">
        <v>5307</v>
      </c>
      <c r="N1341" t="s">
        <v>5308</v>
      </c>
      <c r="O1341" t="s">
        <v>28</v>
      </c>
      <c r="Q1341">
        <v>7.3</v>
      </c>
      <c r="R1341">
        <v>9.0999999999999998E-2</v>
      </c>
      <c r="S1341">
        <v>38</v>
      </c>
      <c r="T1341" t="s">
        <v>29</v>
      </c>
      <c r="U1341" t="s">
        <v>153</v>
      </c>
      <c r="V1341" t="s">
        <v>153</v>
      </c>
    </row>
    <row r="1342" spans="1:22" x14ac:dyDescent="0.2">
      <c r="A1342" t="s">
        <v>5309</v>
      </c>
      <c r="B1342">
        <v>17.377500000000001</v>
      </c>
      <c r="C1342">
        <v>119.9499</v>
      </c>
      <c r="D1342">
        <v>9.48</v>
      </c>
      <c r="E1342">
        <v>5.4</v>
      </c>
      <c r="F1342" t="s">
        <v>2966</v>
      </c>
      <c r="H1342">
        <v>18</v>
      </c>
      <c r="I1342">
        <v>0.51200000000000001</v>
      </c>
      <c r="J1342">
        <v>0.86</v>
      </c>
      <c r="K1342" t="s">
        <v>153</v>
      </c>
      <c r="L1342" t="s">
        <v>5310</v>
      </c>
      <c r="M1342" t="s">
        <v>5311</v>
      </c>
      <c r="N1342" t="s">
        <v>5312</v>
      </c>
      <c r="O1342" t="s">
        <v>28</v>
      </c>
      <c r="Q1342">
        <v>2.8</v>
      </c>
      <c r="R1342">
        <v>4.8000000000000001E-2</v>
      </c>
      <c r="S1342">
        <v>41</v>
      </c>
      <c r="T1342" t="s">
        <v>29</v>
      </c>
      <c r="U1342" t="s">
        <v>153</v>
      </c>
      <c r="V1342" t="s">
        <v>153</v>
      </c>
    </row>
    <row r="1343" spans="1:22" hidden="1" x14ac:dyDescent="0.2">
      <c r="A1343" t="s">
        <v>5313</v>
      </c>
      <c r="B1343">
        <v>14.5486</v>
      </c>
      <c r="C1343">
        <v>123.7239</v>
      </c>
      <c r="D1343">
        <v>14.71</v>
      </c>
      <c r="E1343">
        <v>4.8</v>
      </c>
      <c r="F1343" t="s">
        <v>152</v>
      </c>
      <c r="H1343">
        <v>63</v>
      </c>
      <c r="I1343">
        <v>2.7370000000000001</v>
      </c>
      <c r="J1343">
        <v>0.76</v>
      </c>
      <c r="K1343" t="s">
        <v>153</v>
      </c>
      <c r="L1343" t="s">
        <v>5314</v>
      </c>
      <c r="M1343" t="s">
        <v>5315</v>
      </c>
      <c r="N1343" t="s">
        <v>5316</v>
      </c>
      <c r="O1343" t="s">
        <v>28</v>
      </c>
      <c r="Q1343">
        <v>1.9</v>
      </c>
      <c r="R1343">
        <v>6.6000000000000003E-2</v>
      </c>
      <c r="S1343">
        <v>71</v>
      </c>
      <c r="T1343" t="s">
        <v>29</v>
      </c>
      <c r="U1343" t="s">
        <v>153</v>
      </c>
      <c r="V1343" t="s">
        <v>153</v>
      </c>
    </row>
    <row r="1344" spans="1:22" hidden="1" x14ac:dyDescent="0.2">
      <c r="A1344" t="s">
        <v>5317</v>
      </c>
      <c r="B1344">
        <v>16.995799999999999</v>
      </c>
      <c r="C1344">
        <v>119.4212</v>
      </c>
      <c r="D1344">
        <v>45.55</v>
      </c>
      <c r="E1344">
        <v>4.5</v>
      </c>
      <c r="F1344" t="s">
        <v>152</v>
      </c>
      <c r="H1344">
        <v>114</v>
      </c>
      <c r="I1344">
        <v>1.1319999999999999</v>
      </c>
      <c r="J1344">
        <v>0.61</v>
      </c>
      <c r="K1344" t="s">
        <v>153</v>
      </c>
      <c r="L1344" t="s">
        <v>5318</v>
      </c>
      <c r="M1344" t="s">
        <v>5319</v>
      </c>
      <c r="N1344" t="s">
        <v>5320</v>
      </c>
      <c r="O1344" t="s">
        <v>28</v>
      </c>
      <c r="Q1344">
        <v>9.6</v>
      </c>
      <c r="R1344">
        <v>0.20499999999999999</v>
      </c>
      <c r="S1344">
        <v>11</v>
      </c>
      <c r="T1344" t="s">
        <v>29</v>
      </c>
      <c r="U1344" t="s">
        <v>153</v>
      </c>
      <c r="V1344" t="s">
        <v>153</v>
      </c>
    </row>
    <row r="1345" spans="1:22" x14ac:dyDescent="0.2">
      <c r="A1345" t="s">
        <v>5321</v>
      </c>
      <c r="B1345">
        <v>13.5968</v>
      </c>
      <c r="C1345">
        <v>120.65349999999999</v>
      </c>
      <c r="D1345">
        <v>73.41</v>
      </c>
      <c r="E1345">
        <v>5.4</v>
      </c>
      <c r="F1345" t="s">
        <v>5009</v>
      </c>
      <c r="H1345">
        <v>34</v>
      </c>
      <c r="I1345">
        <v>0.57199999999999995</v>
      </c>
      <c r="J1345">
        <v>0.99</v>
      </c>
      <c r="K1345" t="s">
        <v>153</v>
      </c>
      <c r="L1345" t="s">
        <v>5322</v>
      </c>
      <c r="M1345" t="s">
        <v>5323</v>
      </c>
      <c r="N1345" t="s">
        <v>5324</v>
      </c>
      <c r="O1345" t="s">
        <v>28</v>
      </c>
      <c r="Q1345">
        <v>2.1</v>
      </c>
      <c r="T1345" t="s">
        <v>29</v>
      </c>
      <c r="U1345" t="s">
        <v>153</v>
      </c>
      <c r="V1345" t="s">
        <v>153</v>
      </c>
    </row>
    <row r="1346" spans="1:22" hidden="1" x14ac:dyDescent="0.2">
      <c r="A1346" t="s">
        <v>5325</v>
      </c>
      <c r="B1346">
        <v>17.973199999999999</v>
      </c>
      <c r="C1346">
        <v>120.7315</v>
      </c>
      <c r="D1346">
        <v>56.44</v>
      </c>
      <c r="E1346">
        <v>4.7</v>
      </c>
      <c r="F1346" t="s">
        <v>152</v>
      </c>
      <c r="H1346">
        <v>98</v>
      </c>
      <c r="I1346">
        <v>4.83</v>
      </c>
      <c r="J1346">
        <v>0.7</v>
      </c>
      <c r="K1346" t="s">
        <v>153</v>
      </c>
      <c r="L1346" t="s">
        <v>5326</v>
      </c>
      <c r="M1346" t="s">
        <v>5327</v>
      </c>
      <c r="N1346" t="s">
        <v>5328</v>
      </c>
      <c r="O1346" t="s">
        <v>28</v>
      </c>
      <c r="Q1346">
        <v>8.1999999999999993</v>
      </c>
      <c r="R1346">
        <v>9.5000000000000001E-2</v>
      </c>
      <c r="S1346">
        <v>39</v>
      </c>
      <c r="T1346" t="s">
        <v>29</v>
      </c>
      <c r="U1346" t="s">
        <v>153</v>
      </c>
      <c r="V1346" t="s">
        <v>153</v>
      </c>
    </row>
    <row r="1347" spans="1:22" hidden="1" x14ac:dyDescent="0.2">
      <c r="A1347" t="s">
        <v>5329</v>
      </c>
      <c r="B1347">
        <v>14.014900000000001</v>
      </c>
      <c r="C1347">
        <v>122.52460000000001</v>
      </c>
      <c r="D1347">
        <v>43.09</v>
      </c>
      <c r="E1347">
        <v>4.5</v>
      </c>
      <c r="F1347" t="s">
        <v>152</v>
      </c>
      <c r="H1347">
        <v>94</v>
      </c>
      <c r="I1347">
        <v>25.931000000000001</v>
      </c>
      <c r="J1347">
        <v>1.44</v>
      </c>
      <c r="K1347" t="s">
        <v>153</v>
      </c>
      <c r="L1347" t="s">
        <v>5330</v>
      </c>
      <c r="M1347" t="s">
        <v>5331</v>
      </c>
      <c r="N1347" t="s">
        <v>5332</v>
      </c>
      <c r="O1347" t="s">
        <v>28</v>
      </c>
      <c r="Q1347">
        <v>10.6</v>
      </c>
      <c r="R1347">
        <v>0.15</v>
      </c>
      <c r="S1347">
        <v>15</v>
      </c>
      <c r="T1347" t="s">
        <v>29</v>
      </c>
      <c r="U1347" t="s">
        <v>153</v>
      </c>
      <c r="V1347" t="s">
        <v>153</v>
      </c>
    </row>
    <row r="1348" spans="1:22" hidden="1" x14ac:dyDescent="0.2">
      <c r="A1348" t="s">
        <v>5333</v>
      </c>
      <c r="B1348">
        <v>17.993500000000001</v>
      </c>
      <c r="C1348">
        <v>122.56910000000001</v>
      </c>
      <c r="D1348">
        <v>47.8</v>
      </c>
      <c r="E1348">
        <v>4.5999999999999996</v>
      </c>
      <c r="F1348" t="s">
        <v>152</v>
      </c>
      <c r="H1348">
        <v>57</v>
      </c>
      <c r="I1348">
        <v>4.1749999999999998</v>
      </c>
      <c r="J1348">
        <v>0.98</v>
      </c>
      <c r="K1348" t="s">
        <v>153</v>
      </c>
      <c r="L1348" t="s">
        <v>5334</v>
      </c>
      <c r="M1348" t="s">
        <v>5335</v>
      </c>
      <c r="N1348" t="s">
        <v>5336</v>
      </c>
      <c r="O1348" t="s">
        <v>28</v>
      </c>
      <c r="Q1348">
        <v>6.9</v>
      </c>
      <c r="R1348">
        <v>9.7000000000000003E-2</v>
      </c>
      <c r="S1348">
        <v>36</v>
      </c>
      <c r="T1348" t="s">
        <v>29</v>
      </c>
      <c r="U1348" t="s">
        <v>153</v>
      </c>
      <c r="V1348" t="s">
        <v>153</v>
      </c>
    </row>
    <row r="1349" spans="1:22" hidden="1" x14ac:dyDescent="0.2">
      <c r="A1349" t="s">
        <v>5337</v>
      </c>
      <c r="B1349">
        <v>13.628299999999999</v>
      </c>
      <c r="C1349">
        <v>120.8456</v>
      </c>
      <c r="D1349">
        <v>82.9</v>
      </c>
      <c r="E1349">
        <v>4.5999999999999996</v>
      </c>
      <c r="F1349" t="s">
        <v>152</v>
      </c>
      <c r="H1349">
        <v>147</v>
      </c>
      <c r="I1349">
        <v>0.47899999999999998</v>
      </c>
      <c r="J1349">
        <v>0.56000000000000005</v>
      </c>
      <c r="K1349" t="s">
        <v>153</v>
      </c>
      <c r="L1349" t="s">
        <v>5338</v>
      </c>
      <c r="M1349" t="s">
        <v>5339</v>
      </c>
      <c r="N1349" t="s">
        <v>5340</v>
      </c>
      <c r="O1349" t="s">
        <v>28</v>
      </c>
      <c r="P1349">
        <v>9.3000000000000007</v>
      </c>
      <c r="Q1349">
        <v>8.9</v>
      </c>
      <c r="R1349">
        <v>0.151</v>
      </c>
      <c r="S1349">
        <v>16</v>
      </c>
      <c r="T1349" t="s">
        <v>29</v>
      </c>
      <c r="U1349" t="s">
        <v>153</v>
      </c>
      <c r="V1349" t="s">
        <v>153</v>
      </c>
    </row>
    <row r="1350" spans="1:22" hidden="1" x14ac:dyDescent="0.2">
      <c r="A1350" t="s">
        <v>5341</v>
      </c>
      <c r="B1350">
        <v>15.1713</v>
      </c>
      <c r="C1350">
        <v>122.43470000000001</v>
      </c>
      <c r="D1350">
        <v>10</v>
      </c>
      <c r="E1350">
        <v>5.2</v>
      </c>
      <c r="F1350" t="s">
        <v>152</v>
      </c>
      <c r="H1350">
        <v>37</v>
      </c>
      <c r="I1350">
        <v>1.7969999999999999</v>
      </c>
      <c r="J1350">
        <v>0.78</v>
      </c>
      <c r="K1350" t="s">
        <v>153</v>
      </c>
      <c r="L1350" t="s">
        <v>5342</v>
      </c>
      <c r="M1350" t="s">
        <v>5343</v>
      </c>
      <c r="N1350" t="s">
        <v>5344</v>
      </c>
      <c r="O1350" t="s">
        <v>28</v>
      </c>
      <c r="P1350">
        <v>6.9</v>
      </c>
      <c r="Q1350">
        <v>1.7</v>
      </c>
      <c r="R1350">
        <v>4.7E-2</v>
      </c>
      <c r="S1350">
        <v>173</v>
      </c>
      <c r="T1350" t="s">
        <v>29</v>
      </c>
      <c r="U1350" t="s">
        <v>153</v>
      </c>
      <c r="V1350" t="s">
        <v>153</v>
      </c>
    </row>
    <row r="1351" spans="1:22" hidden="1" x14ac:dyDescent="0.2">
      <c r="A1351" t="s">
        <v>5345</v>
      </c>
      <c r="B1351">
        <v>15.3376</v>
      </c>
      <c r="C1351">
        <v>119.42010000000001</v>
      </c>
      <c r="D1351">
        <v>10</v>
      </c>
      <c r="E1351">
        <v>4.5</v>
      </c>
      <c r="F1351" t="s">
        <v>152</v>
      </c>
      <c r="H1351">
        <v>103</v>
      </c>
      <c r="I1351">
        <v>9.7560000000000002</v>
      </c>
      <c r="J1351">
        <v>0.75</v>
      </c>
      <c r="K1351" t="s">
        <v>153</v>
      </c>
      <c r="L1351" t="s">
        <v>5346</v>
      </c>
      <c r="M1351" t="s">
        <v>5347</v>
      </c>
      <c r="N1351" t="s">
        <v>5348</v>
      </c>
      <c r="O1351" t="s">
        <v>28</v>
      </c>
      <c r="P1351">
        <v>10.5</v>
      </c>
      <c r="Q1351">
        <v>1.9</v>
      </c>
      <c r="R1351">
        <v>0.16300000000000001</v>
      </c>
      <c r="S1351">
        <v>11</v>
      </c>
      <c r="T1351" t="s">
        <v>29</v>
      </c>
      <c r="U1351" t="s">
        <v>153</v>
      </c>
      <c r="V1351" t="s">
        <v>153</v>
      </c>
    </row>
    <row r="1352" spans="1:22" hidden="1" x14ac:dyDescent="0.2">
      <c r="A1352" t="s">
        <v>5349</v>
      </c>
      <c r="B1352">
        <v>15.1343</v>
      </c>
      <c r="C1352">
        <v>120.7411</v>
      </c>
      <c r="D1352">
        <v>203.56</v>
      </c>
      <c r="E1352">
        <v>4.7</v>
      </c>
      <c r="F1352" t="s">
        <v>152</v>
      </c>
      <c r="H1352">
        <v>64</v>
      </c>
      <c r="I1352">
        <v>1.0429999999999999</v>
      </c>
      <c r="J1352">
        <v>0.8</v>
      </c>
      <c r="K1352" t="s">
        <v>153</v>
      </c>
      <c r="L1352" t="s">
        <v>5350</v>
      </c>
      <c r="M1352" t="s">
        <v>5351</v>
      </c>
      <c r="N1352" t="s">
        <v>5352</v>
      </c>
      <c r="O1352" t="s">
        <v>28</v>
      </c>
      <c r="P1352">
        <v>7.1</v>
      </c>
      <c r="Q1352">
        <v>4.7</v>
      </c>
      <c r="R1352">
        <v>4.8000000000000001E-2</v>
      </c>
      <c r="S1352">
        <v>138</v>
      </c>
      <c r="T1352" t="s">
        <v>29</v>
      </c>
      <c r="U1352" t="s">
        <v>153</v>
      </c>
      <c r="V1352" t="s">
        <v>153</v>
      </c>
    </row>
    <row r="1353" spans="1:22" hidden="1" x14ac:dyDescent="0.2">
      <c r="A1353" t="s">
        <v>5353</v>
      </c>
      <c r="B1353">
        <v>13.7263</v>
      </c>
      <c r="C1353">
        <v>121.08240000000001</v>
      </c>
      <c r="D1353">
        <v>29.41</v>
      </c>
      <c r="E1353">
        <v>4.7</v>
      </c>
      <c r="F1353" t="s">
        <v>152</v>
      </c>
      <c r="H1353">
        <v>128</v>
      </c>
      <c r="I1353">
        <v>0.39900000000000002</v>
      </c>
      <c r="J1353">
        <v>1.31</v>
      </c>
      <c r="K1353" t="s">
        <v>153</v>
      </c>
      <c r="L1353" t="s">
        <v>5354</v>
      </c>
      <c r="M1353" t="s">
        <v>5355</v>
      </c>
      <c r="N1353" t="s">
        <v>175</v>
      </c>
      <c r="O1353" t="s">
        <v>28</v>
      </c>
      <c r="P1353">
        <v>8.8000000000000007</v>
      </c>
      <c r="Q1353">
        <v>6.2</v>
      </c>
      <c r="R1353">
        <v>0.12</v>
      </c>
      <c r="S1353">
        <v>23</v>
      </c>
      <c r="T1353" t="s">
        <v>29</v>
      </c>
      <c r="U1353" t="s">
        <v>153</v>
      </c>
      <c r="V1353" t="s">
        <v>153</v>
      </c>
    </row>
    <row r="1354" spans="1:22" hidden="1" x14ac:dyDescent="0.2">
      <c r="A1354" t="s">
        <v>5356</v>
      </c>
      <c r="B1354">
        <v>18.4529</v>
      </c>
      <c r="C1354">
        <v>121.3062</v>
      </c>
      <c r="D1354">
        <v>69.540000000000006</v>
      </c>
      <c r="E1354">
        <v>4.5</v>
      </c>
      <c r="F1354" t="s">
        <v>152</v>
      </c>
      <c r="H1354">
        <v>129</v>
      </c>
      <c r="I1354">
        <v>4.3470000000000004</v>
      </c>
      <c r="J1354">
        <v>0.46</v>
      </c>
      <c r="K1354" t="s">
        <v>153</v>
      </c>
      <c r="L1354" t="s">
        <v>5357</v>
      </c>
      <c r="M1354" t="s">
        <v>5358</v>
      </c>
      <c r="N1354" t="s">
        <v>5359</v>
      </c>
      <c r="O1354" t="s">
        <v>28</v>
      </c>
      <c r="P1354">
        <v>13.5</v>
      </c>
      <c r="Q1354">
        <v>12.4</v>
      </c>
      <c r="R1354">
        <v>0.27200000000000002</v>
      </c>
      <c r="S1354">
        <v>5</v>
      </c>
      <c r="T1354" t="s">
        <v>29</v>
      </c>
      <c r="U1354" t="s">
        <v>153</v>
      </c>
      <c r="V1354" t="s">
        <v>153</v>
      </c>
    </row>
    <row r="1355" spans="1:22" hidden="1" x14ac:dyDescent="0.2">
      <c r="A1355" t="s">
        <v>5360</v>
      </c>
      <c r="B1355">
        <v>13.976900000000001</v>
      </c>
      <c r="C1355">
        <v>119.9806</v>
      </c>
      <c r="D1355">
        <v>66.88</v>
      </c>
      <c r="E1355">
        <v>4.5</v>
      </c>
      <c r="F1355" t="s">
        <v>152</v>
      </c>
      <c r="H1355">
        <v>96</v>
      </c>
      <c r="I1355">
        <v>0.93600000000000005</v>
      </c>
      <c r="J1355">
        <v>0.5</v>
      </c>
      <c r="K1355" t="s">
        <v>153</v>
      </c>
      <c r="L1355" t="s">
        <v>5361</v>
      </c>
      <c r="M1355" t="s">
        <v>5362</v>
      </c>
      <c r="N1355" t="s">
        <v>5363</v>
      </c>
      <c r="O1355" t="s">
        <v>28</v>
      </c>
      <c r="P1355">
        <v>10</v>
      </c>
      <c r="Q1355">
        <v>13.4</v>
      </c>
      <c r="R1355">
        <v>0.24199999999999999</v>
      </c>
      <c r="S1355">
        <v>7</v>
      </c>
      <c r="T1355" t="s">
        <v>29</v>
      </c>
      <c r="U1355" t="s">
        <v>153</v>
      </c>
      <c r="V1355" t="s">
        <v>153</v>
      </c>
    </row>
    <row r="1356" spans="1:22" hidden="1" x14ac:dyDescent="0.2">
      <c r="A1356" t="s">
        <v>5364</v>
      </c>
      <c r="B1356">
        <v>13.5854</v>
      </c>
      <c r="C1356">
        <v>120.6961</v>
      </c>
      <c r="D1356">
        <v>72.63</v>
      </c>
      <c r="E1356">
        <v>4.7</v>
      </c>
      <c r="F1356" t="s">
        <v>152</v>
      </c>
      <c r="H1356">
        <v>133</v>
      </c>
      <c r="I1356">
        <v>0.56399999999999995</v>
      </c>
      <c r="J1356">
        <v>0.56000000000000005</v>
      </c>
      <c r="K1356" t="s">
        <v>153</v>
      </c>
      <c r="L1356" t="s">
        <v>5365</v>
      </c>
      <c r="M1356" t="s">
        <v>5366</v>
      </c>
      <c r="N1356" t="s">
        <v>5367</v>
      </c>
      <c r="O1356" t="s">
        <v>28</v>
      </c>
      <c r="P1356">
        <v>9.6</v>
      </c>
      <c r="Q1356">
        <v>9.3000000000000007</v>
      </c>
      <c r="R1356">
        <v>0.16600000000000001</v>
      </c>
      <c r="S1356">
        <v>13</v>
      </c>
      <c r="T1356" t="s">
        <v>29</v>
      </c>
      <c r="U1356" t="s">
        <v>153</v>
      </c>
      <c r="V1356" t="s">
        <v>153</v>
      </c>
    </row>
    <row r="1357" spans="1:22" hidden="1" x14ac:dyDescent="0.2">
      <c r="A1357" t="s">
        <v>5368</v>
      </c>
      <c r="B1357">
        <v>15.9963</v>
      </c>
      <c r="C1357">
        <v>120.0729</v>
      </c>
      <c r="D1357">
        <v>56.95</v>
      </c>
      <c r="E1357">
        <v>5</v>
      </c>
      <c r="F1357" t="s">
        <v>152</v>
      </c>
      <c r="H1357">
        <v>38</v>
      </c>
      <c r="I1357">
        <v>6.851</v>
      </c>
      <c r="J1357">
        <v>0.78</v>
      </c>
      <c r="K1357" t="s">
        <v>153</v>
      </c>
      <c r="L1357" t="s">
        <v>5369</v>
      </c>
      <c r="M1357" t="s">
        <v>5370</v>
      </c>
      <c r="N1357" t="s">
        <v>376</v>
      </c>
      <c r="O1357" t="s">
        <v>28</v>
      </c>
      <c r="P1357">
        <v>8.6</v>
      </c>
      <c r="Q1357">
        <v>6.6</v>
      </c>
      <c r="R1357">
        <v>5.8999999999999997E-2</v>
      </c>
      <c r="S1357">
        <v>95</v>
      </c>
      <c r="T1357" t="s">
        <v>29</v>
      </c>
      <c r="U1357" t="s">
        <v>153</v>
      </c>
      <c r="V1357" t="s">
        <v>153</v>
      </c>
    </row>
    <row r="1358" spans="1:22" x14ac:dyDescent="0.2">
      <c r="A1358" t="s">
        <v>5371</v>
      </c>
      <c r="B1358">
        <v>13.7483</v>
      </c>
      <c r="C1358">
        <v>120.6673</v>
      </c>
      <c r="D1358">
        <v>110</v>
      </c>
      <c r="E1358">
        <v>5.5</v>
      </c>
      <c r="F1358" t="s">
        <v>2966</v>
      </c>
      <c r="H1358">
        <v>30</v>
      </c>
      <c r="I1358">
        <v>8.7799999999999994</v>
      </c>
      <c r="J1358">
        <v>0.96</v>
      </c>
      <c r="K1358" t="s">
        <v>153</v>
      </c>
      <c r="L1358" t="s">
        <v>5372</v>
      </c>
      <c r="M1358" t="s">
        <v>5373</v>
      </c>
      <c r="N1358" t="s">
        <v>1898</v>
      </c>
      <c r="O1358" t="s">
        <v>28</v>
      </c>
      <c r="P1358">
        <v>8.3000000000000007</v>
      </c>
      <c r="Q1358">
        <v>1.9</v>
      </c>
      <c r="R1358">
        <v>0.05</v>
      </c>
      <c r="S1358">
        <v>39</v>
      </c>
      <c r="T1358" t="s">
        <v>29</v>
      </c>
      <c r="U1358" t="s">
        <v>153</v>
      </c>
      <c r="V1358" t="s">
        <v>153</v>
      </c>
    </row>
    <row r="1359" spans="1:22" hidden="1" x14ac:dyDescent="0.2">
      <c r="A1359" t="s">
        <v>5374</v>
      </c>
      <c r="B1359">
        <v>13.7851</v>
      </c>
      <c r="C1359">
        <v>120.7236</v>
      </c>
      <c r="D1359">
        <v>155.6</v>
      </c>
      <c r="E1359">
        <v>4.5999999999999996</v>
      </c>
      <c r="F1359" t="s">
        <v>152</v>
      </c>
      <c r="H1359">
        <v>106</v>
      </c>
      <c r="I1359">
        <v>8.8290000000000006</v>
      </c>
      <c r="J1359">
        <v>0.8</v>
      </c>
      <c r="K1359" t="s">
        <v>153</v>
      </c>
      <c r="L1359" t="s">
        <v>5375</v>
      </c>
      <c r="M1359" t="s">
        <v>5376</v>
      </c>
      <c r="N1359" t="s">
        <v>5377</v>
      </c>
      <c r="O1359" t="s">
        <v>28</v>
      </c>
      <c r="P1359">
        <v>9.9</v>
      </c>
      <c r="Q1359">
        <v>7.8</v>
      </c>
      <c r="R1359">
        <v>6.5000000000000002E-2</v>
      </c>
      <c r="S1359">
        <v>70</v>
      </c>
      <c r="T1359" t="s">
        <v>29</v>
      </c>
      <c r="U1359" t="s">
        <v>153</v>
      </c>
      <c r="V1359" t="s">
        <v>153</v>
      </c>
    </row>
    <row r="1360" spans="1:22" x14ac:dyDescent="0.2">
      <c r="A1360" t="s">
        <v>5378</v>
      </c>
      <c r="B1360">
        <v>14.770899999999999</v>
      </c>
      <c r="C1360">
        <v>120.2456</v>
      </c>
      <c r="D1360">
        <v>59</v>
      </c>
      <c r="E1360">
        <v>5.9</v>
      </c>
      <c r="F1360" t="s">
        <v>5009</v>
      </c>
      <c r="H1360">
        <v>21</v>
      </c>
      <c r="I1360">
        <v>8.0419999999999998</v>
      </c>
      <c r="J1360">
        <v>0.72</v>
      </c>
      <c r="K1360" t="s">
        <v>153</v>
      </c>
      <c r="L1360" t="s">
        <v>5379</v>
      </c>
      <c r="M1360" t="s">
        <v>5380</v>
      </c>
      <c r="N1360" t="s">
        <v>5381</v>
      </c>
      <c r="O1360" t="s">
        <v>28</v>
      </c>
      <c r="P1360">
        <v>7.4</v>
      </c>
      <c r="Q1360">
        <v>1</v>
      </c>
      <c r="T1360" t="s">
        <v>29</v>
      </c>
      <c r="U1360" t="s">
        <v>153</v>
      </c>
      <c r="V1360" t="s">
        <v>153</v>
      </c>
    </row>
    <row r="1361" spans="1:22" hidden="1" x14ac:dyDescent="0.2">
      <c r="A1361" t="s">
        <v>5382</v>
      </c>
      <c r="B1361">
        <v>13.9467</v>
      </c>
      <c r="C1361">
        <v>120.64100000000001</v>
      </c>
      <c r="D1361">
        <v>145.97999999999999</v>
      </c>
      <c r="E1361">
        <v>5.3</v>
      </c>
      <c r="F1361" t="s">
        <v>152</v>
      </c>
      <c r="H1361">
        <v>40</v>
      </c>
      <c r="I1361">
        <v>8.9649999999999999</v>
      </c>
      <c r="J1361">
        <v>0.77</v>
      </c>
      <c r="K1361" t="s">
        <v>153</v>
      </c>
      <c r="L1361" t="s">
        <v>5383</v>
      </c>
      <c r="M1361" t="s">
        <v>5384</v>
      </c>
      <c r="N1361" t="s">
        <v>5385</v>
      </c>
      <c r="O1361" t="s">
        <v>28</v>
      </c>
      <c r="P1361">
        <v>9</v>
      </c>
      <c r="Q1361">
        <v>5.2</v>
      </c>
      <c r="R1361">
        <v>6.2E-2</v>
      </c>
      <c r="S1361">
        <v>92</v>
      </c>
      <c r="T1361" t="s">
        <v>29</v>
      </c>
      <c r="U1361" t="s">
        <v>153</v>
      </c>
      <c r="V1361" t="s">
        <v>153</v>
      </c>
    </row>
    <row r="1362" spans="1:22" hidden="1" x14ac:dyDescent="0.2">
      <c r="A1362" t="s">
        <v>5386</v>
      </c>
      <c r="B1362">
        <v>13.9268</v>
      </c>
      <c r="C1362">
        <v>120.6895</v>
      </c>
      <c r="D1362">
        <v>149.83000000000001</v>
      </c>
      <c r="E1362">
        <v>5.3</v>
      </c>
      <c r="F1362" t="s">
        <v>152</v>
      </c>
      <c r="H1362">
        <v>34</v>
      </c>
      <c r="I1362">
        <v>8.85</v>
      </c>
      <c r="J1362">
        <v>0.69</v>
      </c>
      <c r="K1362" t="s">
        <v>153</v>
      </c>
      <c r="L1362" t="s">
        <v>5387</v>
      </c>
      <c r="M1362" t="s">
        <v>5388</v>
      </c>
      <c r="N1362" t="s">
        <v>5389</v>
      </c>
      <c r="O1362" t="s">
        <v>28</v>
      </c>
      <c r="P1362">
        <v>7.9</v>
      </c>
      <c r="Q1362">
        <v>4.9000000000000004</v>
      </c>
      <c r="R1362">
        <v>4.4999999999999998E-2</v>
      </c>
      <c r="S1362">
        <v>170</v>
      </c>
      <c r="T1362" t="s">
        <v>29</v>
      </c>
      <c r="U1362" t="s">
        <v>153</v>
      </c>
      <c r="V1362" t="s">
        <v>153</v>
      </c>
    </row>
    <row r="1363" spans="1:22" hidden="1" x14ac:dyDescent="0.2">
      <c r="A1363" t="s">
        <v>5390</v>
      </c>
      <c r="B1363">
        <v>18.572700000000001</v>
      </c>
      <c r="C1363">
        <v>121.2191</v>
      </c>
      <c r="D1363">
        <v>69.31</v>
      </c>
      <c r="E1363">
        <v>4.5999999999999996</v>
      </c>
      <c r="F1363" t="s">
        <v>152</v>
      </c>
      <c r="H1363">
        <v>115</v>
      </c>
      <c r="I1363">
        <v>1.248</v>
      </c>
      <c r="J1363">
        <v>1.43</v>
      </c>
      <c r="K1363" t="s">
        <v>153</v>
      </c>
      <c r="L1363" t="s">
        <v>5391</v>
      </c>
      <c r="M1363" t="s">
        <v>5392</v>
      </c>
      <c r="N1363" t="s">
        <v>5393</v>
      </c>
      <c r="O1363" t="s">
        <v>28</v>
      </c>
      <c r="P1363">
        <v>3</v>
      </c>
      <c r="Q1363">
        <v>8.3000000000000007</v>
      </c>
      <c r="R1363">
        <v>0.1</v>
      </c>
      <c r="S1363">
        <v>32</v>
      </c>
      <c r="T1363" t="s">
        <v>29</v>
      </c>
      <c r="U1363" t="s">
        <v>153</v>
      </c>
      <c r="V1363" t="s">
        <v>153</v>
      </c>
    </row>
    <row r="1364" spans="1:22" hidden="1" x14ac:dyDescent="0.2">
      <c r="A1364" t="s">
        <v>5394</v>
      </c>
      <c r="B1364">
        <v>14.002800000000001</v>
      </c>
      <c r="C1364">
        <v>120.62260000000001</v>
      </c>
      <c r="D1364">
        <v>134.88999999999999</v>
      </c>
      <c r="E1364">
        <v>5.0999999999999996</v>
      </c>
      <c r="F1364" t="s">
        <v>152</v>
      </c>
      <c r="H1364">
        <v>29</v>
      </c>
      <c r="I1364">
        <v>0.32</v>
      </c>
      <c r="J1364">
        <v>0.8</v>
      </c>
      <c r="K1364" t="s">
        <v>153</v>
      </c>
      <c r="L1364" t="s">
        <v>5395</v>
      </c>
      <c r="M1364" t="s">
        <v>5396</v>
      </c>
      <c r="N1364" t="s">
        <v>5397</v>
      </c>
      <c r="O1364" t="s">
        <v>28</v>
      </c>
      <c r="P1364">
        <v>6.1</v>
      </c>
      <c r="Q1364">
        <v>4</v>
      </c>
      <c r="R1364">
        <v>4.2000000000000003E-2</v>
      </c>
      <c r="S1364">
        <v>187</v>
      </c>
      <c r="T1364" t="s">
        <v>29</v>
      </c>
      <c r="U1364" t="s">
        <v>153</v>
      </c>
      <c r="V1364" t="s">
        <v>153</v>
      </c>
    </row>
    <row r="1365" spans="1:22" hidden="1" x14ac:dyDescent="0.2">
      <c r="A1365" t="s">
        <v>5398</v>
      </c>
      <c r="B1365">
        <v>16.813400000000001</v>
      </c>
      <c r="C1365">
        <v>120.363</v>
      </c>
      <c r="D1365">
        <v>65.680000000000007</v>
      </c>
      <c r="E1365">
        <v>4.5</v>
      </c>
      <c r="F1365" t="s">
        <v>152</v>
      </c>
      <c r="H1365">
        <v>108</v>
      </c>
      <c r="I1365">
        <v>0.73899999999999999</v>
      </c>
      <c r="J1365">
        <v>1</v>
      </c>
      <c r="K1365" t="s">
        <v>153</v>
      </c>
      <c r="L1365" t="s">
        <v>5399</v>
      </c>
      <c r="M1365" t="s">
        <v>5400</v>
      </c>
      <c r="N1365" t="s">
        <v>5401</v>
      </c>
      <c r="O1365" t="s">
        <v>28</v>
      </c>
      <c r="P1365">
        <v>9</v>
      </c>
      <c r="Q1365">
        <v>6</v>
      </c>
      <c r="R1365">
        <v>7.6999999999999999E-2</v>
      </c>
      <c r="S1365">
        <v>50</v>
      </c>
      <c r="T1365" t="s">
        <v>29</v>
      </c>
      <c r="U1365" t="s">
        <v>153</v>
      </c>
      <c r="V1365" t="s">
        <v>153</v>
      </c>
    </row>
    <row r="1366" spans="1:22" hidden="1" x14ac:dyDescent="0.2">
      <c r="A1366" t="s">
        <v>5402</v>
      </c>
      <c r="B1366">
        <v>15.7803</v>
      </c>
      <c r="C1366">
        <v>121.05</v>
      </c>
      <c r="D1366">
        <v>35.06</v>
      </c>
      <c r="E1366">
        <v>4.5999999999999996</v>
      </c>
      <c r="F1366" t="s">
        <v>152</v>
      </c>
      <c r="H1366">
        <v>135</v>
      </c>
      <c r="I1366">
        <v>1.851</v>
      </c>
      <c r="J1366">
        <v>0.91</v>
      </c>
      <c r="K1366" t="s">
        <v>153</v>
      </c>
      <c r="L1366" t="s">
        <v>5403</v>
      </c>
      <c r="M1366" t="s">
        <v>5404</v>
      </c>
      <c r="N1366" t="s">
        <v>5405</v>
      </c>
      <c r="O1366" t="s">
        <v>28</v>
      </c>
      <c r="P1366">
        <v>12.4</v>
      </c>
      <c r="Q1366">
        <v>4.0999999999999996</v>
      </c>
      <c r="R1366">
        <v>0.157</v>
      </c>
      <c r="S1366">
        <v>12</v>
      </c>
      <c r="T1366" t="s">
        <v>29</v>
      </c>
      <c r="U1366" t="s">
        <v>153</v>
      </c>
      <c r="V1366" t="s">
        <v>153</v>
      </c>
    </row>
    <row r="1367" spans="1:22" hidden="1" x14ac:dyDescent="0.2">
      <c r="A1367" t="s">
        <v>5406</v>
      </c>
      <c r="B1367">
        <v>13.940799999999999</v>
      </c>
      <c r="C1367">
        <v>120.7792</v>
      </c>
      <c r="D1367">
        <v>222</v>
      </c>
      <c r="E1367">
        <v>4.5</v>
      </c>
      <c r="F1367" t="s">
        <v>152</v>
      </c>
      <c r="H1367">
        <v>45</v>
      </c>
      <c r="I1367">
        <v>0.221</v>
      </c>
      <c r="J1367">
        <v>0.72</v>
      </c>
      <c r="K1367" t="s">
        <v>153</v>
      </c>
      <c r="L1367" t="s">
        <v>5407</v>
      </c>
      <c r="M1367" t="s">
        <v>5408</v>
      </c>
      <c r="N1367" t="s">
        <v>5409</v>
      </c>
      <c r="O1367" t="s">
        <v>28</v>
      </c>
      <c r="P1367">
        <v>4.4000000000000004</v>
      </c>
      <c r="Q1367">
        <v>6.1</v>
      </c>
      <c r="R1367">
        <v>5.8000000000000003E-2</v>
      </c>
      <c r="S1367">
        <v>85</v>
      </c>
      <c r="T1367" t="s">
        <v>29</v>
      </c>
      <c r="U1367" t="s">
        <v>153</v>
      </c>
      <c r="V1367" t="s">
        <v>153</v>
      </c>
    </row>
    <row r="1368" spans="1:22" hidden="1" x14ac:dyDescent="0.2">
      <c r="A1368" t="s">
        <v>5410</v>
      </c>
      <c r="B1368">
        <v>14.991400000000001</v>
      </c>
      <c r="C1368">
        <v>119.8095</v>
      </c>
      <c r="D1368">
        <v>65.3</v>
      </c>
      <c r="E1368">
        <v>4.8</v>
      </c>
      <c r="F1368" t="s">
        <v>152</v>
      </c>
      <c r="H1368">
        <v>57</v>
      </c>
      <c r="I1368">
        <v>2.62</v>
      </c>
      <c r="J1368">
        <v>0.59</v>
      </c>
      <c r="K1368" t="s">
        <v>153</v>
      </c>
      <c r="L1368" t="s">
        <v>5411</v>
      </c>
      <c r="M1368" t="s">
        <v>5412</v>
      </c>
      <c r="N1368" t="s">
        <v>5413</v>
      </c>
      <c r="O1368" t="s">
        <v>28</v>
      </c>
      <c r="P1368">
        <v>9.5</v>
      </c>
      <c r="Q1368">
        <v>5.6</v>
      </c>
      <c r="R1368">
        <v>5.8000000000000003E-2</v>
      </c>
      <c r="S1368">
        <v>90</v>
      </c>
      <c r="T1368" t="s">
        <v>29</v>
      </c>
      <c r="U1368" t="s">
        <v>153</v>
      </c>
      <c r="V1368" t="s">
        <v>153</v>
      </c>
    </row>
    <row r="1369" spans="1:22" hidden="1" x14ac:dyDescent="0.2">
      <c r="A1369" t="s">
        <v>5414</v>
      </c>
      <c r="B1369">
        <v>13.811199999999999</v>
      </c>
      <c r="C1369">
        <v>120.6866</v>
      </c>
      <c r="D1369">
        <v>137.22</v>
      </c>
      <c r="E1369">
        <v>5</v>
      </c>
      <c r="F1369" t="s">
        <v>152</v>
      </c>
      <c r="H1369">
        <v>30</v>
      </c>
      <c r="I1369">
        <v>3.726</v>
      </c>
      <c r="J1369">
        <v>0.89</v>
      </c>
      <c r="K1369" t="s">
        <v>153</v>
      </c>
      <c r="L1369" t="s">
        <v>5415</v>
      </c>
      <c r="M1369" t="s">
        <v>5416</v>
      </c>
      <c r="N1369" t="s">
        <v>5417</v>
      </c>
      <c r="O1369" t="s">
        <v>28</v>
      </c>
      <c r="P1369">
        <v>8.8000000000000007</v>
      </c>
      <c r="Q1369">
        <v>5</v>
      </c>
      <c r="R1369">
        <v>5.3999999999999999E-2</v>
      </c>
      <c r="S1369">
        <v>111</v>
      </c>
      <c r="T1369" t="s">
        <v>29</v>
      </c>
      <c r="U1369" t="s">
        <v>153</v>
      </c>
      <c r="V1369" t="s">
        <v>153</v>
      </c>
    </row>
    <row r="1370" spans="1:22" hidden="1" x14ac:dyDescent="0.2">
      <c r="A1370" t="s">
        <v>5418</v>
      </c>
      <c r="B1370">
        <v>15.119</v>
      </c>
      <c r="C1370">
        <v>119.5309</v>
      </c>
      <c r="D1370">
        <v>25.63</v>
      </c>
      <c r="E1370">
        <v>4.8</v>
      </c>
      <c r="F1370" t="s">
        <v>152</v>
      </c>
      <c r="H1370">
        <v>94</v>
      </c>
      <c r="I1370">
        <v>2.5760000000000001</v>
      </c>
      <c r="J1370">
        <v>0.66</v>
      </c>
      <c r="K1370" t="s">
        <v>153</v>
      </c>
      <c r="L1370" t="s">
        <v>5419</v>
      </c>
      <c r="M1370" t="s">
        <v>5420</v>
      </c>
      <c r="N1370" t="s">
        <v>5421</v>
      </c>
      <c r="O1370" t="s">
        <v>28</v>
      </c>
      <c r="P1370">
        <v>8.3000000000000007</v>
      </c>
      <c r="Q1370">
        <v>4.4000000000000004</v>
      </c>
      <c r="R1370">
        <v>5.5E-2</v>
      </c>
      <c r="S1370">
        <v>102</v>
      </c>
      <c r="T1370" t="s">
        <v>29</v>
      </c>
      <c r="U1370" t="s">
        <v>153</v>
      </c>
      <c r="V1370" t="s">
        <v>153</v>
      </c>
    </row>
    <row r="1371" spans="1:22" x14ac:dyDescent="0.2">
      <c r="A1371" t="s">
        <v>5422</v>
      </c>
      <c r="B1371">
        <v>17.972000000000001</v>
      </c>
      <c r="C1371">
        <v>120.6844</v>
      </c>
      <c r="D1371">
        <v>13.14</v>
      </c>
      <c r="E1371">
        <v>5.2</v>
      </c>
      <c r="F1371" t="s">
        <v>5009</v>
      </c>
      <c r="H1371">
        <v>44</v>
      </c>
      <c r="I1371">
        <v>4.835</v>
      </c>
      <c r="J1371">
        <v>0.83</v>
      </c>
      <c r="K1371" t="s">
        <v>153</v>
      </c>
      <c r="L1371" t="s">
        <v>5423</v>
      </c>
      <c r="M1371" t="s">
        <v>5424</v>
      </c>
      <c r="N1371" t="s">
        <v>5425</v>
      </c>
      <c r="O1371" t="s">
        <v>28</v>
      </c>
      <c r="P1371">
        <v>5.8</v>
      </c>
      <c r="Q1371">
        <v>2.9</v>
      </c>
      <c r="T1371" t="s">
        <v>29</v>
      </c>
      <c r="U1371" t="s">
        <v>153</v>
      </c>
      <c r="V1371" t="s">
        <v>153</v>
      </c>
    </row>
    <row r="1372" spans="1:22" hidden="1" x14ac:dyDescent="0.2">
      <c r="A1372" t="s">
        <v>5426</v>
      </c>
      <c r="B1372">
        <v>17.8462</v>
      </c>
      <c r="C1372">
        <v>120.67789999999999</v>
      </c>
      <c r="D1372">
        <v>5.93</v>
      </c>
      <c r="E1372">
        <v>4.8</v>
      </c>
      <c r="F1372" t="s">
        <v>152</v>
      </c>
      <c r="H1372">
        <v>104</v>
      </c>
      <c r="I1372">
        <v>4.96</v>
      </c>
      <c r="J1372">
        <v>0.76</v>
      </c>
      <c r="K1372" t="s">
        <v>153</v>
      </c>
      <c r="L1372" t="s">
        <v>5427</v>
      </c>
      <c r="M1372" t="s">
        <v>5428</v>
      </c>
      <c r="N1372" t="s">
        <v>5429</v>
      </c>
      <c r="O1372" t="s">
        <v>28</v>
      </c>
      <c r="P1372">
        <v>9</v>
      </c>
      <c r="Q1372">
        <v>4.4000000000000004</v>
      </c>
      <c r="R1372">
        <v>5.0999999999999997E-2</v>
      </c>
      <c r="S1372">
        <v>119</v>
      </c>
      <c r="T1372" t="s">
        <v>29</v>
      </c>
      <c r="U1372" t="s">
        <v>153</v>
      </c>
      <c r="V1372" t="s">
        <v>153</v>
      </c>
    </row>
    <row r="1373" spans="1:22" hidden="1" x14ac:dyDescent="0.2">
      <c r="A1373" t="s">
        <v>5430</v>
      </c>
      <c r="B1373">
        <v>16.636099999999999</v>
      </c>
      <c r="C1373">
        <v>122.0564</v>
      </c>
      <c r="D1373">
        <v>41.57</v>
      </c>
      <c r="E1373">
        <v>4.5</v>
      </c>
      <c r="F1373" t="s">
        <v>152</v>
      </c>
      <c r="H1373">
        <v>122</v>
      </c>
      <c r="I1373">
        <v>1.7809999999999999</v>
      </c>
      <c r="J1373">
        <v>1.1200000000000001</v>
      </c>
      <c r="K1373" t="s">
        <v>153</v>
      </c>
      <c r="L1373" t="s">
        <v>5431</v>
      </c>
      <c r="M1373" t="s">
        <v>5432</v>
      </c>
      <c r="N1373" t="s">
        <v>5433</v>
      </c>
      <c r="O1373" t="s">
        <v>28</v>
      </c>
      <c r="P1373">
        <v>10.5</v>
      </c>
      <c r="Q1373">
        <v>8.5</v>
      </c>
      <c r="R1373">
        <v>0.11799999999999999</v>
      </c>
      <c r="S1373">
        <v>21</v>
      </c>
      <c r="T1373" t="s">
        <v>29</v>
      </c>
      <c r="U1373" t="s">
        <v>153</v>
      </c>
      <c r="V1373" t="s">
        <v>153</v>
      </c>
    </row>
    <row r="1374" spans="1:22" hidden="1" x14ac:dyDescent="0.2">
      <c r="A1374" t="s">
        <v>5434</v>
      </c>
      <c r="B1374">
        <v>14.937099999999999</v>
      </c>
      <c r="C1374">
        <v>120.34820000000001</v>
      </c>
      <c r="D1374">
        <v>66.36</v>
      </c>
      <c r="E1374">
        <v>4.5</v>
      </c>
      <c r="F1374" t="s">
        <v>152</v>
      </c>
      <c r="H1374">
        <v>91</v>
      </c>
      <c r="I1374">
        <v>2.6019999999999999</v>
      </c>
      <c r="J1374">
        <v>1</v>
      </c>
      <c r="K1374" t="s">
        <v>153</v>
      </c>
      <c r="L1374" t="s">
        <v>5435</v>
      </c>
      <c r="M1374" t="s">
        <v>5436</v>
      </c>
      <c r="N1374" t="s">
        <v>5437</v>
      </c>
      <c r="O1374" t="s">
        <v>28</v>
      </c>
      <c r="P1374">
        <v>11.2</v>
      </c>
      <c r="Q1374">
        <v>6.7</v>
      </c>
      <c r="R1374">
        <v>7.5999999999999998E-2</v>
      </c>
      <c r="S1374">
        <v>51</v>
      </c>
      <c r="T1374" t="s">
        <v>29</v>
      </c>
      <c r="U1374" t="s">
        <v>153</v>
      </c>
      <c r="V1374" t="s">
        <v>153</v>
      </c>
    </row>
    <row r="1375" spans="1:22" hidden="1" x14ac:dyDescent="0.2">
      <c r="A1375" t="s">
        <v>5438</v>
      </c>
      <c r="B1375">
        <v>16.307600000000001</v>
      </c>
      <c r="C1375">
        <v>119.83759999999999</v>
      </c>
      <c r="D1375">
        <v>36.72</v>
      </c>
      <c r="E1375">
        <v>4.8</v>
      </c>
      <c r="F1375" t="s">
        <v>152</v>
      </c>
      <c r="H1375">
        <v>70</v>
      </c>
      <c r="I1375">
        <v>1.371</v>
      </c>
      <c r="J1375">
        <v>0.53</v>
      </c>
      <c r="K1375" t="s">
        <v>153</v>
      </c>
      <c r="L1375" t="s">
        <v>5439</v>
      </c>
      <c r="M1375" t="s">
        <v>5440</v>
      </c>
      <c r="N1375" t="s">
        <v>5441</v>
      </c>
      <c r="O1375" t="s">
        <v>28</v>
      </c>
      <c r="P1375">
        <v>6.9</v>
      </c>
      <c r="Q1375">
        <v>4.5999999999999996</v>
      </c>
      <c r="R1375">
        <v>5.6000000000000001E-2</v>
      </c>
      <c r="S1375">
        <v>97</v>
      </c>
      <c r="T1375" t="s">
        <v>29</v>
      </c>
      <c r="U1375" t="s">
        <v>153</v>
      </c>
      <c r="V1375" t="s">
        <v>153</v>
      </c>
    </row>
    <row r="1376" spans="1:22" hidden="1" x14ac:dyDescent="0.2">
      <c r="A1376" t="s">
        <v>5442</v>
      </c>
      <c r="B1376">
        <v>14.251099999999999</v>
      </c>
      <c r="C1376">
        <v>121.05159999999999</v>
      </c>
      <c r="D1376">
        <v>35</v>
      </c>
      <c r="E1376">
        <v>4.5</v>
      </c>
      <c r="F1376" t="s">
        <v>152</v>
      </c>
      <c r="H1376">
        <v>125</v>
      </c>
      <c r="I1376">
        <v>19.184000000000001</v>
      </c>
      <c r="J1376">
        <v>0.91</v>
      </c>
      <c r="K1376" t="s">
        <v>153</v>
      </c>
      <c r="L1376" t="s">
        <v>5443</v>
      </c>
      <c r="M1376" t="s">
        <v>5444</v>
      </c>
      <c r="N1376" t="s">
        <v>5445</v>
      </c>
      <c r="O1376" t="s">
        <v>28</v>
      </c>
      <c r="P1376">
        <v>16.399999999999999</v>
      </c>
      <c r="Q1376">
        <v>2</v>
      </c>
      <c r="R1376">
        <v>0.13500000000000001</v>
      </c>
      <c r="S1376">
        <v>16</v>
      </c>
      <c r="T1376" t="s">
        <v>29</v>
      </c>
      <c r="U1376" t="s">
        <v>153</v>
      </c>
      <c r="V1376" t="s">
        <v>153</v>
      </c>
    </row>
    <row r="1377" spans="1:22" x14ac:dyDescent="0.2">
      <c r="A1377" t="s">
        <v>5446</v>
      </c>
      <c r="B1377">
        <v>13.865399999999999</v>
      </c>
      <c r="C1377">
        <v>120.6172</v>
      </c>
      <c r="D1377">
        <v>106</v>
      </c>
      <c r="E1377">
        <v>5.8</v>
      </c>
      <c r="F1377" t="s">
        <v>5009</v>
      </c>
      <c r="H1377">
        <v>28</v>
      </c>
      <c r="I1377">
        <v>8.33</v>
      </c>
      <c r="J1377">
        <v>0.97</v>
      </c>
      <c r="K1377" t="s">
        <v>153</v>
      </c>
      <c r="L1377" t="s">
        <v>5447</v>
      </c>
      <c r="M1377" t="s">
        <v>5448</v>
      </c>
      <c r="N1377" t="s">
        <v>5449</v>
      </c>
      <c r="O1377" t="s">
        <v>28</v>
      </c>
      <c r="P1377">
        <v>7.5</v>
      </c>
      <c r="Q1377">
        <v>1.8</v>
      </c>
      <c r="T1377" t="s">
        <v>29</v>
      </c>
      <c r="U1377" t="s">
        <v>153</v>
      </c>
      <c r="V1377" t="s">
        <v>153</v>
      </c>
    </row>
    <row r="1378" spans="1:22" x14ac:dyDescent="0.2">
      <c r="A1378" t="s">
        <v>5450</v>
      </c>
      <c r="B1378">
        <v>16.4895</v>
      </c>
      <c r="C1378">
        <v>119.8464</v>
      </c>
      <c r="D1378">
        <v>37</v>
      </c>
      <c r="E1378">
        <v>5.5</v>
      </c>
      <c r="F1378" t="s">
        <v>5009</v>
      </c>
      <c r="H1378">
        <v>27</v>
      </c>
      <c r="I1378">
        <v>6.4009999999999998</v>
      </c>
      <c r="J1378">
        <v>0.84</v>
      </c>
      <c r="K1378" t="s">
        <v>153</v>
      </c>
      <c r="L1378" t="s">
        <v>5451</v>
      </c>
      <c r="M1378" t="s">
        <v>5452</v>
      </c>
      <c r="N1378" t="s">
        <v>5453</v>
      </c>
      <c r="O1378" t="s">
        <v>28</v>
      </c>
      <c r="P1378">
        <v>6.9</v>
      </c>
      <c r="Q1378">
        <v>1.8</v>
      </c>
      <c r="T1378" t="s">
        <v>29</v>
      </c>
      <c r="U1378" t="s">
        <v>153</v>
      </c>
      <c r="V1378" t="s">
        <v>153</v>
      </c>
    </row>
    <row r="1379" spans="1:22" hidden="1" x14ac:dyDescent="0.2">
      <c r="A1379" t="s">
        <v>5454</v>
      </c>
      <c r="B1379">
        <v>18.540400000000002</v>
      </c>
      <c r="C1379">
        <v>120.8356</v>
      </c>
      <c r="D1379">
        <v>10</v>
      </c>
      <c r="E1379">
        <v>4.5999999999999996</v>
      </c>
      <c r="F1379" t="s">
        <v>152</v>
      </c>
      <c r="H1379">
        <v>124</v>
      </c>
      <c r="I1379">
        <v>4.2610000000000001</v>
      </c>
      <c r="J1379">
        <v>1.05</v>
      </c>
      <c r="K1379" t="s">
        <v>153</v>
      </c>
      <c r="L1379" t="s">
        <v>5455</v>
      </c>
      <c r="M1379" t="s">
        <v>5456</v>
      </c>
      <c r="N1379" t="s">
        <v>5457</v>
      </c>
      <c r="O1379" t="s">
        <v>28</v>
      </c>
      <c r="P1379">
        <v>5.4</v>
      </c>
      <c r="Q1379">
        <v>1.9</v>
      </c>
      <c r="R1379">
        <v>0.09</v>
      </c>
      <c r="S1379">
        <v>37</v>
      </c>
      <c r="T1379" t="s">
        <v>29</v>
      </c>
      <c r="U1379" t="s">
        <v>153</v>
      </c>
      <c r="V1379" t="s">
        <v>153</v>
      </c>
    </row>
    <row r="1380" spans="1:22" hidden="1" x14ac:dyDescent="0.2">
      <c r="A1380" t="s">
        <v>5458</v>
      </c>
      <c r="B1380">
        <v>17.222999999999999</v>
      </c>
      <c r="C1380">
        <v>120.1981</v>
      </c>
      <c r="D1380">
        <v>58.74</v>
      </c>
      <c r="E1380">
        <v>4.5</v>
      </c>
      <c r="F1380" t="s">
        <v>152</v>
      </c>
      <c r="H1380">
        <v>85</v>
      </c>
      <c r="I1380">
        <v>3.1829999999999998</v>
      </c>
      <c r="J1380">
        <v>0.54</v>
      </c>
      <c r="K1380" t="s">
        <v>153</v>
      </c>
      <c r="L1380" t="s">
        <v>5459</v>
      </c>
      <c r="M1380" t="s">
        <v>5460</v>
      </c>
      <c r="N1380" t="s">
        <v>1700</v>
      </c>
      <c r="O1380" t="s">
        <v>28</v>
      </c>
      <c r="P1380">
        <v>10</v>
      </c>
      <c r="Q1380">
        <v>7.2</v>
      </c>
      <c r="R1380">
        <v>8.3000000000000004E-2</v>
      </c>
      <c r="S1380">
        <v>43</v>
      </c>
      <c r="T1380" t="s">
        <v>29</v>
      </c>
      <c r="U1380" t="s">
        <v>153</v>
      </c>
      <c r="V1380" t="s">
        <v>153</v>
      </c>
    </row>
    <row r="1381" spans="1:22" hidden="1" x14ac:dyDescent="0.2">
      <c r="A1381" t="s">
        <v>5461</v>
      </c>
      <c r="B1381">
        <v>16.5748</v>
      </c>
      <c r="C1381">
        <v>119.72</v>
      </c>
      <c r="D1381">
        <v>55.81</v>
      </c>
      <c r="E1381">
        <v>4.9000000000000004</v>
      </c>
      <c r="F1381" t="s">
        <v>152</v>
      </c>
      <c r="H1381">
        <v>59</v>
      </c>
      <c r="I1381">
        <v>2.7240000000000002</v>
      </c>
      <c r="J1381">
        <v>1.08</v>
      </c>
      <c r="K1381" t="s">
        <v>153</v>
      </c>
      <c r="L1381" t="s">
        <v>5462</v>
      </c>
      <c r="M1381" t="s">
        <v>5463</v>
      </c>
      <c r="N1381" t="s">
        <v>5464</v>
      </c>
      <c r="O1381" t="s">
        <v>28</v>
      </c>
      <c r="P1381">
        <v>7.3</v>
      </c>
      <c r="Q1381">
        <v>5.6</v>
      </c>
      <c r="R1381">
        <v>4.9000000000000002E-2</v>
      </c>
      <c r="S1381">
        <v>129</v>
      </c>
      <c r="T1381" t="s">
        <v>29</v>
      </c>
      <c r="U1381" t="s">
        <v>153</v>
      </c>
      <c r="V1381" t="s">
        <v>153</v>
      </c>
    </row>
    <row r="1382" spans="1:22" x14ac:dyDescent="0.2">
      <c r="A1382" t="s">
        <v>5465</v>
      </c>
      <c r="B1382">
        <v>17.753699999999998</v>
      </c>
      <c r="C1382">
        <v>120.58150000000001</v>
      </c>
      <c r="D1382">
        <v>69.650000000000006</v>
      </c>
      <c r="E1382">
        <v>5.3</v>
      </c>
      <c r="F1382" t="s">
        <v>5009</v>
      </c>
      <c r="H1382">
        <v>20</v>
      </c>
      <c r="I1382">
        <v>3.6459999999999999</v>
      </c>
      <c r="J1382">
        <v>1.2</v>
      </c>
      <c r="K1382" t="s">
        <v>153</v>
      </c>
      <c r="L1382" t="s">
        <v>5466</v>
      </c>
      <c r="M1382" t="s">
        <v>5467</v>
      </c>
      <c r="N1382" t="s">
        <v>5468</v>
      </c>
      <c r="O1382" t="s">
        <v>28</v>
      </c>
      <c r="P1382">
        <v>7.3</v>
      </c>
      <c r="Q1382">
        <v>4.5999999999999996</v>
      </c>
      <c r="T1382" t="s">
        <v>29</v>
      </c>
      <c r="U1382" t="s">
        <v>153</v>
      </c>
      <c r="V1382" t="s">
        <v>153</v>
      </c>
    </row>
    <row r="1383" spans="1:22" hidden="1" x14ac:dyDescent="0.2">
      <c r="A1383" t="s">
        <v>5469</v>
      </c>
      <c r="B1383">
        <v>18.4634</v>
      </c>
      <c r="C1383">
        <v>119.6044</v>
      </c>
      <c r="D1383">
        <v>10</v>
      </c>
      <c r="E1383">
        <v>4.7</v>
      </c>
      <c r="F1383" t="s">
        <v>152</v>
      </c>
      <c r="H1383">
        <v>108</v>
      </c>
      <c r="I1383">
        <v>6.077</v>
      </c>
      <c r="J1383">
        <v>0.73</v>
      </c>
      <c r="K1383" t="s">
        <v>153</v>
      </c>
      <c r="L1383" t="s">
        <v>5470</v>
      </c>
      <c r="M1383" t="s">
        <v>5471</v>
      </c>
      <c r="N1383" t="s">
        <v>62</v>
      </c>
      <c r="O1383" t="s">
        <v>28</v>
      </c>
      <c r="P1383">
        <v>8</v>
      </c>
      <c r="Q1383">
        <v>1.4</v>
      </c>
      <c r="R1383">
        <v>7.2999999999999995E-2</v>
      </c>
      <c r="S1383">
        <v>56</v>
      </c>
      <c r="T1383" t="s">
        <v>29</v>
      </c>
      <c r="U1383" t="s">
        <v>153</v>
      </c>
      <c r="V1383" t="s">
        <v>153</v>
      </c>
    </row>
    <row r="1384" spans="1:22" hidden="1" x14ac:dyDescent="0.2">
      <c r="A1384" t="s">
        <v>5472</v>
      </c>
      <c r="B1384">
        <v>13.7597</v>
      </c>
      <c r="C1384">
        <v>120.9053</v>
      </c>
      <c r="D1384">
        <v>121.58</v>
      </c>
      <c r="E1384">
        <v>4.5999999999999996</v>
      </c>
      <c r="F1384" t="s">
        <v>152</v>
      </c>
      <c r="H1384">
        <v>69</v>
      </c>
      <c r="I1384">
        <v>0.34100000000000003</v>
      </c>
      <c r="J1384">
        <v>0.78</v>
      </c>
      <c r="K1384" t="s">
        <v>153</v>
      </c>
      <c r="L1384" t="s">
        <v>5473</v>
      </c>
      <c r="M1384" t="s">
        <v>5474</v>
      </c>
      <c r="N1384" t="s">
        <v>5475</v>
      </c>
      <c r="O1384" t="s">
        <v>28</v>
      </c>
      <c r="P1384">
        <v>9.1999999999999993</v>
      </c>
      <c r="Q1384">
        <v>4.9000000000000004</v>
      </c>
      <c r="R1384">
        <v>8.5999999999999993E-2</v>
      </c>
      <c r="S1384">
        <v>41</v>
      </c>
      <c r="T1384" t="s">
        <v>29</v>
      </c>
      <c r="U1384" t="s">
        <v>153</v>
      </c>
      <c r="V1384" t="s">
        <v>153</v>
      </c>
    </row>
    <row r="1385" spans="1:22" hidden="1" x14ac:dyDescent="0.2">
      <c r="A1385" t="s">
        <v>5476</v>
      </c>
      <c r="B1385">
        <v>13.8147</v>
      </c>
      <c r="C1385">
        <v>122.2589</v>
      </c>
      <c r="D1385">
        <v>27.79</v>
      </c>
      <c r="E1385">
        <v>5.2</v>
      </c>
      <c r="F1385" t="s">
        <v>152</v>
      </c>
      <c r="H1385">
        <v>35</v>
      </c>
      <c r="I1385">
        <v>1.3149999999999999</v>
      </c>
      <c r="J1385">
        <v>0.79</v>
      </c>
      <c r="K1385" t="s">
        <v>153</v>
      </c>
      <c r="L1385" t="s">
        <v>5477</v>
      </c>
      <c r="M1385" t="s">
        <v>5478</v>
      </c>
      <c r="N1385" t="s">
        <v>5479</v>
      </c>
      <c r="O1385" t="s">
        <v>28</v>
      </c>
      <c r="P1385">
        <v>1.7</v>
      </c>
      <c r="Q1385">
        <v>4.4000000000000004</v>
      </c>
      <c r="R1385">
        <v>4.5999999999999999E-2</v>
      </c>
      <c r="S1385">
        <v>153</v>
      </c>
      <c r="T1385" t="s">
        <v>29</v>
      </c>
      <c r="U1385" t="s">
        <v>153</v>
      </c>
      <c r="V1385" t="s">
        <v>153</v>
      </c>
    </row>
    <row r="1386" spans="1:22" hidden="1" x14ac:dyDescent="0.2">
      <c r="A1386" t="s">
        <v>5480</v>
      </c>
      <c r="B1386">
        <v>13.7942</v>
      </c>
      <c r="C1386">
        <v>122.3308</v>
      </c>
      <c r="D1386">
        <v>10</v>
      </c>
      <c r="E1386">
        <v>5.3</v>
      </c>
      <c r="F1386" t="s">
        <v>152</v>
      </c>
      <c r="H1386">
        <v>76</v>
      </c>
      <c r="I1386">
        <v>1.387</v>
      </c>
      <c r="J1386">
        <v>0.79</v>
      </c>
      <c r="K1386" t="s">
        <v>153</v>
      </c>
      <c r="L1386" t="s">
        <v>5481</v>
      </c>
      <c r="M1386" t="s">
        <v>5482</v>
      </c>
      <c r="N1386" t="s">
        <v>5483</v>
      </c>
      <c r="O1386" t="s">
        <v>28</v>
      </c>
      <c r="P1386">
        <v>6.4</v>
      </c>
      <c r="Q1386">
        <v>1.8</v>
      </c>
      <c r="R1386">
        <v>0.06</v>
      </c>
      <c r="S1386">
        <v>94</v>
      </c>
      <c r="T1386" t="s">
        <v>29</v>
      </c>
      <c r="U1386" t="s">
        <v>153</v>
      </c>
      <c r="V1386" t="s">
        <v>153</v>
      </c>
    </row>
    <row r="1387" spans="1:22" hidden="1" x14ac:dyDescent="0.2">
      <c r="A1387" t="s">
        <v>5484</v>
      </c>
      <c r="B1387">
        <v>16.495100000000001</v>
      </c>
      <c r="C1387">
        <v>122.3087</v>
      </c>
      <c r="D1387">
        <v>56.18</v>
      </c>
      <c r="E1387">
        <v>4.5999999999999996</v>
      </c>
      <c r="F1387" t="s">
        <v>152</v>
      </c>
      <c r="H1387">
        <v>130</v>
      </c>
      <c r="I1387">
        <v>2.722</v>
      </c>
      <c r="J1387">
        <v>0.78</v>
      </c>
      <c r="K1387" t="s">
        <v>153</v>
      </c>
      <c r="L1387" t="s">
        <v>5485</v>
      </c>
      <c r="M1387" t="s">
        <v>5486</v>
      </c>
      <c r="N1387" t="s">
        <v>5487</v>
      </c>
      <c r="O1387" t="s">
        <v>28</v>
      </c>
      <c r="P1387">
        <v>10.9</v>
      </c>
      <c r="Q1387">
        <v>8.4</v>
      </c>
      <c r="R1387">
        <v>0.11899999999999999</v>
      </c>
      <c r="S1387">
        <v>21</v>
      </c>
      <c r="T1387" t="s">
        <v>29</v>
      </c>
      <c r="U1387" t="s">
        <v>153</v>
      </c>
      <c r="V1387" t="s">
        <v>153</v>
      </c>
    </row>
    <row r="1388" spans="1:22" hidden="1" x14ac:dyDescent="0.2">
      <c r="A1388" t="s">
        <v>5488</v>
      </c>
      <c r="B1388">
        <v>15.0878</v>
      </c>
      <c r="C1388">
        <v>122.7119</v>
      </c>
      <c r="D1388">
        <v>41.86</v>
      </c>
      <c r="E1388">
        <v>4.8</v>
      </c>
      <c r="F1388" t="s">
        <v>152</v>
      </c>
      <c r="H1388">
        <v>89</v>
      </c>
      <c r="I1388">
        <v>1.978</v>
      </c>
      <c r="J1388">
        <v>0.74</v>
      </c>
      <c r="K1388" t="s">
        <v>153</v>
      </c>
      <c r="L1388" t="s">
        <v>5489</v>
      </c>
      <c r="M1388" t="s">
        <v>5490</v>
      </c>
      <c r="N1388" t="s">
        <v>5491</v>
      </c>
      <c r="O1388" t="s">
        <v>28</v>
      </c>
      <c r="P1388">
        <v>8.8000000000000007</v>
      </c>
      <c r="Q1388">
        <v>6.7</v>
      </c>
      <c r="R1388">
        <v>6.0999999999999999E-2</v>
      </c>
      <c r="S1388">
        <v>82</v>
      </c>
      <c r="T1388" t="s">
        <v>29</v>
      </c>
      <c r="U1388" t="s">
        <v>153</v>
      </c>
      <c r="V1388" t="s">
        <v>153</v>
      </c>
    </row>
    <row r="1389" spans="1:22" hidden="1" x14ac:dyDescent="0.2">
      <c r="A1389" t="s">
        <v>5492</v>
      </c>
      <c r="B1389">
        <v>15.021599999999999</v>
      </c>
      <c r="C1389">
        <v>122.527</v>
      </c>
      <c r="D1389">
        <v>48.84</v>
      </c>
      <c r="E1389">
        <v>4.5999999999999996</v>
      </c>
      <c r="F1389" t="s">
        <v>152</v>
      </c>
      <c r="H1389">
        <v>65</v>
      </c>
      <c r="I1389">
        <v>1.79</v>
      </c>
      <c r="J1389">
        <v>1.1399999999999999</v>
      </c>
      <c r="K1389" t="s">
        <v>153</v>
      </c>
      <c r="L1389" t="s">
        <v>5493</v>
      </c>
      <c r="M1389" t="s">
        <v>5494</v>
      </c>
      <c r="N1389" t="s">
        <v>5495</v>
      </c>
      <c r="O1389" t="s">
        <v>28</v>
      </c>
      <c r="P1389">
        <v>7.3</v>
      </c>
      <c r="Q1389">
        <v>6.7</v>
      </c>
      <c r="R1389">
        <v>6.7000000000000004E-2</v>
      </c>
      <c r="S1389">
        <v>66</v>
      </c>
      <c r="T1389" t="s">
        <v>29</v>
      </c>
      <c r="U1389" t="s">
        <v>153</v>
      </c>
      <c r="V1389" t="s">
        <v>153</v>
      </c>
    </row>
    <row r="1390" spans="1:22" hidden="1" x14ac:dyDescent="0.2">
      <c r="A1390" t="s">
        <v>5496</v>
      </c>
      <c r="B1390">
        <v>16.9953</v>
      </c>
      <c r="C1390">
        <v>122.858</v>
      </c>
      <c r="D1390">
        <v>40.950000000000003</v>
      </c>
      <c r="E1390">
        <v>4.7</v>
      </c>
      <c r="F1390" t="s">
        <v>152</v>
      </c>
      <c r="H1390">
        <v>117</v>
      </c>
      <c r="I1390">
        <v>3.4209999999999998</v>
      </c>
      <c r="J1390">
        <v>0.61</v>
      </c>
      <c r="K1390" t="s">
        <v>153</v>
      </c>
      <c r="L1390" t="s">
        <v>5497</v>
      </c>
      <c r="M1390" t="s">
        <v>5498</v>
      </c>
      <c r="N1390" t="s">
        <v>5499</v>
      </c>
      <c r="O1390" t="s">
        <v>28</v>
      </c>
      <c r="P1390">
        <v>2.9</v>
      </c>
      <c r="Q1390">
        <v>7.4</v>
      </c>
      <c r="R1390">
        <v>8.5999999999999993E-2</v>
      </c>
      <c r="S1390">
        <v>41</v>
      </c>
      <c r="T1390" t="s">
        <v>29</v>
      </c>
      <c r="U1390" t="s">
        <v>153</v>
      </c>
      <c r="V1390" t="s">
        <v>153</v>
      </c>
    </row>
    <row r="1391" spans="1:22" x14ac:dyDescent="0.2">
      <c r="A1391" t="s">
        <v>5500</v>
      </c>
      <c r="B1391">
        <v>18.203800000000001</v>
      </c>
      <c r="C1391">
        <v>120.178</v>
      </c>
      <c r="D1391">
        <v>10</v>
      </c>
      <c r="E1391">
        <v>5.4</v>
      </c>
      <c r="F1391" t="s">
        <v>5009</v>
      </c>
      <c r="H1391">
        <v>46</v>
      </c>
      <c r="I1391">
        <v>4.1429999999999998</v>
      </c>
      <c r="J1391">
        <v>1</v>
      </c>
      <c r="K1391" t="s">
        <v>153</v>
      </c>
      <c r="L1391" t="s">
        <v>5501</v>
      </c>
      <c r="M1391" t="s">
        <v>5502</v>
      </c>
      <c r="N1391" t="s">
        <v>5503</v>
      </c>
      <c r="O1391" t="s">
        <v>28</v>
      </c>
      <c r="P1391">
        <v>6.5</v>
      </c>
      <c r="Q1391">
        <v>1.7</v>
      </c>
      <c r="T1391" t="s">
        <v>29</v>
      </c>
      <c r="U1391" t="s">
        <v>153</v>
      </c>
      <c r="V1391" t="s">
        <v>153</v>
      </c>
    </row>
    <row r="1392" spans="1:22" hidden="1" x14ac:dyDescent="0.2">
      <c r="A1392" t="s">
        <v>5504</v>
      </c>
      <c r="B1392">
        <v>14.4528</v>
      </c>
      <c r="C1392">
        <v>123.1091</v>
      </c>
      <c r="D1392">
        <v>44.16</v>
      </c>
      <c r="E1392">
        <v>4.5999999999999996</v>
      </c>
      <c r="F1392" t="s">
        <v>152</v>
      </c>
      <c r="H1392">
        <v>106</v>
      </c>
      <c r="I1392">
        <v>9.0559999999999992</v>
      </c>
      <c r="J1392">
        <v>0.47</v>
      </c>
      <c r="K1392" t="s">
        <v>153</v>
      </c>
      <c r="L1392" t="s">
        <v>5505</v>
      </c>
      <c r="M1392" t="s">
        <v>5506</v>
      </c>
      <c r="N1392" t="s">
        <v>5507</v>
      </c>
      <c r="O1392" t="s">
        <v>28</v>
      </c>
      <c r="P1392">
        <v>9.6</v>
      </c>
      <c r="Q1392">
        <v>6.3</v>
      </c>
      <c r="R1392">
        <v>7.4999999999999997E-2</v>
      </c>
      <c r="S1392">
        <v>53</v>
      </c>
      <c r="T1392" t="s">
        <v>29</v>
      </c>
      <c r="U1392" t="s">
        <v>153</v>
      </c>
      <c r="V1392" t="s">
        <v>153</v>
      </c>
    </row>
    <row r="1393" spans="1:22" hidden="1" x14ac:dyDescent="0.2">
      <c r="A1393" t="s">
        <v>5508</v>
      </c>
      <c r="B1393">
        <v>17.968699999999998</v>
      </c>
      <c r="C1393">
        <v>119.85469999999999</v>
      </c>
      <c r="D1393">
        <v>30.04</v>
      </c>
      <c r="E1393">
        <v>4.5</v>
      </c>
      <c r="F1393" t="s">
        <v>152</v>
      </c>
      <c r="H1393">
        <v>114</v>
      </c>
      <c r="I1393">
        <v>5.3540000000000001</v>
      </c>
      <c r="J1393">
        <v>0.5</v>
      </c>
      <c r="K1393" t="s">
        <v>153</v>
      </c>
      <c r="L1393" t="s">
        <v>5509</v>
      </c>
      <c r="M1393" t="s">
        <v>5510</v>
      </c>
      <c r="N1393" t="s">
        <v>5511</v>
      </c>
      <c r="O1393" t="s">
        <v>28</v>
      </c>
      <c r="P1393">
        <v>12.8</v>
      </c>
      <c r="Q1393">
        <v>6.3</v>
      </c>
      <c r="R1393">
        <v>9.5000000000000001E-2</v>
      </c>
      <c r="S1393">
        <v>33</v>
      </c>
      <c r="T1393" t="s">
        <v>29</v>
      </c>
      <c r="U1393" t="s">
        <v>153</v>
      </c>
      <c r="V1393" t="s">
        <v>153</v>
      </c>
    </row>
    <row r="1394" spans="1:22" hidden="1" x14ac:dyDescent="0.2">
      <c r="A1394" t="s">
        <v>5512</v>
      </c>
      <c r="B1394">
        <v>15.1486</v>
      </c>
      <c r="C1394">
        <v>120.0442</v>
      </c>
      <c r="D1394">
        <v>45.61</v>
      </c>
      <c r="E1394">
        <v>4.7</v>
      </c>
      <c r="F1394" t="s">
        <v>152</v>
      </c>
      <c r="H1394">
        <v>104</v>
      </c>
      <c r="I1394">
        <v>8.1280000000000001</v>
      </c>
      <c r="J1394">
        <v>0.66</v>
      </c>
      <c r="K1394" t="s">
        <v>153</v>
      </c>
      <c r="L1394" t="s">
        <v>5513</v>
      </c>
      <c r="M1394" t="s">
        <v>5514</v>
      </c>
      <c r="N1394" t="s">
        <v>5515</v>
      </c>
      <c r="O1394" t="s">
        <v>28</v>
      </c>
      <c r="P1394">
        <v>8.6</v>
      </c>
      <c r="Q1394">
        <v>7.1</v>
      </c>
      <c r="R1394">
        <v>5.7000000000000002E-2</v>
      </c>
      <c r="S1394">
        <v>94</v>
      </c>
      <c r="T1394" t="s">
        <v>29</v>
      </c>
      <c r="U1394" t="s">
        <v>153</v>
      </c>
      <c r="V1394" t="s">
        <v>153</v>
      </c>
    </row>
    <row r="1395" spans="1:22" hidden="1" x14ac:dyDescent="0.2">
      <c r="A1395" t="s">
        <v>5516</v>
      </c>
      <c r="B1395">
        <v>15.2475</v>
      </c>
      <c r="C1395">
        <v>122.78019999999999</v>
      </c>
      <c r="D1395">
        <v>10</v>
      </c>
      <c r="E1395">
        <v>4.9000000000000004</v>
      </c>
      <c r="F1395" t="s">
        <v>152</v>
      </c>
      <c r="H1395">
        <v>93</v>
      </c>
      <c r="I1395">
        <v>7.6989999999999998</v>
      </c>
      <c r="J1395">
        <v>0.88</v>
      </c>
      <c r="K1395" t="s">
        <v>153</v>
      </c>
      <c r="L1395" t="s">
        <v>5517</v>
      </c>
      <c r="M1395" t="s">
        <v>5518</v>
      </c>
      <c r="N1395" t="s">
        <v>5519</v>
      </c>
      <c r="O1395" t="s">
        <v>28</v>
      </c>
      <c r="P1395">
        <v>11.6</v>
      </c>
      <c r="Q1395">
        <v>1.9</v>
      </c>
      <c r="R1395">
        <v>8.1000000000000003E-2</v>
      </c>
      <c r="S1395">
        <v>48</v>
      </c>
      <c r="T1395" t="s">
        <v>29</v>
      </c>
      <c r="U1395" t="s">
        <v>153</v>
      </c>
      <c r="V1395" t="s">
        <v>153</v>
      </c>
    </row>
    <row r="1396" spans="1:22" hidden="1" x14ac:dyDescent="0.2">
      <c r="A1396" t="s">
        <v>5520</v>
      </c>
      <c r="B1396">
        <v>15.005800000000001</v>
      </c>
      <c r="C1396">
        <v>122.0132</v>
      </c>
      <c r="D1396">
        <v>38.83</v>
      </c>
      <c r="E1396">
        <v>4.8</v>
      </c>
      <c r="F1396" t="s">
        <v>152</v>
      </c>
      <c r="H1396">
        <v>84</v>
      </c>
      <c r="I1396">
        <v>7.82</v>
      </c>
      <c r="J1396">
        <v>0.77</v>
      </c>
      <c r="K1396" t="s">
        <v>153</v>
      </c>
      <c r="L1396" t="s">
        <v>5521</v>
      </c>
      <c r="M1396" t="s">
        <v>5522</v>
      </c>
      <c r="N1396" t="s">
        <v>5523</v>
      </c>
      <c r="O1396" t="s">
        <v>28</v>
      </c>
      <c r="P1396">
        <v>8.4</v>
      </c>
      <c r="Q1396">
        <v>6.4</v>
      </c>
      <c r="R1396">
        <v>5.7000000000000002E-2</v>
      </c>
      <c r="S1396">
        <v>94</v>
      </c>
      <c r="T1396" t="s">
        <v>29</v>
      </c>
      <c r="U1396" t="s">
        <v>153</v>
      </c>
      <c r="V1396" t="s">
        <v>153</v>
      </c>
    </row>
    <row r="1397" spans="1:22" hidden="1" x14ac:dyDescent="0.2">
      <c r="A1397" t="s">
        <v>5524</v>
      </c>
      <c r="B1397">
        <v>17.391100000000002</v>
      </c>
      <c r="C1397">
        <v>120.5795</v>
      </c>
      <c r="D1397">
        <v>75.28</v>
      </c>
      <c r="E1397">
        <v>4.7</v>
      </c>
      <c r="F1397" t="s">
        <v>152</v>
      </c>
      <c r="H1397">
        <v>89</v>
      </c>
      <c r="I1397">
        <v>3.2879999999999998</v>
      </c>
      <c r="J1397">
        <v>0.71</v>
      </c>
      <c r="K1397" t="s">
        <v>153</v>
      </c>
      <c r="L1397" t="s">
        <v>5525</v>
      </c>
      <c r="M1397" t="s">
        <v>5526</v>
      </c>
      <c r="N1397" t="s">
        <v>5527</v>
      </c>
      <c r="O1397" t="s">
        <v>28</v>
      </c>
      <c r="P1397">
        <v>7.8</v>
      </c>
      <c r="Q1397">
        <v>5.7</v>
      </c>
      <c r="R1397">
        <v>0.05</v>
      </c>
      <c r="S1397">
        <v>124</v>
      </c>
      <c r="T1397" t="s">
        <v>29</v>
      </c>
      <c r="U1397" t="s">
        <v>153</v>
      </c>
      <c r="V1397" t="s">
        <v>153</v>
      </c>
    </row>
    <row r="1398" spans="1:22" hidden="1" x14ac:dyDescent="0.2">
      <c r="A1398" t="s">
        <v>5528</v>
      </c>
      <c r="B1398">
        <v>13.6076</v>
      </c>
      <c r="C1398">
        <v>120.79810000000001</v>
      </c>
      <c r="D1398">
        <v>175.09</v>
      </c>
      <c r="E1398">
        <v>4.9000000000000004</v>
      </c>
      <c r="F1398" t="s">
        <v>152</v>
      </c>
      <c r="H1398">
        <v>99</v>
      </c>
      <c r="I1398">
        <v>8.6780000000000008</v>
      </c>
      <c r="J1398">
        <v>0.81</v>
      </c>
      <c r="K1398" t="s">
        <v>153</v>
      </c>
      <c r="L1398" t="s">
        <v>5529</v>
      </c>
      <c r="M1398" t="s">
        <v>5530</v>
      </c>
      <c r="N1398" t="s">
        <v>5531</v>
      </c>
      <c r="O1398" t="s">
        <v>28</v>
      </c>
      <c r="P1398">
        <v>9.5</v>
      </c>
      <c r="Q1398">
        <v>5.6</v>
      </c>
      <c r="R1398">
        <v>9.5000000000000001E-2</v>
      </c>
      <c r="S1398">
        <v>35</v>
      </c>
      <c r="T1398" t="s">
        <v>29</v>
      </c>
      <c r="U1398" t="s">
        <v>153</v>
      </c>
      <c r="V1398" t="s">
        <v>153</v>
      </c>
    </row>
    <row r="1399" spans="1:22" x14ac:dyDescent="0.2">
      <c r="A1399" t="s">
        <v>5532</v>
      </c>
      <c r="B1399">
        <v>16.574200000000001</v>
      </c>
      <c r="C1399">
        <v>121.0986</v>
      </c>
      <c r="D1399">
        <v>8</v>
      </c>
      <c r="E1399">
        <v>5.4</v>
      </c>
      <c r="F1399" t="s">
        <v>5009</v>
      </c>
      <c r="H1399">
        <v>42</v>
      </c>
      <c r="I1399">
        <v>2.4620000000000002</v>
      </c>
      <c r="J1399">
        <v>0.88</v>
      </c>
      <c r="K1399" t="s">
        <v>153</v>
      </c>
      <c r="L1399" t="s">
        <v>5533</v>
      </c>
      <c r="M1399" t="s">
        <v>5534</v>
      </c>
      <c r="N1399" t="s">
        <v>5535</v>
      </c>
      <c r="O1399" t="s">
        <v>28</v>
      </c>
      <c r="P1399">
        <v>7.3</v>
      </c>
      <c r="Q1399">
        <v>1.7</v>
      </c>
      <c r="T1399" t="s">
        <v>29</v>
      </c>
      <c r="U1399" t="s">
        <v>153</v>
      </c>
      <c r="V1399" t="s">
        <v>153</v>
      </c>
    </row>
    <row r="1400" spans="1:22" hidden="1" x14ac:dyDescent="0.2">
      <c r="A1400" t="s">
        <v>5536</v>
      </c>
      <c r="B1400">
        <v>16.554500000000001</v>
      </c>
      <c r="C1400">
        <v>121.01179999999999</v>
      </c>
      <c r="D1400">
        <v>36.67</v>
      </c>
      <c r="E1400">
        <v>5.0999999999999996</v>
      </c>
      <c r="F1400" t="s">
        <v>152</v>
      </c>
      <c r="H1400">
        <v>31</v>
      </c>
      <c r="I1400">
        <v>6.2309999999999999</v>
      </c>
      <c r="J1400">
        <v>1.05</v>
      </c>
      <c r="K1400" t="s">
        <v>153</v>
      </c>
      <c r="L1400" t="s">
        <v>5537</v>
      </c>
      <c r="M1400" t="s">
        <v>5538</v>
      </c>
      <c r="N1400" t="s">
        <v>5539</v>
      </c>
      <c r="O1400" t="s">
        <v>28</v>
      </c>
      <c r="P1400">
        <v>7.6</v>
      </c>
      <c r="Q1400">
        <v>5.0999999999999996</v>
      </c>
      <c r="R1400">
        <v>3.6999999999999998E-2</v>
      </c>
      <c r="S1400">
        <v>240</v>
      </c>
      <c r="T1400" t="s">
        <v>29</v>
      </c>
      <c r="U1400" t="s">
        <v>153</v>
      </c>
      <c r="V1400" t="s">
        <v>153</v>
      </c>
    </row>
    <row r="1401" spans="1:22" hidden="1" x14ac:dyDescent="0.2">
      <c r="A1401" t="s">
        <v>5540</v>
      </c>
      <c r="B1401">
        <v>13.7416</v>
      </c>
      <c r="C1401">
        <v>120.40349999999999</v>
      </c>
      <c r="D1401">
        <v>78.25</v>
      </c>
      <c r="E1401">
        <v>4.5999999999999996</v>
      </c>
      <c r="F1401" t="s">
        <v>152</v>
      </c>
      <c r="H1401">
        <v>87</v>
      </c>
      <c r="I1401">
        <v>0.629</v>
      </c>
      <c r="J1401">
        <v>0.42</v>
      </c>
      <c r="K1401" t="s">
        <v>153</v>
      </c>
      <c r="L1401" t="s">
        <v>5541</v>
      </c>
      <c r="M1401" t="s">
        <v>5542</v>
      </c>
      <c r="N1401" t="s">
        <v>5543</v>
      </c>
      <c r="O1401" t="s">
        <v>28</v>
      </c>
      <c r="P1401">
        <v>11.7</v>
      </c>
      <c r="Q1401">
        <v>10.7</v>
      </c>
      <c r="R1401">
        <v>0.182</v>
      </c>
      <c r="S1401">
        <v>9</v>
      </c>
      <c r="T1401" t="s">
        <v>29</v>
      </c>
      <c r="U1401" t="s">
        <v>153</v>
      </c>
      <c r="V1401" t="s">
        <v>153</v>
      </c>
    </row>
    <row r="1402" spans="1:22" hidden="1" x14ac:dyDescent="0.2">
      <c r="A1402" t="s">
        <v>5544</v>
      </c>
      <c r="B1402">
        <v>13.6471</v>
      </c>
      <c r="C1402">
        <v>122.7042</v>
      </c>
      <c r="D1402">
        <v>40.43</v>
      </c>
      <c r="E1402">
        <v>4.5</v>
      </c>
      <c r="F1402" t="s">
        <v>152</v>
      </c>
      <c r="H1402">
        <v>122</v>
      </c>
      <c r="I1402">
        <v>9.3810000000000002</v>
      </c>
      <c r="J1402">
        <v>1.01</v>
      </c>
      <c r="K1402" t="s">
        <v>153</v>
      </c>
      <c r="L1402" t="s">
        <v>5545</v>
      </c>
      <c r="M1402" t="s">
        <v>5546</v>
      </c>
      <c r="N1402" t="s">
        <v>5547</v>
      </c>
      <c r="O1402" t="s">
        <v>28</v>
      </c>
      <c r="P1402">
        <v>12.1</v>
      </c>
      <c r="Q1402">
        <v>8</v>
      </c>
      <c r="R1402">
        <v>0.108</v>
      </c>
      <c r="S1402">
        <v>25</v>
      </c>
      <c r="T1402" t="s">
        <v>29</v>
      </c>
      <c r="U1402" t="s">
        <v>153</v>
      </c>
      <c r="V1402" t="s">
        <v>153</v>
      </c>
    </row>
    <row r="1403" spans="1:22" hidden="1" x14ac:dyDescent="0.2">
      <c r="A1403" t="s">
        <v>5548</v>
      </c>
      <c r="B1403">
        <v>16.5717</v>
      </c>
      <c r="C1403">
        <v>119.7958</v>
      </c>
      <c r="D1403">
        <v>78.959999999999994</v>
      </c>
      <c r="E1403">
        <v>4.5999999999999996</v>
      </c>
      <c r="F1403" t="s">
        <v>152</v>
      </c>
      <c r="H1403">
        <v>67</v>
      </c>
      <c r="I1403">
        <v>6.74</v>
      </c>
      <c r="J1403">
        <v>0.73</v>
      </c>
      <c r="K1403" t="s">
        <v>153</v>
      </c>
      <c r="L1403" t="s">
        <v>5549</v>
      </c>
      <c r="M1403" t="s">
        <v>5550</v>
      </c>
      <c r="N1403" t="s">
        <v>5551</v>
      </c>
      <c r="O1403" t="s">
        <v>28</v>
      </c>
      <c r="P1403">
        <v>9.9</v>
      </c>
      <c r="Q1403">
        <v>7.2</v>
      </c>
      <c r="R1403">
        <v>5.2999999999999999E-2</v>
      </c>
      <c r="S1403">
        <v>107</v>
      </c>
      <c r="T1403" t="s">
        <v>29</v>
      </c>
      <c r="U1403" t="s">
        <v>153</v>
      </c>
      <c r="V1403" t="s">
        <v>153</v>
      </c>
    </row>
    <row r="1404" spans="1:22" hidden="1" x14ac:dyDescent="0.2">
      <c r="A1404" t="s">
        <v>5552</v>
      </c>
      <c r="B1404">
        <v>13.802099999999999</v>
      </c>
      <c r="C1404">
        <v>120.798</v>
      </c>
      <c r="D1404">
        <v>72.62</v>
      </c>
      <c r="E1404">
        <v>4.5999999999999996</v>
      </c>
      <c r="F1404" t="s">
        <v>152</v>
      </c>
      <c r="H1404">
        <v>129</v>
      </c>
      <c r="I1404">
        <v>0.32700000000000001</v>
      </c>
      <c r="J1404">
        <v>1.01</v>
      </c>
      <c r="K1404" t="s">
        <v>153</v>
      </c>
      <c r="L1404" t="s">
        <v>5553</v>
      </c>
      <c r="M1404" t="s">
        <v>5554</v>
      </c>
      <c r="N1404" t="s">
        <v>5555</v>
      </c>
      <c r="O1404" t="s">
        <v>28</v>
      </c>
      <c r="P1404">
        <v>4.9000000000000004</v>
      </c>
      <c r="Q1404">
        <v>6.3</v>
      </c>
      <c r="R1404">
        <v>7.4999999999999997E-2</v>
      </c>
      <c r="S1404">
        <v>53</v>
      </c>
      <c r="T1404" t="s">
        <v>29</v>
      </c>
      <c r="U1404" t="s">
        <v>153</v>
      </c>
      <c r="V1404" t="s">
        <v>153</v>
      </c>
    </row>
    <row r="1405" spans="1:22" hidden="1" x14ac:dyDescent="0.2">
      <c r="A1405" t="s">
        <v>5556</v>
      </c>
      <c r="B1405">
        <v>14.9428</v>
      </c>
      <c r="C1405">
        <v>121.9712</v>
      </c>
      <c r="D1405">
        <v>44.45</v>
      </c>
      <c r="E1405">
        <v>4.5999999999999996</v>
      </c>
      <c r="F1405" t="s">
        <v>152</v>
      </c>
      <c r="H1405">
        <v>116</v>
      </c>
      <c r="I1405">
        <v>1.304</v>
      </c>
      <c r="J1405">
        <v>1.34</v>
      </c>
      <c r="K1405" t="s">
        <v>153</v>
      </c>
      <c r="L1405" t="s">
        <v>5557</v>
      </c>
      <c r="M1405" t="s">
        <v>5558</v>
      </c>
      <c r="N1405" t="s">
        <v>5559</v>
      </c>
      <c r="O1405" t="s">
        <v>28</v>
      </c>
      <c r="P1405">
        <v>6.2</v>
      </c>
      <c r="Q1405">
        <v>8.1999999999999993</v>
      </c>
      <c r="R1405">
        <v>0.10100000000000001</v>
      </c>
      <c r="S1405">
        <v>29</v>
      </c>
      <c r="T1405" t="s">
        <v>29</v>
      </c>
      <c r="U1405" t="s">
        <v>153</v>
      </c>
      <c r="V1405" t="s">
        <v>153</v>
      </c>
    </row>
    <row r="1406" spans="1:22" hidden="1" x14ac:dyDescent="0.2">
      <c r="A1406" t="s">
        <v>5560</v>
      </c>
      <c r="B1406">
        <v>14.872999999999999</v>
      </c>
      <c r="C1406">
        <v>122.133</v>
      </c>
      <c r="D1406">
        <v>41.21</v>
      </c>
      <c r="E1406">
        <v>4.7</v>
      </c>
      <c r="F1406" t="s">
        <v>152</v>
      </c>
      <c r="H1406">
        <v>114</v>
      </c>
      <c r="I1406">
        <v>1.389</v>
      </c>
      <c r="J1406">
        <v>0.8</v>
      </c>
      <c r="K1406" t="s">
        <v>153</v>
      </c>
      <c r="L1406" t="s">
        <v>5561</v>
      </c>
      <c r="M1406" t="s">
        <v>5562</v>
      </c>
      <c r="N1406" t="s">
        <v>5563</v>
      </c>
      <c r="O1406" t="s">
        <v>28</v>
      </c>
      <c r="P1406">
        <v>7.7</v>
      </c>
      <c r="Q1406">
        <v>6.3</v>
      </c>
      <c r="R1406">
        <v>6.8000000000000005E-2</v>
      </c>
      <c r="S1406">
        <v>66</v>
      </c>
      <c r="T1406" t="s">
        <v>29</v>
      </c>
      <c r="U1406" t="s">
        <v>153</v>
      </c>
      <c r="V1406" t="s">
        <v>153</v>
      </c>
    </row>
    <row r="1407" spans="1:22" hidden="1" x14ac:dyDescent="0.2">
      <c r="A1407" t="s">
        <v>5564</v>
      </c>
      <c r="B1407">
        <v>13.813800000000001</v>
      </c>
      <c r="C1407">
        <v>120.8291</v>
      </c>
      <c r="D1407">
        <v>110.94</v>
      </c>
      <c r="E1407">
        <v>4.5</v>
      </c>
      <c r="F1407" t="s">
        <v>152</v>
      </c>
      <c r="H1407">
        <v>114</v>
      </c>
      <c r="I1407">
        <v>0.30499999999999999</v>
      </c>
      <c r="J1407">
        <v>0.69</v>
      </c>
      <c r="K1407" t="s">
        <v>153</v>
      </c>
      <c r="L1407" t="s">
        <v>5565</v>
      </c>
      <c r="M1407" t="s">
        <v>5566</v>
      </c>
      <c r="N1407" t="s">
        <v>5567</v>
      </c>
      <c r="O1407" t="s">
        <v>28</v>
      </c>
      <c r="P1407">
        <v>10.3</v>
      </c>
      <c r="Q1407">
        <v>5.8</v>
      </c>
      <c r="R1407">
        <v>0.09</v>
      </c>
      <c r="S1407">
        <v>36</v>
      </c>
      <c r="T1407" t="s">
        <v>29</v>
      </c>
      <c r="U1407" t="s">
        <v>153</v>
      </c>
      <c r="V1407" t="s">
        <v>153</v>
      </c>
    </row>
    <row r="1408" spans="1:22" x14ac:dyDescent="0.2">
      <c r="A1408" t="s">
        <v>5568</v>
      </c>
      <c r="B1408">
        <v>16.4787</v>
      </c>
      <c r="C1408">
        <v>119.74890000000001</v>
      </c>
      <c r="D1408">
        <v>10</v>
      </c>
      <c r="E1408">
        <v>5.4</v>
      </c>
      <c r="F1408" t="s">
        <v>5009</v>
      </c>
      <c r="H1408">
        <v>51</v>
      </c>
      <c r="I1408">
        <v>2.6259999999999999</v>
      </c>
      <c r="J1408">
        <v>0.88</v>
      </c>
      <c r="K1408" t="s">
        <v>153</v>
      </c>
      <c r="L1408" t="s">
        <v>5569</v>
      </c>
      <c r="M1408" t="s">
        <v>5570</v>
      </c>
      <c r="N1408" t="s">
        <v>5571</v>
      </c>
      <c r="O1408" t="s">
        <v>28</v>
      </c>
      <c r="P1408">
        <v>4.9000000000000004</v>
      </c>
      <c r="Q1408">
        <v>1.6</v>
      </c>
      <c r="T1408" t="s">
        <v>29</v>
      </c>
      <c r="U1408" t="s">
        <v>153</v>
      </c>
      <c r="V1408" t="s">
        <v>153</v>
      </c>
    </row>
    <row r="1409" spans="1:22" hidden="1" x14ac:dyDescent="0.2">
      <c r="A1409" t="s">
        <v>5572</v>
      </c>
      <c r="B1409">
        <v>13.6579</v>
      </c>
      <c r="C1409">
        <v>120.7072</v>
      </c>
      <c r="D1409">
        <v>118.7</v>
      </c>
      <c r="E1409">
        <v>5.0999999999999996</v>
      </c>
      <c r="F1409" t="s">
        <v>152</v>
      </c>
      <c r="H1409">
        <v>95</v>
      </c>
      <c r="I1409">
        <v>0.49399999999999999</v>
      </c>
      <c r="J1409">
        <v>1.1100000000000001</v>
      </c>
      <c r="K1409" t="s">
        <v>153</v>
      </c>
      <c r="L1409" t="s">
        <v>5573</v>
      </c>
      <c r="M1409" t="s">
        <v>5574</v>
      </c>
      <c r="N1409" t="s">
        <v>5575</v>
      </c>
      <c r="O1409" t="s">
        <v>28</v>
      </c>
      <c r="P1409">
        <v>5.9</v>
      </c>
      <c r="Q1409">
        <v>5.7</v>
      </c>
      <c r="R1409">
        <v>7.4999999999999997E-2</v>
      </c>
      <c r="S1409">
        <v>58</v>
      </c>
      <c r="T1409" t="s">
        <v>29</v>
      </c>
      <c r="U1409" t="s">
        <v>153</v>
      </c>
      <c r="V1409" t="s">
        <v>153</v>
      </c>
    </row>
    <row r="1410" spans="1:22" hidden="1" x14ac:dyDescent="0.2">
      <c r="A1410" t="s">
        <v>5576</v>
      </c>
      <c r="B1410">
        <v>13.878500000000001</v>
      </c>
      <c r="C1410">
        <v>120.6964</v>
      </c>
      <c r="D1410">
        <v>90.82</v>
      </c>
      <c r="E1410">
        <v>4.5999999999999996</v>
      </c>
      <c r="F1410" t="s">
        <v>152</v>
      </c>
      <c r="H1410">
        <v>114</v>
      </c>
      <c r="I1410">
        <v>0.32200000000000001</v>
      </c>
      <c r="J1410">
        <v>0.66</v>
      </c>
      <c r="K1410" t="s">
        <v>153</v>
      </c>
      <c r="L1410" t="s">
        <v>5577</v>
      </c>
      <c r="M1410" t="s">
        <v>5578</v>
      </c>
      <c r="N1410" t="s">
        <v>5579</v>
      </c>
      <c r="O1410" t="s">
        <v>28</v>
      </c>
      <c r="P1410">
        <v>10.4</v>
      </c>
      <c r="Q1410">
        <v>5.9</v>
      </c>
      <c r="R1410">
        <v>8.3000000000000004E-2</v>
      </c>
      <c r="S1410">
        <v>43</v>
      </c>
      <c r="T1410" t="s">
        <v>29</v>
      </c>
      <c r="U1410" t="s">
        <v>153</v>
      </c>
      <c r="V1410" t="s">
        <v>153</v>
      </c>
    </row>
    <row r="1411" spans="1:22" hidden="1" x14ac:dyDescent="0.2">
      <c r="A1411" t="s">
        <v>5580</v>
      </c>
      <c r="B1411">
        <v>13.6122</v>
      </c>
      <c r="C1411">
        <v>120.7971</v>
      </c>
      <c r="D1411">
        <v>124.01</v>
      </c>
      <c r="E1411">
        <v>5.2</v>
      </c>
      <c r="F1411" t="s">
        <v>152</v>
      </c>
      <c r="H1411">
        <v>41</v>
      </c>
      <c r="I1411">
        <v>0.505</v>
      </c>
      <c r="J1411">
        <v>1.04</v>
      </c>
      <c r="K1411" t="s">
        <v>153</v>
      </c>
      <c r="L1411" t="s">
        <v>5581</v>
      </c>
      <c r="M1411" t="s">
        <v>5582</v>
      </c>
      <c r="N1411" t="s">
        <v>5531</v>
      </c>
      <c r="O1411" t="s">
        <v>28</v>
      </c>
      <c r="P1411">
        <v>7.7</v>
      </c>
      <c r="Q1411">
        <v>4.3</v>
      </c>
      <c r="R1411">
        <v>4.2000000000000003E-2</v>
      </c>
      <c r="S1411">
        <v>191</v>
      </c>
      <c r="T1411" t="s">
        <v>29</v>
      </c>
      <c r="U1411" t="s">
        <v>153</v>
      </c>
      <c r="V1411" t="s">
        <v>153</v>
      </c>
    </row>
    <row r="1412" spans="1:22" hidden="1" x14ac:dyDescent="0.2">
      <c r="A1412" t="s">
        <v>5583</v>
      </c>
      <c r="B1412">
        <v>14.7872</v>
      </c>
      <c r="C1412">
        <v>121.4228</v>
      </c>
      <c r="D1412">
        <v>59.24</v>
      </c>
      <c r="E1412">
        <v>4.8</v>
      </c>
      <c r="F1412" t="s">
        <v>152</v>
      </c>
      <c r="H1412">
        <v>121</v>
      </c>
      <c r="I1412">
        <v>7.9939999999999998</v>
      </c>
      <c r="J1412">
        <v>1.1100000000000001</v>
      </c>
      <c r="K1412" t="s">
        <v>153</v>
      </c>
      <c r="L1412" t="s">
        <v>5584</v>
      </c>
      <c r="M1412" t="s">
        <v>5585</v>
      </c>
      <c r="N1412" t="s">
        <v>5586</v>
      </c>
      <c r="O1412" t="s">
        <v>28</v>
      </c>
      <c r="P1412">
        <v>9.5</v>
      </c>
      <c r="Q1412">
        <v>8</v>
      </c>
      <c r="R1412">
        <v>9.1999999999999998E-2</v>
      </c>
      <c r="S1412">
        <v>37</v>
      </c>
      <c r="T1412" t="s">
        <v>29</v>
      </c>
      <c r="U1412" t="s">
        <v>153</v>
      </c>
      <c r="V1412" t="s">
        <v>153</v>
      </c>
    </row>
    <row r="1413" spans="1:22" hidden="1" x14ac:dyDescent="0.2">
      <c r="A1413" t="s">
        <v>5587</v>
      </c>
      <c r="B1413">
        <v>16.8626</v>
      </c>
      <c r="C1413">
        <v>121.6673</v>
      </c>
      <c r="D1413">
        <v>35</v>
      </c>
      <c r="E1413">
        <v>4.5999999999999996</v>
      </c>
      <c r="F1413" t="s">
        <v>152</v>
      </c>
      <c r="H1413">
        <v>117</v>
      </c>
      <c r="I1413">
        <v>5.95</v>
      </c>
      <c r="J1413">
        <v>0.69</v>
      </c>
      <c r="K1413" t="s">
        <v>153</v>
      </c>
      <c r="L1413" t="s">
        <v>5588</v>
      </c>
      <c r="M1413" t="s">
        <v>5589</v>
      </c>
      <c r="N1413" t="s">
        <v>5590</v>
      </c>
      <c r="O1413" t="s">
        <v>28</v>
      </c>
      <c r="P1413">
        <v>4.3</v>
      </c>
      <c r="Q1413">
        <v>1.9</v>
      </c>
      <c r="R1413">
        <v>6.8000000000000005E-2</v>
      </c>
      <c r="S1413">
        <v>64</v>
      </c>
      <c r="T1413" t="s">
        <v>29</v>
      </c>
      <c r="U1413" t="s">
        <v>153</v>
      </c>
      <c r="V1413" t="s">
        <v>153</v>
      </c>
    </row>
    <row r="1414" spans="1:22" hidden="1" x14ac:dyDescent="0.2">
      <c r="A1414" t="s">
        <v>5591</v>
      </c>
      <c r="B1414">
        <v>13.863899999999999</v>
      </c>
      <c r="C1414">
        <v>120.6737</v>
      </c>
      <c r="D1414">
        <v>126.54</v>
      </c>
      <c r="E1414">
        <v>4.7</v>
      </c>
      <c r="F1414" t="s">
        <v>152</v>
      </c>
      <c r="H1414">
        <v>58</v>
      </c>
      <c r="I1414">
        <v>8.2959999999999994</v>
      </c>
      <c r="J1414">
        <v>0.91</v>
      </c>
      <c r="K1414" t="s">
        <v>153</v>
      </c>
      <c r="L1414" t="s">
        <v>5592</v>
      </c>
      <c r="M1414" t="s">
        <v>5593</v>
      </c>
      <c r="N1414" t="s">
        <v>1573</v>
      </c>
      <c r="O1414" t="s">
        <v>28</v>
      </c>
      <c r="P1414">
        <v>7.5</v>
      </c>
      <c r="Q1414">
        <v>6.2</v>
      </c>
      <c r="R1414">
        <v>5.2999999999999999E-2</v>
      </c>
      <c r="S1414">
        <v>106</v>
      </c>
      <c r="T1414" t="s">
        <v>29</v>
      </c>
      <c r="U1414" t="s">
        <v>153</v>
      </c>
      <c r="V1414" t="s">
        <v>153</v>
      </c>
    </row>
    <row r="1415" spans="1:22" hidden="1" x14ac:dyDescent="0.2">
      <c r="A1415" t="s">
        <v>5594</v>
      </c>
      <c r="B1415">
        <v>18.394400000000001</v>
      </c>
      <c r="C1415">
        <v>120.8228</v>
      </c>
      <c r="D1415">
        <v>16.28</v>
      </c>
      <c r="E1415">
        <v>4.9000000000000004</v>
      </c>
      <c r="F1415" t="s">
        <v>152</v>
      </c>
      <c r="H1415">
        <v>81</v>
      </c>
      <c r="I1415">
        <v>4.407</v>
      </c>
      <c r="J1415">
        <v>0.94</v>
      </c>
      <c r="K1415" t="s">
        <v>153</v>
      </c>
      <c r="L1415" t="s">
        <v>5595</v>
      </c>
      <c r="M1415" t="s">
        <v>5596</v>
      </c>
      <c r="N1415" t="s">
        <v>1346</v>
      </c>
      <c r="O1415" t="s">
        <v>28</v>
      </c>
      <c r="P1415">
        <v>7.8</v>
      </c>
      <c r="Q1415">
        <v>2.9</v>
      </c>
      <c r="R1415">
        <v>5.0999999999999997E-2</v>
      </c>
      <c r="S1415">
        <v>120</v>
      </c>
      <c r="T1415" t="s">
        <v>29</v>
      </c>
      <c r="U1415" t="s">
        <v>153</v>
      </c>
      <c r="V1415" t="s">
        <v>153</v>
      </c>
    </row>
    <row r="1416" spans="1:22" hidden="1" x14ac:dyDescent="0.2">
      <c r="A1416" t="s">
        <v>5597</v>
      </c>
      <c r="B1416">
        <v>16.016400000000001</v>
      </c>
      <c r="C1416">
        <v>119.73569999999999</v>
      </c>
      <c r="D1416">
        <v>39.76</v>
      </c>
      <c r="E1416">
        <v>4.5999999999999996</v>
      </c>
      <c r="F1416" t="s">
        <v>152</v>
      </c>
      <c r="H1416">
        <v>108</v>
      </c>
      <c r="I1416">
        <v>6.883</v>
      </c>
      <c r="J1416">
        <v>0.81</v>
      </c>
      <c r="K1416" t="s">
        <v>153</v>
      </c>
      <c r="L1416" t="s">
        <v>5598</v>
      </c>
      <c r="M1416" t="s">
        <v>5599</v>
      </c>
      <c r="N1416" t="s">
        <v>5600</v>
      </c>
      <c r="O1416" t="s">
        <v>28</v>
      </c>
      <c r="P1416">
        <v>9</v>
      </c>
      <c r="Q1416">
        <v>8</v>
      </c>
      <c r="R1416">
        <v>8.1000000000000003E-2</v>
      </c>
      <c r="S1416">
        <v>45</v>
      </c>
      <c r="T1416" t="s">
        <v>29</v>
      </c>
      <c r="U1416" t="s">
        <v>153</v>
      </c>
      <c r="V1416" t="s">
        <v>153</v>
      </c>
    </row>
    <row r="1417" spans="1:22" hidden="1" x14ac:dyDescent="0.2">
      <c r="A1417" t="s">
        <v>5601</v>
      </c>
      <c r="B1417">
        <v>16.090299999999999</v>
      </c>
      <c r="C1417">
        <v>119.6652</v>
      </c>
      <c r="D1417">
        <v>50.18</v>
      </c>
      <c r="E1417">
        <v>5</v>
      </c>
      <c r="F1417" t="s">
        <v>152</v>
      </c>
      <c r="H1417">
        <v>42</v>
      </c>
      <c r="I1417">
        <v>6.8230000000000004</v>
      </c>
      <c r="J1417">
        <v>0.85</v>
      </c>
      <c r="K1417" t="s">
        <v>153</v>
      </c>
      <c r="L1417" t="s">
        <v>5602</v>
      </c>
      <c r="M1417" t="s">
        <v>5603</v>
      </c>
      <c r="N1417" t="s">
        <v>5604</v>
      </c>
      <c r="O1417" t="s">
        <v>28</v>
      </c>
      <c r="P1417">
        <v>8.6</v>
      </c>
      <c r="Q1417">
        <v>6.8</v>
      </c>
      <c r="R1417">
        <v>4.8000000000000001E-2</v>
      </c>
      <c r="S1417">
        <v>138</v>
      </c>
      <c r="T1417" t="s">
        <v>29</v>
      </c>
      <c r="U1417" t="s">
        <v>153</v>
      </c>
      <c r="V1417" t="s">
        <v>153</v>
      </c>
    </row>
    <row r="1418" spans="1:22" hidden="1" x14ac:dyDescent="0.2">
      <c r="A1418" t="s">
        <v>5605</v>
      </c>
      <c r="B1418">
        <v>16.0975</v>
      </c>
      <c r="C1418">
        <v>119.5973</v>
      </c>
      <c r="D1418">
        <v>56.75</v>
      </c>
      <c r="E1418">
        <v>5</v>
      </c>
      <c r="F1418" t="s">
        <v>152</v>
      </c>
      <c r="H1418">
        <v>106</v>
      </c>
      <c r="I1418">
        <v>6.8289999999999997</v>
      </c>
      <c r="J1418">
        <v>0.89</v>
      </c>
      <c r="K1418" t="s">
        <v>153</v>
      </c>
      <c r="L1418" t="s">
        <v>5606</v>
      </c>
      <c r="M1418" t="s">
        <v>5607</v>
      </c>
      <c r="N1418" t="s">
        <v>5608</v>
      </c>
      <c r="O1418" t="s">
        <v>28</v>
      </c>
      <c r="P1418">
        <v>7.3</v>
      </c>
      <c r="Q1418">
        <v>6.8</v>
      </c>
      <c r="R1418">
        <v>4.1000000000000002E-2</v>
      </c>
      <c r="S1418">
        <v>186</v>
      </c>
      <c r="T1418" t="s">
        <v>29</v>
      </c>
      <c r="U1418" t="s">
        <v>153</v>
      </c>
      <c r="V1418" t="s">
        <v>153</v>
      </c>
    </row>
    <row r="1419" spans="1:22" hidden="1" x14ac:dyDescent="0.2">
      <c r="A1419" t="s">
        <v>5609</v>
      </c>
      <c r="B1419">
        <v>15.5175</v>
      </c>
      <c r="C1419">
        <v>120.0176</v>
      </c>
      <c r="D1419">
        <v>80.38</v>
      </c>
      <c r="E1419">
        <v>4.5999999999999996</v>
      </c>
      <c r="F1419" t="s">
        <v>152</v>
      </c>
      <c r="H1419">
        <v>117</v>
      </c>
      <c r="I1419">
        <v>7.33</v>
      </c>
      <c r="J1419">
        <v>0.95</v>
      </c>
      <c r="K1419" t="s">
        <v>153</v>
      </c>
      <c r="L1419" t="s">
        <v>5610</v>
      </c>
      <c r="M1419" t="s">
        <v>5611</v>
      </c>
      <c r="N1419" t="s">
        <v>5612</v>
      </c>
      <c r="O1419" t="s">
        <v>28</v>
      </c>
      <c r="P1419">
        <v>14.6</v>
      </c>
      <c r="Q1419">
        <v>8.5</v>
      </c>
      <c r="R1419">
        <v>0.129</v>
      </c>
      <c r="S1419">
        <v>18</v>
      </c>
      <c r="T1419" t="s">
        <v>29</v>
      </c>
      <c r="U1419" t="s">
        <v>153</v>
      </c>
      <c r="V1419" t="s">
        <v>153</v>
      </c>
    </row>
    <row r="1420" spans="1:22" hidden="1" x14ac:dyDescent="0.2">
      <c r="A1420" t="s">
        <v>5613</v>
      </c>
      <c r="B1420">
        <v>18.067</v>
      </c>
      <c r="C1420">
        <v>120.5605</v>
      </c>
      <c r="D1420">
        <v>36.86</v>
      </c>
      <c r="E1420">
        <v>4.8</v>
      </c>
      <c r="F1420" t="s">
        <v>152</v>
      </c>
      <c r="H1420">
        <v>113</v>
      </c>
      <c r="I1420">
        <v>4.7510000000000003</v>
      </c>
      <c r="J1420">
        <v>0.95</v>
      </c>
      <c r="K1420" t="s">
        <v>153</v>
      </c>
      <c r="L1420" t="s">
        <v>5614</v>
      </c>
      <c r="M1420" t="s">
        <v>5615</v>
      </c>
      <c r="N1420" t="s">
        <v>5616</v>
      </c>
      <c r="O1420" t="s">
        <v>28</v>
      </c>
      <c r="P1420">
        <v>10.1</v>
      </c>
      <c r="Q1420">
        <v>7.6</v>
      </c>
      <c r="R1420">
        <v>6.4000000000000001E-2</v>
      </c>
      <c r="S1420">
        <v>77</v>
      </c>
      <c r="T1420" t="s">
        <v>29</v>
      </c>
      <c r="U1420" t="s">
        <v>153</v>
      </c>
      <c r="V1420" t="s">
        <v>153</v>
      </c>
    </row>
    <row r="1421" spans="1:22" hidden="1" x14ac:dyDescent="0.2">
      <c r="A1421" t="s">
        <v>5617</v>
      </c>
      <c r="B1421">
        <v>13.5776</v>
      </c>
      <c r="C1421">
        <v>120.47369999999999</v>
      </c>
      <c r="D1421">
        <v>61.42</v>
      </c>
      <c r="E1421">
        <v>4.5</v>
      </c>
      <c r="F1421" t="s">
        <v>152</v>
      </c>
      <c r="H1421">
        <v>80</v>
      </c>
      <c r="I1421">
        <v>8.5709999999999997</v>
      </c>
      <c r="J1421">
        <v>0.27</v>
      </c>
      <c r="K1421" t="s">
        <v>153</v>
      </c>
      <c r="L1421" t="s">
        <v>5618</v>
      </c>
      <c r="M1421" t="s">
        <v>5619</v>
      </c>
      <c r="N1421" t="s">
        <v>5620</v>
      </c>
      <c r="O1421" t="s">
        <v>28</v>
      </c>
      <c r="P1421">
        <v>12.6</v>
      </c>
      <c r="Q1421">
        <v>10.199999999999999</v>
      </c>
      <c r="R1421">
        <v>0.14499999999999999</v>
      </c>
      <c r="S1421">
        <v>14</v>
      </c>
      <c r="T1421" t="s">
        <v>29</v>
      </c>
      <c r="U1421" t="s">
        <v>153</v>
      </c>
      <c r="V1421" t="s">
        <v>153</v>
      </c>
    </row>
    <row r="1422" spans="1:22" hidden="1" x14ac:dyDescent="0.2">
      <c r="A1422" t="s">
        <v>5621</v>
      </c>
      <c r="B1422">
        <v>18.054200000000002</v>
      </c>
      <c r="C1422">
        <v>121.0441</v>
      </c>
      <c r="D1422">
        <v>10</v>
      </c>
      <c r="E1422">
        <v>4.5999999999999996</v>
      </c>
      <c r="F1422" t="s">
        <v>152</v>
      </c>
      <c r="H1422">
        <v>64</v>
      </c>
      <c r="I1422">
        <v>4.7389999999999999</v>
      </c>
      <c r="J1422">
        <v>0.97</v>
      </c>
      <c r="K1422" t="s">
        <v>153</v>
      </c>
      <c r="L1422" t="s">
        <v>5622</v>
      </c>
      <c r="M1422" t="s">
        <v>5623</v>
      </c>
      <c r="N1422" t="s">
        <v>5624</v>
      </c>
      <c r="O1422" t="s">
        <v>28</v>
      </c>
      <c r="P1422">
        <v>8.9</v>
      </c>
      <c r="Q1422">
        <v>1.9</v>
      </c>
      <c r="R1422">
        <v>0.08</v>
      </c>
      <c r="S1422">
        <v>46</v>
      </c>
      <c r="T1422" t="s">
        <v>29</v>
      </c>
      <c r="U1422" t="s">
        <v>153</v>
      </c>
      <c r="V1422" t="s">
        <v>153</v>
      </c>
    </row>
    <row r="1423" spans="1:22" hidden="1" x14ac:dyDescent="0.2">
      <c r="A1423" t="s">
        <v>5625</v>
      </c>
      <c r="B1423">
        <v>13.8901</v>
      </c>
      <c r="C1423">
        <v>120.61069999999999</v>
      </c>
      <c r="D1423">
        <v>190.22</v>
      </c>
      <c r="E1423">
        <v>4.5</v>
      </c>
      <c r="F1423" t="s">
        <v>152</v>
      </c>
      <c r="H1423">
        <v>109</v>
      </c>
      <c r="I1423">
        <v>8.9039999999999999</v>
      </c>
      <c r="J1423">
        <v>0.85</v>
      </c>
      <c r="K1423" t="s">
        <v>153</v>
      </c>
      <c r="L1423" t="s">
        <v>5626</v>
      </c>
      <c r="M1423" t="s">
        <v>5627</v>
      </c>
      <c r="N1423" t="s">
        <v>5628</v>
      </c>
      <c r="O1423" t="s">
        <v>28</v>
      </c>
      <c r="P1423">
        <v>11.3</v>
      </c>
      <c r="Q1423">
        <v>7.7</v>
      </c>
      <c r="R1423">
        <v>6.7000000000000004E-2</v>
      </c>
      <c r="S1423">
        <v>66</v>
      </c>
      <c r="T1423" t="s">
        <v>29</v>
      </c>
      <c r="U1423" t="s">
        <v>153</v>
      </c>
      <c r="V1423" t="s">
        <v>153</v>
      </c>
    </row>
    <row r="1424" spans="1:22" hidden="1" x14ac:dyDescent="0.2">
      <c r="A1424" t="s">
        <v>5629</v>
      </c>
      <c r="B1424">
        <v>13.919</v>
      </c>
      <c r="C1424">
        <v>120.6778</v>
      </c>
      <c r="D1424">
        <v>164.24</v>
      </c>
      <c r="E1424">
        <v>4.5999999999999996</v>
      </c>
      <c r="F1424" t="s">
        <v>152</v>
      </c>
      <c r="H1424">
        <v>86</v>
      </c>
      <c r="I1424">
        <v>8.3379999999999992</v>
      </c>
      <c r="J1424">
        <v>0.73</v>
      </c>
      <c r="K1424" t="s">
        <v>153</v>
      </c>
      <c r="L1424" t="s">
        <v>5630</v>
      </c>
      <c r="M1424" t="s">
        <v>5631</v>
      </c>
      <c r="N1424" t="s">
        <v>5632</v>
      </c>
      <c r="O1424" t="s">
        <v>28</v>
      </c>
      <c r="P1424">
        <v>10</v>
      </c>
      <c r="Q1424">
        <v>7.2</v>
      </c>
      <c r="R1424">
        <v>4.4999999999999998E-2</v>
      </c>
      <c r="S1424">
        <v>147</v>
      </c>
      <c r="T1424" t="s">
        <v>29</v>
      </c>
      <c r="U1424" t="s">
        <v>153</v>
      </c>
      <c r="V1424" t="s">
        <v>153</v>
      </c>
    </row>
    <row r="1425" spans="1:22" hidden="1" x14ac:dyDescent="0.2">
      <c r="A1425" t="s">
        <v>5633</v>
      </c>
      <c r="B1425">
        <v>16.722300000000001</v>
      </c>
      <c r="C1425">
        <v>120.5949</v>
      </c>
      <c r="D1425">
        <v>93.7</v>
      </c>
      <c r="E1425">
        <v>4.5999999999999996</v>
      </c>
      <c r="F1425" t="s">
        <v>152</v>
      </c>
      <c r="H1425">
        <v>107</v>
      </c>
      <c r="I1425">
        <v>6.0810000000000004</v>
      </c>
      <c r="J1425">
        <v>0.82</v>
      </c>
      <c r="K1425" t="s">
        <v>153</v>
      </c>
      <c r="L1425" t="s">
        <v>5634</v>
      </c>
      <c r="M1425" t="s">
        <v>5635</v>
      </c>
      <c r="N1425" t="s">
        <v>5636</v>
      </c>
      <c r="O1425" t="s">
        <v>28</v>
      </c>
      <c r="P1425">
        <v>6.6</v>
      </c>
      <c r="Q1425">
        <v>6.5</v>
      </c>
      <c r="R1425">
        <v>6.2E-2</v>
      </c>
      <c r="S1425">
        <v>77</v>
      </c>
      <c r="T1425" t="s">
        <v>29</v>
      </c>
      <c r="U1425" t="s">
        <v>153</v>
      </c>
      <c r="V1425" t="s">
        <v>153</v>
      </c>
    </row>
    <row r="1426" spans="1:22" x14ac:dyDescent="0.2">
      <c r="A1426" t="s">
        <v>5637</v>
      </c>
      <c r="B1426">
        <v>13.5863</v>
      </c>
      <c r="C1426">
        <v>121.0513</v>
      </c>
      <c r="D1426">
        <v>18.16</v>
      </c>
      <c r="E1426">
        <v>5.0999999999999996</v>
      </c>
      <c r="F1426" t="s">
        <v>5009</v>
      </c>
      <c r="H1426">
        <v>67</v>
      </c>
      <c r="I1426">
        <v>0.52400000000000002</v>
      </c>
      <c r="J1426">
        <v>0.93</v>
      </c>
      <c r="K1426" t="s">
        <v>153</v>
      </c>
      <c r="L1426" t="s">
        <v>5638</v>
      </c>
      <c r="M1426" t="s">
        <v>5639</v>
      </c>
      <c r="N1426" t="s">
        <v>5640</v>
      </c>
      <c r="O1426" t="s">
        <v>28</v>
      </c>
      <c r="P1426">
        <v>7.7</v>
      </c>
      <c r="Q1426">
        <v>3.1</v>
      </c>
      <c r="R1426">
        <v>6.2E-2</v>
      </c>
      <c r="S1426">
        <v>25</v>
      </c>
      <c r="T1426" t="s">
        <v>29</v>
      </c>
      <c r="U1426" t="s">
        <v>153</v>
      </c>
      <c r="V1426" t="s">
        <v>153</v>
      </c>
    </row>
    <row r="1427" spans="1:22" hidden="1" x14ac:dyDescent="0.2">
      <c r="A1427" t="s">
        <v>5641</v>
      </c>
      <c r="B1427">
        <v>13.706</v>
      </c>
      <c r="C1427">
        <v>121.26990000000001</v>
      </c>
      <c r="D1427">
        <v>11.74</v>
      </c>
      <c r="E1427">
        <v>4.7</v>
      </c>
      <c r="F1427" t="s">
        <v>152</v>
      </c>
      <c r="H1427">
        <v>99</v>
      </c>
      <c r="I1427">
        <v>0.50900000000000001</v>
      </c>
      <c r="J1427">
        <v>0.55000000000000004</v>
      </c>
      <c r="K1427" t="s">
        <v>153</v>
      </c>
      <c r="L1427" t="s">
        <v>5642</v>
      </c>
      <c r="M1427" t="s">
        <v>5643</v>
      </c>
      <c r="N1427" t="s">
        <v>5644</v>
      </c>
      <c r="O1427" t="s">
        <v>28</v>
      </c>
      <c r="P1427">
        <v>8.1999999999999993</v>
      </c>
      <c r="Q1427">
        <v>6</v>
      </c>
      <c r="R1427">
        <v>0.16600000000000001</v>
      </c>
      <c r="S1427">
        <v>13</v>
      </c>
      <c r="T1427" t="s">
        <v>29</v>
      </c>
      <c r="U1427" t="s">
        <v>153</v>
      </c>
      <c r="V1427" t="s">
        <v>153</v>
      </c>
    </row>
    <row r="1428" spans="1:22" hidden="1" x14ac:dyDescent="0.2">
      <c r="A1428" t="s">
        <v>5645</v>
      </c>
      <c r="B1428">
        <v>13.5884</v>
      </c>
      <c r="C1428">
        <v>121.0822</v>
      </c>
      <c r="D1428">
        <v>10</v>
      </c>
      <c r="E1428">
        <v>4.9000000000000004</v>
      </c>
      <c r="F1428" t="s">
        <v>152</v>
      </c>
      <c r="H1428">
        <v>107</v>
      </c>
      <c r="I1428">
        <v>8.8979999999999997</v>
      </c>
      <c r="J1428">
        <v>0.65</v>
      </c>
      <c r="K1428" t="s">
        <v>153</v>
      </c>
      <c r="L1428" t="s">
        <v>5646</v>
      </c>
      <c r="M1428" t="s">
        <v>5647</v>
      </c>
      <c r="N1428" t="s">
        <v>5648</v>
      </c>
      <c r="O1428" t="s">
        <v>28</v>
      </c>
      <c r="P1428">
        <v>9.4</v>
      </c>
      <c r="Q1428">
        <v>1.9</v>
      </c>
      <c r="R1428">
        <v>6.5000000000000002E-2</v>
      </c>
      <c r="S1428">
        <v>75</v>
      </c>
      <c r="T1428" t="s">
        <v>29</v>
      </c>
      <c r="U1428" t="s">
        <v>153</v>
      </c>
      <c r="V1428" t="s">
        <v>153</v>
      </c>
    </row>
    <row r="1429" spans="1:22" hidden="1" x14ac:dyDescent="0.2">
      <c r="A1429" t="s">
        <v>5649</v>
      </c>
      <c r="B1429">
        <v>13.682600000000001</v>
      </c>
      <c r="C1429">
        <v>121.1344</v>
      </c>
      <c r="D1429">
        <v>10</v>
      </c>
      <c r="E1429">
        <v>5.3</v>
      </c>
      <c r="F1429" t="s">
        <v>152</v>
      </c>
      <c r="H1429">
        <v>106</v>
      </c>
      <c r="I1429">
        <v>8.8409999999999993</v>
      </c>
      <c r="J1429">
        <v>0.87</v>
      </c>
      <c r="K1429" t="s">
        <v>153</v>
      </c>
      <c r="L1429" t="s">
        <v>5650</v>
      </c>
      <c r="M1429" t="s">
        <v>5651</v>
      </c>
      <c r="N1429" t="s">
        <v>5652</v>
      </c>
      <c r="O1429" t="s">
        <v>28</v>
      </c>
      <c r="P1429">
        <v>9.1</v>
      </c>
      <c r="Q1429">
        <v>1.9</v>
      </c>
      <c r="R1429">
        <v>5.8999999999999997E-2</v>
      </c>
      <c r="S1429">
        <v>98</v>
      </c>
      <c r="T1429" t="s">
        <v>29</v>
      </c>
      <c r="U1429" t="s">
        <v>153</v>
      </c>
      <c r="V1429" t="s">
        <v>153</v>
      </c>
    </row>
    <row r="1430" spans="1:22" hidden="1" x14ac:dyDescent="0.2">
      <c r="A1430" t="s">
        <v>5653</v>
      </c>
      <c r="B1430">
        <v>13.7668</v>
      </c>
      <c r="C1430">
        <v>120.9709</v>
      </c>
      <c r="D1430">
        <v>10</v>
      </c>
      <c r="E1430">
        <v>5.2</v>
      </c>
      <c r="F1430" t="s">
        <v>152</v>
      </c>
      <c r="H1430">
        <v>87</v>
      </c>
      <c r="I1430">
        <v>8.8759999999999994</v>
      </c>
      <c r="J1430">
        <v>0.88</v>
      </c>
      <c r="K1430" t="s">
        <v>153</v>
      </c>
      <c r="L1430" t="s">
        <v>5654</v>
      </c>
      <c r="M1430" t="s">
        <v>5655</v>
      </c>
      <c r="N1430" t="s">
        <v>5656</v>
      </c>
      <c r="O1430" t="s">
        <v>28</v>
      </c>
      <c r="P1430">
        <v>8.1999999999999993</v>
      </c>
      <c r="Q1430">
        <v>1.8</v>
      </c>
      <c r="R1430">
        <v>4.5999999999999999E-2</v>
      </c>
      <c r="S1430">
        <v>153</v>
      </c>
      <c r="T1430" t="s">
        <v>29</v>
      </c>
      <c r="U1430" t="s">
        <v>153</v>
      </c>
      <c r="V1430" t="s">
        <v>153</v>
      </c>
    </row>
    <row r="1431" spans="1:22" hidden="1" x14ac:dyDescent="0.2">
      <c r="A1431" t="s">
        <v>5657</v>
      </c>
      <c r="B1431">
        <v>13.6561</v>
      </c>
      <c r="C1431">
        <v>121.17959999999999</v>
      </c>
      <c r="D1431">
        <v>9.76</v>
      </c>
      <c r="E1431">
        <v>4.5999999999999996</v>
      </c>
      <c r="F1431" t="s">
        <v>152</v>
      </c>
      <c r="H1431">
        <v>128</v>
      </c>
      <c r="I1431">
        <v>0.502</v>
      </c>
      <c r="J1431">
        <v>0.71</v>
      </c>
      <c r="K1431" t="s">
        <v>153</v>
      </c>
      <c r="L1431" t="s">
        <v>5658</v>
      </c>
      <c r="M1431" t="s">
        <v>5659</v>
      </c>
      <c r="N1431" t="s">
        <v>5660</v>
      </c>
      <c r="O1431" t="s">
        <v>28</v>
      </c>
      <c r="P1431">
        <v>4.3</v>
      </c>
      <c r="Q1431">
        <v>5.3</v>
      </c>
      <c r="R1431">
        <v>8.3000000000000004E-2</v>
      </c>
      <c r="S1431">
        <v>44</v>
      </c>
      <c r="T1431" t="s">
        <v>29</v>
      </c>
      <c r="U1431" t="s">
        <v>153</v>
      </c>
      <c r="V1431" t="s">
        <v>153</v>
      </c>
    </row>
    <row r="1432" spans="1:22" x14ac:dyDescent="0.2">
      <c r="A1432" t="s">
        <v>5661</v>
      </c>
      <c r="B1432">
        <v>13.7049</v>
      </c>
      <c r="C1432">
        <v>120.93049999999999</v>
      </c>
      <c r="D1432">
        <v>10.220000000000001</v>
      </c>
      <c r="E1432">
        <v>5.5</v>
      </c>
      <c r="F1432" t="s">
        <v>5009</v>
      </c>
      <c r="H1432">
        <v>35</v>
      </c>
      <c r="I1432">
        <v>0.39500000000000002</v>
      </c>
      <c r="J1432">
        <v>0.72</v>
      </c>
      <c r="K1432" t="s">
        <v>153</v>
      </c>
      <c r="L1432" t="s">
        <v>5662</v>
      </c>
      <c r="M1432" t="s">
        <v>5663</v>
      </c>
      <c r="N1432" t="s">
        <v>5664</v>
      </c>
      <c r="O1432" t="s">
        <v>28</v>
      </c>
      <c r="P1432">
        <v>7.3</v>
      </c>
      <c r="Q1432">
        <v>3.9</v>
      </c>
      <c r="R1432">
        <v>8.5999999999999993E-2</v>
      </c>
      <c r="S1432">
        <v>13</v>
      </c>
      <c r="T1432" t="s">
        <v>29</v>
      </c>
      <c r="U1432" t="s">
        <v>153</v>
      </c>
      <c r="V1432" t="s">
        <v>153</v>
      </c>
    </row>
    <row r="1433" spans="1:22" x14ac:dyDescent="0.2">
      <c r="A1433" t="s">
        <v>5665</v>
      </c>
      <c r="B1433">
        <v>13.770099999999999</v>
      </c>
      <c r="C1433">
        <v>120.9354</v>
      </c>
      <c r="D1433">
        <v>14.26</v>
      </c>
      <c r="E1433">
        <v>5.9</v>
      </c>
      <c r="F1433" t="s">
        <v>5009</v>
      </c>
      <c r="H1433">
        <v>50</v>
      </c>
      <c r="I1433">
        <v>8.0730000000000004</v>
      </c>
      <c r="J1433">
        <v>0.78</v>
      </c>
      <c r="K1433" t="s">
        <v>153</v>
      </c>
      <c r="L1433" t="s">
        <v>5666</v>
      </c>
      <c r="M1433" t="s">
        <v>5667</v>
      </c>
      <c r="N1433" t="s">
        <v>2862</v>
      </c>
      <c r="O1433" t="s">
        <v>28</v>
      </c>
      <c r="P1433">
        <v>7.6</v>
      </c>
      <c r="Q1433">
        <v>3.7</v>
      </c>
      <c r="R1433">
        <v>6.8000000000000005E-2</v>
      </c>
      <c r="S1433">
        <v>21</v>
      </c>
      <c r="T1433" t="s">
        <v>29</v>
      </c>
      <c r="U1433" t="s">
        <v>153</v>
      </c>
      <c r="V1433" t="s">
        <v>153</v>
      </c>
    </row>
    <row r="1434" spans="1:22" hidden="1" x14ac:dyDescent="0.2">
      <c r="A1434" t="s">
        <v>5668</v>
      </c>
      <c r="B1434">
        <v>13.776</v>
      </c>
      <c r="C1434">
        <v>121.11579999999999</v>
      </c>
      <c r="D1434">
        <v>10</v>
      </c>
      <c r="E1434">
        <v>5</v>
      </c>
      <c r="F1434" t="s">
        <v>152</v>
      </c>
      <c r="H1434">
        <v>112</v>
      </c>
      <c r="I1434">
        <v>0.36699999999999999</v>
      </c>
      <c r="J1434">
        <v>0.95</v>
      </c>
      <c r="K1434" t="s">
        <v>153</v>
      </c>
      <c r="L1434" t="s">
        <v>5669</v>
      </c>
      <c r="M1434" t="s">
        <v>5670</v>
      </c>
      <c r="N1434" t="s">
        <v>5671</v>
      </c>
      <c r="O1434" t="s">
        <v>28</v>
      </c>
      <c r="P1434">
        <v>9.1</v>
      </c>
      <c r="Q1434">
        <v>1.9</v>
      </c>
      <c r="R1434">
        <v>5.6000000000000001E-2</v>
      </c>
      <c r="S1434">
        <v>102</v>
      </c>
      <c r="T1434" t="s">
        <v>29</v>
      </c>
      <c r="U1434" t="s">
        <v>153</v>
      </c>
      <c r="V1434" t="s">
        <v>153</v>
      </c>
    </row>
    <row r="1435" spans="1:22" hidden="1" x14ac:dyDescent="0.2">
      <c r="A1435" t="s">
        <v>5672</v>
      </c>
      <c r="B1435">
        <v>13.6486</v>
      </c>
      <c r="C1435">
        <v>121.1318</v>
      </c>
      <c r="D1435">
        <v>10</v>
      </c>
      <c r="E1435">
        <v>4.7</v>
      </c>
      <c r="F1435" t="s">
        <v>152</v>
      </c>
      <c r="H1435">
        <v>117</v>
      </c>
      <c r="I1435">
        <v>0.48899999999999999</v>
      </c>
      <c r="J1435">
        <v>1</v>
      </c>
      <c r="K1435" t="s">
        <v>153</v>
      </c>
      <c r="L1435" t="s">
        <v>5673</v>
      </c>
      <c r="M1435" t="s">
        <v>5674</v>
      </c>
      <c r="N1435" t="s">
        <v>5675</v>
      </c>
      <c r="O1435" t="s">
        <v>28</v>
      </c>
      <c r="P1435">
        <v>6.5</v>
      </c>
      <c r="Q1435">
        <v>1.9</v>
      </c>
      <c r="R1435">
        <v>7.0999999999999994E-2</v>
      </c>
      <c r="S1435">
        <v>61</v>
      </c>
      <c r="T1435" t="s">
        <v>29</v>
      </c>
      <c r="U1435" t="s">
        <v>153</v>
      </c>
      <c r="V1435" t="s">
        <v>153</v>
      </c>
    </row>
    <row r="1436" spans="1:22" hidden="1" x14ac:dyDescent="0.2">
      <c r="A1436" t="s">
        <v>5676</v>
      </c>
      <c r="B1436">
        <v>13.641</v>
      </c>
      <c r="C1436">
        <v>120.8929</v>
      </c>
      <c r="D1436">
        <v>10</v>
      </c>
      <c r="E1436">
        <v>4.7</v>
      </c>
      <c r="F1436" t="s">
        <v>152</v>
      </c>
      <c r="H1436">
        <v>127</v>
      </c>
      <c r="I1436">
        <v>8.734</v>
      </c>
      <c r="J1436">
        <v>1.31</v>
      </c>
      <c r="K1436" t="s">
        <v>153</v>
      </c>
      <c r="L1436" t="s">
        <v>5677</v>
      </c>
      <c r="M1436" t="s">
        <v>5674</v>
      </c>
      <c r="N1436" t="s">
        <v>5678</v>
      </c>
      <c r="O1436" t="s">
        <v>28</v>
      </c>
      <c r="P1436">
        <v>11.5</v>
      </c>
      <c r="Q1436">
        <v>1.2</v>
      </c>
      <c r="R1436">
        <v>9.9000000000000005E-2</v>
      </c>
      <c r="S1436">
        <v>31</v>
      </c>
      <c r="T1436" t="s">
        <v>29</v>
      </c>
      <c r="U1436" t="s">
        <v>153</v>
      </c>
      <c r="V1436" t="s">
        <v>153</v>
      </c>
    </row>
    <row r="1437" spans="1:22" hidden="1" x14ac:dyDescent="0.2">
      <c r="A1437" t="s">
        <v>5679</v>
      </c>
      <c r="B1437">
        <v>13.7248</v>
      </c>
      <c r="C1437">
        <v>121.0604</v>
      </c>
      <c r="D1437">
        <v>15.48</v>
      </c>
      <c r="E1437">
        <v>4.5999999999999996</v>
      </c>
      <c r="F1437" t="s">
        <v>152</v>
      </c>
      <c r="H1437">
        <v>127</v>
      </c>
      <c r="I1437">
        <v>0.39300000000000002</v>
      </c>
      <c r="J1437">
        <v>0.75</v>
      </c>
      <c r="K1437" t="s">
        <v>153</v>
      </c>
      <c r="L1437" t="s">
        <v>5680</v>
      </c>
      <c r="M1437" t="s">
        <v>5674</v>
      </c>
      <c r="N1437" t="s">
        <v>5681</v>
      </c>
      <c r="O1437" t="s">
        <v>28</v>
      </c>
      <c r="P1437">
        <v>9.8000000000000007</v>
      </c>
      <c r="Q1437">
        <v>5.8</v>
      </c>
      <c r="R1437">
        <v>0.13600000000000001</v>
      </c>
      <c r="S1437">
        <v>16</v>
      </c>
      <c r="T1437" t="s">
        <v>29</v>
      </c>
      <c r="U1437" t="s">
        <v>153</v>
      </c>
      <c r="V1437" t="s">
        <v>153</v>
      </c>
    </row>
    <row r="1438" spans="1:22" hidden="1" x14ac:dyDescent="0.2">
      <c r="A1438" t="s">
        <v>5682</v>
      </c>
      <c r="B1438">
        <v>13.767099999999999</v>
      </c>
      <c r="C1438">
        <v>120.864</v>
      </c>
      <c r="D1438">
        <v>24.1</v>
      </c>
      <c r="E1438">
        <v>4.5</v>
      </c>
      <c r="F1438" t="s">
        <v>152</v>
      </c>
      <c r="H1438">
        <v>125</v>
      </c>
      <c r="I1438">
        <v>0.34</v>
      </c>
      <c r="J1438">
        <v>0.62</v>
      </c>
      <c r="K1438" t="s">
        <v>153</v>
      </c>
      <c r="L1438" t="s">
        <v>5683</v>
      </c>
      <c r="M1438" t="s">
        <v>5674</v>
      </c>
      <c r="N1438" t="s">
        <v>5684</v>
      </c>
      <c r="O1438" t="s">
        <v>28</v>
      </c>
      <c r="P1438">
        <v>10.8</v>
      </c>
      <c r="Q1438">
        <v>6.3</v>
      </c>
      <c r="R1438">
        <v>8.8999999999999996E-2</v>
      </c>
      <c r="S1438">
        <v>39</v>
      </c>
      <c r="T1438" t="s">
        <v>29</v>
      </c>
      <c r="U1438" t="s">
        <v>153</v>
      </c>
      <c r="V1438" t="s">
        <v>153</v>
      </c>
    </row>
    <row r="1439" spans="1:22" hidden="1" x14ac:dyDescent="0.2">
      <c r="A1439" t="s">
        <v>5685</v>
      </c>
      <c r="B1439">
        <v>13.738</v>
      </c>
      <c r="C1439">
        <v>121.1016</v>
      </c>
      <c r="D1439">
        <v>10</v>
      </c>
      <c r="E1439">
        <v>4.8</v>
      </c>
      <c r="F1439" t="s">
        <v>152</v>
      </c>
      <c r="H1439">
        <v>130</v>
      </c>
      <c r="I1439">
        <v>8.8840000000000003</v>
      </c>
      <c r="J1439">
        <v>0.75</v>
      </c>
      <c r="K1439" t="s">
        <v>153</v>
      </c>
      <c r="L1439" t="s">
        <v>5686</v>
      </c>
      <c r="M1439" t="s">
        <v>5687</v>
      </c>
      <c r="N1439" t="s">
        <v>5688</v>
      </c>
      <c r="O1439" t="s">
        <v>28</v>
      </c>
      <c r="P1439">
        <v>6.2</v>
      </c>
      <c r="Q1439">
        <v>1.9</v>
      </c>
      <c r="R1439">
        <v>5.8999999999999997E-2</v>
      </c>
      <c r="S1439">
        <v>87</v>
      </c>
      <c r="T1439" t="s">
        <v>29</v>
      </c>
      <c r="U1439" t="s">
        <v>153</v>
      </c>
      <c r="V1439" t="s">
        <v>153</v>
      </c>
    </row>
    <row r="1440" spans="1:22" hidden="1" x14ac:dyDescent="0.2">
      <c r="A1440" t="s">
        <v>5689</v>
      </c>
      <c r="B1440">
        <v>13.6403</v>
      </c>
      <c r="C1440">
        <v>121.2225</v>
      </c>
      <c r="D1440">
        <v>147.34</v>
      </c>
      <c r="E1440">
        <v>4.5999999999999996</v>
      </c>
      <c r="F1440" t="s">
        <v>152</v>
      </c>
      <c r="H1440">
        <v>98</v>
      </c>
      <c r="I1440">
        <v>0.53600000000000003</v>
      </c>
      <c r="J1440">
        <v>0.71</v>
      </c>
      <c r="K1440" t="s">
        <v>153</v>
      </c>
      <c r="L1440" t="s">
        <v>5690</v>
      </c>
      <c r="M1440" t="s">
        <v>5691</v>
      </c>
      <c r="N1440" t="s">
        <v>5692</v>
      </c>
      <c r="O1440" t="s">
        <v>28</v>
      </c>
      <c r="P1440">
        <v>10.6</v>
      </c>
      <c r="Q1440">
        <v>6.1</v>
      </c>
      <c r="R1440">
        <v>7.4999999999999997E-2</v>
      </c>
      <c r="S1440">
        <v>52</v>
      </c>
      <c r="T1440" t="s">
        <v>29</v>
      </c>
      <c r="U1440" t="s">
        <v>153</v>
      </c>
      <c r="V1440" t="s">
        <v>153</v>
      </c>
    </row>
    <row r="1441" spans="1:22" x14ac:dyDescent="0.2">
      <c r="A1441" t="s">
        <v>5693</v>
      </c>
      <c r="B1441">
        <v>15.044700000000001</v>
      </c>
      <c r="C1441">
        <v>120.3494</v>
      </c>
      <c r="D1441">
        <v>75.459999999999994</v>
      </c>
      <c r="E1441">
        <v>5.3</v>
      </c>
      <c r="F1441" t="s">
        <v>5009</v>
      </c>
      <c r="H1441">
        <v>83</v>
      </c>
      <c r="I1441">
        <v>7.7619999999999996</v>
      </c>
      <c r="J1441">
        <v>1.1399999999999999</v>
      </c>
      <c r="K1441" t="s">
        <v>153</v>
      </c>
      <c r="L1441" t="s">
        <v>5694</v>
      </c>
      <c r="M1441" t="s">
        <v>5695</v>
      </c>
      <c r="N1441" t="s">
        <v>5696</v>
      </c>
      <c r="O1441" t="s">
        <v>28</v>
      </c>
      <c r="P1441">
        <v>7.2</v>
      </c>
      <c r="Q1441">
        <v>4</v>
      </c>
      <c r="R1441">
        <v>6.0999999999999999E-2</v>
      </c>
      <c r="S1441">
        <v>26</v>
      </c>
      <c r="T1441" t="s">
        <v>29</v>
      </c>
      <c r="U1441" t="s">
        <v>153</v>
      </c>
      <c r="V1441" t="s">
        <v>153</v>
      </c>
    </row>
    <row r="1442" spans="1:22" hidden="1" x14ac:dyDescent="0.2">
      <c r="A1442" t="s">
        <v>5697</v>
      </c>
      <c r="B1442">
        <v>16.645399999999999</v>
      </c>
      <c r="C1442">
        <v>121.8047</v>
      </c>
      <c r="D1442">
        <v>10</v>
      </c>
      <c r="E1442">
        <v>4.5999999999999996</v>
      </c>
      <c r="F1442" t="s">
        <v>152</v>
      </c>
      <c r="H1442">
        <v>95</v>
      </c>
      <c r="I1442">
        <v>6.1779999999999999</v>
      </c>
      <c r="J1442">
        <v>0.55000000000000004</v>
      </c>
      <c r="K1442" t="s">
        <v>153</v>
      </c>
      <c r="L1442" t="s">
        <v>5698</v>
      </c>
      <c r="M1442" t="s">
        <v>5699</v>
      </c>
      <c r="N1442" t="s">
        <v>5700</v>
      </c>
      <c r="O1442" t="s">
        <v>28</v>
      </c>
      <c r="P1442">
        <v>6.8</v>
      </c>
      <c r="Q1442">
        <v>1.9</v>
      </c>
      <c r="R1442">
        <v>0.107</v>
      </c>
      <c r="S1442">
        <v>26</v>
      </c>
      <c r="T1442" t="s">
        <v>29</v>
      </c>
      <c r="U1442" t="s">
        <v>153</v>
      </c>
      <c r="V1442" t="s">
        <v>153</v>
      </c>
    </row>
    <row r="1443" spans="1:22" hidden="1" x14ac:dyDescent="0.2">
      <c r="A1443" t="s">
        <v>5701</v>
      </c>
      <c r="B1443">
        <v>17.400099999999998</v>
      </c>
      <c r="C1443">
        <v>120.2085</v>
      </c>
      <c r="D1443">
        <v>41.35</v>
      </c>
      <c r="E1443">
        <v>4.9000000000000004</v>
      </c>
      <c r="F1443" t="s">
        <v>152</v>
      </c>
      <c r="H1443">
        <v>101</v>
      </c>
      <c r="I1443">
        <v>5.4509999999999996</v>
      </c>
      <c r="J1443">
        <v>0.63</v>
      </c>
      <c r="K1443" t="s">
        <v>153</v>
      </c>
      <c r="L1443" t="s">
        <v>5702</v>
      </c>
      <c r="M1443" t="s">
        <v>5703</v>
      </c>
      <c r="N1443" t="s">
        <v>376</v>
      </c>
      <c r="O1443" t="s">
        <v>28</v>
      </c>
      <c r="P1443">
        <v>7.2</v>
      </c>
      <c r="Q1443">
        <v>7.2</v>
      </c>
      <c r="R1443">
        <v>5.0999999999999997E-2</v>
      </c>
      <c r="S1443">
        <v>118</v>
      </c>
      <c r="T1443" t="s">
        <v>29</v>
      </c>
      <c r="U1443" t="s">
        <v>153</v>
      </c>
      <c r="V1443" t="s">
        <v>153</v>
      </c>
    </row>
    <row r="1444" spans="1:22" hidden="1" x14ac:dyDescent="0.2">
      <c r="A1444" t="s">
        <v>5704</v>
      </c>
      <c r="B1444">
        <v>17.189399999999999</v>
      </c>
      <c r="C1444">
        <v>121.07080000000001</v>
      </c>
      <c r="D1444">
        <v>47.92</v>
      </c>
      <c r="E1444">
        <v>4.7</v>
      </c>
      <c r="F1444" t="s">
        <v>152</v>
      </c>
      <c r="H1444">
        <v>110</v>
      </c>
      <c r="I1444">
        <v>6.0940000000000003</v>
      </c>
      <c r="J1444">
        <v>0.62</v>
      </c>
      <c r="K1444" t="s">
        <v>153</v>
      </c>
      <c r="L1444" t="s">
        <v>5705</v>
      </c>
      <c r="M1444" t="s">
        <v>5706</v>
      </c>
      <c r="N1444" t="s">
        <v>5707</v>
      </c>
      <c r="O1444" t="s">
        <v>28</v>
      </c>
      <c r="P1444">
        <v>10.4</v>
      </c>
      <c r="Q1444">
        <v>7.6</v>
      </c>
      <c r="R1444">
        <v>5.0999999999999997E-2</v>
      </c>
      <c r="S1444">
        <v>114</v>
      </c>
      <c r="T1444" t="s">
        <v>29</v>
      </c>
      <c r="U1444" t="s">
        <v>153</v>
      </c>
      <c r="V1444" t="s">
        <v>153</v>
      </c>
    </row>
    <row r="1445" spans="1:22" hidden="1" x14ac:dyDescent="0.2">
      <c r="A1445" t="s">
        <v>5708</v>
      </c>
      <c r="B1445">
        <v>17.126899999999999</v>
      </c>
      <c r="C1445">
        <v>120.1245</v>
      </c>
      <c r="D1445">
        <v>55.24</v>
      </c>
      <c r="E1445">
        <v>4.5</v>
      </c>
      <c r="F1445" t="s">
        <v>152</v>
      </c>
      <c r="H1445">
        <v>108</v>
      </c>
      <c r="I1445">
        <v>5.7320000000000002</v>
      </c>
      <c r="J1445">
        <v>0.67</v>
      </c>
      <c r="K1445" t="s">
        <v>153</v>
      </c>
      <c r="L1445" t="s">
        <v>5709</v>
      </c>
      <c r="M1445" t="s">
        <v>5710</v>
      </c>
      <c r="N1445" t="s">
        <v>3439</v>
      </c>
      <c r="O1445" t="s">
        <v>28</v>
      </c>
      <c r="P1445">
        <v>10.1</v>
      </c>
      <c r="Q1445">
        <v>7</v>
      </c>
      <c r="R1445">
        <v>6.4000000000000001E-2</v>
      </c>
      <c r="S1445">
        <v>72</v>
      </c>
      <c r="T1445" t="s">
        <v>29</v>
      </c>
      <c r="U1445" t="s">
        <v>153</v>
      </c>
      <c r="V1445" t="s">
        <v>153</v>
      </c>
    </row>
    <row r="1446" spans="1:22" hidden="1" x14ac:dyDescent="0.2">
      <c r="A1446" t="s">
        <v>5711</v>
      </c>
      <c r="B1446">
        <v>17.164300000000001</v>
      </c>
      <c r="C1446">
        <v>119.7692</v>
      </c>
      <c r="D1446">
        <v>32.71</v>
      </c>
      <c r="E1446">
        <v>4.7</v>
      </c>
      <c r="F1446" t="s">
        <v>152</v>
      </c>
      <c r="H1446">
        <v>132</v>
      </c>
      <c r="I1446">
        <v>5.7569999999999997</v>
      </c>
      <c r="J1446">
        <v>1.03</v>
      </c>
      <c r="K1446" t="s">
        <v>153</v>
      </c>
      <c r="L1446" t="s">
        <v>5712</v>
      </c>
      <c r="M1446" t="s">
        <v>5713</v>
      </c>
      <c r="N1446" t="s">
        <v>62</v>
      </c>
      <c r="O1446" t="s">
        <v>28</v>
      </c>
      <c r="P1446">
        <v>11.3</v>
      </c>
      <c r="Q1446">
        <v>7</v>
      </c>
      <c r="R1446">
        <v>0.246</v>
      </c>
      <c r="S1446">
        <v>7</v>
      </c>
      <c r="T1446" t="s">
        <v>29</v>
      </c>
      <c r="U1446" t="s">
        <v>153</v>
      </c>
      <c r="V1446" t="s">
        <v>153</v>
      </c>
    </row>
    <row r="1447" spans="1:22" hidden="1" x14ac:dyDescent="0.2">
      <c r="A1447" t="s">
        <v>5714</v>
      </c>
      <c r="B1447">
        <v>14.866</v>
      </c>
      <c r="C1447">
        <v>119.77760000000001</v>
      </c>
      <c r="D1447">
        <v>62.23</v>
      </c>
      <c r="E1447">
        <v>4.5</v>
      </c>
      <c r="F1447" t="s">
        <v>152</v>
      </c>
      <c r="H1447">
        <v>103</v>
      </c>
      <c r="I1447">
        <v>1.355</v>
      </c>
      <c r="J1447">
        <v>0.63</v>
      </c>
      <c r="K1447" t="s">
        <v>153</v>
      </c>
      <c r="L1447" t="s">
        <v>5715</v>
      </c>
      <c r="M1447" t="s">
        <v>5716</v>
      </c>
      <c r="N1447" t="s">
        <v>5717</v>
      </c>
      <c r="O1447" t="s">
        <v>28</v>
      </c>
      <c r="P1447">
        <v>7.3</v>
      </c>
      <c r="Q1447">
        <v>8.4</v>
      </c>
      <c r="R1447">
        <v>0.14000000000000001</v>
      </c>
      <c r="S1447">
        <v>15</v>
      </c>
      <c r="T1447" t="s">
        <v>29</v>
      </c>
      <c r="U1447" t="s">
        <v>153</v>
      </c>
      <c r="V1447" t="s">
        <v>153</v>
      </c>
    </row>
    <row r="1448" spans="1:22" x14ac:dyDescent="0.2">
      <c r="A1448" t="s">
        <v>5718</v>
      </c>
      <c r="B1448">
        <v>14.006500000000001</v>
      </c>
      <c r="C1448">
        <v>120.73909999999999</v>
      </c>
      <c r="D1448">
        <v>172</v>
      </c>
      <c r="E1448">
        <v>6.2</v>
      </c>
      <c r="F1448" t="s">
        <v>5009</v>
      </c>
      <c r="H1448">
        <v>17</v>
      </c>
      <c r="I1448">
        <v>0.214</v>
      </c>
      <c r="J1448">
        <v>0.81</v>
      </c>
      <c r="K1448" t="s">
        <v>153</v>
      </c>
      <c r="L1448" t="s">
        <v>5719</v>
      </c>
      <c r="M1448" t="s">
        <v>5720</v>
      </c>
      <c r="N1448" t="s">
        <v>5721</v>
      </c>
      <c r="O1448" t="s">
        <v>28</v>
      </c>
      <c r="P1448">
        <v>6.6</v>
      </c>
      <c r="Q1448">
        <v>1.9</v>
      </c>
      <c r="R1448">
        <v>4.4999999999999998E-2</v>
      </c>
      <c r="S1448">
        <v>47</v>
      </c>
      <c r="T1448" t="s">
        <v>29</v>
      </c>
      <c r="U1448" t="s">
        <v>153</v>
      </c>
      <c r="V1448" t="s">
        <v>153</v>
      </c>
    </row>
    <row r="1449" spans="1:22" hidden="1" x14ac:dyDescent="0.2">
      <c r="A1449" t="s">
        <v>5722</v>
      </c>
      <c r="B1449">
        <v>13.9033</v>
      </c>
      <c r="C1449">
        <v>120.7109</v>
      </c>
      <c r="D1449">
        <v>110.25</v>
      </c>
      <c r="E1449">
        <v>4.5</v>
      </c>
      <c r="F1449" t="s">
        <v>152</v>
      </c>
      <c r="H1449">
        <v>70</v>
      </c>
      <c r="I1449">
        <v>0.29499999999999998</v>
      </c>
      <c r="J1449">
        <v>0.59</v>
      </c>
      <c r="K1449" t="s">
        <v>153</v>
      </c>
      <c r="L1449" t="s">
        <v>5723</v>
      </c>
      <c r="M1449" t="s">
        <v>5724</v>
      </c>
      <c r="N1449" t="s">
        <v>5725</v>
      </c>
      <c r="O1449" t="s">
        <v>28</v>
      </c>
      <c r="P1449">
        <v>10.5</v>
      </c>
      <c r="Q1449">
        <v>5.5</v>
      </c>
      <c r="R1449">
        <v>0.09</v>
      </c>
      <c r="S1449">
        <v>36</v>
      </c>
      <c r="T1449" t="s">
        <v>29</v>
      </c>
      <c r="U1449" t="s">
        <v>153</v>
      </c>
      <c r="V1449" t="s">
        <v>153</v>
      </c>
    </row>
    <row r="1450" spans="1:22" hidden="1" x14ac:dyDescent="0.2">
      <c r="A1450" t="s">
        <v>5726</v>
      </c>
      <c r="B1450">
        <v>13.962</v>
      </c>
      <c r="C1450">
        <v>120.67019999999999</v>
      </c>
      <c r="D1450">
        <v>193.99</v>
      </c>
      <c r="E1450">
        <v>4.8</v>
      </c>
      <c r="F1450" t="s">
        <v>152</v>
      </c>
      <c r="H1450">
        <v>40</v>
      </c>
      <c r="I1450">
        <v>0.29299999999999998</v>
      </c>
      <c r="J1450">
        <v>0.86</v>
      </c>
      <c r="K1450" t="s">
        <v>153</v>
      </c>
      <c r="L1450" t="s">
        <v>5727</v>
      </c>
      <c r="M1450" t="s">
        <v>5728</v>
      </c>
      <c r="N1450" t="s">
        <v>5729</v>
      </c>
      <c r="O1450" t="s">
        <v>28</v>
      </c>
      <c r="P1450">
        <v>8.6999999999999993</v>
      </c>
      <c r="Q1450">
        <v>4.5999999999999996</v>
      </c>
      <c r="R1450">
        <v>4.7E-2</v>
      </c>
      <c r="S1450">
        <v>138</v>
      </c>
      <c r="T1450" t="s">
        <v>29</v>
      </c>
      <c r="U1450" t="s">
        <v>153</v>
      </c>
      <c r="V1450" t="s">
        <v>153</v>
      </c>
    </row>
    <row r="1451" spans="1:22" hidden="1" x14ac:dyDescent="0.2">
      <c r="A1451" t="s">
        <v>5730</v>
      </c>
      <c r="B1451">
        <v>14.72</v>
      </c>
      <c r="C1451">
        <v>120.149</v>
      </c>
      <c r="D1451">
        <v>51.33</v>
      </c>
      <c r="E1451">
        <v>4.7</v>
      </c>
      <c r="F1451" t="s">
        <v>152</v>
      </c>
      <c r="H1451">
        <v>103</v>
      </c>
      <c r="I1451">
        <v>8.5470000000000006</v>
      </c>
      <c r="J1451">
        <v>0.68</v>
      </c>
      <c r="K1451" t="s">
        <v>153</v>
      </c>
      <c r="L1451" t="s">
        <v>5731</v>
      </c>
      <c r="M1451" t="s">
        <v>5732</v>
      </c>
      <c r="N1451" t="s">
        <v>5733</v>
      </c>
      <c r="O1451" t="s">
        <v>28</v>
      </c>
      <c r="P1451">
        <v>12.2</v>
      </c>
      <c r="Q1451">
        <v>7.8</v>
      </c>
      <c r="R1451">
        <v>8.3000000000000004E-2</v>
      </c>
      <c r="S1451">
        <v>44</v>
      </c>
      <c r="T1451" t="s">
        <v>29</v>
      </c>
      <c r="U1451" t="s">
        <v>153</v>
      </c>
      <c r="V1451" t="s">
        <v>153</v>
      </c>
    </row>
    <row r="1452" spans="1:22" hidden="1" x14ac:dyDescent="0.2">
      <c r="A1452" t="s">
        <v>5734</v>
      </c>
      <c r="B1452">
        <v>13.701000000000001</v>
      </c>
      <c r="C1452">
        <v>120.2572</v>
      </c>
      <c r="D1452">
        <v>65.59</v>
      </c>
      <c r="E1452">
        <v>4.5</v>
      </c>
      <c r="F1452" t="s">
        <v>152</v>
      </c>
      <c r="H1452">
        <v>94</v>
      </c>
      <c r="I1452">
        <v>0.77100000000000002</v>
      </c>
      <c r="J1452">
        <v>0.57999999999999996</v>
      </c>
      <c r="K1452" t="s">
        <v>153</v>
      </c>
      <c r="L1452" t="s">
        <v>5735</v>
      </c>
      <c r="M1452" t="s">
        <v>5736</v>
      </c>
      <c r="N1452" t="s">
        <v>5737</v>
      </c>
      <c r="O1452" t="s">
        <v>28</v>
      </c>
      <c r="P1452">
        <v>10.3</v>
      </c>
      <c r="Q1452">
        <v>8.1</v>
      </c>
      <c r="R1452">
        <v>9.6000000000000002E-2</v>
      </c>
      <c r="S1452">
        <v>32</v>
      </c>
      <c r="T1452" t="s">
        <v>29</v>
      </c>
      <c r="U1452" t="s">
        <v>153</v>
      </c>
      <c r="V1452" t="s">
        <v>153</v>
      </c>
    </row>
    <row r="1453" spans="1:22" hidden="1" x14ac:dyDescent="0.2">
      <c r="A1453" t="s">
        <v>5738</v>
      </c>
      <c r="B1453">
        <v>17.196200000000001</v>
      </c>
      <c r="C1453">
        <v>121.22450000000001</v>
      </c>
      <c r="D1453">
        <v>51.27</v>
      </c>
      <c r="E1453">
        <v>4.5</v>
      </c>
      <c r="F1453" t="s">
        <v>152</v>
      </c>
      <c r="H1453">
        <v>97</v>
      </c>
      <c r="I1453">
        <v>3.0880000000000001</v>
      </c>
      <c r="J1453">
        <v>0.95</v>
      </c>
      <c r="K1453" t="s">
        <v>153</v>
      </c>
      <c r="L1453" t="s">
        <v>5739</v>
      </c>
      <c r="M1453" t="s">
        <v>5740</v>
      </c>
      <c r="N1453" t="s">
        <v>5741</v>
      </c>
      <c r="O1453" t="s">
        <v>28</v>
      </c>
      <c r="P1453">
        <v>10</v>
      </c>
      <c r="Q1453">
        <v>7.5</v>
      </c>
      <c r="R1453">
        <v>0.104</v>
      </c>
      <c r="S1453">
        <v>27</v>
      </c>
      <c r="T1453" t="s">
        <v>29</v>
      </c>
      <c r="U1453" t="s">
        <v>153</v>
      </c>
      <c r="V1453" t="s">
        <v>153</v>
      </c>
    </row>
    <row r="1454" spans="1:22" hidden="1" x14ac:dyDescent="0.2">
      <c r="A1454" t="s">
        <v>5742</v>
      </c>
      <c r="B1454">
        <v>13.6372</v>
      </c>
      <c r="C1454">
        <v>120.8302</v>
      </c>
      <c r="D1454">
        <v>165.98</v>
      </c>
      <c r="E1454">
        <v>5</v>
      </c>
      <c r="F1454" t="s">
        <v>152</v>
      </c>
      <c r="H1454">
        <v>65</v>
      </c>
      <c r="I1454">
        <v>8.8079999999999998</v>
      </c>
      <c r="J1454">
        <v>0.8</v>
      </c>
      <c r="K1454" t="s">
        <v>153</v>
      </c>
      <c r="L1454" t="s">
        <v>5743</v>
      </c>
      <c r="M1454" t="s">
        <v>5744</v>
      </c>
      <c r="N1454" t="s">
        <v>1406</v>
      </c>
      <c r="O1454" t="s">
        <v>28</v>
      </c>
      <c r="P1454">
        <v>9.8000000000000007</v>
      </c>
      <c r="Q1454">
        <v>5.6</v>
      </c>
      <c r="R1454">
        <v>5.2999999999999999E-2</v>
      </c>
      <c r="S1454">
        <v>112</v>
      </c>
      <c r="T1454" t="s">
        <v>29</v>
      </c>
      <c r="U1454" t="s">
        <v>153</v>
      </c>
      <c r="V1454" t="s">
        <v>153</v>
      </c>
    </row>
    <row r="1455" spans="1:22" hidden="1" x14ac:dyDescent="0.2">
      <c r="A1455" t="s">
        <v>5745</v>
      </c>
      <c r="B1455">
        <v>13.684100000000001</v>
      </c>
      <c r="C1455">
        <v>120.6718</v>
      </c>
      <c r="D1455">
        <v>113.35</v>
      </c>
      <c r="E1455">
        <v>4.5999999999999996</v>
      </c>
      <c r="F1455" t="s">
        <v>152</v>
      </c>
      <c r="H1455">
        <v>89</v>
      </c>
      <c r="I1455">
        <v>0.48799999999999999</v>
      </c>
      <c r="J1455">
        <v>0.64</v>
      </c>
      <c r="K1455" t="s">
        <v>153</v>
      </c>
      <c r="L1455" t="s">
        <v>5746</v>
      </c>
      <c r="M1455" t="s">
        <v>5747</v>
      </c>
      <c r="N1455" t="s">
        <v>5748</v>
      </c>
      <c r="O1455" t="s">
        <v>28</v>
      </c>
      <c r="P1455">
        <v>5</v>
      </c>
      <c r="Q1455">
        <v>5.5</v>
      </c>
      <c r="R1455">
        <v>5.1999999999999998E-2</v>
      </c>
      <c r="S1455">
        <v>110</v>
      </c>
      <c r="T1455" t="s">
        <v>29</v>
      </c>
      <c r="U1455" t="s">
        <v>153</v>
      </c>
      <c r="V1455" t="s">
        <v>153</v>
      </c>
    </row>
    <row r="1456" spans="1:22" hidden="1" x14ac:dyDescent="0.2">
      <c r="A1456" t="s">
        <v>5749</v>
      </c>
      <c r="B1456">
        <v>17.493200000000002</v>
      </c>
      <c r="C1456">
        <v>120.20650000000001</v>
      </c>
      <c r="D1456">
        <v>10</v>
      </c>
      <c r="E1456">
        <v>4.8</v>
      </c>
      <c r="F1456" t="s">
        <v>152</v>
      </c>
      <c r="H1456">
        <v>106</v>
      </c>
      <c r="I1456">
        <v>3.444</v>
      </c>
      <c r="J1456">
        <v>0.82</v>
      </c>
      <c r="K1456" t="s">
        <v>153</v>
      </c>
      <c r="L1456" t="s">
        <v>5750</v>
      </c>
      <c r="M1456" t="s">
        <v>5751</v>
      </c>
      <c r="N1456" t="s">
        <v>5752</v>
      </c>
      <c r="O1456" t="s">
        <v>28</v>
      </c>
      <c r="P1456">
        <v>9.1999999999999993</v>
      </c>
      <c r="Q1456">
        <v>1.9</v>
      </c>
      <c r="R1456">
        <v>8.3000000000000004E-2</v>
      </c>
      <c r="S1456">
        <v>45</v>
      </c>
      <c r="T1456" t="s">
        <v>29</v>
      </c>
      <c r="U1456" t="s">
        <v>153</v>
      </c>
      <c r="V1456" t="s">
        <v>153</v>
      </c>
    </row>
    <row r="1457" spans="1:22" x14ac:dyDescent="0.2">
      <c r="A1457" t="s">
        <v>5753</v>
      </c>
      <c r="B1457">
        <v>14.0002</v>
      </c>
      <c r="C1457">
        <v>120.7252</v>
      </c>
      <c r="D1457">
        <v>209.39</v>
      </c>
      <c r="E1457">
        <v>5.4</v>
      </c>
      <c r="F1457" t="s">
        <v>5009</v>
      </c>
      <c r="H1457">
        <v>21</v>
      </c>
      <c r="I1457">
        <v>0.22800000000000001</v>
      </c>
      <c r="J1457">
        <v>0.81</v>
      </c>
      <c r="K1457" t="s">
        <v>153</v>
      </c>
      <c r="L1457" t="s">
        <v>5754</v>
      </c>
      <c r="M1457" t="s">
        <v>5755</v>
      </c>
      <c r="N1457" t="s">
        <v>5756</v>
      </c>
      <c r="O1457" t="s">
        <v>28</v>
      </c>
      <c r="P1457">
        <v>6.6</v>
      </c>
      <c r="Q1457">
        <v>2.7</v>
      </c>
      <c r="R1457">
        <v>4.5999999999999999E-2</v>
      </c>
      <c r="S1457">
        <v>45</v>
      </c>
      <c r="T1457" t="s">
        <v>29</v>
      </c>
      <c r="U1457" t="s">
        <v>153</v>
      </c>
      <c r="V1457" t="s">
        <v>153</v>
      </c>
    </row>
    <row r="1458" spans="1:22" hidden="1" x14ac:dyDescent="0.2">
      <c r="A1458" t="s">
        <v>5757</v>
      </c>
      <c r="B1458">
        <v>13.597099999999999</v>
      </c>
      <c r="C1458">
        <v>121.1789</v>
      </c>
      <c r="D1458">
        <v>105.37</v>
      </c>
      <c r="E1458">
        <v>4.5</v>
      </c>
      <c r="F1458" t="s">
        <v>152</v>
      </c>
      <c r="H1458">
        <v>156</v>
      </c>
      <c r="I1458">
        <v>0.55400000000000005</v>
      </c>
      <c r="J1458">
        <v>1.08</v>
      </c>
      <c r="K1458" t="s">
        <v>153</v>
      </c>
      <c r="L1458" t="s">
        <v>5758</v>
      </c>
      <c r="M1458" t="s">
        <v>5759</v>
      </c>
      <c r="N1458" t="s">
        <v>5760</v>
      </c>
      <c r="O1458" t="s">
        <v>28</v>
      </c>
      <c r="P1458">
        <v>12.2</v>
      </c>
      <c r="Q1458">
        <v>3.8</v>
      </c>
      <c r="R1458">
        <v>9.7000000000000003E-2</v>
      </c>
      <c r="S1458">
        <v>31</v>
      </c>
      <c r="T1458" t="s">
        <v>29</v>
      </c>
      <c r="U1458" t="s">
        <v>153</v>
      </c>
      <c r="V1458" t="s">
        <v>153</v>
      </c>
    </row>
    <row r="1459" spans="1:22" hidden="1" x14ac:dyDescent="0.2">
      <c r="A1459" t="s">
        <v>5761</v>
      </c>
      <c r="B1459">
        <v>15.856999999999999</v>
      </c>
      <c r="C1459">
        <v>119.77209999999999</v>
      </c>
      <c r="D1459">
        <v>77.260000000000005</v>
      </c>
      <c r="E1459">
        <v>4.5</v>
      </c>
      <c r="F1459" t="s">
        <v>152</v>
      </c>
      <c r="H1459">
        <v>139</v>
      </c>
      <c r="I1459">
        <v>2.0760000000000001</v>
      </c>
      <c r="J1459">
        <v>0.67</v>
      </c>
      <c r="K1459" t="s">
        <v>153</v>
      </c>
      <c r="L1459" t="s">
        <v>5762</v>
      </c>
      <c r="M1459" t="s">
        <v>5763</v>
      </c>
      <c r="N1459" t="s">
        <v>5764</v>
      </c>
      <c r="O1459" t="s">
        <v>28</v>
      </c>
      <c r="P1459">
        <v>10.4</v>
      </c>
      <c r="Q1459">
        <v>9.1</v>
      </c>
      <c r="R1459">
        <v>0.15</v>
      </c>
      <c r="S1459">
        <v>13</v>
      </c>
      <c r="T1459" t="s">
        <v>29</v>
      </c>
      <c r="U1459" t="s">
        <v>153</v>
      </c>
      <c r="V1459" t="s">
        <v>153</v>
      </c>
    </row>
    <row r="1460" spans="1:22" hidden="1" x14ac:dyDescent="0.2">
      <c r="A1460" t="s">
        <v>5765</v>
      </c>
      <c r="B1460">
        <v>13.615600000000001</v>
      </c>
      <c r="C1460">
        <v>120.59050000000001</v>
      </c>
      <c r="D1460">
        <v>116.38</v>
      </c>
      <c r="E1460">
        <v>4.5999999999999996</v>
      </c>
      <c r="F1460" t="s">
        <v>152</v>
      </c>
      <c r="H1460">
        <v>138</v>
      </c>
      <c r="I1460">
        <v>8.1470000000000002</v>
      </c>
      <c r="J1460">
        <v>0.52</v>
      </c>
      <c r="K1460" t="s">
        <v>153</v>
      </c>
      <c r="L1460" t="s">
        <v>5766</v>
      </c>
      <c r="M1460" t="s">
        <v>5767</v>
      </c>
      <c r="N1460" t="s">
        <v>5768</v>
      </c>
      <c r="O1460" t="s">
        <v>28</v>
      </c>
      <c r="P1460">
        <v>13.2</v>
      </c>
      <c r="Q1460">
        <v>10.9</v>
      </c>
      <c r="R1460">
        <v>0.17199999999999999</v>
      </c>
      <c r="S1460">
        <v>10</v>
      </c>
      <c r="T1460" t="s">
        <v>29</v>
      </c>
      <c r="U1460" t="s">
        <v>153</v>
      </c>
      <c r="V1460" t="s">
        <v>153</v>
      </c>
    </row>
    <row r="1461" spans="1:22" hidden="1" x14ac:dyDescent="0.2">
      <c r="A1461" t="s">
        <v>5769</v>
      </c>
      <c r="B1461">
        <v>16.415500000000002</v>
      </c>
      <c r="C1461">
        <v>121.1921</v>
      </c>
      <c r="D1461">
        <v>56.74</v>
      </c>
      <c r="E1461">
        <v>4.5</v>
      </c>
      <c r="F1461" t="s">
        <v>152</v>
      </c>
      <c r="H1461">
        <v>117</v>
      </c>
      <c r="I1461">
        <v>6.3689999999999998</v>
      </c>
      <c r="J1461">
        <v>0.61</v>
      </c>
      <c r="K1461" t="s">
        <v>153</v>
      </c>
      <c r="L1461" t="s">
        <v>5770</v>
      </c>
      <c r="M1461" t="s">
        <v>5771</v>
      </c>
      <c r="N1461" t="s">
        <v>5772</v>
      </c>
      <c r="O1461" t="s">
        <v>28</v>
      </c>
      <c r="P1461">
        <v>11.2</v>
      </c>
      <c r="Q1461">
        <v>8.6</v>
      </c>
      <c r="R1461">
        <v>8.5000000000000006E-2</v>
      </c>
      <c r="S1461">
        <v>41</v>
      </c>
      <c r="T1461" t="s">
        <v>29</v>
      </c>
      <c r="U1461" t="s">
        <v>153</v>
      </c>
      <c r="V1461" t="s">
        <v>153</v>
      </c>
    </row>
    <row r="1462" spans="1:22" hidden="1" x14ac:dyDescent="0.2">
      <c r="A1462" t="s">
        <v>5773</v>
      </c>
      <c r="B1462">
        <v>17.085000000000001</v>
      </c>
      <c r="C1462">
        <v>120.0504</v>
      </c>
      <c r="D1462">
        <v>21.7</v>
      </c>
      <c r="E1462">
        <v>5</v>
      </c>
      <c r="F1462" t="s">
        <v>152</v>
      </c>
      <c r="H1462">
        <v>61</v>
      </c>
      <c r="I1462">
        <v>3.0859999999999999</v>
      </c>
      <c r="J1462">
        <v>0.68</v>
      </c>
      <c r="K1462" t="s">
        <v>153</v>
      </c>
      <c r="L1462" t="s">
        <v>5774</v>
      </c>
      <c r="M1462" t="s">
        <v>5775</v>
      </c>
      <c r="N1462" t="s">
        <v>5776</v>
      </c>
      <c r="O1462" t="s">
        <v>28</v>
      </c>
      <c r="P1462">
        <v>7.8</v>
      </c>
      <c r="Q1462">
        <v>5.0999999999999996</v>
      </c>
      <c r="R1462">
        <v>4.9000000000000002E-2</v>
      </c>
      <c r="S1462">
        <v>130</v>
      </c>
      <c r="T1462" t="s">
        <v>29</v>
      </c>
      <c r="U1462" t="s">
        <v>153</v>
      </c>
      <c r="V1462" t="s">
        <v>153</v>
      </c>
    </row>
    <row r="1463" spans="1:22" hidden="1" x14ac:dyDescent="0.2">
      <c r="A1463" t="s">
        <v>5777</v>
      </c>
      <c r="B1463">
        <v>18.232199999999999</v>
      </c>
      <c r="C1463">
        <v>120.7818</v>
      </c>
      <c r="D1463">
        <v>54.47</v>
      </c>
      <c r="E1463">
        <v>4.8</v>
      </c>
      <c r="F1463" t="s">
        <v>152</v>
      </c>
      <c r="H1463">
        <v>81</v>
      </c>
      <c r="I1463">
        <v>4.57</v>
      </c>
      <c r="J1463">
        <v>0.8</v>
      </c>
      <c r="K1463" t="s">
        <v>153</v>
      </c>
      <c r="L1463" t="s">
        <v>5778</v>
      </c>
      <c r="M1463" t="s">
        <v>5779</v>
      </c>
      <c r="N1463" t="s">
        <v>5780</v>
      </c>
      <c r="O1463" t="s">
        <v>28</v>
      </c>
      <c r="P1463">
        <v>9</v>
      </c>
      <c r="Q1463">
        <v>7.3</v>
      </c>
      <c r="R1463">
        <v>4.8000000000000001E-2</v>
      </c>
      <c r="S1463">
        <v>134</v>
      </c>
      <c r="T1463" t="s">
        <v>29</v>
      </c>
      <c r="U1463" t="s">
        <v>153</v>
      </c>
      <c r="V1463" t="s">
        <v>153</v>
      </c>
    </row>
    <row r="1464" spans="1:22" hidden="1" x14ac:dyDescent="0.2">
      <c r="A1464" t="s">
        <v>5781</v>
      </c>
      <c r="B1464">
        <v>15.4399</v>
      </c>
      <c r="C1464">
        <v>119.5322</v>
      </c>
      <c r="D1464">
        <v>19.53</v>
      </c>
      <c r="E1464">
        <v>4.5</v>
      </c>
      <c r="F1464" t="s">
        <v>152</v>
      </c>
      <c r="H1464">
        <v>101</v>
      </c>
      <c r="I1464">
        <v>1.901</v>
      </c>
      <c r="J1464">
        <v>0.84</v>
      </c>
      <c r="K1464" t="s">
        <v>153</v>
      </c>
      <c r="L1464" t="s">
        <v>5782</v>
      </c>
      <c r="M1464" t="s">
        <v>5783</v>
      </c>
      <c r="N1464" t="s">
        <v>5784</v>
      </c>
      <c r="O1464" t="s">
        <v>28</v>
      </c>
      <c r="P1464">
        <v>7.4</v>
      </c>
      <c r="Q1464">
        <v>5</v>
      </c>
      <c r="R1464">
        <v>8.4000000000000005E-2</v>
      </c>
      <c r="S1464">
        <v>42</v>
      </c>
      <c r="T1464" t="s">
        <v>29</v>
      </c>
      <c r="U1464" t="s">
        <v>153</v>
      </c>
      <c r="V1464" t="s">
        <v>153</v>
      </c>
    </row>
    <row r="1465" spans="1:22" hidden="1" x14ac:dyDescent="0.2">
      <c r="A1465" t="s">
        <v>5785</v>
      </c>
      <c r="B1465">
        <v>17.871200000000002</v>
      </c>
      <c r="C1465">
        <v>122.2684</v>
      </c>
      <c r="D1465">
        <v>46</v>
      </c>
      <c r="E1465">
        <v>5.0999999999999996</v>
      </c>
      <c r="F1465" t="s">
        <v>152</v>
      </c>
      <c r="H1465">
        <v>86</v>
      </c>
      <c r="I1465">
        <v>5.0460000000000003</v>
      </c>
      <c r="J1465">
        <v>1.1200000000000001</v>
      </c>
      <c r="K1465" t="s">
        <v>153</v>
      </c>
      <c r="L1465" t="s">
        <v>5786</v>
      </c>
      <c r="M1465" t="s">
        <v>5787</v>
      </c>
      <c r="N1465" t="s">
        <v>5788</v>
      </c>
      <c r="O1465" t="s">
        <v>28</v>
      </c>
      <c r="P1465">
        <v>8.1999999999999993</v>
      </c>
      <c r="Q1465">
        <v>7.1</v>
      </c>
      <c r="R1465">
        <v>3.7999999999999999E-2</v>
      </c>
      <c r="S1465">
        <v>220</v>
      </c>
      <c r="T1465" t="s">
        <v>29</v>
      </c>
      <c r="U1465" t="s">
        <v>153</v>
      </c>
      <c r="V1465" t="s">
        <v>153</v>
      </c>
    </row>
    <row r="1466" spans="1:22" hidden="1" x14ac:dyDescent="0.2">
      <c r="A1466" t="s">
        <v>5789</v>
      </c>
      <c r="B1466">
        <v>18.005400000000002</v>
      </c>
      <c r="C1466">
        <v>120.6238</v>
      </c>
      <c r="D1466">
        <v>52.71</v>
      </c>
      <c r="E1466">
        <v>4.5999999999999996</v>
      </c>
      <c r="F1466" t="s">
        <v>152</v>
      </c>
      <c r="H1466">
        <v>128</v>
      </c>
      <c r="I1466">
        <v>3.8919999999999999</v>
      </c>
      <c r="J1466">
        <v>0.62</v>
      </c>
      <c r="K1466" t="s">
        <v>153</v>
      </c>
      <c r="L1466" t="s">
        <v>5790</v>
      </c>
      <c r="M1466" t="s">
        <v>5791</v>
      </c>
      <c r="N1466" t="s">
        <v>5792</v>
      </c>
      <c r="O1466" t="s">
        <v>28</v>
      </c>
      <c r="P1466">
        <v>8</v>
      </c>
      <c r="Q1466">
        <v>6.2</v>
      </c>
      <c r="R1466">
        <v>5.5E-2</v>
      </c>
      <c r="S1466">
        <v>97</v>
      </c>
      <c r="T1466" t="s">
        <v>29</v>
      </c>
      <c r="U1466" t="s">
        <v>153</v>
      </c>
      <c r="V1466" t="s">
        <v>153</v>
      </c>
    </row>
    <row r="1467" spans="1:22" hidden="1" x14ac:dyDescent="0.2">
      <c r="A1467" t="s">
        <v>5793</v>
      </c>
      <c r="B1467">
        <v>18.1219</v>
      </c>
      <c r="C1467">
        <v>120.6358</v>
      </c>
      <c r="D1467">
        <v>39.049999999999997</v>
      </c>
      <c r="E1467">
        <v>4.5</v>
      </c>
      <c r="F1467" t="s">
        <v>152</v>
      </c>
      <c r="H1467">
        <v>96</v>
      </c>
      <c r="I1467">
        <v>4.0069999999999997</v>
      </c>
      <c r="J1467">
        <v>0.76</v>
      </c>
      <c r="K1467" t="s">
        <v>153</v>
      </c>
      <c r="L1467" t="s">
        <v>5794</v>
      </c>
      <c r="M1467" t="s">
        <v>5795</v>
      </c>
      <c r="N1467" t="s">
        <v>5796</v>
      </c>
      <c r="O1467" t="s">
        <v>28</v>
      </c>
      <c r="P1467">
        <v>7.9</v>
      </c>
      <c r="Q1467">
        <v>7.3</v>
      </c>
      <c r="R1467">
        <v>4.9000000000000002E-2</v>
      </c>
      <c r="S1467">
        <v>125</v>
      </c>
      <c r="T1467" t="s">
        <v>29</v>
      </c>
      <c r="U1467" t="s">
        <v>153</v>
      </c>
      <c r="V1467" t="s">
        <v>153</v>
      </c>
    </row>
    <row r="1468" spans="1:22" hidden="1" x14ac:dyDescent="0.2">
      <c r="A1468" t="s">
        <v>5797</v>
      </c>
      <c r="B1468">
        <v>17.450199999999999</v>
      </c>
      <c r="C1468">
        <v>121.76949999999999</v>
      </c>
      <c r="D1468">
        <v>183.34</v>
      </c>
      <c r="E1468">
        <v>4.5</v>
      </c>
      <c r="F1468" t="s">
        <v>152</v>
      </c>
      <c r="H1468">
        <v>107</v>
      </c>
      <c r="I1468">
        <v>3.4239999999999999</v>
      </c>
      <c r="J1468">
        <v>0.76</v>
      </c>
      <c r="K1468" t="s">
        <v>153</v>
      </c>
      <c r="L1468" t="s">
        <v>5798</v>
      </c>
      <c r="M1468" t="s">
        <v>5799</v>
      </c>
      <c r="N1468" t="s">
        <v>5800</v>
      </c>
      <c r="O1468" t="s">
        <v>28</v>
      </c>
      <c r="P1468">
        <v>8.4</v>
      </c>
      <c r="Q1468">
        <v>4.2</v>
      </c>
      <c r="R1468">
        <v>6.0999999999999999E-2</v>
      </c>
      <c r="S1468">
        <v>80</v>
      </c>
      <c r="T1468" t="s">
        <v>29</v>
      </c>
      <c r="U1468" t="s">
        <v>153</v>
      </c>
      <c r="V1468" t="s">
        <v>153</v>
      </c>
    </row>
    <row r="1469" spans="1:22" x14ac:dyDescent="0.2">
      <c r="A1469" t="s">
        <v>5801</v>
      </c>
      <c r="B1469">
        <v>14.921200000000001</v>
      </c>
      <c r="C1469">
        <v>119.7097</v>
      </c>
      <c r="D1469">
        <v>25</v>
      </c>
      <c r="E1469">
        <v>5.4</v>
      </c>
      <c r="F1469" t="s">
        <v>5009</v>
      </c>
      <c r="H1469">
        <v>47</v>
      </c>
      <c r="I1469">
        <v>7.96</v>
      </c>
      <c r="J1469">
        <v>0.93</v>
      </c>
      <c r="K1469" t="s">
        <v>153</v>
      </c>
      <c r="L1469" t="s">
        <v>5802</v>
      </c>
      <c r="M1469" t="s">
        <v>5803</v>
      </c>
      <c r="N1469" t="s">
        <v>376</v>
      </c>
      <c r="O1469" t="s">
        <v>28</v>
      </c>
      <c r="P1469">
        <v>7.4</v>
      </c>
      <c r="Q1469">
        <v>1.8</v>
      </c>
      <c r="R1469">
        <v>4.2999999999999997E-2</v>
      </c>
      <c r="S1469">
        <v>51</v>
      </c>
      <c r="T1469" t="s">
        <v>29</v>
      </c>
      <c r="U1469" t="s">
        <v>153</v>
      </c>
      <c r="V1469" t="s">
        <v>153</v>
      </c>
    </row>
    <row r="1470" spans="1:22" x14ac:dyDescent="0.2">
      <c r="A1470" t="s">
        <v>5804</v>
      </c>
      <c r="B1470">
        <v>14.0197</v>
      </c>
      <c r="C1470">
        <v>120.6404</v>
      </c>
      <c r="D1470">
        <v>126</v>
      </c>
      <c r="E1470">
        <v>5.2</v>
      </c>
      <c r="F1470" t="s">
        <v>5009</v>
      </c>
      <c r="H1470">
        <v>27</v>
      </c>
      <c r="I1470">
        <v>8.4410000000000007</v>
      </c>
      <c r="J1470">
        <v>0.83</v>
      </c>
      <c r="K1470" t="s">
        <v>153</v>
      </c>
      <c r="L1470" t="s">
        <v>5805</v>
      </c>
      <c r="M1470" t="s">
        <v>5806</v>
      </c>
      <c r="N1470" t="s">
        <v>5807</v>
      </c>
      <c r="O1470" t="s">
        <v>28</v>
      </c>
      <c r="P1470">
        <v>7.9</v>
      </c>
      <c r="Q1470">
        <v>1.9</v>
      </c>
      <c r="R1470">
        <v>5.1999999999999998E-2</v>
      </c>
      <c r="S1470">
        <v>35</v>
      </c>
      <c r="T1470" t="s">
        <v>29</v>
      </c>
      <c r="U1470" t="s">
        <v>153</v>
      </c>
      <c r="V1470" t="s">
        <v>153</v>
      </c>
    </row>
    <row r="1471" spans="1:22" hidden="1" x14ac:dyDescent="0.2">
      <c r="A1471" t="s">
        <v>5808</v>
      </c>
      <c r="B1471">
        <v>15.088699999999999</v>
      </c>
      <c r="C1471">
        <v>120.2315</v>
      </c>
      <c r="D1471">
        <v>73</v>
      </c>
      <c r="E1471">
        <v>4.5</v>
      </c>
      <c r="F1471" t="s">
        <v>152</v>
      </c>
      <c r="H1471">
        <v>133</v>
      </c>
      <c r="I1471">
        <v>8.3209999999999997</v>
      </c>
      <c r="J1471">
        <v>0.56000000000000005</v>
      </c>
      <c r="K1471" t="s">
        <v>153</v>
      </c>
      <c r="L1471" t="s">
        <v>5809</v>
      </c>
      <c r="M1471" t="s">
        <v>5810</v>
      </c>
      <c r="N1471" t="s">
        <v>5811</v>
      </c>
      <c r="O1471" t="s">
        <v>28</v>
      </c>
      <c r="P1471">
        <v>15.9</v>
      </c>
      <c r="Q1471">
        <v>8.8000000000000007</v>
      </c>
      <c r="R1471">
        <v>0.111</v>
      </c>
      <c r="S1471">
        <v>24</v>
      </c>
      <c r="T1471" t="s">
        <v>29</v>
      </c>
      <c r="U1471" t="s">
        <v>153</v>
      </c>
      <c r="V1471" t="s">
        <v>153</v>
      </c>
    </row>
    <row r="1472" spans="1:22" hidden="1" x14ac:dyDescent="0.2">
      <c r="A1472" t="s">
        <v>5812</v>
      </c>
      <c r="B1472">
        <v>17.334599999999998</v>
      </c>
      <c r="C1472">
        <v>121.9076</v>
      </c>
      <c r="D1472">
        <v>10</v>
      </c>
      <c r="E1472">
        <v>4.5999999999999996</v>
      </c>
      <c r="F1472" t="s">
        <v>152</v>
      </c>
      <c r="H1472">
        <v>57</v>
      </c>
      <c r="I1472">
        <v>5.51</v>
      </c>
      <c r="J1472">
        <v>1.07</v>
      </c>
      <c r="K1472" t="s">
        <v>153</v>
      </c>
      <c r="L1472" t="s">
        <v>5813</v>
      </c>
      <c r="M1472" t="s">
        <v>5814</v>
      </c>
      <c r="N1472" t="s">
        <v>5815</v>
      </c>
      <c r="O1472" t="s">
        <v>28</v>
      </c>
      <c r="P1472">
        <v>9.1</v>
      </c>
      <c r="Q1472">
        <v>1.9</v>
      </c>
      <c r="R1472">
        <v>6.2E-2</v>
      </c>
      <c r="S1472">
        <v>78</v>
      </c>
      <c r="T1472" t="s">
        <v>29</v>
      </c>
      <c r="U1472" t="s">
        <v>153</v>
      </c>
      <c r="V1472" t="s">
        <v>153</v>
      </c>
    </row>
    <row r="1473" spans="1:22" hidden="1" x14ac:dyDescent="0.2">
      <c r="A1473" t="s">
        <v>5816</v>
      </c>
      <c r="B1473">
        <v>15.1112</v>
      </c>
      <c r="C1473">
        <v>122.9068</v>
      </c>
      <c r="D1473">
        <v>23.84</v>
      </c>
      <c r="E1473">
        <v>4.5</v>
      </c>
      <c r="F1473" t="s">
        <v>152</v>
      </c>
      <c r="H1473">
        <v>113</v>
      </c>
      <c r="I1473">
        <v>8.3759999999999994</v>
      </c>
      <c r="J1473">
        <v>0.63</v>
      </c>
      <c r="K1473" t="s">
        <v>153</v>
      </c>
      <c r="L1473" t="s">
        <v>5817</v>
      </c>
      <c r="M1473" t="s">
        <v>5818</v>
      </c>
      <c r="N1473" t="s">
        <v>5819</v>
      </c>
      <c r="O1473" t="s">
        <v>28</v>
      </c>
      <c r="P1473">
        <v>13.4</v>
      </c>
      <c r="Q1473">
        <v>2.4</v>
      </c>
      <c r="R1473">
        <v>0.14000000000000001</v>
      </c>
      <c r="S1473">
        <v>15</v>
      </c>
      <c r="T1473" t="s">
        <v>29</v>
      </c>
      <c r="U1473" t="s">
        <v>153</v>
      </c>
      <c r="V1473" t="s">
        <v>153</v>
      </c>
    </row>
    <row r="1474" spans="1:22" hidden="1" x14ac:dyDescent="0.2">
      <c r="A1474" t="s">
        <v>5820</v>
      </c>
      <c r="B1474">
        <v>13.6868</v>
      </c>
      <c r="C1474">
        <v>120.76090000000001</v>
      </c>
      <c r="D1474">
        <v>127.11</v>
      </c>
      <c r="E1474">
        <v>4.5999999999999996</v>
      </c>
      <c r="F1474" t="s">
        <v>152</v>
      </c>
      <c r="H1474">
        <v>46</v>
      </c>
      <c r="I1474">
        <v>8.1039999999999992</v>
      </c>
      <c r="J1474">
        <v>0.7</v>
      </c>
      <c r="K1474" t="s">
        <v>153</v>
      </c>
      <c r="L1474" t="s">
        <v>5821</v>
      </c>
      <c r="M1474" t="s">
        <v>5822</v>
      </c>
      <c r="N1474" t="s">
        <v>4862</v>
      </c>
      <c r="O1474" t="s">
        <v>28</v>
      </c>
      <c r="P1474">
        <v>10.4</v>
      </c>
      <c r="Q1474">
        <v>8.3000000000000007</v>
      </c>
      <c r="R1474">
        <v>7.2999999999999995E-2</v>
      </c>
      <c r="S1474">
        <v>59</v>
      </c>
      <c r="T1474" t="s">
        <v>29</v>
      </c>
      <c r="U1474" t="s">
        <v>153</v>
      </c>
      <c r="V1474" t="s">
        <v>153</v>
      </c>
    </row>
    <row r="1475" spans="1:22" hidden="1" x14ac:dyDescent="0.2">
      <c r="A1475" t="s">
        <v>5823</v>
      </c>
      <c r="B1475">
        <v>15.549200000000001</v>
      </c>
      <c r="C1475">
        <v>122.2032</v>
      </c>
      <c r="D1475">
        <v>57.25</v>
      </c>
      <c r="E1475">
        <v>4.5999999999999996</v>
      </c>
      <c r="F1475" t="s">
        <v>152</v>
      </c>
      <c r="H1475">
        <v>122</v>
      </c>
      <c r="I1475">
        <v>7.8490000000000002</v>
      </c>
      <c r="J1475">
        <v>1.01</v>
      </c>
      <c r="K1475" t="s">
        <v>153</v>
      </c>
      <c r="L1475" t="s">
        <v>5824</v>
      </c>
      <c r="M1475" t="s">
        <v>5825</v>
      </c>
      <c r="N1475" t="s">
        <v>5826</v>
      </c>
      <c r="O1475" t="s">
        <v>28</v>
      </c>
      <c r="P1475">
        <v>14.1</v>
      </c>
      <c r="Q1475">
        <v>8.9</v>
      </c>
      <c r="R1475">
        <v>0.151</v>
      </c>
      <c r="S1475">
        <v>13</v>
      </c>
      <c r="T1475" t="s">
        <v>29</v>
      </c>
      <c r="U1475" t="s">
        <v>153</v>
      </c>
      <c r="V1475" t="s">
        <v>153</v>
      </c>
    </row>
    <row r="1476" spans="1:22" hidden="1" x14ac:dyDescent="0.2">
      <c r="A1476" t="s">
        <v>5827</v>
      </c>
      <c r="B1476">
        <v>13.6312</v>
      </c>
      <c r="C1476">
        <v>120.40600000000001</v>
      </c>
      <c r="D1476">
        <v>35</v>
      </c>
      <c r="E1476">
        <v>4.5</v>
      </c>
      <c r="F1476" t="s">
        <v>152</v>
      </c>
      <c r="H1476">
        <v>110</v>
      </c>
      <c r="I1476">
        <v>8.6080000000000005</v>
      </c>
      <c r="J1476">
        <v>0.47</v>
      </c>
      <c r="K1476" t="s">
        <v>153</v>
      </c>
      <c r="L1476" t="s">
        <v>5828</v>
      </c>
      <c r="M1476" t="s">
        <v>5829</v>
      </c>
      <c r="N1476" t="s">
        <v>5830</v>
      </c>
      <c r="O1476" t="s">
        <v>28</v>
      </c>
      <c r="P1476">
        <v>13.5</v>
      </c>
      <c r="Q1476">
        <v>2</v>
      </c>
      <c r="R1476">
        <v>0.108</v>
      </c>
      <c r="S1476">
        <v>25</v>
      </c>
      <c r="T1476" t="s">
        <v>29</v>
      </c>
      <c r="U1476" t="s">
        <v>153</v>
      </c>
      <c r="V1476" t="s">
        <v>153</v>
      </c>
    </row>
    <row r="1477" spans="1:22" hidden="1" x14ac:dyDescent="0.2">
      <c r="A1477" t="s">
        <v>5831</v>
      </c>
      <c r="B1477">
        <v>15.9955</v>
      </c>
      <c r="C1477">
        <v>120.26519999999999</v>
      </c>
      <c r="D1477">
        <v>103.44</v>
      </c>
      <c r="E1477">
        <v>4.5</v>
      </c>
      <c r="F1477" t="s">
        <v>152</v>
      </c>
      <c r="H1477">
        <v>128</v>
      </c>
      <c r="I1477">
        <v>6.83</v>
      </c>
      <c r="J1477">
        <v>0.76</v>
      </c>
      <c r="K1477" t="s">
        <v>153</v>
      </c>
      <c r="L1477" t="s">
        <v>5832</v>
      </c>
      <c r="M1477" t="s">
        <v>5833</v>
      </c>
      <c r="N1477" t="s">
        <v>5834</v>
      </c>
      <c r="O1477" t="s">
        <v>28</v>
      </c>
      <c r="P1477">
        <v>11.9</v>
      </c>
      <c r="Q1477">
        <v>8.8000000000000007</v>
      </c>
      <c r="R1477">
        <v>0.113</v>
      </c>
      <c r="S1477">
        <v>23</v>
      </c>
      <c r="T1477" t="s">
        <v>29</v>
      </c>
      <c r="U1477" t="s">
        <v>153</v>
      </c>
      <c r="V1477" t="s">
        <v>153</v>
      </c>
    </row>
    <row r="1478" spans="1:22" hidden="1" x14ac:dyDescent="0.2">
      <c r="A1478" t="s">
        <v>5835</v>
      </c>
      <c r="B1478">
        <v>14.873200000000001</v>
      </c>
      <c r="C1478">
        <v>121.8099</v>
      </c>
      <c r="D1478">
        <v>41.88</v>
      </c>
      <c r="E1478">
        <v>4.5</v>
      </c>
      <c r="F1478" t="s">
        <v>152</v>
      </c>
      <c r="H1478">
        <v>143</v>
      </c>
      <c r="I1478">
        <v>7.9320000000000004</v>
      </c>
      <c r="J1478">
        <v>0.6</v>
      </c>
      <c r="K1478" t="s">
        <v>153</v>
      </c>
      <c r="L1478" t="s">
        <v>5836</v>
      </c>
      <c r="M1478" t="s">
        <v>5837</v>
      </c>
      <c r="N1478" t="s">
        <v>5838</v>
      </c>
      <c r="O1478" t="s">
        <v>28</v>
      </c>
      <c r="P1478">
        <v>15.1</v>
      </c>
      <c r="Q1478">
        <v>7.2</v>
      </c>
      <c r="R1478">
        <v>8.3000000000000004E-2</v>
      </c>
      <c r="S1478">
        <v>43</v>
      </c>
      <c r="T1478" t="s">
        <v>29</v>
      </c>
      <c r="U1478" t="s">
        <v>153</v>
      </c>
      <c r="V1478" t="s">
        <v>153</v>
      </c>
    </row>
    <row r="1479" spans="1:22" hidden="1" x14ac:dyDescent="0.2">
      <c r="A1479" t="s">
        <v>5839</v>
      </c>
      <c r="B1479">
        <v>18.0929</v>
      </c>
      <c r="C1479">
        <v>121.0493</v>
      </c>
      <c r="D1479">
        <v>10</v>
      </c>
      <c r="E1479">
        <v>4.8</v>
      </c>
      <c r="F1479" t="s">
        <v>152</v>
      </c>
      <c r="H1479">
        <v>53</v>
      </c>
      <c r="I1479">
        <v>4.7</v>
      </c>
      <c r="J1479">
        <v>0.76</v>
      </c>
      <c r="K1479" t="s">
        <v>153</v>
      </c>
      <c r="L1479" t="s">
        <v>5840</v>
      </c>
      <c r="M1479" t="s">
        <v>5841</v>
      </c>
      <c r="N1479" t="s">
        <v>5842</v>
      </c>
      <c r="O1479" t="s">
        <v>28</v>
      </c>
      <c r="P1479">
        <v>6</v>
      </c>
      <c r="Q1479">
        <v>1.6</v>
      </c>
      <c r="R1479">
        <v>5.0999999999999997E-2</v>
      </c>
      <c r="S1479">
        <v>118</v>
      </c>
      <c r="T1479" t="s">
        <v>29</v>
      </c>
      <c r="U1479" t="s">
        <v>153</v>
      </c>
      <c r="V1479" t="s">
        <v>153</v>
      </c>
    </row>
    <row r="1480" spans="1:22" hidden="1" x14ac:dyDescent="0.2">
      <c r="A1480" t="s">
        <v>5843</v>
      </c>
      <c r="B1480">
        <v>18.366099999999999</v>
      </c>
      <c r="C1480">
        <v>120.88339999999999</v>
      </c>
      <c r="D1480">
        <v>10</v>
      </c>
      <c r="E1480">
        <v>4.5999999999999996</v>
      </c>
      <c r="F1480" t="s">
        <v>152</v>
      </c>
      <c r="H1480">
        <v>106</v>
      </c>
      <c r="I1480">
        <v>4.915</v>
      </c>
      <c r="J1480">
        <v>0.86</v>
      </c>
      <c r="K1480" t="s">
        <v>153</v>
      </c>
      <c r="L1480" t="s">
        <v>5844</v>
      </c>
      <c r="M1480" t="s">
        <v>5845</v>
      </c>
      <c r="N1480" t="s">
        <v>5846</v>
      </c>
      <c r="O1480" t="s">
        <v>28</v>
      </c>
      <c r="P1480">
        <v>8.6999999999999993</v>
      </c>
      <c r="Q1480">
        <v>1.9</v>
      </c>
      <c r="R1480">
        <v>5.8999999999999997E-2</v>
      </c>
      <c r="S1480">
        <v>86</v>
      </c>
      <c r="T1480" t="s">
        <v>29</v>
      </c>
      <c r="U1480" t="s">
        <v>153</v>
      </c>
      <c r="V1480" t="s">
        <v>153</v>
      </c>
    </row>
    <row r="1481" spans="1:22" hidden="1" x14ac:dyDescent="0.2">
      <c r="A1481" t="s">
        <v>5847</v>
      </c>
      <c r="B1481">
        <v>18.0687</v>
      </c>
      <c r="C1481">
        <v>120.47580000000001</v>
      </c>
      <c r="D1481">
        <v>35</v>
      </c>
      <c r="E1481">
        <v>4.5999999999999996</v>
      </c>
      <c r="F1481" t="s">
        <v>152</v>
      </c>
      <c r="H1481">
        <v>125</v>
      </c>
      <c r="I1481">
        <v>5.2069999999999999</v>
      </c>
      <c r="J1481">
        <v>0.94</v>
      </c>
      <c r="K1481" t="s">
        <v>153</v>
      </c>
      <c r="L1481" t="s">
        <v>5848</v>
      </c>
      <c r="M1481" t="s">
        <v>5849</v>
      </c>
      <c r="N1481" t="s">
        <v>5850</v>
      </c>
      <c r="O1481" t="s">
        <v>28</v>
      </c>
      <c r="P1481">
        <v>11.8</v>
      </c>
      <c r="Q1481">
        <v>2</v>
      </c>
      <c r="R1481">
        <v>0.14099999999999999</v>
      </c>
      <c r="S1481">
        <v>15</v>
      </c>
      <c r="T1481" t="s">
        <v>29</v>
      </c>
      <c r="U1481" t="s">
        <v>153</v>
      </c>
      <c r="V1481" t="s">
        <v>153</v>
      </c>
    </row>
    <row r="1482" spans="1:22" hidden="1" x14ac:dyDescent="0.2">
      <c r="A1482" t="s">
        <v>5851</v>
      </c>
      <c r="B1482">
        <v>13.6875</v>
      </c>
      <c r="C1482">
        <v>121.092</v>
      </c>
      <c r="D1482">
        <v>164.65</v>
      </c>
      <c r="E1482">
        <v>4.5</v>
      </c>
      <c r="F1482" t="s">
        <v>152</v>
      </c>
      <c r="H1482">
        <v>107</v>
      </c>
      <c r="I1482">
        <v>12.5</v>
      </c>
      <c r="J1482">
        <v>0.5</v>
      </c>
      <c r="K1482" t="s">
        <v>153</v>
      </c>
      <c r="L1482" t="s">
        <v>5852</v>
      </c>
      <c r="M1482" t="s">
        <v>5853</v>
      </c>
      <c r="N1482" t="s">
        <v>5854</v>
      </c>
      <c r="O1482" t="s">
        <v>28</v>
      </c>
      <c r="P1482">
        <v>9.1999999999999993</v>
      </c>
      <c r="Q1482">
        <v>8.1</v>
      </c>
      <c r="R1482">
        <v>0.121</v>
      </c>
      <c r="S1482">
        <v>20</v>
      </c>
      <c r="T1482" t="s">
        <v>29</v>
      </c>
      <c r="U1482" t="s">
        <v>153</v>
      </c>
      <c r="V1482" t="s">
        <v>153</v>
      </c>
    </row>
    <row r="1483" spans="1:22" hidden="1" x14ac:dyDescent="0.2">
      <c r="A1483" t="s">
        <v>5855</v>
      </c>
      <c r="B1483">
        <v>17.889600000000002</v>
      </c>
      <c r="C1483">
        <v>120.6919</v>
      </c>
      <c r="D1483">
        <v>30.12</v>
      </c>
      <c r="E1483">
        <v>4.7</v>
      </c>
      <c r="F1483" t="s">
        <v>152</v>
      </c>
      <c r="H1483">
        <v>65</v>
      </c>
      <c r="I1483">
        <v>4.9160000000000004</v>
      </c>
      <c r="J1483">
        <v>0.68</v>
      </c>
      <c r="K1483" t="s">
        <v>153</v>
      </c>
      <c r="L1483" t="s">
        <v>5856</v>
      </c>
      <c r="M1483" t="s">
        <v>5857</v>
      </c>
      <c r="N1483" t="s">
        <v>5858</v>
      </c>
      <c r="O1483" t="s">
        <v>28</v>
      </c>
      <c r="P1483">
        <v>8.8000000000000007</v>
      </c>
      <c r="Q1483">
        <v>5.8</v>
      </c>
      <c r="R1483">
        <v>5.3999999999999999E-2</v>
      </c>
      <c r="S1483">
        <v>103</v>
      </c>
      <c r="T1483" t="s">
        <v>29</v>
      </c>
      <c r="U1483" t="s">
        <v>153</v>
      </c>
      <c r="V1483" t="s">
        <v>153</v>
      </c>
    </row>
    <row r="1484" spans="1:22" hidden="1" x14ac:dyDescent="0.2">
      <c r="A1484" t="s">
        <v>5859</v>
      </c>
      <c r="B1484">
        <v>14.789099999999999</v>
      </c>
      <c r="C1484">
        <v>119.95440000000001</v>
      </c>
      <c r="D1484">
        <v>55</v>
      </c>
      <c r="E1484">
        <v>4.5999999999999996</v>
      </c>
      <c r="F1484" t="s">
        <v>152</v>
      </c>
      <c r="H1484">
        <v>125</v>
      </c>
      <c r="I1484">
        <v>8.6509999999999998</v>
      </c>
      <c r="J1484">
        <v>1.1499999999999999</v>
      </c>
      <c r="K1484" t="s">
        <v>153</v>
      </c>
      <c r="L1484" t="s">
        <v>5860</v>
      </c>
      <c r="M1484" t="s">
        <v>5861</v>
      </c>
      <c r="N1484" t="s">
        <v>5862</v>
      </c>
      <c r="O1484" t="s">
        <v>28</v>
      </c>
      <c r="P1484">
        <v>11</v>
      </c>
      <c r="Q1484">
        <v>5.5</v>
      </c>
      <c r="R1484">
        <v>0.14599999999999999</v>
      </c>
      <c r="S1484">
        <v>14</v>
      </c>
      <c r="T1484" t="s">
        <v>29</v>
      </c>
      <c r="U1484" t="s">
        <v>153</v>
      </c>
      <c r="V1484" t="s">
        <v>153</v>
      </c>
    </row>
    <row r="1485" spans="1:22" hidden="1" x14ac:dyDescent="0.2">
      <c r="A1485" t="s">
        <v>5863</v>
      </c>
      <c r="B1485">
        <v>13.812200000000001</v>
      </c>
      <c r="C1485">
        <v>120.7833</v>
      </c>
      <c r="D1485">
        <v>135.88</v>
      </c>
      <c r="E1485">
        <v>4.7</v>
      </c>
      <c r="F1485" t="s">
        <v>152</v>
      </c>
      <c r="H1485">
        <v>107</v>
      </c>
      <c r="I1485">
        <v>0.32400000000000001</v>
      </c>
      <c r="J1485">
        <v>0.65</v>
      </c>
      <c r="K1485" t="s">
        <v>153</v>
      </c>
      <c r="L1485" t="s">
        <v>5864</v>
      </c>
      <c r="M1485" t="s">
        <v>5865</v>
      </c>
      <c r="N1485" t="s">
        <v>4128</v>
      </c>
      <c r="O1485" t="s">
        <v>28</v>
      </c>
      <c r="P1485">
        <v>11.9</v>
      </c>
      <c r="Q1485">
        <v>2.6</v>
      </c>
      <c r="R1485">
        <v>8.2000000000000003E-2</v>
      </c>
      <c r="S1485">
        <v>45</v>
      </c>
      <c r="T1485" t="s">
        <v>29</v>
      </c>
      <c r="U1485" t="s">
        <v>153</v>
      </c>
      <c r="V1485" t="s">
        <v>153</v>
      </c>
    </row>
    <row r="1486" spans="1:22" hidden="1" x14ac:dyDescent="0.2">
      <c r="A1486" t="s">
        <v>5866</v>
      </c>
      <c r="B1486">
        <v>13.570600000000001</v>
      </c>
      <c r="C1486">
        <v>120.6307</v>
      </c>
      <c r="D1486">
        <v>42.72</v>
      </c>
      <c r="E1486">
        <v>4.5</v>
      </c>
      <c r="F1486" t="s">
        <v>152</v>
      </c>
      <c r="H1486">
        <v>128</v>
      </c>
      <c r="I1486">
        <v>0.60599999999999998</v>
      </c>
      <c r="J1486">
        <v>0.59</v>
      </c>
      <c r="K1486" t="s">
        <v>153</v>
      </c>
      <c r="L1486" t="s">
        <v>5867</v>
      </c>
      <c r="M1486" t="s">
        <v>5868</v>
      </c>
      <c r="N1486" t="s">
        <v>5869</v>
      </c>
      <c r="O1486" t="s">
        <v>28</v>
      </c>
      <c r="P1486">
        <v>9.1</v>
      </c>
      <c r="Q1486">
        <v>8.1</v>
      </c>
      <c r="R1486">
        <v>8.5000000000000006E-2</v>
      </c>
      <c r="S1486">
        <v>41</v>
      </c>
      <c r="T1486" t="s">
        <v>29</v>
      </c>
      <c r="U1486" t="s">
        <v>153</v>
      </c>
      <c r="V1486" t="s">
        <v>153</v>
      </c>
    </row>
    <row r="1487" spans="1:22" hidden="1" x14ac:dyDescent="0.2">
      <c r="A1487" t="s">
        <v>5870</v>
      </c>
      <c r="B1487">
        <v>15.3187</v>
      </c>
      <c r="C1487">
        <v>120.6703</v>
      </c>
      <c r="D1487">
        <v>165.92</v>
      </c>
      <c r="E1487">
        <v>4.5999999999999996</v>
      </c>
      <c r="F1487" t="s">
        <v>152</v>
      </c>
      <c r="H1487">
        <v>65</v>
      </c>
      <c r="I1487">
        <v>1.236</v>
      </c>
      <c r="J1487">
        <v>0.87</v>
      </c>
      <c r="K1487" t="s">
        <v>153</v>
      </c>
      <c r="L1487" t="s">
        <v>5871</v>
      </c>
      <c r="M1487" t="s">
        <v>5872</v>
      </c>
      <c r="N1487" t="s">
        <v>5873</v>
      </c>
      <c r="O1487" t="s">
        <v>28</v>
      </c>
      <c r="P1487">
        <v>8.6999999999999993</v>
      </c>
      <c r="Q1487">
        <v>4</v>
      </c>
      <c r="R1487">
        <v>0.05</v>
      </c>
      <c r="S1487">
        <v>118</v>
      </c>
      <c r="T1487" t="s">
        <v>29</v>
      </c>
      <c r="U1487" t="s">
        <v>153</v>
      </c>
      <c r="V1487" t="s">
        <v>153</v>
      </c>
    </row>
    <row r="1488" spans="1:22" hidden="1" x14ac:dyDescent="0.2">
      <c r="A1488" t="s">
        <v>5874</v>
      </c>
      <c r="B1488">
        <v>17.783799999999999</v>
      </c>
      <c r="C1488">
        <v>122.90309999999999</v>
      </c>
      <c r="D1488">
        <v>42.17</v>
      </c>
      <c r="E1488">
        <v>4.8</v>
      </c>
      <c r="F1488" t="s">
        <v>152</v>
      </c>
      <c r="H1488">
        <v>125</v>
      </c>
      <c r="I1488">
        <v>4.12</v>
      </c>
      <c r="J1488">
        <v>0.77</v>
      </c>
      <c r="K1488" t="s">
        <v>153</v>
      </c>
      <c r="L1488" t="s">
        <v>5875</v>
      </c>
      <c r="M1488" t="s">
        <v>5876</v>
      </c>
      <c r="N1488" t="s">
        <v>5877</v>
      </c>
      <c r="O1488" t="s">
        <v>28</v>
      </c>
      <c r="P1488">
        <v>7.9</v>
      </c>
      <c r="Q1488">
        <v>3.2</v>
      </c>
      <c r="R1488">
        <v>6.7000000000000004E-2</v>
      </c>
      <c r="S1488">
        <v>70</v>
      </c>
      <c r="T1488" t="s">
        <v>29</v>
      </c>
      <c r="U1488" t="s">
        <v>153</v>
      </c>
      <c r="V1488" t="s">
        <v>153</v>
      </c>
    </row>
    <row r="1489" spans="1:22" hidden="1" x14ac:dyDescent="0.2">
      <c r="A1489" t="s">
        <v>5878</v>
      </c>
      <c r="B1489">
        <v>18.533999999999999</v>
      </c>
      <c r="C1489">
        <v>121.2816</v>
      </c>
      <c r="D1489">
        <v>56.26</v>
      </c>
      <c r="E1489">
        <v>4.5999999999999996</v>
      </c>
      <c r="F1489" t="s">
        <v>152</v>
      </c>
      <c r="H1489">
        <v>124</v>
      </c>
      <c r="I1489">
        <v>4.266</v>
      </c>
      <c r="J1489">
        <v>0.87</v>
      </c>
      <c r="K1489" t="s">
        <v>153</v>
      </c>
      <c r="L1489" t="s">
        <v>5879</v>
      </c>
      <c r="M1489" t="s">
        <v>5880</v>
      </c>
      <c r="N1489" t="s">
        <v>5881</v>
      </c>
      <c r="O1489" t="s">
        <v>28</v>
      </c>
      <c r="P1489">
        <v>6.2</v>
      </c>
      <c r="Q1489">
        <v>9.5</v>
      </c>
      <c r="R1489">
        <v>0.108</v>
      </c>
      <c r="S1489">
        <v>26</v>
      </c>
      <c r="T1489" t="s">
        <v>29</v>
      </c>
      <c r="U1489" t="s">
        <v>153</v>
      </c>
      <c r="V1489" t="s">
        <v>153</v>
      </c>
    </row>
    <row r="1490" spans="1:22" hidden="1" x14ac:dyDescent="0.2">
      <c r="A1490" t="s">
        <v>5882</v>
      </c>
      <c r="B1490">
        <v>18.0641</v>
      </c>
      <c r="C1490">
        <v>120.5825</v>
      </c>
      <c r="D1490">
        <v>49.24</v>
      </c>
      <c r="E1490">
        <v>4.7</v>
      </c>
      <c r="F1490" t="s">
        <v>152</v>
      </c>
      <c r="H1490">
        <v>102</v>
      </c>
      <c r="I1490">
        <v>3.9540000000000002</v>
      </c>
      <c r="J1490">
        <v>1.05</v>
      </c>
      <c r="K1490" t="s">
        <v>153</v>
      </c>
      <c r="L1490" t="s">
        <v>5883</v>
      </c>
      <c r="M1490" t="s">
        <v>5884</v>
      </c>
      <c r="N1490" t="s">
        <v>5885</v>
      </c>
      <c r="O1490" t="s">
        <v>28</v>
      </c>
      <c r="P1490">
        <v>4</v>
      </c>
      <c r="Q1490">
        <v>7.2</v>
      </c>
      <c r="R1490">
        <v>5.7000000000000002E-2</v>
      </c>
      <c r="S1490">
        <v>93</v>
      </c>
      <c r="T1490" t="s">
        <v>29</v>
      </c>
      <c r="U1490" t="s">
        <v>153</v>
      </c>
      <c r="V1490" t="s">
        <v>153</v>
      </c>
    </row>
    <row r="1491" spans="1:22" hidden="1" x14ac:dyDescent="0.2">
      <c r="A1491" t="s">
        <v>5886</v>
      </c>
      <c r="B1491">
        <v>17.977399999999999</v>
      </c>
      <c r="C1491">
        <v>123.2243</v>
      </c>
      <c r="D1491">
        <v>35</v>
      </c>
      <c r="E1491">
        <v>4.5999999999999996</v>
      </c>
      <c r="F1491" t="s">
        <v>152</v>
      </c>
      <c r="H1491">
        <v>120</v>
      </c>
      <c r="I1491">
        <v>4.4359999999999999</v>
      </c>
      <c r="J1491">
        <v>0.57999999999999996</v>
      </c>
      <c r="K1491" t="s">
        <v>153</v>
      </c>
      <c r="L1491" t="s">
        <v>5887</v>
      </c>
      <c r="M1491" t="s">
        <v>5888</v>
      </c>
      <c r="N1491" t="s">
        <v>5889</v>
      </c>
      <c r="O1491" t="s">
        <v>28</v>
      </c>
      <c r="P1491">
        <v>7.9</v>
      </c>
      <c r="Q1491">
        <v>2</v>
      </c>
      <c r="R1491">
        <v>7.0000000000000007E-2</v>
      </c>
      <c r="S1491">
        <v>62</v>
      </c>
      <c r="T1491" t="s">
        <v>29</v>
      </c>
      <c r="U1491" t="s">
        <v>153</v>
      </c>
      <c r="V1491" t="s">
        <v>153</v>
      </c>
    </row>
    <row r="1492" spans="1:22" hidden="1" x14ac:dyDescent="0.2">
      <c r="A1492" t="s">
        <v>5890</v>
      </c>
      <c r="B1492">
        <v>17.138100000000001</v>
      </c>
      <c r="C1492">
        <v>120.67740000000001</v>
      </c>
      <c r="D1492">
        <v>92.28</v>
      </c>
      <c r="E1492">
        <v>4.7</v>
      </c>
      <c r="F1492" t="s">
        <v>152</v>
      </c>
      <c r="H1492">
        <v>113</v>
      </c>
      <c r="I1492">
        <v>3.028</v>
      </c>
      <c r="J1492">
        <v>1.01</v>
      </c>
      <c r="K1492" t="s">
        <v>153</v>
      </c>
      <c r="L1492" t="s">
        <v>5891</v>
      </c>
      <c r="M1492" t="s">
        <v>5892</v>
      </c>
      <c r="N1492" t="s">
        <v>5893</v>
      </c>
      <c r="O1492" t="s">
        <v>28</v>
      </c>
      <c r="P1492">
        <v>8.9</v>
      </c>
      <c r="Q1492">
        <v>7.1</v>
      </c>
      <c r="R1492">
        <v>4.1000000000000002E-2</v>
      </c>
      <c r="S1492">
        <v>182</v>
      </c>
      <c r="T1492" t="s">
        <v>29</v>
      </c>
      <c r="U1492" t="s">
        <v>153</v>
      </c>
      <c r="V1492" t="s">
        <v>153</v>
      </c>
    </row>
    <row r="1493" spans="1:22" hidden="1" x14ac:dyDescent="0.2">
      <c r="A1493" t="s">
        <v>5894</v>
      </c>
      <c r="B1493">
        <v>13.8652</v>
      </c>
      <c r="C1493">
        <v>121.8442</v>
      </c>
      <c r="D1493">
        <v>10</v>
      </c>
      <c r="E1493">
        <v>4.5999999999999996</v>
      </c>
      <c r="F1493" t="s">
        <v>152</v>
      </c>
      <c r="H1493">
        <v>156</v>
      </c>
      <c r="I1493">
        <v>0.91100000000000003</v>
      </c>
      <c r="J1493">
        <v>1.28</v>
      </c>
      <c r="K1493" t="s">
        <v>153</v>
      </c>
      <c r="L1493" t="s">
        <v>5895</v>
      </c>
      <c r="M1493" t="s">
        <v>5896</v>
      </c>
      <c r="N1493" t="s">
        <v>5897</v>
      </c>
      <c r="O1493" t="s">
        <v>28</v>
      </c>
      <c r="P1493">
        <v>6.1</v>
      </c>
      <c r="Q1493">
        <v>1.9</v>
      </c>
      <c r="R1493">
        <v>0.158</v>
      </c>
      <c r="S1493">
        <v>12</v>
      </c>
      <c r="T1493" t="s">
        <v>29</v>
      </c>
      <c r="U1493" t="s">
        <v>153</v>
      </c>
      <c r="V1493" t="s">
        <v>153</v>
      </c>
    </row>
    <row r="1494" spans="1:22" x14ac:dyDescent="0.2">
      <c r="A1494" t="s">
        <v>5898</v>
      </c>
      <c r="B1494">
        <v>15.858000000000001</v>
      </c>
      <c r="C1494">
        <v>120.6186</v>
      </c>
      <c r="D1494">
        <v>130.19999999999999</v>
      </c>
      <c r="E1494">
        <v>5.5</v>
      </c>
      <c r="F1494" t="s">
        <v>5009</v>
      </c>
      <c r="H1494">
        <v>72</v>
      </c>
      <c r="I1494">
        <v>1.772</v>
      </c>
      <c r="J1494">
        <v>0.9</v>
      </c>
      <c r="K1494" t="s">
        <v>153</v>
      </c>
      <c r="L1494" t="s">
        <v>5899</v>
      </c>
      <c r="M1494" t="s">
        <v>5900</v>
      </c>
      <c r="N1494" t="s">
        <v>5901</v>
      </c>
      <c r="O1494" t="s">
        <v>28</v>
      </c>
      <c r="P1494">
        <v>6.7</v>
      </c>
      <c r="Q1494">
        <v>3.5</v>
      </c>
      <c r="R1494">
        <v>3.6999999999999998E-2</v>
      </c>
      <c r="S1494">
        <v>71</v>
      </c>
      <c r="T1494" t="s">
        <v>29</v>
      </c>
      <c r="U1494" t="s">
        <v>153</v>
      </c>
      <c r="V1494" t="s">
        <v>153</v>
      </c>
    </row>
    <row r="1495" spans="1:22" hidden="1" x14ac:dyDescent="0.2">
      <c r="A1495" t="s">
        <v>5902</v>
      </c>
      <c r="B1495">
        <v>18.068999999999999</v>
      </c>
      <c r="C1495">
        <v>121.81019999999999</v>
      </c>
      <c r="D1495">
        <v>82.35</v>
      </c>
      <c r="E1495">
        <v>4.5999999999999996</v>
      </c>
      <c r="F1495" t="s">
        <v>152</v>
      </c>
      <c r="H1495">
        <v>109</v>
      </c>
      <c r="I1495">
        <v>4.032</v>
      </c>
      <c r="J1495">
        <v>0.67</v>
      </c>
      <c r="K1495" t="s">
        <v>153</v>
      </c>
      <c r="L1495" t="s">
        <v>5903</v>
      </c>
      <c r="M1495" t="s">
        <v>5904</v>
      </c>
      <c r="N1495" t="s">
        <v>5905</v>
      </c>
      <c r="O1495" t="s">
        <v>28</v>
      </c>
      <c r="P1495">
        <v>4.7</v>
      </c>
      <c r="Q1495">
        <v>9.1</v>
      </c>
      <c r="R1495">
        <v>0.222</v>
      </c>
      <c r="S1495">
        <v>6</v>
      </c>
      <c r="T1495" t="s">
        <v>29</v>
      </c>
      <c r="U1495" t="s">
        <v>153</v>
      </c>
      <c r="V1495" t="s">
        <v>153</v>
      </c>
    </row>
    <row r="1496" spans="1:22" hidden="1" x14ac:dyDescent="0.2">
      <c r="A1496" t="s">
        <v>5906</v>
      </c>
      <c r="B1496">
        <v>14.882300000000001</v>
      </c>
      <c r="C1496">
        <v>120.1494</v>
      </c>
      <c r="D1496">
        <v>81.62</v>
      </c>
      <c r="E1496">
        <v>4.9000000000000004</v>
      </c>
      <c r="F1496" t="s">
        <v>152</v>
      </c>
      <c r="H1496">
        <v>108</v>
      </c>
      <c r="I1496">
        <v>1.087</v>
      </c>
      <c r="J1496">
        <v>0.94</v>
      </c>
      <c r="K1496" t="s">
        <v>153</v>
      </c>
      <c r="L1496" t="s">
        <v>5907</v>
      </c>
      <c r="M1496" t="s">
        <v>5908</v>
      </c>
      <c r="N1496" t="s">
        <v>5909</v>
      </c>
      <c r="O1496" t="s">
        <v>28</v>
      </c>
      <c r="P1496">
        <v>8.6</v>
      </c>
      <c r="Q1496">
        <v>7.1</v>
      </c>
      <c r="R1496">
        <v>6.4000000000000001E-2</v>
      </c>
      <c r="S1496">
        <v>75</v>
      </c>
      <c r="T1496" t="s">
        <v>29</v>
      </c>
      <c r="U1496" t="s">
        <v>153</v>
      </c>
      <c r="V1496" t="s">
        <v>153</v>
      </c>
    </row>
    <row r="1497" spans="1:22" hidden="1" x14ac:dyDescent="0.2">
      <c r="A1497" t="s">
        <v>5910</v>
      </c>
      <c r="B1497">
        <v>17.801400000000001</v>
      </c>
      <c r="C1497">
        <v>120.292</v>
      </c>
      <c r="D1497">
        <v>37.32</v>
      </c>
      <c r="E1497">
        <v>4.5</v>
      </c>
      <c r="F1497" t="s">
        <v>152</v>
      </c>
      <c r="H1497">
        <v>95</v>
      </c>
      <c r="I1497">
        <v>5.0449999999999999</v>
      </c>
      <c r="J1497">
        <v>1.06</v>
      </c>
      <c r="K1497" t="s">
        <v>153</v>
      </c>
      <c r="L1497" t="s">
        <v>5911</v>
      </c>
      <c r="M1497" t="s">
        <v>5912</v>
      </c>
      <c r="N1497" t="s">
        <v>5913</v>
      </c>
      <c r="O1497" t="s">
        <v>28</v>
      </c>
      <c r="P1497">
        <v>9.8000000000000007</v>
      </c>
      <c r="Q1497">
        <v>8.4</v>
      </c>
      <c r="R1497">
        <v>0.10199999999999999</v>
      </c>
      <c r="S1497">
        <v>28</v>
      </c>
      <c r="T1497" t="s">
        <v>29</v>
      </c>
      <c r="U1497" t="s">
        <v>153</v>
      </c>
      <c r="V1497" t="s">
        <v>153</v>
      </c>
    </row>
    <row r="1498" spans="1:22" hidden="1" x14ac:dyDescent="0.2">
      <c r="A1498" t="s">
        <v>5914</v>
      </c>
      <c r="B1498">
        <v>17.058</v>
      </c>
      <c r="C1498">
        <v>120.6413</v>
      </c>
      <c r="D1498">
        <v>115.48</v>
      </c>
      <c r="E1498">
        <v>4.5</v>
      </c>
      <c r="F1498" t="s">
        <v>152</v>
      </c>
      <c r="H1498">
        <v>75</v>
      </c>
      <c r="I1498">
        <v>2.952</v>
      </c>
      <c r="J1498">
        <v>0.83</v>
      </c>
      <c r="K1498" t="s">
        <v>153</v>
      </c>
      <c r="L1498" t="s">
        <v>5915</v>
      </c>
      <c r="M1498" t="s">
        <v>5916</v>
      </c>
      <c r="N1498" t="s">
        <v>5917</v>
      </c>
      <c r="O1498" t="s">
        <v>28</v>
      </c>
      <c r="P1498">
        <v>8.5</v>
      </c>
      <c r="Q1498">
        <v>6.8</v>
      </c>
      <c r="R1498">
        <v>4.2999999999999997E-2</v>
      </c>
      <c r="S1498">
        <v>157</v>
      </c>
      <c r="T1498" t="s">
        <v>29</v>
      </c>
      <c r="U1498" t="s">
        <v>153</v>
      </c>
      <c r="V1498" t="s">
        <v>153</v>
      </c>
    </row>
    <row r="1499" spans="1:22" hidden="1" x14ac:dyDescent="0.2">
      <c r="A1499" t="s">
        <v>5918</v>
      </c>
      <c r="B1499">
        <v>18.625800000000002</v>
      </c>
      <c r="C1499">
        <v>120.346</v>
      </c>
      <c r="D1499">
        <v>10</v>
      </c>
      <c r="E1499">
        <v>4.9000000000000004</v>
      </c>
      <c r="F1499" t="s">
        <v>152</v>
      </c>
      <c r="H1499">
        <v>79</v>
      </c>
      <c r="I1499">
        <v>4.2270000000000003</v>
      </c>
      <c r="J1499">
        <v>0.51</v>
      </c>
      <c r="K1499" t="s">
        <v>153</v>
      </c>
      <c r="L1499" t="s">
        <v>5919</v>
      </c>
      <c r="M1499" t="s">
        <v>5920</v>
      </c>
      <c r="N1499" t="s">
        <v>5921</v>
      </c>
      <c r="O1499" t="s">
        <v>28</v>
      </c>
      <c r="P1499">
        <v>10.6</v>
      </c>
      <c r="Q1499">
        <v>1.9</v>
      </c>
      <c r="R1499">
        <v>9.4E-2</v>
      </c>
      <c r="S1499">
        <v>36</v>
      </c>
      <c r="T1499" t="s">
        <v>29</v>
      </c>
      <c r="U1499" t="s">
        <v>153</v>
      </c>
      <c r="V1499" t="s">
        <v>153</v>
      </c>
    </row>
    <row r="1500" spans="1:22" hidden="1" x14ac:dyDescent="0.2">
      <c r="A1500" t="s">
        <v>5922</v>
      </c>
      <c r="B1500">
        <v>15.7827</v>
      </c>
      <c r="C1500">
        <v>122.0968</v>
      </c>
      <c r="D1500">
        <v>39.71</v>
      </c>
      <c r="E1500">
        <v>4.5</v>
      </c>
      <c r="F1500" t="s">
        <v>152</v>
      </c>
      <c r="H1500">
        <v>114</v>
      </c>
      <c r="I1500">
        <v>2.012</v>
      </c>
      <c r="J1500">
        <v>0.79</v>
      </c>
      <c r="K1500" t="s">
        <v>153</v>
      </c>
      <c r="L1500" t="s">
        <v>5923</v>
      </c>
      <c r="M1500" t="s">
        <v>5924</v>
      </c>
      <c r="N1500" t="s">
        <v>5925</v>
      </c>
      <c r="O1500" t="s">
        <v>28</v>
      </c>
      <c r="P1500">
        <v>11.2</v>
      </c>
      <c r="Q1500">
        <v>8.8000000000000007</v>
      </c>
      <c r="R1500">
        <v>0.13600000000000001</v>
      </c>
      <c r="S1500">
        <v>16</v>
      </c>
      <c r="T1500" t="s">
        <v>29</v>
      </c>
      <c r="U1500" t="s">
        <v>153</v>
      </c>
      <c r="V1500" t="s">
        <v>153</v>
      </c>
    </row>
    <row r="1501" spans="1:22" hidden="1" x14ac:dyDescent="0.2">
      <c r="A1501" t="s">
        <v>5926</v>
      </c>
      <c r="B1501">
        <v>14.905799999999999</v>
      </c>
      <c r="C1501">
        <v>119.7916</v>
      </c>
      <c r="D1501">
        <v>49.06</v>
      </c>
      <c r="E1501">
        <v>4.5</v>
      </c>
      <c r="F1501" t="s">
        <v>152</v>
      </c>
      <c r="H1501">
        <v>113</v>
      </c>
      <c r="I1501">
        <v>1.3660000000000001</v>
      </c>
      <c r="J1501">
        <v>0.81</v>
      </c>
      <c r="K1501" t="s">
        <v>153</v>
      </c>
      <c r="L1501" t="s">
        <v>5927</v>
      </c>
      <c r="M1501" t="s">
        <v>5928</v>
      </c>
      <c r="N1501" t="s">
        <v>1534</v>
      </c>
      <c r="O1501" t="s">
        <v>28</v>
      </c>
      <c r="P1501">
        <v>7.3</v>
      </c>
      <c r="Q1501">
        <v>7.4</v>
      </c>
      <c r="R1501">
        <v>0.10100000000000001</v>
      </c>
      <c r="S1501">
        <v>29</v>
      </c>
      <c r="T1501" t="s">
        <v>29</v>
      </c>
      <c r="U1501" t="s">
        <v>153</v>
      </c>
      <c r="V1501" t="s">
        <v>153</v>
      </c>
    </row>
    <row r="1502" spans="1:22" x14ac:dyDescent="0.2">
      <c r="A1502" t="s">
        <v>5929</v>
      </c>
      <c r="B1502">
        <v>13.563800000000001</v>
      </c>
      <c r="C1502">
        <v>120.87</v>
      </c>
      <c r="D1502">
        <v>118.55</v>
      </c>
      <c r="E1502">
        <v>5.4</v>
      </c>
      <c r="F1502" t="s">
        <v>5009</v>
      </c>
      <c r="H1502">
        <v>45</v>
      </c>
      <c r="I1502">
        <v>0.53900000000000003</v>
      </c>
      <c r="J1502">
        <v>0.72</v>
      </c>
      <c r="K1502" t="s">
        <v>153</v>
      </c>
      <c r="L1502" t="s">
        <v>5930</v>
      </c>
      <c r="M1502" t="s">
        <v>5931</v>
      </c>
      <c r="N1502" t="s">
        <v>5932</v>
      </c>
      <c r="O1502" t="s">
        <v>28</v>
      </c>
      <c r="P1502">
        <v>8</v>
      </c>
      <c r="Q1502">
        <v>4</v>
      </c>
      <c r="R1502">
        <v>3.7999999999999999E-2</v>
      </c>
      <c r="S1502">
        <v>66</v>
      </c>
      <c r="T1502" t="s">
        <v>29</v>
      </c>
      <c r="U1502" t="s">
        <v>153</v>
      </c>
      <c r="V1502" t="s">
        <v>153</v>
      </c>
    </row>
    <row r="1503" spans="1:22" hidden="1" x14ac:dyDescent="0.2">
      <c r="A1503" t="s">
        <v>5933</v>
      </c>
      <c r="B1503">
        <v>18.378699999999998</v>
      </c>
      <c r="C1503">
        <v>121.0467</v>
      </c>
      <c r="D1503">
        <v>44.77</v>
      </c>
      <c r="E1503">
        <v>4.5</v>
      </c>
      <c r="F1503" t="s">
        <v>152</v>
      </c>
      <c r="H1503">
        <v>80</v>
      </c>
      <c r="I1503">
        <v>4.4160000000000004</v>
      </c>
      <c r="J1503">
        <v>1.04</v>
      </c>
      <c r="K1503" t="s">
        <v>153</v>
      </c>
      <c r="L1503" t="s">
        <v>5934</v>
      </c>
      <c r="M1503" t="s">
        <v>5935</v>
      </c>
      <c r="N1503" t="s">
        <v>5936</v>
      </c>
      <c r="O1503" t="s">
        <v>28</v>
      </c>
      <c r="P1503">
        <v>8.6999999999999993</v>
      </c>
      <c r="Q1503">
        <v>7.7</v>
      </c>
      <c r="R1503">
        <v>7.6999999999999999E-2</v>
      </c>
      <c r="S1503">
        <v>49</v>
      </c>
      <c r="T1503" t="s">
        <v>29</v>
      </c>
      <c r="U1503" t="s">
        <v>153</v>
      </c>
      <c r="V1503" t="s">
        <v>153</v>
      </c>
    </row>
    <row r="1504" spans="1:22" hidden="1" x14ac:dyDescent="0.2">
      <c r="A1504" t="s">
        <v>5937</v>
      </c>
      <c r="B1504">
        <v>13.586600000000001</v>
      </c>
      <c r="C1504">
        <v>121.0179</v>
      </c>
      <c r="D1504">
        <v>153.91</v>
      </c>
      <c r="E1504">
        <v>4.5</v>
      </c>
      <c r="F1504" t="s">
        <v>152</v>
      </c>
      <c r="H1504">
        <v>110</v>
      </c>
      <c r="I1504">
        <v>8.7170000000000005</v>
      </c>
      <c r="J1504">
        <v>0.75</v>
      </c>
      <c r="K1504" t="s">
        <v>153</v>
      </c>
      <c r="L1504" t="s">
        <v>5938</v>
      </c>
      <c r="M1504" t="s">
        <v>5939</v>
      </c>
      <c r="N1504" t="s">
        <v>5940</v>
      </c>
      <c r="O1504" t="s">
        <v>28</v>
      </c>
      <c r="P1504">
        <v>11.5</v>
      </c>
      <c r="Q1504">
        <v>7.7</v>
      </c>
      <c r="R1504">
        <v>8.3000000000000004E-2</v>
      </c>
      <c r="S1504">
        <v>43</v>
      </c>
      <c r="T1504" t="s">
        <v>29</v>
      </c>
      <c r="U1504" t="s">
        <v>153</v>
      </c>
      <c r="V1504" t="s">
        <v>153</v>
      </c>
    </row>
    <row r="1505" spans="1:22" x14ac:dyDescent="0.2">
      <c r="A1505" t="s">
        <v>5941</v>
      </c>
      <c r="B1505">
        <v>14.953799999999999</v>
      </c>
      <c r="C1505">
        <v>120.5149</v>
      </c>
      <c r="D1505">
        <v>21.84</v>
      </c>
      <c r="E1505">
        <v>6.1</v>
      </c>
      <c r="F1505" t="s">
        <v>5009</v>
      </c>
      <c r="H1505">
        <v>20</v>
      </c>
      <c r="I1505">
        <v>0.94</v>
      </c>
      <c r="J1505">
        <v>1.01</v>
      </c>
      <c r="K1505" t="s">
        <v>153</v>
      </c>
      <c r="L1505" t="s">
        <v>5942</v>
      </c>
      <c r="M1505" t="s">
        <v>5943</v>
      </c>
      <c r="N1505" t="s">
        <v>5944</v>
      </c>
      <c r="O1505" t="s">
        <v>28</v>
      </c>
      <c r="P1505">
        <v>6.3</v>
      </c>
      <c r="Q1505">
        <v>3.7</v>
      </c>
      <c r="R1505">
        <v>3.5000000000000003E-2</v>
      </c>
      <c r="S1505">
        <v>77</v>
      </c>
      <c r="T1505" t="s">
        <v>29</v>
      </c>
      <c r="U1505" t="s">
        <v>153</v>
      </c>
      <c r="V1505" t="s">
        <v>153</v>
      </c>
    </row>
    <row r="1506" spans="1:22" hidden="1" x14ac:dyDescent="0.2">
      <c r="A1506" t="s">
        <v>5945</v>
      </c>
      <c r="B1506">
        <v>14.9087</v>
      </c>
      <c r="C1506">
        <v>120.60639999999999</v>
      </c>
      <c r="D1506">
        <v>50.08</v>
      </c>
      <c r="E1506">
        <v>4.7</v>
      </c>
      <c r="F1506" t="s">
        <v>152</v>
      </c>
      <c r="H1506">
        <v>118</v>
      </c>
      <c r="I1506">
        <v>0.86299999999999999</v>
      </c>
      <c r="J1506">
        <v>0.65</v>
      </c>
      <c r="K1506" t="s">
        <v>153</v>
      </c>
      <c r="L1506" t="s">
        <v>5946</v>
      </c>
      <c r="M1506" t="s">
        <v>5947</v>
      </c>
      <c r="N1506" t="s">
        <v>5948</v>
      </c>
      <c r="O1506" t="s">
        <v>28</v>
      </c>
      <c r="P1506">
        <v>8.3000000000000007</v>
      </c>
      <c r="Q1506">
        <v>7.5</v>
      </c>
      <c r="R1506">
        <v>4.5999999999999999E-2</v>
      </c>
      <c r="S1506">
        <v>144</v>
      </c>
      <c r="T1506" t="s">
        <v>29</v>
      </c>
      <c r="U1506" t="s">
        <v>153</v>
      </c>
      <c r="V1506" t="s">
        <v>153</v>
      </c>
    </row>
    <row r="1507" spans="1:22" hidden="1" x14ac:dyDescent="0.2">
      <c r="A1507" t="s">
        <v>5949</v>
      </c>
      <c r="B1507">
        <v>18.231100000000001</v>
      </c>
      <c r="C1507">
        <v>120.729</v>
      </c>
      <c r="D1507">
        <v>35</v>
      </c>
      <c r="E1507">
        <v>4.5999999999999996</v>
      </c>
      <c r="F1507" t="s">
        <v>152</v>
      </c>
      <c r="H1507">
        <v>153</v>
      </c>
      <c r="I1507">
        <v>5.0439999999999996</v>
      </c>
      <c r="J1507">
        <v>1.18</v>
      </c>
      <c r="K1507" t="s">
        <v>153</v>
      </c>
      <c r="L1507" t="s">
        <v>5950</v>
      </c>
      <c r="M1507" t="s">
        <v>5951</v>
      </c>
      <c r="N1507" t="s">
        <v>5952</v>
      </c>
      <c r="O1507" t="s">
        <v>28</v>
      </c>
      <c r="P1507">
        <v>11</v>
      </c>
      <c r="Q1507">
        <v>2</v>
      </c>
      <c r="R1507">
        <v>5.0999999999999997E-2</v>
      </c>
      <c r="S1507">
        <v>115</v>
      </c>
      <c r="T1507" t="s">
        <v>29</v>
      </c>
      <c r="U1507" t="s">
        <v>153</v>
      </c>
      <c r="V1507" t="s">
        <v>153</v>
      </c>
    </row>
    <row r="1508" spans="1:22" hidden="1" x14ac:dyDescent="0.2">
      <c r="A1508" t="s">
        <v>5953</v>
      </c>
      <c r="B1508">
        <v>18.115100000000002</v>
      </c>
      <c r="C1508">
        <v>120.0428</v>
      </c>
      <c r="D1508">
        <v>10</v>
      </c>
      <c r="E1508">
        <v>4.8</v>
      </c>
      <c r="F1508" t="s">
        <v>152</v>
      </c>
      <c r="H1508">
        <v>83</v>
      </c>
      <c r="I1508">
        <v>4.7779999999999996</v>
      </c>
      <c r="J1508">
        <v>0.56000000000000005</v>
      </c>
      <c r="K1508" t="s">
        <v>153</v>
      </c>
      <c r="L1508" t="s">
        <v>5954</v>
      </c>
      <c r="M1508" t="s">
        <v>5955</v>
      </c>
      <c r="N1508" t="s">
        <v>5956</v>
      </c>
      <c r="O1508" t="s">
        <v>28</v>
      </c>
      <c r="P1508">
        <v>4.7</v>
      </c>
      <c r="Q1508">
        <v>1.9</v>
      </c>
      <c r="R1508">
        <v>4.9000000000000002E-2</v>
      </c>
      <c r="S1508">
        <v>128</v>
      </c>
      <c r="T1508" t="s">
        <v>29</v>
      </c>
      <c r="U1508" t="s">
        <v>153</v>
      </c>
      <c r="V1508" t="s">
        <v>153</v>
      </c>
    </row>
    <row r="1509" spans="1:22" hidden="1" x14ac:dyDescent="0.2">
      <c r="A1509" t="s">
        <v>5957</v>
      </c>
      <c r="B1509">
        <v>18.186499999999999</v>
      </c>
      <c r="C1509">
        <v>120.09610000000001</v>
      </c>
      <c r="D1509">
        <v>10</v>
      </c>
      <c r="E1509">
        <v>4.5</v>
      </c>
      <c r="F1509" t="s">
        <v>152</v>
      </c>
      <c r="H1509">
        <v>117</v>
      </c>
      <c r="I1509">
        <v>4.6989999999999998</v>
      </c>
      <c r="J1509">
        <v>0.57999999999999996</v>
      </c>
      <c r="K1509" t="s">
        <v>153</v>
      </c>
      <c r="L1509" t="s">
        <v>5958</v>
      </c>
      <c r="M1509" t="s">
        <v>5959</v>
      </c>
      <c r="N1509" t="s">
        <v>5960</v>
      </c>
      <c r="O1509" t="s">
        <v>28</v>
      </c>
      <c r="P1509">
        <v>11.3</v>
      </c>
      <c r="Q1509">
        <v>1.9</v>
      </c>
      <c r="R1509">
        <v>7.4999999999999997E-2</v>
      </c>
      <c r="S1509">
        <v>52</v>
      </c>
      <c r="T1509" t="s">
        <v>29</v>
      </c>
      <c r="U1509" t="s">
        <v>153</v>
      </c>
      <c r="V1509" t="s">
        <v>153</v>
      </c>
    </row>
    <row r="1510" spans="1:22" hidden="1" x14ac:dyDescent="0.2">
      <c r="A1510" t="s">
        <v>5961</v>
      </c>
      <c r="B1510">
        <v>16.147200000000002</v>
      </c>
      <c r="C1510">
        <v>122.348</v>
      </c>
      <c r="D1510">
        <v>35</v>
      </c>
      <c r="E1510">
        <v>4.5</v>
      </c>
      <c r="F1510" t="s">
        <v>152</v>
      </c>
      <c r="H1510">
        <v>104</v>
      </c>
      <c r="I1510">
        <v>2.4470000000000001</v>
      </c>
      <c r="J1510">
        <v>0.98</v>
      </c>
      <c r="K1510" t="s">
        <v>153</v>
      </c>
      <c r="L1510" t="s">
        <v>5962</v>
      </c>
      <c r="M1510" t="s">
        <v>5963</v>
      </c>
      <c r="N1510" t="s">
        <v>5964</v>
      </c>
      <c r="O1510" t="s">
        <v>28</v>
      </c>
      <c r="P1510">
        <v>10.6</v>
      </c>
      <c r="Q1510">
        <v>1.4</v>
      </c>
      <c r="R1510">
        <v>0.124</v>
      </c>
      <c r="S1510">
        <v>19</v>
      </c>
      <c r="T1510" t="s">
        <v>29</v>
      </c>
      <c r="U1510" t="s">
        <v>153</v>
      </c>
      <c r="V1510" t="s">
        <v>153</v>
      </c>
    </row>
    <row r="1511" spans="1:22" hidden="1" x14ac:dyDescent="0.2">
      <c r="A1511" t="s">
        <v>5965</v>
      </c>
      <c r="B1511">
        <v>16.3782</v>
      </c>
      <c r="C1511">
        <v>119.8522</v>
      </c>
      <c r="D1511">
        <v>10</v>
      </c>
      <c r="E1511">
        <v>4.5</v>
      </c>
      <c r="F1511" t="s">
        <v>152</v>
      </c>
      <c r="H1511">
        <v>135</v>
      </c>
      <c r="I1511">
        <v>2.4929999999999999</v>
      </c>
      <c r="J1511">
        <v>0.45</v>
      </c>
      <c r="K1511" t="s">
        <v>153</v>
      </c>
      <c r="L1511" t="s">
        <v>5966</v>
      </c>
      <c r="M1511" t="s">
        <v>5967</v>
      </c>
      <c r="N1511" t="s">
        <v>5968</v>
      </c>
      <c r="O1511" t="s">
        <v>28</v>
      </c>
      <c r="P1511">
        <v>4.0999999999999996</v>
      </c>
      <c r="Q1511">
        <v>1.9</v>
      </c>
      <c r="R1511">
        <v>0.106</v>
      </c>
      <c r="S1511">
        <v>26</v>
      </c>
      <c r="T1511" t="s">
        <v>29</v>
      </c>
      <c r="U1511" t="s">
        <v>153</v>
      </c>
      <c r="V1511" t="s">
        <v>153</v>
      </c>
    </row>
    <row r="1512" spans="1:22" hidden="1" x14ac:dyDescent="0.2">
      <c r="A1512" t="s">
        <v>5969</v>
      </c>
      <c r="B1512">
        <v>13.882400000000001</v>
      </c>
      <c r="C1512">
        <v>121.4803</v>
      </c>
      <c r="D1512">
        <v>10</v>
      </c>
      <c r="E1512">
        <v>4.5</v>
      </c>
      <c r="F1512" t="s">
        <v>152</v>
      </c>
      <c r="H1512">
        <v>91</v>
      </c>
      <c r="I1512">
        <v>22.225999999999999</v>
      </c>
      <c r="J1512">
        <v>0.88</v>
      </c>
      <c r="K1512" t="s">
        <v>153</v>
      </c>
      <c r="L1512" t="s">
        <v>5970</v>
      </c>
      <c r="M1512" t="s">
        <v>5971</v>
      </c>
      <c r="N1512" t="s">
        <v>5972</v>
      </c>
      <c r="O1512" t="s">
        <v>28</v>
      </c>
      <c r="P1512">
        <v>12.4</v>
      </c>
      <c r="Q1512">
        <v>1.5</v>
      </c>
      <c r="R1512">
        <v>0.14499999999999999</v>
      </c>
      <c r="S1512">
        <v>14</v>
      </c>
      <c r="T1512" t="s">
        <v>29</v>
      </c>
      <c r="U1512" t="s">
        <v>153</v>
      </c>
      <c r="V1512" t="s">
        <v>153</v>
      </c>
    </row>
    <row r="1513" spans="1:22" hidden="1" x14ac:dyDescent="0.2">
      <c r="A1513" t="s">
        <v>5973</v>
      </c>
      <c r="B1513">
        <v>14.5526</v>
      </c>
      <c r="C1513">
        <v>119.42619999999999</v>
      </c>
      <c r="D1513">
        <v>10</v>
      </c>
      <c r="E1513">
        <v>4.5999999999999996</v>
      </c>
      <c r="F1513" t="s">
        <v>152</v>
      </c>
      <c r="H1513">
        <v>106</v>
      </c>
      <c r="I1513">
        <v>8.9689999999999994</v>
      </c>
      <c r="J1513">
        <v>0.54</v>
      </c>
      <c r="K1513" t="s">
        <v>153</v>
      </c>
      <c r="L1513" t="s">
        <v>5974</v>
      </c>
      <c r="M1513" t="s">
        <v>5975</v>
      </c>
      <c r="N1513" t="s">
        <v>5976</v>
      </c>
      <c r="O1513" t="s">
        <v>28</v>
      </c>
      <c r="P1513">
        <v>7.3</v>
      </c>
      <c r="Q1513">
        <v>1.9</v>
      </c>
      <c r="R1513">
        <v>5.7000000000000002E-2</v>
      </c>
      <c r="S1513">
        <v>93</v>
      </c>
      <c r="T1513" t="s">
        <v>29</v>
      </c>
      <c r="U1513" t="s">
        <v>153</v>
      </c>
      <c r="V1513" t="s">
        <v>153</v>
      </c>
    </row>
    <row r="1514" spans="1:22" hidden="1" x14ac:dyDescent="0.2">
      <c r="A1514" t="s">
        <v>5977</v>
      </c>
      <c r="B1514">
        <v>18.616299999999999</v>
      </c>
      <c r="C1514">
        <v>119.4311</v>
      </c>
      <c r="D1514">
        <v>10</v>
      </c>
      <c r="E1514">
        <v>4.5999999999999996</v>
      </c>
      <c r="F1514" t="s">
        <v>152</v>
      </c>
      <c r="H1514">
        <v>90</v>
      </c>
      <c r="I1514">
        <v>4.4560000000000004</v>
      </c>
      <c r="J1514">
        <v>0.77</v>
      </c>
      <c r="K1514" t="s">
        <v>153</v>
      </c>
      <c r="L1514" t="s">
        <v>5978</v>
      </c>
      <c r="M1514" t="s">
        <v>5979</v>
      </c>
      <c r="N1514" t="s">
        <v>5980</v>
      </c>
      <c r="O1514" t="s">
        <v>28</v>
      </c>
      <c r="P1514">
        <v>7.6</v>
      </c>
      <c r="Q1514">
        <v>1.9</v>
      </c>
      <c r="R1514">
        <v>8.7999999999999995E-2</v>
      </c>
      <c r="S1514">
        <v>38</v>
      </c>
      <c r="T1514" t="s">
        <v>29</v>
      </c>
      <c r="U1514" t="s">
        <v>153</v>
      </c>
      <c r="V1514" t="s">
        <v>153</v>
      </c>
    </row>
    <row r="1515" spans="1:22" hidden="1" x14ac:dyDescent="0.2">
      <c r="A1515" t="s">
        <v>5981</v>
      </c>
      <c r="B1515">
        <v>14.868399999999999</v>
      </c>
      <c r="C1515">
        <v>119.8982</v>
      </c>
      <c r="D1515">
        <v>35</v>
      </c>
      <c r="E1515">
        <v>4.5999999999999996</v>
      </c>
      <c r="F1515" t="s">
        <v>152</v>
      </c>
      <c r="H1515">
        <v>108</v>
      </c>
      <c r="I1515">
        <v>8.4160000000000004</v>
      </c>
      <c r="J1515">
        <v>0.76</v>
      </c>
      <c r="K1515" t="s">
        <v>153</v>
      </c>
      <c r="L1515" t="s">
        <v>5982</v>
      </c>
      <c r="M1515" t="s">
        <v>5983</v>
      </c>
      <c r="N1515" t="s">
        <v>5984</v>
      </c>
      <c r="O1515" t="s">
        <v>28</v>
      </c>
      <c r="P1515">
        <v>11.7</v>
      </c>
      <c r="Q1515">
        <v>2</v>
      </c>
      <c r="R1515">
        <v>0.111</v>
      </c>
      <c r="S1515">
        <v>24</v>
      </c>
      <c r="T1515" t="s">
        <v>29</v>
      </c>
      <c r="U1515" t="s">
        <v>153</v>
      </c>
      <c r="V1515" t="s">
        <v>153</v>
      </c>
    </row>
    <row r="1516" spans="1:22" hidden="1" x14ac:dyDescent="0.2">
      <c r="A1516" t="s">
        <v>5985</v>
      </c>
      <c r="B1516">
        <v>13.791700000000001</v>
      </c>
      <c r="C1516">
        <v>119.9508</v>
      </c>
      <c r="D1516">
        <v>10</v>
      </c>
      <c r="E1516">
        <v>4.5999999999999996</v>
      </c>
      <c r="F1516" t="s">
        <v>152</v>
      </c>
      <c r="H1516">
        <v>106</v>
      </c>
      <c r="I1516">
        <v>8.6780000000000008</v>
      </c>
      <c r="J1516">
        <v>0.61</v>
      </c>
      <c r="K1516" t="s">
        <v>153</v>
      </c>
      <c r="L1516" t="s">
        <v>5986</v>
      </c>
      <c r="M1516" t="s">
        <v>5987</v>
      </c>
      <c r="N1516" t="s">
        <v>5988</v>
      </c>
      <c r="O1516" t="s">
        <v>28</v>
      </c>
      <c r="P1516">
        <v>11.3</v>
      </c>
      <c r="Q1516">
        <v>1.9</v>
      </c>
      <c r="R1516">
        <v>9.1999999999999998E-2</v>
      </c>
      <c r="S1516">
        <v>35</v>
      </c>
      <c r="T1516" t="s">
        <v>29</v>
      </c>
      <c r="U1516" t="s">
        <v>153</v>
      </c>
      <c r="V1516" t="s">
        <v>153</v>
      </c>
    </row>
    <row r="1517" spans="1:22" hidden="1" x14ac:dyDescent="0.2">
      <c r="A1517" t="s">
        <v>5989</v>
      </c>
      <c r="B1517">
        <v>13.6197</v>
      </c>
      <c r="C1517">
        <v>120.7753</v>
      </c>
      <c r="D1517">
        <v>162.63</v>
      </c>
      <c r="E1517">
        <v>4.5</v>
      </c>
      <c r="F1517" t="s">
        <v>152</v>
      </c>
      <c r="H1517">
        <v>109</v>
      </c>
      <c r="I1517">
        <v>8.6829999999999998</v>
      </c>
      <c r="J1517">
        <v>0.62</v>
      </c>
      <c r="K1517" t="s">
        <v>153</v>
      </c>
      <c r="L1517" t="s">
        <v>5990</v>
      </c>
      <c r="M1517" t="s">
        <v>5991</v>
      </c>
      <c r="N1517" t="s">
        <v>316</v>
      </c>
      <c r="O1517" t="s">
        <v>28</v>
      </c>
      <c r="P1517">
        <v>11.6</v>
      </c>
      <c r="Q1517">
        <v>7.7</v>
      </c>
      <c r="R1517">
        <v>6.8000000000000005E-2</v>
      </c>
      <c r="S1517">
        <v>64</v>
      </c>
      <c r="T1517" t="s">
        <v>29</v>
      </c>
      <c r="U1517" t="s">
        <v>153</v>
      </c>
      <c r="V1517" t="s">
        <v>153</v>
      </c>
    </row>
    <row r="1518" spans="1:22" hidden="1" x14ac:dyDescent="0.2">
      <c r="A1518" t="s">
        <v>5992</v>
      </c>
      <c r="B1518">
        <v>13.632999999999999</v>
      </c>
      <c r="C1518">
        <v>120.8717</v>
      </c>
      <c r="D1518">
        <v>147.38</v>
      </c>
      <c r="E1518">
        <v>4.5</v>
      </c>
      <c r="F1518" t="s">
        <v>152</v>
      </c>
      <c r="H1518">
        <v>105</v>
      </c>
      <c r="I1518">
        <v>0.47</v>
      </c>
      <c r="J1518">
        <v>0.78</v>
      </c>
      <c r="K1518" t="s">
        <v>153</v>
      </c>
      <c r="L1518" t="s">
        <v>5993</v>
      </c>
      <c r="M1518" t="s">
        <v>5994</v>
      </c>
      <c r="N1518" t="s">
        <v>5995</v>
      </c>
      <c r="O1518" t="s">
        <v>28</v>
      </c>
      <c r="P1518">
        <v>8.8000000000000007</v>
      </c>
      <c r="Q1518">
        <v>4.0999999999999996</v>
      </c>
      <c r="R1518">
        <v>5.1999999999999998E-2</v>
      </c>
      <c r="S1518">
        <v>110</v>
      </c>
      <c r="T1518" t="s">
        <v>29</v>
      </c>
      <c r="U1518" t="s">
        <v>153</v>
      </c>
      <c r="V1518" t="s">
        <v>153</v>
      </c>
    </row>
    <row r="1519" spans="1:22" hidden="1" x14ac:dyDescent="0.2">
      <c r="A1519" t="s">
        <v>5996</v>
      </c>
      <c r="B1519">
        <v>13.7072</v>
      </c>
      <c r="C1519">
        <v>121.62869999999999</v>
      </c>
      <c r="D1519">
        <v>36.94</v>
      </c>
      <c r="E1519">
        <v>4.7</v>
      </c>
      <c r="F1519" t="s">
        <v>152</v>
      </c>
      <c r="H1519">
        <v>100</v>
      </c>
      <c r="I1519">
        <v>0.77800000000000002</v>
      </c>
      <c r="J1519">
        <v>0.91</v>
      </c>
      <c r="K1519" t="s">
        <v>153</v>
      </c>
      <c r="L1519" t="s">
        <v>5997</v>
      </c>
      <c r="M1519" t="s">
        <v>5998</v>
      </c>
      <c r="N1519" t="s">
        <v>5999</v>
      </c>
      <c r="O1519" t="s">
        <v>28</v>
      </c>
      <c r="P1519">
        <v>6.4</v>
      </c>
      <c r="Q1519">
        <v>8.5</v>
      </c>
      <c r="R1519">
        <v>0.14699999999999999</v>
      </c>
      <c r="S1519">
        <v>14</v>
      </c>
      <c r="T1519" t="s">
        <v>29</v>
      </c>
      <c r="U1519" t="s">
        <v>153</v>
      </c>
      <c r="V1519" t="s">
        <v>153</v>
      </c>
    </row>
    <row r="1520" spans="1:22" hidden="1" x14ac:dyDescent="0.2">
      <c r="A1520" t="s">
        <v>6000</v>
      </c>
      <c r="B1520">
        <v>16.229500000000002</v>
      </c>
      <c r="C1520">
        <v>122.4216</v>
      </c>
      <c r="D1520">
        <v>35</v>
      </c>
      <c r="E1520">
        <v>4.7</v>
      </c>
      <c r="F1520" t="s">
        <v>152</v>
      </c>
      <c r="H1520">
        <v>66</v>
      </c>
      <c r="I1520">
        <v>2.5550000000000002</v>
      </c>
      <c r="J1520">
        <v>0.83</v>
      </c>
      <c r="K1520" t="s">
        <v>153</v>
      </c>
      <c r="L1520" t="s">
        <v>6001</v>
      </c>
      <c r="M1520" t="s">
        <v>6002</v>
      </c>
      <c r="N1520" t="s">
        <v>6003</v>
      </c>
      <c r="O1520" t="s">
        <v>28</v>
      </c>
      <c r="P1520">
        <v>9.1999999999999993</v>
      </c>
      <c r="Q1520">
        <v>2</v>
      </c>
      <c r="R1520">
        <v>8.4000000000000005E-2</v>
      </c>
      <c r="S1520">
        <v>43</v>
      </c>
      <c r="T1520" t="s">
        <v>29</v>
      </c>
      <c r="U1520" t="s">
        <v>153</v>
      </c>
      <c r="V1520" t="s">
        <v>153</v>
      </c>
    </row>
    <row r="1521" spans="1:22" x14ac:dyDescent="0.2">
      <c r="A1521" t="s">
        <v>6004</v>
      </c>
      <c r="B1521">
        <v>13.887</v>
      </c>
      <c r="C1521">
        <v>120.6748</v>
      </c>
      <c r="D1521">
        <v>108.91</v>
      </c>
      <c r="E1521">
        <v>4.9000000000000004</v>
      </c>
      <c r="F1521" t="s">
        <v>5009</v>
      </c>
      <c r="H1521">
        <v>34</v>
      </c>
      <c r="I1521">
        <v>0.33200000000000002</v>
      </c>
      <c r="J1521">
        <v>0.8</v>
      </c>
      <c r="K1521" t="s">
        <v>153</v>
      </c>
      <c r="L1521" t="s">
        <v>6005</v>
      </c>
      <c r="M1521" t="s">
        <v>6006</v>
      </c>
      <c r="N1521" t="s">
        <v>6007</v>
      </c>
      <c r="O1521" t="s">
        <v>28</v>
      </c>
      <c r="P1521">
        <v>5.9</v>
      </c>
      <c r="Q1521">
        <v>4.7</v>
      </c>
      <c r="R1521">
        <v>7.2999999999999995E-2</v>
      </c>
      <c r="S1521">
        <v>18</v>
      </c>
      <c r="T1521" t="s">
        <v>29</v>
      </c>
      <c r="U1521" t="s">
        <v>153</v>
      </c>
      <c r="V1521" t="s">
        <v>153</v>
      </c>
    </row>
    <row r="1522" spans="1:22" hidden="1" x14ac:dyDescent="0.2">
      <c r="A1522" t="s">
        <v>6008</v>
      </c>
      <c r="B1522">
        <v>16.200700000000001</v>
      </c>
      <c r="C1522">
        <v>122.4438</v>
      </c>
      <c r="D1522">
        <v>35</v>
      </c>
      <c r="E1522">
        <v>4.5</v>
      </c>
      <c r="F1522" t="s">
        <v>152</v>
      </c>
      <c r="H1522">
        <v>129</v>
      </c>
      <c r="I1522">
        <v>7.2350000000000003</v>
      </c>
      <c r="J1522">
        <v>0.49</v>
      </c>
      <c r="K1522" t="s">
        <v>153</v>
      </c>
      <c r="L1522" t="s">
        <v>6009</v>
      </c>
      <c r="M1522" t="s">
        <v>6010</v>
      </c>
      <c r="N1522" t="s">
        <v>6011</v>
      </c>
      <c r="O1522" t="s">
        <v>28</v>
      </c>
      <c r="P1522">
        <v>13.2</v>
      </c>
      <c r="Q1522">
        <v>1.6</v>
      </c>
      <c r="R1522">
        <v>0.14499999999999999</v>
      </c>
      <c r="S1522">
        <v>14</v>
      </c>
      <c r="T1522" t="s">
        <v>29</v>
      </c>
      <c r="U1522" t="s">
        <v>153</v>
      </c>
      <c r="V1522" t="s">
        <v>153</v>
      </c>
    </row>
    <row r="1523" spans="1:22" hidden="1" x14ac:dyDescent="0.2">
      <c r="A1523" t="s">
        <v>6012</v>
      </c>
      <c r="B1523">
        <v>13.6213</v>
      </c>
      <c r="C1523">
        <v>120.9785</v>
      </c>
      <c r="D1523">
        <v>146.94999999999999</v>
      </c>
      <c r="E1523">
        <v>4.5</v>
      </c>
      <c r="F1523" t="s">
        <v>152</v>
      </c>
      <c r="H1523">
        <v>96</v>
      </c>
      <c r="I1523">
        <v>0.47899999999999998</v>
      </c>
      <c r="J1523">
        <v>0.85</v>
      </c>
      <c r="K1523" t="s">
        <v>153</v>
      </c>
      <c r="L1523" t="s">
        <v>6013</v>
      </c>
      <c r="M1523" t="s">
        <v>6014</v>
      </c>
      <c r="N1523" t="s">
        <v>6015</v>
      </c>
      <c r="O1523" t="s">
        <v>28</v>
      </c>
      <c r="P1523">
        <v>5.3</v>
      </c>
      <c r="Q1523">
        <v>4.9000000000000004</v>
      </c>
      <c r="R1523">
        <v>5.8000000000000003E-2</v>
      </c>
      <c r="S1523">
        <v>91</v>
      </c>
      <c r="T1523" t="s">
        <v>29</v>
      </c>
      <c r="U1523" t="s">
        <v>153</v>
      </c>
      <c r="V1523" t="s">
        <v>153</v>
      </c>
    </row>
    <row r="1524" spans="1:22" x14ac:dyDescent="0.2">
      <c r="A1524" t="s">
        <v>6016</v>
      </c>
      <c r="B1524">
        <v>15.053000000000001</v>
      </c>
      <c r="C1524">
        <v>122.27460000000001</v>
      </c>
      <c r="D1524">
        <v>48.13</v>
      </c>
      <c r="E1524">
        <v>5.3</v>
      </c>
      <c r="F1524" t="s">
        <v>5009</v>
      </c>
      <c r="H1524">
        <v>56</v>
      </c>
      <c r="I1524">
        <v>1.603</v>
      </c>
      <c r="J1524">
        <v>0.84</v>
      </c>
      <c r="K1524" t="s">
        <v>153</v>
      </c>
      <c r="L1524" t="s">
        <v>6017</v>
      </c>
      <c r="M1524" t="s">
        <v>6018</v>
      </c>
      <c r="N1524" t="s">
        <v>6019</v>
      </c>
      <c r="O1524" t="s">
        <v>28</v>
      </c>
      <c r="P1524">
        <v>7.7</v>
      </c>
      <c r="Q1524">
        <v>1.5</v>
      </c>
      <c r="R1524">
        <v>5.7000000000000002E-2</v>
      </c>
      <c r="S1524">
        <v>30</v>
      </c>
      <c r="T1524" t="s">
        <v>29</v>
      </c>
      <c r="U1524" t="s">
        <v>153</v>
      </c>
      <c r="V1524" t="s">
        <v>153</v>
      </c>
    </row>
    <row r="1525" spans="1:22" hidden="1" x14ac:dyDescent="0.2">
      <c r="A1525" t="s">
        <v>6020</v>
      </c>
      <c r="B1525">
        <v>14.9473</v>
      </c>
      <c r="C1525">
        <v>122.0581</v>
      </c>
      <c r="D1525">
        <v>39.28</v>
      </c>
      <c r="E1525">
        <v>4.5999999999999996</v>
      </c>
      <c r="F1525" t="s">
        <v>152</v>
      </c>
      <c r="H1525">
        <v>109</v>
      </c>
      <c r="I1525">
        <v>7.883</v>
      </c>
      <c r="J1525">
        <v>0.69</v>
      </c>
      <c r="K1525" t="s">
        <v>153</v>
      </c>
      <c r="L1525" t="s">
        <v>6021</v>
      </c>
      <c r="M1525" t="s">
        <v>6022</v>
      </c>
      <c r="N1525" t="s">
        <v>6023</v>
      </c>
      <c r="O1525" t="s">
        <v>28</v>
      </c>
      <c r="P1525">
        <v>9.1</v>
      </c>
      <c r="Q1525">
        <v>6.2</v>
      </c>
      <c r="R1525">
        <v>5.8000000000000003E-2</v>
      </c>
      <c r="S1525">
        <v>88</v>
      </c>
      <c r="T1525" t="s">
        <v>29</v>
      </c>
      <c r="U1525" t="s">
        <v>153</v>
      </c>
      <c r="V1525" t="s">
        <v>153</v>
      </c>
    </row>
    <row r="1526" spans="1:22" hidden="1" x14ac:dyDescent="0.2">
      <c r="A1526" t="s">
        <v>6024</v>
      </c>
      <c r="B1526">
        <v>14.989699999999999</v>
      </c>
      <c r="C1526">
        <v>119.88800000000001</v>
      </c>
      <c r="D1526">
        <v>35</v>
      </c>
      <c r="E1526">
        <v>4.9000000000000004</v>
      </c>
      <c r="F1526" t="s">
        <v>152</v>
      </c>
      <c r="H1526">
        <v>41</v>
      </c>
      <c r="I1526">
        <v>1.345</v>
      </c>
      <c r="J1526">
        <v>0.88</v>
      </c>
      <c r="K1526" t="s">
        <v>153</v>
      </c>
      <c r="L1526" t="s">
        <v>6025</v>
      </c>
      <c r="M1526" t="s">
        <v>6026</v>
      </c>
      <c r="N1526" t="s">
        <v>6027</v>
      </c>
      <c r="O1526" t="s">
        <v>28</v>
      </c>
      <c r="P1526">
        <v>7</v>
      </c>
      <c r="Q1526">
        <v>1.9</v>
      </c>
      <c r="R1526">
        <v>5.3999999999999999E-2</v>
      </c>
      <c r="S1526">
        <v>108</v>
      </c>
      <c r="T1526" t="s">
        <v>29</v>
      </c>
      <c r="U1526" t="s">
        <v>153</v>
      </c>
      <c r="V1526" t="s">
        <v>153</v>
      </c>
    </row>
    <row r="1527" spans="1:22" hidden="1" x14ac:dyDescent="0.2">
      <c r="A1527" t="s">
        <v>6028</v>
      </c>
      <c r="B1527">
        <v>13.834099999999999</v>
      </c>
      <c r="C1527">
        <v>120.61450000000001</v>
      </c>
      <c r="D1527">
        <v>84.81</v>
      </c>
      <c r="E1527">
        <v>4.5</v>
      </c>
      <c r="F1527" t="s">
        <v>152</v>
      </c>
      <c r="H1527">
        <v>94</v>
      </c>
      <c r="I1527">
        <v>0.41</v>
      </c>
      <c r="J1527">
        <v>0.38</v>
      </c>
      <c r="K1527" t="s">
        <v>153</v>
      </c>
      <c r="L1527" t="s">
        <v>6029</v>
      </c>
      <c r="M1527" t="s">
        <v>6030</v>
      </c>
      <c r="N1527" t="s">
        <v>6031</v>
      </c>
      <c r="O1527" t="s">
        <v>28</v>
      </c>
      <c r="P1527">
        <v>11.5</v>
      </c>
      <c r="Q1527">
        <v>6.9</v>
      </c>
      <c r="R1527">
        <v>9.7000000000000003E-2</v>
      </c>
      <c r="S1527">
        <v>31</v>
      </c>
      <c r="T1527" t="s">
        <v>29</v>
      </c>
      <c r="U1527" t="s">
        <v>153</v>
      </c>
      <c r="V1527" t="s">
        <v>153</v>
      </c>
    </row>
    <row r="1528" spans="1:22" hidden="1" x14ac:dyDescent="0.2">
      <c r="A1528" t="s">
        <v>6032</v>
      </c>
      <c r="B1528">
        <v>13.6052</v>
      </c>
      <c r="C1528">
        <v>120.7991</v>
      </c>
      <c r="D1528">
        <v>137.86000000000001</v>
      </c>
      <c r="E1528">
        <v>4.5999999999999996</v>
      </c>
      <c r="F1528" t="s">
        <v>152</v>
      </c>
      <c r="H1528">
        <v>128</v>
      </c>
      <c r="I1528">
        <v>0.51100000000000001</v>
      </c>
      <c r="J1528">
        <v>0.6</v>
      </c>
      <c r="K1528" t="s">
        <v>153</v>
      </c>
      <c r="L1528" t="s">
        <v>6033</v>
      </c>
      <c r="M1528" t="s">
        <v>6034</v>
      </c>
      <c r="N1528" t="s">
        <v>5531</v>
      </c>
      <c r="O1528" t="s">
        <v>28</v>
      </c>
      <c r="P1528">
        <v>10.199999999999999</v>
      </c>
      <c r="Q1528">
        <v>4.4000000000000004</v>
      </c>
      <c r="R1528">
        <v>5.8000000000000003E-2</v>
      </c>
      <c r="S1528">
        <v>89</v>
      </c>
      <c r="T1528" t="s">
        <v>29</v>
      </c>
      <c r="U1528" t="s">
        <v>153</v>
      </c>
      <c r="V1528" t="s">
        <v>153</v>
      </c>
    </row>
    <row r="1529" spans="1:22" hidden="1" x14ac:dyDescent="0.2">
      <c r="A1529" t="s">
        <v>6035</v>
      </c>
      <c r="B1529">
        <v>13.963100000000001</v>
      </c>
      <c r="C1529">
        <v>120.6888</v>
      </c>
      <c r="D1529">
        <v>115.19</v>
      </c>
      <c r="E1529">
        <v>4.8</v>
      </c>
      <c r="F1529" t="s">
        <v>152</v>
      </c>
      <c r="H1529">
        <v>68</v>
      </c>
      <c r="I1529">
        <v>0.27700000000000002</v>
      </c>
      <c r="J1529">
        <v>0.38</v>
      </c>
      <c r="K1529" t="s">
        <v>153</v>
      </c>
      <c r="L1529" t="s">
        <v>6036</v>
      </c>
      <c r="M1529" t="s">
        <v>6037</v>
      </c>
      <c r="N1529" t="s">
        <v>6038</v>
      </c>
      <c r="O1529" t="s">
        <v>28</v>
      </c>
      <c r="P1529">
        <v>12.3</v>
      </c>
      <c r="Q1529">
        <v>3.7</v>
      </c>
      <c r="R1529">
        <v>0.16800000000000001</v>
      </c>
      <c r="S1529">
        <v>11</v>
      </c>
      <c r="T1529" t="s">
        <v>29</v>
      </c>
      <c r="U1529" t="s">
        <v>153</v>
      </c>
      <c r="V1529" t="s">
        <v>153</v>
      </c>
    </row>
    <row r="1530" spans="1:22" hidden="1" x14ac:dyDescent="0.2">
      <c r="A1530" t="s">
        <v>6039</v>
      </c>
      <c r="B1530">
        <v>14.646800000000001</v>
      </c>
      <c r="C1530">
        <v>119.71939999999999</v>
      </c>
      <c r="D1530">
        <v>35</v>
      </c>
      <c r="E1530">
        <v>4.9000000000000004</v>
      </c>
      <c r="F1530" t="s">
        <v>152</v>
      </c>
      <c r="H1530">
        <v>83</v>
      </c>
      <c r="I1530">
        <v>1.298</v>
      </c>
      <c r="J1530">
        <v>1.1200000000000001</v>
      </c>
      <c r="K1530" t="s">
        <v>153</v>
      </c>
      <c r="L1530" t="s">
        <v>6040</v>
      </c>
      <c r="M1530" t="s">
        <v>6041</v>
      </c>
      <c r="N1530" t="s">
        <v>6042</v>
      </c>
      <c r="O1530" t="s">
        <v>28</v>
      </c>
      <c r="P1530">
        <v>5.0999999999999996</v>
      </c>
      <c r="Q1530">
        <v>1.9</v>
      </c>
      <c r="R1530">
        <v>5.0999999999999997E-2</v>
      </c>
      <c r="S1530">
        <v>123</v>
      </c>
      <c r="T1530" t="s">
        <v>29</v>
      </c>
      <c r="U1530" t="s">
        <v>153</v>
      </c>
      <c r="V1530" t="s">
        <v>153</v>
      </c>
    </row>
    <row r="1531" spans="1:22" x14ac:dyDescent="0.2">
      <c r="A1531" t="s">
        <v>6043</v>
      </c>
      <c r="B1531">
        <v>14.8741</v>
      </c>
      <c r="C1531">
        <v>122.79510000000001</v>
      </c>
      <c r="D1531">
        <v>6.6</v>
      </c>
      <c r="E1531">
        <v>5.6</v>
      </c>
      <c r="F1531" t="s">
        <v>5009</v>
      </c>
      <c r="H1531">
        <v>30</v>
      </c>
      <c r="I1531">
        <v>1.956</v>
      </c>
      <c r="J1531">
        <v>1.23</v>
      </c>
      <c r="K1531" t="s">
        <v>153</v>
      </c>
      <c r="L1531" t="s">
        <v>6044</v>
      </c>
      <c r="M1531" t="s">
        <v>6045</v>
      </c>
      <c r="N1531" t="s">
        <v>6046</v>
      </c>
      <c r="O1531" t="s">
        <v>28</v>
      </c>
      <c r="P1531">
        <v>7.1</v>
      </c>
      <c r="Q1531">
        <v>3.9</v>
      </c>
      <c r="R1531">
        <v>5.1999999999999998E-2</v>
      </c>
      <c r="S1531">
        <v>36</v>
      </c>
      <c r="T1531" t="s">
        <v>29</v>
      </c>
      <c r="U1531" t="s">
        <v>153</v>
      </c>
      <c r="V1531" t="s">
        <v>153</v>
      </c>
    </row>
    <row r="1532" spans="1:22" hidden="1" x14ac:dyDescent="0.2">
      <c r="A1532" t="s">
        <v>6047</v>
      </c>
      <c r="B1532">
        <v>16.8306</v>
      </c>
      <c r="C1532">
        <v>122.50490000000001</v>
      </c>
      <c r="D1532">
        <v>35</v>
      </c>
      <c r="E1532">
        <v>4.5999999999999996</v>
      </c>
      <c r="F1532" t="s">
        <v>152</v>
      </c>
      <c r="H1532">
        <v>129</v>
      </c>
      <c r="I1532">
        <v>3.105</v>
      </c>
      <c r="J1532">
        <v>0.85</v>
      </c>
      <c r="K1532" t="s">
        <v>153</v>
      </c>
      <c r="L1532" t="s">
        <v>6048</v>
      </c>
      <c r="M1532" t="s">
        <v>6049</v>
      </c>
      <c r="N1532" t="s">
        <v>6050</v>
      </c>
      <c r="O1532" t="s">
        <v>28</v>
      </c>
      <c r="P1532">
        <v>9.9</v>
      </c>
      <c r="Q1532">
        <v>2</v>
      </c>
      <c r="R1532">
        <v>0.109</v>
      </c>
      <c r="S1532">
        <v>25</v>
      </c>
      <c r="T1532" t="s">
        <v>29</v>
      </c>
      <c r="U1532" t="s">
        <v>153</v>
      </c>
      <c r="V1532" t="s">
        <v>153</v>
      </c>
    </row>
    <row r="1533" spans="1:22" hidden="1" x14ac:dyDescent="0.2">
      <c r="A1533" t="s">
        <v>6051</v>
      </c>
      <c r="B1533">
        <v>16.299299999999999</v>
      </c>
      <c r="C1533">
        <v>121.7715</v>
      </c>
      <c r="D1533">
        <v>60.2</v>
      </c>
      <c r="E1533">
        <v>4.9000000000000004</v>
      </c>
      <c r="F1533" t="s">
        <v>152</v>
      </c>
      <c r="H1533">
        <v>120</v>
      </c>
      <c r="I1533">
        <v>6.5170000000000003</v>
      </c>
      <c r="J1533">
        <v>0.71</v>
      </c>
      <c r="K1533" t="s">
        <v>153</v>
      </c>
      <c r="L1533" t="s">
        <v>6052</v>
      </c>
      <c r="M1533" t="s">
        <v>6053</v>
      </c>
      <c r="N1533" t="s">
        <v>6054</v>
      </c>
      <c r="O1533" t="s">
        <v>28</v>
      </c>
      <c r="P1533">
        <v>9.6</v>
      </c>
      <c r="Q1533">
        <v>7.9</v>
      </c>
      <c r="R1533">
        <v>8.1000000000000003E-2</v>
      </c>
      <c r="S1533">
        <v>48</v>
      </c>
      <c r="T1533" t="s">
        <v>29</v>
      </c>
      <c r="U1533" t="s">
        <v>153</v>
      </c>
      <c r="V1533" t="s">
        <v>153</v>
      </c>
    </row>
    <row r="1534" spans="1:22" hidden="1" x14ac:dyDescent="0.2">
      <c r="A1534" t="s">
        <v>6055</v>
      </c>
      <c r="B1534">
        <v>14.7982</v>
      </c>
      <c r="C1534">
        <v>119.7628</v>
      </c>
      <c r="D1534">
        <v>35</v>
      </c>
      <c r="E1534">
        <v>4.5999999999999996</v>
      </c>
      <c r="F1534" t="s">
        <v>152</v>
      </c>
      <c r="H1534">
        <v>103</v>
      </c>
      <c r="I1534">
        <v>8.4969999999999999</v>
      </c>
      <c r="J1534">
        <v>0.67</v>
      </c>
      <c r="K1534" t="s">
        <v>153</v>
      </c>
      <c r="L1534" t="s">
        <v>6056</v>
      </c>
      <c r="M1534" t="s">
        <v>6057</v>
      </c>
      <c r="N1534" t="s">
        <v>4415</v>
      </c>
      <c r="O1534" t="s">
        <v>28</v>
      </c>
      <c r="P1534">
        <v>10.4</v>
      </c>
      <c r="Q1534">
        <v>2</v>
      </c>
      <c r="R1534">
        <v>0.109</v>
      </c>
      <c r="S1534">
        <v>25</v>
      </c>
      <c r="T1534" t="s">
        <v>29</v>
      </c>
      <c r="U1534" t="s">
        <v>153</v>
      </c>
      <c r="V1534" t="s">
        <v>153</v>
      </c>
    </row>
    <row r="1535" spans="1:22" hidden="1" x14ac:dyDescent="0.2">
      <c r="A1535" t="s">
        <v>6058</v>
      </c>
      <c r="B1535">
        <v>13.972899999999999</v>
      </c>
      <c r="C1535">
        <v>121.05719999999999</v>
      </c>
      <c r="D1535">
        <v>10</v>
      </c>
      <c r="E1535">
        <v>4.5</v>
      </c>
      <c r="F1535" t="s">
        <v>152</v>
      </c>
      <c r="H1535">
        <v>130</v>
      </c>
      <c r="I1535">
        <v>0.17299999999999999</v>
      </c>
      <c r="J1535">
        <v>0.55000000000000004</v>
      </c>
      <c r="K1535" t="s">
        <v>153</v>
      </c>
      <c r="L1535" t="s">
        <v>6059</v>
      </c>
      <c r="M1535" t="s">
        <v>6060</v>
      </c>
      <c r="N1535" t="s">
        <v>175</v>
      </c>
      <c r="O1535" t="s">
        <v>28</v>
      </c>
      <c r="P1535">
        <v>10.9</v>
      </c>
      <c r="Q1535">
        <v>1.9</v>
      </c>
      <c r="R1535">
        <v>0.11</v>
      </c>
      <c r="S1535">
        <v>24</v>
      </c>
      <c r="T1535" t="s">
        <v>29</v>
      </c>
      <c r="U1535" t="s">
        <v>153</v>
      </c>
      <c r="V1535" t="s">
        <v>153</v>
      </c>
    </row>
    <row r="1536" spans="1:22" hidden="1" x14ac:dyDescent="0.2">
      <c r="A1536" t="s">
        <v>6061</v>
      </c>
      <c r="B1536">
        <v>13.9978</v>
      </c>
      <c r="C1536">
        <v>121.1765</v>
      </c>
      <c r="D1536">
        <v>4.45</v>
      </c>
      <c r="E1536">
        <v>4.5999999999999996</v>
      </c>
      <c r="F1536" t="s">
        <v>152</v>
      </c>
      <c r="H1536">
        <v>106</v>
      </c>
      <c r="I1536">
        <v>0.254</v>
      </c>
      <c r="J1536">
        <v>0.73</v>
      </c>
      <c r="K1536" t="s">
        <v>153</v>
      </c>
      <c r="L1536" t="s">
        <v>6062</v>
      </c>
      <c r="M1536" t="s">
        <v>6063</v>
      </c>
      <c r="N1536" t="s">
        <v>6064</v>
      </c>
      <c r="O1536" t="s">
        <v>28</v>
      </c>
      <c r="P1536">
        <v>6.9</v>
      </c>
      <c r="Q1536">
        <v>6.2</v>
      </c>
      <c r="R1536">
        <v>0.129</v>
      </c>
      <c r="S1536">
        <v>18</v>
      </c>
      <c r="T1536" t="s">
        <v>29</v>
      </c>
      <c r="U1536" t="s">
        <v>153</v>
      </c>
      <c r="V1536" t="s">
        <v>153</v>
      </c>
    </row>
    <row r="1537" spans="1:22" hidden="1" x14ac:dyDescent="0.2">
      <c r="A1537" t="s">
        <v>6065</v>
      </c>
      <c r="B1537">
        <v>13.977600000000001</v>
      </c>
      <c r="C1537">
        <v>121.19410000000001</v>
      </c>
      <c r="D1537">
        <v>3.18</v>
      </c>
      <c r="E1537">
        <v>4.5</v>
      </c>
      <c r="F1537" t="s">
        <v>152</v>
      </c>
      <c r="H1537">
        <v>175</v>
      </c>
      <c r="I1537">
        <v>0.27800000000000002</v>
      </c>
      <c r="J1537">
        <v>0.53</v>
      </c>
      <c r="K1537" t="s">
        <v>153</v>
      </c>
      <c r="L1537" t="s">
        <v>6066</v>
      </c>
      <c r="M1537" t="s">
        <v>6067</v>
      </c>
      <c r="N1537" t="s">
        <v>6068</v>
      </c>
      <c r="O1537" t="s">
        <v>28</v>
      </c>
      <c r="P1537">
        <v>7.4</v>
      </c>
      <c r="Q1537">
        <v>6.3</v>
      </c>
      <c r="R1537">
        <v>0.124</v>
      </c>
      <c r="S1537">
        <v>19</v>
      </c>
      <c r="T1537" t="s">
        <v>29</v>
      </c>
      <c r="U1537" t="s">
        <v>153</v>
      </c>
      <c r="V1537" t="s">
        <v>153</v>
      </c>
    </row>
    <row r="1538" spans="1:22" hidden="1" x14ac:dyDescent="0.2">
      <c r="A1538" t="s">
        <v>6069</v>
      </c>
      <c r="B1538">
        <v>14.038399999999999</v>
      </c>
      <c r="C1538">
        <v>121.13630000000001</v>
      </c>
      <c r="D1538">
        <v>10</v>
      </c>
      <c r="E1538">
        <v>4.5999999999999996</v>
      </c>
      <c r="F1538" t="s">
        <v>152</v>
      </c>
      <c r="H1538">
        <v>113</v>
      </c>
      <c r="I1538">
        <v>0.20300000000000001</v>
      </c>
      <c r="J1538">
        <v>0.65</v>
      </c>
      <c r="K1538" t="s">
        <v>153</v>
      </c>
      <c r="L1538" t="s">
        <v>6070</v>
      </c>
      <c r="M1538" t="s">
        <v>6063</v>
      </c>
      <c r="N1538" t="s">
        <v>376</v>
      </c>
      <c r="O1538" t="s">
        <v>28</v>
      </c>
      <c r="P1538">
        <v>12.1</v>
      </c>
      <c r="Q1538">
        <v>1.9</v>
      </c>
      <c r="R1538">
        <v>9.0999999999999998E-2</v>
      </c>
      <c r="S1538">
        <v>36</v>
      </c>
      <c r="T1538" t="s">
        <v>29</v>
      </c>
      <c r="U1538" t="s">
        <v>153</v>
      </c>
      <c r="V1538" t="s">
        <v>153</v>
      </c>
    </row>
    <row r="1539" spans="1:22" hidden="1" x14ac:dyDescent="0.2">
      <c r="A1539" t="s">
        <v>6071</v>
      </c>
      <c r="B1539">
        <v>13.9366</v>
      </c>
      <c r="C1539">
        <v>121.0616</v>
      </c>
      <c r="D1539">
        <v>10</v>
      </c>
      <c r="E1539">
        <v>4.5</v>
      </c>
      <c r="F1539" t="s">
        <v>152</v>
      </c>
      <c r="H1539">
        <v>124</v>
      </c>
      <c r="I1539">
        <v>9.4079999999999995</v>
      </c>
      <c r="J1539">
        <v>0.4</v>
      </c>
      <c r="K1539" t="s">
        <v>153</v>
      </c>
      <c r="L1539" t="s">
        <v>6072</v>
      </c>
      <c r="M1539" t="s">
        <v>6073</v>
      </c>
      <c r="N1539" t="s">
        <v>6074</v>
      </c>
      <c r="O1539" t="s">
        <v>28</v>
      </c>
      <c r="P1539">
        <v>10.7</v>
      </c>
      <c r="Q1539">
        <v>1.6</v>
      </c>
      <c r="R1539">
        <v>0.13900000000000001</v>
      </c>
      <c r="S1539">
        <v>15</v>
      </c>
      <c r="T1539" t="s">
        <v>29</v>
      </c>
      <c r="U1539" t="s">
        <v>153</v>
      </c>
      <c r="V1539" t="s">
        <v>153</v>
      </c>
    </row>
    <row r="1540" spans="1:22" hidden="1" x14ac:dyDescent="0.2">
      <c r="A1540" t="s">
        <v>6075</v>
      </c>
      <c r="B1540">
        <v>13.9453</v>
      </c>
      <c r="C1540">
        <v>121.1919</v>
      </c>
      <c r="D1540">
        <v>10</v>
      </c>
      <c r="E1540">
        <v>4.7</v>
      </c>
      <c r="F1540" t="s">
        <v>152</v>
      </c>
      <c r="H1540">
        <v>97</v>
      </c>
      <c r="I1540">
        <v>0.29199999999999998</v>
      </c>
      <c r="J1540">
        <v>0.69</v>
      </c>
      <c r="K1540" t="s">
        <v>153</v>
      </c>
      <c r="L1540" t="s">
        <v>6076</v>
      </c>
      <c r="M1540" t="s">
        <v>6073</v>
      </c>
      <c r="N1540" t="s">
        <v>6077</v>
      </c>
      <c r="O1540" t="s">
        <v>28</v>
      </c>
      <c r="P1540">
        <v>10.199999999999999</v>
      </c>
      <c r="Q1540">
        <v>1.9</v>
      </c>
      <c r="R1540">
        <v>8.4000000000000005E-2</v>
      </c>
      <c r="S1540">
        <v>43</v>
      </c>
      <c r="T1540" t="s">
        <v>29</v>
      </c>
      <c r="U1540" t="s">
        <v>153</v>
      </c>
      <c r="V1540" t="s">
        <v>153</v>
      </c>
    </row>
    <row r="1541" spans="1:22" hidden="1" x14ac:dyDescent="0.2">
      <c r="A1541" t="s">
        <v>6078</v>
      </c>
      <c r="B1541">
        <v>13.882300000000001</v>
      </c>
      <c r="C1541">
        <v>121.0478</v>
      </c>
      <c r="D1541">
        <v>10</v>
      </c>
      <c r="E1541">
        <v>4.5</v>
      </c>
      <c r="F1541" t="s">
        <v>152</v>
      </c>
      <c r="H1541">
        <v>160</v>
      </c>
      <c r="I1541">
        <v>0.24299999999999999</v>
      </c>
      <c r="J1541">
        <v>0.48</v>
      </c>
      <c r="K1541" t="s">
        <v>153</v>
      </c>
      <c r="L1541" t="s">
        <v>6079</v>
      </c>
      <c r="M1541" t="s">
        <v>6073</v>
      </c>
      <c r="N1541" t="s">
        <v>6080</v>
      </c>
      <c r="O1541" t="s">
        <v>28</v>
      </c>
      <c r="P1541">
        <v>7.5</v>
      </c>
      <c r="Q1541">
        <v>1.9</v>
      </c>
      <c r="R1541">
        <v>0.15</v>
      </c>
      <c r="S1541">
        <v>13</v>
      </c>
      <c r="T1541" t="s">
        <v>29</v>
      </c>
      <c r="U1541" t="s">
        <v>153</v>
      </c>
      <c r="V1541" t="s">
        <v>153</v>
      </c>
    </row>
    <row r="1542" spans="1:22" hidden="1" x14ac:dyDescent="0.2">
      <c r="A1542" t="s">
        <v>6081</v>
      </c>
      <c r="B1542">
        <v>13.917999999999999</v>
      </c>
      <c r="C1542">
        <v>121.0868</v>
      </c>
      <c r="D1542">
        <v>10</v>
      </c>
      <c r="E1542">
        <v>4.5</v>
      </c>
      <c r="F1542" t="s">
        <v>152</v>
      </c>
      <c r="H1542">
        <v>155</v>
      </c>
      <c r="I1542">
        <v>35.805</v>
      </c>
      <c r="J1542">
        <v>1.1299999999999999</v>
      </c>
      <c r="K1542" t="s">
        <v>153</v>
      </c>
      <c r="L1542" t="s">
        <v>6082</v>
      </c>
      <c r="M1542" t="s">
        <v>6067</v>
      </c>
      <c r="N1542" t="s">
        <v>6083</v>
      </c>
      <c r="O1542" t="s">
        <v>28</v>
      </c>
      <c r="P1542">
        <v>10.3</v>
      </c>
      <c r="Q1542">
        <v>2</v>
      </c>
      <c r="R1542">
        <v>0.14399999999999999</v>
      </c>
      <c r="S1542">
        <v>14</v>
      </c>
      <c r="T1542" t="s">
        <v>29</v>
      </c>
      <c r="U1542" t="s">
        <v>153</v>
      </c>
      <c r="V1542" t="s">
        <v>153</v>
      </c>
    </row>
    <row r="1543" spans="1:22" hidden="1" x14ac:dyDescent="0.2">
      <c r="A1543" t="s">
        <v>6084</v>
      </c>
      <c r="B1543">
        <v>13.8575</v>
      </c>
      <c r="C1543">
        <v>120.9879</v>
      </c>
      <c r="D1543">
        <v>10</v>
      </c>
      <c r="E1543">
        <v>4.5</v>
      </c>
      <c r="F1543" t="s">
        <v>152</v>
      </c>
      <c r="H1543">
        <v>213</v>
      </c>
      <c r="I1543">
        <v>14.269</v>
      </c>
      <c r="J1543">
        <v>0.77</v>
      </c>
      <c r="K1543" t="s">
        <v>153</v>
      </c>
      <c r="L1543" t="s">
        <v>6085</v>
      </c>
      <c r="M1543" t="s">
        <v>6067</v>
      </c>
      <c r="N1543" t="s">
        <v>6086</v>
      </c>
      <c r="O1543" t="s">
        <v>28</v>
      </c>
      <c r="P1543">
        <v>9.5</v>
      </c>
      <c r="Q1543">
        <v>2</v>
      </c>
      <c r="R1543">
        <v>0.13500000000000001</v>
      </c>
      <c r="S1543">
        <v>16</v>
      </c>
      <c r="T1543" t="s">
        <v>29</v>
      </c>
      <c r="U1543" t="s">
        <v>153</v>
      </c>
      <c r="V1543" t="s">
        <v>153</v>
      </c>
    </row>
    <row r="1544" spans="1:22" hidden="1" x14ac:dyDescent="0.2">
      <c r="A1544" t="s">
        <v>6087</v>
      </c>
      <c r="B1544">
        <v>14.0405</v>
      </c>
      <c r="C1544">
        <v>121.0736</v>
      </c>
      <c r="D1544">
        <v>10</v>
      </c>
      <c r="E1544">
        <v>4.5999999999999996</v>
      </c>
      <c r="F1544" t="s">
        <v>152</v>
      </c>
      <c r="H1544">
        <v>119</v>
      </c>
      <c r="I1544">
        <v>8.2210000000000001</v>
      </c>
      <c r="J1544">
        <v>1.1299999999999999</v>
      </c>
      <c r="K1544" t="s">
        <v>153</v>
      </c>
      <c r="L1544" t="s">
        <v>6088</v>
      </c>
      <c r="M1544" t="s">
        <v>6089</v>
      </c>
      <c r="N1544" t="s">
        <v>6090</v>
      </c>
      <c r="O1544" t="s">
        <v>28</v>
      </c>
      <c r="P1544">
        <v>13.6</v>
      </c>
      <c r="Q1544">
        <v>1.9</v>
      </c>
      <c r="R1544">
        <v>0.109</v>
      </c>
      <c r="S1544">
        <v>25</v>
      </c>
      <c r="T1544" t="s">
        <v>29</v>
      </c>
      <c r="U1544" t="s">
        <v>153</v>
      </c>
      <c r="V1544" t="s">
        <v>153</v>
      </c>
    </row>
    <row r="1545" spans="1:22" hidden="1" x14ac:dyDescent="0.2">
      <c r="A1545" t="s">
        <v>6091</v>
      </c>
      <c r="B1545">
        <v>13.9376</v>
      </c>
      <c r="C1545">
        <v>121.06270000000001</v>
      </c>
      <c r="D1545">
        <v>10</v>
      </c>
      <c r="E1545">
        <v>4.5999999999999996</v>
      </c>
      <c r="F1545" t="s">
        <v>152</v>
      </c>
      <c r="H1545">
        <v>120</v>
      </c>
      <c r="I1545">
        <v>0.20399999999999999</v>
      </c>
      <c r="J1545">
        <v>0.61</v>
      </c>
      <c r="K1545" t="s">
        <v>153</v>
      </c>
      <c r="L1545" t="s">
        <v>6092</v>
      </c>
      <c r="M1545" t="s">
        <v>6067</v>
      </c>
      <c r="N1545" t="s">
        <v>6093</v>
      </c>
      <c r="O1545" t="s">
        <v>28</v>
      </c>
      <c r="P1545">
        <v>12.3</v>
      </c>
      <c r="Q1545">
        <v>1.9</v>
      </c>
      <c r="R1545">
        <v>9.5000000000000001E-2</v>
      </c>
      <c r="S1545">
        <v>33</v>
      </c>
      <c r="T1545" t="s">
        <v>29</v>
      </c>
      <c r="U1545" t="s">
        <v>153</v>
      </c>
      <c r="V1545" t="s">
        <v>153</v>
      </c>
    </row>
    <row r="1546" spans="1:22" hidden="1" x14ac:dyDescent="0.2">
      <c r="A1546" t="s">
        <v>6094</v>
      </c>
      <c r="B1546">
        <v>13.9612</v>
      </c>
      <c r="C1546">
        <v>121.1386</v>
      </c>
      <c r="D1546">
        <v>10</v>
      </c>
      <c r="E1546">
        <v>4.5999999999999996</v>
      </c>
      <c r="F1546" t="s">
        <v>152</v>
      </c>
      <c r="H1546">
        <v>130</v>
      </c>
      <c r="I1546">
        <v>0.24</v>
      </c>
      <c r="J1546">
        <v>0.7</v>
      </c>
      <c r="K1546" t="s">
        <v>153</v>
      </c>
      <c r="L1546" t="s">
        <v>6095</v>
      </c>
      <c r="M1546" t="s">
        <v>6096</v>
      </c>
      <c r="N1546" t="s">
        <v>6097</v>
      </c>
      <c r="O1546" t="s">
        <v>28</v>
      </c>
      <c r="P1546">
        <v>10.5</v>
      </c>
      <c r="Q1546">
        <v>1.9</v>
      </c>
      <c r="R1546">
        <v>0.1</v>
      </c>
      <c r="S1546">
        <v>30</v>
      </c>
      <c r="T1546" t="s">
        <v>29</v>
      </c>
      <c r="U1546" t="s">
        <v>153</v>
      </c>
      <c r="V1546" t="s">
        <v>153</v>
      </c>
    </row>
    <row r="1547" spans="1:22" hidden="1" x14ac:dyDescent="0.2">
      <c r="A1547" t="s">
        <v>6098</v>
      </c>
      <c r="B1547">
        <v>13.9087</v>
      </c>
      <c r="C1547">
        <v>121.0479</v>
      </c>
      <c r="D1547">
        <v>10</v>
      </c>
      <c r="E1547">
        <v>4.5999999999999996</v>
      </c>
      <c r="F1547" t="s">
        <v>152</v>
      </c>
      <c r="H1547">
        <v>127</v>
      </c>
      <c r="I1547">
        <v>0.22</v>
      </c>
      <c r="J1547">
        <v>0.46</v>
      </c>
      <c r="K1547" t="s">
        <v>153</v>
      </c>
      <c r="L1547" t="s">
        <v>6099</v>
      </c>
      <c r="M1547" t="s">
        <v>6096</v>
      </c>
      <c r="N1547" t="s">
        <v>6100</v>
      </c>
      <c r="O1547" t="s">
        <v>28</v>
      </c>
      <c r="P1547">
        <v>10.199999999999999</v>
      </c>
      <c r="Q1547">
        <v>1.9</v>
      </c>
      <c r="R1547">
        <v>0.11600000000000001</v>
      </c>
      <c r="S1547">
        <v>22</v>
      </c>
      <c r="T1547" t="s">
        <v>29</v>
      </c>
      <c r="U1547" t="s">
        <v>153</v>
      </c>
      <c r="V1547" t="s">
        <v>153</v>
      </c>
    </row>
    <row r="1548" spans="1:22" hidden="1" x14ac:dyDescent="0.2">
      <c r="A1548" t="s">
        <v>6101</v>
      </c>
      <c r="B1548">
        <v>13.9635</v>
      </c>
      <c r="C1548">
        <v>121.11660000000001</v>
      </c>
      <c r="D1548">
        <v>10</v>
      </c>
      <c r="E1548">
        <v>4.5</v>
      </c>
      <c r="F1548" t="s">
        <v>152</v>
      </c>
      <c r="H1548">
        <v>120</v>
      </c>
      <c r="I1548">
        <v>0.222</v>
      </c>
      <c r="J1548">
        <v>0.65</v>
      </c>
      <c r="K1548" t="s">
        <v>153</v>
      </c>
      <c r="L1548" t="s">
        <v>6102</v>
      </c>
      <c r="M1548" t="s">
        <v>6096</v>
      </c>
      <c r="N1548" t="s">
        <v>6103</v>
      </c>
      <c r="O1548" t="s">
        <v>28</v>
      </c>
      <c r="P1548">
        <v>6.2</v>
      </c>
      <c r="Q1548">
        <v>1.9</v>
      </c>
      <c r="R1548">
        <v>0.11</v>
      </c>
      <c r="S1548">
        <v>24</v>
      </c>
      <c r="T1548" t="s">
        <v>29</v>
      </c>
      <c r="U1548" t="s">
        <v>153</v>
      </c>
      <c r="V1548" t="s">
        <v>153</v>
      </c>
    </row>
    <row r="1549" spans="1:22" hidden="1" x14ac:dyDescent="0.2">
      <c r="A1549" t="s">
        <v>6104</v>
      </c>
      <c r="B1549">
        <v>13.8628</v>
      </c>
      <c r="C1549">
        <v>120.9104</v>
      </c>
      <c r="D1549">
        <v>10</v>
      </c>
      <c r="E1549">
        <v>4.5</v>
      </c>
      <c r="F1549" t="s">
        <v>152</v>
      </c>
      <c r="H1549">
        <v>193</v>
      </c>
      <c r="I1549">
        <v>0.23899999999999999</v>
      </c>
      <c r="J1549">
        <v>0.47</v>
      </c>
      <c r="K1549" t="s">
        <v>153</v>
      </c>
      <c r="L1549" t="s">
        <v>6105</v>
      </c>
      <c r="M1549" t="s">
        <v>6106</v>
      </c>
      <c r="N1549" t="s">
        <v>6107</v>
      </c>
      <c r="O1549" t="s">
        <v>28</v>
      </c>
      <c r="P1549">
        <v>6.2</v>
      </c>
      <c r="Q1549">
        <v>1.9</v>
      </c>
      <c r="R1549">
        <v>0.11899999999999999</v>
      </c>
      <c r="S1549">
        <v>21</v>
      </c>
      <c r="T1549" t="s">
        <v>29</v>
      </c>
      <c r="U1549" t="s">
        <v>153</v>
      </c>
      <c r="V1549" t="s">
        <v>153</v>
      </c>
    </row>
    <row r="1550" spans="1:22" hidden="1" x14ac:dyDescent="0.2">
      <c r="A1550" t="s">
        <v>6108</v>
      </c>
      <c r="B1550">
        <v>13.993399999999999</v>
      </c>
      <c r="C1550">
        <v>120.8798</v>
      </c>
      <c r="D1550">
        <v>10</v>
      </c>
      <c r="E1550">
        <v>4.5999999999999996</v>
      </c>
      <c r="F1550" t="s">
        <v>152</v>
      </c>
      <c r="H1550">
        <v>234</v>
      </c>
      <c r="I1550">
        <v>14.311999999999999</v>
      </c>
      <c r="J1550">
        <v>0.35</v>
      </c>
      <c r="K1550" t="s">
        <v>153</v>
      </c>
      <c r="L1550" t="s">
        <v>6109</v>
      </c>
      <c r="M1550" t="s">
        <v>6106</v>
      </c>
      <c r="N1550" t="s">
        <v>6110</v>
      </c>
      <c r="O1550" t="s">
        <v>28</v>
      </c>
      <c r="P1550">
        <v>7.9</v>
      </c>
      <c r="Q1550">
        <v>2</v>
      </c>
      <c r="R1550">
        <v>0.11600000000000001</v>
      </c>
      <c r="S1550">
        <v>22</v>
      </c>
      <c r="T1550" t="s">
        <v>29</v>
      </c>
      <c r="U1550" t="s">
        <v>153</v>
      </c>
      <c r="V1550" t="s">
        <v>153</v>
      </c>
    </row>
    <row r="1551" spans="1:22" hidden="1" x14ac:dyDescent="0.2">
      <c r="A1551" t="s">
        <v>6111</v>
      </c>
      <c r="B1551">
        <v>13.897600000000001</v>
      </c>
      <c r="C1551">
        <v>120.8501</v>
      </c>
      <c r="D1551">
        <v>10</v>
      </c>
      <c r="E1551">
        <v>4.5</v>
      </c>
      <c r="F1551" t="s">
        <v>152</v>
      </c>
      <c r="H1551">
        <v>150</v>
      </c>
      <c r="I1551">
        <v>0.22</v>
      </c>
      <c r="J1551">
        <v>0.33</v>
      </c>
      <c r="K1551" t="s">
        <v>153</v>
      </c>
      <c r="L1551" t="s">
        <v>6112</v>
      </c>
      <c r="M1551" t="s">
        <v>6106</v>
      </c>
      <c r="N1551" t="s">
        <v>6113</v>
      </c>
      <c r="O1551" t="s">
        <v>28</v>
      </c>
      <c r="P1551">
        <v>10.1</v>
      </c>
      <c r="Q1551">
        <v>2</v>
      </c>
      <c r="R1551">
        <v>0.17199999999999999</v>
      </c>
      <c r="S1551">
        <v>10</v>
      </c>
      <c r="T1551" t="s">
        <v>29</v>
      </c>
      <c r="U1551" t="s">
        <v>153</v>
      </c>
      <c r="V1551" t="s">
        <v>153</v>
      </c>
    </row>
    <row r="1552" spans="1:22" hidden="1" x14ac:dyDescent="0.2">
      <c r="A1552" t="s">
        <v>6114</v>
      </c>
      <c r="B1552">
        <v>14.045</v>
      </c>
      <c r="C1552">
        <v>121.32340000000001</v>
      </c>
      <c r="D1552">
        <v>10</v>
      </c>
      <c r="E1552">
        <v>4.5999999999999996</v>
      </c>
      <c r="F1552" t="s">
        <v>152</v>
      </c>
      <c r="H1552">
        <v>133</v>
      </c>
      <c r="I1552">
        <v>14.618</v>
      </c>
      <c r="J1552">
        <v>0.62</v>
      </c>
      <c r="K1552" t="s">
        <v>153</v>
      </c>
      <c r="L1552" t="s">
        <v>6115</v>
      </c>
      <c r="M1552" t="s">
        <v>6116</v>
      </c>
      <c r="N1552" t="s">
        <v>6117</v>
      </c>
      <c r="O1552" t="s">
        <v>28</v>
      </c>
      <c r="P1552">
        <v>14.4</v>
      </c>
      <c r="Q1552">
        <v>1.9</v>
      </c>
      <c r="R1552">
        <v>0.13600000000000001</v>
      </c>
      <c r="S1552">
        <v>16</v>
      </c>
      <c r="T1552" t="s">
        <v>29</v>
      </c>
      <c r="U1552" t="s">
        <v>153</v>
      </c>
      <c r="V1552" t="s">
        <v>153</v>
      </c>
    </row>
    <row r="1553" spans="1:22" hidden="1" x14ac:dyDescent="0.2">
      <c r="A1553" t="s">
        <v>6118</v>
      </c>
      <c r="B1553">
        <v>13.8492</v>
      </c>
      <c r="C1553">
        <v>120.9096</v>
      </c>
      <c r="D1553">
        <v>10</v>
      </c>
      <c r="E1553">
        <v>4.5999999999999996</v>
      </c>
      <c r="F1553" t="s">
        <v>152</v>
      </c>
      <c r="H1553">
        <v>127</v>
      </c>
      <c r="I1553">
        <v>0.252</v>
      </c>
      <c r="J1553">
        <v>0.49</v>
      </c>
      <c r="K1553" t="s">
        <v>153</v>
      </c>
      <c r="L1553" t="s">
        <v>6119</v>
      </c>
      <c r="M1553" t="s">
        <v>6120</v>
      </c>
      <c r="N1553" t="s">
        <v>6121</v>
      </c>
      <c r="O1553" t="s">
        <v>28</v>
      </c>
      <c r="P1553">
        <v>14.3</v>
      </c>
      <c r="Q1553">
        <v>1.9</v>
      </c>
      <c r="R1553">
        <v>0.111</v>
      </c>
      <c r="S1553">
        <v>24</v>
      </c>
      <c r="T1553" t="s">
        <v>29</v>
      </c>
      <c r="U1553" t="s">
        <v>153</v>
      </c>
      <c r="V1553" t="s">
        <v>153</v>
      </c>
    </row>
    <row r="1554" spans="1:22" hidden="1" x14ac:dyDescent="0.2">
      <c r="A1554" t="s">
        <v>6122</v>
      </c>
      <c r="B1554">
        <v>13.9093</v>
      </c>
      <c r="C1554">
        <v>121.1297</v>
      </c>
      <c r="D1554">
        <v>10</v>
      </c>
      <c r="E1554">
        <v>4.5</v>
      </c>
      <c r="F1554" t="s">
        <v>152</v>
      </c>
      <c r="H1554">
        <v>130</v>
      </c>
      <c r="I1554">
        <v>0.26800000000000002</v>
      </c>
      <c r="J1554">
        <v>0.51</v>
      </c>
      <c r="K1554" t="s">
        <v>153</v>
      </c>
      <c r="L1554" t="s">
        <v>6123</v>
      </c>
      <c r="M1554" t="s">
        <v>6124</v>
      </c>
      <c r="N1554" t="s">
        <v>6125</v>
      </c>
      <c r="O1554" t="s">
        <v>28</v>
      </c>
      <c r="P1554">
        <v>13.1</v>
      </c>
      <c r="Q1554">
        <v>1.9</v>
      </c>
      <c r="R1554">
        <v>0.10199999999999999</v>
      </c>
      <c r="S1554">
        <v>28</v>
      </c>
      <c r="T1554" t="s">
        <v>29</v>
      </c>
      <c r="U1554" t="s">
        <v>153</v>
      </c>
      <c r="V1554" t="s">
        <v>153</v>
      </c>
    </row>
    <row r="1555" spans="1:22" hidden="1" x14ac:dyDescent="0.2">
      <c r="A1555" t="s">
        <v>6126</v>
      </c>
      <c r="B1555">
        <v>13.9831</v>
      </c>
      <c r="C1555">
        <v>121.0421</v>
      </c>
      <c r="D1555">
        <v>10</v>
      </c>
      <c r="E1555">
        <v>4.5</v>
      </c>
      <c r="F1555" t="s">
        <v>152</v>
      </c>
      <c r="H1555">
        <v>131</v>
      </c>
      <c r="I1555">
        <v>18.917999999999999</v>
      </c>
      <c r="J1555">
        <v>0.97</v>
      </c>
      <c r="K1555" t="s">
        <v>153</v>
      </c>
      <c r="L1555" t="s">
        <v>6127</v>
      </c>
      <c r="M1555" t="s">
        <v>6128</v>
      </c>
      <c r="N1555" t="s">
        <v>6129</v>
      </c>
      <c r="O1555" t="s">
        <v>28</v>
      </c>
      <c r="P1555">
        <v>12.6</v>
      </c>
      <c r="Q1555">
        <v>1.9</v>
      </c>
      <c r="R1555">
        <v>0.13200000000000001</v>
      </c>
      <c r="S1555">
        <v>17</v>
      </c>
      <c r="T1555" t="s">
        <v>29</v>
      </c>
      <c r="U1555" t="s">
        <v>153</v>
      </c>
      <c r="V1555" t="s">
        <v>153</v>
      </c>
    </row>
    <row r="1556" spans="1:22" hidden="1" x14ac:dyDescent="0.2">
      <c r="A1556" t="s">
        <v>6130</v>
      </c>
      <c r="B1556">
        <v>13.851800000000001</v>
      </c>
      <c r="C1556">
        <v>121.1114</v>
      </c>
      <c r="D1556">
        <v>10</v>
      </c>
      <c r="E1556">
        <v>4.5999999999999996</v>
      </c>
      <c r="F1556" t="s">
        <v>152</v>
      </c>
      <c r="H1556">
        <v>132</v>
      </c>
      <c r="I1556">
        <v>14.339</v>
      </c>
      <c r="J1556">
        <v>0.69</v>
      </c>
      <c r="K1556" t="s">
        <v>153</v>
      </c>
      <c r="L1556" t="s">
        <v>6131</v>
      </c>
      <c r="M1556" t="s">
        <v>6132</v>
      </c>
      <c r="N1556" t="s">
        <v>6133</v>
      </c>
      <c r="O1556" t="s">
        <v>28</v>
      </c>
      <c r="P1556">
        <v>9.1999999999999993</v>
      </c>
      <c r="Q1556">
        <v>1.9</v>
      </c>
      <c r="R1556">
        <v>0.14599999999999999</v>
      </c>
      <c r="S1556">
        <v>14</v>
      </c>
      <c r="T1556" t="s">
        <v>29</v>
      </c>
      <c r="U1556" t="s">
        <v>153</v>
      </c>
      <c r="V1556" t="s">
        <v>153</v>
      </c>
    </row>
    <row r="1557" spans="1:22" hidden="1" x14ac:dyDescent="0.2">
      <c r="A1557" t="s">
        <v>6134</v>
      </c>
      <c r="B1557">
        <v>14.015700000000001</v>
      </c>
      <c r="C1557">
        <v>120.8913</v>
      </c>
      <c r="D1557">
        <v>10</v>
      </c>
      <c r="E1557">
        <v>4.5</v>
      </c>
      <c r="F1557" t="s">
        <v>152</v>
      </c>
      <c r="H1557">
        <v>117</v>
      </c>
      <c r="I1557">
        <v>8.298</v>
      </c>
      <c r="J1557">
        <v>0.97</v>
      </c>
      <c r="K1557" t="s">
        <v>153</v>
      </c>
      <c r="L1557" t="s">
        <v>6135</v>
      </c>
      <c r="M1557" t="s">
        <v>6136</v>
      </c>
      <c r="N1557" t="s">
        <v>6137</v>
      </c>
      <c r="O1557" t="s">
        <v>28</v>
      </c>
      <c r="P1557">
        <v>10.199999999999999</v>
      </c>
      <c r="Q1557">
        <v>1.9</v>
      </c>
      <c r="R1557">
        <v>0.108</v>
      </c>
      <c r="S1557">
        <v>25</v>
      </c>
      <c r="T1557" t="s">
        <v>29</v>
      </c>
      <c r="U1557" t="s">
        <v>153</v>
      </c>
      <c r="V1557" t="s">
        <v>153</v>
      </c>
    </row>
    <row r="1558" spans="1:22" hidden="1" x14ac:dyDescent="0.2">
      <c r="A1558" t="s">
        <v>6138</v>
      </c>
      <c r="B1558">
        <v>17.598299999999998</v>
      </c>
      <c r="C1558">
        <v>119.875</v>
      </c>
      <c r="D1558">
        <v>10</v>
      </c>
      <c r="E1558">
        <v>4.5</v>
      </c>
      <c r="F1558" t="s">
        <v>152</v>
      </c>
      <c r="H1558">
        <v>113</v>
      </c>
      <c r="I1558">
        <v>5.9160000000000004</v>
      </c>
      <c r="J1558">
        <v>0.54</v>
      </c>
      <c r="K1558" t="s">
        <v>153</v>
      </c>
      <c r="L1558" t="s">
        <v>6139</v>
      </c>
      <c r="M1558" t="s">
        <v>6140</v>
      </c>
      <c r="N1558" t="s">
        <v>6141</v>
      </c>
      <c r="O1558" t="s">
        <v>28</v>
      </c>
      <c r="P1558">
        <v>4.5999999999999996</v>
      </c>
      <c r="Q1558">
        <v>1.9</v>
      </c>
      <c r="R1558">
        <v>9.7000000000000003E-2</v>
      </c>
      <c r="S1558">
        <v>32</v>
      </c>
      <c r="T1558" t="s">
        <v>29</v>
      </c>
      <c r="U1558" t="s">
        <v>153</v>
      </c>
      <c r="V1558" t="s">
        <v>153</v>
      </c>
    </row>
    <row r="1559" spans="1:22" hidden="1" x14ac:dyDescent="0.2">
      <c r="A1559" t="s">
        <v>6142</v>
      </c>
      <c r="B1559">
        <v>16.175000000000001</v>
      </c>
      <c r="C1559">
        <v>120.04519999999999</v>
      </c>
      <c r="D1559">
        <v>36.659999999999997</v>
      </c>
      <c r="E1559">
        <v>4.5</v>
      </c>
      <c r="F1559" t="s">
        <v>152</v>
      </c>
      <c r="H1559">
        <v>126</v>
      </c>
      <c r="I1559">
        <v>2.2330000000000001</v>
      </c>
      <c r="J1559">
        <v>0.81</v>
      </c>
      <c r="K1559" t="s">
        <v>153</v>
      </c>
      <c r="L1559" t="s">
        <v>6143</v>
      </c>
      <c r="M1559" t="s">
        <v>6144</v>
      </c>
      <c r="N1559" t="s">
        <v>6145</v>
      </c>
      <c r="O1559" t="s">
        <v>28</v>
      </c>
      <c r="P1559">
        <v>8.6999999999999993</v>
      </c>
      <c r="Q1559">
        <v>7.4</v>
      </c>
      <c r="R1559">
        <v>9.2999999999999999E-2</v>
      </c>
      <c r="S1559">
        <v>34</v>
      </c>
      <c r="T1559" t="s">
        <v>29</v>
      </c>
      <c r="U1559" t="s">
        <v>153</v>
      </c>
      <c r="V1559" t="s">
        <v>153</v>
      </c>
    </row>
    <row r="1560" spans="1:22" hidden="1" x14ac:dyDescent="0.2">
      <c r="A1560" t="s">
        <v>6146</v>
      </c>
      <c r="B1560">
        <v>13.5961</v>
      </c>
      <c r="C1560">
        <v>120.9151</v>
      </c>
      <c r="D1560">
        <v>124.15</v>
      </c>
      <c r="E1560">
        <v>4.5</v>
      </c>
      <c r="F1560" t="s">
        <v>152</v>
      </c>
      <c r="H1560">
        <v>111</v>
      </c>
      <c r="I1560">
        <v>0.503</v>
      </c>
      <c r="J1560">
        <v>0.79</v>
      </c>
      <c r="K1560" t="s">
        <v>153</v>
      </c>
      <c r="L1560" t="s">
        <v>6147</v>
      </c>
      <c r="M1560" t="s">
        <v>6148</v>
      </c>
      <c r="N1560" t="s">
        <v>6149</v>
      </c>
      <c r="O1560" t="s">
        <v>28</v>
      </c>
      <c r="P1560">
        <v>9.1</v>
      </c>
      <c r="Q1560">
        <v>4.5999999999999996</v>
      </c>
      <c r="R1560">
        <v>4.3999999999999997E-2</v>
      </c>
      <c r="S1560">
        <v>154</v>
      </c>
      <c r="T1560" t="s">
        <v>29</v>
      </c>
      <c r="U1560" t="s">
        <v>153</v>
      </c>
      <c r="V1560" t="s">
        <v>153</v>
      </c>
    </row>
    <row r="1561" spans="1:22" hidden="1" x14ac:dyDescent="0.2">
      <c r="A1561" t="s">
        <v>6150</v>
      </c>
      <c r="B1561">
        <v>14.976599999999999</v>
      </c>
      <c r="C1561">
        <v>120.1444</v>
      </c>
      <c r="D1561">
        <v>65.06</v>
      </c>
      <c r="E1561">
        <v>4.5999999999999996</v>
      </c>
      <c r="F1561" t="s">
        <v>152</v>
      </c>
      <c r="H1561">
        <v>39</v>
      </c>
      <c r="I1561">
        <v>7.8490000000000002</v>
      </c>
      <c r="J1561">
        <v>0.72</v>
      </c>
      <c r="K1561" t="s">
        <v>153</v>
      </c>
      <c r="L1561" t="s">
        <v>6151</v>
      </c>
      <c r="M1561" t="s">
        <v>6152</v>
      </c>
      <c r="N1561" t="s">
        <v>6153</v>
      </c>
      <c r="O1561" t="s">
        <v>28</v>
      </c>
      <c r="P1561">
        <v>7.5</v>
      </c>
      <c r="Q1561">
        <v>7.3</v>
      </c>
      <c r="R1561">
        <v>6.5000000000000002E-2</v>
      </c>
      <c r="S1561">
        <v>70</v>
      </c>
      <c r="T1561" t="s">
        <v>29</v>
      </c>
      <c r="U1561" t="s">
        <v>153</v>
      </c>
      <c r="V1561" t="s">
        <v>153</v>
      </c>
    </row>
    <row r="1562" spans="1:22" hidden="1" x14ac:dyDescent="0.2">
      <c r="A1562" t="s">
        <v>6154</v>
      </c>
      <c r="B1562">
        <v>13.7818</v>
      </c>
      <c r="C1562">
        <v>121.0754</v>
      </c>
      <c r="D1562">
        <v>10</v>
      </c>
      <c r="E1562">
        <v>4.5</v>
      </c>
      <c r="F1562" t="s">
        <v>152</v>
      </c>
      <c r="H1562">
        <v>88</v>
      </c>
      <c r="I1562">
        <v>0.34499999999999997</v>
      </c>
      <c r="J1562">
        <v>0.59</v>
      </c>
      <c r="K1562" t="s">
        <v>153</v>
      </c>
      <c r="L1562" t="s">
        <v>6155</v>
      </c>
      <c r="M1562" t="s">
        <v>6156</v>
      </c>
      <c r="N1562" t="s">
        <v>6157</v>
      </c>
      <c r="O1562" t="s">
        <v>28</v>
      </c>
      <c r="P1562">
        <v>6.5</v>
      </c>
      <c r="Q1562">
        <v>1.8</v>
      </c>
      <c r="R1562">
        <v>0.111</v>
      </c>
      <c r="S1562">
        <v>24</v>
      </c>
      <c r="T1562" t="s">
        <v>29</v>
      </c>
      <c r="U1562" t="s">
        <v>153</v>
      </c>
      <c r="V1562" t="s">
        <v>153</v>
      </c>
    </row>
    <row r="1563" spans="1:22" hidden="1" x14ac:dyDescent="0.2">
      <c r="A1563" t="s">
        <v>6158</v>
      </c>
      <c r="B1563">
        <v>16.104099999999999</v>
      </c>
      <c r="C1563">
        <v>119.6823</v>
      </c>
      <c r="D1563">
        <v>35</v>
      </c>
      <c r="E1563">
        <v>4.5</v>
      </c>
      <c r="F1563" t="s">
        <v>152</v>
      </c>
      <c r="H1563">
        <v>118</v>
      </c>
      <c r="I1563">
        <v>2.33</v>
      </c>
      <c r="J1563">
        <v>0.74</v>
      </c>
      <c r="K1563" t="s">
        <v>153</v>
      </c>
      <c r="L1563" t="s">
        <v>6159</v>
      </c>
      <c r="M1563" t="s">
        <v>6160</v>
      </c>
      <c r="N1563" t="s">
        <v>6161</v>
      </c>
      <c r="O1563" t="s">
        <v>28</v>
      </c>
      <c r="P1563">
        <v>3.6</v>
      </c>
      <c r="Q1563">
        <v>2</v>
      </c>
      <c r="R1563">
        <v>0.124</v>
      </c>
      <c r="S1563">
        <v>19</v>
      </c>
      <c r="T1563" t="s">
        <v>29</v>
      </c>
      <c r="U1563" t="s">
        <v>153</v>
      </c>
      <c r="V1563" t="s">
        <v>153</v>
      </c>
    </row>
    <row r="1564" spans="1:22" hidden="1" x14ac:dyDescent="0.2">
      <c r="A1564" t="s">
        <v>6162</v>
      </c>
      <c r="B1564">
        <v>15.0052</v>
      </c>
      <c r="C1564">
        <v>122.56829999999999</v>
      </c>
      <c r="D1564">
        <v>35.29</v>
      </c>
      <c r="E1564">
        <v>4.5999999999999996</v>
      </c>
      <c r="F1564" t="s">
        <v>152</v>
      </c>
      <c r="H1564">
        <v>59</v>
      </c>
      <c r="I1564">
        <v>7.8970000000000002</v>
      </c>
      <c r="J1564">
        <v>0.5</v>
      </c>
      <c r="K1564" t="s">
        <v>153</v>
      </c>
      <c r="L1564" t="s">
        <v>6163</v>
      </c>
      <c r="M1564" t="s">
        <v>6164</v>
      </c>
      <c r="N1564" t="s">
        <v>6165</v>
      </c>
      <c r="O1564" t="s">
        <v>28</v>
      </c>
      <c r="P1564">
        <v>9.3000000000000007</v>
      </c>
      <c r="Q1564">
        <v>7.4</v>
      </c>
      <c r="R1564">
        <v>5.7000000000000002E-2</v>
      </c>
      <c r="S1564">
        <v>93</v>
      </c>
      <c r="T1564" t="s">
        <v>29</v>
      </c>
      <c r="U1564" t="s">
        <v>153</v>
      </c>
      <c r="V1564" t="s">
        <v>153</v>
      </c>
    </row>
    <row r="1565" spans="1:22" x14ac:dyDescent="0.2">
      <c r="A1565" t="s">
        <v>6166</v>
      </c>
      <c r="B1565">
        <v>14.0741</v>
      </c>
      <c r="C1565">
        <v>120.47029999999999</v>
      </c>
      <c r="D1565">
        <v>99.16</v>
      </c>
      <c r="E1565">
        <v>5.3</v>
      </c>
      <c r="F1565" t="s">
        <v>5009</v>
      </c>
      <c r="H1565">
        <v>30</v>
      </c>
      <c r="I1565">
        <v>0.45300000000000001</v>
      </c>
      <c r="J1565">
        <v>0.79</v>
      </c>
      <c r="K1565" t="s">
        <v>153</v>
      </c>
      <c r="L1565" t="s">
        <v>6167</v>
      </c>
      <c r="M1565" t="s">
        <v>6168</v>
      </c>
      <c r="N1565" t="s">
        <v>6169</v>
      </c>
      <c r="O1565" t="s">
        <v>28</v>
      </c>
      <c r="P1565">
        <v>6.7</v>
      </c>
      <c r="Q1565">
        <v>3.7</v>
      </c>
      <c r="R1565">
        <v>4.4999999999999998E-2</v>
      </c>
      <c r="S1565">
        <v>48</v>
      </c>
      <c r="T1565" t="s">
        <v>29</v>
      </c>
      <c r="U1565" t="s">
        <v>153</v>
      </c>
      <c r="V1565" t="s">
        <v>153</v>
      </c>
    </row>
    <row r="1566" spans="1:22" x14ac:dyDescent="0.2">
      <c r="A1566" t="s">
        <v>6170</v>
      </c>
      <c r="B1566">
        <v>15.6287</v>
      </c>
      <c r="C1566">
        <v>121.5658</v>
      </c>
      <c r="D1566">
        <v>43.46</v>
      </c>
      <c r="E1566">
        <v>5.2</v>
      </c>
      <c r="F1566" t="s">
        <v>5009</v>
      </c>
      <c r="H1566">
        <v>105</v>
      </c>
      <c r="I1566">
        <v>1.635</v>
      </c>
      <c r="J1566">
        <v>0.98</v>
      </c>
      <c r="K1566" t="s">
        <v>153</v>
      </c>
      <c r="L1566" t="s">
        <v>6171</v>
      </c>
      <c r="M1566" t="s">
        <v>6172</v>
      </c>
      <c r="N1566" t="s">
        <v>6173</v>
      </c>
      <c r="O1566" t="s">
        <v>28</v>
      </c>
      <c r="P1566">
        <v>7.8</v>
      </c>
      <c r="Q1566">
        <v>6</v>
      </c>
      <c r="R1566">
        <v>9.2999999999999999E-2</v>
      </c>
      <c r="S1566">
        <v>11</v>
      </c>
      <c r="T1566" t="s">
        <v>29</v>
      </c>
      <c r="U1566" t="s">
        <v>153</v>
      </c>
      <c r="V1566" t="s">
        <v>153</v>
      </c>
    </row>
    <row r="1567" spans="1:22" x14ac:dyDescent="0.2">
      <c r="A1567" t="s">
        <v>6174</v>
      </c>
      <c r="B1567">
        <v>16.602699999999999</v>
      </c>
      <c r="C1567">
        <v>120.3749</v>
      </c>
      <c r="D1567">
        <v>77.459999999999994</v>
      </c>
      <c r="E1567">
        <v>5.0999999999999996</v>
      </c>
      <c r="F1567" t="s">
        <v>5009</v>
      </c>
      <c r="H1567">
        <v>105</v>
      </c>
      <c r="I1567">
        <v>6.218</v>
      </c>
      <c r="J1567">
        <v>0.54</v>
      </c>
      <c r="K1567" t="s">
        <v>153</v>
      </c>
      <c r="L1567" t="s">
        <v>6175</v>
      </c>
      <c r="M1567" t="s">
        <v>6176</v>
      </c>
      <c r="N1567" t="s">
        <v>6177</v>
      </c>
      <c r="O1567" t="s">
        <v>28</v>
      </c>
      <c r="P1567">
        <v>9.3000000000000007</v>
      </c>
      <c r="Q1567">
        <v>5.2</v>
      </c>
      <c r="R1567">
        <v>6.2E-2</v>
      </c>
      <c r="S1567">
        <v>25</v>
      </c>
      <c r="T1567" t="s">
        <v>29</v>
      </c>
      <c r="U1567" t="s">
        <v>153</v>
      </c>
      <c r="V1567" t="s">
        <v>153</v>
      </c>
    </row>
    <row r="1568" spans="1:22" hidden="1" x14ac:dyDescent="0.2">
      <c r="A1568" t="s">
        <v>6178</v>
      </c>
      <c r="B1568">
        <v>16.776700000000002</v>
      </c>
      <c r="C1568">
        <v>121.62609999999999</v>
      </c>
      <c r="D1568">
        <v>35</v>
      </c>
      <c r="E1568">
        <v>4.5</v>
      </c>
      <c r="F1568" t="s">
        <v>152</v>
      </c>
      <c r="H1568">
        <v>146</v>
      </c>
      <c r="I1568">
        <v>2.7410000000000001</v>
      </c>
      <c r="J1568">
        <v>0.68</v>
      </c>
      <c r="K1568" t="s">
        <v>153</v>
      </c>
      <c r="L1568" t="s">
        <v>6179</v>
      </c>
      <c r="M1568" t="s">
        <v>6180</v>
      </c>
      <c r="N1568" t="s">
        <v>6181</v>
      </c>
      <c r="O1568" t="s">
        <v>28</v>
      </c>
      <c r="P1568">
        <v>10.8</v>
      </c>
      <c r="Q1568">
        <v>2</v>
      </c>
      <c r="R1568">
        <v>0.17199999999999999</v>
      </c>
      <c r="S1568">
        <v>10</v>
      </c>
      <c r="T1568" t="s">
        <v>29</v>
      </c>
      <c r="U1568" t="s">
        <v>153</v>
      </c>
      <c r="V1568" t="s">
        <v>153</v>
      </c>
    </row>
    <row r="1569" spans="1:22" x14ac:dyDescent="0.2">
      <c r="A1569" t="s">
        <v>6182</v>
      </c>
      <c r="B1569">
        <v>17.238399999999999</v>
      </c>
      <c r="C1569">
        <v>119.8753</v>
      </c>
      <c r="D1569">
        <v>10</v>
      </c>
      <c r="E1569">
        <v>5</v>
      </c>
      <c r="F1569" t="s">
        <v>5009</v>
      </c>
      <c r="H1569">
        <v>83</v>
      </c>
      <c r="I1569">
        <v>3.2810000000000001</v>
      </c>
      <c r="J1569">
        <v>0.79</v>
      </c>
      <c r="K1569" t="s">
        <v>153</v>
      </c>
      <c r="L1569" t="s">
        <v>6183</v>
      </c>
      <c r="M1569" t="s">
        <v>6184</v>
      </c>
      <c r="N1569" t="s">
        <v>6185</v>
      </c>
      <c r="O1569" t="s">
        <v>28</v>
      </c>
      <c r="P1569">
        <v>7.5</v>
      </c>
      <c r="Q1569">
        <v>1.8</v>
      </c>
      <c r="R1569">
        <v>6.9000000000000006E-2</v>
      </c>
      <c r="S1569">
        <v>20</v>
      </c>
      <c r="T1569" t="s">
        <v>29</v>
      </c>
      <c r="U1569" t="s">
        <v>153</v>
      </c>
      <c r="V1569" t="s">
        <v>153</v>
      </c>
    </row>
    <row r="1570" spans="1:22" hidden="1" x14ac:dyDescent="0.2">
      <c r="A1570" t="s">
        <v>6186</v>
      </c>
      <c r="B1570">
        <v>15.1854</v>
      </c>
      <c r="C1570">
        <v>120.2587</v>
      </c>
      <c r="D1570">
        <v>98.21</v>
      </c>
      <c r="E1570">
        <v>4.8</v>
      </c>
      <c r="F1570" t="s">
        <v>152</v>
      </c>
      <c r="H1570">
        <v>55</v>
      </c>
      <c r="I1570">
        <v>1.2609999999999999</v>
      </c>
      <c r="J1570">
        <v>0.78</v>
      </c>
      <c r="K1570" t="s">
        <v>153</v>
      </c>
      <c r="L1570" t="s">
        <v>6187</v>
      </c>
      <c r="M1570" t="s">
        <v>6188</v>
      </c>
      <c r="N1570" t="s">
        <v>2659</v>
      </c>
      <c r="O1570" t="s">
        <v>28</v>
      </c>
      <c r="P1570">
        <v>8.6</v>
      </c>
      <c r="Q1570">
        <v>6.1</v>
      </c>
      <c r="R1570">
        <v>3.7999999999999999E-2</v>
      </c>
      <c r="S1570">
        <v>213</v>
      </c>
      <c r="T1570" t="s">
        <v>29</v>
      </c>
      <c r="U1570" t="s">
        <v>153</v>
      </c>
      <c r="V1570" t="s">
        <v>153</v>
      </c>
    </row>
    <row r="1571" spans="1:22" hidden="1" x14ac:dyDescent="0.2">
      <c r="A1571" t="s">
        <v>6189</v>
      </c>
      <c r="B1571">
        <v>13.9293</v>
      </c>
      <c r="C1571">
        <v>120.0321</v>
      </c>
      <c r="D1571">
        <v>58.47</v>
      </c>
      <c r="E1571">
        <v>4.5</v>
      </c>
      <c r="F1571" t="s">
        <v>152</v>
      </c>
      <c r="H1571">
        <v>88</v>
      </c>
      <c r="I1571">
        <v>0.89400000000000002</v>
      </c>
      <c r="J1571">
        <v>0.63</v>
      </c>
      <c r="K1571" t="s">
        <v>153</v>
      </c>
      <c r="L1571" t="s">
        <v>6190</v>
      </c>
      <c r="M1571" t="s">
        <v>6191</v>
      </c>
      <c r="N1571" t="s">
        <v>6192</v>
      </c>
      <c r="O1571" t="s">
        <v>28</v>
      </c>
      <c r="P1571">
        <v>9.6</v>
      </c>
      <c r="Q1571">
        <v>5.9</v>
      </c>
      <c r="R1571">
        <v>0.105</v>
      </c>
      <c r="S1571">
        <v>29</v>
      </c>
      <c r="T1571" t="s">
        <v>29</v>
      </c>
      <c r="U1571" t="s">
        <v>153</v>
      </c>
      <c r="V1571" t="s">
        <v>153</v>
      </c>
    </row>
    <row r="1572" spans="1:22" hidden="1" x14ac:dyDescent="0.2">
      <c r="A1572" t="s">
        <v>6193</v>
      </c>
      <c r="B1572">
        <v>14.9057</v>
      </c>
      <c r="C1572">
        <v>119.5932</v>
      </c>
      <c r="D1572">
        <v>35</v>
      </c>
      <c r="E1572">
        <v>4.7</v>
      </c>
      <c r="F1572" t="s">
        <v>152</v>
      </c>
      <c r="H1572">
        <v>99</v>
      </c>
      <c r="I1572">
        <v>1.526</v>
      </c>
      <c r="J1572">
        <v>0.92</v>
      </c>
      <c r="K1572" t="s">
        <v>153</v>
      </c>
      <c r="L1572" t="s">
        <v>6194</v>
      </c>
      <c r="M1572" t="s">
        <v>6195</v>
      </c>
      <c r="N1572" t="s">
        <v>6196</v>
      </c>
      <c r="O1572" t="s">
        <v>28</v>
      </c>
      <c r="P1572">
        <v>7.3</v>
      </c>
      <c r="Q1572">
        <v>1.9</v>
      </c>
      <c r="R1572">
        <v>5.1999999999999998E-2</v>
      </c>
      <c r="S1572">
        <v>113</v>
      </c>
      <c r="T1572" t="s">
        <v>29</v>
      </c>
      <c r="U1572" t="s">
        <v>153</v>
      </c>
      <c r="V1572" t="s">
        <v>153</v>
      </c>
    </row>
    <row r="1573" spans="1:22" hidden="1" x14ac:dyDescent="0.2">
      <c r="A1573" t="s">
        <v>6197</v>
      </c>
      <c r="B1573">
        <v>16.5838</v>
      </c>
      <c r="C1573">
        <v>121.22150000000001</v>
      </c>
      <c r="D1573">
        <v>10</v>
      </c>
      <c r="E1573">
        <v>4.5</v>
      </c>
      <c r="F1573" t="s">
        <v>152</v>
      </c>
      <c r="H1573">
        <v>117</v>
      </c>
      <c r="I1573">
        <v>1.21</v>
      </c>
      <c r="J1573">
        <v>0.68</v>
      </c>
      <c r="K1573" t="s">
        <v>153</v>
      </c>
      <c r="L1573" t="s">
        <v>6198</v>
      </c>
      <c r="M1573" t="s">
        <v>6199</v>
      </c>
      <c r="N1573" t="s">
        <v>6200</v>
      </c>
      <c r="O1573" t="s">
        <v>28</v>
      </c>
      <c r="P1573">
        <v>9.1</v>
      </c>
      <c r="Q1573">
        <v>1.9</v>
      </c>
      <c r="R1573">
        <v>8.2000000000000003E-2</v>
      </c>
      <c r="S1573">
        <v>45</v>
      </c>
      <c r="T1573" t="s">
        <v>29</v>
      </c>
      <c r="U1573" t="s">
        <v>153</v>
      </c>
      <c r="V1573" t="s">
        <v>153</v>
      </c>
    </row>
    <row r="1574" spans="1:22" hidden="1" x14ac:dyDescent="0.2">
      <c r="A1574" t="s">
        <v>6201</v>
      </c>
      <c r="B1574">
        <v>15.0549</v>
      </c>
      <c r="C1574">
        <v>122.0351</v>
      </c>
      <c r="D1574">
        <v>10</v>
      </c>
      <c r="E1574">
        <v>4.5</v>
      </c>
      <c r="F1574" t="s">
        <v>152</v>
      </c>
      <c r="H1574">
        <v>125</v>
      </c>
      <c r="I1574">
        <v>2.9089999999999998</v>
      </c>
      <c r="J1574">
        <v>1.17</v>
      </c>
      <c r="K1574" t="s">
        <v>153</v>
      </c>
      <c r="L1574" t="s">
        <v>6202</v>
      </c>
      <c r="M1574" t="s">
        <v>6203</v>
      </c>
      <c r="N1574" t="s">
        <v>6204</v>
      </c>
      <c r="O1574" t="s">
        <v>28</v>
      </c>
      <c r="P1574">
        <v>6.4</v>
      </c>
      <c r="Q1574">
        <v>1.9</v>
      </c>
      <c r="R1574">
        <v>0.13100000000000001</v>
      </c>
      <c r="S1574">
        <v>17</v>
      </c>
      <c r="T1574" t="s">
        <v>29</v>
      </c>
      <c r="U1574" t="s">
        <v>153</v>
      </c>
      <c r="V1574" t="s">
        <v>153</v>
      </c>
    </row>
    <row r="1575" spans="1:22" hidden="1" x14ac:dyDescent="0.2">
      <c r="A1575" t="s">
        <v>6205</v>
      </c>
      <c r="B1575">
        <v>15.7829</v>
      </c>
      <c r="C1575">
        <v>119.93259999999999</v>
      </c>
      <c r="D1575">
        <v>40.86</v>
      </c>
      <c r="E1575">
        <v>4.7</v>
      </c>
      <c r="F1575" t="s">
        <v>152</v>
      </c>
      <c r="H1575">
        <v>118</v>
      </c>
      <c r="I1575">
        <v>1.829</v>
      </c>
      <c r="J1575">
        <v>0.63</v>
      </c>
      <c r="K1575" t="s">
        <v>153</v>
      </c>
      <c r="L1575" t="s">
        <v>6206</v>
      </c>
      <c r="M1575" t="s">
        <v>6207</v>
      </c>
      <c r="N1575" t="s">
        <v>6208</v>
      </c>
      <c r="O1575" t="s">
        <v>28</v>
      </c>
      <c r="P1575">
        <v>8.1</v>
      </c>
      <c r="Q1575">
        <v>7.8</v>
      </c>
      <c r="R1575">
        <v>8.3000000000000004E-2</v>
      </c>
      <c r="S1575">
        <v>44</v>
      </c>
      <c r="T1575" t="s">
        <v>29</v>
      </c>
      <c r="U1575" t="s">
        <v>153</v>
      </c>
      <c r="V1575" t="s">
        <v>153</v>
      </c>
    </row>
    <row r="1576" spans="1:22" hidden="1" x14ac:dyDescent="0.2">
      <c r="A1576" t="s">
        <v>6209</v>
      </c>
      <c r="B1576">
        <v>13.5738</v>
      </c>
      <c r="C1576">
        <v>120.93040000000001</v>
      </c>
      <c r="D1576">
        <v>177.14</v>
      </c>
      <c r="E1576">
        <v>4.7</v>
      </c>
      <c r="F1576" t="s">
        <v>152</v>
      </c>
      <c r="H1576">
        <v>128</v>
      </c>
      <c r="I1576">
        <v>3.9809999999999999</v>
      </c>
      <c r="J1576">
        <v>0.53</v>
      </c>
      <c r="K1576" t="s">
        <v>153</v>
      </c>
      <c r="L1576" t="s">
        <v>6210</v>
      </c>
      <c r="M1576" t="s">
        <v>6211</v>
      </c>
      <c r="N1576" t="s">
        <v>3785</v>
      </c>
      <c r="O1576" t="s">
        <v>28</v>
      </c>
      <c r="P1576">
        <v>11.2</v>
      </c>
      <c r="Q1576">
        <v>7.6</v>
      </c>
      <c r="R1576">
        <v>7.0999999999999994E-2</v>
      </c>
      <c r="S1576">
        <v>61</v>
      </c>
      <c r="T1576" t="s">
        <v>29</v>
      </c>
      <c r="U1576" t="s">
        <v>153</v>
      </c>
      <c r="V1576" t="s">
        <v>153</v>
      </c>
    </row>
    <row r="1577" spans="1:22" hidden="1" x14ac:dyDescent="0.2">
      <c r="A1577" t="s">
        <v>6212</v>
      </c>
      <c r="B1577">
        <v>15.6235</v>
      </c>
      <c r="C1577">
        <v>120.273</v>
      </c>
      <c r="D1577">
        <v>45.51</v>
      </c>
      <c r="E1577">
        <v>4.7</v>
      </c>
      <c r="F1577" t="s">
        <v>152</v>
      </c>
      <c r="H1577">
        <v>93</v>
      </c>
      <c r="I1577">
        <v>1.925</v>
      </c>
      <c r="J1577">
        <v>1.21</v>
      </c>
      <c r="K1577" t="s">
        <v>153</v>
      </c>
      <c r="L1577" t="s">
        <v>6213</v>
      </c>
      <c r="M1577" t="s">
        <v>6214</v>
      </c>
      <c r="N1577" t="s">
        <v>6215</v>
      </c>
      <c r="O1577" t="s">
        <v>28</v>
      </c>
      <c r="P1577">
        <v>7.2</v>
      </c>
      <c r="Q1577">
        <v>5.9</v>
      </c>
      <c r="R1577">
        <v>6.3E-2</v>
      </c>
      <c r="S1577">
        <v>87</v>
      </c>
      <c r="T1577" t="s">
        <v>29</v>
      </c>
      <c r="U1577" t="s">
        <v>153</v>
      </c>
      <c r="V1577" t="s">
        <v>153</v>
      </c>
    </row>
    <row r="1578" spans="1:22" x14ac:dyDescent="0.2">
      <c r="A1578" t="s">
        <v>6216</v>
      </c>
      <c r="B1578">
        <v>13.6082</v>
      </c>
      <c r="C1578">
        <v>120.7526</v>
      </c>
      <c r="D1578">
        <v>121</v>
      </c>
      <c r="E1578">
        <v>5.6</v>
      </c>
      <c r="F1578" t="s">
        <v>5009</v>
      </c>
      <c r="H1578">
        <v>25</v>
      </c>
      <c r="I1578">
        <v>3.931</v>
      </c>
      <c r="J1578">
        <v>0.89</v>
      </c>
      <c r="K1578" t="s">
        <v>153</v>
      </c>
      <c r="L1578" t="s">
        <v>6217</v>
      </c>
      <c r="M1578" t="s">
        <v>6218</v>
      </c>
      <c r="N1578" t="s">
        <v>3454</v>
      </c>
      <c r="O1578" t="s">
        <v>28</v>
      </c>
      <c r="P1578">
        <v>7.6</v>
      </c>
      <c r="Q1578">
        <v>1.9</v>
      </c>
      <c r="R1578">
        <v>3.7999999999999999E-2</v>
      </c>
      <c r="S1578">
        <v>67</v>
      </c>
      <c r="T1578" t="s">
        <v>29</v>
      </c>
      <c r="U1578" t="s">
        <v>153</v>
      </c>
      <c r="V1578" t="s">
        <v>153</v>
      </c>
    </row>
    <row r="1579" spans="1:22" x14ac:dyDescent="0.2">
      <c r="A1579" t="s">
        <v>6219</v>
      </c>
      <c r="B1579">
        <v>13.6785</v>
      </c>
      <c r="C1579">
        <v>120.2608</v>
      </c>
      <c r="D1579">
        <v>62.32</v>
      </c>
      <c r="E1579">
        <v>5.4</v>
      </c>
      <c r="F1579" t="s">
        <v>5009</v>
      </c>
      <c r="H1579">
        <v>28</v>
      </c>
      <c r="I1579">
        <v>3.855</v>
      </c>
      <c r="J1579">
        <v>0.76</v>
      </c>
      <c r="K1579" t="s">
        <v>153</v>
      </c>
      <c r="L1579" t="s">
        <v>6220</v>
      </c>
      <c r="M1579" t="s">
        <v>6221</v>
      </c>
      <c r="N1579" t="s">
        <v>6222</v>
      </c>
      <c r="O1579" t="s">
        <v>28</v>
      </c>
      <c r="P1579">
        <v>6.3</v>
      </c>
      <c r="Q1579">
        <v>4.5</v>
      </c>
      <c r="R1579">
        <v>6.9000000000000006E-2</v>
      </c>
      <c r="S1579">
        <v>20</v>
      </c>
      <c r="T1579" t="s">
        <v>29</v>
      </c>
      <c r="U1579" t="s">
        <v>153</v>
      </c>
      <c r="V1579" t="s">
        <v>153</v>
      </c>
    </row>
    <row r="1580" spans="1:22" hidden="1" x14ac:dyDescent="0.2">
      <c r="A1580" t="s">
        <v>6223</v>
      </c>
      <c r="B1580">
        <v>13.717700000000001</v>
      </c>
      <c r="C1580">
        <v>120.8742</v>
      </c>
      <c r="D1580">
        <v>76.900000000000006</v>
      </c>
      <c r="E1580">
        <v>4.8</v>
      </c>
      <c r="F1580" t="s">
        <v>152</v>
      </c>
      <c r="H1580">
        <v>111</v>
      </c>
      <c r="I1580">
        <v>3.8330000000000002</v>
      </c>
      <c r="J1580">
        <v>0.45</v>
      </c>
      <c r="K1580" t="s">
        <v>153</v>
      </c>
      <c r="L1580" t="s">
        <v>6224</v>
      </c>
      <c r="M1580" t="s">
        <v>6225</v>
      </c>
      <c r="N1580" t="s">
        <v>6226</v>
      </c>
      <c r="O1580" t="s">
        <v>28</v>
      </c>
      <c r="P1580">
        <v>9.6</v>
      </c>
      <c r="Q1580">
        <v>7.3</v>
      </c>
      <c r="R1580">
        <v>7.0999999999999994E-2</v>
      </c>
      <c r="S1580">
        <v>61</v>
      </c>
      <c r="T1580" t="s">
        <v>29</v>
      </c>
      <c r="U1580" t="s">
        <v>153</v>
      </c>
      <c r="V1580" t="s">
        <v>153</v>
      </c>
    </row>
    <row r="1581" spans="1:22" hidden="1" x14ac:dyDescent="0.2">
      <c r="A1581" t="s">
        <v>6227</v>
      </c>
      <c r="B1581">
        <v>13.697800000000001</v>
      </c>
      <c r="C1581">
        <v>120.7783</v>
      </c>
      <c r="D1581">
        <v>98.29</v>
      </c>
      <c r="E1581">
        <v>4.5</v>
      </c>
      <c r="F1581" t="s">
        <v>152</v>
      </c>
      <c r="H1581">
        <v>113</v>
      </c>
      <c r="I1581">
        <v>8.1029999999999998</v>
      </c>
      <c r="J1581">
        <v>0.73</v>
      </c>
      <c r="K1581" t="s">
        <v>153</v>
      </c>
      <c r="L1581" t="s">
        <v>6228</v>
      </c>
      <c r="M1581" t="s">
        <v>6225</v>
      </c>
      <c r="N1581" t="s">
        <v>6229</v>
      </c>
      <c r="O1581" t="s">
        <v>28</v>
      </c>
      <c r="P1581">
        <v>7.8</v>
      </c>
      <c r="Q1581">
        <v>8.4</v>
      </c>
      <c r="R1581">
        <v>0.11600000000000001</v>
      </c>
      <c r="S1581">
        <v>23</v>
      </c>
      <c r="T1581" t="s">
        <v>29</v>
      </c>
      <c r="U1581" t="s">
        <v>153</v>
      </c>
      <c r="V1581" t="s">
        <v>153</v>
      </c>
    </row>
    <row r="1582" spans="1:22" hidden="1" x14ac:dyDescent="0.2">
      <c r="A1582" t="s">
        <v>6230</v>
      </c>
      <c r="B1582">
        <v>14.1868</v>
      </c>
      <c r="C1582">
        <v>120.70140000000001</v>
      </c>
      <c r="D1582">
        <v>165.98</v>
      </c>
      <c r="E1582">
        <v>4.5</v>
      </c>
      <c r="F1582" t="s">
        <v>152</v>
      </c>
      <c r="H1582">
        <v>98</v>
      </c>
      <c r="I1582">
        <v>3.3540000000000001</v>
      </c>
      <c r="J1582">
        <v>0.65</v>
      </c>
      <c r="K1582" t="s">
        <v>153</v>
      </c>
      <c r="L1582" t="s">
        <v>6231</v>
      </c>
      <c r="M1582" t="s">
        <v>6232</v>
      </c>
      <c r="N1582" t="s">
        <v>6233</v>
      </c>
      <c r="O1582" t="s">
        <v>28</v>
      </c>
      <c r="P1582">
        <v>9.4</v>
      </c>
      <c r="Q1582">
        <v>4.5999999999999996</v>
      </c>
      <c r="R1582">
        <v>5.3999999999999999E-2</v>
      </c>
      <c r="S1582">
        <v>102</v>
      </c>
      <c r="T1582" t="s">
        <v>29</v>
      </c>
      <c r="U1582" t="s">
        <v>153</v>
      </c>
      <c r="V1582" t="s">
        <v>153</v>
      </c>
    </row>
    <row r="1583" spans="1:22" hidden="1" x14ac:dyDescent="0.2">
      <c r="A1583" t="s">
        <v>6234</v>
      </c>
      <c r="B1583">
        <v>14.048400000000001</v>
      </c>
      <c r="C1583">
        <v>120.6726</v>
      </c>
      <c r="D1583">
        <v>145.9</v>
      </c>
      <c r="E1583">
        <v>4.5</v>
      </c>
      <c r="F1583" t="s">
        <v>152</v>
      </c>
      <c r="H1583">
        <v>76</v>
      </c>
      <c r="I1583">
        <v>11.502000000000001</v>
      </c>
      <c r="J1583">
        <v>0.68</v>
      </c>
      <c r="K1583" t="s">
        <v>153</v>
      </c>
      <c r="L1583" t="s">
        <v>6235</v>
      </c>
      <c r="M1583" t="s">
        <v>6236</v>
      </c>
      <c r="N1583" t="s">
        <v>6237</v>
      </c>
      <c r="O1583" t="s">
        <v>28</v>
      </c>
      <c r="P1583">
        <v>10.8</v>
      </c>
      <c r="Q1583">
        <v>7.1</v>
      </c>
      <c r="R1583">
        <v>5.6000000000000001E-2</v>
      </c>
      <c r="S1583">
        <v>94</v>
      </c>
      <c r="T1583" t="s">
        <v>29</v>
      </c>
      <c r="U1583" t="s">
        <v>153</v>
      </c>
      <c r="V1583" t="s">
        <v>153</v>
      </c>
    </row>
    <row r="1584" spans="1:22" hidden="1" x14ac:dyDescent="0.2">
      <c r="A1584" t="s">
        <v>6238</v>
      </c>
      <c r="B1584">
        <v>13.841699999999999</v>
      </c>
      <c r="C1584">
        <v>120.73309999999999</v>
      </c>
      <c r="D1584">
        <v>138</v>
      </c>
      <c r="E1584">
        <v>4.5</v>
      </c>
      <c r="F1584" t="s">
        <v>152</v>
      </c>
      <c r="H1584">
        <v>129</v>
      </c>
      <c r="I1584">
        <v>3.698</v>
      </c>
      <c r="J1584">
        <v>0.69</v>
      </c>
      <c r="K1584" t="s">
        <v>153</v>
      </c>
      <c r="L1584" t="s">
        <v>6239</v>
      </c>
      <c r="M1584" t="s">
        <v>6240</v>
      </c>
      <c r="N1584" t="s">
        <v>6241</v>
      </c>
      <c r="O1584" t="s">
        <v>28</v>
      </c>
      <c r="P1584">
        <v>11.7</v>
      </c>
      <c r="Q1584">
        <v>8.4</v>
      </c>
      <c r="R1584">
        <v>0.08</v>
      </c>
      <c r="S1584">
        <v>46</v>
      </c>
      <c r="T1584" t="s">
        <v>29</v>
      </c>
      <c r="U1584" t="s">
        <v>153</v>
      </c>
      <c r="V1584" t="s">
        <v>153</v>
      </c>
    </row>
    <row r="1585" spans="1:22" hidden="1" x14ac:dyDescent="0.2">
      <c r="A1585" t="s">
        <v>6242</v>
      </c>
      <c r="B1585">
        <v>16.607099999999999</v>
      </c>
      <c r="C1585">
        <v>120.3283</v>
      </c>
      <c r="D1585">
        <v>77.48</v>
      </c>
      <c r="E1585">
        <v>4.7</v>
      </c>
      <c r="F1585" t="s">
        <v>152</v>
      </c>
      <c r="H1585">
        <v>77</v>
      </c>
      <c r="I1585">
        <v>0.94699999999999995</v>
      </c>
      <c r="J1585">
        <v>0.63</v>
      </c>
      <c r="K1585" t="s">
        <v>153</v>
      </c>
      <c r="L1585" t="s">
        <v>6243</v>
      </c>
      <c r="M1585" t="s">
        <v>6244</v>
      </c>
      <c r="N1585" t="s">
        <v>6245</v>
      </c>
      <c r="O1585" t="s">
        <v>28</v>
      </c>
      <c r="P1585">
        <v>7.2</v>
      </c>
      <c r="Q1585">
        <v>6.4</v>
      </c>
      <c r="R1585">
        <v>6.0999999999999999E-2</v>
      </c>
      <c r="S1585">
        <v>81</v>
      </c>
      <c r="T1585" t="s">
        <v>29</v>
      </c>
      <c r="U1585" t="s">
        <v>153</v>
      </c>
      <c r="V1585" t="s">
        <v>153</v>
      </c>
    </row>
    <row r="1586" spans="1:22" hidden="1" x14ac:dyDescent="0.2">
      <c r="A1586" t="s">
        <v>6246</v>
      </c>
      <c r="B1586">
        <v>14.771599999999999</v>
      </c>
      <c r="C1586">
        <v>121.6318</v>
      </c>
      <c r="D1586">
        <v>37.94</v>
      </c>
      <c r="E1586">
        <v>4.9000000000000004</v>
      </c>
      <c r="F1586" t="s">
        <v>152</v>
      </c>
      <c r="H1586">
        <v>79</v>
      </c>
      <c r="I1586">
        <v>2.9860000000000002</v>
      </c>
      <c r="J1586">
        <v>0.86</v>
      </c>
      <c r="K1586" t="s">
        <v>153</v>
      </c>
      <c r="L1586" t="s">
        <v>6247</v>
      </c>
      <c r="M1586" t="s">
        <v>6248</v>
      </c>
      <c r="N1586" t="s">
        <v>6249</v>
      </c>
      <c r="O1586" t="s">
        <v>28</v>
      </c>
      <c r="P1586">
        <v>8.9</v>
      </c>
      <c r="Q1586">
        <v>7</v>
      </c>
      <c r="R1586">
        <v>6.3E-2</v>
      </c>
      <c r="S1586">
        <v>80</v>
      </c>
      <c r="T1586" t="s">
        <v>29</v>
      </c>
      <c r="U1586" t="s">
        <v>153</v>
      </c>
      <c r="V1586" t="s">
        <v>153</v>
      </c>
    </row>
    <row r="1587" spans="1:22" hidden="1" x14ac:dyDescent="0.2">
      <c r="A1587" t="s">
        <v>6250</v>
      </c>
      <c r="B1587">
        <v>13.7471</v>
      </c>
      <c r="C1587">
        <v>120.9371</v>
      </c>
      <c r="D1587">
        <v>122.91</v>
      </c>
      <c r="E1587">
        <v>4.5</v>
      </c>
      <c r="F1587" t="s">
        <v>152</v>
      </c>
      <c r="H1587">
        <v>115</v>
      </c>
      <c r="I1587">
        <v>3.8109999999999999</v>
      </c>
      <c r="J1587">
        <v>0.77</v>
      </c>
      <c r="K1587" t="s">
        <v>153</v>
      </c>
      <c r="L1587" t="s">
        <v>6251</v>
      </c>
      <c r="M1587" t="s">
        <v>6252</v>
      </c>
      <c r="N1587" t="s">
        <v>175</v>
      </c>
      <c r="O1587" t="s">
        <v>28</v>
      </c>
      <c r="P1587">
        <v>8.6</v>
      </c>
      <c r="Q1587">
        <v>6.1</v>
      </c>
      <c r="R1587">
        <v>8.7999999999999995E-2</v>
      </c>
      <c r="S1587">
        <v>38</v>
      </c>
      <c r="T1587" t="s">
        <v>29</v>
      </c>
      <c r="U1587" t="s">
        <v>153</v>
      </c>
      <c r="V1587" t="s">
        <v>153</v>
      </c>
    </row>
    <row r="1588" spans="1:22" x14ac:dyDescent="0.2">
      <c r="A1588" t="s">
        <v>6253</v>
      </c>
      <c r="B1588">
        <v>13.82</v>
      </c>
      <c r="C1588">
        <v>120.65389999999999</v>
      </c>
      <c r="D1588">
        <v>109</v>
      </c>
      <c r="E1588">
        <v>6.3</v>
      </c>
      <c r="F1588" t="s">
        <v>5009</v>
      </c>
      <c r="H1588">
        <v>15</v>
      </c>
      <c r="I1588">
        <v>3.7149999999999999</v>
      </c>
      <c r="J1588">
        <v>0.75</v>
      </c>
      <c r="K1588" t="s">
        <v>153</v>
      </c>
      <c r="L1588" t="s">
        <v>6254</v>
      </c>
      <c r="M1588" t="s">
        <v>6255</v>
      </c>
      <c r="N1588" t="s">
        <v>6256</v>
      </c>
      <c r="O1588" t="s">
        <v>28</v>
      </c>
      <c r="P1588">
        <v>5.8</v>
      </c>
      <c r="Q1588">
        <v>1.8</v>
      </c>
      <c r="R1588">
        <v>3.2000000000000001E-2</v>
      </c>
      <c r="S1588">
        <v>92</v>
      </c>
      <c r="T1588" t="s">
        <v>29</v>
      </c>
      <c r="U1588" t="s">
        <v>153</v>
      </c>
      <c r="V1588" t="s">
        <v>153</v>
      </c>
    </row>
    <row r="1589" spans="1:22" hidden="1" x14ac:dyDescent="0.2">
      <c r="A1589" t="s">
        <v>6257</v>
      </c>
      <c r="B1589">
        <v>13.7592</v>
      </c>
      <c r="C1589">
        <v>120.32170000000001</v>
      </c>
      <c r="D1589">
        <v>10</v>
      </c>
      <c r="E1589">
        <v>4.7</v>
      </c>
      <c r="F1589" t="s">
        <v>152</v>
      </c>
      <c r="H1589">
        <v>112</v>
      </c>
      <c r="I1589">
        <v>3.7730000000000001</v>
      </c>
      <c r="J1589">
        <v>0.62</v>
      </c>
      <c r="K1589" t="s">
        <v>153</v>
      </c>
      <c r="L1589" t="s">
        <v>6258</v>
      </c>
      <c r="M1589" t="s">
        <v>6259</v>
      </c>
      <c r="N1589" t="s">
        <v>6260</v>
      </c>
      <c r="O1589" t="s">
        <v>28</v>
      </c>
      <c r="P1589">
        <v>11.8</v>
      </c>
      <c r="Q1589">
        <v>1.9</v>
      </c>
      <c r="R1589">
        <v>8.1000000000000003E-2</v>
      </c>
      <c r="S1589">
        <v>46</v>
      </c>
      <c r="T1589" t="s">
        <v>29</v>
      </c>
      <c r="U1589" t="s">
        <v>153</v>
      </c>
      <c r="V1589" t="s">
        <v>153</v>
      </c>
    </row>
    <row r="1590" spans="1:22" hidden="1" x14ac:dyDescent="0.2">
      <c r="A1590" t="s">
        <v>6261</v>
      </c>
      <c r="B1590">
        <v>13.7462</v>
      </c>
      <c r="C1590">
        <v>120.8312</v>
      </c>
      <c r="D1590">
        <v>121.32</v>
      </c>
      <c r="E1590">
        <v>4.7</v>
      </c>
      <c r="F1590" t="s">
        <v>152</v>
      </c>
      <c r="H1590">
        <v>114</v>
      </c>
      <c r="I1590">
        <v>3.8010000000000002</v>
      </c>
      <c r="J1590">
        <v>0.63</v>
      </c>
      <c r="K1590" t="s">
        <v>153</v>
      </c>
      <c r="L1590" t="s">
        <v>6262</v>
      </c>
      <c r="M1590" t="s">
        <v>6263</v>
      </c>
      <c r="N1590" t="s">
        <v>6264</v>
      </c>
      <c r="O1590" t="s">
        <v>28</v>
      </c>
      <c r="P1590">
        <v>10.5</v>
      </c>
      <c r="Q1590">
        <v>7.1</v>
      </c>
      <c r="R1590">
        <v>6.0999999999999999E-2</v>
      </c>
      <c r="S1590">
        <v>80</v>
      </c>
      <c r="T1590" t="s">
        <v>29</v>
      </c>
      <c r="U1590" t="s">
        <v>153</v>
      </c>
      <c r="V1590" t="s">
        <v>153</v>
      </c>
    </row>
    <row r="1591" spans="1:22" hidden="1" x14ac:dyDescent="0.2">
      <c r="A1591" t="s">
        <v>6265</v>
      </c>
      <c r="B1591">
        <v>13.9939</v>
      </c>
      <c r="C1591">
        <v>120.69970000000001</v>
      </c>
      <c r="D1591">
        <v>154.22</v>
      </c>
      <c r="E1591">
        <v>4.5</v>
      </c>
      <c r="F1591" t="s">
        <v>152</v>
      </c>
      <c r="H1591">
        <v>130</v>
      </c>
      <c r="I1591">
        <v>3.5449999999999999</v>
      </c>
      <c r="J1591">
        <v>0.56999999999999995</v>
      </c>
      <c r="K1591" t="s">
        <v>153</v>
      </c>
      <c r="L1591" t="s">
        <v>6266</v>
      </c>
      <c r="M1591" t="s">
        <v>6267</v>
      </c>
      <c r="N1591" t="s">
        <v>6268</v>
      </c>
      <c r="O1591" t="s">
        <v>28</v>
      </c>
      <c r="P1591">
        <v>10.4</v>
      </c>
      <c r="Q1591">
        <v>8</v>
      </c>
      <c r="R1591">
        <v>8.1000000000000003E-2</v>
      </c>
      <c r="S1591">
        <v>45</v>
      </c>
      <c r="T1591" t="s">
        <v>29</v>
      </c>
      <c r="U1591" t="s">
        <v>153</v>
      </c>
      <c r="V1591" t="s">
        <v>153</v>
      </c>
    </row>
    <row r="1592" spans="1:22" hidden="1" x14ac:dyDescent="0.2">
      <c r="A1592" t="s">
        <v>6269</v>
      </c>
      <c r="B1592">
        <v>13.7845</v>
      </c>
      <c r="C1592">
        <v>120.7376</v>
      </c>
      <c r="D1592">
        <v>158.63999999999999</v>
      </c>
      <c r="E1592">
        <v>4.5999999999999996</v>
      </c>
      <c r="F1592" t="s">
        <v>152</v>
      </c>
      <c r="H1592">
        <v>73</v>
      </c>
      <c r="I1592">
        <v>8.99</v>
      </c>
      <c r="J1592">
        <v>0.62</v>
      </c>
      <c r="K1592" t="s">
        <v>153</v>
      </c>
      <c r="L1592" t="s">
        <v>6270</v>
      </c>
      <c r="M1592" t="s">
        <v>6271</v>
      </c>
      <c r="N1592" t="s">
        <v>5377</v>
      </c>
      <c r="O1592" t="s">
        <v>28</v>
      </c>
      <c r="P1592">
        <v>10.7</v>
      </c>
      <c r="Q1592">
        <v>6.5</v>
      </c>
      <c r="R1592">
        <v>7.5999999999999998E-2</v>
      </c>
      <c r="S1592">
        <v>52</v>
      </c>
      <c r="T1592" t="s">
        <v>29</v>
      </c>
      <c r="U1592" t="s">
        <v>153</v>
      </c>
      <c r="V1592" t="s">
        <v>153</v>
      </c>
    </row>
    <row r="1593" spans="1:22" hidden="1" x14ac:dyDescent="0.2">
      <c r="A1593" t="s">
        <v>6272</v>
      </c>
      <c r="B1593">
        <v>13.879300000000001</v>
      </c>
      <c r="C1593">
        <v>120.66719999999999</v>
      </c>
      <c r="D1593">
        <v>90.63</v>
      </c>
      <c r="E1593">
        <v>4.5999999999999996</v>
      </c>
      <c r="F1593" t="s">
        <v>152</v>
      </c>
      <c r="H1593">
        <v>126</v>
      </c>
      <c r="I1593">
        <v>8.8989999999999991</v>
      </c>
      <c r="J1593">
        <v>0.64</v>
      </c>
      <c r="K1593" t="s">
        <v>153</v>
      </c>
      <c r="L1593" t="s">
        <v>6273</v>
      </c>
      <c r="M1593" t="s">
        <v>6274</v>
      </c>
      <c r="N1593" t="s">
        <v>6275</v>
      </c>
      <c r="O1593" t="s">
        <v>28</v>
      </c>
      <c r="P1593">
        <v>10.7</v>
      </c>
      <c r="Q1593">
        <v>8.3000000000000007</v>
      </c>
      <c r="R1593">
        <v>0.08</v>
      </c>
      <c r="S1593">
        <v>47</v>
      </c>
      <c r="T1593" t="s">
        <v>29</v>
      </c>
      <c r="U1593" t="s">
        <v>153</v>
      </c>
      <c r="V1593" t="s">
        <v>153</v>
      </c>
    </row>
    <row r="1594" spans="1:22" hidden="1" x14ac:dyDescent="0.2">
      <c r="A1594" t="s">
        <v>6276</v>
      </c>
      <c r="B1594">
        <v>18.317399999999999</v>
      </c>
      <c r="C1594">
        <v>120.8233</v>
      </c>
      <c r="D1594">
        <v>43.78</v>
      </c>
      <c r="E1594">
        <v>4.5</v>
      </c>
      <c r="F1594" t="s">
        <v>152</v>
      </c>
      <c r="H1594">
        <v>129</v>
      </c>
      <c r="I1594">
        <v>4.484</v>
      </c>
      <c r="J1594">
        <v>0.35</v>
      </c>
      <c r="K1594" t="s">
        <v>153</v>
      </c>
      <c r="L1594" t="s">
        <v>6277</v>
      </c>
      <c r="M1594" t="s">
        <v>6278</v>
      </c>
      <c r="N1594" t="s">
        <v>6279</v>
      </c>
      <c r="O1594" t="s">
        <v>28</v>
      </c>
      <c r="P1594">
        <v>12.7</v>
      </c>
      <c r="Q1594">
        <v>9.3000000000000007</v>
      </c>
      <c r="R1594">
        <v>0.18</v>
      </c>
      <c r="S1594">
        <v>9</v>
      </c>
      <c r="T1594" t="s">
        <v>29</v>
      </c>
      <c r="U1594" t="s">
        <v>153</v>
      </c>
      <c r="V1594" t="s">
        <v>153</v>
      </c>
    </row>
    <row r="1595" spans="1:22" x14ac:dyDescent="0.2">
      <c r="A1595" t="s">
        <v>6280</v>
      </c>
      <c r="B1595">
        <v>14.545199999999999</v>
      </c>
      <c r="C1595">
        <v>122.976</v>
      </c>
      <c r="D1595">
        <v>10</v>
      </c>
      <c r="E1595">
        <v>5.0999999999999996</v>
      </c>
      <c r="F1595" t="s">
        <v>5009</v>
      </c>
      <c r="H1595">
        <v>72</v>
      </c>
      <c r="I1595">
        <v>7.8559999999999999</v>
      </c>
      <c r="J1595">
        <v>0.75</v>
      </c>
      <c r="K1595" t="s">
        <v>153</v>
      </c>
      <c r="L1595" t="s">
        <v>6281</v>
      </c>
      <c r="M1595" t="s">
        <v>6282</v>
      </c>
      <c r="N1595" t="s">
        <v>6283</v>
      </c>
      <c r="O1595" t="s">
        <v>28</v>
      </c>
      <c r="P1595">
        <v>7.4</v>
      </c>
      <c r="Q1595">
        <v>1.8</v>
      </c>
      <c r="R1595">
        <v>6.5000000000000002E-2</v>
      </c>
      <c r="S1595">
        <v>23</v>
      </c>
      <c r="T1595" t="s">
        <v>29</v>
      </c>
      <c r="U1595" t="s">
        <v>153</v>
      </c>
      <c r="V1595" t="s">
        <v>153</v>
      </c>
    </row>
    <row r="1596" spans="1:22" hidden="1" x14ac:dyDescent="0.2">
      <c r="A1596" t="s">
        <v>6284</v>
      </c>
      <c r="B1596">
        <v>14.4849</v>
      </c>
      <c r="C1596">
        <v>123.1486</v>
      </c>
      <c r="D1596">
        <v>10</v>
      </c>
      <c r="E1596">
        <v>4.5</v>
      </c>
      <c r="F1596" t="s">
        <v>152</v>
      </c>
      <c r="H1596">
        <v>115</v>
      </c>
      <c r="I1596">
        <v>2.177</v>
      </c>
      <c r="J1596">
        <v>0.54</v>
      </c>
      <c r="K1596" t="s">
        <v>153</v>
      </c>
      <c r="L1596" t="s">
        <v>6285</v>
      </c>
      <c r="M1596" t="s">
        <v>6286</v>
      </c>
      <c r="N1596" t="s">
        <v>6287</v>
      </c>
      <c r="O1596" t="s">
        <v>28</v>
      </c>
      <c r="P1596">
        <v>4.0999999999999996</v>
      </c>
      <c r="Q1596">
        <v>1.9</v>
      </c>
      <c r="R1596">
        <v>0.106</v>
      </c>
      <c r="S1596">
        <v>26</v>
      </c>
      <c r="T1596" t="s">
        <v>29</v>
      </c>
      <c r="U1596" t="s">
        <v>153</v>
      </c>
      <c r="V1596" t="s">
        <v>153</v>
      </c>
    </row>
    <row r="1597" spans="1:22" hidden="1" x14ac:dyDescent="0.2">
      <c r="A1597" t="s">
        <v>6288</v>
      </c>
      <c r="B1597">
        <v>14.380699999999999</v>
      </c>
      <c r="C1597">
        <v>123.0941</v>
      </c>
      <c r="D1597">
        <v>10</v>
      </c>
      <c r="E1597">
        <v>4.5</v>
      </c>
      <c r="F1597" t="s">
        <v>152</v>
      </c>
      <c r="H1597">
        <v>76</v>
      </c>
      <c r="I1597">
        <v>7.6639999999999997</v>
      </c>
      <c r="J1597">
        <v>0.69</v>
      </c>
      <c r="K1597" t="s">
        <v>153</v>
      </c>
      <c r="L1597" t="s">
        <v>6289</v>
      </c>
      <c r="M1597" t="s">
        <v>6286</v>
      </c>
      <c r="N1597" t="s">
        <v>6290</v>
      </c>
      <c r="O1597" t="s">
        <v>28</v>
      </c>
      <c r="P1597">
        <v>9.4</v>
      </c>
      <c r="Q1597">
        <v>1.9</v>
      </c>
      <c r="R1597">
        <v>9.1999999999999998E-2</v>
      </c>
      <c r="S1597">
        <v>35</v>
      </c>
      <c r="T1597" t="s">
        <v>29</v>
      </c>
      <c r="U1597" t="s">
        <v>153</v>
      </c>
      <c r="V1597" t="s">
        <v>153</v>
      </c>
    </row>
    <row r="1598" spans="1:22" hidden="1" x14ac:dyDescent="0.2">
      <c r="A1598" t="s">
        <v>6291</v>
      </c>
      <c r="B1598">
        <v>13.5954</v>
      </c>
      <c r="C1598">
        <v>120.8395</v>
      </c>
      <c r="D1598">
        <v>149.44999999999999</v>
      </c>
      <c r="E1598">
        <v>4.8</v>
      </c>
      <c r="F1598" t="s">
        <v>152</v>
      </c>
      <c r="H1598">
        <v>113</v>
      </c>
      <c r="I1598">
        <v>8.6769999999999996</v>
      </c>
      <c r="J1598">
        <v>0.86</v>
      </c>
      <c r="K1598" t="s">
        <v>153</v>
      </c>
      <c r="L1598" t="s">
        <v>6292</v>
      </c>
      <c r="M1598" t="s">
        <v>6293</v>
      </c>
      <c r="N1598" t="s">
        <v>6294</v>
      </c>
      <c r="O1598" t="s">
        <v>28</v>
      </c>
      <c r="P1598">
        <v>10.1</v>
      </c>
      <c r="Q1598">
        <v>7.8</v>
      </c>
      <c r="R1598">
        <v>6.9000000000000006E-2</v>
      </c>
      <c r="S1598">
        <v>64</v>
      </c>
      <c r="T1598" t="s">
        <v>29</v>
      </c>
      <c r="U1598" t="s">
        <v>153</v>
      </c>
      <c r="V1598" t="s">
        <v>153</v>
      </c>
    </row>
    <row r="1599" spans="1:22" hidden="1" x14ac:dyDescent="0.2">
      <c r="A1599" t="s">
        <v>6295</v>
      </c>
      <c r="B1599">
        <v>15.99</v>
      </c>
      <c r="C1599">
        <v>119.5896</v>
      </c>
      <c r="D1599">
        <v>10</v>
      </c>
      <c r="E1599">
        <v>5</v>
      </c>
      <c r="F1599" t="s">
        <v>152</v>
      </c>
      <c r="H1599">
        <v>107</v>
      </c>
      <c r="I1599">
        <v>6.9349999999999996</v>
      </c>
      <c r="J1599">
        <v>0.83</v>
      </c>
      <c r="K1599" t="s">
        <v>153</v>
      </c>
      <c r="L1599" t="s">
        <v>6296</v>
      </c>
      <c r="M1599" t="s">
        <v>6297</v>
      </c>
      <c r="N1599" t="s">
        <v>6298</v>
      </c>
      <c r="O1599" t="s">
        <v>28</v>
      </c>
      <c r="P1599">
        <v>10</v>
      </c>
      <c r="Q1599">
        <v>1.8</v>
      </c>
      <c r="R1599">
        <v>8.3000000000000004E-2</v>
      </c>
      <c r="S1599">
        <v>46</v>
      </c>
      <c r="T1599" t="s">
        <v>29</v>
      </c>
      <c r="U1599" t="s">
        <v>153</v>
      </c>
      <c r="V1599" t="s">
        <v>153</v>
      </c>
    </row>
    <row r="1600" spans="1:22" x14ac:dyDescent="0.2">
      <c r="A1600" t="s">
        <v>6299</v>
      </c>
      <c r="B1600">
        <v>15.609</v>
      </c>
      <c r="C1600">
        <v>119.43519999999999</v>
      </c>
      <c r="D1600">
        <v>10</v>
      </c>
      <c r="E1600">
        <v>5</v>
      </c>
      <c r="F1600" t="s">
        <v>5009</v>
      </c>
      <c r="H1600">
        <v>86</v>
      </c>
      <c r="I1600">
        <v>7.3369999999999997</v>
      </c>
      <c r="J1600">
        <v>0.52</v>
      </c>
      <c r="K1600" t="s">
        <v>153</v>
      </c>
      <c r="L1600" t="s">
        <v>6300</v>
      </c>
      <c r="M1600" t="s">
        <v>6301</v>
      </c>
      <c r="N1600" t="s">
        <v>6302</v>
      </c>
      <c r="O1600" t="s">
        <v>28</v>
      </c>
      <c r="P1600">
        <v>7.5</v>
      </c>
      <c r="Q1600">
        <v>1.8</v>
      </c>
      <c r="R1600">
        <v>6.3E-2</v>
      </c>
      <c r="S1600">
        <v>24</v>
      </c>
      <c r="T1600" t="s">
        <v>29</v>
      </c>
      <c r="U1600" t="s">
        <v>153</v>
      </c>
      <c r="V1600" t="s">
        <v>153</v>
      </c>
    </row>
    <row r="1601" spans="1:22" hidden="1" x14ac:dyDescent="0.2">
      <c r="A1601" t="s">
        <v>6303</v>
      </c>
      <c r="B1601">
        <v>15.6142</v>
      </c>
      <c r="C1601">
        <v>119.4235</v>
      </c>
      <c r="D1601">
        <v>10</v>
      </c>
      <c r="E1601">
        <v>4.9000000000000004</v>
      </c>
      <c r="F1601" t="s">
        <v>152</v>
      </c>
      <c r="H1601">
        <v>113</v>
      </c>
      <c r="I1601">
        <v>7.3339999999999996</v>
      </c>
      <c r="J1601">
        <v>0.47</v>
      </c>
      <c r="K1601" t="s">
        <v>153</v>
      </c>
      <c r="L1601" t="s">
        <v>6304</v>
      </c>
      <c r="M1601" t="s">
        <v>6305</v>
      </c>
      <c r="N1601" t="s">
        <v>6306</v>
      </c>
      <c r="O1601" t="s">
        <v>28</v>
      </c>
      <c r="P1601">
        <v>6.9</v>
      </c>
      <c r="Q1601">
        <v>1.7</v>
      </c>
      <c r="R1601">
        <v>7.4999999999999997E-2</v>
      </c>
      <c r="S1601">
        <v>55</v>
      </c>
      <c r="T1601" t="s">
        <v>29</v>
      </c>
      <c r="U1601" t="s">
        <v>153</v>
      </c>
      <c r="V1601" t="s">
        <v>153</v>
      </c>
    </row>
    <row r="1602" spans="1:22" hidden="1" x14ac:dyDescent="0.2">
      <c r="A1602" t="s">
        <v>6307</v>
      </c>
      <c r="B1602">
        <v>15.138999999999999</v>
      </c>
      <c r="C1602">
        <v>120.0966</v>
      </c>
      <c r="D1602">
        <v>54.07</v>
      </c>
      <c r="E1602">
        <v>4.5999999999999996</v>
      </c>
      <c r="F1602" t="s">
        <v>152</v>
      </c>
      <c r="H1602">
        <v>63</v>
      </c>
      <c r="I1602">
        <v>7.694</v>
      </c>
      <c r="J1602">
        <v>0.46</v>
      </c>
      <c r="K1602" t="s">
        <v>153</v>
      </c>
      <c r="L1602" t="s">
        <v>6308</v>
      </c>
      <c r="M1602" t="s">
        <v>6309</v>
      </c>
      <c r="N1602" t="s">
        <v>6310</v>
      </c>
      <c r="O1602" t="s">
        <v>28</v>
      </c>
      <c r="P1602">
        <v>8.8000000000000007</v>
      </c>
      <c r="Q1602">
        <v>7.6</v>
      </c>
      <c r="R1602">
        <v>6.4000000000000001E-2</v>
      </c>
      <c r="S1602">
        <v>73</v>
      </c>
      <c r="T1602" t="s">
        <v>29</v>
      </c>
      <c r="U1602" t="s">
        <v>153</v>
      </c>
      <c r="V1602" t="s">
        <v>153</v>
      </c>
    </row>
    <row r="1603" spans="1:22" hidden="1" x14ac:dyDescent="0.2">
      <c r="A1603" t="s">
        <v>6311</v>
      </c>
      <c r="B1603">
        <v>16.470400000000001</v>
      </c>
      <c r="C1603">
        <v>121.21129999999999</v>
      </c>
      <c r="D1603">
        <v>40.32</v>
      </c>
      <c r="E1603">
        <v>4.7</v>
      </c>
      <c r="F1603" t="s">
        <v>152</v>
      </c>
      <c r="H1603">
        <v>87</v>
      </c>
      <c r="I1603">
        <v>6.3150000000000004</v>
      </c>
      <c r="J1603">
        <v>0.49</v>
      </c>
      <c r="K1603" t="s">
        <v>153</v>
      </c>
      <c r="L1603" t="s">
        <v>6312</v>
      </c>
      <c r="M1603" t="s">
        <v>6313</v>
      </c>
      <c r="N1603" t="s">
        <v>6314</v>
      </c>
      <c r="O1603" t="s">
        <v>28</v>
      </c>
      <c r="P1603">
        <v>9.1999999999999993</v>
      </c>
      <c r="Q1603">
        <v>7.5</v>
      </c>
      <c r="R1603">
        <v>0.06</v>
      </c>
      <c r="S1603">
        <v>85</v>
      </c>
      <c r="T1603" t="s">
        <v>29</v>
      </c>
      <c r="U1603" t="s">
        <v>153</v>
      </c>
      <c r="V1603" t="s">
        <v>153</v>
      </c>
    </row>
    <row r="1604" spans="1:22" hidden="1" x14ac:dyDescent="0.2">
      <c r="A1604" t="s">
        <v>6315</v>
      </c>
      <c r="B1604">
        <v>13.8687</v>
      </c>
      <c r="C1604">
        <v>120.6771</v>
      </c>
      <c r="D1604">
        <v>202.61</v>
      </c>
      <c r="E1604">
        <v>4.8</v>
      </c>
      <c r="F1604" t="s">
        <v>152</v>
      </c>
      <c r="H1604">
        <v>39</v>
      </c>
      <c r="I1604">
        <v>8.298</v>
      </c>
      <c r="J1604">
        <v>0.74</v>
      </c>
      <c r="K1604" t="s">
        <v>153</v>
      </c>
      <c r="L1604" t="s">
        <v>6316</v>
      </c>
      <c r="M1604" t="s">
        <v>6317</v>
      </c>
      <c r="N1604" t="s">
        <v>6318</v>
      </c>
      <c r="O1604" t="s">
        <v>28</v>
      </c>
      <c r="P1604">
        <v>6.4</v>
      </c>
      <c r="Q1604">
        <v>5.5</v>
      </c>
      <c r="R1604">
        <v>0.05</v>
      </c>
      <c r="S1604">
        <v>135</v>
      </c>
      <c r="T1604" t="s">
        <v>29</v>
      </c>
      <c r="U1604" t="s">
        <v>153</v>
      </c>
      <c r="V1604" t="s">
        <v>153</v>
      </c>
    </row>
    <row r="1605" spans="1:22" hidden="1" x14ac:dyDescent="0.2">
      <c r="A1605" t="s">
        <v>6319</v>
      </c>
      <c r="B1605">
        <v>17.6218</v>
      </c>
      <c r="C1605">
        <v>123.06229999999999</v>
      </c>
      <c r="D1605">
        <v>10</v>
      </c>
      <c r="E1605">
        <v>4.8</v>
      </c>
      <c r="F1605" t="s">
        <v>152</v>
      </c>
      <c r="H1605">
        <v>106</v>
      </c>
      <c r="I1605">
        <v>5.4939999999999998</v>
      </c>
      <c r="J1605">
        <v>0.31</v>
      </c>
      <c r="K1605" t="s">
        <v>153</v>
      </c>
      <c r="L1605" t="s">
        <v>6320</v>
      </c>
      <c r="M1605" t="s">
        <v>6321</v>
      </c>
      <c r="N1605" t="s">
        <v>6322</v>
      </c>
      <c r="O1605" t="s">
        <v>28</v>
      </c>
      <c r="P1605">
        <v>5.2</v>
      </c>
      <c r="Q1605">
        <v>1.9</v>
      </c>
      <c r="R1605">
        <v>0.16700000000000001</v>
      </c>
      <c r="S1605">
        <v>13</v>
      </c>
      <c r="T1605" t="s">
        <v>29</v>
      </c>
      <c r="U1605" t="s">
        <v>153</v>
      </c>
      <c r="V1605" t="s">
        <v>153</v>
      </c>
    </row>
    <row r="1606" spans="1:22" x14ac:dyDescent="0.2">
      <c r="A1606" t="s">
        <v>6323</v>
      </c>
      <c r="B1606">
        <v>13.5716</v>
      </c>
      <c r="C1606">
        <v>120.84780000000001</v>
      </c>
      <c r="D1606">
        <v>113</v>
      </c>
      <c r="E1606">
        <v>5.8</v>
      </c>
      <c r="F1606" t="s">
        <v>5009</v>
      </c>
      <c r="H1606">
        <v>14</v>
      </c>
      <c r="I1606">
        <v>7.9619999999999997</v>
      </c>
      <c r="J1606">
        <v>1.04</v>
      </c>
      <c r="K1606" t="s">
        <v>153</v>
      </c>
      <c r="L1606" t="s">
        <v>6324</v>
      </c>
      <c r="M1606" t="s">
        <v>6325</v>
      </c>
      <c r="N1606" t="s">
        <v>3207</v>
      </c>
      <c r="O1606" t="s">
        <v>28</v>
      </c>
      <c r="P1606">
        <v>7.6</v>
      </c>
      <c r="Q1606">
        <v>1.8</v>
      </c>
      <c r="R1606">
        <v>3.9E-2</v>
      </c>
      <c r="S1606">
        <v>63</v>
      </c>
      <c r="T1606" t="s">
        <v>29</v>
      </c>
      <c r="U1606" t="s">
        <v>153</v>
      </c>
      <c r="V1606" t="s">
        <v>153</v>
      </c>
    </row>
    <row r="1607" spans="1:22" hidden="1" x14ac:dyDescent="0.2">
      <c r="A1607" t="s">
        <v>6326</v>
      </c>
      <c r="B1607">
        <v>15.9186</v>
      </c>
      <c r="C1607">
        <v>121.2026</v>
      </c>
      <c r="D1607">
        <v>52.02</v>
      </c>
      <c r="E1607">
        <v>4.5999999999999996</v>
      </c>
      <c r="F1607" t="s">
        <v>152</v>
      </c>
      <c r="H1607">
        <v>77</v>
      </c>
      <c r="I1607">
        <v>6.8639999999999999</v>
      </c>
      <c r="J1607">
        <v>0.38</v>
      </c>
      <c r="K1607" t="s">
        <v>153</v>
      </c>
      <c r="L1607" t="s">
        <v>6327</v>
      </c>
      <c r="M1607" t="s">
        <v>6328</v>
      </c>
      <c r="N1607" t="s">
        <v>6329</v>
      </c>
      <c r="O1607" t="s">
        <v>28</v>
      </c>
      <c r="P1607">
        <v>4.8</v>
      </c>
      <c r="Q1607">
        <v>7.6</v>
      </c>
      <c r="R1607">
        <v>7.3999999999999996E-2</v>
      </c>
      <c r="S1607">
        <v>54</v>
      </c>
      <c r="T1607" t="s">
        <v>29</v>
      </c>
      <c r="U1607" t="s">
        <v>153</v>
      </c>
      <c r="V1607" t="s">
        <v>153</v>
      </c>
    </row>
    <row r="1608" spans="1:22" hidden="1" x14ac:dyDescent="0.2">
      <c r="A1608" t="s">
        <v>6330</v>
      </c>
      <c r="B1608">
        <v>13.793100000000001</v>
      </c>
      <c r="C1608">
        <v>120.7743</v>
      </c>
      <c r="D1608">
        <v>117.1</v>
      </c>
      <c r="E1608">
        <v>4.5999999999999996</v>
      </c>
      <c r="F1608" t="s">
        <v>152</v>
      </c>
      <c r="H1608">
        <v>132</v>
      </c>
      <c r="I1608">
        <v>8.98</v>
      </c>
      <c r="J1608">
        <v>1.19</v>
      </c>
      <c r="K1608" t="s">
        <v>153</v>
      </c>
      <c r="L1608" t="s">
        <v>6331</v>
      </c>
      <c r="M1608" t="s">
        <v>6332</v>
      </c>
      <c r="N1608" t="s">
        <v>3095</v>
      </c>
      <c r="O1608" t="s">
        <v>28</v>
      </c>
      <c r="P1608">
        <v>11.3</v>
      </c>
      <c r="Q1608">
        <v>7.8</v>
      </c>
      <c r="R1608">
        <v>5.1999999999999998E-2</v>
      </c>
      <c r="S1608">
        <v>112</v>
      </c>
      <c r="T1608" t="s">
        <v>29</v>
      </c>
      <c r="U1608" t="s">
        <v>153</v>
      </c>
      <c r="V1608" t="s">
        <v>153</v>
      </c>
    </row>
    <row r="1609" spans="1:22" hidden="1" x14ac:dyDescent="0.2">
      <c r="A1609" t="s">
        <v>6333</v>
      </c>
      <c r="B1609">
        <v>13.5749</v>
      </c>
      <c r="C1609">
        <v>120.9802</v>
      </c>
      <c r="D1609">
        <v>104.06</v>
      </c>
      <c r="E1609">
        <v>4.5</v>
      </c>
      <c r="F1609" t="s">
        <v>152</v>
      </c>
      <c r="H1609">
        <v>128</v>
      </c>
      <c r="I1609">
        <v>14.045</v>
      </c>
      <c r="J1609">
        <v>0.41</v>
      </c>
      <c r="K1609" t="s">
        <v>153</v>
      </c>
      <c r="L1609" t="s">
        <v>6334</v>
      </c>
      <c r="M1609" t="s">
        <v>6335</v>
      </c>
      <c r="N1609" t="s">
        <v>6336</v>
      </c>
      <c r="O1609" t="s">
        <v>28</v>
      </c>
      <c r="P1609">
        <v>14.1</v>
      </c>
      <c r="Q1609">
        <v>9.3000000000000007</v>
      </c>
      <c r="R1609">
        <v>0.13200000000000001</v>
      </c>
      <c r="S1609">
        <v>17</v>
      </c>
      <c r="T1609" t="s">
        <v>29</v>
      </c>
      <c r="U1609" t="s">
        <v>153</v>
      </c>
      <c r="V1609" t="s">
        <v>153</v>
      </c>
    </row>
    <row r="1610" spans="1:22" hidden="1" x14ac:dyDescent="0.2">
      <c r="A1610" t="s">
        <v>6337</v>
      </c>
      <c r="B1610">
        <v>17.116199999999999</v>
      </c>
      <c r="C1610">
        <v>120.2398</v>
      </c>
      <c r="D1610">
        <v>10</v>
      </c>
      <c r="E1610">
        <v>4.5</v>
      </c>
      <c r="F1610" t="s">
        <v>152</v>
      </c>
      <c r="H1610">
        <v>272</v>
      </c>
      <c r="I1610">
        <v>6.1630000000000003</v>
      </c>
      <c r="J1610">
        <v>0.83</v>
      </c>
      <c r="K1610" t="s">
        <v>153</v>
      </c>
      <c r="L1610" t="s">
        <v>6338</v>
      </c>
      <c r="M1610" t="s">
        <v>6339</v>
      </c>
      <c r="N1610" t="s">
        <v>6340</v>
      </c>
      <c r="O1610" t="s">
        <v>28</v>
      </c>
      <c r="P1610">
        <v>15.3</v>
      </c>
      <c r="Q1610">
        <v>2</v>
      </c>
      <c r="R1610">
        <v>0.13500000000000001</v>
      </c>
      <c r="S1610">
        <v>16</v>
      </c>
      <c r="T1610" t="s">
        <v>29</v>
      </c>
      <c r="U1610" t="s">
        <v>153</v>
      </c>
      <c r="V1610" t="s">
        <v>153</v>
      </c>
    </row>
    <row r="1611" spans="1:22" hidden="1" x14ac:dyDescent="0.2">
      <c r="A1611" t="s">
        <v>6341</v>
      </c>
      <c r="B1611">
        <v>13.6823</v>
      </c>
      <c r="C1611">
        <v>121.0073</v>
      </c>
      <c r="D1611">
        <v>120.61</v>
      </c>
      <c r="E1611">
        <v>4.5999999999999996</v>
      </c>
      <c r="F1611" t="s">
        <v>152</v>
      </c>
      <c r="H1611">
        <v>145</v>
      </c>
      <c r="I1611">
        <v>7.9610000000000003</v>
      </c>
      <c r="J1611">
        <v>0.71</v>
      </c>
      <c r="K1611" t="s">
        <v>153</v>
      </c>
      <c r="L1611" t="s">
        <v>6342</v>
      </c>
      <c r="M1611" t="s">
        <v>6343</v>
      </c>
      <c r="N1611" t="s">
        <v>6344</v>
      </c>
      <c r="O1611" t="s">
        <v>28</v>
      </c>
      <c r="P1611">
        <v>10.1</v>
      </c>
      <c r="Q1611">
        <v>8.8000000000000007</v>
      </c>
      <c r="R1611">
        <v>0.14099999999999999</v>
      </c>
      <c r="S1611">
        <v>17</v>
      </c>
      <c r="T1611" t="s">
        <v>29</v>
      </c>
      <c r="U1611" t="s">
        <v>153</v>
      </c>
      <c r="V1611" t="s">
        <v>153</v>
      </c>
    </row>
    <row r="1612" spans="1:22" hidden="1" x14ac:dyDescent="0.2">
      <c r="A1612" t="s">
        <v>6345</v>
      </c>
      <c r="B1612">
        <v>18.296800000000001</v>
      </c>
      <c r="C1612">
        <v>121.0562</v>
      </c>
      <c r="D1612">
        <v>15.23</v>
      </c>
      <c r="E1612">
        <v>4.5</v>
      </c>
      <c r="F1612" t="s">
        <v>152</v>
      </c>
      <c r="H1612">
        <v>114</v>
      </c>
      <c r="I1612">
        <v>4.4980000000000002</v>
      </c>
      <c r="J1612">
        <v>0.68</v>
      </c>
      <c r="K1612" t="s">
        <v>153</v>
      </c>
      <c r="L1612" t="s">
        <v>6346</v>
      </c>
      <c r="M1612" t="s">
        <v>6347</v>
      </c>
      <c r="N1612" t="s">
        <v>6348</v>
      </c>
      <c r="O1612" t="s">
        <v>28</v>
      </c>
      <c r="P1612">
        <v>9.6</v>
      </c>
      <c r="Q1612">
        <v>5.2</v>
      </c>
      <c r="R1612">
        <v>9.0999999999999998E-2</v>
      </c>
      <c r="S1612">
        <v>35</v>
      </c>
      <c r="T1612" t="s">
        <v>29</v>
      </c>
      <c r="U1612" t="s">
        <v>153</v>
      </c>
      <c r="V1612" t="s">
        <v>153</v>
      </c>
    </row>
    <row r="1613" spans="1:22" hidden="1" x14ac:dyDescent="0.2">
      <c r="A1613" t="s">
        <v>6349</v>
      </c>
      <c r="B1613">
        <v>13.8005</v>
      </c>
      <c r="C1613">
        <v>120.80289999999999</v>
      </c>
      <c r="D1613">
        <v>78.709999999999994</v>
      </c>
      <c r="E1613">
        <v>4.5999999999999996</v>
      </c>
      <c r="F1613" t="s">
        <v>152</v>
      </c>
      <c r="H1613">
        <v>116</v>
      </c>
      <c r="I1613">
        <v>8.9329999999999998</v>
      </c>
      <c r="J1613">
        <v>0.47</v>
      </c>
      <c r="K1613" t="s">
        <v>153</v>
      </c>
      <c r="L1613" t="s">
        <v>6350</v>
      </c>
      <c r="M1613" t="s">
        <v>6351</v>
      </c>
      <c r="N1613" t="s">
        <v>5555</v>
      </c>
      <c r="O1613" t="s">
        <v>28</v>
      </c>
      <c r="P1613">
        <v>10.3</v>
      </c>
      <c r="Q1613">
        <v>8.6999999999999993</v>
      </c>
      <c r="R1613">
        <v>0.105</v>
      </c>
      <c r="S1613">
        <v>28</v>
      </c>
      <c r="T1613" t="s">
        <v>29</v>
      </c>
      <c r="U1613" t="s">
        <v>153</v>
      </c>
      <c r="V1613" t="s">
        <v>153</v>
      </c>
    </row>
    <row r="1614" spans="1:22" x14ac:dyDescent="0.2">
      <c r="A1614" t="s">
        <v>6352</v>
      </c>
      <c r="B1614">
        <v>13.704700000000001</v>
      </c>
      <c r="C1614">
        <v>120.7259</v>
      </c>
      <c r="D1614">
        <v>110</v>
      </c>
      <c r="E1614">
        <v>6.7</v>
      </c>
      <c r="F1614" t="s">
        <v>5009</v>
      </c>
      <c r="H1614">
        <v>12</v>
      </c>
      <c r="I1614">
        <v>8.1389999999999993</v>
      </c>
      <c r="J1614">
        <v>0.98</v>
      </c>
      <c r="K1614" t="s">
        <v>153</v>
      </c>
      <c r="L1614" t="s">
        <v>6353</v>
      </c>
      <c r="M1614" t="s">
        <v>6354</v>
      </c>
      <c r="N1614" t="s">
        <v>6355</v>
      </c>
      <c r="O1614" t="s">
        <v>28</v>
      </c>
      <c r="P1614">
        <v>7.2</v>
      </c>
      <c r="Q1614">
        <v>1.8</v>
      </c>
      <c r="R1614">
        <v>5.0999999999999997E-2</v>
      </c>
      <c r="S1614">
        <v>37</v>
      </c>
      <c r="T1614" t="s">
        <v>29</v>
      </c>
      <c r="U1614" t="s">
        <v>153</v>
      </c>
      <c r="V1614" t="s">
        <v>153</v>
      </c>
    </row>
    <row r="1615" spans="1:22" x14ac:dyDescent="0.2">
      <c r="A1615" t="s">
        <v>6356</v>
      </c>
      <c r="B1615">
        <v>13.797700000000001</v>
      </c>
      <c r="C1615">
        <v>120.74339999999999</v>
      </c>
      <c r="D1615">
        <v>120.58</v>
      </c>
      <c r="E1615">
        <v>5.8</v>
      </c>
      <c r="F1615" t="s">
        <v>5009</v>
      </c>
      <c r="H1615">
        <v>19</v>
      </c>
      <c r="I1615">
        <v>8.2029999999999994</v>
      </c>
      <c r="J1615">
        <v>0.84</v>
      </c>
      <c r="K1615" t="s">
        <v>153</v>
      </c>
      <c r="L1615" t="s">
        <v>6357</v>
      </c>
      <c r="M1615" t="s">
        <v>6358</v>
      </c>
      <c r="N1615" t="s">
        <v>6359</v>
      </c>
      <c r="O1615" t="s">
        <v>28</v>
      </c>
      <c r="P1615">
        <v>6.5</v>
      </c>
      <c r="Q1615">
        <v>3</v>
      </c>
      <c r="R1615">
        <v>8.8999999999999996E-2</v>
      </c>
      <c r="S1615">
        <v>12</v>
      </c>
      <c r="T1615" t="s">
        <v>29</v>
      </c>
      <c r="U1615" t="s">
        <v>153</v>
      </c>
      <c r="V1615" t="s">
        <v>153</v>
      </c>
    </row>
    <row r="1616" spans="1:22" hidden="1" x14ac:dyDescent="0.2">
      <c r="A1616" t="s">
        <v>6360</v>
      </c>
      <c r="B1616">
        <v>13.7582</v>
      </c>
      <c r="C1616">
        <v>120.97190000000001</v>
      </c>
      <c r="D1616">
        <v>121.88</v>
      </c>
      <c r="E1616">
        <v>4.5</v>
      </c>
      <c r="F1616" t="s">
        <v>152</v>
      </c>
      <c r="H1616">
        <v>111</v>
      </c>
      <c r="I1616">
        <v>16.126000000000001</v>
      </c>
      <c r="J1616">
        <v>0.45</v>
      </c>
      <c r="K1616" t="s">
        <v>153</v>
      </c>
      <c r="L1616" t="s">
        <v>6361</v>
      </c>
      <c r="M1616" t="s">
        <v>6362</v>
      </c>
      <c r="N1616" t="s">
        <v>6363</v>
      </c>
      <c r="O1616" t="s">
        <v>28</v>
      </c>
      <c r="P1616">
        <v>11.5</v>
      </c>
      <c r="Q1616">
        <v>8</v>
      </c>
      <c r="R1616">
        <v>8.6999999999999994E-2</v>
      </c>
      <c r="S1616">
        <v>43</v>
      </c>
      <c r="T1616" t="s">
        <v>29</v>
      </c>
      <c r="U1616" t="s">
        <v>153</v>
      </c>
      <c r="V1616" t="s">
        <v>153</v>
      </c>
    </row>
    <row r="1617" spans="1:22" hidden="1" x14ac:dyDescent="0.2">
      <c r="A1617" t="s">
        <v>6364</v>
      </c>
      <c r="B1617">
        <v>17.157800000000002</v>
      </c>
      <c r="C1617">
        <v>119.9072</v>
      </c>
      <c r="D1617">
        <v>23.91</v>
      </c>
      <c r="E1617">
        <v>4.5</v>
      </c>
      <c r="F1617" t="s">
        <v>152</v>
      </c>
      <c r="H1617">
        <v>84</v>
      </c>
      <c r="I1617">
        <v>6.1479999999999997</v>
      </c>
      <c r="J1617">
        <v>0.63</v>
      </c>
      <c r="K1617" t="s">
        <v>153</v>
      </c>
      <c r="L1617" t="s">
        <v>6365</v>
      </c>
      <c r="M1617" t="s">
        <v>6366</v>
      </c>
      <c r="N1617" t="s">
        <v>6367</v>
      </c>
      <c r="O1617" t="s">
        <v>28</v>
      </c>
      <c r="P1617">
        <v>8.5</v>
      </c>
      <c r="Q1617">
        <v>5.8</v>
      </c>
      <c r="R1617">
        <v>7.8E-2</v>
      </c>
      <c r="S1617">
        <v>56</v>
      </c>
      <c r="T1617" t="s">
        <v>29</v>
      </c>
      <c r="U1617" t="s">
        <v>153</v>
      </c>
      <c r="V1617" t="s">
        <v>153</v>
      </c>
    </row>
    <row r="1618" spans="1:22" hidden="1" x14ac:dyDescent="0.2">
      <c r="A1618" t="s">
        <v>6368</v>
      </c>
      <c r="B1618">
        <v>14.744899999999999</v>
      </c>
      <c r="C1618">
        <v>119.66289999999999</v>
      </c>
      <c r="D1618">
        <v>10</v>
      </c>
      <c r="E1618">
        <v>4.7</v>
      </c>
      <c r="F1618" t="s">
        <v>152</v>
      </c>
      <c r="H1618">
        <v>135</v>
      </c>
      <c r="I1618">
        <v>8.7390000000000008</v>
      </c>
      <c r="J1618">
        <v>0.39</v>
      </c>
      <c r="K1618" t="s">
        <v>153</v>
      </c>
      <c r="L1618" t="s">
        <v>6369</v>
      </c>
      <c r="M1618" t="s">
        <v>6370</v>
      </c>
      <c r="N1618" t="s">
        <v>6371</v>
      </c>
      <c r="O1618" t="s">
        <v>28</v>
      </c>
      <c r="P1618">
        <v>13.4</v>
      </c>
      <c r="Q1618">
        <v>1.9</v>
      </c>
      <c r="R1618">
        <v>8.5999999999999993E-2</v>
      </c>
      <c r="S1618">
        <v>41</v>
      </c>
      <c r="T1618" t="s">
        <v>29</v>
      </c>
      <c r="U1618" t="s">
        <v>153</v>
      </c>
      <c r="V1618" t="s">
        <v>153</v>
      </c>
    </row>
    <row r="1619" spans="1:22" hidden="1" x14ac:dyDescent="0.2">
      <c r="A1619" t="s">
        <v>6372</v>
      </c>
      <c r="B1619">
        <v>14.9237</v>
      </c>
      <c r="C1619">
        <v>119.7989</v>
      </c>
      <c r="D1619">
        <v>35</v>
      </c>
      <c r="E1619">
        <v>4.5999999999999996</v>
      </c>
      <c r="F1619" t="s">
        <v>152</v>
      </c>
      <c r="H1619">
        <v>109</v>
      </c>
      <c r="I1619">
        <v>7.9450000000000003</v>
      </c>
      <c r="J1619">
        <v>0.44</v>
      </c>
      <c r="K1619" t="s">
        <v>153</v>
      </c>
      <c r="L1619" t="s">
        <v>6373</v>
      </c>
      <c r="M1619" t="s">
        <v>6374</v>
      </c>
      <c r="N1619" t="s">
        <v>6375</v>
      </c>
      <c r="O1619" t="s">
        <v>28</v>
      </c>
      <c r="P1619">
        <v>9.1999999999999993</v>
      </c>
      <c r="Q1619">
        <v>2</v>
      </c>
      <c r="R1619">
        <v>7.6999999999999999E-2</v>
      </c>
      <c r="S1619">
        <v>51</v>
      </c>
      <c r="T1619" t="s">
        <v>29</v>
      </c>
      <c r="U1619" t="s">
        <v>153</v>
      </c>
      <c r="V1619" t="s">
        <v>153</v>
      </c>
    </row>
    <row r="1620" spans="1:22" x14ac:dyDescent="0.2">
      <c r="A1620" t="s">
        <v>6376</v>
      </c>
      <c r="B1620">
        <v>13.701599999999999</v>
      </c>
      <c r="C1620">
        <v>120.7817</v>
      </c>
      <c r="D1620">
        <v>121</v>
      </c>
      <c r="E1620">
        <v>5.9</v>
      </c>
      <c r="F1620" t="s">
        <v>5009</v>
      </c>
      <c r="H1620">
        <v>26</v>
      </c>
      <c r="I1620">
        <v>9.0709999999999997</v>
      </c>
      <c r="J1620">
        <v>1.0900000000000001</v>
      </c>
      <c r="K1620" t="s">
        <v>153</v>
      </c>
      <c r="L1620" t="s">
        <v>6377</v>
      </c>
      <c r="M1620" t="s">
        <v>6378</v>
      </c>
      <c r="N1620" t="s">
        <v>6229</v>
      </c>
      <c r="O1620" t="s">
        <v>28</v>
      </c>
      <c r="P1620">
        <v>9.6999999999999993</v>
      </c>
      <c r="Q1620">
        <v>1.9</v>
      </c>
      <c r="R1620">
        <v>3.4000000000000002E-2</v>
      </c>
      <c r="S1620">
        <v>84</v>
      </c>
      <c r="T1620" t="s">
        <v>29</v>
      </c>
      <c r="U1620" t="s">
        <v>153</v>
      </c>
      <c r="V1620" t="s">
        <v>153</v>
      </c>
    </row>
    <row r="1621" spans="1:22" hidden="1" x14ac:dyDescent="0.2">
      <c r="A1621" t="s">
        <v>6379</v>
      </c>
      <c r="B1621">
        <v>14.4991</v>
      </c>
      <c r="C1621">
        <v>120.4117</v>
      </c>
      <c r="D1621">
        <v>74.17</v>
      </c>
      <c r="E1621">
        <v>4.5999999999999996</v>
      </c>
      <c r="F1621" t="s">
        <v>152</v>
      </c>
      <c r="H1621">
        <v>143</v>
      </c>
      <c r="I1621">
        <v>9.36</v>
      </c>
      <c r="J1621">
        <v>0.56999999999999995</v>
      </c>
      <c r="K1621" t="s">
        <v>153</v>
      </c>
      <c r="L1621" t="s">
        <v>6380</v>
      </c>
      <c r="M1621" t="s">
        <v>6381</v>
      </c>
      <c r="N1621" t="s">
        <v>6382</v>
      </c>
      <c r="O1621" t="s">
        <v>28</v>
      </c>
      <c r="P1621">
        <v>7.8</v>
      </c>
      <c r="Q1621">
        <v>10.5</v>
      </c>
      <c r="R1621">
        <v>0.125</v>
      </c>
      <c r="S1621">
        <v>19</v>
      </c>
      <c r="T1621" t="s">
        <v>29</v>
      </c>
      <c r="U1621" t="s">
        <v>153</v>
      </c>
      <c r="V1621" t="s">
        <v>153</v>
      </c>
    </row>
    <row r="1622" spans="1:22" x14ac:dyDescent="0.2">
      <c r="A1622" t="s">
        <v>6383</v>
      </c>
      <c r="B1622">
        <v>13.8941</v>
      </c>
      <c r="C1622">
        <v>120.5097</v>
      </c>
      <c r="D1622">
        <v>83</v>
      </c>
      <c r="E1622">
        <v>5.7</v>
      </c>
      <c r="F1622" t="s">
        <v>5009</v>
      </c>
      <c r="H1622">
        <v>21</v>
      </c>
      <c r="I1622">
        <v>8.4149999999999991</v>
      </c>
      <c r="J1622">
        <v>1.24</v>
      </c>
      <c r="K1622" t="s">
        <v>153</v>
      </c>
      <c r="L1622" t="s">
        <v>6384</v>
      </c>
      <c r="M1622" t="s">
        <v>6385</v>
      </c>
      <c r="N1622" t="s">
        <v>6386</v>
      </c>
      <c r="O1622" t="s">
        <v>28</v>
      </c>
      <c r="P1622">
        <v>8.1999999999999993</v>
      </c>
      <c r="Q1622">
        <v>1.9</v>
      </c>
      <c r="R1622">
        <v>3.5999999999999997E-2</v>
      </c>
      <c r="S1622">
        <v>73</v>
      </c>
      <c r="T1622" t="s">
        <v>29</v>
      </c>
      <c r="U1622" t="s">
        <v>153</v>
      </c>
      <c r="V1622" t="s">
        <v>153</v>
      </c>
    </row>
    <row r="1623" spans="1:22" hidden="1" x14ac:dyDescent="0.2">
      <c r="A1623" t="s">
        <v>6387</v>
      </c>
      <c r="B1623">
        <v>13.900399999999999</v>
      </c>
      <c r="C1623">
        <v>120.837</v>
      </c>
      <c r="D1623">
        <v>90.8</v>
      </c>
      <c r="E1623">
        <v>4.8</v>
      </c>
      <c r="F1623" t="s">
        <v>152</v>
      </c>
      <c r="H1623">
        <v>104</v>
      </c>
      <c r="I1623">
        <v>14.212999999999999</v>
      </c>
      <c r="J1623">
        <v>0.87</v>
      </c>
      <c r="K1623" t="s">
        <v>153</v>
      </c>
      <c r="L1623" t="s">
        <v>6388</v>
      </c>
      <c r="M1623" t="s">
        <v>6389</v>
      </c>
      <c r="N1623" t="s">
        <v>6390</v>
      </c>
      <c r="O1623" t="s">
        <v>28</v>
      </c>
      <c r="P1623">
        <v>13.1</v>
      </c>
      <c r="Q1623">
        <v>8.6999999999999993</v>
      </c>
      <c r="R1623">
        <v>0.124</v>
      </c>
      <c r="S1623">
        <v>20</v>
      </c>
      <c r="T1623" t="s">
        <v>29</v>
      </c>
      <c r="U1623" t="s">
        <v>153</v>
      </c>
      <c r="V1623" t="s">
        <v>153</v>
      </c>
    </row>
    <row r="1624" spans="1:22" hidden="1" x14ac:dyDescent="0.2">
      <c r="A1624" t="s">
        <v>6391</v>
      </c>
      <c r="B1624">
        <v>18.478999999999999</v>
      </c>
      <c r="C1624">
        <v>121.2436</v>
      </c>
      <c r="D1624">
        <v>66.13</v>
      </c>
      <c r="E1624">
        <v>4.5</v>
      </c>
      <c r="F1624" t="s">
        <v>152</v>
      </c>
      <c r="H1624">
        <v>107</v>
      </c>
      <c r="I1624">
        <v>4.319</v>
      </c>
      <c r="J1624">
        <v>0.62</v>
      </c>
      <c r="K1624" t="s">
        <v>153</v>
      </c>
      <c r="L1624" t="s">
        <v>6392</v>
      </c>
      <c r="M1624" t="s">
        <v>6393</v>
      </c>
      <c r="N1624" t="s">
        <v>6394</v>
      </c>
      <c r="O1624" t="s">
        <v>28</v>
      </c>
      <c r="P1624">
        <v>4.7</v>
      </c>
      <c r="Q1624">
        <v>7.9</v>
      </c>
      <c r="R1624">
        <v>6.6000000000000003E-2</v>
      </c>
      <c r="S1624">
        <v>68</v>
      </c>
      <c r="T1624" t="s">
        <v>29</v>
      </c>
      <c r="U1624" t="s">
        <v>153</v>
      </c>
      <c r="V1624" t="s">
        <v>153</v>
      </c>
    </row>
    <row r="1625" spans="1:22" x14ac:dyDescent="0.2">
      <c r="A1625" t="s">
        <v>6395</v>
      </c>
      <c r="B1625">
        <v>13.9389</v>
      </c>
      <c r="C1625">
        <v>120.6866</v>
      </c>
      <c r="D1625">
        <v>160.13999999999999</v>
      </c>
      <c r="E1625">
        <v>5.3</v>
      </c>
      <c r="F1625" t="s">
        <v>5009</v>
      </c>
      <c r="H1625">
        <v>44</v>
      </c>
      <c r="I1625">
        <v>8.3490000000000002</v>
      </c>
      <c r="J1625">
        <v>1.17</v>
      </c>
      <c r="K1625" t="s">
        <v>153</v>
      </c>
      <c r="L1625" t="s">
        <v>6396</v>
      </c>
      <c r="M1625" t="s">
        <v>6397</v>
      </c>
      <c r="N1625" t="s">
        <v>6398</v>
      </c>
      <c r="O1625" t="s">
        <v>28</v>
      </c>
      <c r="P1625">
        <v>8.5</v>
      </c>
      <c r="Q1625">
        <v>4.4000000000000004</v>
      </c>
      <c r="R1625">
        <v>5.1999999999999998E-2</v>
      </c>
      <c r="S1625">
        <v>35</v>
      </c>
      <c r="T1625" t="s">
        <v>29</v>
      </c>
      <c r="U1625" t="s">
        <v>153</v>
      </c>
      <c r="V1625" t="s">
        <v>153</v>
      </c>
    </row>
    <row r="1626" spans="1:22" hidden="1" x14ac:dyDescent="0.2">
      <c r="A1626" t="s">
        <v>6399</v>
      </c>
      <c r="B1626">
        <v>13.961</v>
      </c>
      <c r="C1626">
        <v>120.6694</v>
      </c>
      <c r="D1626">
        <v>10</v>
      </c>
      <c r="E1626">
        <v>4.5</v>
      </c>
      <c r="F1626" t="s">
        <v>152</v>
      </c>
      <c r="H1626">
        <v>120</v>
      </c>
      <c r="I1626">
        <v>8.9860000000000007</v>
      </c>
      <c r="J1626">
        <v>0.52</v>
      </c>
      <c r="K1626" t="s">
        <v>153</v>
      </c>
      <c r="L1626" t="s">
        <v>6400</v>
      </c>
      <c r="M1626" t="s">
        <v>6401</v>
      </c>
      <c r="N1626" t="s">
        <v>175</v>
      </c>
      <c r="O1626" t="s">
        <v>28</v>
      </c>
      <c r="P1626">
        <v>14.2</v>
      </c>
      <c r="Q1626">
        <v>0.8</v>
      </c>
      <c r="R1626">
        <v>0.16400000000000001</v>
      </c>
      <c r="S1626">
        <v>15</v>
      </c>
      <c r="T1626" t="s">
        <v>29</v>
      </c>
      <c r="U1626" t="s">
        <v>153</v>
      </c>
      <c r="V1626" t="s">
        <v>153</v>
      </c>
    </row>
    <row r="1627" spans="1:22" hidden="1" x14ac:dyDescent="0.2">
      <c r="A1627" t="s">
        <v>6402</v>
      </c>
      <c r="B1627">
        <v>14.457100000000001</v>
      </c>
      <c r="C1627">
        <v>123.3593</v>
      </c>
      <c r="D1627">
        <v>68.290000000000006</v>
      </c>
      <c r="E1627">
        <v>4.5</v>
      </c>
      <c r="F1627" t="s">
        <v>152</v>
      </c>
      <c r="H1627">
        <v>119</v>
      </c>
      <c r="I1627">
        <v>7.6580000000000004</v>
      </c>
      <c r="J1627">
        <v>0.6</v>
      </c>
      <c r="K1627" t="s">
        <v>153</v>
      </c>
      <c r="L1627" t="s">
        <v>6403</v>
      </c>
      <c r="M1627" t="s">
        <v>6404</v>
      </c>
      <c r="N1627" t="s">
        <v>6405</v>
      </c>
      <c r="O1627" t="s">
        <v>28</v>
      </c>
      <c r="P1627">
        <v>11.4</v>
      </c>
      <c r="Q1627">
        <v>8.5</v>
      </c>
      <c r="R1627">
        <v>0.10199999999999999</v>
      </c>
      <c r="S1627">
        <v>28</v>
      </c>
      <c r="T1627" t="s">
        <v>29</v>
      </c>
      <c r="U1627" t="s">
        <v>153</v>
      </c>
      <c r="V1627" t="s">
        <v>153</v>
      </c>
    </row>
    <row r="1628" spans="1:22" hidden="1" x14ac:dyDescent="0.2">
      <c r="A1628" t="s">
        <v>6406</v>
      </c>
      <c r="B1628">
        <v>13.6934</v>
      </c>
      <c r="C1628">
        <v>120.86960000000001</v>
      </c>
      <c r="D1628">
        <v>148.9</v>
      </c>
      <c r="E1628">
        <v>4.5</v>
      </c>
      <c r="F1628" t="s">
        <v>152</v>
      </c>
      <c r="H1628">
        <v>55</v>
      </c>
      <c r="I1628">
        <v>9.077</v>
      </c>
      <c r="J1628">
        <v>0.86</v>
      </c>
      <c r="K1628" t="s">
        <v>153</v>
      </c>
      <c r="L1628" t="s">
        <v>6407</v>
      </c>
      <c r="M1628" t="s">
        <v>6408</v>
      </c>
      <c r="N1628" t="s">
        <v>6409</v>
      </c>
      <c r="O1628" t="s">
        <v>28</v>
      </c>
      <c r="P1628">
        <v>10.1</v>
      </c>
      <c r="Q1628">
        <v>6.1</v>
      </c>
      <c r="R1628">
        <v>5.7000000000000002E-2</v>
      </c>
      <c r="S1628">
        <v>97</v>
      </c>
      <c r="T1628" t="s">
        <v>29</v>
      </c>
      <c r="U1628" t="s">
        <v>153</v>
      </c>
      <c r="V1628" t="s">
        <v>153</v>
      </c>
    </row>
    <row r="1629" spans="1:22" hidden="1" x14ac:dyDescent="0.2">
      <c r="A1629" t="s">
        <v>6410</v>
      </c>
      <c r="B1629">
        <v>13.728300000000001</v>
      </c>
      <c r="C1629">
        <v>120.7627</v>
      </c>
      <c r="D1629">
        <v>167.09</v>
      </c>
      <c r="E1629">
        <v>4.5</v>
      </c>
      <c r="F1629" t="s">
        <v>152</v>
      </c>
      <c r="H1629">
        <v>59</v>
      </c>
      <c r="I1629">
        <v>8.1359999999999992</v>
      </c>
      <c r="J1629">
        <v>0.44</v>
      </c>
      <c r="K1629" t="s">
        <v>153</v>
      </c>
      <c r="L1629" t="s">
        <v>6411</v>
      </c>
      <c r="M1629" t="s">
        <v>6412</v>
      </c>
      <c r="N1629" t="s">
        <v>6413</v>
      </c>
      <c r="O1629" t="s">
        <v>28</v>
      </c>
      <c r="P1629">
        <v>9.1</v>
      </c>
      <c r="Q1629">
        <v>3.8</v>
      </c>
      <c r="R1629">
        <v>6.5000000000000002E-2</v>
      </c>
      <c r="S1629">
        <v>71</v>
      </c>
      <c r="T1629" t="s">
        <v>29</v>
      </c>
      <c r="U1629" t="s">
        <v>153</v>
      </c>
      <c r="V1629" t="s">
        <v>153</v>
      </c>
    </row>
    <row r="1630" spans="1:22" x14ac:dyDescent="0.2">
      <c r="A1630" t="s">
        <v>6414</v>
      </c>
      <c r="B1630">
        <v>13.6205</v>
      </c>
      <c r="C1630">
        <v>120.7577</v>
      </c>
      <c r="D1630">
        <v>133.38999999999999</v>
      </c>
      <c r="E1630">
        <v>5.5</v>
      </c>
      <c r="F1630" t="s">
        <v>5009</v>
      </c>
      <c r="H1630">
        <v>32</v>
      </c>
      <c r="I1630">
        <v>8.68</v>
      </c>
      <c r="J1630">
        <v>0.72</v>
      </c>
      <c r="K1630" t="s">
        <v>153</v>
      </c>
      <c r="L1630" t="s">
        <v>6415</v>
      </c>
      <c r="M1630" t="s">
        <v>6416</v>
      </c>
      <c r="N1630" t="s">
        <v>175</v>
      </c>
      <c r="O1630" t="s">
        <v>28</v>
      </c>
      <c r="P1630">
        <v>9</v>
      </c>
      <c r="Q1630">
        <v>3.9</v>
      </c>
      <c r="R1630">
        <v>3.6999999999999998E-2</v>
      </c>
      <c r="S1630">
        <v>69</v>
      </c>
      <c r="T1630" t="s">
        <v>29</v>
      </c>
      <c r="U1630" t="s">
        <v>153</v>
      </c>
      <c r="V1630" t="s">
        <v>153</v>
      </c>
    </row>
    <row r="1631" spans="1:22" hidden="1" x14ac:dyDescent="0.2">
      <c r="A1631" t="s">
        <v>6417</v>
      </c>
      <c r="B1631">
        <v>15.484299999999999</v>
      </c>
      <c r="C1631">
        <v>120.03830000000001</v>
      </c>
      <c r="D1631">
        <v>84.29</v>
      </c>
      <c r="E1631">
        <v>4.5</v>
      </c>
      <c r="F1631" t="s">
        <v>152</v>
      </c>
      <c r="H1631">
        <v>109</v>
      </c>
      <c r="I1631">
        <v>7.36</v>
      </c>
      <c r="J1631">
        <v>0.53</v>
      </c>
      <c r="K1631" t="s">
        <v>153</v>
      </c>
      <c r="L1631" t="s">
        <v>6418</v>
      </c>
      <c r="M1631" t="s">
        <v>6419</v>
      </c>
      <c r="N1631" t="s">
        <v>6420</v>
      </c>
      <c r="O1631" t="s">
        <v>28</v>
      </c>
      <c r="P1631">
        <v>3.7</v>
      </c>
      <c r="Q1631">
        <v>7.9</v>
      </c>
      <c r="R1631">
        <v>8.4000000000000005E-2</v>
      </c>
      <c r="S1631">
        <v>42</v>
      </c>
      <c r="T1631" t="s">
        <v>29</v>
      </c>
      <c r="U1631" t="s">
        <v>153</v>
      </c>
      <c r="V1631" t="s">
        <v>153</v>
      </c>
    </row>
    <row r="1632" spans="1:22" hidden="1" x14ac:dyDescent="0.2">
      <c r="A1632" t="s">
        <v>6421</v>
      </c>
      <c r="B1632">
        <v>16.110099999999999</v>
      </c>
      <c r="C1632">
        <v>119.4327</v>
      </c>
      <c r="D1632">
        <v>10</v>
      </c>
      <c r="E1632">
        <v>4.9000000000000004</v>
      </c>
      <c r="F1632" t="s">
        <v>152</v>
      </c>
      <c r="H1632">
        <v>101</v>
      </c>
      <c r="I1632">
        <v>6.851</v>
      </c>
      <c r="J1632">
        <v>0.64</v>
      </c>
      <c r="K1632" t="s">
        <v>153</v>
      </c>
      <c r="L1632" t="s">
        <v>6422</v>
      </c>
      <c r="M1632" t="s">
        <v>6423</v>
      </c>
      <c r="N1632" t="s">
        <v>6424</v>
      </c>
      <c r="O1632" t="s">
        <v>28</v>
      </c>
      <c r="P1632">
        <v>8.4</v>
      </c>
      <c r="Q1632">
        <v>1.8</v>
      </c>
      <c r="R1632">
        <v>5.8999999999999997E-2</v>
      </c>
      <c r="S1632">
        <v>90</v>
      </c>
      <c r="T1632" t="s">
        <v>29</v>
      </c>
      <c r="U1632" t="s">
        <v>153</v>
      </c>
      <c r="V1632" t="s">
        <v>153</v>
      </c>
    </row>
    <row r="1633" spans="1:22" hidden="1" x14ac:dyDescent="0.2">
      <c r="A1633" t="s">
        <v>6425</v>
      </c>
      <c r="B1633">
        <v>13.730499999999999</v>
      </c>
      <c r="C1633">
        <v>120.8305</v>
      </c>
      <c r="D1633">
        <v>137.76</v>
      </c>
      <c r="E1633">
        <v>4.9000000000000004</v>
      </c>
      <c r="F1633" t="s">
        <v>152</v>
      </c>
      <c r="H1633">
        <v>98</v>
      </c>
      <c r="I1633">
        <v>9.52</v>
      </c>
      <c r="J1633">
        <v>0.71</v>
      </c>
      <c r="K1633" t="s">
        <v>153</v>
      </c>
      <c r="L1633" t="s">
        <v>6426</v>
      </c>
      <c r="M1633" t="s">
        <v>6427</v>
      </c>
      <c r="N1633" t="s">
        <v>6428</v>
      </c>
      <c r="O1633" t="s">
        <v>28</v>
      </c>
      <c r="P1633">
        <v>8.9</v>
      </c>
      <c r="Q1633">
        <v>6.3</v>
      </c>
      <c r="R1633">
        <v>5.0999999999999997E-2</v>
      </c>
      <c r="S1633">
        <v>120</v>
      </c>
      <c r="T1633" t="s">
        <v>29</v>
      </c>
      <c r="U1633" t="s">
        <v>153</v>
      </c>
      <c r="V1633" t="s">
        <v>153</v>
      </c>
    </row>
    <row r="1634" spans="1:22" x14ac:dyDescent="0.2">
      <c r="A1634" t="s">
        <v>6429</v>
      </c>
      <c r="B1634">
        <v>13.6021</v>
      </c>
      <c r="C1634">
        <v>120.87390000000001</v>
      </c>
      <c r="D1634">
        <v>139.31</v>
      </c>
      <c r="E1634">
        <v>5.3</v>
      </c>
      <c r="F1634" t="s">
        <v>5009</v>
      </c>
      <c r="H1634">
        <v>109</v>
      </c>
      <c r="I1634">
        <v>7.9710000000000001</v>
      </c>
      <c r="J1634">
        <v>0.33</v>
      </c>
      <c r="K1634" t="s">
        <v>153</v>
      </c>
      <c r="L1634" t="s">
        <v>6430</v>
      </c>
      <c r="M1634" t="s">
        <v>6431</v>
      </c>
      <c r="N1634" t="s">
        <v>6432</v>
      </c>
      <c r="O1634" t="s">
        <v>28</v>
      </c>
      <c r="P1634">
        <v>8.6</v>
      </c>
      <c r="Q1634">
        <v>5.2</v>
      </c>
      <c r="R1634">
        <v>0.05</v>
      </c>
      <c r="S1634">
        <v>38</v>
      </c>
      <c r="T1634" t="s">
        <v>29</v>
      </c>
      <c r="U1634" t="s">
        <v>153</v>
      </c>
      <c r="V1634" t="s">
        <v>153</v>
      </c>
    </row>
    <row r="1635" spans="1:22" hidden="1" x14ac:dyDescent="0.2">
      <c r="A1635" t="s">
        <v>6433</v>
      </c>
      <c r="B1635">
        <v>14.0839</v>
      </c>
      <c r="C1635">
        <v>119.4375</v>
      </c>
      <c r="D1635">
        <v>10</v>
      </c>
      <c r="E1635">
        <v>5.0999999999999996</v>
      </c>
      <c r="F1635" t="s">
        <v>152</v>
      </c>
      <c r="H1635">
        <v>124</v>
      </c>
      <c r="I1635">
        <v>20.145</v>
      </c>
      <c r="J1635">
        <v>0.43</v>
      </c>
      <c r="K1635" t="s">
        <v>153</v>
      </c>
      <c r="L1635" t="s">
        <v>6434</v>
      </c>
      <c r="M1635" t="s">
        <v>6435</v>
      </c>
      <c r="N1635" t="s">
        <v>6436</v>
      </c>
      <c r="O1635" t="s">
        <v>28</v>
      </c>
      <c r="P1635">
        <v>14.1</v>
      </c>
      <c r="Q1635">
        <v>1.9</v>
      </c>
      <c r="R1635">
        <v>0.124</v>
      </c>
      <c r="S1635">
        <v>21</v>
      </c>
      <c r="T1635" t="s">
        <v>29</v>
      </c>
      <c r="U1635" t="s">
        <v>153</v>
      </c>
      <c r="V1635" t="s">
        <v>153</v>
      </c>
    </row>
    <row r="1636" spans="1:22" hidden="1" x14ac:dyDescent="0.2">
      <c r="A1636" t="s">
        <v>6437</v>
      </c>
      <c r="B1636">
        <v>14.061</v>
      </c>
      <c r="C1636">
        <v>119.4413</v>
      </c>
      <c r="D1636">
        <v>10</v>
      </c>
      <c r="E1636">
        <v>4.7</v>
      </c>
      <c r="F1636" t="s">
        <v>152</v>
      </c>
      <c r="H1636">
        <v>126</v>
      </c>
      <c r="I1636">
        <v>20.155000000000001</v>
      </c>
      <c r="J1636">
        <v>0.38</v>
      </c>
      <c r="K1636" t="s">
        <v>153</v>
      </c>
      <c r="L1636" t="s">
        <v>6438</v>
      </c>
      <c r="M1636" t="s">
        <v>6435</v>
      </c>
      <c r="N1636" t="s">
        <v>6439</v>
      </c>
      <c r="O1636" t="s">
        <v>28</v>
      </c>
      <c r="P1636">
        <v>14.6</v>
      </c>
      <c r="Q1636">
        <v>1.9</v>
      </c>
      <c r="R1636">
        <v>0.153</v>
      </c>
      <c r="S1636">
        <v>13</v>
      </c>
      <c r="T1636" t="s">
        <v>29</v>
      </c>
      <c r="U1636" t="s">
        <v>153</v>
      </c>
      <c r="V1636" t="s">
        <v>153</v>
      </c>
    </row>
    <row r="1637" spans="1:22" hidden="1" x14ac:dyDescent="0.2">
      <c r="A1637" t="s">
        <v>6440</v>
      </c>
      <c r="B1637">
        <v>13.9605</v>
      </c>
      <c r="C1637">
        <v>119.5515</v>
      </c>
      <c r="D1637">
        <v>10</v>
      </c>
      <c r="E1637">
        <v>4.5</v>
      </c>
      <c r="F1637" t="s">
        <v>152</v>
      </c>
      <c r="H1637">
        <v>110</v>
      </c>
      <c r="I1637">
        <v>9.3460000000000001</v>
      </c>
      <c r="J1637">
        <v>0.93</v>
      </c>
      <c r="K1637" t="s">
        <v>153</v>
      </c>
      <c r="L1637" t="s">
        <v>6441</v>
      </c>
      <c r="M1637" t="s">
        <v>6442</v>
      </c>
      <c r="N1637" t="s">
        <v>6443</v>
      </c>
      <c r="O1637" t="s">
        <v>28</v>
      </c>
      <c r="P1637">
        <v>12.1</v>
      </c>
      <c r="Q1637">
        <v>1.6</v>
      </c>
      <c r="R1637">
        <v>0.192</v>
      </c>
      <c r="S1637">
        <v>8</v>
      </c>
      <c r="T1637" t="s">
        <v>29</v>
      </c>
      <c r="U1637" t="s">
        <v>153</v>
      </c>
      <c r="V1637" t="s">
        <v>153</v>
      </c>
    </row>
    <row r="1638" spans="1:22" hidden="1" x14ac:dyDescent="0.2">
      <c r="A1638" t="s">
        <v>6444</v>
      </c>
      <c r="B1638">
        <v>14.0722</v>
      </c>
      <c r="C1638">
        <v>119.5667</v>
      </c>
      <c r="D1638">
        <v>10</v>
      </c>
      <c r="E1638">
        <v>4.7</v>
      </c>
      <c r="F1638" t="s">
        <v>152</v>
      </c>
      <c r="H1638">
        <v>110</v>
      </c>
      <c r="I1638">
        <v>9.4139999999999997</v>
      </c>
      <c r="J1638">
        <v>0.55000000000000004</v>
      </c>
      <c r="K1638" t="s">
        <v>153</v>
      </c>
      <c r="L1638" t="s">
        <v>6445</v>
      </c>
      <c r="M1638" t="s">
        <v>6446</v>
      </c>
      <c r="N1638" t="s">
        <v>6447</v>
      </c>
      <c r="O1638" t="s">
        <v>28</v>
      </c>
      <c r="P1638">
        <v>8.1999999999999993</v>
      </c>
      <c r="Q1638">
        <v>1.8</v>
      </c>
      <c r="R1638">
        <v>5.8000000000000003E-2</v>
      </c>
      <c r="S1638">
        <v>90</v>
      </c>
      <c r="T1638" t="s">
        <v>29</v>
      </c>
      <c r="U1638" t="s">
        <v>153</v>
      </c>
      <c r="V1638" t="s">
        <v>153</v>
      </c>
    </row>
    <row r="1639" spans="1:22" hidden="1" x14ac:dyDescent="0.2">
      <c r="A1639" t="s">
        <v>6448</v>
      </c>
      <c r="B1639">
        <v>14.197800000000001</v>
      </c>
      <c r="C1639">
        <v>119.6532</v>
      </c>
      <c r="D1639">
        <v>10</v>
      </c>
      <c r="E1639">
        <v>4.5</v>
      </c>
      <c r="F1639" t="s">
        <v>152</v>
      </c>
      <c r="H1639">
        <v>152</v>
      </c>
      <c r="I1639">
        <v>9.1679999999999993</v>
      </c>
      <c r="J1639">
        <v>0.44</v>
      </c>
      <c r="K1639" t="s">
        <v>153</v>
      </c>
      <c r="L1639" t="s">
        <v>6449</v>
      </c>
      <c r="M1639" t="s">
        <v>6442</v>
      </c>
      <c r="N1639" t="s">
        <v>6450</v>
      </c>
      <c r="O1639" t="s">
        <v>28</v>
      </c>
      <c r="P1639">
        <v>11.1</v>
      </c>
      <c r="Q1639">
        <v>1.9</v>
      </c>
      <c r="R1639">
        <v>0.17100000000000001</v>
      </c>
      <c r="S1639">
        <v>10</v>
      </c>
      <c r="T1639" t="s">
        <v>29</v>
      </c>
      <c r="U1639" t="s">
        <v>153</v>
      </c>
      <c r="V1639" t="s">
        <v>153</v>
      </c>
    </row>
    <row r="1640" spans="1:22" hidden="1" x14ac:dyDescent="0.2">
      <c r="A1640" t="s">
        <v>6451</v>
      </c>
      <c r="B1640">
        <v>14.0787</v>
      </c>
      <c r="C1640">
        <v>119.40170000000001</v>
      </c>
      <c r="D1640">
        <v>10</v>
      </c>
      <c r="E1640">
        <v>4.8</v>
      </c>
      <c r="F1640" t="s">
        <v>152</v>
      </c>
      <c r="H1640">
        <v>108</v>
      </c>
      <c r="I1640">
        <v>8.8360000000000003</v>
      </c>
      <c r="J1640">
        <v>0.51</v>
      </c>
      <c r="K1640" t="s">
        <v>153</v>
      </c>
      <c r="L1640" t="s">
        <v>6452</v>
      </c>
      <c r="M1640" t="s">
        <v>6453</v>
      </c>
      <c r="N1640" t="s">
        <v>6454</v>
      </c>
      <c r="O1640" t="s">
        <v>28</v>
      </c>
      <c r="P1640">
        <v>8.5</v>
      </c>
      <c r="Q1640">
        <v>1.8</v>
      </c>
      <c r="R1640">
        <v>5.8999999999999997E-2</v>
      </c>
      <c r="S1640">
        <v>90</v>
      </c>
      <c r="T1640" t="s">
        <v>29</v>
      </c>
      <c r="U1640" t="s">
        <v>153</v>
      </c>
      <c r="V1640" t="s">
        <v>153</v>
      </c>
    </row>
    <row r="1641" spans="1:22" hidden="1" x14ac:dyDescent="0.2">
      <c r="A1641" t="s">
        <v>6455</v>
      </c>
      <c r="B1641">
        <v>14.086399999999999</v>
      </c>
      <c r="C1641">
        <v>119.4371</v>
      </c>
      <c r="D1641">
        <v>10</v>
      </c>
      <c r="E1641">
        <v>4.9000000000000004</v>
      </c>
      <c r="F1641" t="s">
        <v>152</v>
      </c>
      <c r="H1641">
        <v>95</v>
      </c>
      <c r="I1641">
        <v>8.8230000000000004</v>
      </c>
      <c r="J1641">
        <v>0.8</v>
      </c>
      <c r="K1641" t="s">
        <v>153</v>
      </c>
      <c r="L1641" t="s">
        <v>6456</v>
      </c>
      <c r="M1641" t="s">
        <v>6453</v>
      </c>
      <c r="N1641" t="s">
        <v>6436</v>
      </c>
      <c r="O1641" t="s">
        <v>28</v>
      </c>
      <c r="P1641">
        <v>8</v>
      </c>
      <c r="Q1641">
        <v>1.8</v>
      </c>
      <c r="R1641">
        <v>4.8000000000000001E-2</v>
      </c>
      <c r="S1641">
        <v>138</v>
      </c>
      <c r="T1641" t="s">
        <v>29</v>
      </c>
      <c r="U1641" t="s">
        <v>153</v>
      </c>
      <c r="V1641" t="s">
        <v>153</v>
      </c>
    </row>
    <row r="1642" spans="1:22" hidden="1" x14ac:dyDescent="0.2">
      <c r="A1642" t="s">
        <v>6457</v>
      </c>
      <c r="B1642">
        <v>13.938000000000001</v>
      </c>
      <c r="C1642">
        <v>119.40519999999999</v>
      </c>
      <c r="D1642">
        <v>10</v>
      </c>
      <c r="E1642">
        <v>4.5999999999999996</v>
      </c>
      <c r="F1642" t="s">
        <v>152</v>
      </c>
      <c r="H1642">
        <v>101</v>
      </c>
      <c r="I1642">
        <v>9.1319999999999997</v>
      </c>
      <c r="J1642">
        <v>0.87</v>
      </c>
      <c r="K1642" t="s">
        <v>153</v>
      </c>
      <c r="L1642" t="s">
        <v>6458</v>
      </c>
      <c r="M1642" t="s">
        <v>6453</v>
      </c>
      <c r="N1642" t="s">
        <v>6459</v>
      </c>
      <c r="O1642" t="s">
        <v>28</v>
      </c>
      <c r="P1642">
        <v>9.1999999999999993</v>
      </c>
      <c r="Q1642">
        <v>1.8</v>
      </c>
      <c r="R1642">
        <v>8.8999999999999996E-2</v>
      </c>
      <c r="S1642">
        <v>49</v>
      </c>
      <c r="T1642" t="s">
        <v>29</v>
      </c>
      <c r="U1642" t="s">
        <v>153</v>
      </c>
      <c r="V1642" t="s">
        <v>153</v>
      </c>
    </row>
    <row r="1643" spans="1:22" hidden="1" x14ac:dyDescent="0.2">
      <c r="A1643" t="s">
        <v>6460</v>
      </c>
      <c r="B1643">
        <v>14.1707</v>
      </c>
      <c r="C1643">
        <v>119.43940000000001</v>
      </c>
      <c r="D1643">
        <v>10</v>
      </c>
      <c r="E1643">
        <v>4.5</v>
      </c>
      <c r="F1643" t="s">
        <v>152</v>
      </c>
      <c r="H1643">
        <v>110</v>
      </c>
      <c r="I1643">
        <v>8.74</v>
      </c>
      <c r="J1643">
        <v>0.32</v>
      </c>
      <c r="K1643" t="s">
        <v>153</v>
      </c>
      <c r="L1643" t="s">
        <v>6461</v>
      </c>
      <c r="M1643" t="s">
        <v>6462</v>
      </c>
      <c r="N1643" t="s">
        <v>6463</v>
      </c>
      <c r="O1643" t="s">
        <v>28</v>
      </c>
      <c r="P1643">
        <v>10.9</v>
      </c>
      <c r="Q1643">
        <v>1.9</v>
      </c>
      <c r="R1643">
        <v>9.8000000000000004E-2</v>
      </c>
      <c r="S1643">
        <v>33</v>
      </c>
      <c r="T1643" t="s">
        <v>29</v>
      </c>
      <c r="U1643" t="s">
        <v>153</v>
      </c>
      <c r="V1643" t="s">
        <v>153</v>
      </c>
    </row>
    <row r="1644" spans="1:22" hidden="1" x14ac:dyDescent="0.2">
      <c r="A1644" t="s">
        <v>6464</v>
      </c>
      <c r="B1644">
        <v>14.1312</v>
      </c>
      <c r="C1644">
        <v>119.51649999999999</v>
      </c>
      <c r="D1644">
        <v>10</v>
      </c>
      <c r="E1644">
        <v>5</v>
      </c>
      <c r="F1644" t="s">
        <v>152</v>
      </c>
      <c r="H1644">
        <v>102</v>
      </c>
      <c r="I1644">
        <v>8.766</v>
      </c>
      <c r="J1644">
        <v>0.41</v>
      </c>
      <c r="K1644" t="s">
        <v>153</v>
      </c>
      <c r="L1644" t="s">
        <v>6465</v>
      </c>
      <c r="M1644" t="s">
        <v>6466</v>
      </c>
      <c r="N1644" t="s">
        <v>376</v>
      </c>
      <c r="O1644" t="s">
        <v>28</v>
      </c>
      <c r="P1644">
        <v>9.8000000000000007</v>
      </c>
      <c r="Q1644">
        <v>1.9</v>
      </c>
      <c r="R1644">
        <v>5.1999999999999998E-2</v>
      </c>
      <c r="S1644">
        <v>124</v>
      </c>
      <c r="T1644" t="s">
        <v>29</v>
      </c>
      <c r="U1644" t="s">
        <v>153</v>
      </c>
      <c r="V1644" t="s">
        <v>153</v>
      </c>
    </row>
    <row r="1645" spans="1:22" hidden="1" x14ac:dyDescent="0.2">
      <c r="A1645" t="s">
        <v>6467</v>
      </c>
      <c r="B1645">
        <v>14.108599999999999</v>
      </c>
      <c r="C1645">
        <v>119.4051</v>
      </c>
      <c r="D1645">
        <v>10</v>
      </c>
      <c r="E1645">
        <v>4.5999999999999996</v>
      </c>
      <c r="F1645" t="s">
        <v>152</v>
      </c>
      <c r="H1645">
        <v>110</v>
      </c>
      <c r="I1645">
        <v>9.2159999999999993</v>
      </c>
      <c r="J1645">
        <v>0.7</v>
      </c>
      <c r="K1645" t="s">
        <v>153</v>
      </c>
      <c r="L1645" t="s">
        <v>6468</v>
      </c>
      <c r="M1645" t="s">
        <v>6469</v>
      </c>
      <c r="N1645" t="s">
        <v>6454</v>
      </c>
      <c r="O1645" t="s">
        <v>28</v>
      </c>
      <c r="P1645">
        <v>5.8</v>
      </c>
      <c r="Q1645">
        <v>1.9</v>
      </c>
      <c r="R1645">
        <v>9.2999999999999999E-2</v>
      </c>
      <c r="S1645">
        <v>35</v>
      </c>
      <c r="T1645" t="s">
        <v>29</v>
      </c>
      <c r="U1645" t="s">
        <v>153</v>
      </c>
      <c r="V1645" t="s">
        <v>153</v>
      </c>
    </row>
    <row r="1646" spans="1:22" hidden="1" x14ac:dyDescent="0.2">
      <c r="A1646" t="s">
        <v>6470</v>
      </c>
      <c r="B1646">
        <v>14.0082</v>
      </c>
      <c r="C1646">
        <v>119.4751</v>
      </c>
      <c r="D1646">
        <v>9.94</v>
      </c>
      <c r="E1646">
        <v>5</v>
      </c>
      <c r="F1646" t="s">
        <v>152</v>
      </c>
      <c r="H1646">
        <v>72</v>
      </c>
      <c r="I1646">
        <v>8.8930000000000007</v>
      </c>
      <c r="J1646">
        <v>0.99</v>
      </c>
      <c r="K1646" t="s">
        <v>153</v>
      </c>
      <c r="L1646" t="s">
        <v>6471</v>
      </c>
      <c r="M1646" t="s">
        <v>6472</v>
      </c>
      <c r="N1646" t="s">
        <v>6473</v>
      </c>
      <c r="O1646" t="s">
        <v>28</v>
      </c>
      <c r="P1646">
        <v>8</v>
      </c>
      <c r="Q1646">
        <v>3.7</v>
      </c>
      <c r="R1646">
        <v>4.2999999999999997E-2</v>
      </c>
      <c r="S1646">
        <v>182</v>
      </c>
      <c r="T1646" t="s">
        <v>29</v>
      </c>
      <c r="U1646" t="s">
        <v>153</v>
      </c>
      <c r="V1646" t="s">
        <v>153</v>
      </c>
    </row>
    <row r="1647" spans="1:22" hidden="1" x14ac:dyDescent="0.2">
      <c r="A1647" t="s">
        <v>6474</v>
      </c>
      <c r="B1647">
        <v>13.9726</v>
      </c>
      <c r="C1647">
        <v>119.4862</v>
      </c>
      <c r="D1647">
        <v>10</v>
      </c>
      <c r="E1647">
        <v>4.5</v>
      </c>
      <c r="F1647" t="s">
        <v>152</v>
      </c>
      <c r="H1647">
        <v>73</v>
      </c>
      <c r="I1647">
        <v>8.9260000000000002</v>
      </c>
      <c r="J1647">
        <v>0.75</v>
      </c>
      <c r="K1647" t="s">
        <v>153</v>
      </c>
      <c r="L1647" t="s">
        <v>6475</v>
      </c>
      <c r="M1647" t="s">
        <v>6472</v>
      </c>
      <c r="N1647" t="s">
        <v>6476</v>
      </c>
      <c r="O1647" t="s">
        <v>28</v>
      </c>
      <c r="P1647">
        <v>9.9</v>
      </c>
      <c r="Q1647">
        <v>1.8</v>
      </c>
      <c r="R1647">
        <v>7.1999999999999995E-2</v>
      </c>
      <c r="S1647">
        <v>62</v>
      </c>
      <c r="T1647" t="s">
        <v>29</v>
      </c>
      <c r="U1647" t="s">
        <v>153</v>
      </c>
      <c r="V1647" t="s">
        <v>153</v>
      </c>
    </row>
    <row r="1648" spans="1:22" hidden="1" x14ac:dyDescent="0.2">
      <c r="A1648" t="s">
        <v>6477</v>
      </c>
      <c r="B1648">
        <v>14.0863</v>
      </c>
      <c r="C1648">
        <v>119.4496</v>
      </c>
      <c r="D1648">
        <v>10</v>
      </c>
      <c r="E1648">
        <v>4.5999999999999996</v>
      </c>
      <c r="F1648" t="s">
        <v>152</v>
      </c>
      <c r="H1648">
        <v>113</v>
      </c>
      <c r="I1648">
        <v>8.8209999999999997</v>
      </c>
      <c r="J1648">
        <v>1.08</v>
      </c>
      <c r="K1648" t="s">
        <v>153</v>
      </c>
      <c r="L1648" t="s">
        <v>6478</v>
      </c>
      <c r="M1648" t="s">
        <v>6479</v>
      </c>
      <c r="N1648" t="s">
        <v>6439</v>
      </c>
      <c r="O1648" t="s">
        <v>28</v>
      </c>
      <c r="P1648">
        <v>12.3</v>
      </c>
      <c r="Q1648">
        <v>1.8</v>
      </c>
      <c r="R1648">
        <v>7.3999999999999996E-2</v>
      </c>
      <c r="S1648">
        <v>55</v>
      </c>
      <c r="T1648" t="s">
        <v>29</v>
      </c>
      <c r="U1648" t="s">
        <v>153</v>
      </c>
      <c r="V1648" t="s">
        <v>153</v>
      </c>
    </row>
    <row r="1649" spans="1:22" hidden="1" x14ac:dyDescent="0.2">
      <c r="A1649" t="s">
        <v>6480</v>
      </c>
      <c r="B1649">
        <v>14.2311</v>
      </c>
      <c r="C1649">
        <v>119.4122</v>
      </c>
      <c r="D1649">
        <v>10</v>
      </c>
      <c r="E1649">
        <v>4.5</v>
      </c>
      <c r="F1649" t="s">
        <v>152</v>
      </c>
      <c r="H1649">
        <v>155</v>
      </c>
      <c r="I1649">
        <v>8.6850000000000005</v>
      </c>
      <c r="J1649">
        <v>1.0900000000000001</v>
      </c>
      <c r="K1649" t="s">
        <v>153</v>
      </c>
      <c r="L1649" t="s">
        <v>6481</v>
      </c>
      <c r="M1649" t="s">
        <v>6482</v>
      </c>
      <c r="N1649" t="s">
        <v>6483</v>
      </c>
      <c r="O1649" t="s">
        <v>28</v>
      </c>
      <c r="P1649">
        <v>15.3</v>
      </c>
      <c r="Q1649">
        <v>1.9</v>
      </c>
      <c r="R1649">
        <v>0.221</v>
      </c>
      <c r="S1649">
        <v>8</v>
      </c>
      <c r="T1649" t="s">
        <v>29</v>
      </c>
      <c r="U1649" t="s">
        <v>153</v>
      </c>
      <c r="V1649" t="s">
        <v>153</v>
      </c>
    </row>
    <row r="1650" spans="1:22" hidden="1" x14ac:dyDescent="0.2">
      <c r="A1650" t="s">
        <v>6484</v>
      </c>
      <c r="B1650">
        <v>13.9351</v>
      </c>
      <c r="C1650">
        <v>119.4044</v>
      </c>
      <c r="D1650">
        <v>10</v>
      </c>
      <c r="E1650">
        <v>4.5</v>
      </c>
      <c r="F1650" t="s">
        <v>152</v>
      </c>
      <c r="H1650">
        <v>95</v>
      </c>
      <c r="I1650">
        <v>10.391999999999999</v>
      </c>
      <c r="J1650">
        <v>0.5</v>
      </c>
      <c r="K1650" t="s">
        <v>153</v>
      </c>
      <c r="L1650" t="s">
        <v>6485</v>
      </c>
      <c r="M1650" t="s">
        <v>6486</v>
      </c>
      <c r="N1650" t="s">
        <v>6459</v>
      </c>
      <c r="O1650" t="s">
        <v>28</v>
      </c>
      <c r="P1650">
        <v>7.3</v>
      </c>
      <c r="Q1650">
        <v>1.8</v>
      </c>
      <c r="R1650">
        <v>8.5000000000000006E-2</v>
      </c>
      <c r="S1650">
        <v>46</v>
      </c>
      <c r="T1650" t="s">
        <v>29</v>
      </c>
      <c r="U1650" t="s">
        <v>153</v>
      </c>
      <c r="V1650" t="s">
        <v>153</v>
      </c>
    </row>
    <row r="1651" spans="1:22" hidden="1" x14ac:dyDescent="0.2">
      <c r="A1651" t="s">
        <v>6487</v>
      </c>
      <c r="B1651">
        <v>14.070399999999999</v>
      </c>
      <c r="C1651">
        <v>119.5642</v>
      </c>
      <c r="D1651">
        <v>10</v>
      </c>
      <c r="E1651">
        <v>4.5</v>
      </c>
      <c r="F1651" t="s">
        <v>152</v>
      </c>
      <c r="H1651">
        <v>88</v>
      </c>
      <c r="I1651">
        <v>10.231</v>
      </c>
      <c r="J1651">
        <v>0.42</v>
      </c>
      <c r="K1651" t="s">
        <v>153</v>
      </c>
      <c r="L1651" t="s">
        <v>6488</v>
      </c>
      <c r="M1651" t="s">
        <v>6486</v>
      </c>
      <c r="N1651" t="s">
        <v>6489</v>
      </c>
      <c r="O1651" t="s">
        <v>28</v>
      </c>
      <c r="P1651">
        <v>11.5</v>
      </c>
      <c r="Q1651">
        <v>1.9</v>
      </c>
      <c r="R1651">
        <v>0.113</v>
      </c>
      <c r="S1651">
        <v>25</v>
      </c>
      <c r="T1651" t="s">
        <v>29</v>
      </c>
      <c r="U1651" t="s">
        <v>153</v>
      </c>
      <c r="V1651" t="s">
        <v>153</v>
      </c>
    </row>
    <row r="1652" spans="1:22" hidden="1" x14ac:dyDescent="0.2">
      <c r="A1652" t="s">
        <v>6490</v>
      </c>
      <c r="B1652">
        <v>14.0389</v>
      </c>
      <c r="C1652">
        <v>119.4785</v>
      </c>
      <c r="D1652">
        <v>10</v>
      </c>
      <c r="E1652">
        <v>4.5999999999999996</v>
      </c>
      <c r="F1652" t="s">
        <v>152</v>
      </c>
      <c r="H1652">
        <v>98</v>
      </c>
      <c r="I1652">
        <v>15.157</v>
      </c>
      <c r="J1652">
        <v>0.71</v>
      </c>
      <c r="K1652" t="s">
        <v>153</v>
      </c>
      <c r="L1652" t="s">
        <v>6491</v>
      </c>
      <c r="M1652" t="s">
        <v>6492</v>
      </c>
      <c r="N1652" t="s">
        <v>6473</v>
      </c>
      <c r="O1652" t="s">
        <v>28</v>
      </c>
      <c r="P1652">
        <v>12.6</v>
      </c>
      <c r="Q1652">
        <v>1.9</v>
      </c>
      <c r="R1652">
        <v>7.0999999999999994E-2</v>
      </c>
      <c r="S1652">
        <v>59</v>
      </c>
      <c r="T1652" t="s">
        <v>29</v>
      </c>
      <c r="U1652" t="s">
        <v>153</v>
      </c>
      <c r="V1652" t="s">
        <v>153</v>
      </c>
    </row>
    <row r="1653" spans="1:22" hidden="1" x14ac:dyDescent="0.2">
      <c r="A1653" t="s">
        <v>6493</v>
      </c>
      <c r="B1653">
        <v>14.1835</v>
      </c>
      <c r="C1653">
        <v>119.40560000000001</v>
      </c>
      <c r="D1653">
        <v>10</v>
      </c>
      <c r="E1653">
        <v>4.5999999999999996</v>
      </c>
      <c r="F1653" t="s">
        <v>152</v>
      </c>
      <c r="H1653">
        <v>105</v>
      </c>
      <c r="I1653">
        <v>8.9930000000000003</v>
      </c>
      <c r="J1653">
        <v>0.48</v>
      </c>
      <c r="K1653" t="s">
        <v>153</v>
      </c>
      <c r="L1653" t="s">
        <v>6494</v>
      </c>
      <c r="M1653" t="s">
        <v>6495</v>
      </c>
      <c r="N1653" t="s">
        <v>6496</v>
      </c>
      <c r="O1653" t="s">
        <v>28</v>
      </c>
      <c r="P1653">
        <v>6.4</v>
      </c>
      <c r="Q1653">
        <v>1.8</v>
      </c>
      <c r="R1653">
        <v>7.3999999999999996E-2</v>
      </c>
      <c r="S1653">
        <v>58</v>
      </c>
      <c r="T1653" t="s">
        <v>29</v>
      </c>
      <c r="U1653" t="s">
        <v>153</v>
      </c>
      <c r="V1653" t="s">
        <v>153</v>
      </c>
    </row>
    <row r="1654" spans="1:22" hidden="1" x14ac:dyDescent="0.2">
      <c r="A1654" t="s">
        <v>6497</v>
      </c>
      <c r="B1654">
        <v>14.2462</v>
      </c>
      <c r="C1654">
        <v>119.4038</v>
      </c>
      <c r="D1654">
        <v>10</v>
      </c>
      <c r="E1654">
        <v>4.5999999999999996</v>
      </c>
      <c r="F1654" t="s">
        <v>152</v>
      </c>
      <c r="H1654">
        <v>69</v>
      </c>
      <c r="I1654">
        <v>9.0549999999999997</v>
      </c>
      <c r="J1654">
        <v>0.47</v>
      </c>
      <c r="K1654" t="s">
        <v>153</v>
      </c>
      <c r="L1654" t="s">
        <v>6498</v>
      </c>
      <c r="M1654" t="s">
        <v>6499</v>
      </c>
      <c r="N1654" t="s">
        <v>6500</v>
      </c>
      <c r="O1654" t="s">
        <v>28</v>
      </c>
      <c r="P1654">
        <v>8.5</v>
      </c>
      <c r="Q1654">
        <v>1.8</v>
      </c>
      <c r="R1654">
        <v>7.5999999999999998E-2</v>
      </c>
      <c r="S1654">
        <v>55</v>
      </c>
      <c r="T1654" t="s">
        <v>29</v>
      </c>
      <c r="U1654" t="s">
        <v>153</v>
      </c>
      <c r="V1654" t="s">
        <v>153</v>
      </c>
    </row>
    <row r="1655" spans="1:22" hidden="1" x14ac:dyDescent="0.2">
      <c r="A1655" t="s">
        <v>6501</v>
      </c>
      <c r="B1655">
        <v>14.1884</v>
      </c>
      <c r="C1655">
        <v>119.4816</v>
      </c>
      <c r="D1655">
        <v>10</v>
      </c>
      <c r="E1655">
        <v>4.5999999999999996</v>
      </c>
      <c r="F1655" t="s">
        <v>152</v>
      </c>
      <c r="H1655">
        <v>91</v>
      </c>
      <c r="I1655">
        <v>8.7149999999999999</v>
      </c>
      <c r="J1655">
        <v>0.76</v>
      </c>
      <c r="K1655" t="s">
        <v>153</v>
      </c>
      <c r="L1655" t="s">
        <v>6502</v>
      </c>
      <c r="M1655" t="s">
        <v>6503</v>
      </c>
      <c r="N1655" t="s">
        <v>6436</v>
      </c>
      <c r="O1655" t="s">
        <v>28</v>
      </c>
      <c r="P1655">
        <v>9.5</v>
      </c>
      <c r="Q1655">
        <v>1.8</v>
      </c>
      <c r="R1655">
        <v>7.0999999999999994E-2</v>
      </c>
      <c r="S1655">
        <v>59</v>
      </c>
      <c r="T1655" t="s">
        <v>29</v>
      </c>
      <c r="U1655" t="s">
        <v>153</v>
      </c>
      <c r="V1655" t="s">
        <v>153</v>
      </c>
    </row>
    <row r="1656" spans="1:22" hidden="1" x14ac:dyDescent="0.2">
      <c r="A1656" t="s">
        <v>6504</v>
      </c>
      <c r="B1656">
        <v>14.215400000000001</v>
      </c>
      <c r="C1656">
        <v>119.4691</v>
      </c>
      <c r="D1656">
        <v>10</v>
      </c>
      <c r="E1656">
        <v>4.5</v>
      </c>
      <c r="F1656" t="s">
        <v>152</v>
      </c>
      <c r="H1656">
        <v>110</v>
      </c>
      <c r="I1656">
        <v>8.6910000000000007</v>
      </c>
      <c r="J1656">
        <v>0.45</v>
      </c>
      <c r="K1656" t="s">
        <v>153</v>
      </c>
      <c r="L1656" t="s">
        <v>6505</v>
      </c>
      <c r="M1656" t="s">
        <v>6503</v>
      </c>
      <c r="N1656" t="s">
        <v>6463</v>
      </c>
      <c r="O1656" t="s">
        <v>28</v>
      </c>
      <c r="P1656">
        <v>8.3000000000000007</v>
      </c>
      <c r="Q1656">
        <v>1.8</v>
      </c>
      <c r="R1656">
        <v>7.0000000000000007E-2</v>
      </c>
      <c r="S1656">
        <v>59</v>
      </c>
      <c r="T1656" t="s">
        <v>29</v>
      </c>
      <c r="U1656" t="s">
        <v>153</v>
      </c>
      <c r="V1656" t="s">
        <v>153</v>
      </c>
    </row>
    <row r="1657" spans="1:22" hidden="1" x14ac:dyDescent="0.2">
      <c r="A1657" t="s">
        <v>6506</v>
      </c>
      <c r="B1657">
        <v>14.145200000000001</v>
      </c>
      <c r="C1657">
        <v>119.6174</v>
      </c>
      <c r="D1657">
        <v>10</v>
      </c>
      <c r="E1657">
        <v>4.5</v>
      </c>
      <c r="F1657" t="s">
        <v>152</v>
      </c>
      <c r="H1657">
        <v>115</v>
      </c>
      <c r="I1657">
        <v>8.9789999999999992</v>
      </c>
      <c r="J1657">
        <v>0.99</v>
      </c>
      <c r="K1657" t="s">
        <v>153</v>
      </c>
      <c r="L1657" t="s">
        <v>6507</v>
      </c>
      <c r="M1657" t="s">
        <v>6508</v>
      </c>
      <c r="N1657" t="s">
        <v>6509</v>
      </c>
      <c r="O1657" t="s">
        <v>28</v>
      </c>
      <c r="P1657">
        <v>13.6</v>
      </c>
      <c r="Q1657">
        <v>1.9</v>
      </c>
      <c r="R1657">
        <v>0.156</v>
      </c>
      <c r="S1657">
        <v>14</v>
      </c>
      <c r="T1657" t="s">
        <v>29</v>
      </c>
      <c r="U1657" t="s">
        <v>153</v>
      </c>
      <c r="V1657" t="s">
        <v>153</v>
      </c>
    </row>
    <row r="1658" spans="1:22" hidden="1" x14ac:dyDescent="0.2">
      <c r="A1658" t="s">
        <v>6510</v>
      </c>
      <c r="B1658">
        <v>15.004099999999999</v>
      </c>
      <c r="C1658">
        <v>119.75190000000001</v>
      </c>
      <c r="D1658">
        <v>13.32</v>
      </c>
      <c r="E1658">
        <v>4.9000000000000004</v>
      </c>
      <c r="F1658" t="s">
        <v>152</v>
      </c>
      <c r="H1658">
        <v>99</v>
      </c>
      <c r="I1658">
        <v>7.8730000000000002</v>
      </c>
      <c r="J1658">
        <v>0.66</v>
      </c>
      <c r="K1658" t="s">
        <v>153</v>
      </c>
      <c r="L1658" t="s">
        <v>6511</v>
      </c>
      <c r="M1658" t="s">
        <v>6512</v>
      </c>
      <c r="N1658" t="s">
        <v>6513</v>
      </c>
      <c r="O1658" t="s">
        <v>28</v>
      </c>
      <c r="P1658">
        <v>8</v>
      </c>
      <c r="Q1658">
        <v>4.5999999999999996</v>
      </c>
      <c r="R1658">
        <v>6.3E-2</v>
      </c>
      <c r="S1658">
        <v>88</v>
      </c>
      <c r="T1658" t="s">
        <v>29</v>
      </c>
      <c r="U1658" t="s">
        <v>153</v>
      </c>
      <c r="V1658" t="s">
        <v>153</v>
      </c>
    </row>
    <row r="1659" spans="1:22" hidden="1" x14ac:dyDescent="0.2">
      <c r="A1659" t="s">
        <v>6514</v>
      </c>
      <c r="B1659">
        <v>14.893800000000001</v>
      </c>
      <c r="C1659">
        <v>119.66419999999999</v>
      </c>
      <c r="D1659">
        <v>25.9</v>
      </c>
      <c r="E1659">
        <v>4.5</v>
      </c>
      <c r="F1659" t="s">
        <v>152</v>
      </c>
      <c r="H1659">
        <v>73</v>
      </c>
      <c r="I1659">
        <v>7.9939999999999998</v>
      </c>
      <c r="J1659">
        <v>0.69</v>
      </c>
      <c r="K1659" t="s">
        <v>153</v>
      </c>
      <c r="L1659" t="s">
        <v>6515</v>
      </c>
      <c r="M1659" t="s">
        <v>6516</v>
      </c>
      <c r="N1659" t="s">
        <v>6517</v>
      </c>
      <c r="O1659" t="s">
        <v>28</v>
      </c>
      <c r="P1659">
        <v>11.9</v>
      </c>
      <c r="Q1659">
        <v>5.6</v>
      </c>
      <c r="R1659">
        <v>9.6000000000000002E-2</v>
      </c>
      <c r="S1659">
        <v>36</v>
      </c>
      <c r="T1659" t="s">
        <v>29</v>
      </c>
      <c r="U1659" t="s">
        <v>153</v>
      </c>
      <c r="V1659" t="s">
        <v>153</v>
      </c>
    </row>
    <row r="1660" spans="1:22" hidden="1" x14ac:dyDescent="0.2">
      <c r="A1660" t="s">
        <v>6518</v>
      </c>
      <c r="B1660">
        <v>15.0022</v>
      </c>
      <c r="C1660">
        <v>119.78019999999999</v>
      </c>
      <c r="D1660">
        <v>39.33</v>
      </c>
      <c r="E1660">
        <v>4.8</v>
      </c>
      <c r="F1660" t="s">
        <v>152</v>
      </c>
      <c r="H1660">
        <v>94</v>
      </c>
      <c r="I1660">
        <v>7.87</v>
      </c>
      <c r="J1660">
        <v>0.68</v>
      </c>
      <c r="K1660" t="s">
        <v>153</v>
      </c>
      <c r="L1660" t="s">
        <v>6519</v>
      </c>
      <c r="M1660" t="s">
        <v>6516</v>
      </c>
      <c r="N1660" t="s">
        <v>6520</v>
      </c>
      <c r="O1660" t="s">
        <v>28</v>
      </c>
      <c r="P1660">
        <v>8</v>
      </c>
      <c r="Q1660">
        <v>6.1</v>
      </c>
      <c r="R1660">
        <v>4.2999999999999997E-2</v>
      </c>
      <c r="S1660">
        <v>180</v>
      </c>
      <c r="T1660" t="s">
        <v>29</v>
      </c>
      <c r="U1660" t="s">
        <v>153</v>
      </c>
      <c r="V1660" t="s">
        <v>153</v>
      </c>
    </row>
    <row r="1661" spans="1:22" hidden="1" x14ac:dyDescent="0.2">
      <c r="A1661" t="s">
        <v>6521</v>
      </c>
      <c r="B1661">
        <v>14.1753</v>
      </c>
      <c r="C1661">
        <v>119.4419</v>
      </c>
      <c r="D1661">
        <v>10</v>
      </c>
      <c r="E1661">
        <v>4.7</v>
      </c>
      <c r="F1661" t="s">
        <v>152</v>
      </c>
      <c r="H1661">
        <v>98</v>
      </c>
      <c r="I1661">
        <v>8.7349999999999994</v>
      </c>
      <c r="J1661">
        <v>0.47</v>
      </c>
      <c r="K1661" t="s">
        <v>153</v>
      </c>
      <c r="L1661" t="s">
        <v>6522</v>
      </c>
      <c r="M1661" t="s">
        <v>6523</v>
      </c>
      <c r="N1661" t="s">
        <v>6463</v>
      </c>
      <c r="O1661" t="s">
        <v>28</v>
      </c>
      <c r="P1661">
        <v>4.3</v>
      </c>
      <c r="Q1661">
        <v>1.8</v>
      </c>
      <c r="R1661">
        <v>7.2999999999999995E-2</v>
      </c>
      <c r="S1661">
        <v>60</v>
      </c>
      <c r="T1661" t="s">
        <v>29</v>
      </c>
      <c r="U1661" t="s">
        <v>153</v>
      </c>
      <c r="V1661" t="s">
        <v>153</v>
      </c>
    </row>
    <row r="1662" spans="1:22" hidden="1" x14ac:dyDescent="0.2">
      <c r="A1662" t="s">
        <v>6524</v>
      </c>
      <c r="B1662">
        <v>14.250400000000001</v>
      </c>
      <c r="C1662">
        <v>119.4691</v>
      </c>
      <c r="D1662">
        <v>10</v>
      </c>
      <c r="E1662">
        <v>4.5999999999999996</v>
      </c>
      <c r="F1662" t="s">
        <v>152</v>
      </c>
      <c r="H1662">
        <v>83</v>
      </c>
      <c r="I1662">
        <v>8.657</v>
      </c>
      <c r="J1662">
        <v>0.66</v>
      </c>
      <c r="K1662" t="s">
        <v>153</v>
      </c>
      <c r="L1662" t="s">
        <v>6525</v>
      </c>
      <c r="M1662" t="s">
        <v>6526</v>
      </c>
      <c r="N1662" t="s">
        <v>6527</v>
      </c>
      <c r="O1662" t="s">
        <v>28</v>
      </c>
      <c r="P1662">
        <v>9.4</v>
      </c>
      <c r="Q1662">
        <v>1.9</v>
      </c>
      <c r="R1662">
        <v>0.12</v>
      </c>
      <c r="S1662">
        <v>21</v>
      </c>
      <c r="T1662" t="s">
        <v>29</v>
      </c>
      <c r="U1662" t="s">
        <v>153</v>
      </c>
      <c r="V1662" t="s">
        <v>153</v>
      </c>
    </row>
    <row r="1663" spans="1:22" hidden="1" x14ac:dyDescent="0.2">
      <c r="A1663" t="s">
        <v>6528</v>
      </c>
      <c r="B1663">
        <v>14.2981</v>
      </c>
      <c r="C1663">
        <v>119.4464</v>
      </c>
      <c r="D1663">
        <v>10</v>
      </c>
      <c r="E1663">
        <v>4.5</v>
      </c>
      <c r="F1663" t="s">
        <v>152</v>
      </c>
      <c r="G1663">
        <v>53</v>
      </c>
      <c r="H1663">
        <v>107</v>
      </c>
      <c r="I1663">
        <v>8.6140000000000008</v>
      </c>
      <c r="J1663">
        <v>0.52</v>
      </c>
      <c r="K1663" t="s">
        <v>153</v>
      </c>
      <c r="L1663" t="s">
        <v>6529</v>
      </c>
      <c r="M1663" t="s">
        <v>6530</v>
      </c>
      <c r="N1663" t="s">
        <v>6531</v>
      </c>
      <c r="O1663" t="s">
        <v>28</v>
      </c>
      <c r="P1663">
        <v>10.4</v>
      </c>
      <c r="Q1663">
        <v>1.9</v>
      </c>
      <c r="R1663">
        <v>8.7999999999999995E-2</v>
      </c>
      <c r="S1663">
        <v>39</v>
      </c>
      <c r="T1663" t="s">
        <v>29</v>
      </c>
      <c r="U1663" t="s">
        <v>153</v>
      </c>
      <c r="V1663" t="s">
        <v>153</v>
      </c>
    </row>
    <row r="1664" spans="1:22" hidden="1" x14ac:dyDescent="0.2">
      <c r="A1664" t="s">
        <v>6532</v>
      </c>
      <c r="B1664">
        <v>13.9474</v>
      </c>
      <c r="C1664">
        <v>119.4961</v>
      </c>
      <c r="D1664">
        <v>10</v>
      </c>
      <c r="E1664">
        <v>4.7</v>
      </c>
      <c r="F1664" t="s">
        <v>152</v>
      </c>
      <c r="G1664">
        <v>49</v>
      </c>
      <c r="H1664">
        <v>73</v>
      </c>
      <c r="I1664">
        <v>9.08</v>
      </c>
      <c r="J1664">
        <v>0.55000000000000004</v>
      </c>
      <c r="K1664" t="s">
        <v>153</v>
      </c>
      <c r="L1664" t="s">
        <v>6533</v>
      </c>
      <c r="M1664" t="s">
        <v>6534</v>
      </c>
      <c r="N1664" t="s">
        <v>6535</v>
      </c>
      <c r="O1664" t="s">
        <v>28</v>
      </c>
      <c r="P1664">
        <v>11.4</v>
      </c>
      <c r="Q1664">
        <v>1.9</v>
      </c>
      <c r="R1664">
        <v>9.9000000000000005E-2</v>
      </c>
      <c r="S1664">
        <v>31</v>
      </c>
      <c r="T1664" t="s">
        <v>29</v>
      </c>
      <c r="U1664" t="s">
        <v>153</v>
      </c>
      <c r="V1664" t="s">
        <v>153</v>
      </c>
    </row>
    <row r="1665" spans="1:22" hidden="1" x14ac:dyDescent="0.2">
      <c r="A1665" t="s">
        <v>6536</v>
      </c>
      <c r="B1665">
        <v>13.762</v>
      </c>
      <c r="C1665">
        <v>120.76309999999999</v>
      </c>
      <c r="D1665">
        <v>141.68</v>
      </c>
      <c r="E1665">
        <v>4.5</v>
      </c>
      <c r="F1665" t="s">
        <v>152</v>
      </c>
      <c r="G1665">
        <v>68</v>
      </c>
      <c r="H1665">
        <v>116</v>
      </c>
      <c r="I1665">
        <v>9.4879999999999995</v>
      </c>
      <c r="J1665">
        <v>0.35</v>
      </c>
      <c r="K1665" t="s">
        <v>153</v>
      </c>
      <c r="L1665" t="s">
        <v>6537</v>
      </c>
      <c r="M1665" t="s">
        <v>6538</v>
      </c>
      <c r="N1665" t="s">
        <v>6539</v>
      </c>
      <c r="O1665" t="s">
        <v>28</v>
      </c>
      <c r="P1665">
        <v>11</v>
      </c>
      <c r="Q1665">
        <v>7.3</v>
      </c>
      <c r="R1665">
        <v>7.6999999999999999E-2</v>
      </c>
      <c r="S1665">
        <v>49</v>
      </c>
      <c r="T1665" t="s">
        <v>29</v>
      </c>
      <c r="U1665" t="s">
        <v>153</v>
      </c>
      <c r="V1665" t="s">
        <v>153</v>
      </c>
    </row>
    <row r="1666" spans="1:22" x14ac:dyDescent="0.2">
      <c r="A1666" t="s">
        <v>6540</v>
      </c>
      <c r="B1666">
        <v>14.018700000000001</v>
      </c>
      <c r="C1666">
        <v>120.6494</v>
      </c>
      <c r="D1666">
        <v>129</v>
      </c>
      <c r="E1666">
        <v>6.1</v>
      </c>
      <c r="F1666" t="s">
        <v>5009</v>
      </c>
      <c r="G1666">
        <v>270</v>
      </c>
      <c r="H1666">
        <v>11</v>
      </c>
      <c r="I1666">
        <v>8.4350000000000005</v>
      </c>
      <c r="J1666">
        <v>1.04</v>
      </c>
      <c r="K1666" t="s">
        <v>153</v>
      </c>
      <c r="L1666" t="s">
        <v>6541</v>
      </c>
      <c r="M1666" t="s">
        <v>6542</v>
      </c>
      <c r="N1666" t="s">
        <v>6543</v>
      </c>
      <c r="O1666" t="s">
        <v>28</v>
      </c>
      <c r="P1666">
        <v>8.6999999999999993</v>
      </c>
      <c r="Q1666">
        <v>1.8</v>
      </c>
      <c r="R1666">
        <v>3.3000000000000002E-2</v>
      </c>
      <c r="S1666">
        <v>90</v>
      </c>
      <c r="T1666" t="s">
        <v>29</v>
      </c>
      <c r="U1666" t="s">
        <v>153</v>
      </c>
      <c r="V1666" t="s">
        <v>153</v>
      </c>
    </row>
    <row r="1667" spans="1:22" hidden="1" x14ac:dyDescent="0.2">
      <c r="A1667" t="s">
        <v>6544</v>
      </c>
      <c r="B1667">
        <v>13.6608</v>
      </c>
      <c r="C1667">
        <v>120.8501</v>
      </c>
      <c r="D1667">
        <v>200.68899999999999</v>
      </c>
      <c r="E1667">
        <v>4.5999999999999996</v>
      </c>
      <c r="F1667" t="s">
        <v>152</v>
      </c>
      <c r="G1667">
        <v>55</v>
      </c>
      <c r="H1667">
        <v>111</v>
      </c>
      <c r="I1667">
        <v>8.7430000000000003</v>
      </c>
      <c r="J1667">
        <v>0.82</v>
      </c>
      <c r="K1667" t="s">
        <v>153</v>
      </c>
      <c r="L1667" t="s">
        <v>6545</v>
      </c>
      <c r="M1667" t="s">
        <v>6546</v>
      </c>
      <c r="N1667" t="s">
        <v>6547</v>
      </c>
      <c r="O1667" t="s">
        <v>28</v>
      </c>
      <c r="P1667">
        <v>9.67</v>
      </c>
      <c r="Q1667">
        <v>7.0620000000000003</v>
      </c>
      <c r="R1667">
        <v>7.1999999999999995E-2</v>
      </c>
      <c r="S1667">
        <v>57</v>
      </c>
      <c r="T1667" t="s">
        <v>29</v>
      </c>
      <c r="U1667" t="s">
        <v>153</v>
      </c>
      <c r="V1667" t="s">
        <v>153</v>
      </c>
    </row>
    <row r="1668" spans="1:22" x14ac:dyDescent="0.2">
      <c r="A1668" t="s">
        <v>6548</v>
      </c>
      <c r="B1668">
        <v>17.125699999999998</v>
      </c>
      <c r="C1668">
        <v>119.95610000000001</v>
      </c>
      <c r="D1668">
        <v>23.7</v>
      </c>
      <c r="E1668">
        <v>5.2</v>
      </c>
      <c r="F1668" t="s">
        <v>5009</v>
      </c>
      <c r="G1668">
        <v>164</v>
      </c>
      <c r="H1668">
        <v>60</v>
      </c>
      <c r="I1668">
        <v>5.76</v>
      </c>
      <c r="J1668">
        <v>0.57999999999999996</v>
      </c>
      <c r="K1668" t="s">
        <v>153</v>
      </c>
      <c r="L1668" t="s">
        <v>6549</v>
      </c>
      <c r="M1668" t="s">
        <v>6550</v>
      </c>
      <c r="N1668" t="s">
        <v>6551</v>
      </c>
      <c r="O1668" t="s">
        <v>28</v>
      </c>
      <c r="P1668">
        <v>7.5</v>
      </c>
      <c r="Q1668">
        <v>3.4</v>
      </c>
      <c r="R1668">
        <v>7.8E-2</v>
      </c>
      <c r="S1668">
        <v>16</v>
      </c>
      <c r="T1668" t="s">
        <v>29</v>
      </c>
      <c r="U1668" t="s">
        <v>153</v>
      </c>
      <c r="V1668" t="s">
        <v>153</v>
      </c>
    </row>
    <row r="1669" spans="1:22" hidden="1" x14ac:dyDescent="0.2">
      <c r="A1669" t="s">
        <v>6552</v>
      </c>
      <c r="B1669">
        <v>13.890599999999999</v>
      </c>
      <c r="C1669">
        <v>120.06310000000001</v>
      </c>
      <c r="D1669">
        <v>35</v>
      </c>
      <c r="E1669">
        <v>4.5999999999999996</v>
      </c>
      <c r="F1669" t="s">
        <v>152</v>
      </c>
      <c r="G1669">
        <v>84</v>
      </c>
      <c r="H1669">
        <v>103</v>
      </c>
      <c r="I1669">
        <v>8.6790000000000003</v>
      </c>
      <c r="J1669">
        <v>0.44</v>
      </c>
      <c r="K1669" t="s">
        <v>153</v>
      </c>
      <c r="L1669" t="s">
        <v>6553</v>
      </c>
      <c r="M1669" t="s">
        <v>6554</v>
      </c>
      <c r="N1669" t="s">
        <v>6555</v>
      </c>
      <c r="O1669" t="s">
        <v>28</v>
      </c>
      <c r="P1669">
        <v>10.7</v>
      </c>
      <c r="Q1669">
        <v>1.9</v>
      </c>
      <c r="R1669">
        <v>5.2999999999999999E-2</v>
      </c>
      <c r="S1669">
        <v>109</v>
      </c>
      <c r="T1669" t="s">
        <v>29</v>
      </c>
      <c r="U1669" t="s">
        <v>153</v>
      </c>
      <c r="V1669" t="s">
        <v>153</v>
      </c>
    </row>
    <row r="1670" spans="1:22" hidden="1" x14ac:dyDescent="0.2">
      <c r="A1670" t="s">
        <v>6556</v>
      </c>
      <c r="B1670">
        <v>13.897600000000001</v>
      </c>
      <c r="C1670">
        <v>120.7244</v>
      </c>
      <c r="D1670">
        <v>146.114</v>
      </c>
      <c r="E1670">
        <v>4.5</v>
      </c>
      <c r="F1670" t="s">
        <v>152</v>
      </c>
      <c r="G1670">
        <v>31</v>
      </c>
      <c r="H1670">
        <v>120</v>
      </c>
      <c r="I1670">
        <v>22.765999999999998</v>
      </c>
      <c r="J1670">
        <v>0.83</v>
      </c>
      <c r="K1670" t="s">
        <v>153</v>
      </c>
      <c r="L1670" t="s">
        <v>6557</v>
      </c>
      <c r="M1670" t="s">
        <v>6558</v>
      </c>
      <c r="N1670" t="s">
        <v>6559</v>
      </c>
      <c r="O1670" t="s">
        <v>28</v>
      </c>
      <c r="P1670">
        <v>8.5500000000000007</v>
      </c>
      <c r="Q1670">
        <v>7.032</v>
      </c>
      <c r="R1670">
        <v>0.14000000000000001</v>
      </c>
      <c r="S1670">
        <v>15</v>
      </c>
      <c r="T1670" t="s">
        <v>29</v>
      </c>
      <c r="U1670" t="s">
        <v>153</v>
      </c>
      <c r="V1670" t="s">
        <v>153</v>
      </c>
    </row>
    <row r="1671" spans="1:22" hidden="1" x14ac:dyDescent="0.2">
      <c r="A1671" t="s">
        <v>6560</v>
      </c>
      <c r="B1671">
        <v>15.5106</v>
      </c>
      <c r="C1671">
        <v>120.0844</v>
      </c>
      <c r="D1671">
        <v>78.87</v>
      </c>
      <c r="E1671">
        <v>4.7</v>
      </c>
      <c r="F1671" t="s">
        <v>152</v>
      </c>
      <c r="G1671">
        <v>78</v>
      </c>
      <c r="H1671">
        <v>111</v>
      </c>
      <c r="I1671">
        <v>7.3289999999999997</v>
      </c>
      <c r="J1671">
        <v>0.65</v>
      </c>
      <c r="K1671" t="s">
        <v>153</v>
      </c>
      <c r="L1671" t="s">
        <v>6561</v>
      </c>
      <c r="M1671" t="s">
        <v>6562</v>
      </c>
      <c r="N1671" t="s">
        <v>6563</v>
      </c>
      <c r="O1671" t="s">
        <v>28</v>
      </c>
      <c r="P1671">
        <v>9.1999999999999993</v>
      </c>
      <c r="Q1671">
        <v>5.3</v>
      </c>
      <c r="R1671">
        <v>7.3999999999999996E-2</v>
      </c>
      <c r="S1671">
        <v>55</v>
      </c>
      <c r="T1671" t="s">
        <v>29</v>
      </c>
      <c r="U1671" t="s">
        <v>153</v>
      </c>
      <c r="V1671" t="s">
        <v>153</v>
      </c>
    </row>
    <row r="1672" spans="1:22" x14ac:dyDescent="0.2">
      <c r="A1672" t="s">
        <v>6564</v>
      </c>
      <c r="B1672">
        <v>17.520700000000001</v>
      </c>
      <c r="C1672">
        <v>120.8181</v>
      </c>
      <c r="D1672">
        <v>33.728999999999999</v>
      </c>
      <c r="E1672">
        <v>7</v>
      </c>
      <c r="F1672" t="s">
        <v>5009</v>
      </c>
      <c r="G1672">
        <v>152</v>
      </c>
      <c r="H1672">
        <v>22</v>
      </c>
      <c r="I1672">
        <v>5.2759999999999998</v>
      </c>
      <c r="J1672">
        <v>0.6</v>
      </c>
      <c r="K1672" t="s">
        <v>153</v>
      </c>
      <c r="L1672" t="s">
        <v>6565</v>
      </c>
      <c r="M1672" t="s">
        <v>6566</v>
      </c>
      <c r="N1672" t="s">
        <v>6567</v>
      </c>
      <c r="O1672" t="s">
        <v>28</v>
      </c>
      <c r="P1672">
        <v>7.93</v>
      </c>
      <c r="Q1672">
        <v>2.766</v>
      </c>
      <c r="R1672">
        <v>4.3999999999999997E-2</v>
      </c>
      <c r="S1672">
        <v>50</v>
      </c>
      <c r="T1672" t="s">
        <v>29</v>
      </c>
      <c r="U1672" t="s">
        <v>153</v>
      </c>
      <c r="V1672" t="s">
        <v>153</v>
      </c>
    </row>
    <row r="1673" spans="1:22" hidden="1" x14ac:dyDescent="0.2">
      <c r="A1673" t="s">
        <v>6568</v>
      </c>
      <c r="B1673">
        <v>17.4223</v>
      </c>
      <c r="C1673">
        <v>120.7906</v>
      </c>
      <c r="D1673">
        <v>10</v>
      </c>
      <c r="E1673">
        <v>4.9000000000000004</v>
      </c>
      <c r="F1673" t="s">
        <v>152</v>
      </c>
      <c r="G1673">
        <v>102</v>
      </c>
      <c r="H1673">
        <v>101</v>
      </c>
      <c r="I1673">
        <v>5.375</v>
      </c>
      <c r="J1673">
        <v>0.53</v>
      </c>
      <c r="K1673" t="s">
        <v>153</v>
      </c>
      <c r="L1673" t="s">
        <v>6569</v>
      </c>
      <c r="M1673" t="s">
        <v>6570</v>
      </c>
      <c r="N1673" t="s">
        <v>6571</v>
      </c>
      <c r="O1673" t="s">
        <v>28</v>
      </c>
      <c r="P1673">
        <v>10.16</v>
      </c>
      <c r="Q1673">
        <v>1.865</v>
      </c>
      <c r="R1673">
        <v>6.0999999999999999E-2</v>
      </c>
      <c r="S1673">
        <v>83</v>
      </c>
      <c r="T1673" t="s">
        <v>29</v>
      </c>
      <c r="U1673" t="s">
        <v>153</v>
      </c>
      <c r="V1673" t="s">
        <v>153</v>
      </c>
    </row>
    <row r="1674" spans="1:22" hidden="1" x14ac:dyDescent="0.2">
      <c r="A1674" t="s">
        <v>6572</v>
      </c>
      <c r="B1674">
        <v>17.3657</v>
      </c>
      <c r="C1674">
        <v>120.8002</v>
      </c>
      <c r="D1674">
        <v>10</v>
      </c>
      <c r="E1674">
        <v>4.7</v>
      </c>
      <c r="F1674" t="s">
        <v>152</v>
      </c>
      <c r="G1674">
        <v>93</v>
      </c>
      <c r="H1674">
        <v>114</v>
      </c>
      <c r="I1674">
        <v>5.43</v>
      </c>
      <c r="J1674">
        <v>0.56000000000000005</v>
      </c>
      <c r="K1674" t="s">
        <v>153</v>
      </c>
      <c r="L1674" t="s">
        <v>6573</v>
      </c>
      <c r="M1674" t="s">
        <v>6570</v>
      </c>
      <c r="N1674" t="s">
        <v>6574</v>
      </c>
      <c r="O1674" t="s">
        <v>28</v>
      </c>
      <c r="P1674">
        <v>11.41</v>
      </c>
      <c r="Q1674">
        <v>1.8779999999999999</v>
      </c>
      <c r="R1674">
        <v>6.4000000000000001E-2</v>
      </c>
      <c r="S1674">
        <v>73</v>
      </c>
      <c r="T1674" t="s">
        <v>29</v>
      </c>
      <c r="U1674" t="s">
        <v>153</v>
      </c>
      <c r="V1674" t="s">
        <v>153</v>
      </c>
    </row>
    <row r="1675" spans="1:22" hidden="1" x14ac:dyDescent="0.2">
      <c r="A1675" t="s">
        <v>6575</v>
      </c>
      <c r="B1675">
        <v>17.355</v>
      </c>
      <c r="C1675">
        <v>120.78100000000001</v>
      </c>
      <c r="D1675">
        <v>10</v>
      </c>
      <c r="E1675">
        <v>4.7</v>
      </c>
      <c r="F1675" t="s">
        <v>152</v>
      </c>
      <c r="G1675">
        <v>84</v>
      </c>
      <c r="H1675">
        <v>106</v>
      </c>
      <c r="I1675">
        <v>5.4420000000000002</v>
      </c>
      <c r="J1675">
        <v>0.76</v>
      </c>
      <c r="K1675" t="s">
        <v>153</v>
      </c>
      <c r="L1675" t="s">
        <v>6576</v>
      </c>
      <c r="M1675" t="s">
        <v>6570</v>
      </c>
      <c r="N1675" t="s">
        <v>6574</v>
      </c>
      <c r="O1675" t="s">
        <v>28</v>
      </c>
      <c r="P1675">
        <v>11.18</v>
      </c>
      <c r="Q1675">
        <v>1.855</v>
      </c>
      <c r="R1675">
        <v>6.7000000000000004E-2</v>
      </c>
      <c r="S1675">
        <v>68</v>
      </c>
      <c r="T1675" t="s">
        <v>29</v>
      </c>
      <c r="U1675" t="s">
        <v>153</v>
      </c>
      <c r="V1675" t="s">
        <v>153</v>
      </c>
    </row>
    <row r="1676" spans="1:22" hidden="1" x14ac:dyDescent="0.2">
      <c r="A1676" t="s">
        <v>6577</v>
      </c>
      <c r="B1676">
        <v>17.3828</v>
      </c>
      <c r="C1676">
        <v>120.9944</v>
      </c>
      <c r="D1676">
        <v>10</v>
      </c>
      <c r="E1676">
        <v>4.8</v>
      </c>
      <c r="F1676" t="s">
        <v>152</v>
      </c>
      <c r="G1676">
        <v>85</v>
      </c>
      <c r="H1676">
        <v>114</v>
      </c>
      <c r="I1676">
        <v>5.4080000000000004</v>
      </c>
      <c r="J1676">
        <v>0.71</v>
      </c>
      <c r="K1676" t="s">
        <v>153</v>
      </c>
      <c r="L1676" t="s">
        <v>6578</v>
      </c>
      <c r="M1676" t="s">
        <v>6570</v>
      </c>
      <c r="N1676" t="s">
        <v>6579</v>
      </c>
      <c r="O1676" t="s">
        <v>28</v>
      </c>
      <c r="P1676">
        <v>10.220000000000001</v>
      </c>
      <c r="Q1676">
        <v>1.85</v>
      </c>
      <c r="R1676">
        <v>6.2E-2</v>
      </c>
      <c r="S1676">
        <v>81</v>
      </c>
      <c r="T1676" t="s">
        <v>29</v>
      </c>
      <c r="U1676" t="s">
        <v>153</v>
      </c>
      <c r="V1676" t="s">
        <v>153</v>
      </c>
    </row>
    <row r="1677" spans="1:22" hidden="1" x14ac:dyDescent="0.2">
      <c r="A1677" t="s">
        <v>6580</v>
      </c>
      <c r="B1677">
        <v>17.380600000000001</v>
      </c>
      <c r="C1677">
        <v>120.804</v>
      </c>
      <c r="D1677">
        <v>10</v>
      </c>
      <c r="E1677">
        <v>5.2</v>
      </c>
      <c r="F1677" t="s">
        <v>152</v>
      </c>
      <c r="G1677">
        <v>104</v>
      </c>
      <c r="H1677">
        <v>60</v>
      </c>
      <c r="I1677">
        <v>5.415</v>
      </c>
      <c r="J1677">
        <v>0.6</v>
      </c>
      <c r="K1677" t="s">
        <v>153</v>
      </c>
      <c r="L1677" t="s">
        <v>6581</v>
      </c>
      <c r="M1677" t="s">
        <v>6582</v>
      </c>
      <c r="N1677" t="s">
        <v>6583</v>
      </c>
      <c r="O1677" t="s">
        <v>28</v>
      </c>
      <c r="P1677">
        <v>8.51</v>
      </c>
      <c r="Q1677">
        <v>1.7669999999999999</v>
      </c>
      <c r="R1677">
        <v>4.8000000000000001E-2</v>
      </c>
      <c r="S1677">
        <v>143</v>
      </c>
      <c r="T1677" t="s">
        <v>29</v>
      </c>
      <c r="U1677" t="s">
        <v>153</v>
      </c>
      <c r="V1677" t="s">
        <v>153</v>
      </c>
    </row>
    <row r="1678" spans="1:22" hidden="1" x14ac:dyDescent="0.2">
      <c r="A1678" t="s">
        <v>6584</v>
      </c>
      <c r="B1678">
        <v>16.286000000000001</v>
      </c>
      <c r="C1678">
        <v>123.0881</v>
      </c>
      <c r="D1678">
        <v>10</v>
      </c>
      <c r="E1678">
        <v>5</v>
      </c>
      <c r="F1678" t="s">
        <v>152</v>
      </c>
      <c r="G1678">
        <v>78</v>
      </c>
      <c r="H1678">
        <v>124</v>
      </c>
      <c r="I1678">
        <v>6.7679999999999998</v>
      </c>
      <c r="J1678">
        <v>0.68</v>
      </c>
      <c r="K1678" t="s">
        <v>153</v>
      </c>
      <c r="L1678" t="s">
        <v>6585</v>
      </c>
      <c r="M1678" t="s">
        <v>6582</v>
      </c>
      <c r="N1678" t="s">
        <v>62</v>
      </c>
      <c r="O1678" t="s">
        <v>28</v>
      </c>
      <c r="P1678">
        <v>11.05</v>
      </c>
      <c r="Q1678">
        <v>1.915</v>
      </c>
      <c r="R1678">
        <v>7.0999999999999994E-2</v>
      </c>
      <c r="S1678">
        <v>63</v>
      </c>
      <c r="T1678" t="s">
        <v>29</v>
      </c>
      <c r="U1678" t="s">
        <v>153</v>
      </c>
      <c r="V1678" t="s">
        <v>153</v>
      </c>
    </row>
    <row r="1679" spans="1:22" hidden="1" x14ac:dyDescent="0.2">
      <c r="A1679" t="s">
        <v>6586</v>
      </c>
      <c r="B1679">
        <v>17.4557</v>
      </c>
      <c r="C1679">
        <v>120.97669999999999</v>
      </c>
      <c r="D1679">
        <v>9.9160000000000004</v>
      </c>
      <c r="E1679">
        <v>4.5</v>
      </c>
      <c r="F1679" t="s">
        <v>152</v>
      </c>
      <c r="G1679">
        <v>39</v>
      </c>
      <c r="H1679">
        <v>233</v>
      </c>
      <c r="I1679">
        <v>5.335</v>
      </c>
      <c r="J1679">
        <v>0.74</v>
      </c>
      <c r="K1679" t="s">
        <v>153</v>
      </c>
      <c r="L1679" t="s">
        <v>6587</v>
      </c>
      <c r="M1679" t="s">
        <v>6588</v>
      </c>
      <c r="N1679" t="s">
        <v>3192</v>
      </c>
      <c r="O1679" t="s">
        <v>28</v>
      </c>
      <c r="P1679">
        <v>15.26</v>
      </c>
      <c r="Q1679">
        <v>7.1029999999999998</v>
      </c>
      <c r="R1679">
        <v>0.11</v>
      </c>
      <c r="S1679">
        <v>24</v>
      </c>
      <c r="T1679" t="s">
        <v>29</v>
      </c>
      <c r="U1679" t="s">
        <v>153</v>
      </c>
      <c r="V1679" t="s">
        <v>153</v>
      </c>
    </row>
    <row r="1680" spans="1:22" hidden="1" x14ac:dyDescent="0.2">
      <c r="A1680" t="s">
        <v>6589</v>
      </c>
      <c r="B1680">
        <v>17.130199999999999</v>
      </c>
      <c r="C1680">
        <v>120.67059999999999</v>
      </c>
      <c r="D1680">
        <v>10</v>
      </c>
      <c r="E1680">
        <v>4.9000000000000004</v>
      </c>
      <c r="F1680" t="s">
        <v>152</v>
      </c>
      <c r="G1680">
        <v>69</v>
      </c>
      <c r="H1680">
        <v>123</v>
      </c>
      <c r="I1680">
        <v>5.6710000000000003</v>
      </c>
      <c r="J1680">
        <v>0.96</v>
      </c>
      <c r="K1680" t="s">
        <v>153</v>
      </c>
      <c r="L1680" t="s">
        <v>6590</v>
      </c>
      <c r="M1680" t="s">
        <v>6591</v>
      </c>
      <c r="N1680" t="s">
        <v>376</v>
      </c>
      <c r="O1680" t="s">
        <v>28</v>
      </c>
      <c r="P1680">
        <v>9.1300000000000008</v>
      </c>
      <c r="Q1680">
        <v>1.8759999999999999</v>
      </c>
      <c r="R1680">
        <v>6.0999999999999999E-2</v>
      </c>
      <c r="S1680">
        <v>84</v>
      </c>
      <c r="T1680" t="s">
        <v>29</v>
      </c>
      <c r="U1680" t="s">
        <v>153</v>
      </c>
      <c r="V1680" t="s">
        <v>153</v>
      </c>
    </row>
    <row r="1681" spans="1:22" hidden="1" x14ac:dyDescent="0.2">
      <c r="A1681" t="s">
        <v>6592</v>
      </c>
      <c r="B1681">
        <v>17.3339</v>
      </c>
      <c r="C1681">
        <v>120.7368</v>
      </c>
      <c r="D1681">
        <v>10</v>
      </c>
      <c r="E1681">
        <v>4.5999999999999996</v>
      </c>
      <c r="F1681" t="s">
        <v>152</v>
      </c>
      <c r="G1681">
        <v>31</v>
      </c>
      <c r="H1681">
        <v>138</v>
      </c>
      <c r="I1681">
        <v>5.4649999999999999</v>
      </c>
      <c r="J1681">
        <v>0.95</v>
      </c>
      <c r="K1681" t="s">
        <v>153</v>
      </c>
      <c r="L1681" t="s">
        <v>6593</v>
      </c>
      <c r="M1681" t="s">
        <v>6594</v>
      </c>
      <c r="N1681" t="s">
        <v>6595</v>
      </c>
      <c r="O1681" t="s">
        <v>28</v>
      </c>
      <c r="P1681">
        <v>7.45</v>
      </c>
      <c r="Q1681">
        <v>1.8360000000000001</v>
      </c>
      <c r="R1681">
        <v>0.157</v>
      </c>
      <c r="S1681">
        <v>12</v>
      </c>
      <c r="T1681" t="s">
        <v>29</v>
      </c>
      <c r="U1681" t="s">
        <v>153</v>
      </c>
      <c r="V1681" t="s">
        <v>153</v>
      </c>
    </row>
    <row r="1682" spans="1:22" hidden="1" x14ac:dyDescent="0.2">
      <c r="A1682" t="s">
        <v>6596</v>
      </c>
      <c r="B1682">
        <v>17.3065</v>
      </c>
      <c r="C1682">
        <v>120.9854</v>
      </c>
      <c r="D1682">
        <v>10</v>
      </c>
      <c r="E1682">
        <v>5</v>
      </c>
      <c r="F1682" t="s">
        <v>152</v>
      </c>
      <c r="G1682">
        <v>72</v>
      </c>
      <c r="H1682">
        <v>73</v>
      </c>
      <c r="I1682">
        <v>5.484</v>
      </c>
      <c r="J1682">
        <v>1.1499999999999999</v>
      </c>
      <c r="K1682" t="s">
        <v>153</v>
      </c>
      <c r="L1682" t="s">
        <v>6597</v>
      </c>
      <c r="M1682" t="s">
        <v>6591</v>
      </c>
      <c r="N1682" t="s">
        <v>6598</v>
      </c>
      <c r="O1682" t="s">
        <v>28</v>
      </c>
      <c r="P1682">
        <v>9.5299999999999994</v>
      </c>
      <c r="Q1682">
        <v>1.835</v>
      </c>
      <c r="R1682">
        <v>5.7000000000000002E-2</v>
      </c>
      <c r="S1682">
        <v>97</v>
      </c>
      <c r="T1682" t="s">
        <v>29</v>
      </c>
      <c r="U1682" t="s">
        <v>153</v>
      </c>
      <c r="V1682" t="s">
        <v>153</v>
      </c>
    </row>
    <row r="1683" spans="1:22" hidden="1" x14ac:dyDescent="0.2">
      <c r="A1683" t="s">
        <v>6599</v>
      </c>
      <c r="B1683">
        <v>17.299600000000002</v>
      </c>
      <c r="C1683">
        <v>120.71939999999999</v>
      </c>
      <c r="D1683">
        <v>10</v>
      </c>
      <c r="E1683">
        <v>4.5</v>
      </c>
      <c r="F1683" t="s">
        <v>152</v>
      </c>
      <c r="G1683">
        <v>49</v>
      </c>
      <c r="H1683">
        <v>118</v>
      </c>
      <c r="I1683">
        <v>5.9710000000000001</v>
      </c>
      <c r="J1683">
        <v>0.95</v>
      </c>
      <c r="K1683" t="s">
        <v>153</v>
      </c>
      <c r="L1683" t="s">
        <v>6600</v>
      </c>
      <c r="M1683" t="s">
        <v>6594</v>
      </c>
      <c r="N1683" t="s">
        <v>6601</v>
      </c>
      <c r="O1683" t="s">
        <v>28</v>
      </c>
      <c r="P1683">
        <v>13.03</v>
      </c>
      <c r="Q1683">
        <v>1.927</v>
      </c>
      <c r="R1683">
        <v>0.10199999999999999</v>
      </c>
      <c r="S1683">
        <v>28</v>
      </c>
      <c r="T1683" t="s">
        <v>29</v>
      </c>
      <c r="U1683" t="s">
        <v>153</v>
      </c>
      <c r="V1683" t="s">
        <v>153</v>
      </c>
    </row>
    <row r="1684" spans="1:22" hidden="1" x14ac:dyDescent="0.2">
      <c r="A1684" t="s">
        <v>6602</v>
      </c>
      <c r="B1684">
        <v>17.1952</v>
      </c>
      <c r="C1684">
        <v>120.5564</v>
      </c>
      <c r="D1684">
        <v>10</v>
      </c>
      <c r="E1684">
        <v>4.5</v>
      </c>
      <c r="F1684" t="s">
        <v>152</v>
      </c>
      <c r="G1684">
        <v>30</v>
      </c>
      <c r="H1684">
        <v>248</v>
      </c>
      <c r="I1684">
        <v>5.6150000000000002</v>
      </c>
      <c r="J1684">
        <v>0.64</v>
      </c>
      <c r="K1684" t="s">
        <v>153</v>
      </c>
      <c r="L1684" t="s">
        <v>6603</v>
      </c>
      <c r="M1684" t="s">
        <v>6594</v>
      </c>
      <c r="N1684" t="s">
        <v>6604</v>
      </c>
      <c r="O1684" t="s">
        <v>28</v>
      </c>
      <c r="P1684">
        <v>6.12</v>
      </c>
      <c r="Q1684">
        <v>1.982</v>
      </c>
      <c r="R1684">
        <v>0.14000000000000001</v>
      </c>
      <c r="S1684">
        <v>15</v>
      </c>
      <c r="T1684" t="s">
        <v>29</v>
      </c>
      <c r="U1684" t="s">
        <v>153</v>
      </c>
      <c r="V1684" t="s">
        <v>153</v>
      </c>
    </row>
    <row r="1685" spans="1:22" hidden="1" x14ac:dyDescent="0.2">
      <c r="A1685" t="s">
        <v>6605</v>
      </c>
      <c r="B1685">
        <v>17.149100000000001</v>
      </c>
      <c r="C1685">
        <v>120.8177</v>
      </c>
      <c r="D1685">
        <v>10</v>
      </c>
      <c r="E1685">
        <v>4.5</v>
      </c>
      <c r="F1685" t="s">
        <v>152</v>
      </c>
      <c r="G1685">
        <v>53</v>
      </c>
      <c r="H1685">
        <v>108</v>
      </c>
      <c r="I1685">
        <v>5.6449999999999996</v>
      </c>
      <c r="J1685">
        <v>0.59</v>
      </c>
      <c r="K1685" t="s">
        <v>153</v>
      </c>
      <c r="L1685" t="s">
        <v>6606</v>
      </c>
      <c r="M1685" t="s">
        <v>6607</v>
      </c>
      <c r="N1685" t="s">
        <v>6608</v>
      </c>
      <c r="O1685" t="s">
        <v>28</v>
      </c>
      <c r="P1685">
        <v>6.97</v>
      </c>
      <c r="Q1685">
        <v>1.776</v>
      </c>
      <c r="R1685">
        <v>9.0999999999999998E-2</v>
      </c>
      <c r="S1685">
        <v>37</v>
      </c>
      <c r="T1685" t="s">
        <v>29</v>
      </c>
      <c r="U1685" t="s">
        <v>153</v>
      </c>
      <c r="V1685" t="s">
        <v>153</v>
      </c>
    </row>
    <row r="1686" spans="1:22" hidden="1" x14ac:dyDescent="0.2">
      <c r="A1686" t="s">
        <v>6609</v>
      </c>
      <c r="B1686">
        <v>17.375900000000001</v>
      </c>
      <c r="C1686">
        <v>120.7136</v>
      </c>
      <c r="D1686">
        <v>10</v>
      </c>
      <c r="E1686">
        <v>4.5999999999999996</v>
      </c>
      <c r="F1686" t="s">
        <v>152</v>
      </c>
      <c r="G1686">
        <v>73</v>
      </c>
      <c r="H1686">
        <v>105</v>
      </c>
      <c r="I1686">
        <v>15.382</v>
      </c>
      <c r="J1686">
        <v>0.88</v>
      </c>
      <c r="K1686" t="s">
        <v>153</v>
      </c>
      <c r="L1686" t="s">
        <v>6610</v>
      </c>
      <c r="M1686" t="s">
        <v>6611</v>
      </c>
      <c r="N1686" t="s">
        <v>6612</v>
      </c>
      <c r="O1686" t="s">
        <v>28</v>
      </c>
      <c r="P1686">
        <v>11.95</v>
      </c>
      <c r="Q1686">
        <v>1.861</v>
      </c>
      <c r="R1686">
        <v>0.08</v>
      </c>
      <c r="S1686">
        <v>51</v>
      </c>
      <c r="T1686" t="s">
        <v>29</v>
      </c>
      <c r="U1686" t="s">
        <v>153</v>
      </c>
      <c r="V1686" t="s">
        <v>153</v>
      </c>
    </row>
    <row r="1687" spans="1:22" hidden="1" x14ac:dyDescent="0.2">
      <c r="A1687" t="s">
        <v>6613</v>
      </c>
      <c r="B1687">
        <v>17.877700000000001</v>
      </c>
      <c r="C1687">
        <v>120.5835</v>
      </c>
      <c r="D1687">
        <v>54.292999999999999</v>
      </c>
      <c r="E1687">
        <v>4.5</v>
      </c>
      <c r="F1687" t="s">
        <v>152</v>
      </c>
      <c r="G1687">
        <v>51</v>
      </c>
      <c r="H1687">
        <v>112</v>
      </c>
      <c r="I1687">
        <v>4.9370000000000003</v>
      </c>
      <c r="J1687">
        <v>0.45</v>
      </c>
      <c r="K1687" t="s">
        <v>153</v>
      </c>
      <c r="L1687" t="s">
        <v>6614</v>
      </c>
      <c r="M1687" t="s">
        <v>6615</v>
      </c>
      <c r="N1687" t="s">
        <v>6616</v>
      </c>
      <c r="O1687" t="s">
        <v>28</v>
      </c>
      <c r="P1687">
        <v>11.28</v>
      </c>
      <c r="Q1687">
        <v>9.6020000000000003</v>
      </c>
      <c r="R1687">
        <v>9.2999999999999999E-2</v>
      </c>
      <c r="S1687">
        <v>34</v>
      </c>
      <c r="T1687" t="s">
        <v>29</v>
      </c>
      <c r="U1687" t="s">
        <v>153</v>
      </c>
      <c r="V1687" t="s">
        <v>153</v>
      </c>
    </row>
    <row r="1688" spans="1:22" hidden="1" x14ac:dyDescent="0.2">
      <c r="A1688" t="s">
        <v>6617</v>
      </c>
      <c r="B1688">
        <v>17.6631</v>
      </c>
      <c r="C1688">
        <v>120.621</v>
      </c>
      <c r="D1688">
        <v>10</v>
      </c>
      <c r="E1688">
        <v>4.7</v>
      </c>
      <c r="F1688" t="s">
        <v>152</v>
      </c>
      <c r="G1688">
        <v>68</v>
      </c>
      <c r="H1688">
        <v>119</v>
      </c>
      <c r="I1688">
        <v>5.1459999999999999</v>
      </c>
      <c r="J1688">
        <v>0.57999999999999996</v>
      </c>
      <c r="K1688" t="s">
        <v>153</v>
      </c>
      <c r="L1688" t="s">
        <v>6618</v>
      </c>
      <c r="M1688" t="s">
        <v>6615</v>
      </c>
      <c r="N1688" t="s">
        <v>6619</v>
      </c>
      <c r="O1688" t="s">
        <v>28</v>
      </c>
      <c r="P1688">
        <v>9.9600000000000009</v>
      </c>
      <c r="Q1688">
        <v>1.887</v>
      </c>
      <c r="R1688">
        <v>5.8999999999999997E-2</v>
      </c>
      <c r="S1688">
        <v>87</v>
      </c>
      <c r="T1688" t="s">
        <v>29</v>
      </c>
      <c r="U1688" t="s">
        <v>153</v>
      </c>
      <c r="V1688" t="s">
        <v>153</v>
      </c>
    </row>
    <row r="1689" spans="1:22" hidden="1" x14ac:dyDescent="0.2">
      <c r="A1689" t="s">
        <v>6620</v>
      </c>
      <c r="B1689">
        <v>17.5108</v>
      </c>
      <c r="C1689">
        <v>120.7139</v>
      </c>
      <c r="D1689">
        <v>10</v>
      </c>
      <c r="E1689">
        <v>4.5</v>
      </c>
      <c r="F1689" t="s">
        <v>152</v>
      </c>
      <c r="G1689">
        <v>56</v>
      </c>
      <c r="H1689">
        <v>116</v>
      </c>
      <c r="I1689">
        <v>5.2910000000000004</v>
      </c>
      <c r="J1689">
        <v>0.56000000000000005</v>
      </c>
      <c r="K1689" t="s">
        <v>153</v>
      </c>
      <c r="L1689" t="s">
        <v>6621</v>
      </c>
      <c r="M1689" t="s">
        <v>6622</v>
      </c>
      <c r="N1689" t="s">
        <v>6623</v>
      </c>
      <c r="O1689" t="s">
        <v>28</v>
      </c>
      <c r="P1689">
        <v>10.57</v>
      </c>
      <c r="Q1689">
        <v>1.8660000000000001</v>
      </c>
      <c r="R1689">
        <v>6.6000000000000003E-2</v>
      </c>
      <c r="S1689">
        <v>69</v>
      </c>
      <c r="T1689" t="s">
        <v>29</v>
      </c>
      <c r="U1689" t="s">
        <v>153</v>
      </c>
      <c r="V1689" t="s">
        <v>153</v>
      </c>
    </row>
    <row r="1690" spans="1:22" hidden="1" x14ac:dyDescent="0.2">
      <c r="A1690" t="s">
        <v>6624</v>
      </c>
      <c r="B1690">
        <v>17.654800000000002</v>
      </c>
      <c r="C1690">
        <v>120.7067</v>
      </c>
      <c r="D1690">
        <v>10</v>
      </c>
      <c r="E1690">
        <v>5</v>
      </c>
      <c r="F1690" t="s">
        <v>152</v>
      </c>
      <c r="G1690">
        <v>109</v>
      </c>
      <c r="H1690">
        <v>117</v>
      </c>
      <c r="I1690">
        <v>5.1479999999999997</v>
      </c>
      <c r="J1690">
        <v>0.56999999999999995</v>
      </c>
      <c r="K1690" t="s">
        <v>153</v>
      </c>
      <c r="L1690" t="s">
        <v>6625</v>
      </c>
      <c r="M1690" t="s">
        <v>6626</v>
      </c>
      <c r="N1690" t="s">
        <v>6627</v>
      </c>
      <c r="O1690" t="s">
        <v>28</v>
      </c>
      <c r="P1690">
        <v>8.2100000000000009</v>
      </c>
      <c r="Q1690">
        <v>1.7090000000000001</v>
      </c>
      <c r="R1690">
        <v>4.2000000000000003E-2</v>
      </c>
      <c r="S1690">
        <v>186</v>
      </c>
      <c r="T1690" t="s">
        <v>29</v>
      </c>
      <c r="U1690" t="s">
        <v>153</v>
      </c>
      <c r="V1690" t="s">
        <v>153</v>
      </c>
    </row>
    <row r="1691" spans="1:22" hidden="1" x14ac:dyDescent="0.2">
      <c r="A1691" t="s">
        <v>6628</v>
      </c>
      <c r="B1691">
        <v>17.364599999999999</v>
      </c>
      <c r="C1691">
        <v>120.76260000000001</v>
      </c>
      <c r="D1691">
        <v>10</v>
      </c>
      <c r="E1691">
        <v>4.9000000000000004</v>
      </c>
      <c r="F1691" t="s">
        <v>152</v>
      </c>
      <c r="G1691">
        <v>76</v>
      </c>
      <c r="H1691">
        <v>76</v>
      </c>
      <c r="I1691">
        <v>5.4329999999999998</v>
      </c>
      <c r="J1691">
        <v>0.64</v>
      </c>
      <c r="K1691" t="s">
        <v>153</v>
      </c>
      <c r="L1691" t="s">
        <v>6629</v>
      </c>
      <c r="M1691" t="s">
        <v>6630</v>
      </c>
      <c r="N1691" t="s">
        <v>6631</v>
      </c>
      <c r="O1691" t="s">
        <v>28</v>
      </c>
      <c r="P1691">
        <v>9.69</v>
      </c>
      <c r="Q1691">
        <v>1.883</v>
      </c>
      <c r="R1691">
        <v>5.6000000000000001E-2</v>
      </c>
      <c r="S1691">
        <v>99</v>
      </c>
      <c r="T1691" t="s">
        <v>29</v>
      </c>
      <c r="U1691" t="s">
        <v>153</v>
      </c>
      <c r="V1691" t="s">
        <v>153</v>
      </c>
    </row>
    <row r="1692" spans="1:22" hidden="1" x14ac:dyDescent="0.2">
      <c r="A1692" t="s">
        <v>6632</v>
      </c>
      <c r="B1692">
        <v>17.8095</v>
      </c>
      <c r="C1692">
        <v>119.7907</v>
      </c>
      <c r="D1692">
        <v>10</v>
      </c>
      <c r="E1692">
        <v>4.5</v>
      </c>
      <c r="F1692" t="s">
        <v>152</v>
      </c>
      <c r="G1692">
        <v>54</v>
      </c>
      <c r="H1692">
        <v>90</v>
      </c>
      <c r="I1692">
        <v>5.1269999999999998</v>
      </c>
      <c r="J1692">
        <v>0.53</v>
      </c>
      <c r="K1692" t="s">
        <v>153</v>
      </c>
      <c r="L1692" t="s">
        <v>6633</v>
      </c>
      <c r="M1692" t="s">
        <v>6634</v>
      </c>
      <c r="N1692" t="s">
        <v>6635</v>
      </c>
      <c r="O1692" t="s">
        <v>28</v>
      </c>
      <c r="P1692">
        <v>11.6</v>
      </c>
      <c r="Q1692">
        <v>1.883</v>
      </c>
      <c r="R1692">
        <v>7.6999999999999999E-2</v>
      </c>
      <c r="S1692">
        <v>49</v>
      </c>
      <c r="T1692" t="s">
        <v>29</v>
      </c>
      <c r="U1692" t="s">
        <v>153</v>
      </c>
      <c r="V1692" t="s">
        <v>153</v>
      </c>
    </row>
    <row r="1693" spans="1:22" x14ac:dyDescent="0.2">
      <c r="A1693" t="s">
        <v>6636</v>
      </c>
      <c r="B1693">
        <v>17.292000000000002</v>
      </c>
      <c r="C1693">
        <v>120.7158</v>
      </c>
      <c r="D1693">
        <v>10</v>
      </c>
      <c r="E1693">
        <v>5.0999999999999996</v>
      </c>
      <c r="F1693" t="s">
        <v>5009</v>
      </c>
      <c r="G1693">
        <v>74</v>
      </c>
      <c r="H1693">
        <v>109</v>
      </c>
      <c r="I1693">
        <v>5.508</v>
      </c>
      <c r="J1693">
        <v>0.75</v>
      </c>
      <c r="K1693" t="s">
        <v>153</v>
      </c>
      <c r="L1693" t="s">
        <v>6637</v>
      </c>
      <c r="M1693" t="s">
        <v>6638</v>
      </c>
      <c r="N1693" t="s">
        <v>6639</v>
      </c>
      <c r="O1693" t="s">
        <v>28</v>
      </c>
      <c r="P1693">
        <v>4.3600000000000003</v>
      </c>
      <c r="Q1693">
        <v>1.865</v>
      </c>
      <c r="R1693">
        <v>6.6000000000000003E-2</v>
      </c>
      <c r="S1693">
        <v>22</v>
      </c>
      <c r="T1693" t="s">
        <v>29</v>
      </c>
      <c r="U1693" t="s">
        <v>153</v>
      </c>
      <c r="V1693" t="s">
        <v>153</v>
      </c>
    </row>
    <row r="1694" spans="1:22" hidden="1" x14ac:dyDescent="0.2">
      <c r="A1694" t="s">
        <v>6640</v>
      </c>
      <c r="B1694">
        <v>18.019400000000001</v>
      </c>
      <c r="C1694">
        <v>119.8202</v>
      </c>
      <c r="D1694">
        <v>10</v>
      </c>
      <c r="E1694">
        <v>4.5</v>
      </c>
      <c r="F1694" t="s">
        <v>152</v>
      </c>
      <c r="G1694">
        <v>28</v>
      </c>
      <c r="H1694">
        <v>114</v>
      </c>
      <c r="I1694">
        <v>4.9180000000000001</v>
      </c>
      <c r="J1694">
        <v>0.97</v>
      </c>
      <c r="K1694" t="s">
        <v>153</v>
      </c>
      <c r="L1694" t="s">
        <v>6641</v>
      </c>
      <c r="M1694" t="s">
        <v>6642</v>
      </c>
      <c r="N1694" t="s">
        <v>6643</v>
      </c>
      <c r="O1694" t="s">
        <v>28</v>
      </c>
      <c r="P1694">
        <v>13.83</v>
      </c>
      <c r="Q1694">
        <v>1.887</v>
      </c>
      <c r="R1694">
        <v>0.156</v>
      </c>
      <c r="S1694">
        <v>12</v>
      </c>
      <c r="T1694" t="s">
        <v>29</v>
      </c>
      <c r="U1694" t="s">
        <v>153</v>
      </c>
      <c r="V1694" t="s">
        <v>153</v>
      </c>
    </row>
    <row r="1695" spans="1:22" hidden="1" x14ac:dyDescent="0.2">
      <c r="A1695" t="s">
        <v>6644</v>
      </c>
      <c r="B1695">
        <v>17.2666</v>
      </c>
      <c r="C1695">
        <v>121.02370000000001</v>
      </c>
      <c r="D1695">
        <v>10</v>
      </c>
      <c r="E1695">
        <v>4.5</v>
      </c>
      <c r="F1695" t="s">
        <v>152</v>
      </c>
      <c r="G1695">
        <v>37</v>
      </c>
      <c r="H1695">
        <v>132</v>
      </c>
      <c r="I1695">
        <v>5.5229999999999997</v>
      </c>
      <c r="J1695">
        <v>0.48</v>
      </c>
      <c r="K1695" t="s">
        <v>153</v>
      </c>
      <c r="L1695" t="s">
        <v>6645</v>
      </c>
      <c r="M1695" t="s">
        <v>6646</v>
      </c>
      <c r="N1695" t="s">
        <v>6647</v>
      </c>
      <c r="O1695" t="s">
        <v>28</v>
      </c>
      <c r="P1695">
        <v>12.07</v>
      </c>
      <c r="Q1695">
        <v>1.911</v>
      </c>
      <c r="R1695">
        <v>0.127</v>
      </c>
      <c r="S1695">
        <v>18</v>
      </c>
      <c r="T1695" t="s">
        <v>29</v>
      </c>
      <c r="U1695" t="s">
        <v>153</v>
      </c>
      <c r="V1695" t="s">
        <v>153</v>
      </c>
    </row>
    <row r="1696" spans="1:22" hidden="1" x14ac:dyDescent="0.2">
      <c r="A1696" t="s">
        <v>6648</v>
      </c>
      <c r="B1696">
        <v>13.735799999999999</v>
      </c>
      <c r="C1696">
        <v>120.7668</v>
      </c>
      <c r="D1696">
        <v>138.232</v>
      </c>
      <c r="E1696">
        <v>4.5</v>
      </c>
      <c r="F1696" t="s">
        <v>152</v>
      </c>
      <c r="G1696">
        <v>30</v>
      </c>
      <c r="H1696">
        <v>129</v>
      </c>
      <c r="I1696">
        <v>9.0380000000000003</v>
      </c>
      <c r="J1696">
        <v>0.72</v>
      </c>
      <c r="K1696" t="s">
        <v>153</v>
      </c>
      <c r="L1696" t="s">
        <v>6649</v>
      </c>
      <c r="M1696" t="s">
        <v>6650</v>
      </c>
      <c r="N1696" t="s">
        <v>1716</v>
      </c>
      <c r="O1696" t="s">
        <v>28</v>
      </c>
      <c r="P1696">
        <v>7.15</v>
      </c>
      <c r="Q1696">
        <v>9.2390000000000008</v>
      </c>
      <c r="R1696">
        <v>0.121</v>
      </c>
      <c r="S1696">
        <v>20</v>
      </c>
      <c r="T1696" t="s">
        <v>29</v>
      </c>
      <c r="U1696" t="s">
        <v>153</v>
      </c>
      <c r="V1696" t="s">
        <v>153</v>
      </c>
    </row>
    <row r="1697" spans="1:22" hidden="1" x14ac:dyDescent="0.2">
      <c r="A1697" t="s">
        <v>6651</v>
      </c>
      <c r="B1697">
        <v>18.028199999999998</v>
      </c>
      <c r="C1697">
        <v>121.0998</v>
      </c>
      <c r="D1697">
        <v>88.093000000000004</v>
      </c>
      <c r="E1697">
        <v>4.9000000000000004</v>
      </c>
      <c r="F1697" t="s">
        <v>152</v>
      </c>
      <c r="G1697">
        <v>138</v>
      </c>
      <c r="H1697">
        <v>93</v>
      </c>
      <c r="I1697">
        <v>4.7649999999999997</v>
      </c>
      <c r="J1697">
        <v>0.32</v>
      </c>
      <c r="K1697" t="s">
        <v>153</v>
      </c>
      <c r="L1697" t="s">
        <v>6652</v>
      </c>
      <c r="M1697" t="s">
        <v>6653</v>
      </c>
      <c r="N1697" t="s">
        <v>6654</v>
      </c>
      <c r="O1697" t="s">
        <v>28</v>
      </c>
      <c r="P1697">
        <v>7.82</v>
      </c>
      <c r="Q1697">
        <v>6.1639999999999997</v>
      </c>
      <c r="R1697">
        <v>3.6999999999999998E-2</v>
      </c>
      <c r="S1697">
        <v>227</v>
      </c>
      <c r="T1697" t="s">
        <v>29</v>
      </c>
      <c r="U1697" t="s">
        <v>153</v>
      </c>
      <c r="V1697" t="s">
        <v>153</v>
      </c>
    </row>
    <row r="1698" spans="1:22" hidden="1" x14ac:dyDescent="0.2">
      <c r="A1698" t="s">
        <v>6655</v>
      </c>
      <c r="B1698">
        <v>15.178900000000001</v>
      </c>
      <c r="C1698">
        <v>122.3229</v>
      </c>
      <c r="D1698">
        <v>10</v>
      </c>
      <c r="E1698">
        <v>4.5</v>
      </c>
      <c r="F1698" t="s">
        <v>152</v>
      </c>
      <c r="G1698">
        <v>23</v>
      </c>
      <c r="H1698">
        <v>121</v>
      </c>
      <c r="I1698">
        <v>8.2279999999999998</v>
      </c>
      <c r="J1698">
        <v>1.1399999999999999</v>
      </c>
      <c r="K1698" t="s">
        <v>153</v>
      </c>
      <c r="L1698" t="s">
        <v>6656</v>
      </c>
      <c r="M1698" t="s">
        <v>6657</v>
      </c>
      <c r="N1698" t="s">
        <v>6658</v>
      </c>
      <c r="O1698" t="s">
        <v>28</v>
      </c>
      <c r="P1698">
        <v>6.77</v>
      </c>
      <c r="Q1698">
        <v>1.921</v>
      </c>
      <c r="R1698">
        <v>0.17199999999999999</v>
      </c>
      <c r="S1698">
        <v>11</v>
      </c>
      <c r="T1698" t="s">
        <v>29</v>
      </c>
      <c r="U1698" t="s">
        <v>153</v>
      </c>
      <c r="V1698" t="s">
        <v>153</v>
      </c>
    </row>
    <row r="1699" spans="1:22" hidden="1" x14ac:dyDescent="0.2">
      <c r="A1699" t="s">
        <v>6659</v>
      </c>
      <c r="B1699">
        <v>13.599600000000001</v>
      </c>
      <c r="C1699">
        <v>120.8066</v>
      </c>
      <c r="D1699">
        <v>93.882999999999996</v>
      </c>
      <c r="E1699">
        <v>4.5</v>
      </c>
      <c r="F1699" t="s">
        <v>152</v>
      </c>
      <c r="G1699">
        <v>43</v>
      </c>
      <c r="H1699">
        <v>115</v>
      </c>
      <c r="I1699">
        <v>11.824999999999999</v>
      </c>
      <c r="J1699">
        <v>0.71</v>
      </c>
      <c r="K1699" t="s">
        <v>153</v>
      </c>
      <c r="L1699" t="s">
        <v>6660</v>
      </c>
      <c r="M1699" t="s">
        <v>6661</v>
      </c>
      <c r="N1699" t="s">
        <v>5531</v>
      </c>
      <c r="O1699" t="s">
        <v>28</v>
      </c>
      <c r="P1699">
        <v>10.95</v>
      </c>
      <c r="Q1699">
        <v>6.3280000000000003</v>
      </c>
      <c r="R1699">
        <v>8.5999999999999993E-2</v>
      </c>
      <c r="S1699">
        <v>40</v>
      </c>
      <c r="T1699" t="s">
        <v>29</v>
      </c>
      <c r="U1699" t="s">
        <v>153</v>
      </c>
      <c r="V1699" t="s">
        <v>153</v>
      </c>
    </row>
    <row r="1700" spans="1:22" x14ac:dyDescent="0.2">
      <c r="A1700" t="s">
        <v>6662</v>
      </c>
      <c r="B1700">
        <v>17.293099999999999</v>
      </c>
      <c r="C1700">
        <v>120.7624</v>
      </c>
      <c r="D1700">
        <v>20.398</v>
      </c>
      <c r="E1700">
        <v>5.2</v>
      </c>
      <c r="F1700" t="s">
        <v>5009</v>
      </c>
      <c r="G1700">
        <v>169</v>
      </c>
      <c r="H1700">
        <v>36</v>
      </c>
      <c r="I1700">
        <v>5.5039999999999996</v>
      </c>
      <c r="J1700">
        <v>0.71</v>
      </c>
      <c r="K1700" t="s">
        <v>153</v>
      </c>
      <c r="L1700" t="s">
        <v>6663</v>
      </c>
      <c r="M1700" t="s">
        <v>6664</v>
      </c>
      <c r="N1700" t="s">
        <v>6665</v>
      </c>
      <c r="O1700" t="s">
        <v>28</v>
      </c>
      <c r="P1700">
        <v>9.1199999999999992</v>
      </c>
      <c r="Q1700">
        <v>3.5870000000000002</v>
      </c>
      <c r="R1700">
        <v>6.3E-2</v>
      </c>
      <c r="S1700">
        <v>24</v>
      </c>
      <c r="T1700" t="s">
        <v>29</v>
      </c>
      <c r="U1700" t="s">
        <v>153</v>
      </c>
      <c r="V1700" t="s">
        <v>153</v>
      </c>
    </row>
    <row r="1701" spans="1:22" hidden="1" x14ac:dyDescent="0.2">
      <c r="A1701" t="s">
        <v>6666</v>
      </c>
      <c r="B1701">
        <v>13.6648</v>
      </c>
      <c r="C1701">
        <v>120.65819999999999</v>
      </c>
      <c r="D1701">
        <v>10</v>
      </c>
      <c r="E1701">
        <v>4.5999999999999996</v>
      </c>
      <c r="F1701" t="s">
        <v>152</v>
      </c>
      <c r="G1701">
        <v>19</v>
      </c>
      <c r="H1701">
        <v>119</v>
      </c>
      <c r="I1701">
        <v>15.644</v>
      </c>
      <c r="J1701">
        <v>0.8</v>
      </c>
      <c r="K1701" t="s">
        <v>153</v>
      </c>
      <c r="L1701" t="s">
        <v>6667</v>
      </c>
      <c r="M1701" t="s">
        <v>6668</v>
      </c>
      <c r="N1701" t="s">
        <v>4364</v>
      </c>
      <c r="O1701" t="s">
        <v>28</v>
      </c>
      <c r="P1701">
        <v>10.71</v>
      </c>
      <c r="Q1701">
        <v>1.7569999999999999</v>
      </c>
      <c r="R1701">
        <v>0.17299999999999999</v>
      </c>
      <c r="S1701">
        <v>10</v>
      </c>
      <c r="T1701" t="s">
        <v>29</v>
      </c>
      <c r="U1701" t="s">
        <v>153</v>
      </c>
      <c r="V1701" t="s">
        <v>153</v>
      </c>
    </row>
    <row r="1702" spans="1:22" hidden="1" x14ac:dyDescent="0.2">
      <c r="A1702" t="s">
        <v>6669</v>
      </c>
      <c r="B1702">
        <v>18.4254</v>
      </c>
      <c r="C1702">
        <v>120.4992</v>
      </c>
      <c r="D1702">
        <v>29.821999999999999</v>
      </c>
      <c r="E1702">
        <v>4.5</v>
      </c>
      <c r="F1702" t="s">
        <v>152</v>
      </c>
      <c r="G1702">
        <v>67</v>
      </c>
      <c r="H1702">
        <v>112</v>
      </c>
      <c r="I1702">
        <v>4.4039999999999999</v>
      </c>
      <c r="J1702">
        <v>0.79</v>
      </c>
      <c r="K1702" t="s">
        <v>153</v>
      </c>
      <c r="L1702" t="s">
        <v>6670</v>
      </c>
      <c r="M1702" t="s">
        <v>6671</v>
      </c>
      <c r="N1702" t="s">
        <v>6672</v>
      </c>
      <c r="O1702" t="s">
        <v>28</v>
      </c>
      <c r="P1702">
        <v>6.11</v>
      </c>
      <c r="Q1702">
        <v>4.8250000000000002</v>
      </c>
      <c r="R1702">
        <v>9.7000000000000003E-2</v>
      </c>
      <c r="S1702">
        <v>31</v>
      </c>
      <c r="T1702" t="s">
        <v>29</v>
      </c>
      <c r="U1702" t="s">
        <v>153</v>
      </c>
      <c r="V1702" t="s">
        <v>153</v>
      </c>
    </row>
    <row r="1703" spans="1:22" hidden="1" x14ac:dyDescent="0.2">
      <c r="A1703" t="s">
        <v>6673</v>
      </c>
      <c r="B1703">
        <v>17.244499999999999</v>
      </c>
      <c r="C1703">
        <v>120.8432</v>
      </c>
      <c r="D1703">
        <v>10</v>
      </c>
      <c r="E1703">
        <v>4.5</v>
      </c>
      <c r="F1703" t="s">
        <v>152</v>
      </c>
      <c r="G1703">
        <v>34</v>
      </c>
      <c r="H1703">
        <v>125</v>
      </c>
      <c r="I1703">
        <v>5.5490000000000004</v>
      </c>
      <c r="J1703">
        <v>0.75</v>
      </c>
      <c r="K1703" t="s">
        <v>153</v>
      </c>
      <c r="L1703" t="s">
        <v>6674</v>
      </c>
      <c r="M1703" t="s">
        <v>6675</v>
      </c>
      <c r="N1703" t="s">
        <v>6676</v>
      </c>
      <c r="O1703" t="s">
        <v>28</v>
      </c>
      <c r="P1703">
        <v>12.92</v>
      </c>
      <c r="Q1703">
        <v>1.927</v>
      </c>
      <c r="R1703">
        <v>0.13900000000000001</v>
      </c>
      <c r="S1703">
        <v>15</v>
      </c>
      <c r="T1703" t="s">
        <v>29</v>
      </c>
      <c r="U1703" t="s">
        <v>153</v>
      </c>
      <c r="V1703" t="s">
        <v>153</v>
      </c>
    </row>
    <row r="1704" spans="1:22" hidden="1" x14ac:dyDescent="0.2">
      <c r="A1704" t="s">
        <v>6677</v>
      </c>
      <c r="B1704">
        <v>17.0473</v>
      </c>
      <c r="C1704">
        <v>121.2968</v>
      </c>
      <c r="D1704">
        <v>10</v>
      </c>
      <c r="E1704">
        <v>4.7</v>
      </c>
      <c r="F1704" t="s">
        <v>152</v>
      </c>
      <c r="G1704">
        <v>20</v>
      </c>
      <c r="H1704">
        <v>277</v>
      </c>
      <c r="I1704">
        <v>5.7439999999999998</v>
      </c>
      <c r="J1704">
        <v>0.38</v>
      </c>
      <c r="K1704" t="s">
        <v>153</v>
      </c>
      <c r="L1704" t="s">
        <v>6678</v>
      </c>
      <c r="M1704" t="s">
        <v>6679</v>
      </c>
      <c r="N1704" t="s">
        <v>6680</v>
      </c>
      <c r="O1704" t="s">
        <v>28</v>
      </c>
      <c r="P1704">
        <v>13.94</v>
      </c>
      <c r="Q1704">
        <v>2.0030000000000001</v>
      </c>
      <c r="R1704">
        <v>0.31900000000000001</v>
      </c>
      <c r="S1704">
        <v>3</v>
      </c>
      <c r="T1704" t="s">
        <v>29</v>
      </c>
      <c r="U1704" t="s">
        <v>153</v>
      </c>
      <c r="V1704" t="s">
        <v>153</v>
      </c>
    </row>
    <row r="1705" spans="1:22" hidden="1" x14ac:dyDescent="0.2">
      <c r="A1705" t="s">
        <v>6681</v>
      </c>
      <c r="B1705">
        <v>17.2454</v>
      </c>
      <c r="C1705">
        <v>121.0301</v>
      </c>
      <c r="D1705">
        <v>10</v>
      </c>
      <c r="E1705">
        <v>4.8</v>
      </c>
      <c r="F1705" t="s">
        <v>152</v>
      </c>
      <c r="G1705">
        <v>63</v>
      </c>
      <c r="H1705">
        <v>110</v>
      </c>
      <c r="I1705">
        <v>5.5439999999999996</v>
      </c>
      <c r="J1705">
        <v>0.95</v>
      </c>
      <c r="K1705" t="s">
        <v>153</v>
      </c>
      <c r="L1705" t="s">
        <v>6682</v>
      </c>
      <c r="M1705" t="s">
        <v>6683</v>
      </c>
      <c r="N1705" t="s">
        <v>6684</v>
      </c>
      <c r="O1705" t="s">
        <v>28</v>
      </c>
      <c r="P1705">
        <v>10.62</v>
      </c>
      <c r="Q1705">
        <v>1.8979999999999999</v>
      </c>
      <c r="R1705">
        <v>7.4999999999999997E-2</v>
      </c>
      <c r="S1705">
        <v>60</v>
      </c>
      <c r="T1705" t="s">
        <v>29</v>
      </c>
      <c r="U1705" t="s">
        <v>153</v>
      </c>
      <c r="V1705" t="s">
        <v>153</v>
      </c>
    </row>
    <row r="1706" spans="1:22" hidden="1" x14ac:dyDescent="0.2">
      <c r="A1706" t="s">
        <v>6685</v>
      </c>
      <c r="B1706">
        <v>17.523299999999999</v>
      </c>
      <c r="C1706">
        <v>121.8091</v>
      </c>
      <c r="D1706">
        <v>180.61600000000001</v>
      </c>
      <c r="E1706">
        <v>4.5</v>
      </c>
      <c r="F1706" t="s">
        <v>152</v>
      </c>
      <c r="G1706">
        <v>16</v>
      </c>
      <c r="H1706">
        <v>110</v>
      </c>
      <c r="I1706">
        <v>5.3120000000000003</v>
      </c>
      <c r="J1706">
        <v>0.32</v>
      </c>
      <c r="K1706" t="s">
        <v>153</v>
      </c>
      <c r="L1706" t="s">
        <v>6686</v>
      </c>
      <c r="M1706" t="s">
        <v>6687</v>
      </c>
      <c r="N1706" t="s">
        <v>6688</v>
      </c>
      <c r="O1706" t="s">
        <v>28</v>
      </c>
      <c r="P1706">
        <v>13.74</v>
      </c>
      <c r="Q1706">
        <v>9.1859999999999999</v>
      </c>
      <c r="R1706">
        <v>0.17100000000000001</v>
      </c>
      <c r="S1706">
        <v>10</v>
      </c>
      <c r="T1706" t="s">
        <v>29</v>
      </c>
      <c r="U1706" t="s">
        <v>153</v>
      </c>
      <c r="V1706" t="s">
        <v>153</v>
      </c>
    </row>
    <row r="1707" spans="1:22" hidden="1" x14ac:dyDescent="0.2">
      <c r="A1707" t="s">
        <v>6689</v>
      </c>
      <c r="B1707">
        <v>13.6143</v>
      </c>
      <c r="C1707">
        <v>120.6931</v>
      </c>
      <c r="D1707">
        <v>100.755</v>
      </c>
      <c r="E1707">
        <v>4.5999999999999996</v>
      </c>
      <c r="F1707" t="s">
        <v>152</v>
      </c>
      <c r="G1707">
        <v>40</v>
      </c>
      <c r="H1707">
        <v>111</v>
      </c>
      <c r="I1707">
        <v>20.512</v>
      </c>
      <c r="J1707">
        <v>0.49</v>
      </c>
      <c r="K1707" t="s">
        <v>153</v>
      </c>
      <c r="L1707" t="s">
        <v>6690</v>
      </c>
      <c r="M1707" t="s">
        <v>6691</v>
      </c>
      <c r="N1707" t="s">
        <v>5324</v>
      </c>
      <c r="O1707" t="s">
        <v>28</v>
      </c>
      <c r="P1707">
        <v>14.04</v>
      </c>
      <c r="Q1707">
        <v>7.7229999999999999</v>
      </c>
      <c r="R1707">
        <v>0.107</v>
      </c>
      <c r="S1707">
        <v>26</v>
      </c>
      <c r="T1707" t="s">
        <v>29</v>
      </c>
      <c r="U1707" t="s">
        <v>153</v>
      </c>
      <c r="V1707" t="s">
        <v>153</v>
      </c>
    </row>
    <row r="1708" spans="1:22" hidden="1" x14ac:dyDescent="0.2">
      <c r="A1708" t="s">
        <v>6692</v>
      </c>
      <c r="B1708">
        <v>18.058299999999999</v>
      </c>
      <c r="C1708">
        <v>120.5966</v>
      </c>
      <c r="D1708">
        <v>35</v>
      </c>
      <c r="E1708">
        <v>4.5</v>
      </c>
      <c r="F1708" t="s">
        <v>152</v>
      </c>
      <c r="G1708">
        <v>26</v>
      </c>
      <c r="H1708">
        <v>114</v>
      </c>
      <c r="I1708">
        <v>4.7569999999999997</v>
      </c>
      <c r="J1708">
        <v>0.52</v>
      </c>
      <c r="K1708" t="s">
        <v>153</v>
      </c>
      <c r="L1708" t="s">
        <v>6693</v>
      </c>
      <c r="M1708" t="s">
        <v>6694</v>
      </c>
      <c r="N1708" t="s">
        <v>6695</v>
      </c>
      <c r="O1708" t="s">
        <v>28</v>
      </c>
      <c r="P1708">
        <v>13.07</v>
      </c>
      <c r="Q1708">
        <v>1.9470000000000001</v>
      </c>
      <c r="R1708">
        <v>0.15</v>
      </c>
      <c r="S1708">
        <v>13</v>
      </c>
      <c r="T1708" t="s">
        <v>29</v>
      </c>
      <c r="U1708" t="s">
        <v>153</v>
      </c>
      <c r="V1708" t="s">
        <v>153</v>
      </c>
    </row>
    <row r="1709" spans="1:22" x14ac:dyDescent="0.2">
      <c r="A1709" t="s">
        <v>6696</v>
      </c>
      <c r="B1709">
        <v>17.660900000000002</v>
      </c>
      <c r="C1709">
        <v>120.8147</v>
      </c>
      <c r="D1709">
        <v>6</v>
      </c>
      <c r="E1709">
        <v>6.4</v>
      </c>
      <c r="F1709" t="s">
        <v>5009</v>
      </c>
      <c r="G1709">
        <v>124</v>
      </c>
      <c r="H1709">
        <v>25</v>
      </c>
      <c r="I1709">
        <v>5.1369999999999996</v>
      </c>
      <c r="J1709">
        <v>0.55000000000000004</v>
      </c>
      <c r="K1709" t="s">
        <v>153</v>
      </c>
      <c r="L1709" t="s">
        <v>6697</v>
      </c>
      <c r="M1709" t="s">
        <v>6698</v>
      </c>
      <c r="N1709" t="s">
        <v>6699</v>
      </c>
      <c r="O1709" t="s">
        <v>28</v>
      </c>
      <c r="P1709">
        <v>7.31</v>
      </c>
      <c r="Q1709">
        <v>1.778</v>
      </c>
      <c r="R1709">
        <v>0.05</v>
      </c>
      <c r="S1709">
        <v>38</v>
      </c>
      <c r="T1709" t="s">
        <v>29</v>
      </c>
      <c r="U1709" t="s">
        <v>153</v>
      </c>
      <c r="V1709" t="s">
        <v>153</v>
      </c>
    </row>
    <row r="1710" spans="1:22" hidden="1" x14ac:dyDescent="0.2">
      <c r="A1710" t="s">
        <v>6700</v>
      </c>
      <c r="B1710">
        <v>17.4879</v>
      </c>
      <c r="C1710">
        <v>121.2195</v>
      </c>
      <c r="D1710">
        <v>10.172000000000001</v>
      </c>
      <c r="E1710">
        <v>4.7</v>
      </c>
      <c r="F1710" t="s">
        <v>152</v>
      </c>
      <c r="G1710">
        <v>43</v>
      </c>
      <c r="H1710">
        <v>61</v>
      </c>
      <c r="I1710">
        <v>5.3040000000000003</v>
      </c>
      <c r="J1710">
        <v>0.56000000000000005</v>
      </c>
      <c r="K1710" t="s">
        <v>153</v>
      </c>
      <c r="L1710" t="s">
        <v>6701</v>
      </c>
      <c r="M1710" t="s">
        <v>6702</v>
      </c>
      <c r="N1710" t="s">
        <v>6703</v>
      </c>
      <c r="O1710" t="s">
        <v>28</v>
      </c>
      <c r="P1710">
        <v>8.08</v>
      </c>
      <c r="Q1710">
        <v>3.8050000000000002</v>
      </c>
      <c r="R1710">
        <v>0.12</v>
      </c>
      <c r="S1710">
        <v>24</v>
      </c>
      <c r="T1710" t="s">
        <v>29</v>
      </c>
      <c r="U1710" t="s">
        <v>153</v>
      </c>
      <c r="V1710" t="s">
        <v>153</v>
      </c>
    </row>
    <row r="1711" spans="1:22" hidden="1" x14ac:dyDescent="0.2">
      <c r="A1711" t="s">
        <v>6704</v>
      </c>
      <c r="B1711">
        <v>17.595099999999999</v>
      </c>
      <c r="C1711">
        <v>120.8901</v>
      </c>
      <c r="D1711">
        <v>10</v>
      </c>
      <c r="E1711">
        <v>4.5</v>
      </c>
      <c r="F1711" t="s">
        <v>152</v>
      </c>
      <c r="G1711">
        <v>53</v>
      </c>
      <c r="H1711">
        <v>124</v>
      </c>
      <c r="I1711">
        <v>5.7809999999999997</v>
      </c>
      <c r="J1711">
        <v>0.51</v>
      </c>
      <c r="K1711" t="s">
        <v>153</v>
      </c>
      <c r="L1711" t="s">
        <v>6705</v>
      </c>
      <c r="M1711" t="s">
        <v>6702</v>
      </c>
      <c r="N1711" t="s">
        <v>6706</v>
      </c>
      <c r="O1711" t="s">
        <v>28</v>
      </c>
      <c r="P1711">
        <v>5.69</v>
      </c>
      <c r="Q1711">
        <v>1.8859999999999999</v>
      </c>
      <c r="R1711">
        <v>9.4E-2</v>
      </c>
      <c r="S1711">
        <v>35</v>
      </c>
      <c r="T1711" t="s">
        <v>29</v>
      </c>
      <c r="U1711" t="s">
        <v>153</v>
      </c>
      <c r="V1711" t="s">
        <v>153</v>
      </c>
    </row>
    <row r="1712" spans="1:22" hidden="1" x14ac:dyDescent="0.2">
      <c r="A1712" t="s">
        <v>6707</v>
      </c>
      <c r="B1712">
        <v>17.924499999999998</v>
      </c>
      <c r="C1712">
        <v>120.7668</v>
      </c>
      <c r="D1712">
        <v>40.491</v>
      </c>
      <c r="E1712">
        <v>4.7</v>
      </c>
      <c r="F1712" t="s">
        <v>152</v>
      </c>
      <c r="G1712">
        <v>74</v>
      </c>
      <c r="H1712">
        <v>127</v>
      </c>
      <c r="I1712">
        <v>4.8769999999999998</v>
      </c>
      <c r="J1712">
        <v>0.71</v>
      </c>
      <c r="K1712" t="s">
        <v>153</v>
      </c>
      <c r="L1712" t="s">
        <v>6708</v>
      </c>
      <c r="M1712" t="s">
        <v>6709</v>
      </c>
      <c r="N1712" t="s">
        <v>376</v>
      </c>
      <c r="O1712" t="s">
        <v>28</v>
      </c>
      <c r="P1712">
        <v>10.01</v>
      </c>
      <c r="Q1712">
        <v>6.4960000000000004</v>
      </c>
      <c r="R1712">
        <v>7.8E-2</v>
      </c>
      <c r="S1712">
        <v>50</v>
      </c>
      <c r="T1712" t="s">
        <v>29</v>
      </c>
      <c r="U1712" t="s">
        <v>153</v>
      </c>
      <c r="V1712" t="s">
        <v>153</v>
      </c>
    </row>
    <row r="1713" spans="1:22" hidden="1" x14ac:dyDescent="0.2">
      <c r="A1713" t="s">
        <v>6710</v>
      </c>
      <c r="B1713">
        <v>17.790700000000001</v>
      </c>
      <c r="C1713">
        <v>120.8663</v>
      </c>
      <c r="D1713">
        <v>29.033999999999999</v>
      </c>
      <c r="E1713">
        <v>4.8</v>
      </c>
      <c r="F1713" t="s">
        <v>152</v>
      </c>
      <c r="G1713">
        <v>76</v>
      </c>
      <c r="H1713">
        <v>122</v>
      </c>
      <c r="I1713">
        <v>5.0049999999999999</v>
      </c>
      <c r="J1713">
        <v>0.6</v>
      </c>
      <c r="K1713" t="s">
        <v>153</v>
      </c>
      <c r="L1713" t="s">
        <v>6711</v>
      </c>
      <c r="M1713" t="s">
        <v>6709</v>
      </c>
      <c r="N1713" t="s">
        <v>6712</v>
      </c>
      <c r="O1713" t="s">
        <v>28</v>
      </c>
      <c r="P1713">
        <v>9.42</v>
      </c>
      <c r="Q1713">
        <v>5.718</v>
      </c>
      <c r="R1713">
        <v>6.3E-2</v>
      </c>
      <c r="S1713">
        <v>78</v>
      </c>
      <c r="T1713" t="s">
        <v>29</v>
      </c>
      <c r="U1713" t="s">
        <v>153</v>
      </c>
      <c r="V1713" t="s">
        <v>153</v>
      </c>
    </row>
    <row r="1714" spans="1:22" hidden="1" x14ac:dyDescent="0.2">
      <c r="A1714" t="s">
        <v>6713</v>
      </c>
      <c r="B1714">
        <v>17.568200000000001</v>
      </c>
      <c r="C1714">
        <v>120.5783</v>
      </c>
      <c r="D1714">
        <v>10</v>
      </c>
      <c r="E1714">
        <v>4.5</v>
      </c>
      <c r="F1714" t="s">
        <v>152</v>
      </c>
      <c r="G1714">
        <v>40</v>
      </c>
      <c r="H1714">
        <v>122</v>
      </c>
      <c r="I1714">
        <v>5.2439999999999998</v>
      </c>
      <c r="J1714">
        <v>0.49</v>
      </c>
      <c r="K1714" t="s">
        <v>153</v>
      </c>
      <c r="L1714" t="s">
        <v>6714</v>
      </c>
      <c r="M1714" t="s">
        <v>6715</v>
      </c>
      <c r="N1714" t="s">
        <v>6716</v>
      </c>
      <c r="O1714" t="s">
        <v>28</v>
      </c>
      <c r="P1714">
        <v>10.65</v>
      </c>
      <c r="Q1714">
        <v>1.911</v>
      </c>
      <c r="R1714">
        <v>0.124</v>
      </c>
      <c r="S1714">
        <v>19</v>
      </c>
      <c r="T1714" t="s">
        <v>29</v>
      </c>
      <c r="U1714" t="s">
        <v>153</v>
      </c>
      <c r="V1714" t="s">
        <v>153</v>
      </c>
    </row>
    <row r="1715" spans="1:22" hidden="1" x14ac:dyDescent="0.2">
      <c r="A1715" t="s">
        <v>6717</v>
      </c>
      <c r="B1715">
        <v>17.8718</v>
      </c>
      <c r="C1715">
        <v>120.85120000000001</v>
      </c>
      <c r="D1715">
        <v>35.369</v>
      </c>
      <c r="E1715">
        <v>4.9000000000000004</v>
      </c>
      <c r="F1715" t="s">
        <v>152</v>
      </c>
      <c r="G1715">
        <v>79</v>
      </c>
      <c r="H1715">
        <v>117</v>
      </c>
      <c r="I1715">
        <v>4.9249999999999998</v>
      </c>
      <c r="J1715">
        <v>0.56000000000000005</v>
      </c>
      <c r="K1715" t="s">
        <v>153</v>
      </c>
      <c r="L1715" t="s">
        <v>6718</v>
      </c>
      <c r="M1715" t="s">
        <v>6719</v>
      </c>
      <c r="N1715" t="s">
        <v>6720</v>
      </c>
      <c r="O1715" t="s">
        <v>28</v>
      </c>
      <c r="P1715">
        <v>9.6</v>
      </c>
      <c r="Q1715">
        <v>7.6180000000000003</v>
      </c>
      <c r="R1715">
        <v>7.8E-2</v>
      </c>
      <c r="S1715">
        <v>52</v>
      </c>
      <c r="T1715" t="s">
        <v>29</v>
      </c>
      <c r="U1715" t="s">
        <v>153</v>
      </c>
      <c r="V1715" t="s">
        <v>153</v>
      </c>
    </row>
    <row r="1716" spans="1:22" x14ac:dyDescent="0.2">
      <c r="A1716" t="s">
        <v>6721</v>
      </c>
      <c r="B1716">
        <v>15.309900000000001</v>
      </c>
      <c r="C1716">
        <v>120.8566</v>
      </c>
      <c r="D1716">
        <v>171.94800000000001</v>
      </c>
      <c r="E1716">
        <v>5.2</v>
      </c>
      <c r="F1716" t="s">
        <v>5009</v>
      </c>
      <c r="G1716">
        <v>100</v>
      </c>
      <c r="H1716">
        <v>104</v>
      </c>
      <c r="I1716">
        <v>7.4710000000000001</v>
      </c>
      <c r="J1716">
        <v>0.56999999999999995</v>
      </c>
      <c r="K1716" t="s">
        <v>153</v>
      </c>
      <c r="L1716" t="s">
        <v>6722</v>
      </c>
      <c r="M1716" t="s">
        <v>6723</v>
      </c>
      <c r="N1716" t="s">
        <v>6724</v>
      </c>
      <c r="O1716" t="s">
        <v>28</v>
      </c>
      <c r="P1716">
        <v>9.26</v>
      </c>
      <c r="Q1716">
        <v>5.0670000000000002</v>
      </c>
      <c r="R1716">
        <v>5.5E-2</v>
      </c>
      <c r="S1716">
        <v>32</v>
      </c>
      <c r="T1716" t="s">
        <v>29</v>
      </c>
      <c r="U1716" t="s">
        <v>153</v>
      </c>
      <c r="V1716" t="s">
        <v>153</v>
      </c>
    </row>
    <row r="1717" spans="1:22" hidden="1" x14ac:dyDescent="0.2">
      <c r="A1717" t="s">
        <v>6725</v>
      </c>
      <c r="B1717">
        <v>13.9351</v>
      </c>
      <c r="C1717">
        <v>120.7003</v>
      </c>
      <c r="D1717">
        <v>120.989</v>
      </c>
      <c r="E1717">
        <v>4.9000000000000004</v>
      </c>
      <c r="F1717" t="s">
        <v>152</v>
      </c>
      <c r="G1717">
        <v>65</v>
      </c>
      <c r="H1717">
        <v>106</v>
      </c>
      <c r="I1717">
        <v>8.8420000000000005</v>
      </c>
      <c r="J1717">
        <v>0.82</v>
      </c>
      <c r="K1717" t="s">
        <v>153</v>
      </c>
      <c r="L1717" t="s">
        <v>6726</v>
      </c>
      <c r="M1717" t="s">
        <v>6727</v>
      </c>
      <c r="N1717" t="s">
        <v>6728</v>
      </c>
      <c r="O1717" t="s">
        <v>28</v>
      </c>
      <c r="P1717">
        <v>10.95</v>
      </c>
      <c r="Q1717">
        <v>6.9340000000000002</v>
      </c>
      <c r="R1717">
        <v>4.4999999999999998E-2</v>
      </c>
      <c r="S1717">
        <v>152</v>
      </c>
      <c r="T1717" t="s">
        <v>29</v>
      </c>
      <c r="U1717" t="s">
        <v>153</v>
      </c>
      <c r="V1717" t="s">
        <v>153</v>
      </c>
    </row>
    <row r="1718" spans="1:22" hidden="1" x14ac:dyDescent="0.2">
      <c r="A1718" t="s">
        <v>6729</v>
      </c>
      <c r="B1718">
        <v>16.0337</v>
      </c>
      <c r="C1718">
        <v>119.4751</v>
      </c>
      <c r="D1718">
        <v>23.545999999999999</v>
      </c>
      <c r="E1718">
        <v>5</v>
      </c>
      <c r="F1718" t="s">
        <v>152</v>
      </c>
      <c r="G1718">
        <v>64</v>
      </c>
      <c r="H1718">
        <v>99</v>
      </c>
      <c r="I1718">
        <v>6.9160000000000004</v>
      </c>
      <c r="J1718">
        <v>0.78</v>
      </c>
      <c r="K1718" t="s">
        <v>153</v>
      </c>
      <c r="L1718" t="s">
        <v>6730</v>
      </c>
      <c r="M1718" t="s">
        <v>6731</v>
      </c>
      <c r="N1718" t="s">
        <v>6732</v>
      </c>
      <c r="O1718" t="s">
        <v>28</v>
      </c>
      <c r="P1718">
        <v>9.93</v>
      </c>
      <c r="Q1718">
        <v>5.2329999999999997</v>
      </c>
      <c r="R1718">
        <v>4.7E-2</v>
      </c>
      <c r="S1718">
        <v>143</v>
      </c>
      <c r="T1718" t="s">
        <v>29</v>
      </c>
      <c r="U1718" t="s">
        <v>153</v>
      </c>
      <c r="V1718" t="s">
        <v>153</v>
      </c>
    </row>
    <row r="1719" spans="1:22" hidden="1" x14ac:dyDescent="0.2">
      <c r="A1719" t="s">
        <v>6733</v>
      </c>
      <c r="B1719">
        <v>15.7079</v>
      </c>
      <c r="C1719">
        <v>121.733</v>
      </c>
      <c r="D1719">
        <v>10</v>
      </c>
      <c r="E1719">
        <v>4.5</v>
      </c>
      <c r="F1719" t="s">
        <v>152</v>
      </c>
      <c r="G1719">
        <v>17</v>
      </c>
      <c r="H1719">
        <v>138</v>
      </c>
      <c r="I1719">
        <v>7.6239999999999997</v>
      </c>
      <c r="J1719">
        <v>0.8</v>
      </c>
      <c r="K1719" t="s">
        <v>153</v>
      </c>
      <c r="L1719" t="s">
        <v>6734</v>
      </c>
      <c r="M1719" t="s">
        <v>6735</v>
      </c>
      <c r="N1719" t="s">
        <v>6736</v>
      </c>
      <c r="O1719" t="s">
        <v>28</v>
      </c>
      <c r="P1719">
        <v>15.37</v>
      </c>
      <c r="Q1719">
        <v>1.2310000000000001</v>
      </c>
      <c r="R1719">
        <v>0.18099999999999999</v>
      </c>
      <c r="S1719">
        <v>9</v>
      </c>
      <c r="T1719" t="s">
        <v>29</v>
      </c>
      <c r="U1719" t="s">
        <v>153</v>
      </c>
      <c r="V1719" t="s">
        <v>153</v>
      </c>
    </row>
    <row r="1720" spans="1:22" hidden="1" x14ac:dyDescent="0.2">
      <c r="A1720" t="s">
        <v>6737</v>
      </c>
      <c r="B1720">
        <v>17.714500000000001</v>
      </c>
      <c r="C1720">
        <v>120.71510000000001</v>
      </c>
      <c r="D1720">
        <v>42.811</v>
      </c>
      <c r="E1720">
        <v>4.7</v>
      </c>
      <c r="F1720" t="s">
        <v>152</v>
      </c>
      <c r="G1720">
        <v>81</v>
      </c>
      <c r="H1720">
        <v>85</v>
      </c>
      <c r="I1720">
        <v>5.0890000000000004</v>
      </c>
      <c r="J1720">
        <v>0.87</v>
      </c>
      <c r="K1720" t="s">
        <v>153</v>
      </c>
      <c r="L1720" t="s">
        <v>6738</v>
      </c>
      <c r="M1720" t="s">
        <v>6739</v>
      </c>
      <c r="N1720" t="s">
        <v>6740</v>
      </c>
      <c r="O1720" t="s">
        <v>28</v>
      </c>
      <c r="P1720">
        <v>8.24</v>
      </c>
      <c r="Q1720">
        <v>4.5919999999999996</v>
      </c>
      <c r="R1720">
        <v>5.1999999999999998E-2</v>
      </c>
      <c r="S1720">
        <v>110</v>
      </c>
      <c r="T1720" t="s">
        <v>29</v>
      </c>
      <c r="U1720" t="s">
        <v>153</v>
      </c>
      <c r="V1720" t="s">
        <v>153</v>
      </c>
    </row>
    <row r="1721" spans="1:22" hidden="1" x14ac:dyDescent="0.2">
      <c r="A1721" t="s">
        <v>6741</v>
      </c>
      <c r="B1721">
        <v>17.633700000000001</v>
      </c>
      <c r="C1721">
        <v>120.9064</v>
      </c>
      <c r="D1721">
        <v>35</v>
      </c>
      <c r="E1721">
        <v>4.5</v>
      </c>
      <c r="F1721" t="s">
        <v>152</v>
      </c>
      <c r="G1721">
        <v>45</v>
      </c>
      <c r="H1721">
        <v>120</v>
      </c>
      <c r="I1721">
        <v>5.16</v>
      </c>
      <c r="J1721">
        <v>1.1599999999999999</v>
      </c>
      <c r="K1721" t="s">
        <v>153</v>
      </c>
      <c r="L1721" t="s">
        <v>6742</v>
      </c>
      <c r="M1721" t="s">
        <v>6739</v>
      </c>
      <c r="N1721" t="s">
        <v>6743</v>
      </c>
      <c r="O1721" t="s">
        <v>28</v>
      </c>
      <c r="P1721">
        <v>9.7100000000000009</v>
      </c>
      <c r="Q1721">
        <v>1.9379999999999999</v>
      </c>
      <c r="R1721">
        <v>9.1999999999999998E-2</v>
      </c>
      <c r="S1721">
        <v>35</v>
      </c>
      <c r="T1721" t="s">
        <v>29</v>
      </c>
      <c r="U1721" t="s">
        <v>153</v>
      </c>
      <c r="V1721" t="s">
        <v>153</v>
      </c>
    </row>
    <row r="1722" spans="1:22" x14ac:dyDescent="0.2">
      <c r="A1722" t="s">
        <v>6744</v>
      </c>
      <c r="B1722">
        <v>18.375800000000002</v>
      </c>
      <c r="C1722">
        <v>120.82340000000001</v>
      </c>
      <c r="D1722">
        <v>46.255000000000003</v>
      </c>
      <c r="E1722">
        <v>5.0999999999999996</v>
      </c>
      <c r="F1722" t="s">
        <v>5009</v>
      </c>
      <c r="G1722">
        <v>201</v>
      </c>
      <c r="H1722">
        <v>27</v>
      </c>
      <c r="I1722">
        <v>4.4260000000000002</v>
      </c>
      <c r="J1722">
        <v>0.78</v>
      </c>
      <c r="K1722" t="s">
        <v>153</v>
      </c>
      <c r="L1722" t="s">
        <v>6745</v>
      </c>
      <c r="M1722" t="s">
        <v>6746</v>
      </c>
      <c r="N1722" t="s">
        <v>376</v>
      </c>
      <c r="O1722" t="s">
        <v>28</v>
      </c>
      <c r="P1722">
        <v>8.4600000000000009</v>
      </c>
      <c r="Q1722">
        <v>3.9849999999999999</v>
      </c>
      <c r="R1722">
        <v>6.3E-2</v>
      </c>
      <c r="S1722">
        <v>24</v>
      </c>
      <c r="T1722" t="s">
        <v>29</v>
      </c>
      <c r="U1722" t="s">
        <v>153</v>
      </c>
      <c r="V1722" t="s">
        <v>153</v>
      </c>
    </row>
    <row r="1723" spans="1:22" hidden="1" x14ac:dyDescent="0.2">
      <c r="A1723" t="s">
        <v>6747</v>
      </c>
      <c r="B1723">
        <v>17.3155</v>
      </c>
      <c r="C1723">
        <v>121.18980000000001</v>
      </c>
      <c r="D1723">
        <v>9.3140000000000001</v>
      </c>
      <c r="E1723">
        <v>4.7</v>
      </c>
      <c r="F1723" t="s">
        <v>152</v>
      </c>
      <c r="G1723">
        <v>37</v>
      </c>
      <c r="H1723">
        <v>124</v>
      </c>
      <c r="I1723">
        <v>5.4749999999999996</v>
      </c>
      <c r="J1723">
        <v>0.43</v>
      </c>
      <c r="K1723" t="s">
        <v>153</v>
      </c>
      <c r="L1723" t="s">
        <v>6748</v>
      </c>
      <c r="M1723" t="s">
        <v>6749</v>
      </c>
      <c r="N1723" t="s">
        <v>376</v>
      </c>
      <c r="O1723" t="s">
        <v>28</v>
      </c>
      <c r="P1723">
        <v>11.92</v>
      </c>
      <c r="Q1723">
        <v>2.4239999999999999</v>
      </c>
      <c r="R1723">
        <v>0.115</v>
      </c>
      <c r="S1723">
        <v>23</v>
      </c>
      <c r="T1723" t="s">
        <v>29</v>
      </c>
      <c r="U1723" t="s">
        <v>153</v>
      </c>
      <c r="V1723" t="s">
        <v>153</v>
      </c>
    </row>
    <row r="1724" spans="1:22" hidden="1" x14ac:dyDescent="0.2">
      <c r="A1724" t="s">
        <v>6750</v>
      </c>
      <c r="B1724">
        <v>13.5829</v>
      </c>
      <c r="C1724">
        <v>121.07640000000001</v>
      </c>
      <c r="D1724">
        <v>10.321999999999999</v>
      </c>
      <c r="E1724">
        <v>4.5</v>
      </c>
      <c r="F1724" t="s">
        <v>152</v>
      </c>
      <c r="G1724">
        <v>24</v>
      </c>
      <c r="H1724">
        <v>97</v>
      </c>
      <c r="I1724">
        <v>21.812000000000001</v>
      </c>
      <c r="J1724">
        <v>0.4</v>
      </c>
      <c r="K1724" t="s">
        <v>153</v>
      </c>
      <c r="L1724" t="s">
        <v>6751</v>
      </c>
      <c r="M1724" t="s">
        <v>6752</v>
      </c>
      <c r="N1724" t="s">
        <v>6753</v>
      </c>
      <c r="O1724" t="s">
        <v>28</v>
      </c>
      <c r="P1724">
        <v>14.16</v>
      </c>
      <c r="Q1724">
        <v>5.3289999999999997</v>
      </c>
      <c r="R1724">
        <v>0.14499999999999999</v>
      </c>
      <c r="S1724">
        <v>14</v>
      </c>
      <c r="T1724" t="s">
        <v>29</v>
      </c>
      <c r="U1724" t="s">
        <v>153</v>
      </c>
      <c r="V1724" t="s">
        <v>153</v>
      </c>
    </row>
    <row r="1725" spans="1:22" x14ac:dyDescent="0.2">
      <c r="A1725" t="s">
        <v>6754</v>
      </c>
      <c r="B1725">
        <v>14.503</v>
      </c>
      <c r="C1725">
        <v>123.0492</v>
      </c>
      <c r="D1725">
        <v>10</v>
      </c>
      <c r="E1725">
        <v>5.2</v>
      </c>
      <c r="F1725" t="s">
        <v>5009</v>
      </c>
      <c r="G1725">
        <v>117</v>
      </c>
      <c r="H1725">
        <v>44</v>
      </c>
      <c r="I1725">
        <v>7.7939999999999996</v>
      </c>
      <c r="J1725">
        <v>0.7</v>
      </c>
      <c r="K1725" t="s">
        <v>153</v>
      </c>
      <c r="L1725" t="s">
        <v>6755</v>
      </c>
      <c r="M1725" t="s">
        <v>6756</v>
      </c>
      <c r="N1725" t="s">
        <v>6757</v>
      </c>
      <c r="O1725" t="s">
        <v>28</v>
      </c>
      <c r="P1725">
        <v>7.67</v>
      </c>
      <c r="Q1725">
        <v>1.4410000000000001</v>
      </c>
      <c r="R1725">
        <v>9.2999999999999999E-2</v>
      </c>
      <c r="S1725">
        <v>11</v>
      </c>
      <c r="T1725" t="s">
        <v>29</v>
      </c>
      <c r="U1725" t="s">
        <v>153</v>
      </c>
      <c r="V1725" t="s">
        <v>153</v>
      </c>
    </row>
    <row r="1726" spans="1:22" x14ac:dyDescent="0.2">
      <c r="A1726" t="s">
        <v>6758</v>
      </c>
      <c r="B1726">
        <v>13.6187</v>
      </c>
      <c r="C1726">
        <v>120.81789999999999</v>
      </c>
      <c r="D1726">
        <v>139.67599999999999</v>
      </c>
      <c r="E1726">
        <v>5</v>
      </c>
      <c r="F1726" t="s">
        <v>5009</v>
      </c>
      <c r="G1726">
        <v>106</v>
      </c>
      <c r="H1726">
        <v>81</v>
      </c>
      <c r="I1726">
        <v>8.0169999999999995</v>
      </c>
      <c r="J1726">
        <v>0.54</v>
      </c>
      <c r="K1726" t="s">
        <v>153</v>
      </c>
      <c r="L1726" t="s">
        <v>6759</v>
      </c>
      <c r="M1726" t="s">
        <v>6760</v>
      </c>
      <c r="N1726" t="s">
        <v>6761</v>
      </c>
      <c r="O1726" t="s">
        <v>28</v>
      </c>
      <c r="P1726">
        <v>9.44</v>
      </c>
      <c r="Q1726">
        <v>5.7409999999999997</v>
      </c>
      <c r="R1726">
        <v>6.3E-2</v>
      </c>
      <c r="S1726">
        <v>24</v>
      </c>
      <c r="T1726" t="s">
        <v>29</v>
      </c>
      <c r="U1726" t="s">
        <v>153</v>
      </c>
      <c r="V1726" t="s">
        <v>153</v>
      </c>
    </row>
    <row r="1727" spans="1:22" hidden="1" x14ac:dyDescent="0.2">
      <c r="A1727" t="s">
        <v>6762</v>
      </c>
      <c r="B1727">
        <v>16.8004</v>
      </c>
      <c r="C1727">
        <v>123.0068</v>
      </c>
      <c r="D1727">
        <v>10</v>
      </c>
      <c r="E1727">
        <v>4.5</v>
      </c>
      <c r="F1727" t="s">
        <v>152</v>
      </c>
      <c r="G1727">
        <v>41</v>
      </c>
      <c r="H1727">
        <v>82</v>
      </c>
      <c r="I1727">
        <v>6.2549999999999999</v>
      </c>
      <c r="J1727">
        <v>0.68</v>
      </c>
      <c r="K1727" t="s">
        <v>153</v>
      </c>
      <c r="L1727" t="s">
        <v>6763</v>
      </c>
      <c r="M1727" t="s">
        <v>6764</v>
      </c>
      <c r="N1727" t="s">
        <v>6765</v>
      </c>
      <c r="O1727" t="s">
        <v>28</v>
      </c>
      <c r="P1727">
        <v>4.7699999999999996</v>
      </c>
      <c r="Q1727">
        <v>1.86</v>
      </c>
      <c r="R1727">
        <v>0.13500000000000001</v>
      </c>
      <c r="S1727">
        <v>27</v>
      </c>
      <c r="T1727" t="s">
        <v>29</v>
      </c>
      <c r="U1727" t="s">
        <v>153</v>
      </c>
      <c r="V1727" t="s">
        <v>153</v>
      </c>
    </row>
    <row r="1728" spans="1:22" x14ac:dyDescent="0.2">
      <c r="A1728" t="s">
        <v>6766</v>
      </c>
      <c r="B1728">
        <v>15.671099999999999</v>
      </c>
      <c r="C1728">
        <v>119.57250000000001</v>
      </c>
      <c r="D1728">
        <v>10</v>
      </c>
      <c r="E1728">
        <v>5.2</v>
      </c>
      <c r="F1728" t="s">
        <v>5009</v>
      </c>
      <c r="G1728">
        <v>68</v>
      </c>
      <c r="H1728">
        <v>67</v>
      </c>
      <c r="I1728">
        <v>7.25</v>
      </c>
      <c r="J1728">
        <v>0.42</v>
      </c>
      <c r="K1728" t="s">
        <v>153</v>
      </c>
      <c r="L1728" t="s">
        <v>6767</v>
      </c>
      <c r="M1728" t="s">
        <v>6768</v>
      </c>
      <c r="N1728" t="s">
        <v>6769</v>
      </c>
      <c r="O1728" t="s">
        <v>28</v>
      </c>
      <c r="P1728">
        <v>3.23</v>
      </c>
      <c r="Q1728">
        <v>1.8819999999999999</v>
      </c>
      <c r="R1728">
        <v>5.0999999999999997E-2</v>
      </c>
      <c r="S1728">
        <v>37</v>
      </c>
      <c r="T1728" t="s">
        <v>29</v>
      </c>
      <c r="U1728" t="s">
        <v>153</v>
      </c>
      <c r="V1728" t="s">
        <v>153</v>
      </c>
    </row>
    <row r="1729" spans="1:22" x14ac:dyDescent="0.2">
      <c r="A1729" t="s">
        <v>6770</v>
      </c>
      <c r="B1729">
        <v>17.245000000000001</v>
      </c>
      <c r="C1729">
        <v>120.7169</v>
      </c>
      <c r="D1729">
        <v>13.968</v>
      </c>
      <c r="E1729">
        <v>5</v>
      </c>
      <c r="F1729" t="s">
        <v>5009</v>
      </c>
      <c r="G1729">
        <v>87</v>
      </c>
      <c r="H1729">
        <v>42</v>
      </c>
      <c r="I1729">
        <v>5.5549999999999997</v>
      </c>
      <c r="J1729">
        <v>0.73</v>
      </c>
      <c r="K1729" t="s">
        <v>153</v>
      </c>
      <c r="L1729" t="s">
        <v>6771</v>
      </c>
      <c r="M1729" t="s">
        <v>6772</v>
      </c>
      <c r="N1729" t="s">
        <v>6773</v>
      </c>
      <c r="O1729" t="s">
        <v>28</v>
      </c>
      <c r="P1729">
        <v>7.27</v>
      </c>
      <c r="Q1729">
        <v>3.802</v>
      </c>
      <c r="R1729">
        <v>8.5999999999999993E-2</v>
      </c>
      <c r="S1729">
        <v>13</v>
      </c>
      <c r="T1729" t="s">
        <v>29</v>
      </c>
      <c r="U1729" t="s">
        <v>153</v>
      </c>
      <c r="V1729" t="s">
        <v>153</v>
      </c>
    </row>
    <row r="1730" spans="1:22" hidden="1" x14ac:dyDescent="0.2">
      <c r="A1730" t="s">
        <v>6774</v>
      </c>
      <c r="B1730">
        <v>14.312200000000001</v>
      </c>
      <c r="C1730">
        <v>122.9606</v>
      </c>
      <c r="D1730">
        <v>10</v>
      </c>
      <c r="E1730">
        <v>4.5</v>
      </c>
      <c r="F1730" t="s">
        <v>152</v>
      </c>
      <c r="G1730">
        <v>33</v>
      </c>
      <c r="H1730">
        <v>90</v>
      </c>
      <c r="I1730">
        <v>8.6460000000000008</v>
      </c>
      <c r="J1730">
        <v>0.7</v>
      </c>
      <c r="K1730" t="s">
        <v>153</v>
      </c>
      <c r="L1730" t="s">
        <v>6775</v>
      </c>
      <c r="M1730" t="s">
        <v>6776</v>
      </c>
      <c r="N1730" t="s">
        <v>6777</v>
      </c>
      <c r="O1730" t="s">
        <v>28</v>
      </c>
      <c r="P1730">
        <v>9.07</v>
      </c>
      <c r="Q1730">
        <v>1.7989999999999999</v>
      </c>
      <c r="R1730">
        <v>0.11600000000000001</v>
      </c>
      <c r="S1730">
        <v>22</v>
      </c>
      <c r="T1730" t="s">
        <v>29</v>
      </c>
      <c r="U1730" t="s">
        <v>153</v>
      </c>
      <c r="V1730" t="s">
        <v>153</v>
      </c>
    </row>
    <row r="1731" spans="1:22" hidden="1" x14ac:dyDescent="0.2">
      <c r="A1731" t="s">
        <v>6778</v>
      </c>
      <c r="B1731">
        <v>17.4697</v>
      </c>
      <c r="C1731">
        <v>119.6884</v>
      </c>
      <c r="D1731">
        <v>10</v>
      </c>
      <c r="E1731">
        <v>4.5</v>
      </c>
      <c r="F1731" t="s">
        <v>152</v>
      </c>
      <c r="G1731">
        <v>24</v>
      </c>
      <c r="H1731">
        <v>125</v>
      </c>
      <c r="I1731">
        <v>5.4790000000000001</v>
      </c>
      <c r="J1731">
        <v>0.6</v>
      </c>
      <c r="K1731" t="s">
        <v>153</v>
      </c>
      <c r="L1731" t="s">
        <v>6779</v>
      </c>
      <c r="M1731" t="s">
        <v>6780</v>
      </c>
      <c r="N1731" t="s">
        <v>6781</v>
      </c>
      <c r="O1731" t="s">
        <v>28</v>
      </c>
      <c r="P1731">
        <v>6.74</v>
      </c>
      <c r="Q1731">
        <v>1.9019999999999999</v>
      </c>
      <c r="R1731">
        <v>0.16300000000000001</v>
      </c>
      <c r="S1731">
        <v>11</v>
      </c>
      <c r="T1731" t="s">
        <v>29</v>
      </c>
      <c r="U1731" t="s">
        <v>153</v>
      </c>
      <c r="V1731" t="s">
        <v>153</v>
      </c>
    </row>
    <row r="1732" spans="1:22" hidden="1" x14ac:dyDescent="0.2">
      <c r="A1732" t="s">
        <v>6782</v>
      </c>
      <c r="B1732">
        <v>13.996600000000001</v>
      </c>
      <c r="C1732">
        <v>120.5752</v>
      </c>
      <c r="D1732">
        <v>10.557</v>
      </c>
      <c r="E1732">
        <v>4.5</v>
      </c>
      <c r="F1732" t="s">
        <v>152</v>
      </c>
      <c r="G1732">
        <v>39</v>
      </c>
      <c r="H1732">
        <v>124</v>
      </c>
      <c r="I1732">
        <v>8.9990000000000006</v>
      </c>
      <c r="J1732">
        <v>0.87</v>
      </c>
      <c r="K1732" t="s">
        <v>153</v>
      </c>
      <c r="L1732" t="s">
        <v>6783</v>
      </c>
      <c r="M1732" t="s">
        <v>6784</v>
      </c>
      <c r="N1732" t="s">
        <v>6785</v>
      </c>
      <c r="O1732" t="s">
        <v>28</v>
      </c>
      <c r="P1732">
        <v>11.19</v>
      </c>
      <c r="Q1732">
        <v>4.12</v>
      </c>
      <c r="R1732">
        <v>0.111</v>
      </c>
      <c r="S1732">
        <v>24</v>
      </c>
      <c r="T1732" t="s">
        <v>29</v>
      </c>
      <c r="U1732" t="s">
        <v>153</v>
      </c>
      <c r="V1732" t="s">
        <v>153</v>
      </c>
    </row>
    <row r="1733" spans="1:22" x14ac:dyDescent="0.2">
      <c r="A1733" t="s">
        <v>6786</v>
      </c>
      <c r="B1733">
        <v>14.4132</v>
      </c>
      <c r="C1733">
        <v>122.9785</v>
      </c>
      <c r="D1733">
        <v>10</v>
      </c>
      <c r="E1733">
        <v>5.0999999999999996</v>
      </c>
      <c r="F1733" t="s">
        <v>5009</v>
      </c>
      <c r="G1733">
        <v>185</v>
      </c>
      <c r="H1733">
        <v>73</v>
      </c>
      <c r="I1733">
        <v>7.7320000000000002</v>
      </c>
      <c r="J1733">
        <v>0.63</v>
      </c>
      <c r="K1733" t="s">
        <v>153</v>
      </c>
      <c r="L1733" t="s">
        <v>6787</v>
      </c>
      <c r="M1733" t="s">
        <v>6788</v>
      </c>
      <c r="N1733" t="s">
        <v>6789</v>
      </c>
      <c r="O1733" t="s">
        <v>28</v>
      </c>
      <c r="P1733">
        <v>7.59</v>
      </c>
      <c r="Q1733">
        <v>1.7649999999999999</v>
      </c>
      <c r="R1733">
        <v>7.2999999999999995E-2</v>
      </c>
      <c r="S1733">
        <v>18</v>
      </c>
      <c r="T1733" t="s">
        <v>29</v>
      </c>
      <c r="U1733" t="s">
        <v>153</v>
      </c>
      <c r="V1733" t="s">
        <v>153</v>
      </c>
    </row>
    <row r="1734" spans="1:22" hidden="1" x14ac:dyDescent="0.2">
      <c r="A1734" t="s">
        <v>6790</v>
      </c>
      <c r="B1734">
        <v>14.339499999999999</v>
      </c>
      <c r="C1734">
        <v>122.989</v>
      </c>
      <c r="D1734">
        <v>10</v>
      </c>
      <c r="E1734">
        <v>4.5999999999999996</v>
      </c>
      <c r="F1734" t="s">
        <v>152</v>
      </c>
      <c r="G1734">
        <v>78</v>
      </c>
      <c r="H1734">
        <v>117</v>
      </c>
      <c r="I1734">
        <v>9.1460000000000008</v>
      </c>
      <c r="J1734">
        <v>0.81</v>
      </c>
      <c r="K1734" t="s">
        <v>153</v>
      </c>
      <c r="L1734" t="s">
        <v>6791</v>
      </c>
      <c r="M1734" t="s">
        <v>6792</v>
      </c>
      <c r="N1734" t="s">
        <v>6793</v>
      </c>
      <c r="O1734" t="s">
        <v>28</v>
      </c>
      <c r="P1734">
        <v>11.66</v>
      </c>
      <c r="Q1734">
        <v>1.8560000000000001</v>
      </c>
      <c r="R1734">
        <v>7.0999999999999994E-2</v>
      </c>
      <c r="S1734">
        <v>62</v>
      </c>
      <c r="T1734" t="s">
        <v>29</v>
      </c>
      <c r="U1734" t="s">
        <v>153</v>
      </c>
      <c r="V1734" t="s">
        <v>153</v>
      </c>
    </row>
    <row r="1735" spans="1:22" hidden="1" x14ac:dyDescent="0.2">
      <c r="A1735" t="s">
        <v>6794</v>
      </c>
      <c r="B1735">
        <v>14.288600000000001</v>
      </c>
      <c r="C1735">
        <v>123.1735</v>
      </c>
      <c r="D1735">
        <v>10</v>
      </c>
      <c r="E1735">
        <v>4.5999999999999996</v>
      </c>
      <c r="F1735" t="s">
        <v>152</v>
      </c>
      <c r="G1735">
        <v>57</v>
      </c>
      <c r="H1735">
        <v>121</v>
      </c>
      <c r="I1735">
        <v>9.2279999999999998</v>
      </c>
      <c r="J1735">
        <v>0.7</v>
      </c>
      <c r="K1735" t="s">
        <v>153</v>
      </c>
      <c r="L1735" t="s">
        <v>6795</v>
      </c>
      <c r="M1735" t="s">
        <v>6796</v>
      </c>
      <c r="N1735" t="s">
        <v>6797</v>
      </c>
      <c r="O1735" t="s">
        <v>28</v>
      </c>
      <c r="P1735">
        <v>8.86</v>
      </c>
      <c r="Q1735">
        <v>1.7569999999999999</v>
      </c>
      <c r="R1735">
        <v>8.4000000000000005E-2</v>
      </c>
      <c r="S1735">
        <v>43</v>
      </c>
      <c r="T1735" t="s">
        <v>29</v>
      </c>
      <c r="U1735" t="s">
        <v>153</v>
      </c>
      <c r="V1735" t="s">
        <v>153</v>
      </c>
    </row>
    <row r="1736" spans="1:22" hidden="1" x14ac:dyDescent="0.2">
      <c r="A1736" t="s">
        <v>6798</v>
      </c>
      <c r="B1736">
        <v>14.2601</v>
      </c>
      <c r="C1736">
        <v>123.0134</v>
      </c>
      <c r="D1736">
        <v>10</v>
      </c>
      <c r="E1736">
        <v>4.5999999999999996</v>
      </c>
      <c r="F1736" t="s">
        <v>152</v>
      </c>
      <c r="G1736">
        <v>38</v>
      </c>
      <c r="H1736">
        <v>99</v>
      </c>
      <c r="I1736">
        <v>13.478999999999999</v>
      </c>
      <c r="J1736">
        <v>0.47</v>
      </c>
      <c r="K1736" t="s">
        <v>153</v>
      </c>
      <c r="L1736" t="s">
        <v>6799</v>
      </c>
      <c r="M1736" t="s">
        <v>6800</v>
      </c>
      <c r="N1736" t="s">
        <v>6801</v>
      </c>
      <c r="O1736" t="s">
        <v>28</v>
      </c>
      <c r="P1736">
        <v>12.52</v>
      </c>
      <c r="Q1736">
        <v>1.833</v>
      </c>
      <c r="R1736">
        <v>0.122</v>
      </c>
      <c r="S1736">
        <v>20</v>
      </c>
      <c r="T1736" t="s">
        <v>29</v>
      </c>
      <c r="U1736" t="s">
        <v>153</v>
      </c>
      <c r="V1736" t="s">
        <v>153</v>
      </c>
    </row>
    <row r="1737" spans="1:22" hidden="1" x14ac:dyDescent="0.2">
      <c r="A1737" t="s">
        <v>6802</v>
      </c>
      <c r="B1737">
        <v>14.2402</v>
      </c>
      <c r="C1737">
        <v>122.9879</v>
      </c>
      <c r="D1737">
        <v>10</v>
      </c>
      <c r="E1737">
        <v>4.5</v>
      </c>
      <c r="F1737" t="s">
        <v>152</v>
      </c>
      <c r="G1737">
        <v>42</v>
      </c>
      <c r="H1737">
        <v>108</v>
      </c>
      <c r="I1737">
        <v>9.2430000000000003</v>
      </c>
      <c r="J1737">
        <v>0.61</v>
      </c>
      <c r="K1737" t="s">
        <v>153</v>
      </c>
      <c r="L1737" t="s">
        <v>6803</v>
      </c>
      <c r="M1737" t="s">
        <v>6804</v>
      </c>
      <c r="N1737" t="s">
        <v>6805</v>
      </c>
      <c r="O1737" t="s">
        <v>28</v>
      </c>
      <c r="P1737">
        <v>6.26</v>
      </c>
      <c r="Q1737">
        <v>1.845</v>
      </c>
      <c r="R1737">
        <v>9.1999999999999998E-2</v>
      </c>
      <c r="S1737">
        <v>35</v>
      </c>
      <c r="T1737" t="s">
        <v>29</v>
      </c>
      <c r="U1737" t="s">
        <v>153</v>
      </c>
      <c r="V1737" t="s">
        <v>153</v>
      </c>
    </row>
    <row r="1738" spans="1:22" hidden="1" x14ac:dyDescent="0.2">
      <c r="A1738" t="s">
        <v>6806</v>
      </c>
      <c r="B1738">
        <v>14.880599999999999</v>
      </c>
      <c r="C1738">
        <v>122.28489999999999</v>
      </c>
      <c r="D1738">
        <v>40.898000000000003</v>
      </c>
      <c r="E1738">
        <v>4.5</v>
      </c>
      <c r="F1738" t="s">
        <v>152</v>
      </c>
      <c r="G1738">
        <v>37</v>
      </c>
      <c r="H1738">
        <v>117</v>
      </c>
      <c r="I1738">
        <v>7.9770000000000003</v>
      </c>
      <c r="J1738">
        <v>0.6</v>
      </c>
      <c r="K1738" t="s">
        <v>153</v>
      </c>
      <c r="L1738" t="s">
        <v>6807</v>
      </c>
      <c r="M1738" t="s">
        <v>6808</v>
      </c>
      <c r="N1738" t="s">
        <v>6809</v>
      </c>
      <c r="O1738" t="s">
        <v>28</v>
      </c>
      <c r="P1738">
        <v>13.61</v>
      </c>
      <c r="Q1738">
        <v>8.3710000000000004</v>
      </c>
      <c r="R1738">
        <v>0.113</v>
      </c>
      <c r="S1738">
        <v>23</v>
      </c>
      <c r="T1738" t="s">
        <v>29</v>
      </c>
      <c r="U1738" t="s">
        <v>153</v>
      </c>
      <c r="V1738" t="s">
        <v>153</v>
      </c>
    </row>
    <row r="1739" spans="1:22" hidden="1" x14ac:dyDescent="0.2">
      <c r="A1739" t="s">
        <v>6810</v>
      </c>
      <c r="B1739">
        <v>13.7753</v>
      </c>
      <c r="C1739">
        <v>120.5562</v>
      </c>
      <c r="D1739">
        <v>117.53700000000001</v>
      </c>
      <c r="E1739">
        <v>4.5</v>
      </c>
      <c r="F1739" t="s">
        <v>152</v>
      </c>
      <c r="G1739">
        <v>43</v>
      </c>
      <c r="H1739">
        <v>111</v>
      </c>
      <c r="I1739">
        <v>8.2940000000000005</v>
      </c>
      <c r="J1739">
        <v>0.62</v>
      </c>
      <c r="K1739" t="s">
        <v>153</v>
      </c>
      <c r="L1739" t="s">
        <v>6811</v>
      </c>
      <c r="M1739" t="s">
        <v>6812</v>
      </c>
      <c r="N1739" t="s">
        <v>6813</v>
      </c>
      <c r="O1739" t="s">
        <v>28</v>
      </c>
      <c r="P1739">
        <v>9.68</v>
      </c>
      <c r="Q1739">
        <v>5.4370000000000003</v>
      </c>
      <c r="R1739">
        <v>7.8E-2</v>
      </c>
      <c r="S1739">
        <v>48</v>
      </c>
      <c r="T1739" t="s">
        <v>29</v>
      </c>
      <c r="U1739" t="s">
        <v>153</v>
      </c>
      <c r="V1739" t="s">
        <v>153</v>
      </c>
    </row>
    <row r="1740" spans="1:22" hidden="1" x14ac:dyDescent="0.2">
      <c r="A1740" t="s">
        <v>6814</v>
      </c>
      <c r="B1740">
        <v>15.506600000000001</v>
      </c>
      <c r="C1740">
        <v>119.4087</v>
      </c>
      <c r="D1740">
        <v>26.504000000000001</v>
      </c>
      <c r="E1740">
        <v>4.5</v>
      </c>
      <c r="F1740" t="s">
        <v>152</v>
      </c>
      <c r="G1740">
        <v>50</v>
      </c>
      <c r="H1740">
        <v>124</v>
      </c>
      <c r="I1740">
        <v>7.8380000000000001</v>
      </c>
      <c r="J1740">
        <v>0.93</v>
      </c>
      <c r="K1740" t="s">
        <v>153</v>
      </c>
      <c r="L1740" t="s">
        <v>6815</v>
      </c>
      <c r="M1740" t="s">
        <v>6816</v>
      </c>
      <c r="N1740" t="s">
        <v>6817</v>
      </c>
      <c r="O1740" t="s">
        <v>28</v>
      </c>
      <c r="P1740">
        <v>12.77</v>
      </c>
      <c r="Q1740">
        <v>2.9710000000000001</v>
      </c>
      <c r="R1740">
        <v>9.9000000000000005E-2</v>
      </c>
      <c r="S1740">
        <v>30</v>
      </c>
      <c r="T1740" t="s">
        <v>29</v>
      </c>
      <c r="U1740" t="s">
        <v>153</v>
      </c>
      <c r="V1740" t="s">
        <v>153</v>
      </c>
    </row>
    <row r="1741" spans="1:22" hidden="1" x14ac:dyDescent="0.2">
      <c r="A1741" t="s">
        <v>6818</v>
      </c>
      <c r="B1741">
        <v>14.208299999999999</v>
      </c>
      <c r="C1741">
        <v>122.9667</v>
      </c>
      <c r="D1741">
        <v>10</v>
      </c>
      <c r="E1741">
        <v>4.5</v>
      </c>
      <c r="F1741" t="s">
        <v>152</v>
      </c>
      <c r="G1741">
        <v>34</v>
      </c>
      <c r="H1741">
        <v>126</v>
      </c>
      <c r="I1741">
        <v>20.245999999999999</v>
      </c>
      <c r="J1741">
        <v>0.48</v>
      </c>
      <c r="K1741" t="s">
        <v>153</v>
      </c>
      <c r="L1741" t="s">
        <v>6819</v>
      </c>
      <c r="M1741" t="s">
        <v>6820</v>
      </c>
      <c r="N1741" t="s">
        <v>6821</v>
      </c>
      <c r="O1741" t="s">
        <v>28</v>
      </c>
      <c r="P1741">
        <v>14.33</v>
      </c>
      <c r="Q1741">
        <v>1.9279999999999999</v>
      </c>
      <c r="R1741">
        <v>0.10199999999999999</v>
      </c>
      <c r="S1741">
        <v>28</v>
      </c>
      <c r="T1741" t="s">
        <v>29</v>
      </c>
      <c r="U1741" t="s">
        <v>153</v>
      </c>
      <c r="V1741" t="s">
        <v>153</v>
      </c>
    </row>
    <row r="1742" spans="1:22" hidden="1" x14ac:dyDescent="0.2">
      <c r="A1742" t="s">
        <v>6822</v>
      </c>
      <c r="B1742">
        <v>14.6538</v>
      </c>
      <c r="C1742">
        <v>119.5729</v>
      </c>
      <c r="D1742">
        <v>26.706</v>
      </c>
      <c r="E1742">
        <v>4.5999999999999996</v>
      </c>
      <c r="F1742" t="s">
        <v>152</v>
      </c>
      <c r="G1742">
        <v>57</v>
      </c>
      <c r="H1742">
        <v>113</v>
      </c>
      <c r="I1742">
        <v>8.2449999999999992</v>
      </c>
      <c r="J1742">
        <v>0.76</v>
      </c>
      <c r="K1742" t="s">
        <v>153</v>
      </c>
      <c r="L1742" t="s">
        <v>6823</v>
      </c>
      <c r="M1742" t="s">
        <v>6820</v>
      </c>
      <c r="N1742" t="s">
        <v>6824</v>
      </c>
      <c r="O1742" t="s">
        <v>28</v>
      </c>
      <c r="P1742">
        <v>7.97</v>
      </c>
      <c r="Q1742">
        <v>5.3360000000000003</v>
      </c>
      <c r="R1742">
        <v>8.6999999999999994E-2</v>
      </c>
      <c r="S1742">
        <v>41</v>
      </c>
      <c r="T1742" t="s">
        <v>29</v>
      </c>
      <c r="U1742" t="s">
        <v>153</v>
      </c>
      <c r="V1742" t="s">
        <v>153</v>
      </c>
    </row>
    <row r="1743" spans="1:22" hidden="1" x14ac:dyDescent="0.2">
      <c r="A1743" t="s">
        <v>6825</v>
      </c>
      <c r="B1743">
        <v>14.3575</v>
      </c>
      <c r="C1743">
        <v>122.9823</v>
      </c>
      <c r="D1743">
        <v>10</v>
      </c>
      <c r="E1743">
        <v>4.8</v>
      </c>
      <c r="F1743" t="s">
        <v>152</v>
      </c>
      <c r="G1743">
        <v>80</v>
      </c>
      <c r="H1743">
        <v>112</v>
      </c>
      <c r="I1743">
        <v>7.6779999999999999</v>
      </c>
      <c r="J1743">
        <v>0.56999999999999995</v>
      </c>
      <c r="K1743" t="s">
        <v>153</v>
      </c>
      <c r="L1743" t="s">
        <v>6826</v>
      </c>
      <c r="M1743" t="s">
        <v>6827</v>
      </c>
      <c r="N1743" t="s">
        <v>376</v>
      </c>
      <c r="O1743" t="s">
        <v>28</v>
      </c>
      <c r="P1743">
        <v>9.27</v>
      </c>
      <c r="Q1743">
        <v>1.841</v>
      </c>
      <c r="R1743">
        <v>6.3E-2</v>
      </c>
      <c r="S1743">
        <v>77</v>
      </c>
      <c r="T1743" t="s">
        <v>29</v>
      </c>
      <c r="U1743" t="s">
        <v>153</v>
      </c>
      <c r="V1743" t="s">
        <v>153</v>
      </c>
    </row>
    <row r="1744" spans="1:22" hidden="1" x14ac:dyDescent="0.2">
      <c r="A1744" t="s">
        <v>6828</v>
      </c>
      <c r="B1744">
        <v>14.8781</v>
      </c>
      <c r="C1744">
        <v>119.81480000000001</v>
      </c>
      <c r="D1744">
        <v>40.046999999999997</v>
      </c>
      <c r="E1744">
        <v>4.7</v>
      </c>
      <c r="F1744" t="s">
        <v>152</v>
      </c>
      <c r="G1744">
        <v>28</v>
      </c>
      <c r="H1744">
        <v>116</v>
      </c>
      <c r="I1744">
        <v>8.5850000000000009</v>
      </c>
      <c r="J1744">
        <v>0.47</v>
      </c>
      <c r="K1744" t="s">
        <v>153</v>
      </c>
      <c r="L1744" t="s">
        <v>6829</v>
      </c>
      <c r="M1744" t="s">
        <v>6830</v>
      </c>
      <c r="N1744" t="s">
        <v>6831</v>
      </c>
      <c r="O1744" t="s">
        <v>28</v>
      </c>
      <c r="P1744">
        <v>6.6</v>
      </c>
      <c r="Q1744">
        <v>7.4509999999999996</v>
      </c>
      <c r="R1744">
        <v>0.13</v>
      </c>
      <c r="S1744">
        <v>18</v>
      </c>
      <c r="T1744" t="s">
        <v>29</v>
      </c>
      <c r="U1744" t="s">
        <v>153</v>
      </c>
      <c r="V1744" t="s">
        <v>153</v>
      </c>
    </row>
    <row r="1745" spans="1:22" x14ac:dyDescent="0.2">
      <c r="A1745" t="s">
        <v>6832</v>
      </c>
      <c r="B1745">
        <v>14.973699999999999</v>
      </c>
      <c r="C1745">
        <v>119.83110000000001</v>
      </c>
      <c r="D1745">
        <v>46.506</v>
      </c>
      <c r="E1745">
        <v>5.0999999999999996</v>
      </c>
      <c r="F1745" t="s">
        <v>5009</v>
      </c>
      <c r="G1745">
        <v>145</v>
      </c>
      <c r="H1745">
        <v>92</v>
      </c>
      <c r="I1745">
        <v>7.891</v>
      </c>
      <c r="J1745">
        <v>0.62</v>
      </c>
      <c r="K1745" t="s">
        <v>153</v>
      </c>
      <c r="L1745" t="s">
        <v>6833</v>
      </c>
      <c r="M1745" t="s">
        <v>6834</v>
      </c>
      <c r="N1745" t="s">
        <v>5132</v>
      </c>
      <c r="O1745" t="s">
        <v>28</v>
      </c>
      <c r="P1745">
        <v>8.85</v>
      </c>
      <c r="Q1745">
        <v>6.508</v>
      </c>
      <c r="R1745">
        <v>7.2999999999999995E-2</v>
      </c>
      <c r="S1745">
        <v>18</v>
      </c>
      <c r="T1745" t="s">
        <v>29</v>
      </c>
      <c r="U1745" t="s">
        <v>153</v>
      </c>
      <c r="V1745" t="s">
        <v>153</v>
      </c>
    </row>
    <row r="1746" spans="1:22" hidden="1" x14ac:dyDescent="0.2">
      <c r="A1746" t="s">
        <v>6835</v>
      </c>
      <c r="B1746">
        <v>15.202199999999999</v>
      </c>
      <c r="C1746">
        <v>122.8013</v>
      </c>
      <c r="D1746">
        <v>10</v>
      </c>
      <c r="E1746">
        <v>5</v>
      </c>
      <c r="F1746" t="s">
        <v>152</v>
      </c>
      <c r="G1746">
        <v>130</v>
      </c>
      <c r="H1746">
        <v>111</v>
      </c>
      <c r="I1746">
        <v>8.27</v>
      </c>
      <c r="J1746">
        <v>0.74</v>
      </c>
      <c r="K1746" t="s">
        <v>153</v>
      </c>
      <c r="L1746" t="s">
        <v>6836</v>
      </c>
      <c r="M1746" t="s">
        <v>6837</v>
      </c>
      <c r="N1746" t="s">
        <v>6838</v>
      </c>
      <c r="O1746" t="s">
        <v>28</v>
      </c>
      <c r="P1746">
        <v>9.32</v>
      </c>
      <c r="Q1746">
        <v>1.88</v>
      </c>
      <c r="R1746">
        <v>5.5E-2</v>
      </c>
      <c r="S1746">
        <v>106</v>
      </c>
      <c r="T1746" t="s">
        <v>29</v>
      </c>
      <c r="U1746" t="s">
        <v>153</v>
      </c>
      <c r="V1746" t="s">
        <v>153</v>
      </c>
    </row>
    <row r="1747" spans="1:22" hidden="1" x14ac:dyDescent="0.2">
      <c r="A1747" t="s">
        <v>6839</v>
      </c>
      <c r="B1747">
        <v>13.729900000000001</v>
      </c>
      <c r="C1747">
        <v>120.2291</v>
      </c>
      <c r="D1747">
        <v>48.741</v>
      </c>
      <c r="E1747">
        <v>4.5999999999999996</v>
      </c>
      <c r="F1747" t="s">
        <v>152</v>
      </c>
      <c r="G1747">
        <v>64</v>
      </c>
      <c r="H1747">
        <v>114</v>
      </c>
      <c r="I1747">
        <v>9.0749999999999993</v>
      </c>
      <c r="J1747">
        <v>0.47</v>
      </c>
      <c r="K1747" t="s">
        <v>153</v>
      </c>
      <c r="L1747" t="s">
        <v>6840</v>
      </c>
      <c r="M1747" t="s">
        <v>6841</v>
      </c>
      <c r="N1747" t="s">
        <v>6842</v>
      </c>
      <c r="O1747" t="s">
        <v>28</v>
      </c>
      <c r="P1747">
        <v>9.58</v>
      </c>
      <c r="Q1747">
        <v>6.1029999999999998</v>
      </c>
      <c r="R1747">
        <v>7.6999999999999999E-2</v>
      </c>
      <c r="S1747">
        <v>50</v>
      </c>
      <c r="T1747" t="s">
        <v>29</v>
      </c>
      <c r="U1747" t="s">
        <v>153</v>
      </c>
      <c r="V1747" t="s">
        <v>153</v>
      </c>
    </row>
    <row r="1748" spans="1:22" hidden="1" x14ac:dyDescent="0.2">
      <c r="A1748" t="s">
        <v>6843</v>
      </c>
      <c r="B1748">
        <v>13.707700000000001</v>
      </c>
      <c r="C1748">
        <v>120.7099</v>
      </c>
      <c r="D1748">
        <v>146.864</v>
      </c>
      <c r="E1748">
        <v>4.5</v>
      </c>
      <c r="F1748" t="s">
        <v>152</v>
      </c>
      <c r="G1748">
        <v>56</v>
      </c>
      <c r="H1748">
        <v>115</v>
      </c>
      <c r="I1748">
        <v>17.715</v>
      </c>
      <c r="J1748">
        <v>0.54</v>
      </c>
      <c r="K1748" t="s">
        <v>153</v>
      </c>
      <c r="L1748" t="s">
        <v>6844</v>
      </c>
      <c r="M1748" t="s">
        <v>6845</v>
      </c>
      <c r="N1748" t="s">
        <v>6355</v>
      </c>
      <c r="O1748" t="s">
        <v>28</v>
      </c>
      <c r="P1748">
        <v>10.44</v>
      </c>
      <c r="Q1748">
        <v>6.3890000000000002</v>
      </c>
      <c r="R1748">
        <v>0.08</v>
      </c>
      <c r="S1748">
        <v>46</v>
      </c>
      <c r="T1748" t="s">
        <v>29</v>
      </c>
      <c r="U1748" t="s">
        <v>153</v>
      </c>
      <c r="V1748" t="s">
        <v>153</v>
      </c>
    </row>
    <row r="1749" spans="1:22" hidden="1" x14ac:dyDescent="0.2">
      <c r="A1749" t="s">
        <v>6846</v>
      </c>
      <c r="B1749">
        <v>17.4968</v>
      </c>
      <c r="C1749">
        <v>120.61190000000001</v>
      </c>
      <c r="D1749">
        <v>10</v>
      </c>
      <c r="E1749">
        <v>4.5</v>
      </c>
      <c r="F1749" t="s">
        <v>152</v>
      </c>
      <c r="G1749">
        <v>16</v>
      </c>
      <c r="H1749">
        <v>127</v>
      </c>
      <c r="I1749">
        <v>5.3120000000000003</v>
      </c>
      <c r="J1749">
        <v>1.29</v>
      </c>
      <c r="K1749" t="s">
        <v>153</v>
      </c>
      <c r="L1749" t="s">
        <v>6847</v>
      </c>
      <c r="M1749" t="s">
        <v>6848</v>
      </c>
      <c r="N1749" t="s">
        <v>6849</v>
      </c>
      <c r="O1749" t="s">
        <v>28</v>
      </c>
      <c r="P1749">
        <v>6.48</v>
      </c>
      <c r="Q1749">
        <v>1.9219999999999999</v>
      </c>
      <c r="R1749">
        <v>0.22</v>
      </c>
      <c r="S1749">
        <v>6</v>
      </c>
      <c r="T1749" t="s">
        <v>29</v>
      </c>
      <c r="U1749" t="s">
        <v>153</v>
      </c>
      <c r="V1749" t="s">
        <v>153</v>
      </c>
    </row>
    <row r="1750" spans="1:22" hidden="1" x14ac:dyDescent="0.2">
      <c r="A1750" t="s">
        <v>6850</v>
      </c>
      <c r="B1750">
        <v>14.407400000000001</v>
      </c>
      <c r="C1750">
        <v>123.01990000000001</v>
      </c>
      <c r="D1750">
        <v>28.64</v>
      </c>
      <c r="E1750">
        <v>4.5999999999999996</v>
      </c>
      <c r="F1750" t="s">
        <v>152</v>
      </c>
      <c r="G1750">
        <v>59</v>
      </c>
      <c r="H1750">
        <v>97</v>
      </c>
      <c r="I1750">
        <v>8.5649999999999995</v>
      </c>
      <c r="J1750">
        <v>0.78</v>
      </c>
      <c r="K1750" t="s">
        <v>153</v>
      </c>
      <c r="L1750" t="s">
        <v>6851</v>
      </c>
      <c r="M1750" t="s">
        <v>6852</v>
      </c>
      <c r="N1750" t="s">
        <v>6853</v>
      </c>
      <c r="O1750" t="s">
        <v>28</v>
      </c>
      <c r="P1750">
        <v>11.09</v>
      </c>
      <c r="Q1750">
        <v>5.3460000000000001</v>
      </c>
      <c r="R1750">
        <v>6.7000000000000004E-2</v>
      </c>
      <c r="S1750">
        <v>67</v>
      </c>
      <c r="T1750" t="s">
        <v>29</v>
      </c>
      <c r="U1750" t="s">
        <v>153</v>
      </c>
      <c r="V1750" t="s">
        <v>153</v>
      </c>
    </row>
    <row r="1751" spans="1:22" hidden="1" x14ac:dyDescent="0.2">
      <c r="A1751" t="s">
        <v>6854</v>
      </c>
      <c r="B1751">
        <v>14.3345</v>
      </c>
      <c r="C1751">
        <v>123.00109999999999</v>
      </c>
      <c r="D1751">
        <v>10</v>
      </c>
      <c r="E1751">
        <v>4.5</v>
      </c>
      <c r="F1751" t="s">
        <v>152</v>
      </c>
      <c r="G1751">
        <v>42</v>
      </c>
      <c r="H1751">
        <v>115</v>
      </c>
      <c r="I1751">
        <v>8.6319999999999997</v>
      </c>
      <c r="J1751">
        <v>0.68</v>
      </c>
      <c r="K1751" t="s">
        <v>153</v>
      </c>
      <c r="L1751" t="s">
        <v>6855</v>
      </c>
      <c r="M1751" t="s">
        <v>6856</v>
      </c>
      <c r="N1751" t="s">
        <v>6857</v>
      </c>
      <c r="O1751" t="s">
        <v>28</v>
      </c>
      <c r="P1751">
        <v>11.06</v>
      </c>
      <c r="Q1751">
        <v>1.899</v>
      </c>
      <c r="R1751">
        <v>0.09</v>
      </c>
      <c r="S1751">
        <v>36</v>
      </c>
      <c r="T1751" t="s">
        <v>29</v>
      </c>
      <c r="U1751" t="s">
        <v>153</v>
      </c>
      <c r="V1751" t="s">
        <v>153</v>
      </c>
    </row>
    <row r="1752" spans="1:22" hidden="1" x14ac:dyDescent="0.2">
      <c r="A1752" t="s">
        <v>6858</v>
      </c>
      <c r="B1752">
        <v>15.530900000000001</v>
      </c>
      <c r="C1752">
        <v>120.12309999999999</v>
      </c>
      <c r="D1752">
        <v>58.018999999999998</v>
      </c>
      <c r="E1752">
        <v>4.8</v>
      </c>
      <c r="F1752" t="s">
        <v>152</v>
      </c>
      <c r="G1752">
        <v>72</v>
      </c>
      <c r="H1752">
        <v>87</v>
      </c>
      <c r="I1752">
        <v>7.3049999999999997</v>
      </c>
      <c r="J1752">
        <v>0.54</v>
      </c>
      <c r="K1752" t="s">
        <v>153</v>
      </c>
      <c r="L1752" t="s">
        <v>6859</v>
      </c>
      <c r="M1752" t="s">
        <v>6860</v>
      </c>
      <c r="N1752" t="s">
        <v>6861</v>
      </c>
      <c r="O1752" t="s">
        <v>28</v>
      </c>
      <c r="P1752">
        <v>9.66</v>
      </c>
      <c r="Q1752">
        <v>6.3159999999999998</v>
      </c>
      <c r="R1752">
        <v>5.0999999999999997E-2</v>
      </c>
      <c r="S1752">
        <v>117</v>
      </c>
      <c r="T1752" t="s">
        <v>29</v>
      </c>
      <c r="U1752" t="s">
        <v>153</v>
      </c>
      <c r="V1752" t="s">
        <v>153</v>
      </c>
    </row>
    <row r="1753" spans="1:22" hidden="1" x14ac:dyDescent="0.2">
      <c r="A1753" t="s">
        <v>6862</v>
      </c>
      <c r="B1753">
        <v>18.430499999999999</v>
      </c>
      <c r="C1753">
        <v>120.3745</v>
      </c>
      <c r="D1753">
        <v>23.843</v>
      </c>
      <c r="E1753">
        <v>4.9000000000000004</v>
      </c>
      <c r="F1753" t="s">
        <v>152</v>
      </c>
      <c r="G1753">
        <v>86</v>
      </c>
      <c r="H1753">
        <v>79</v>
      </c>
      <c r="I1753">
        <v>4.415</v>
      </c>
      <c r="J1753">
        <v>0.59</v>
      </c>
      <c r="K1753" t="s">
        <v>153</v>
      </c>
      <c r="L1753" t="s">
        <v>6863</v>
      </c>
      <c r="M1753" t="s">
        <v>6864</v>
      </c>
      <c r="N1753" t="s">
        <v>376</v>
      </c>
      <c r="O1753" t="s">
        <v>28</v>
      </c>
      <c r="P1753">
        <v>5.07</v>
      </c>
      <c r="Q1753">
        <v>5.298</v>
      </c>
      <c r="R1753">
        <v>5.0999999999999997E-2</v>
      </c>
      <c r="S1753">
        <v>120</v>
      </c>
      <c r="T1753" t="s">
        <v>29</v>
      </c>
      <c r="U1753" t="s">
        <v>153</v>
      </c>
      <c r="V1753" t="s">
        <v>153</v>
      </c>
    </row>
    <row r="1754" spans="1:22" hidden="1" x14ac:dyDescent="0.2">
      <c r="A1754" t="s">
        <v>6865</v>
      </c>
      <c r="B1754">
        <v>14.5246</v>
      </c>
      <c r="C1754">
        <v>119.99299999999999</v>
      </c>
      <c r="D1754">
        <v>42.984999999999999</v>
      </c>
      <c r="E1754">
        <v>4.9000000000000004</v>
      </c>
      <c r="F1754" t="s">
        <v>152</v>
      </c>
      <c r="G1754">
        <v>70</v>
      </c>
      <c r="H1754">
        <v>100</v>
      </c>
      <c r="I1754">
        <v>8.3130000000000006</v>
      </c>
      <c r="J1754">
        <v>0.55000000000000004</v>
      </c>
      <c r="K1754" t="s">
        <v>153</v>
      </c>
      <c r="L1754" t="s">
        <v>6866</v>
      </c>
      <c r="M1754" t="s">
        <v>6864</v>
      </c>
      <c r="N1754" t="s">
        <v>6867</v>
      </c>
      <c r="O1754" t="s">
        <v>28</v>
      </c>
      <c r="P1754">
        <v>10.199999999999999</v>
      </c>
      <c r="Q1754">
        <v>7.2549999999999999</v>
      </c>
      <c r="R1754">
        <v>5.0999999999999997E-2</v>
      </c>
      <c r="S1754">
        <v>119</v>
      </c>
      <c r="T1754" t="s">
        <v>29</v>
      </c>
      <c r="U1754" t="s">
        <v>153</v>
      </c>
      <c r="V1754" t="s">
        <v>153</v>
      </c>
    </row>
    <row r="1755" spans="1:22" hidden="1" x14ac:dyDescent="0.2">
      <c r="A1755" t="s">
        <v>6868</v>
      </c>
      <c r="B1755">
        <v>17.1036</v>
      </c>
      <c r="C1755">
        <v>120.93389999999999</v>
      </c>
      <c r="D1755">
        <v>10</v>
      </c>
      <c r="E1755">
        <v>4.5</v>
      </c>
      <c r="F1755" t="s">
        <v>152</v>
      </c>
      <c r="G1755">
        <v>83</v>
      </c>
      <c r="H1755">
        <v>78</v>
      </c>
      <c r="I1755">
        <v>5.6859999999999999</v>
      </c>
      <c r="J1755">
        <v>0.48</v>
      </c>
      <c r="K1755" t="s">
        <v>153</v>
      </c>
      <c r="L1755" t="s">
        <v>6869</v>
      </c>
      <c r="M1755" t="s">
        <v>6870</v>
      </c>
      <c r="N1755" t="s">
        <v>6871</v>
      </c>
      <c r="O1755" t="s">
        <v>28</v>
      </c>
      <c r="P1755">
        <v>8.48</v>
      </c>
      <c r="Q1755">
        <v>1.8660000000000001</v>
      </c>
      <c r="R1755">
        <v>7.2999999999999995E-2</v>
      </c>
      <c r="S1755">
        <v>55</v>
      </c>
      <c r="T1755" t="s">
        <v>29</v>
      </c>
      <c r="U1755" t="s">
        <v>153</v>
      </c>
      <c r="V1755" t="s">
        <v>153</v>
      </c>
    </row>
    <row r="1756" spans="1:22" hidden="1" x14ac:dyDescent="0.2">
      <c r="A1756" t="s">
        <v>6872</v>
      </c>
      <c r="B1756">
        <v>17.5778</v>
      </c>
      <c r="C1756">
        <v>120.7175</v>
      </c>
      <c r="D1756">
        <v>39.497999999999998</v>
      </c>
      <c r="E1756">
        <v>4.5999999999999996</v>
      </c>
      <c r="F1756" t="s">
        <v>152</v>
      </c>
      <c r="G1756">
        <v>71</v>
      </c>
      <c r="H1756">
        <v>85</v>
      </c>
      <c r="I1756">
        <v>5.2240000000000002</v>
      </c>
      <c r="J1756">
        <v>0.49</v>
      </c>
      <c r="K1756" t="s">
        <v>153</v>
      </c>
      <c r="L1756" t="s">
        <v>6873</v>
      </c>
      <c r="M1756" t="s">
        <v>6874</v>
      </c>
      <c r="N1756" t="s">
        <v>376</v>
      </c>
      <c r="O1756" t="s">
        <v>28</v>
      </c>
      <c r="P1756">
        <v>9.7799999999999994</v>
      </c>
      <c r="Q1756">
        <v>6.3029999999999999</v>
      </c>
      <c r="R1756">
        <v>5.8999999999999997E-2</v>
      </c>
      <c r="S1756">
        <v>84</v>
      </c>
      <c r="T1756" t="s">
        <v>29</v>
      </c>
      <c r="U1756" t="s">
        <v>153</v>
      </c>
      <c r="V1756" t="s">
        <v>153</v>
      </c>
    </row>
    <row r="1757" spans="1:22" x14ac:dyDescent="0.2">
      <c r="A1757" t="s">
        <v>6875</v>
      </c>
      <c r="B1757">
        <v>18.3383</v>
      </c>
      <c r="C1757">
        <v>120.45780000000001</v>
      </c>
      <c r="D1757">
        <v>25.13</v>
      </c>
      <c r="E1757">
        <v>5.0999999999999996</v>
      </c>
      <c r="F1757" t="s">
        <v>5009</v>
      </c>
      <c r="G1757">
        <v>84</v>
      </c>
      <c r="H1757">
        <v>80</v>
      </c>
      <c r="I1757">
        <v>4.4950000000000001</v>
      </c>
      <c r="J1757">
        <v>0.51</v>
      </c>
      <c r="K1757" t="s">
        <v>153</v>
      </c>
      <c r="L1757" t="s">
        <v>6876</v>
      </c>
      <c r="M1757" t="s">
        <v>6877</v>
      </c>
      <c r="N1757" t="s">
        <v>6878</v>
      </c>
      <c r="O1757" t="s">
        <v>28</v>
      </c>
      <c r="P1757">
        <v>8.5</v>
      </c>
      <c r="Q1757">
        <v>1.9410000000000001</v>
      </c>
      <c r="R1757">
        <v>5.5E-2</v>
      </c>
      <c r="S1757">
        <v>32</v>
      </c>
      <c r="T1757" t="s">
        <v>29</v>
      </c>
      <c r="U1757" t="s">
        <v>153</v>
      </c>
      <c r="V1757" t="s">
        <v>153</v>
      </c>
    </row>
    <row r="1758" spans="1:22" x14ac:dyDescent="0.2">
      <c r="A1758" t="s">
        <v>6879</v>
      </c>
      <c r="B1758">
        <v>17.52</v>
      </c>
      <c r="C1758">
        <v>122.3026</v>
      </c>
      <c r="D1758">
        <v>36.524000000000001</v>
      </c>
      <c r="E1758">
        <v>5.3</v>
      </c>
      <c r="F1758" t="s">
        <v>5009</v>
      </c>
      <c r="G1758">
        <v>130</v>
      </c>
      <c r="H1758">
        <v>64</v>
      </c>
      <c r="I1758">
        <v>5.9180000000000001</v>
      </c>
      <c r="J1758">
        <v>0.55000000000000004</v>
      </c>
      <c r="K1758" t="s">
        <v>153</v>
      </c>
      <c r="L1758" t="s">
        <v>6880</v>
      </c>
      <c r="M1758" t="s">
        <v>6881</v>
      </c>
      <c r="N1758" t="s">
        <v>6882</v>
      </c>
      <c r="O1758" t="s">
        <v>28</v>
      </c>
      <c r="P1758">
        <v>5.61</v>
      </c>
      <c r="Q1758">
        <v>5.0880000000000001</v>
      </c>
      <c r="R1758">
        <v>5.5E-2</v>
      </c>
      <c r="S1758">
        <v>32</v>
      </c>
      <c r="T1758" t="s">
        <v>29</v>
      </c>
      <c r="U1758" t="s">
        <v>153</v>
      </c>
      <c r="V1758" t="s">
        <v>153</v>
      </c>
    </row>
    <row r="1759" spans="1:22" hidden="1" x14ac:dyDescent="0.2">
      <c r="A1759" t="s">
        <v>6883</v>
      </c>
      <c r="B1759">
        <v>17.541499999999999</v>
      </c>
      <c r="C1759">
        <v>122.3079</v>
      </c>
      <c r="D1759">
        <v>10.334</v>
      </c>
      <c r="E1759">
        <v>4.9000000000000004</v>
      </c>
      <c r="F1759" t="s">
        <v>152</v>
      </c>
      <c r="G1759">
        <v>60</v>
      </c>
      <c r="H1759">
        <v>116</v>
      </c>
      <c r="I1759">
        <v>5.8979999999999997</v>
      </c>
      <c r="J1759">
        <v>0.47</v>
      </c>
      <c r="K1759" t="s">
        <v>153</v>
      </c>
      <c r="L1759" t="s">
        <v>6884</v>
      </c>
      <c r="M1759" t="s">
        <v>6885</v>
      </c>
      <c r="N1759" t="s">
        <v>6886</v>
      </c>
      <c r="O1759" t="s">
        <v>28</v>
      </c>
      <c r="P1759">
        <v>5.97</v>
      </c>
      <c r="Q1759">
        <v>4.6520000000000001</v>
      </c>
      <c r="R1759">
        <v>8.3000000000000004E-2</v>
      </c>
      <c r="S1759">
        <v>45</v>
      </c>
      <c r="T1759" t="s">
        <v>29</v>
      </c>
      <c r="U1759" t="s">
        <v>153</v>
      </c>
      <c r="V1759" t="s">
        <v>153</v>
      </c>
    </row>
    <row r="1760" spans="1:22" x14ac:dyDescent="0.2">
      <c r="A1760" t="s">
        <v>6887</v>
      </c>
      <c r="B1760">
        <v>13.664400000000001</v>
      </c>
      <c r="C1760">
        <v>120.63330000000001</v>
      </c>
      <c r="D1760">
        <v>89.364000000000004</v>
      </c>
      <c r="E1760">
        <v>5.2</v>
      </c>
      <c r="F1760" t="s">
        <v>5009</v>
      </c>
      <c r="G1760">
        <v>88</v>
      </c>
      <c r="H1760">
        <v>72</v>
      </c>
      <c r="I1760">
        <v>8.1609999999999996</v>
      </c>
      <c r="J1760">
        <v>0.94</v>
      </c>
      <c r="K1760" t="s">
        <v>153</v>
      </c>
      <c r="L1760" t="s">
        <v>6888</v>
      </c>
      <c r="M1760" t="s">
        <v>6889</v>
      </c>
      <c r="N1760" t="s">
        <v>4364</v>
      </c>
      <c r="O1760" t="s">
        <v>28</v>
      </c>
      <c r="P1760">
        <v>8.86</v>
      </c>
      <c r="Q1760">
        <v>5.0289999999999999</v>
      </c>
      <c r="R1760">
        <v>4.8000000000000001E-2</v>
      </c>
      <c r="S1760">
        <v>42</v>
      </c>
      <c r="T1760" t="s">
        <v>29</v>
      </c>
      <c r="U1760" t="s">
        <v>153</v>
      </c>
      <c r="V1760" t="s">
        <v>153</v>
      </c>
    </row>
    <row r="1761" spans="1:22" x14ac:dyDescent="0.2">
      <c r="A1761" t="s">
        <v>6890</v>
      </c>
      <c r="B1761">
        <v>17.4696</v>
      </c>
      <c r="C1761">
        <v>122.34650000000001</v>
      </c>
      <c r="D1761">
        <v>19</v>
      </c>
      <c r="E1761">
        <v>5.4</v>
      </c>
      <c r="F1761" t="s">
        <v>5009</v>
      </c>
      <c r="G1761">
        <v>235</v>
      </c>
      <c r="H1761">
        <v>51</v>
      </c>
      <c r="I1761">
        <v>5.452</v>
      </c>
      <c r="J1761">
        <v>0.65</v>
      </c>
      <c r="K1761" t="s">
        <v>153</v>
      </c>
      <c r="L1761" t="s">
        <v>6891</v>
      </c>
      <c r="M1761" t="s">
        <v>6892</v>
      </c>
      <c r="N1761" t="s">
        <v>376</v>
      </c>
      <c r="O1761" t="s">
        <v>28</v>
      </c>
      <c r="P1761">
        <v>8.7799999999999994</v>
      </c>
      <c r="Q1761">
        <v>1.7070000000000001</v>
      </c>
      <c r="R1761">
        <v>5.6000000000000001E-2</v>
      </c>
      <c r="S1761">
        <v>31</v>
      </c>
      <c r="T1761" t="s">
        <v>29</v>
      </c>
      <c r="U1761" t="s">
        <v>153</v>
      </c>
      <c r="V1761" t="s">
        <v>153</v>
      </c>
    </row>
    <row r="1762" spans="1:22" hidden="1" x14ac:dyDescent="0.2">
      <c r="A1762" t="s">
        <v>6893</v>
      </c>
      <c r="B1762">
        <v>17.507100000000001</v>
      </c>
      <c r="C1762">
        <v>122.3129</v>
      </c>
      <c r="D1762">
        <v>10.637</v>
      </c>
      <c r="E1762">
        <v>4.9000000000000004</v>
      </c>
      <c r="F1762" t="s">
        <v>152</v>
      </c>
      <c r="G1762">
        <v>80</v>
      </c>
      <c r="H1762">
        <v>87</v>
      </c>
      <c r="I1762">
        <v>5.4089999999999998</v>
      </c>
      <c r="J1762">
        <v>0.77</v>
      </c>
      <c r="K1762" t="s">
        <v>153</v>
      </c>
      <c r="L1762" t="s">
        <v>6894</v>
      </c>
      <c r="M1762" t="s">
        <v>6892</v>
      </c>
      <c r="N1762" t="s">
        <v>6895</v>
      </c>
      <c r="O1762" t="s">
        <v>28</v>
      </c>
      <c r="P1762">
        <v>9.0500000000000007</v>
      </c>
      <c r="Q1762">
        <v>2.1509999999999998</v>
      </c>
      <c r="R1762">
        <v>5.1999999999999998E-2</v>
      </c>
      <c r="S1762">
        <v>117</v>
      </c>
      <c r="T1762" t="s">
        <v>29</v>
      </c>
      <c r="U1762" t="s">
        <v>153</v>
      </c>
      <c r="V1762" t="s">
        <v>153</v>
      </c>
    </row>
    <row r="1763" spans="1:22" hidden="1" x14ac:dyDescent="0.2">
      <c r="A1763" t="s">
        <v>6896</v>
      </c>
      <c r="B1763">
        <v>17.505600000000001</v>
      </c>
      <c r="C1763">
        <v>122.3053</v>
      </c>
      <c r="D1763">
        <v>10.461</v>
      </c>
      <c r="E1763">
        <v>4.8</v>
      </c>
      <c r="F1763" t="s">
        <v>152</v>
      </c>
      <c r="G1763">
        <v>114</v>
      </c>
      <c r="H1763">
        <v>91</v>
      </c>
      <c r="I1763">
        <v>5.4089999999999998</v>
      </c>
      <c r="J1763">
        <v>0.46</v>
      </c>
      <c r="K1763" t="s">
        <v>153</v>
      </c>
      <c r="L1763" t="s">
        <v>6897</v>
      </c>
      <c r="M1763" t="s">
        <v>6898</v>
      </c>
      <c r="N1763" t="s">
        <v>6895</v>
      </c>
      <c r="O1763" t="s">
        <v>28</v>
      </c>
      <c r="P1763">
        <v>8.65</v>
      </c>
      <c r="Q1763">
        <v>3.621</v>
      </c>
      <c r="R1763">
        <v>5.7000000000000002E-2</v>
      </c>
      <c r="S1763">
        <v>118</v>
      </c>
      <c r="T1763" t="s">
        <v>29</v>
      </c>
      <c r="U1763" t="s">
        <v>153</v>
      </c>
      <c r="V1763" t="s">
        <v>153</v>
      </c>
    </row>
    <row r="1764" spans="1:22" x14ac:dyDescent="0.2">
      <c r="A1764" t="s">
        <v>6899</v>
      </c>
      <c r="B1764">
        <v>17.483799999999999</v>
      </c>
      <c r="C1764">
        <v>122.30719999999999</v>
      </c>
      <c r="D1764">
        <v>31.536999999999999</v>
      </c>
      <c r="E1764">
        <v>5.2</v>
      </c>
      <c r="F1764" t="s">
        <v>5009</v>
      </c>
      <c r="G1764">
        <v>110</v>
      </c>
      <c r="H1764">
        <v>41</v>
      </c>
      <c r="I1764">
        <v>5.43</v>
      </c>
      <c r="J1764">
        <v>0.51</v>
      </c>
      <c r="K1764" t="s">
        <v>153</v>
      </c>
      <c r="L1764" t="s">
        <v>6900</v>
      </c>
      <c r="M1764" t="s">
        <v>6901</v>
      </c>
      <c r="N1764" t="s">
        <v>6902</v>
      </c>
      <c r="O1764" t="s">
        <v>28</v>
      </c>
      <c r="P1764">
        <v>7.25</v>
      </c>
      <c r="Q1764">
        <v>4.3280000000000003</v>
      </c>
      <c r="R1764">
        <v>5.6000000000000001E-2</v>
      </c>
      <c r="S1764">
        <v>31</v>
      </c>
      <c r="T1764" t="s">
        <v>29</v>
      </c>
      <c r="U1764" t="s">
        <v>153</v>
      </c>
      <c r="V1764" t="s">
        <v>153</v>
      </c>
    </row>
    <row r="1765" spans="1:22" hidden="1" x14ac:dyDescent="0.2">
      <c r="A1765" t="s">
        <v>6903</v>
      </c>
      <c r="B1765">
        <v>17.420300000000001</v>
      </c>
      <c r="C1765">
        <v>122.39449999999999</v>
      </c>
      <c r="D1765">
        <v>10</v>
      </c>
      <c r="E1765">
        <v>4.7</v>
      </c>
      <c r="F1765" t="s">
        <v>152</v>
      </c>
      <c r="G1765">
        <v>70</v>
      </c>
      <c r="H1765">
        <v>109</v>
      </c>
      <c r="I1765">
        <v>5.51</v>
      </c>
      <c r="J1765">
        <v>1.03</v>
      </c>
      <c r="K1765" t="s">
        <v>153</v>
      </c>
      <c r="L1765" t="s">
        <v>6904</v>
      </c>
      <c r="M1765" t="s">
        <v>6905</v>
      </c>
      <c r="N1765" t="s">
        <v>6906</v>
      </c>
      <c r="O1765" t="s">
        <v>28</v>
      </c>
      <c r="P1765">
        <v>9.99</v>
      </c>
      <c r="Q1765">
        <v>1.871</v>
      </c>
      <c r="R1765">
        <v>0.06</v>
      </c>
      <c r="S1765">
        <v>85</v>
      </c>
      <c r="T1765" t="s">
        <v>29</v>
      </c>
      <c r="U1765" t="s">
        <v>153</v>
      </c>
      <c r="V1765" t="s">
        <v>153</v>
      </c>
    </row>
    <row r="1766" spans="1:22" hidden="1" x14ac:dyDescent="0.2">
      <c r="A1766" t="s">
        <v>6907</v>
      </c>
      <c r="B1766">
        <v>17.551400000000001</v>
      </c>
      <c r="C1766">
        <v>122.28100000000001</v>
      </c>
      <c r="D1766">
        <v>10</v>
      </c>
      <c r="E1766">
        <v>4.5</v>
      </c>
      <c r="F1766" t="s">
        <v>152</v>
      </c>
      <c r="G1766">
        <v>52</v>
      </c>
      <c r="H1766">
        <v>126</v>
      </c>
      <c r="I1766">
        <v>5.359</v>
      </c>
      <c r="J1766">
        <v>0.53</v>
      </c>
      <c r="K1766" t="s">
        <v>153</v>
      </c>
      <c r="L1766" t="s">
        <v>6908</v>
      </c>
      <c r="M1766" t="s">
        <v>6909</v>
      </c>
      <c r="N1766" t="s">
        <v>6910</v>
      </c>
      <c r="O1766" t="s">
        <v>28</v>
      </c>
      <c r="P1766">
        <v>12.32</v>
      </c>
      <c r="Q1766">
        <v>1.8979999999999999</v>
      </c>
      <c r="R1766">
        <v>8.8999999999999996E-2</v>
      </c>
      <c r="S1766">
        <v>37</v>
      </c>
      <c r="T1766" t="s">
        <v>29</v>
      </c>
      <c r="U1766" t="s">
        <v>153</v>
      </c>
      <c r="V1766" t="s">
        <v>153</v>
      </c>
    </row>
    <row r="1767" spans="1:22" hidden="1" x14ac:dyDescent="0.2">
      <c r="A1767" t="s">
        <v>6911</v>
      </c>
      <c r="B1767">
        <v>16.397099999999998</v>
      </c>
      <c r="C1767">
        <v>122.1957</v>
      </c>
      <c r="D1767">
        <v>38.485999999999997</v>
      </c>
      <c r="E1767">
        <v>4.5</v>
      </c>
      <c r="F1767" t="s">
        <v>152</v>
      </c>
      <c r="G1767">
        <v>83</v>
      </c>
      <c r="H1767">
        <v>117</v>
      </c>
      <c r="I1767">
        <v>6.4729999999999999</v>
      </c>
      <c r="J1767">
        <v>0.56999999999999995</v>
      </c>
      <c r="K1767" t="s">
        <v>153</v>
      </c>
      <c r="L1767" t="s">
        <v>6912</v>
      </c>
      <c r="M1767" t="s">
        <v>6913</v>
      </c>
      <c r="N1767" t="s">
        <v>6914</v>
      </c>
      <c r="O1767" t="s">
        <v>28</v>
      </c>
      <c r="P1767">
        <v>10.57</v>
      </c>
      <c r="Q1767">
        <v>7.4180000000000001</v>
      </c>
      <c r="R1767">
        <v>6.4000000000000001E-2</v>
      </c>
      <c r="S1767">
        <v>75</v>
      </c>
      <c r="T1767" t="s">
        <v>29</v>
      </c>
      <c r="U1767" t="s">
        <v>153</v>
      </c>
      <c r="V1767" t="s">
        <v>153</v>
      </c>
    </row>
    <row r="1768" spans="1:22" hidden="1" x14ac:dyDescent="0.2">
      <c r="A1768" t="s">
        <v>6915</v>
      </c>
      <c r="B1768">
        <v>14.9361</v>
      </c>
      <c r="C1768">
        <v>121.71769999999999</v>
      </c>
      <c r="D1768">
        <v>10</v>
      </c>
      <c r="E1768">
        <v>4.5999999999999996</v>
      </c>
      <c r="F1768" t="s">
        <v>152</v>
      </c>
      <c r="G1768">
        <v>65</v>
      </c>
      <c r="H1768">
        <v>99</v>
      </c>
      <c r="I1768">
        <v>8.3840000000000003</v>
      </c>
      <c r="J1768">
        <v>0.55000000000000004</v>
      </c>
      <c r="K1768" t="s">
        <v>153</v>
      </c>
      <c r="L1768" t="s">
        <v>6916</v>
      </c>
      <c r="M1768" t="s">
        <v>6917</v>
      </c>
      <c r="N1768" t="s">
        <v>6918</v>
      </c>
      <c r="O1768" t="s">
        <v>28</v>
      </c>
      <c r="P1768">
        <v>10.72</v>
      </c>
      <c r="Q1768">
        <v>1.921</v>
      </c>
      <c r="R1768">
        <v>6.5000000000000002E-2</v>
      </c>
      <c r="S1768">
        <v>71</v>
      </c>
      <c r="T1768" t="s">
        <v>29</v>
      </c>
      <c r="U1768" t="s">
        <v>153</v>
      </c>
      <c r="V1768" t="s">
        <v>153</v>
      </c>
    </row>
    <row r="1769" spans="1:22" hidden="1" x14ac:dyDescent="0.2">
      <c r="A1769" t="s">
        <v>6919</v>
      </c>
      <c r="B1769">
        <v>13.8062</v>
      </c>
      <c r="C1769">
        <v>122.8763</v>
      </c>
      <c r="D1769">
        <v>21.012</v>
      </c>
      <c r="E1769">
        <v>4.5</v>
      </c>
      <c r="F1769" t="s">
        <v>152</v>
      </c>
      <c r="G1769">
        <v>42</v>
      </c>
      <c r="H1769">
        <v>122</v>
      </c>
      <c r="I1769">
        <v>9.1240000000000006</v>
      </c>
      <c r="J1769">
        <v>0.79</v>
      </c>
      <c r="K1769" t="s">
        <v>153</v>
      </c>
      <c r="L1769" t="s">
        <v>6920</v>
      </c>
      <c r="M1769" t="s">
        <v>6921</v>
      </c>
      <c r="N1769" t="s">
        <v>376</v>
      </c>
      <c r="O1769" t="s">
        <v>28</v>
      </c>
      <c r="P1769">
        <v>12.68</v>
      </c>
      <c r="Q1769">
        <v>6.6079999999999997</v>
      </c>
      <c r="R1769">
        <v>0.10100000000000001</v>
      </c>
      <c r="S1769">
        <v>29</v>
      </c>
      <c r="T1769" t="s">
        <v>29</v>
      </c>
      <c r="U1769" t="s">
        <v>153</v>
      </c>
      <c r="V1769" t="s">
        <v>153</v>
      </c>
    </row>
    <row r="1770" spans="1:22" hidden="1" x14ac:dyDescent="0.2">
      <c r="A1770" t="s">
        <v>6922</v>
      </c>
      <c r="B1770">
        <v>13.9338</v>
      </c>
      <c r="C1770">
        <v>119.9211</v>
      </c>
      <c r="D1770">
        <v>35</v>
      </c>
      <c r="E1770">
        <v>4.8</v>
      </c>
      <c r="F1770" t="s">
        <v>152</v>
      </c>
      <c r="G1770">
        <v>130</v>
      </c>
      <c r="H1770">
        <v>76</v>
      </c>
      <c r="I1770">
        <v>8.8010000000000002</v>
      </c>
      <c r="J1770">
        <v>0.51</v>
      </c>
      <c r="K1770" t="s">
        <v>153</v>
      </c>
      <c r="L1770" t="s">
        <v>6923</v>
      </c>
      <c r="M1770" t="s">
        <v>6924</v>
      </c>
      <c r="N1770" t="s">
        <v>6925</v>
      </c>
      <c r="O1770" t="s">
        <v>28</v>
      </c>
      <c r="P1770">
        <v>7.69</v>
      </c>
      <c r="Q1770">
        <v>1.8779999999999999</v>
      </c>
      <c r="R1770">
        <v>4.7E-2</v>
      </c>
      <c r="S1770">
        <v>144</v>
      </c>
      <c r="T1770" t="s">
        <v>29</v>
      </c>
      <c r="U1770" t="s">
        <v>153</v>
      </c>
      <c r="V1770" t="s">
        <v>153</v>
      </c>
    </row>
    <row r="1771" spans="1:22" x14ac:dyDescent="0.2">
      <c r="A1771" t="s">
        <v>6926</v>
      </c>
      <c r="B1771">
        <v>13.7629</v>
      </c>
      <c r="C1771">
        <v>120.72029999999999</v>
      </c>
      <c r="D1771">
        <v>112</v>
      </c>
      <c r="E1771">
        <v>6.2</v>
      </c>
      <c r="F1771" t="s">
        <v>5009</v>
      </c>
      <c r="G1771">
        <v>146</v>
      </c>
      <c r="H1771">
        <v>22</v>
      </c>
      <c r="I1771">
        <v>8.1890000000000001</v>
      </c>
      <c r="J1771">
        <v>0.64</v>
      </c>
      <c r="K1771" t="s">
        <v>153</v>
      </c>
      <c r="L1771" t="s">
        <v>6927</v>
      </c>
      <c r="M1771" t="s">
        <v>6928</v>
      </c>
      <c r="N1771" t="s">
        <v>175</v>
      </c>
      <c r="O1771" t="s">
        <v>28</v>
      </c>
      <c r="P1771">
        <v>7.51</v>
      </c>
      <c r="Q1771">
        <v>1.81</v>
      </c>
      <c r="R1771">
        <v>3.4000000000000002E-2</v>
      </c>
      <c r="S1771">
        <v>84</v>
      </c>
      <c r="T1771" t="s">
        <v>29</v>
      </c>
      <c r="U1771" t="s">
        <v>153</v>
      </c>
      <c r="V1771" t="s">
        <v>153</v>
      </c>
    </row>
    <row r="1772" spans="1:22" hidden="1" x14ac:dyDescent="0.2">
      <c r="A1772" t="s">
        <v>6929</v>
      </c>
      <c r="B1772">
        <v>13.6877</v>
      </c>
      <c r="C1772">
        <v>120.6296</v>
      </c>
      <c r="D1772">
        <v>148.54400000000001</v>
      </c>
      <c r="E1772">
        <v>4.5</v>
      </c>
      <c r="F1772" t="s">
        <v>152</v>
      </c>
      <c r="G1772">
        <v>102</v>
      </c>
      <c r="H1772">
        <v>98</v>
      </c>
      <c r="I1772">
        <v>9.0909999999999993</v>
      </c>
      <c r="J1772">
        <v>0.79</v>
      </c>
      <c r="K1772" t="s">
        <v>153</v>
      </c>
      <c r="L1772" t="s">
        <v>6930</v>
      </c>
      <c r="M1772" t="s">
        <v>6931</v>
      </c>
      <c r="N1772" t="s">
        <v>6932</v>
      </c>
      <c r="O1772" t="s">
        <v>28</v>
      </c>
      <c r="P1772">
        <v>10.82</v>
      </c>
      <c r="Q1772">
        <v>7.0919999999999996</v>
      </c>
      <c r="R1772">
        <v>5.8999999999999997E-2</v>
      </c>
      <c r="S1772">
        <v>90</v>
      </c>
      <c r="T1772" t="s">
        <v>29</v>
      </c>
      <c r="U1772" t="s">
        <v>153</v>
      </c>
      <c r="V1772" t="s">
        <v>153</v>
      </c>
    </row>
    <row r="1773" spans="1:22" hidden="1" x14ac:dyDescent="0.2">
      <c r="A1773" t="s">
        <v>6933</v>
      </c>
      <c r="B1773">
        <v>15.284599999999999</v>
      </c>
      <c r="C1773">
        <v>119.8695</v>
      </c>
      <c r="D1773">
        <v>47.77</v>
      </c>
      <c r="E1773">
        <v>4.9000000000000004</v>
      </c>
      <c r="F1773" t="s">
        <v>152</v>
      </c>
      <c r="G1773">
        <v>98</v>
      </c>
      <c r="H1773">
        <v>102</v>
      </c>
      <c r="I1773">
        <v>7.58</v>
      </c>
      <c r="J1773">
        <v>0.6</v>
      </c>
      <c r="K1773" t="s">
        <v>153</v>
      </c>
      <c r="L1773" t="s">
        <v>6934</v>
      </c>
      <c r="M1773" t="s">
        <v>6935</v>
      </c>
      <c r="N1773" t="s">
        <v>6936</v>
      </c>
      <c r="O1773" t="s">
        <v>28</v>
      </c>
      <c r="P1773">
        <v>9.11</v>
      </c>
      <c r="Q1773">
        <v>6.8040000000000003</v>
      </c>
      <c r="R1773">
        <v>5.3999999999999999E-2</v>
      </c>
      <c r="S1773">
        <v>119</v>
      </c>
      <c r="T1773" t="s">
        <v>29</v>
      </c>
      <c r="U1773" t="s">
        <v>153</v>
      </c>
      <c r="V1773" t="s">
        <v>153</v>
      </c>
    </row>
    <row r="1774" spans="1:22" hidden="1" x14ac:dyDescent="0.2">
      <c r="A1774" t="s">
        <v>6937</v>
      </c>
      <c r="B1774">
        <v>18.590399999999999</v>
      </c>
      <c r="C1774">
        <v>121.017</v>
      </c>
      <c r="D1774">
        <v>27.327000000000002</v>
      </c>
      <c r="E1774">
        <v>4.5</v>
      </c>
      <c r="F1774" t="s">
        <v>152</v>
      </c>
      <c r="G1774">
        <v>48</v>
      </c>
      <c r="H1774">
        <v>116</v>
      </c>
      <c r="I1774">
        <v>4.2060000000000004</v>
      </c>
      <c r="J1774">
        <v>0.96</v>
      </c>
      <c r="K1774" t="s">
        <v>153</v>
      </c>
      <c r="L1774" t="s">
        <v>6938</v>
      </c>
      <c r="M1774" t="s">
        <v>6939</v>
      </c>
      <c r="N1774" t="s">
        <v>6940</v>
      </c>
      <c r="O1774" t="s">
        <v>28</v>
      </c>
      <c r="P1774">
        <v>9.4600000000000009</v>
      </c>
      <c r="Q1774">
        <v>5.7939999999999996</v>
      </c>
      <c r="R1774">
        <v>0.113</v>
      </c>
      <c r="S1774">
        <v>23</v>
      </c>
      <c r="T1774" t="s">
        <v>29</v>
      </c>
      <c r="U1774" t="s">
        <v>153</v>
      </c>
      <c r="V1774" t="s">
        <v>153</v>
      </c>
    </row>
    <row r="1775" spans="1:22" hidden="1" x14ac:dyDescent="0.2">
      <c r="A1775" t="s">
        <v>6941</v>
      </c>
      <c r="B1775">
        <v>17.891999999999999</v>
      </c>
      <c r="C1775">
        <v>122.4817</v>
      </c>
      <c r="D1775">
        <v>10.457000000000001</v>
      </c>
      <c r="E1775">
        <v>4.5999999999999996</v>
      </c>
      <c r="F1775" t="s">
        <v>152</v>
      </c>
      <c r="G1775">
        <v>67</v>
      </c>
      <c r="H1775">
        <v>112</v>
      </c>
      <c r="I1775">
        <v>5.0739999999999998</v>
      </c>
      <c r="J1775">
        <v>0.9</v>
      </c>
      <c r="K1775" t="s">
        <v>153</v>
      </c>
      <c r="L1775" t="s">
        <v>6942</v>
      </c>
      <c r="M1775" t="s">
        <v>6943</v>
      </c>
      <c r="N1775" t="s">
        <v>6944</v>
      </c>
      <c r="O1775" t="s">
        <v>28</v>
      </c>
      <c r="P1775">
        <v>10.09</v>
      </c>
      <c r="Q1775">
        <v>4.2859999999999996</v>
      </c>
      <c r="R1775">
        <v>6.9000000000000006E-2</v>
      </c>
      <c r="S1775">
        <v>63</v>
      </c>
      <c r="T1775" t="s">
        <v>29</v>
      </c>
      <c r="U1775" t="s">
        <v>153</v>
      </c>
      <c r="V1775" t="s">
        <v>153</v>
      </c>
    </row>
    <row r="1776" spans="1:22" x14ac:dyDescent="0.2">
      <c r="A1776" t="s">
        <v>6945</v>
      </c>
      <c r="B1776">
        <v>13.781499999999999</v>
      </c>
      <c r="C1776">
        <v>120.8353</v>
      </c>
      <c r="D1776">
        <v>10</v>
      </c>
      <c r="E1776">
        <v>5</v>
      </c>
      <c r="F1776" t="s">
        <v>5009</v>
      </c>
      <c r="G1776">
        <v>106</v>
      </c>
      <c r="H1776">
        <v>49</v>
      </c>
      <c r="I1776">
        <v>8.1389999999999993</v>
      </c>
      <c r="J1776">
        <v>0.51</v>
      </c>
      <c r="K1776" t="s">
        <v>153</v>
      </c>
      <c r="L1776" t="s">
        <v>6946</v>
      </c>
      <c r="M1776" t="s">
        <v>6947</v>
      </c>
      <c r="N1776" t="s">
        <v>6948</v>
      </c>
      <c r="O1776" t="s">
        <v>28</v>
      </c>
      <c r="P1776">
        <v>6.3</v>
      </c>
      <c r="Q1776">
        <v>1.837</v>
      </c>
      <c r="R1776">
        <v>9.8000000000000004E-2</v>
      </c>
      <c r="S1776">
        <v>10</v>
      </c>
      <c r="T1776" t="s">
        <v>29</v>
      </c>
      <c r="U1776" t="s">
        <v>153</v>
      </c>
      <c r="V1776" t="s">
        <v>153</v>
      </c>
    </row>
    <row r="1777" spans="1:22" x14ac:dyDescent="0.2">
      <c r="A1777" t="s">
        <v>6949</v>
      </c>
      <c r="B1777">
        <v>13.908899999999999</v>
      </c>
      <c r="C1777">
        <v>120.5645</v>
      </c>
      <c r="D1777">
        <v>75</v>
      </c>
      <c r="E1777">
        <v>5.7</v>
      </c>
      <c r="F1777" t="s">
        <v>5009</v>
      </c>
      <c r="G1777">
        <v>147</v>
      </c>
      <c r="H1777">
        <v>39</v>
      </c>
      <c r="I1777">
        <v>8.3960000000000008</v>
      </c>
      <c r="J1777">
        <v>0.74</v>
      </c>
      <c r="K1777" t="s">
        <v>153</v>
      </c>
      <c r="L1777" t="s">
        <v>6950</v>
      </c>
      <c r="M1777" t="s">
        <v>6951</v>
      </c>
      <c r="N1777" t="s">
        <v>4995</v>
      </c>
      <c r="O1777" t="s">
        <v>28</v>
      </c>
      <c r="P1777">
        <v>5.73</v>
      </c>
      <c r="Q1777">
        <v>1.8740000000000001</v>
      </c>
      <c r="R1777">
        <v>4.2999999999999997E-2</v>
      </c>
      <c r="S1777">
        <v>52</v>
      </c>
      <c r="T1777" t="s">
        <v>29</v>
      </c>
      <c r="U1777" t="s">
        <v>153</v>
      </c>
      <c r="V1777" t="s">
        <v>153</v>
      </c>
    </row>
    <row r="1778" spans="1:22" hidden="1" x14ac:dyDescent="0.2">
      <c r="A1778" t="s">
        <v>6952</v>
      </c>
      <c r="B1778">
        <v>13.607699999999999</v>
      </c>
      <c r="C1778">
        <v>122.307</v>
      </c>
      <c r="D1778">
        <v>41.368000000000002</v>
      </c>
      <c r="E1778">
        <v>4.5999999999999996</v>
      </c>
      <c r="F1778" t="s">
        <v>152</v>
      </c>
      <c r="G1778">
        <v>68</v>
      </c>
      <c r="H1778">
        <v>74</v>
      </c>
      <c r="I1778">
        <v>10.868</v>
      </c>
      <c r="J1778">
        <v>0.5</v>
      </c>
      <c r="K1778" t="s">
        <v>153</v>
      </c>
      <c r="L1778" t="s">
        <v>6953</v>
      </c>
      <c r="M1778" t="s">
        <v>6954</v>
      </c>
      <c r="N1778" t="s">
        <v>6955</v>
      </c>
      <c r="O1778" t="s">
        <v>28</v>
      </c>
      <c r="P1778">
        <v>10.67</v>
      </c>
      <c r="Q1778">
        <v>6.085</v>
      </c>
      <c r="R1778">
        <v>8.1000000000000003E-2</v>
      </c>
      <c r="S1778">
        <v>50</v>
      </c>
      <c r="T1778" t="s">
        <v>29</v>
      </c>
      <c r="U1778" t="s">
        <v>153</v>
      </c>
      <c r="V1778" t="s">
        <v>153</v>
      </c>
    </row>
    <row r="1779" spans="1:22" hidden="1" x14ac:dyDescent="0.2">
      <c r="A1779" t="s">
        <v>6956</v>
      </c>
      <c r="B1779">
        <v>17.1111</v>
      </c>
      <c r="C1779">
        <v>120.17310000000001</v>
      </c>
      <c r="D1779">
        <v>47.706000000000003</v>
      </c>
      <c r="E1779">
        <v>5</v>
      </c>
      <c r="F1779" t="s">
        <v>152</v>
      </c>
      <c r="G1779">
        <v>161</v>
      </c>
      <c r="H1779">
        <v>35</v>
      </c>
      <c r="I1779">
        <v>5.7409999999999997</v>
      </c>
      <c r="J1779">
        <v>0.71</v>
      </c>
      <c r="K1779" t="s">
        <v>153</v>
      </c>
      <c r="L1779" t="s">
        <v>6957</v>
      </c>
      <c r="M1779" t="s">
        <v>6958</v>
      </c>
      <c r="N1779" t="s">
        <v>6959</v>
      </c>
      <c r="O1779" t="s">
        <v>28</v>
      </c>
      <c r="P1779">
        <v>9.43</v>
      </c>
      <c r="Q1779">
        <v>5.2069999999999999</v>
      </c>
      <c r="R1779">
        <v>5.0999999999999997E-2</v>
      </c>
      <c r="S1779">
        <v>124</v>
      </c>
      <c r="T1779" t="s">
        <v>29</v>
      </c>
      <c r="U1779" t="s">
        <v>153</v>
      </c>
      <c r="V1779" t="s">
        <v>153</v>
      </c>
    </row>
    <row r="1780" spans="1:22" hidden="1" x14ac:dyDescent="0.2">
      <c r="A1780" t="s">
        <v>6960</v>
      </c>
      <c r="B1780">
        <v>17.056000000000001</v>
      </c>
      <c r="C1780">
        <v>120.08839999999999</v>
      </c>
      <c r="D1780">
        <v>35</v>
      </c>
      <c r="E1780">
        <v>4.5</v>
      </c>
      <c r="F1780" t="s">
        <v>152</v>
      </c>
      <c r="G1780">
        <v>37</v>
      </c>
      <c r="H1780">
        <v>121</v>
      </c>
      <c r="I1780">
        <v>5.8070000000000004</v>
      </c>
      <c r="J1780">
        <v>0.45</v>
      </c>
      <c r="K1780" t="s">
        <v>153</v>
      </c>
      <c r="L1780" t="s">
        <v>6961</v>
      </c>
      <c r="M1780" t="s">
        <v>6962</v>
      </c>
      <c r="N1780" t="s">
        <v>4521</v>
      </c>
      <c r="O1780" t="s">
        <v>28</v>
      </c>
      <c r="P1780">
        <v>12.98</v>
      </c>
      <c r="Q1780">
        <v>1.9319999999999999</v>
      </c>
      <c r="R1780">
        <v>0.13200000000000001</v>
      </c>
      <c r="S1780">
        <v>17</v>
      </c>
      <c r="T1780" t="s">
        <v>29</v>
      </c>
      <c r="U1780" t="s">
        <v>153</v>
      </c>
      <c r="V1780" t="s">
        <v>153</v>
      </c>
    </row>
    <row r="1781" spans="1:22" hidden="1" x14ac:dyDescent="0.2">
      <c r="A1781" t="s">
        <v>6963</v>
      </c>
      <c r="B1781">
        <v>13.6364</v>
      </c>
      <c r="C1781">
        <v>120.83110000000001</v>
      </c>
      <c r="D1781">
        <v>52.555999999999997</v>
      </c>
      <c r="E1781">
        <v>4.9000000000000004</v>
      </c>
      <c r="F1781" t="s">
        <v>152</v>
      </c>
      <c r="G1781">
        <v>52</v>
      </c>
      <c r="H1781">
        <v>112</v>
      </c>
      <c r="I1781">
        <v>8.0239999999999991</v>
      </c>
      <c r="J1781">
        <v>0.55000000000000004</v>
      </c>
      <c r="K1781" t="s">
        <v>153</v>
      </c>
      <c r="L1781" t="s">
        <v>6964</v>
      </c>
      <c r="M1781" t="s">
        <v>6965</v>
      </c>
      <c r="N1781" t="s">
        <v>1406</v>
      </c>
      <c r="O1781" t="s">
        <v>28</v>
      </c>
      <c r="P1781">
        <v>10.76</v>
      </c>
      <c r="Q1781">
        <v>7.9779999999999998</v>
      </c>
      <c r="R1781">
        <v>8.6999999999999994E-2</v>
      </c>
      <c r="S1781">
        <v>41</v>
      </c>
      <c r="T1781" t="s">
        <v>29</v>
      </c>
      <c r="U1781" t="s">
        <v>153</v>
      </c>
      <c r="V1781" t="s">
        <v>153</v>
      </c>
    </row>
    <row r="1782" spans="1:22" hidden="1" x14ac:dyDescent="0.2">
      <c r="A1782" t="s">
        <v>6966</v>
      </c>
      <c r="B1782">
        <v>18.130099999999999</v>
      </c>
      <c r="C1782">
        <v>120.8758</v>
      </c>
      <c r="D1782">
        <v>10</v>
      </c>
      <c r="E1782">
        <v>4.7</v>
      </c>
      <c r="F1782" t="s">
        <v>152</v>
      </c>
      <c r="G1782">
        <v>73</v>
      </c>
      <c r="H1782">
        <v>116</v>
      </c>
      <c r="I1782">
        <v>4.6680000000000001</v>
      </c>
      <c r="J1782">
        <v>0.56000000000000005</v>
      </c>
      <c r="K1782" t="s">
        <v>153</v>
      </c>
      <c r="L1782" t="s">
        <v>6967</v>
      </c>
      <c r="M1782" t="s">
        <v>6968</v>
      </c>
      <c r="N1782" t="s">
        <v>6969</v>
      </c>
      <c r="O1782" t="s">
        <v>28</v>
      </c>
      <c r="P1782">
        <v>11.48</v>
      </c>
      <c r="Q1782">
        <v>1.91</v>
      </c>
      <c r="R1782">
        <v>7.0000000000000007E-2</v>
      </c>
      <c r="S1782">
        <v>61</v>
      </c>
      <c r="T1782" t="s">
        <v>29</v>
      </c>
      <c r="U1782" t="s">
        <v>153</v>
      </c>
      <c r="V1782" t="s">
        <v>153</v>
      </c>
    </row>
    <row r="1783" spans="1:22" hidden="1" x14ac:dyDescent="0.2">
      <c r="A1783" t="s">
        <v>6970</v>
      </c>
      <c r="B1783">
        <v>16.7806</v>
      </c>
      <c r="C1783">
        <v>121.002</v>
      </c>
      <c r="D1783">
        <v>10</v>
      </c>
      <c r="E1783">
        <v>4.5999999999999996</v>
      </c>
      <c r="F1783" t="s">
        <v>152</v>
      </c>
      <c r="G1783">
        <v>61</v>
      </c>
      <c r="H1783">
        <v>121</v>
      </c>
      <c r="I1783">
        <v>6.0060000000000002</v>
      </c>
      <c r="J1783">
        <v>0.78</v>
      </c>
      <c r="K1783" t="s">
        <v>153</v>
      </c>
      <c r="L1783" t="s">
        <v>6971</v>
      </c>
      <c r="M1783" t="s">
        <v>6972</v>
      </c>
      <c r="N1783" t="s">
        <v>6973</v>
      </c>
      <c r="O1783" t="s">
        <v>28</v>
      </c>
      <c r="P1783">
        <v>3.67</v>
      </c>
      <c r="Q1783">
        <v>1.845</v>
      </c>
      <c r="R1783">
        <v>9.1999999999999998E-2</v>
      </c>
      <c r="S1783">
        <v>35</v>
      </c>
      <c r="T1783" t="s">
        <v>29</v>
      </c>
      <c r="U1783" t="s">
        <v>153</v>
      </c>
      <c r="V1783" t="s">
        <v>153</v>
      </c>
    </row>
    <row r="1784" spans="1:22" x14ac:dyDescent="0.2">
      <c r="A1784" t="s">
        <v>6974</v>
      </c>
      <c r="B1784">
        <v>18.504999999999999</v>
      </c>
      <c r="C1784">
        <v>120.9687</v>
      </c>
      <c r="D1784">
        <v>44</v>
      </c>
      <c r="E1784">
        <v>5.4</v>
      </c>
      <c r="F1784" t="s">
        <v>5009</v>
      </c>
      <c r="G1784">
        <v>129</v>
      </c>
      <c r="H1784">
        <v>65</v>
      </c>
      <c r="I1784">
        <v>5.2560000000000002</v>
      </c>
      <c r="J1784">
        <v>0.66</v>
      </c>
      <c r="K1784" t="s">
        <v>153</v>
      </c>
      <c r="L1784" t="s">
        <v>6975</v>
      </c>
      <c r="M1784" t="s">
        <v>6976</v>
      </c>
      <c r="N1784" t="s">
        <v>6977</v>
      </c>
      <c r="O1784" t="s">
        <v>28</v>
      </c>
      <c r="P1784">
        <v>9.1999999999999993</v>
      </c>
      <c r="Q1784">
        <v>1.2210000000000001</v>
      </c>
      <c r="R1784">
        <v>5.0999999999999997E-2</v>
      </c>
      <c r="S1784">
        <v>37</v>
      </c>
      <c r="T1784" t="s">
        <v>29</v>
      </c>
      <c r="U1784" t="s">
        <v>153</v>
      </c>
      <c r="V1784" t="s">
        <v>153</v>
      </c>
    </row>
    <row r="1785" spans="1:22" hidden="1" x14ac:dyDescent="0.2">
      <c r="A1785" t="s">
        <v>6978</v>
      </c>
      <c r="B1785">
        <v>13.8643</v>
      </c>
      <c r="C1785">
        <v>120.2291</v>
      </c>
      <c r="D1785">
        <v>76.09</v>
      </c>
      <c r="E1785">
        <v>4.5999999999999996</v>
      </c>
      <c r="F1785" t="s">
        <v>152</v>
      </c>
      <c r="G1785">
        <v>47</v>
      </c>
      <c r="H1785">
        <v>128</v>
      </c>
      <c r="I1785">
        <v>9.3930000000000007</v>
      </c>
      <c r="J1785">
        <v>0.6</v>
      </c>
      <c r="K1785" t="s">
        <v>153</v>
      </c>
      <c r="L1785" t="s">
        <v>6979</v>
      </c>
      <c r="M1785" t="s">
        <v>6980</v>
      </c>
      <c r="N1785" t="s">
        <v>6981</v>
      </c>
      <c r="O1785" t="s">
        <v>28</v>
      </c>
      <c r="P1785">
        <v>7.85</v>
      </c>
      <c r="Q1785">
        <v>8.1219999999999999</v>
      </c>
      <c r="R1785">
        <v>8.7999999999999995E-2</v>
      </c>
      <c r="S1785">
        <v>39</v>
      </c>
      <c r="T1785" t="s">
        <v>29</v>
      </c>
      <c r="U1785" t="s">
        <v>153</v>
      </c>
      <c r="V1785" t="s">
        <v>153</v>
      </c>
    </row>
    <row r="1786" spans="1:22" hidden="1" x14ac:dyDescent="0.2">
      <c r="A1786" t="s">
        <v>6982</v>
      </c>
      <c r="B1786">
        <v>15.388299999999999</v>
      </c>
      <c r="C1786">
        <v>120.4978</v>
      </c>
      <c r="D1786">
        <v>139.46</v>
      </c>
      <c r="E1786">
        <v>4.5999999999999996</v>
      </c>
      <c r="F1786" t="s">
        <v>152</v>
      </c>
      <c r="G1786">
        <v>86</v>
      </c>
      <c r="H1786">
        <v>63</v>
      </c>
      <c r="I1786">
        <v>7.41</v>
      </c>
      <c r="J1786">
        <v>0.66</v>
      </c>
      <c r="K1786" t="s">
        <v>153</v>
      </c>
      <c r="L1786" t="s">
        <v>6983</v>
      </c>
      <c r="M1786" t="s">
        <v>6984</v>
      </c>
      <c r="N1786" t="s">
        <v>6985</v>
      </c>
      <c r="O1786" t="s">
        <v>28</v>
      </c>
      <c r="P1786">
        <v>9.19</v>
      </c>
      <c r="Q1786">
        <v>4.8040000000000003</v>
      </c>
      <c r="R1786">
        <v>4.9000000000000002E-2</v>
      </c>
      <c r="S1786">
        <v>122</v>
      </c>
      <c r="T1786" t="s">
        <v>29</v>
      </c>
      <c r="U1786" t="s">
        <v>153</v>
      </c>
      <c r="V1786" t="s">
        <v>153</v>
      </c>
    </row>
    <row r="1787" spans="1:22" hidden="1" x14ac:dyDescent="0.2">
      <c r="A1787" t="s">
        <v>6986</v>
      </c>
      <c r="B1787">
        <v>13.825100000000001</v>
      </c>
      <c r="C1787">
        <v>120.60590000000001</v>
      </c>
      <c r="D1787">
        <v>129.71700000000001</v>
      </c>
      <c r="E1787">
        <v>4.5</v>
      </c>
      <c r="F1787" t="s">
        <v>152</v>
      </c>
      <c r="G1787">
        <v>105</v>
      </c>
      <c r="H1787">
        <v>110</v>
      </c>
      <c r="I1787">
        <v>8.9550000000000001</v>
      </c>
      <c r="J1787">
        <v>0.71</v>
      </c>
      <c r="K1787" t="s">
        <v>153</v>
      </c>
      <c r="L1787" t="s">
        <v>6987</v>
      </c>
      <c r="M1787" t="s">
        <v>6988</v>
      </c>
      <c r="N1787" t="s">
        <v>6989</v>
      </c>
      <c r="O1787" t="s">
        <v>28</v>
      </c>
      <c r="P1787">
        <v>11.49</v>
      </c>
      <c r="Q1787">
        <v>6.9850000000000003</v>
      </c>
      <c r="R1787">
        <v>5.7000000000000002E-2</v>
      </c>
      <c r="S1787">
        <v>90</v>
      </c>
      <c r="T1787" t="s">
        <v>29</v>
      </c>
      <c r="U1787" t="s">
        <v>153</v>
      </c>
      <c r="V1787" t="s">
        <v>153</v>
      </c>
    </row>
    <row r="1788" spans="1:22" hidden="1" x14ac:dyDescent="0.2">
      <c r="A1788" t="s">
        <v>6990</v>
      </c>
      <c r="B1788">
        <v>13.629</v>
      </c>
      <c r="C1788">
        <v>121.0622</v>
      </c>
      <c r="D1788">
        <v>111.05800000000001</v>
      </c>
      <c r="E1788">
        <v>4.5</v>
      </c>
      <c r="F1788" t="s">
        <v>152</v>
      </c>
      <c r="G1788">
        <v>60</v>
      </c>
      <c r="H1788">
        <v>99</v>
      </c>
      <c r="I1788">
        <v>7.8869999999999996</v>
      </c>
      <c r="J1788">
        <v>0.31</v>
      </c>
      <c r="K1788" t="s">
        <v>153</v>
      </c>
      <c r="L1788" t="s">
        <v>6991</v>
      </c>
      <c r="M1788" t="s">
        <v>6992</v>
      </c>
      <c r="N1788" t="s">
        <v>6993</v>
      </c>
      <c r="O1788" t="s">
        <v>28</v>
      </c>
      <c r="P1788">
        <v>8.4600000000000009</v>
      </c>
      <c r="Q1788">
        <v>8.1349999999999998</v>
      </c>
      <c r="R1788">
        <v>8.1000000000000003E-2</v>
      </c>
      <c r="S1788">
        <v>45</v>
      </c>
      <c r="T1788" t="s">
        <v>29</v>
      </c>
      <c r="U1788" t="s">
        <v>153</v>
      </c>
      <c r="V1788" t="s">
        <v>153</v>
      </c>
    </row>
    <row r="1789" spans="1:22" hidden="1" x14ac:dyDescent="0.2">
      <c r="A1789" t="s">
        <v>6994</v>
      </c>
      <c r="B1789">
        <v>15.028700000000001</v>
      </c>
      <c r="C1789">
        <v>119.9468</v>
      </c>
      <c r="D1789">
        <v>35.875999999999998</v>
      </c>
      <c r="E1789">
        <v>4.8</v>
      </c>
      <c r="F1789" t="s">
        <v>152</v>
      </c>
      <c r="G1789">
        <v>72</v>
      </c>
      <c r="H1789">
        <v>96</v>
      </c>
      <c r="I1789">
        <v>7.8209999999999997</v>
      </c>
      <c r="J1789">
        <v>0.66</v>
      </c>
      <c r="K1789" t="s">
        <v>153</v>
      </c>
      <c r="L1789" t="s">
        <v>6995</v>
      </c>
      <c r="M1789" t="s">
        <v>6996</v>
      </c>
      <c r="N1789" t="s">
        <v>6997</v>
      </c>
      <c r="O1789" t="s">
        <v>28</v>
      </c>
      <c r="P1789">
        <v>9.86</v>
      </c>
      <c r="Q1789">
        <v>7.2709999999999999</v>
      </c>
      <c r="R1789">
        <v>5.8999999999999997E-2</v>
      </c>
      <c r="S1789">
        <v>88</v>
      </c>
      <c r="T1789" t="s">
        <v>29</v>
      </c>
      <c r="U1789" t="s">
        <v>153</v>
      </c>
      <c r="V1789" t="s">
        <v>153</v>
      </c>
    </row>
    <row r="1790" spans="1:22" hidden="1" x14ac:dyDescent="0.2">
      <c r="A1790" t="s">
        <v>6998</v>
      </c>
      <c r="B1790">
        <v>17.460899999999999</v>
      </c>
      <c r="C1790">
        <v>122.5693</v>
      </c>
      <c r="D1790">
        <v>10</v>
      </c>
      <c r="E1790">
        <v>4.5</v>
      </c>
      <c r="F1790" t="s">
        <v>152</v>
      </c>
      <c r="G1790">
        <v>30</v>
      </c>
      <c r="H1790">
        <v>130</v>
      </c>
      <c r="I1790">
        <v>5.51</v>
      </c>
      <c r="J1790">
        <v>0.59</v>
      </c>
      <c r="K1790" t="s">
        <v>153</v>
      </c>
      <c r="L1790" t="s">
        <v>6999</v>
      </c>
      <c r="M1790" t="s">
        <v>7000</v>
      </c>
      <c r="N1790" t="s">
        <v>7001</v>
      </c>
      <c r="O1790" t="s">
        <v>28</v>
      </c>
      <c r="P1790">
        <v>12.18</v>
      </c>
      <c r="Q1790">
        <v>1.9159999999999999</v>
      </c>
      <c r="R1790">
        <v>0.128</v>
      </c>
      <c r="S1790">
        <v>18</v>
      </c>
      <c r="T1790" t="s">
        <v>29</v>
      </c>
      <c r="U1790" t="s">
        <v>153</v>
      </c>
      <c r="V1790" t="s">
        <v>153</v>
      </c>
    </row>
    <row r="1791" spans="1:22" hidden="1" x14ac:dyDescent="0.2">
      <c r="A1791" t="s">
        <v>7002</v>
      </c>
      <c r="B1791">
        <v>13.7005</v>
      </c>
      <c r="C1791">
        <v>120.5574</v>
      </c>
      <c r="D1791">
        <v>81.206999999999994</v>
      </c>
      <c r="E1791">
        <v>4.5999999999999996</v>
      </c>
      <c r="F1791" t="s">
        <v>152</v>
      </c>
      <c r="G1791">
        <v>30</v>
      </c>
      <c r="H1791">
        <v>130</v>
      </c>
      <c r="I1791">
        <v>9.0809999999999995</v>
      </c>
      <c r="J1791">
        <v>0.28999999999999998</v>
      </c>
      <c r="K1791" t="s">
        <v>153</v>
      </c>
      <c r="L1791" t="s">
        <v>7003</v>
      </c>
      <c r="M1791" t="s">
        <v>7004</v>
      </c>
      <c r="N1791" t="s">
        <v>7005</v>
      </c>
      <c r="O1791" t="s">
        <v>28</v>
      </c>
      <c r="P1791">
        <v>9.5</v>
      </c>
      <c r="Q1791">
        <v>8.7759999999999998</v>
      </c>
      <c r="R1791">
        <v>0.157</v>
      </c>
      <c r="S1791">
        <v>12</v>
      </c>
      <c r="T1791" t="s">
        <v>29</v>
      </c>
      <c r="U1791" t="s">
        <v>153</v>
      </c>
      <c r="V1791" t="s">
        <v>153</v>
      </c>
    </row>
    <row r="1792" spans="1:22" hidden="1" x14ac:dyDescent="0.2">
      <c r="A1792" t="s">
        <v>7006</v>
      </c>
      <c r="B1792">
        <v>18.161200000000001</v>
      </c>
      <c r="C1792">
        <v>120.0021</v>
      </c>
      <c r="D1792">
        <v>20.997</v>
      </c>
      <c r="E1792">
        <v>4.5</v>
      </c>
      <c r="F1792" t="s">
        <v>152</v>
      </c>
      <c r="G1792">
        <v>71</v>
      </c>
      <c r="H1792">
        <v>100</v>
      </c>
      <c r="I1792">
        <v>4.7409999999999997</v>
      </c>
      <c r="J1792">
        <v>0.84</v>
      </c>
      <c r="K1792" t="s">
        <v>153</v>
      </c>
      <c r="L1792" t="s">
        <v>7007</v>
      </c>
      <c r="M1792" t="s">
        <v>7008</v>
      </c>
      <c r="N1792" t="s">
        <v>7009</v>
      </c>
      <c r="O1792" t="s">
        <v>28</v>
      </c>
      <c r="P1792">
        <v>10.55</v>
      </c>
      <c r="Q1792">
        <v>5.3090000000000002</v>
      </c>
      <c r="R1792">
        <v>7.4999999999999997E-2</v>
      </c>
      <c r="S1792">
        <v>52</v>
      </c>
      <c r="T1792" t="s">
        <v>29</v>
      </c>
      <c r="U1792" t="s">
        <v>153</v>
      </c>
      <c r="V1792" t="s">
        <v>153</v>
      </c>
    </row>
    <row r="1793" spans="1:22" hidden="1" x14ac:dyDescent="0.2">
      <c r="A1793" t="s">
        <v>7010</v>
      </c>
      <c r="B1793">
        <v>15.0543</v>
      </c>
      <c r="C1793">
        <v>122.7034</v>
      </c>
      <c r="D1793">
        <v>31.277000000000001</v>
      </c>
      <c r="E1793">
        <v>4.5</v>
      </c>
      <c r="F1793" t="s">
        <v>152</v>
      </c>
      <c r="G1793">
        <v>30</v>
      </c>
      <c r="H1793">
        <v>110</v>
      </c>
      <c r="I1793">
        <v>7.8730000000000002</v>
      </c>
      <c r="J1793">
        <v>0.82</v>
      </c>
      <c r="K1793" t="s">
        <v>153</v>
      </c>
      <c r="L1793" t="s">
        <v>7011</v>
      </c>
      <c r="M1793" t="s">
        <v>7012</v>
      </c>
      <c r="N1793" t="s">
        <v>7013</v>
      </c>
      <c r="O1793" t="s">
        <v>28</v>
      </c>
      <c r="P1793">
        <v>10.01</v>
      </c>
      <c r="Q1793">
        <v>5.5979999999999999</v>
      </c>
      <c r="R1793">
        <v>0.15</v>
      </c>
      <c r="S1793">
        <v>18</v>
      </c>
      <c r="T1793" t="s">
        <v>29</v>
      </c>
      <c r="U1793" t="s">
        <v>153</v>
      </c>
      <c r="V1793" t="s">
        <v>153</v>
      </c>
    </row>
    <row r="1794" spans="1:22" hidden="1" x14ac:dyDescent="0.2">
      <c r="A1794" t="s">
        <v>7014</v>
      </c>
      <c r="B1794">
        <v>18.3186</v>
      </c>
      <c r="C1794">
        <v>120.3646</v>
      </c>
      <c r="D1794">
        <v>32.981000000000002</v>
      </c>
      <c r="E1794">
        <v>4.8</v>
      </c>
      <c r="F1794" t="s">
        <v>152</v>
      </c>
      <c r="G1794">
        <v>82</v>
      </c>
      <c r="H1794">
        <v>106</v>
      </c>
      <c r="I1794">
        <v>4.5259999999999998</v>
      </c>
      <c r="J1794">
        <v>0.78</v>
      </c>
      <c r="K1794" t="s">
        <v>153</v>
      </c>
      <c r="L1794" t="s">
        <v>7015</v>
      </c>
      <c r="M1794" t="s">
        <v>7016</v>
      </c>
      <c r="N1794" t="s">
        <v>7017</v>
      </c>
      <c r="O1794" t="s">
        <v>28</v>
      </c>
      <c r="P1794">
        <v>9.18</v>
      </c>
      <c r="Q1794">
        <v>5.7380000000000004</v>
      </c>
      <c r="R1794">
        <v>7.2999999999999995E-2</v>
      </c>
      <c r="S1794">
        <v>58</v>
      </c>
      <c r="T1794" t="s">
        <v>29</v>
      </c>
      <c r="U1794" t="s">
        <v>153</v>
      </c>
      <c r="V1794" t="s">
        <v>153</v>
      </c>
    </row>
    <row r="1795" spans="1:22" hidden="1" x14ac:dyDescent="0.2">
      <c r="A1795" t="s">
        <v>7018</v>
      </c>
      <c r="B1795">
        <v>17.489799999999999</v>
      </c>
      <c r="C1795">
        <v>122.36490000000001</v>
      </c>
      <c r="D1795">
        <v>10</v>
      </c>
      <c r="E1795">
        <v>4.7</v>
      </c>
      <c r="F1795" t="s">
        <v>152</v>
      </c>
      <c r="G1795">
        <v>138</v>
      </c>
      <c r="H1795">
        <v>86</v>
      </c>
      <c r="I1795">
        <v>5.4359999999999999</v>
      </c>
      <c r="J1795">
        <v>0.48</v>
      </c>
      <c r="K1795" t="s">
        <v>153</v>
      </c>
      <c r="L1795" t="s">
        <v>7019</v>
      </c>
      <c r="M1795" t="s">
        <v>7020</v>
      </c>
      <c r="N1795" t="s">
        <v>4658</v>
      </c>
      <c r="O1795" t="s">
        <v>28</v>
      </c>
      <c r="P1795">
        <v>9.1199999999999992</v>
      </c>
      <c r="Q1795">
        <v>1.865</v>
      </c>
      <c r="R1795">
        <v>5.2999999999999999E-2</v>
      </c>
      <c r="S1795">
        <v>109</v>
      </c>
      <c r="T1795" t="s">
        <v>29</v>
      </c>
      <c r="U1795" t="s">
        <v>153</v>
      </c>
      <c r="V1795" t="s">
        <v>153</v>
      </c>
    </row>
    <row r="1796" spans="1:22" hidden="1" x14ac:dyDescent="0.2">
      <c r="A1796" t="s">
        <v>7021</v>
      </c>
      <c r="B1796">
        <v>13.9259</v>
      </c>
      <c r="C1796">
        <v>120.7856</v>
      </c>
      <c r="D1796">
        <v>98.308999999999997</v>
      </c>
      <c r="E1796">
        <v>4.5</v>
      </c>
      <c r="F1796" t="s">
        <v>152</v>
      </c>
      <c r="G1796">
        <v>17</v>
      </c>
      <c r="H1796">
        <v>97</v>
      </c>
      <c r="I1796">
        <v>8.8480000000000008</v>
      </c>
      <c r="J1796">
        <v>0.53</v>
      </c>
      <c r="K1796" t="s">
        <v>153</v>
      </c>
      <c r="L1796" t="s">
        <v>7022</v>
      </c>
      <c r="M1796" t="s">
        <v>7023</v>
      </c>
      <c r="N1796" t="s">
        <v>7024</v>
      </c>
      <c r="O1796" t="s">
        <v>28</v>
      </c>
      <c r="P1796">
        <v>12.99</v>
      </c>
      <c r="Q1796">
        <v>9.6999999999999993</v>
      </c>
      <c r="R1796">
        <v>0.17100000000000001</v>
      </c>
      <c r="S1796">
        <v>10</v>
      </c>
      <c r="T1796" t="s">
        <v>29</v>
      </c>
      <c r="U1796" t="s">
        <v>153</v>
      </c>
      <c r="V1796" t="s">
        <v>153</v>
      </c>
    </row>
    <row r="1797" spans="1:22" hidden="1" x14ac:dyDescent="0.2">
      <c r="A1797" t="s">
        <v>7025</v>
      </c>
      <c r="B1797">
        <v>17.823499999999999</v>
      </c>
      <c r="C1797">
        <v>119.6835</v>
      </c>
      <c r="D1797">
        <v>10</v>
      </c>
      <c r="E1797">
        <v>4.8</v>
      </c>
      <c r="F1797" t="s">
        <v>152</v>
      </c>
      <c r="G1797">
        <v>70</v>
      </c>
      <c r="H1797">
        <v>102</v>
      </c>
      <c r="I1797">
        <v>5.1379999999999999</v>
      </c>
      <c r="J1797">
        <v>0.71</v>
      </c>
      <c r="K1797" t="s">
        <v>153</v>
      </c>
      <c r="L1797" t="s">
        <v>7026</v>
      </c>
      <c r="M1797" t="s">
        <v>7027</v>
      </c>
      <c r="N1797" t="s">
        <v>7028</v>
      </c>
      <c r="O1797" t="s">
        <v>28</v>
      </c>
      <c r="P1797">
        <v>8.5</v>
      </c>
      <c r="Q1797">
        <v>1.7749999999999999</v>
      </c>
      <c r="R1797">
        <v>5.7000000000000002E-2</v>
      </c>
      <c r="S1797">
        <v>94</v>
      </c>
      <c r="T1797" t="s">
        <v>29</v>
      </c>
      <c r="U1797" t="s">
        <v>153</v>
      </c>
      <c r="V1797" t="s">
        <v>153</v>
      </c>
    </row>
    <row r="1798" spans="1:22" hidden="1" x14ac:dyDescent="0.2">
      <c r="A1798" t="s">
        <v>7029</v>
      </c>
      <c r="B1798">
        <v>14.888500000000001</v>
      </c>
      <c r="C1798">
        <v>122.99769999999999</v>
      </c>
      <c r="D1798">
        <v>52.942999999999998</v>
      </c>
      <c r="E1798">
        <v>4.5</v>
      </c>
      <c r="F1798" t="s">
        <v>152</v>
      </c>
      <c r="G1798">
        <v>30</v>
      </c>
      <c r="H1798">
        <v>113</v>
      </c>
      <c r="I1798">
        <v>8.093</v>
      </c>
      <c r="J1798">
        <v>0.53</v>
      </c>
      <c r="K1798" t="s">
        <v>153</v>
      </c>
      <c r="L1798" t="s">
        <v>7030</v>
      </c>
      <c r="M1798" t="s">
        <v>7031</v>
      </c>
      <c r="N1798" t="s">
        <v>7032</v>
      </c>
      <c r="O1798" t="s">
        <v>28</v>
      </c>
      <c r="P1798">
        <v>6.4</v>
      </c>
      <c r="Q1798">
        <v>8.2140000000000004</v>
      </c>
      <c r="R1798">
        <v>0.13100000000000001</v>
      </c>
      <c r="S1798">
        <v>17</v>
      </c>
      <c r="T1798" t="s">
        <v>29</v>
      </c>
      <c r="U1798" t="s">
        <v>153</v>
      </c>
      <c r="V1798" t="s">
        <v>153</v>
      </c>
    </row>
    <row r="1799" spans="1:22" hidden="1" x14ac:dyDescent="0.2">
      <c r="A1799" t="s">
        <v>7033</v>
      </c>
      <c r="B1799">
        <v>18.392099999999999</v>
      </c>
      <c r="C1799">
        <v>120.7811</v>
      </c>
      <c r="D1799">
        <v>37.935000000000002</v>
      </c>
      <c r="E1799">
        <v>4.5999999999999996</v>
      </c>
      <c r="F1799" t="s">
        <v>152</v>
      </c>
      <c r="G1799">
        <v>34</v>
      </c>
      <c r="H1799">
        <v>116</v>
      </c>
      <c r="I1799">
        <v>4.4119999999999999</v>
      </c>
      <c r="J1799">
        <v>0.75</v>
      </c>
      <c r="K1799" t="s">
        <v>153</v>
      </c>
      <c r="L1799" t="s">
        <v>7034</v>
      </c>
      <c r="M1799" t="s">
        <v>7035</v>
      </c>
      <c r="N1799" t="s">
        <v>7036</v>
      </c>
      <c r="O1799" t="s">
        <v>28</v>
      </c>
      <c r="P1799">
        <v>11.35</v>
      </c>
      <c r="Q1799">
        <v>4.1050000000000004</v>
      </c>
      <c r="R1799">
        <v>9.8000000000000004E-2</v>
      </c>
      <c r="S1799">
        <v>31</v>
      </c>
      <c r="T1799" t="s">
        <v>29</v>
      </c>
      <c r="U1799" t="s">
        <v>153</v>
      </c>
      <c r="V1799" t="s">
        <v>153</v>
      </c>
    </row>
    <row r="1800" spans="1:22" x14ac:dyDescent="0.2">
      <c r="A1800" t="s">
        <v>7037</v>
      </c>
      <c r="B1800">
        <v>14.864000000000001</v>
      </c>
      <c r="C1800">
        <v>122.5951</v>
      </c>
      <c r="D1800">
        <v>16.815000000000001</v>
      </c>
      <c r="E1800">
        <v>5.3</v>
      </c>
      <c r="F1800" t="s">
        <v>5009</v>
      </c>
      <c r="G1800">
        <v>180</v>
      </c>
      <c r="H1800">
        <v>79</v>
      </c>
      <c r="I1800">
        <v>8.0399999999999991</v>
      </c>
      <c r="J1800">
        <v>0.68</v>
      </c>
      <c r="K1800" t="s">
        <v>153</v>
      </c>
      <c r="L1800" t="s">
        <v>7038</v>
      </c>
      <c r="M1800" t="s">
        <v>7039</v>
      </c>
      <c r="N1800" t="s">
        <v>7040</v>
      </c>
      <c r="O1800" t="s">
        <v>28</v>
      </c>
      <c r="P1800">
        <v>9.26</v>
      </c>
      <c r="Q1800">
        <v>4.4809999999999999</v>
      </c>
      <c r="R1800">
        <v>6.9000000000000006E-2</v>
      </c>
      <c r="S1800">
        <v>20</v>
      </c>
      <c r="T1800" t="s">
        <v>29</v>
      </c>
      <c r="U1800" t="s">
        <v>153</v>
      </c>
      <c r="V1800" t="s">
        <v>153</v>
      </c>
    </row>
    <row r="1801" spans="1:22" hidden="1" x14ac:dyDescent="0.2">
      <c r="A1801" t="s">
        <v>7041</v>
      </c>
      <c r="B1801">
        <v>14.8504</v>
      </c>
      <c r="C1801">
        <v>122.54040000000001</v>
      </c>
      <c r="D1801">
        <v>10</v>
      </c>
      <c r="E1801">
        <v>5</v>
      </c>
      <c r="F1801" t="s">
        <v>152</v>
      </c>
      <c r="G1801">
        <v>140</v>
      </c>
      <c r="H1801">
        <v>120</v>
      </c>
      <c r="I1801">
        <v>8.0440000000000005</v>
      </c>
      <c r="J1801">
        <v>0.69</v>
      </c>
      <c r="K1801" t="s">
        <v>153</v>
      </c>
      <c r="L1801" t="s">
        <v>7042</v>
      </c>
      <c r="M1801" t="s">
        <v>7039</v>
      </c>
      <c r="N1801" t="s">
        <v>7043</v>
      </c>
      <c r="O1801" t="s">
        <v>28</v>
      </c>
      <c r="P1801">
        <v>9.7799999999999994</v>
      </c>
      <c r="Q1801">
        <v>1.87</v>
      </c>
      <c r="R1801">
        <v>5.0999999999999997E-2</v>
      </c>
      <c r="S1801">
        <v>123</v>
      </c>
      <c r="T1801" t="s">
        <v>29</v>
      </c>
      <c r="U1801" t="s">
        <v>153</v>
      </c>
      <c r="V1801" t="s">
        <v>153</v>
      </c>
    </row>
    <row r="1802" spans="1:22" hidden="1" x14ac:dyDescent="0.2">
      <c r="A1802" t="s">
        <v>7044</v>
      </c>
      <c r="B1802">
        <v>17.873799999999999</v>
      </c>
      <c r="C1802">
        <v>119.8096</v>
      </c>
      <c r="D1802">
        <v>20.062000000000001</v>
      </c>
      <c r="E1802">
        <v>4.5</v>
      </c>
      <c r="F1802" t="s">
        <v>152</v>
      </c>
      <c r="G1802">
        <v>57</v>
      </c>
      <c r="H1802">
        <v>118</v>
      </c>
      <c r="I1802">
        <v>5.0609999999999999</v>
      </c>
      <c r="J1802">
        <v>1</v>
      </c>
      <c r="K1802" t="s">
        <v>153</v>
      </c>
      <c r="L1802" t="s">
        <v>7045</v>
      </c>
      <c r="M1802" t="s">
        <v>7046</v>
      </c>
      <c r="N1802" t="s">
        <v>5511</v>
      </c>
      <c r="O1802" t="s">
        <v>28</v>
      </c>
      <c r="P1802">
        <v>12.31</v>
      </c>
      <c r="Q1802">
        <v>5.758</v>
      </c>
      <c r="R1802">
        <v>8.1000000000000003E-2</v>
      </c>
      <c r="S1802">
        <v>44</v>
      </c>
      <c r="T1802" t="s">
        <v>29</v>
      </c>
      <c r="U1802" t="s">
        <v>153</v>
      </c>
      <c r="V1802" t="s">
        <v>153</v>
      </c>
    </row>
    <row r="1803" spans="1:22" hidden="1" x14ac:dyDescent="0.2">
      <c r="A1803" t="s">
        <v>7047</v>
      </c>
      <c r="B1803">
        <v>17.863499999999998</v>
      </c>
      <c r="C1803">
        <v>119.6665</v>
      </c>
      <c r="D1803">
        <v>18.166</v>
      </c>
      <c r="E1803">
        <v>4.7</v>
      </c>
      <c r="F1803" t="s">
        <v>152</v>
      </c>
      <c r="G1803">
        <v>45</v>
      </c>
      <c r="H1803">
        <v>114</v>
      </c>
      <c r="I1803">
        <v>5.1040000000000001</v>
      </c>
      <c r="J1803">
        <v>0.57999999999999996</v>
      </c>
      <c r="K1803" t="s">
        <v>153</v>
      </c>
      <c r="L1803" t="s">
        <v>7048</v>
      </c>
      <c r="M1803" t="s">
        <v>7049</v>
      </c>
      <c r="N1803" t="s">
        <v>7050</v>
      </c>
      <c r="O1803" t="s">
        <v>28</v>
      </c>
      <c r="P1803">
        <v>9.68</v>
      </c>
      <c r="Q1803">
        <v>4.3520000000000003</v>
      </c>
      <c r="R1803">
        <v>6.5000000000000002E-2</v>
      </c>
      <c r="S1803">
        <v>71</v>
      </c>
      <c r="T1803" t="s">
        <v>29</v>
      </c>
      <c r="U1803" t="s">
        <v>153</v>
      </c>
      <c r="V1803" t="s">
        <v>153</v>
      </c>
    </row>
    <row r="1804" spans="1:22" hidden="1" x14ac:dyDescent="0.2">
      <c r="A1804" t="s">
        <v>7051</v>
      </c>
      <c r="B1804">
        <v>17.869299999999999</v>
      </c>
      <c r="C1804">
        <v>119.71850000000001</v>
      </c>
      <c r="D1804">
        <v>10</v>
      </c>
      <c r="E1804">
        <v>4.7</v>
      </c>
      <c r="F1804" t="s">
        <v>152</v>
      </c>
      <c r="G1804">
        <v>72</v>
      </c>
      <c r="H1804">
        <v>113</v>
      </c>
      <c r="I1804">
        <v>5.0860000000000003</v>
      </c>
      <c r="J1804">
        <v>0.7</v>
      </c>
      <c r="K1804" t="s">
        <v>153</v>
      </c>
      <c r="L1804" t="s">
        <v>7052</v>
      </c>
      <c r="M1804" t="s">
        <v>7049</v>
      </c>
      <c r="N1804" t="s">
        <v>7053</v>
      </c>
      <c r="O1804" t="s">
        <v>28</v>
      </c>
      <c r="P1804">
        <v>11.66</v>
      </c>
      <c r="Q1804">
        <v>1.885</v>
      </c>
      <c r="R1804">
        <v>7.1999999999999995E-2</v>
      </c>
      <c r="S1804">
        <v>58</v>
      </c>
      <c r="T1804" t="s">
        <v>29</v>
      </c>
      <c r="U1804" t="s">
        <v>153</v>
      </c>
      <c r="V1804" t="s">
        <v>153</v>
      </c>
    </row>
    <row r="1805" spans="1:22" hidden="1" x14ac:dyDescent="0.2">
      <c r="A1805" t="s">
        <v>7054</v>
      </c>
      <c r="B1805">
        <v>17.848600000000001</v>
      </c>
      <c r="C1805">
        <v>119.7388</v>
      </c>
      <c r="D1805">
        <v>10</v>
      </c>
      <c r="E1805">
        <v>4.5</v>
      </c>
      <c r="F1805" t="s">
        <v>152</v>
      </c>
      <c r="G1805">
        <v>81</v>
      </c>
      <c r="H1805">
        <v>91</v>
      </c>
      <c r="I1805">
        <v>5.101</v>
      </c>
      <c r="J1805">
        <v>0.59</v>
      </c>
      <c r="K1805" t="s">
        <v>153</v>
      </c>
      <c r="L1805" t="s">
        <v>7055</v>
      </c>
      <c r="M1805" t="s">
        <v>7056</v>
      </c>
      <c r="N1805" t="s">
        <v>7057</v>
      </c>
      <c r="O1805" t="s">
        <v>28</v>
      </c>
      <c r="P1805">
        <v>11.64</v>
      </c>
      <c r="Q1805">
        <v>1.865</v>
      </c>
      <c r="R1805">
        <v>6.5000000000000002E-2</v>
      </c>
      <c r="S1805">
        <v>78</v>
      </c>
      <c r="T1805" t="s">
        <v>29</v>
      </c>
      <c r="U1805" t="s">
        <v>153</v>
      </c>
      <c r="V1805" t="s">
        <v>153</v>
      </c>
    </row>
    <row r="1806" spans="1:22" hidden="1" x14ac:dyDescent="0.2">
      <c r="A1806" t="s">
        <v>7058</v>
      </c>
      <c r="B1806">
        <v>17.816700000000001</v>
      </c>
      <c r="C1806">
        <v>119.7659</v>
      </c>
      <c r="D1806">
        <v>10</v>
      </c>
      <c r="E1806">
        <v>4.5</v>
      </c>
      <c r="F1806" t="s">
        <v>152</v>
      </c>
      <c r="G1806">
        <v>30</v>
      </c>
      <c r="H1806">
        <v>99</v>
      </c>
      <c r="I1806">
        <v>5.5149999999999997</v>
      </c>
      <c r="J1806">
        <v>0.7</v>
      </c>
      <c r="K1806" t="s">
        <v>153</v>
      </c>
      <c r="L1806" t="s">
        <v>7059</v>
      </c>
      <c r="M1806" t="s">
        <v>7056</v>
      </c>
      <c r="N1806" t="s">
        <v>7060</v>
      </c>
      <c r="O1806" t="s">
        <v>28</v>
      </c>
      <c r="P1806">
        <v>13.08</v>
      </c>
      <c r="Q1806">
        <v>1.9079999999999999</v>
      </c>
      <c r="R1806">
        <v>0.121</v>
      </c>
      <c r="S1806">
        <v>22</v>
      </c>
      <c r="T1806" t="s">
        <v>29</v>
      </c>
      <c r="U1806" t="s">
        <v>153</v>
      </c>
      <c r="V1806" t="s">
        <v>153</v>
      </c>
    </row>
    <row r="1807" spans="1:22" hidden="1" x14ac:dyDescent="0.2">
      <c r="A1807" t="s">
        <v>7061</v>
      </c>
      <c r="B1807">
        <v>16.726900000000001</v>
      </c>
      <c r="C1807">
        <v>119.98990000000001</v>
      </c>
      <c r="D1807">
        <v>35</v>
      </c>
      <c r="E1807">
        <v>4.7</v>
      </c>
      <c r="F1807" t="s">
        <v>152</v>
      </c>
      <c r="G1807">
        <v>50</v>
      </c>
      <c r="H1807">
        <v>93</v>
      </c>
      <c r="I1807">
        <v>6.1449999999999996</v>
      </c>
      <c r="J1807">
        <v>0.89</v>
      </c>
      <c r="K1807" t="s">
        <v>153</v>
      </c>
      <c r="L1807" t="s">
        <v>7062</v>
      </c>
      <c r="M1807" t="s">
        <v>7063</v>
      </c>
      <c r="N1807" t="s">
        <v>7064</v>
      </c>
      <c r="O1807" t="s">
        <v>28</v>
      </c>
      <c r="P1807">
        <v>11.74</v>
      </c>
      <c r="Q1807">
        <v>1.909</v>
      </c>
      <c r="R1807">
        <v>0.09</v>
      </c>
      <c r="S1807">
        <v>37</v>
      </c>
      <c r="T1807" t="s">
        <v>29</v>
      </c>
      <c r="U1807" t="s">
        <v>153</v>
      </c>
      <c r="V1807" t="s">
        <v>153</v>
      </c>
    </row>
    <row r="1808" spans="1:22" hidden="1" x14ac:dyDescent="0.2">
      <c r="A1808" t="s">
        <v>7065</v>
      </c>
      <c r="B1808">
        <v>15.059900000000001</v>
      </c>
      <c r="C1808">
        <v>120.13460000000001</v>
      </c>
      <c r="D1808">
        <v>69.766999999999996</v>
      </c>
      <c r="E1808">
        <v>4.5999999999999996</v>
      </c>
      <c r="F1808" t="s">
        <v>152</v>
      </c>
      <c r="G1808">
        <v>68</v>
      </c>
      <c r="H1808">
        <v>106</v>
      </c>
      <c r="I1808">
        <v>7.7679999999999998</v>
      </c>
      <c r="J1808">
        <v>0.68</v>
      </c>
      <c r="K1808" t="s">
        <v>153</v>
      </c>
      <c r="L1808" t="s">
        <v>7066</v>
      </c>
      <c r="M1808" t="s">
        <v>7067</v>
      </c>
      <c r="N1808" t="s">
        <v>3262</v>
      </c>
      <c r="O1808" t="s">
        <v>28</v>
      </c>
      <c r="P1808">
        <v>11.23</v>
      </c>
      <c r="Q1808">
        <v>7.6219999999999999</v>
      </c>
      <c r="R1808">
        <v>7.9000000000000001E-2</v>
      </c>
      <c r="S1808">
        <v>48</v>
      </c>
      <c r="T1808" t="s">
        <v>29</v>
      </c>
      <c r="U1808" t="s">
        <v>153</v>
      </c>
      <c r="V1808" t="s">
        <v>153</v>
      </c>
    </row>
    <row r="1809" spans="1:22" x14ac:dyDescent="0.2">
      <c r="A1809" t="s">
        <v>7068</v>
      </c>
      <c r="B1809">
        <v>17.995899999999999</v>
      </c>
      <c r="C1809">
        <v>120.0762</v>
      </c>
      <c r="D1809">
        <v>10</v>
      </c>
      <c r="E1809">
        <v>4.7</v>
      </c>
      <c r="F1809" t="s">
        <v>5009</v>
      </c>
      <c r="G1809">
        <v>125</v>
      </c>
      <c r="H1809">
        <v>42</v>
      </c>
      <c r="I1809">
        <v>4.8879999999999999</v>
      </c>
      <c r="J1809">
        <v>0.69</v>
      </c>
      <c r="K1809" t="s">
        <v>153</v>
      </c>
      <c r="L1809" t="s">
        <v>7069</v>
      </c>
      <c r="M1809" t="s">
        <v>7070</v>
      </c>
      <c r="N1809" t="s">
        <v>7071</v>
      </c>
      <c r="O1809" t="s">
        <v>28</v>
      </c>
      <c r="P1809">
        <v>8.3000000000000007</v>
      </c>
      <c r="Q1809">
        <v>1.764</v>
      </c>
      <c r="R1809">
        <v>9.8000000000000004E-2</v>
      </c>
      <c r="S1809">
        <v>10</v>
      </c>
      <c r="T1809" t="s">
        <v>29</v>
      </c>
      <c r="U1809" t="s">
        <v>153</v>
      </c>
      <c r="V1809" t="s">
        <v>153</v>
      </c>
    </row>
    <row r="1810" spans="1:22" hidden="1" x14ac:dyDescent="0.2">
      <c r="A1810" t="s">
        <v>7072</v>
      </c>
      <c r="B1810">
        <v>16.238199999999999</v>
      </c>
      <c r="C1810">
        <v>122.1919</v>
      </c>
      <c r="D1810">
        <v>35</v>
      </c>
      <c r="E1810">
        <v>4.7</v>
      </c>
      <c r="F1810" t="s">
        <v>152</v>
      </c>
      <c r="G1810">
        <v>61</v>
      </c>
      <c r="H1810">
        <v>114</v>
      </c>
      <c r="I1810">
        <v>7.1779999999999999</v>
      </c>
      <c r="J1810">
        <v>0.63</v>
      </c>
      <c r="K1810" t="s">
        <v>153</v>
      </c>
      <c r="L1810" t="s">
        <v>7073</v>
      </c>
      <c r="M1810" t="s">
        <v>7074</v>
      </c>
      <c r="N1810" t="s">
        <v>7075</v>
      </c>
      <c r="O1810" t="s">
        <v>28</v>
      </c>
      <c r="P1810">
        <v>7.1</v>
      </c>
      <c r="Q1810">
        <v>1.845</v>
      </c>
      <c r="R1810">
        <v>8.3000000000000004E-2</v>
      </c>
      <c r="S1810">
        <v>44</v>
      </c>
      <c r="T1810" t="s">
        <v>29</v>
      </c>
      <c r="U1810" t="s">
        <v>153</v>
      </c>
      <c r="V1810" t="s">
        <v>153</v>
      </c>
    </row>
    <row r="1811" spans="1:22" hidden="1" x14ac:dyDescent="0.2">
      <c r="A1811" t="s">
        <v>7076</v>
      </c>
      <c r="B1811">
        <v>13.6508</v>
      </c>
      <c r="C1811">
        <v>120.8082</v>
      </c>
      <c r="D1811">
        <v>10</v>
      </c>
      <c r="E1811">
        <v>4.5</v>
      </c>
      <c r="F1811" t="s">
        <v>152</v>
      </c>
      <c r="G1811">
        <v>45</v>
      </c>
      <c r="H1811">
        <v>127</v>
      </c>
      <c r="I1811">
        <v>11.802</v>
      </c>
      <c r="J1811">
        <v>0.56000000000000005</v>
      </c>
      <c r="K1811" t="s">
        <v>153</v>
      </c>
      <c r="L1811" t="s">
        <v>7077</v>
      </c>
      <c r="M1811" t="s">
        <v>7078</v>
      </c>
      <c r="N1811" t="s">
        <v>7079</v>
      </c>
      <c r="O1811" t="s">
        <v>28</v>
      </c>
      <c r="P1811">
        <v>12.47</v>
      </c>
      <c r="Q1811">
        <v>1.921</v>
      </c>
      <c r="R1811">
        <v>9.2999999999999999E-2</v>
      </c>
      <c r="S1811">
        <v>34</v>
      </c>
      <c r="T1811" t="s">
        <v>29</v>
      </c>
      <c r="U1811" t="s">
        <v>153</v>
      </c>
      <c r="V1811" t="s">
        <v>153</v>
      </c>
    </row>
    <row r="1812" spans="1:22" hidden="1" x14ac:dyDescent="0.2">
      <c r="A1812" t="s">
        <v>7080</v>
      </c>
      <c r="B1812">
        <v>17.597300000000001</v>
      </c>
      <c r="C1812">
        <v>119.51560000000001</v>
      </c>
      <c r="D1812">
        <v>10</v>
      </c>
      <c r="E1812">
        <v>4.7</v>
      </c>
      <c r="F1812" t="s">
        <v>152</v>
      </c>
      <c r="G1812">
        <v>75</v>
      </c>
      <c r="H1812">
        <v>117</v>
      </c>
      <c r="I1812">
        <v>5.3970000000000002</v>
      </c>
      <c r="J1812">
        <v>0.99</v>
      </c>
      <c r="K1812" t="s">
        <v>153</v>
      </c>
      <c r="L1812" t="s">
        <v>7081</v>
      </c>
      <c r="M1812" t="s">
        <v>7082</v>
      </c>
      <c r="N1812" t="s">
        <v>7083</v>
      </c>
      <c r="O1812" t="s">
        <v>28</v>
      </c>
      <c r="P1812">
        <v>11.45</v>
      </c>
      <c r="Q1812">
        <v>1.9019999999999999</v>
      </c>
      <c r="R1812">
        <v>6.3E-2</v>
      </c>
      <c r="S1812">
        <v>76</v>
      </c>
      <c r="T1812" t="s">
        <v>29</v>
      </c>
      <c r="U1812" t="s">
        <v>153</v>
      </c>
      <c r="V1812" t="s">
        <v>153</v>
      </c>
    </row>
    <row r="1813" spans="1:22" hidden="1" x14ac:dyDescent="0.2">
      <c r="A1813" t="s">
        <v>7084</v>
      </c>
      <c r="B1813">
        <v>15.9222</v>
      </c>
      <c r="C1813">
        <v>120.2381</v>
      </c>
      <c r="D1813">
        <v>58.963000000000001</v>
      </c>
      <c r="E1813">
        <v>4.5</v>
      </c>
      <c r="F1813" t="s">
        <v>152</v>
      </c>
      <c r="G1813">
        <v>55</v>
      </c>
      <c r="H1813">
        <v>84</v>
      </c>
      <c r="I1813">
        <v>6.9050000000000002</v>
      </c>
      <c r="J1813">
        <v>0.57999999999999996</v>
      </c>
      <c r="K1813" t="s">
        <v>153</v>
      </c>
      <c r="L1813" t="s">
        <v>7085</v>
      </c>
      <c r="M1813" t="s">
        <v>7086</v>
      </c>
      <c r="N1813" t="s">
        <v>7087</v>
      </c>
      <c r="O1813" t="s">
        <v>28</v>
      </c>
      <c r="P1813">
        <v>7.71</v>
      </c>
      <c r="Q1813">
        <v>7.9420000000000002</v>
      </c>
      <c r="R1813">
        <v>8.8999999999999996E-2</v>
      </c>
      <c r="S1813">
        <v>37</v>
      </c>
      <c r="T1813" t="s">
        <v>29</v>
      </c>
      <c r="U1813" t="s">
        <v>153</v>
      </c>
      <c r="V1813" t="s">
        <v>153</v>
      </c>
    </row>
    <row r="1814" spans="1:22" x14ac:dyDescent="0.2">
      <c r="A1814" t="s">
        <v>7088</v>
      </c>
      <c r="B1814">
        <v>15.460800000000001</v>
      </c>
      <c r="C1814">
        <v>120.80459999999999</v>
      </c>
      <c r="D1814">
        <v>182</v>
      </c>
      <c r="E1814">
        <v>5.7</v>
      </c>
      <c r="F1814" t="s">
        <v>5009</v>
      </c>
      <c r="G1814">
        <v>242</v>
      </c>
      <c r="H1814">
        <v>30</v>
      </c>
      <c r="I1814">
        <v>7.3220000000000001</v>
      </c>
      <c r="J1814">
        <v>0.61</v>
      </c>
      <c r="K1814" t="s">
        <v>153</v>
      </c>
      <c r="L1814" t="s">
        <v>7089</v>
      </c>
      <c r="M1814" t="s">
        <v>7090</v>
      </c>
      <c r="N1814" t="s">
        <v>7091</v>
      </c>
      <c r="O1814" t="s">
        <v>28</v>
      </c>
      <c r="P1814">
        <v>9.33</v>
      </c>
      <c r="Q1814">
        <v>1.8839999999999999</v>
      </c>
      <c r="R1814">
        <v>4.3999999999999997E-2</v>
      </c>
      <c r="S1814">
        <v>50</v>
      </c>
      <c r="T1814" t="s">
        <v>29</v>
      </c>
      <c r="U1814" t="s">
        <v>153</v>
      </c>
      <c r="V1814" t="s">
        <v>153</v>
      </c>
    </row>
    <row r="1815" spans="1:22" hidden="1" x14ac:dyDescent="0.2">
      <c r="A1815" t="s">
        <v>7092</v>
      </c>
      <c r="B1815">
        <v>17.620899999999999</v>
      </c>
      <c r="C1815">
        <v>119.5558</v>
      </c>
      <c r="D1815">
        <v>17.55</v>
      </c>
      <c r="E1815">
        <v>4.5999999999999996</v>
      </c>
      <c r="F1815" t="s">
        <v>152</v>
      </c>
      <c r="G1815">
        <v>54</v>
      </c>
      <c r="H1815">
        <v>115</v>
      </c>
      <c r="I1815">
        <v>5.3639999999999999</v>
      </c>
      <c r="J1815">
        <v>0.91</v>
      </c>
      <c r="K1815" t="s">
        <v>153</v>
      </c>
      <c r="L1815" t="s">
        <v>7093</v>
      </c>
      <c r="M1815" t="s">
        <v>7094</v>
      </c>
      <c r="N1815" t="s">
        <v>7095</v>
      </c>
      <c r="O1815" t="s">
        <v>28</v>
      </c>
      <c r="P1815">
        <v>11.82</v>
      </c>
      <c r="Q1815">
        <v>4.9989999999999997</v>
      </c>
      <c r="R1815">
        <v>7.6999999999999999E-2</v>
      </c>
      <c r="S1815">
        <v>51</v>
      </c>
      <c r="T1815" t="s">
        <v>29</v>
      </c>
      <c r="U1815" t="s">
        <v>153</v>
      </c>
      <c r="V1815" t="s">
        <v>153</v>
      </c>
    </row>
    <row r="1816" spans="1:22" x14ac:dyDescent="0.2">
      <c r="A1816" t="s">
        <v>7096</v>
      </c>
      <c r="B1816">
        <v>18.500299999999999</v>
      </c>
      <c r="C1816">
        <v>120.7963</v>
      </c>
      <c r="D1816">
        <v>34</v>
      </c>
      <c r="E1816">
        <v>5.7</v>
      </c>
      <c r="F1816" t="s">
        <v>5009</v>
      </c>
      <c r="G1816">
        <v>181</v>
      </c>
      <c r="H1816">
        <v>19</v>
      </c>
      <c r="I1816">
        <v>4.3040000000000003</v>
      </c>
      <c r="J1816">
        <v>0.92</v>
      </c>
      <c r="K1816" t="s">
        <v>153</v>
      </c>
      <c r="L1816" t="s">
        <v>7097</v>
      </c>
      <c r="M1816" t="s">
        <v>7098</v>
      </c>
      <c r="N1816" t="s">
        <v>7099</v>
      </c>
      <c r="O1816" t="s">
        <v>28</v>
      </c>
      <c r="P1816">
        <v>8.11</v>
      </c>
      <c r="Q1816">
        <v>1.774</v>
      </c>
      <c r="R1816">
        <v>4.2999999999999997E-2</v>
      </c>
      <c r="S1816">
        <v>51</v>
      </c>
      <c r="T1816" t="s">
        <v>29</v>
      </c>
      <c r="U1816" t="s">
        <v>153</v>
      </c>
      <c r="V1816" t="s">
        <v>153</v>
      </c>
    </row>
    <row r="1817" spans="1:22" hidden="1" x14ac:dyDescent="0.2">
      <c r="A1817" t="s">
        <v>7100</v>
      </c>
      <c r="B1817">
        <v>13.846399999999999</v>
      </c>
      <c r="C1817">
        <v>120.75409999999999</v>
      </c>
      <c r="D1817">
        <v>213.63200000000001</v>
      </c>
      <c r="E1817">
        <v>4.7</v>
      </c>
      <c r="F1817" t="s">
        <v>152</v>
      </c>
      <c r="G1817">
        <v>65</v>
      </c>
      <c r="H1817">
        <v>92</v>
      </c>
      <c r="I1817">
        <v>8.9280000000000008</v>
      </c>
      <c r="J1817">
        <v>0.78</v>
      </c>
      <c r="K1817" t="s">
        <v>153</v>
      </c>
      <c r="L1817" t="s">
        <v>7101</v>
      </c>
      <c r="M1817" t="s">
        <v>7102</v>
      </c>
      <c r="N1817" t="s">
        <v>7103</v>
      </c>
      <c r="O1817" t="s">
        <v>28</v>
      </c>
      <c r="P1817">
        <v>10.9</v>
      </c>
      <c r="Q1817">
        <v>8.6240000000000006</v>
      </c>
      <c r="R1817">
        <v>8.1000000000000003E-2</v>
      </c>
      <c r="S1817">
        <v>46</v>
      </c>
      <c r="T1817" t="s">
        <v>29</v>
      </c>
      <c r="U1817" t="s">
        <v>153</v>
      </c>
      <c r="V1817" t="s">
        <v>153</v>
      </c>
    </row>
    <row r="1818" spans="1:22" hidden="1" x14ac:dyDescent="0.2">
      <c r="A1818" t="s">
        <v>7104</v>
      </c>
      <c r="B1818">
        <v>17.483000000000001</v>
      </c>
      <c r="C1818">
        <v>119.5326</v>
      </c>
      <c r="D1818">
        <v>10</v>
      </c>
      <c r="E1818">
        <v>4.5</v>
      </c>
      <c r="F1818" t="s">
        <v>152</v>
      </c>
      <c r="G1818">
        <v>34</v>
      </c>
      <c r="H1818">
        <v>84</v>
      </c>
      <c r="I1818">
        <v>24.009</v>
      </c>
      <c r="J1818">
        <v>0.69</v>
      </c>
      <c r="K1818" t="s">
        <v>153</v>
      </c>
      <c r="L1818" t="s">
        <v>7105</v>
      </c>
      <c r="M1818" t="s">
        <v>7106</v>
      </c>
      <c r="N1818" t="s">
        <v>7107</v>
      </c>
      <c r="O1818" t="s">
        <v>28</v>
      </c>
      <c r="P1818">
        <v>13.8</v>
      </c>
      <c r="Q1818">
        <v>1.909</v>
      </c>
      <c r="R1818">
        <v>0.108</v>
      </c>
      <c r="S1818">
        <v>25</v>
      </c>
      <c r="T1818" t="s">
        <v>29</v>
      </c>
      <c r="U1818" t="s">
        <v>153</v>
      </c>
      <c r="V1818" t="s">
        <v>153</v>
      </c>
    </row>
    <row r="1819" spans="1:22" hidden="1" x14ac:dyDescent="0.2">
      <c r="A1819" t="s">
        <v>7108</v>
      </c>
      <c r="B1819">
        <v>17.6053</v>
      </c>
      <c r="C1819">
        <v>119.4867</v>
      </c>
      <c r="D1819">
        <v>10</v>
      </c>
      <c r="E1819">
        <v>4.5</v>
      </c>
      <c r="F1819" t="s">
        <v>152</v>
      </c>
      <c r="G1819">
        <v>27</v>
      </c>
      <c r="H1819">
        <v>141</v>
      </c>
      <c r="I1819">
        <v>5.3970000000000002</v>
      </c>
      <c r="J1819">
        <v>0.65</v>
      </c>
      <c r="K1819" t="s">
        <v>153</v>
      </c>
      <c r="L1819" t="s">
        <v>7109</v>
      </c>
      <c r="M1819" t="s">
        <v>7106</v>
      </c>
      <c r="N1819" t="s">
        <v>7110</v>
      </c>
      <c r="O1819" t="s">
        <v>28</v>
      </c>
      <c r="P1819">
        <v>15.22</v>
      </c>
      <c r="Q1819">
        <v>1.9339999999999999</v>
      </c>
      <c r="R1819">
        <v>0.16300000000000001</v>
      </c>
      <c r="S1819">
        <v>11</v>
      </c>
      <c r="T1819" t="s">
        <v>29</v>
      </c>
      <c r="U1819" t="s">
        <v>153</v>
      </c>
      <c r="V1819" t="s">
        <v>153</v>
      </c>
    </row>
    <row r="1820" spans="1:22" hidden="1" x14ac:dyDescent="0.2">
      <c r="A1820" t="s">
        <v>7111</v>
      </c>
      <c r="B1820">
        <v>17.595199999999998</v>
      </c>
      <c r="C1820">
        <v>119.4341</v>
      </c>
      <c r="D1820">
        <v>10</v>
      </c>
      <c r="E1820">
        <v>4.5</v>
      </c>
      <c r="F1820" t="s">
        <v>152</v>
      </c>
      <c r="G1820">
        <v>33</v>
      </c>
      <c r="H1820">
        <v>126</v>
      </c>
      <c r="I1820">
        <v>5.42</v>
      </c>
      <c r="J1820">
        <v>0.75</v>
      </c>
      <c r="K1820" t="s">
        <v>153</v>
      </c>
      <c r="L1820" t="s">
        <v>7112</v>
      </c>
      <c r="M1820" t="s">
        <v>7106</v>
      </c>
      <c r="N1820" t="s">
        <v>7113</v>
      </c>
      <c r="O1820" t="s">
        <v>28</v>
      </c>
      <c r="P1820">
        <v>14.25</v>
      </c>
      <c r="Q1820">
        <v>1.9239999999999999</v>
      </c>
      <c r="R1820">
        <v>0.11</v>
      </c>
      <c r="S1820">
        <v>24</v>
      </c>
      <c r="T1820" t="s">
        <v>29</v>
      </c>
      <c r="U1820" t="s">
        <v>153</v>
      </c>
      <c r="V1820" t="s">
        <v>153</v>
      </c>
    </row>
    <row r="1821" spans="1:22" hidden="1" x14ac:dyDescent="0.2">
      <c r="A1821" t="s">
        <v>7114</v>
      </c>
      <c r="B1821">
        <v>17.611799999999999</v>
      </c>
      <c r="C1821">
        <v>119.50830000000001</v>
      </c>
      <c r="D1821">
        <v>10</v>
      </c>
      <c r="E1821">
        <v>4.7</v>
      </c>
      <c r="F1821" t="s">
        <v>152</v>
      </c>
      <c r="G1821">
        <v>71</v>
      </c>
      <c r="H1821">
        <v>114</v>
      </c>
      <c r="I1821">
        <v>5.3849999999999998</v>
      </c>
      <c r="J1821">
        <v>0.64</v>
      </c>
      <c r="K1821" t="s">
        <v>153</v>
      </c>
      <c r="L1821" t="s">
        <v>7115</v>
      </c>
      <c r="M1821" t="s">
        <v>7102</v>
      </c>
      <c r="N1821" t="s">
        <v>7116</v>
      </c>
      <c r="O1821" t="s">
        <v>28</v>
      </c>
      <c r="P1821">
        <v>11.97</v>
      </c>
      <c r="Q1821">
        <v>1.885</v>
      </c>
      <c r="R1821">
        <v>6.7000000000000004E-2</v>
      </c>
      <c r="S1821">
        <v>68</v>
      </c>
      <c r="T1821" t="s">
        <v>29</v>
      </c>
      <c r="U1821" t="s">
        <v>153</v>
      </c>
      <c r="V1821" t="s">
        <v>153</v>
      </c>
    </row>
    <row r="1822" spans="1:22" hidden="1" x14ac:dyDescent="0.2">
      <c r="A1822" t="s">
        <v>7117</v>
      </c>
      <c r="B1822">
        <v>17.608000000000001</v>
      </c>
      <c r="C1822">
        <v>119.57380000000001</v>
      </c>
      <c r="D1822">
        <v>10</v>
      </c>
      <c r="E1822">
        <v>5.0999999999999996</v>
      </c>
      <c r="F1822" t="s">
        <v>152</v>
      </c>
      <c r="G1822">
        <v>148</v>
      </c>
      <c r="H1822">
        <v>109</v>
      </c>
      <c r="I1822">
        <v>5.3719999999999999</v>
      </c>
      <c r="J1822">
        <v>0.72</v>
      </c>
      <c r="K1822" t="s">
        <v>153</v>
      </c>
      <c r="L1822" t="s">
        <v>7118</v>
      </c>
      <c r="M1822" t="s">
        <v>7102</v>
      </c>
      <c r="N1822" t="s">
        <v>7119</v>
      </c>
      <c r="O1822" t="s">
        <v>28</v>
      </c>
      <c r="P1822">
        <v>9.77</v>
      </c>
      <c r="Q1822">
        <v>1.875</v>
      </c>
      <c r="R1822">
        <v>5.1999999999999998E-2</v>
      </c>
      <c r="S1822">
        <v>122</v>
      </c>
      <c r="T1822" t="s">
        <v>29</v>
      </c>
      <c r="U1822" t="s">
        <v>153</v>
      </c>
      <c r="V1822" t="s">
        <v>153</v>
      </c>
    </row>
    <row r="1823" spans="1:22" hidden="1" x14ac:dyDescent="0.2">
      <c r="A1823" t="s">
        <v>7120</v>
      </c>
      <c r="B1823">
        <v>17.716100000000001</v>
      </c>
      <c r="C1823">
        <v>119.46210000000001</v>
      </c>
      <c r="D1823">
        <v>10</v>
      </c>
      <c r="E1823">
        <v>4.5999999999999996</v>
      </c>
      <c r="F1823" t="s">
        <v>152</v>
      </c>
      <c r="G1823">
        <v>33</v>
      </c>
      <c r="H1823">
        <v>130</v>
      </c>
      <c r="I1823">
        <v>5.2969999999999997</v>
      </c>
      <c r="J1823">
        <v>0.46</v>
      </c>
      <c r="K1823" t="s">
        <v>153</v>
      </c>
      <c r="L1823" t="s">
        <v>7121</v>
      </c>
      <c r="M1823" t="s">
        <v>7102</v>
      </c>
      <c r="N1823" t="s">
        <v>7122</v>
      </c>
      <c r="O1823" t="s">
        <v>28</v>
      </c>
      <c r="P1823">
        <v>14.58</v>
      </c>
      <c r="Q1823">
        <v>1.8520000000000001</v>
      </c>
      <c r="R1823">
        <v>0.13200000000000001</v>
      </c>
      <c r="S1823">
        <v>17</v>
      </c>
      <c r="T1823" t="s">
        <v>29</v>
      </c>
      <c r="U1823" t="s">
        <v>153</v>
      </c>
      <c r="V1823" t="s">
        <v>153</v>
      </c>
    </row>
    <row r="1824" spans="1:22" hidden="1" x14ac:dyDescent="0.2">
      <c r="A1824" t="s">
        <v>7123</v>
      </c>
      <c r="B1824">
        <v>17.5823</v>
      </c>
      <c r="C1824">
        <v>119.55110000000001</v>
      </c>
      <c r="D1824">
        <v>10</v>
      </c>
      <c r="E1824">
        <v>4.5999999999999996</v>
      </c>
      <c r="F1824" t="s">
        <v>152</v>
      </c>
      <c r="G1824">
        <v>40</v>
      </c>
      <c r="H1824">
        <v>126</v>
      </c>
      <c r="I1824">
        <v>5.4020000000000001</v>
      </c>
      <c r="J1824">
        <v>0.75</v>
      </c>
      <c r="K1824" t="s">
        <v>153</v>
      </c>
      <c r="L1824" t="s">
        <v>7124</v>
      </c>
      <c r="M1824" t="s">
        <v>7106</v>
      </c>
      <c r="N1824" t="s">
        <v>7095</v>
      </c>
      <c r="O1824" t="s">
        <v>28</v>
      </c>
      <c r="P1824">
        <v>13.55</v>
      </c>
      <c r="Q1824">
        <v>1.9039999999999999</v>
      </c>
      <c r="R1824">
        <v>0.107</v>
      </c>
      <c r="S1824">
        <v>26</v>
      </c>
      <c r="T1824" t="s">
        <v>29</v>
      </c>
      <c r="U1824" t="s">
        <v>153</v>
      </c>
      <c r="V1824" t="s">
        <v>153</v>
      </c>
    </row>
    <row r="1825" spans="1:22" hidden="1" x14ac:dyDescent="0.2">
      <c r="A1825" t="s">
        <v>7125</v>
      </c>
      <c r="B1825">
        <v>17.601900000000001</v>
      </c>
      <c r="C1825">
        <v>119.52889999999999</v>
      </c>
      <c r="D1825">
        <v>10</v>
      </c>
      <c r="E1825">
        <v>5.0999999999999996</v>
      </c>
      <c r="F1825" t="s">
        <v>152</v>
      </c>
      <c r="G1825">
        <v>70</v>
      </c>
      <c r="H1825">
        <v>118</v>
      </c>
      <c r="I1825">
        <v>5.7629999999999999</v>
      </c>
      <c r="J1825">
        <v>0.63</v>
      </c>
      <c r="K1825" t="s">
        <v>153</v>
      </c>
      <c r="L1825" t="s">
        <v>7126</v>
      </c>
      <c r="M1825" t="s">
        <v>7127</v>
      </c>
      <c r="N1825" t="s">
        <v>7107</v>
      </c>
      <c r="O1825" t="s">
        <v>28</v>
      </c>
      <c r="P1825">
        <v>12.35</v>
      </c>
      <c r="Q1825">
        <v>1.901</v>
      </c>
      <c r="R1825">
        <v>7.4999999999999997E-2</v>
      </c>
      <c r="S1825">
        <v>57</v>
      </c>
      <c r="T1825" t="s">
        <v>29</v>
      </c>
      <c r="U1825" t="s">
        <v>153</v>
      </c>
      <c r="V1825" t="s">
        <v>153</v>
      </c>
    </row>
    <row r="1826" spans="1:22" hidden="1" x14ac:dyDescent="0.2">
      <c r="A1826" t="s">
        <v>7128</v>
      </c>
      <c r="B1826">
        <v>17.622599999999998</v>
      </c>
      <c r="C1826">
        <v>119.6247</v>
      </c>
      <c r="D1826">
        <v>10</v>
      </c>
      <c r="E1826">
        <v>5.0999999999999996</v>
      </c>
      <c r="F1826" t="s">
        <v>152</v>
      </c>
      <c r="G1826">
        <v>92</v>
      </c>
      <c r="H1826">
        <v>106</v>
      </c>
      <c r="I1826">
        <v>5.3460000000000001</v>
      </c>
      <c r="J1826">
        <v>0.71</v>
      </c>
      <c r="K1826" t="s">
        <v>153</v>
      </c>
      <c r="L1826" t="s">
        <v>7129</v>
      </c>
      <c r="M1826" t="s">
        <v>7127</v>
      </c>
      <c r="N1826" t="s">
        <v>7130</v>
      </c>
      <c r="O1826" t="s">
        <v>28</v>
      </c>
      <c r="P1826">
        <v>6.14</v>
      </c>
      <c r="Q1826">
        <v>1.89</v>
      </c>
      <c r="R1826">
        <v>6.6000000000000003E-2</v>
      </c>
      <c r="S1826">
        <v>73</v>
      </c>
      <c r="T1826" t="s">
        <v>29</v>
      </c>
      <c r="U1826" t="s">
        <v>153</v>
      </c>
      <c r="V1826" t="s">
        <v>153</v>
      </c>
    </row>
    <row r="1827" spans="1:22" hidden="1" x14ac:dyDescent="0.2">
      <c r="A1827" t="s">
        <v>7131</v>
      </c>
      <c r="B1827">
        <v>17.584199999999999</v>
      </c>
      <c r="C1827">
        <v>119.5736</v>
      </c>
      <c r="D1827">
        <v>10</v>
      </c>
      <c r="E1827">
        <v>4.5999999999999996</v>
      </c>
      <c r="F1827" t="s">
        <v>152</v>
      </c>
      <c r="G1827">
        <v>47</v>
      </c>
      <c r="H1827">
        <v>120</v>
      </c>
      <c r="I1827">
        <v>5.3949999999999996</v>
      </c>
      <c r="J1827">
        <v>0.51</v>
      </c>
      <c r="K1827" t="s">
        <v>153</v>
      </c>
      <c r="L1827" t="s">
        <v>7132</v>
      </c>
      <c r="M1827" t="s">
        <v>7106</v>
      </c>
      <c r="N1827" t="s">
        <v>7119</v>
      </c>
      <c r="O1827" t="s">
        <v>28</v>
      </c>
      <c r="P1827">
        <v>13.55</v>
      </c>
      <c r="Q1827">
        <v>1.903</v>
      </c>
      <c r="R1827">
        <v>9.4E-2</v>
      </c>
      <c r="S1827">
        <v>34</v>
      </c>
      <c r="T1827" t="s">
        <v>29</v>
      </c>
      <c r="U1827" t="s">
        <v>153</v>
      </c>
      <c r="V1827" t="s">
        <v>153</v>
      </c>
    </row>
    <row r="1828" spans="1:22" hidden="1" x14ac:dyDescent="0.2">
      <c r="A1828" t="s">
        <v>7133</v>
      </c>
      <c r="B1828">
        <v>17.587800000000001</v>
      </c>
      <c r="C1828">
        <v>119.646</v>
      </c>
      <c r="D1828">
        <v>10</v>
      </c>
      <c r="E1828">
        <v>4.5999999999999996</v>
      </c>
      <c r="F1828" t="s">
        <v>152</v>
      </c>
      <c r="G1828">
        <v>25</v>
      </c>
      <c r="H1828">
        <v>133</v>
      </c>
      <c r="I1828">
        <v>5.3739999999999997</v>
      </c>
      <c r="J1828">
        <v>0.86</v>
      </c>
      <c r="K1828" t="s">
        <v>153</v>
      </c>
      <c r="L1828" t="s">
        <v>7134</v>
      </c>
      <c r="M1828" t="s">
        <v>7127</v>
      </c>
      <c r="N1828" t="s">
        <v>7135</v>
      </c>
      <c r="O1828" t="s">
        <v>28</v>
      </c>
      <c r="P1828">
        <v>12.31</v>
      </c>
      <c r="Q1828">
        <v>1.905</v>
      </c>
      <c r="R1828">
        <v>0.114</v>
      </c>
      <c r="S1828">
        <v>25</v>
      </c>
      <c r="T1828" t="s">
        <v>29</v>
      </c>
      <c r="U1828" t="s">
        <v>153</v>
      </c>
      <c r="V1828" t="s">
        <v>153</v>
      </c>
    </row>
    <row r="1829" spans="1:22" hidden="1" x14ac:dyDescent="0.2">
      <c r="A1829" t="s">
        <v>7136</v>
      </c>
      <c r="B1829">
        <v>17.594200000000001</v>
      </c>
      <c r="C1829">
        <v>119.68259999999999</v>
      </c>
      <c r="D1829">
        <v>10</v>
      </c>
      <c r="E1829">
        <v>4.9000000000000004</v>
      </c>
      <c r="F1829" t="s">
        <v>152</v>
      </c>
      <c r="G1829">
        <v>43</v>
      </c>
      <c r="H1829">
        <v>137</v>
      </c>
      <c r="I1829">
        <v>5.359</v>
      </c>
      <c r="J1829">
        <v>0.79</v>
      </c>
      <c r="K1829" t="s">
        <v>153</v>
      </c>
      <c r="L1829" t="s">
        <v>7137</v>
      </c>
      <c r="M1829" t="s">
        <v>7138</v>
      </c>
      <c r="N1829" t="s">
        <v>7139</v>
      </c>
      <c r="O1829" t="s">
        <v>28</v>
      </c>
      <c r="P1829">
        <v>13.35</v>
      </c>
      <c r="Q1829">
        <v>1.91</v>
      </c>
      <c r="R1829">
        <v>9.2999999999999999E-2</v>
      </c>
      <c r="S1829">
        <v>36</v>
      </c>
      <c r="T1829" t="s">
        <v>29</v>
      </c>
      <c r="U1829" t="s">
        <v>153</v>
      </c>
      <c r="V1829" t="s">
        <v>153</v>
      </c>
    </row>
    <row r="1830" spans="1:22" hidden="1" x14ac:dyDescent="0.2">
      <c r="A1830" t="s">
        <v>7140</v>
      </c>
      <c r="B1830">
        <v>17.721</v>
      </c>
      <c r="C1830">
        <v>119.52200000000001</v>
      </c>
      <c r="D1830">
        <v>10</v>
      </c>
      <c r="E1830">
        <v>4.9000000000000004</v>
      </c>
      <c r="F1830" t="s">
        <v>152</v>
      </c>
      <c r="G1830">
        <v>40</v>
      </c>
      <c r="H1830">
        <v>116</v>
      </c>
      <c r="I1830">
        <v>5.2770000000000001</v>
      </c>
      <c r="J1830">
        <v>0.93</v>
      </c>
      <c r="K1830" t="s">
        <v>153</v>
      </c>
      <c r="L1830" t="s">
        <v>7141</v>
      </c>
      <c r="M1830" t="s">
        <v>7138</v>
      </c>
      <c r="N1830" t="s">
        <v>7142</v>
      </c>
      <c r="O1830" t="s">
        <v>28</v>
      </c>
      <c r="P1830">
        <v>12.79</v>
      </c>
      <c r="Q1830">
        <v>1.9</v>
      </c>
      <c r="R1830">
        <v>7.9000000000000001E-2</v>
      </c>
      <c r="S1830">
        <v>50</v>
      </c>
      <c r="T1830" t="s">
        <v>29</v>
      </c>
      <c r="U1830" t="s">
        <v>153</v>
      </c>
      <c r="V1830" t="s">
        <v>153</v>
      </c>
    </row>
    <row r="1831" spans="1:22" hidden="1" x14ac:dyDescent="0.2">
      <c r="A1831" t="s">
        <v>7143</v>
      </c>
      <c r="B1831">
        <v>18.538599999999999</v>
      </c>
      <c r="C1831">
        <v>121.1392</v>
      </c>
      <c r="D1831">
        <v>35</v>
      </c>
      <c r="E1831">
        <v>4.5</v>
      </c>
      <c r="F1831" t="s">
        <v>152</v>
      </c>
      <c r="G1831">
        <v>52</v>
      </c>
      <c r="H1831">
        <v>136</v>
      </c>
      <c r="I1831">
        <v>4.258</v>
      </c>
      <c r="J1831">
        <v>0.9</v>
      </c>
      <c r="K1831" t="s">
        <v>153</v>
      </c>
      <c r="L1831" t="s">
        <v>7144</v>
      </c>
      <c r="M1831" t="s">
        <v>7145</v>
      </c>
      <c r="N1831" t="s">
        <v>7146</v>
      </c>
      <c r="O1831" t="s">
        <v>28</v>
      </c>
      <c r="P1831">
        <v>12.05</v>
      </c>
      <c r="Q1831">
        <v>1.9</v>
      </c>
      <c r="R1831">
        <v>9.2999999999999999E-2</v>
      </c>
      <c r="S1831">
        <v>34</v>
      </c>
      <c r="T1831" t="s">
        <v>29</v>
      </c>
      <c r="U1831" t="s">
        <v>153</v>
      </c>
      <c r="V1831" t="s">
        <v>153</v>
      </c>
    </row>
    <row r="1832" spans="1:22" x14ac:dyDescent="0.2">
      <c r="A1832" t="s">
        <v>7147</v>
      </c>
      <c r="B1832">
        <v>18.4391</v>
      </c>
      <c r="C1832">
        <v>120.9038</v>
      </c>
      <c r="D1832">
        <v>34</v>
      </c>
      <c r="E1832">
        <v>5.5</v>
      </c>
      <c r="F1832" t="s">
        <v>5009</v>
      </c>
      <c r="G1832">
        <v>246</v>
      </c>
      <c r="H1832">
        <v>32</v>
      </c>
      <c r="I1832">
        <v>4.359</v>
      </c>
      <c r="J1832">
        <v>0.59</v>
      </c>
      <c r="K1832" t="s">
        <v>153</v>
      </c>
      <c r="L1832" t="s">
        <v>7148</v>
      </c>
      <c r="M1832" t="s">
        <v>7149</v>
      </c>
      <c r="N1832" t="s">
        <v>3211</v>
      </c>
      <c r="O1832" t="s">
        <v>28</v>
      </c>
      <c r="P1832">
        <v>8.41</v>
      </c>
      <c r="Q1832">
        <v>1.7829999999999999</v>
      </c>
      <c r="R1832">
        <v>5.3999999999999999E-2</v>
      </c>
      <c r="S1832">
        <v>33</v>
      </c>
      <c r="T1832" t="s">
        <v>29</v>
      </c>
      <c r="U1832" t="s">
        <v>153</v>
      </c>
      <c r="V1832" t="s">
        <v>153</v>
      </c>
    </row>
    <row r="1833" spans="1:22" x14ac:dyDescent="0.2">
      <c r="A1833" t="s">
        <v>7150</v>
      </c>
      <c r="B1833">
        <v>13.903499999999999</v>
      </c>
      <c r="C1833">
        <v>120.5676</v>
      </c>
      <c r="D1833">
        <v>100</v>
      </c>
      <c r="E1833">
        <v>5.4</v>
      </c>
      <c r="F1833" t="s">
        <v>5009</v>
      </c>
      <c r="G1833">
        <v>132</v>
      </c>
      <c r="H1833">
        <v>18</v>
      </c>
      <c r="I1833">
        <v>8.3889999999999993</v>
      </c>
      <c r="J1833">
        <v>1.1200000000000001</v>
      </c>
      <c r="K1833" t="s">
        <v>153</v>
      </c>
      <c r="L1833" t="s">
        <v>7151</v>
      </c>
      <c r="M1833" t="s">
        <v>7152</v>
      </c>
      <c r="N1833" t="s">
        <v>7153</v>
      </c>
      <c r="O1833" t="s">
        <v>28</v>
      </c>
      <c r="P1833">
        <v>8.14</v>
      </c>
      <c r="Q1833">
        <v>1.8759999999999999</v>
      </c>
      <c r="R1833">
        <v>4.2999999999999997E-2</v>
      </c>
      <c r="S1833">
        <v>52</v>
      </c>
      <c r="T1833" t="s">
        <v>29</v>
      </c>
      <c r="U1833" t="s">
        <v>153</v>
      </c>
      <c r="V1833" t="s">
        <v>153</v>
      </c>
    </row>
    <row r="1834" spans="1:22" hidden="1" x14ac:dyDescent="0.2">
      <c r="A1834" t="s">
        <v>7154</v>
      </c>
      <c r="B1834">
        <v>17.674099999999999</v>
      </c>
      <c r="C1834">
        <v>119.7814</v>
      </c>
      <c r="D1834">
        <v>10</v>
      </c>
      <c r="E1834">
        <v>4.5</v>
      </c>
      <c r="F1834" t="s">
        <v>152</v>
      </c>
      <c r="G1834">
        <v>43</v>
      </c>
      <c r="H1834">
        <v>104</v>
      </c>
      <c r="I1834">
        <v>5.26</v>
      </c>
      <c r="J1834">
        <v>0.46</v>
      </c>
      <c r="K1834" t="s">
        <v>153</v>
      </c>
      <c r="L1834" t="s">
        <v>7155</v>
      </c>
      <c r="M1834" t="s">
        <v>7156</v>
      </c>
      <c r="N1834" t="s">
        <v>7157</v>
      </c>
      <c r="O1834" t="s">
        <v>28</v>
      </c>
      <c r="P1834">
        <v>9.27</v>
      </c>
      <c r="Q1834">
        <v>1.875</v>
      </c>
      <c r="R1834">
        <v>0.11</v>
      </c>
      <c r="S1834">
        <v>24</v>
      </c>
      <c r="T1834" t="s">
        <v>29</v>
      </c>
      <c r="U1834" t="s">
        <v>153</v>
      </c>
      <c r="V1834" t="s">
        <v>153</v>
      </c>
    </row>
    <row r="1835" spans="1:22" hidden="1" x14ac:dyDescent="0.2">
      <c r="A1835" t="s">
        <v>7158</v>
      </c>
      <c r="B1835">
        <v>18.548100000000002</v>
      </c>
      <c r="C1835">
        <v>121.13590000000001</v>
      </c>
      <c r="D1835">
        <v>46.896999999999998</v>
      </c>
      <c r="E1835">
        <v>4.5</v>
      </c>
      <c r="F1835" t="s">
        <v>152</v>
      </c>
      <c r="G1835">
        <v>67</v>
      </c>
      <c r="H1835">
        <v>117</v>
      </c>
      <c r="I1835">
        <v>4.2480000000000002</v>
      </c>
      <c r="J1835">
        <v>0.72</v>
      </c>
      <c r="K1835" t="s">
        <v>153</v>
      </c>
      <c r="L1835" t="s">
        <v>7159</v>
      </c>
      <c r="M1835" t="s">
        <v>7160</v>
      </c>
      <c r="N1835" t="s">
        <v>7161</v>
      </c>
      <c r="O1835" t="s">
        <v>28</v>
      </c>
      <c r="P1835">
        <v>11.12</v>
      </c>
      <c r="Q1835">
        <v>7.9459999999999997</v>
      </c>
      <c r="R1835">
        <v>7.8E-2</v>
      </c>
      <c r="S1835">
        <v>48</v>
      </c>
      <c r="T1835" t="s">
        <v>29</v>
      </c>
      <c r="U1835" t="s">
        <v>153</v>
      </c>
      <c r="V1835" t="s">
        <v>153</v>
      </c>
    </row>
    <row r="1836" spans="1:22" hidden="1" x14ac:dyDescent="0.2">
      <c r="A1836" t="s">
        <v>7162</v>
      </c>
      <c r="B1836">
        <v>15.120200000000001</v>
      </c>
      <c r="C1836">
        <v>122.8014</v>
      </c>
      <c r="D1836">
        <v>18.88</v>
      </c>
      <c r="E1836">
        <v>4.5</v>
      </c>
      <c r="F1836" t="s">
        <v>152</v>
      </c>
      <c r="G1836">
        <v>43</v>
      </c>
      <c r="H1836">
        <v>109</v>
      </c>
      <c r="I1836">
        <v>7.827</v>
      </c>
      <c r="J1836">
        <v>0.65</v>
      </c>
      <c r="K1836" t="s">
        <v>153</v>
      </c>
      <c r="L1836" t="s">
        <v>7163</v>
      </c>
      <c r="M1836" t="s">
        <v>7164</v>
      </c>
      <c r="N1836" t="s">
        <v>7165</v>
      </c>
      <c r="O1836" t="s">
        <v>28</v>
      </c>
      <c r="P1836">
        <v>10.65</v>
      </c>
      <c r="Q1836">
        <v>3.81</v>
      </c>
      <c r="R1836">
        <v>9.9000000000000005E-2</v>
      </c>
      <c r="S1836">
        <v>30</v>
      </c>
      <c r="T1836" t="s">
        <v>29</v>
      </c>
      <c r="U1836" t="s">
        <v>153</v>
      </c>
      <c r="V1836" t="s">
        <v>153</v>
      </c>
    </row>
    <row r="1837" spans="1:22" hidden="1" x14ac:dyDescent="0.2">
      <c r="A1837" t="s">
        <v>7166</v>
      </c>
      <c r="B1837">
        <v>17.409600000000001</v>
      </c>
      <c r="C1837">
        <v>120.6794</v>
      </c>
      <c r="D1837">
        <v>10</v>
      </c>
      <c r="E1837">
        <v>4.5</v>
      </c>
      <c r="F1837" t="s">
        <v>152</v>
      </c>
      <c r="G1837">
        <v>34</v>
      </c>
      <c r="H1837">
        <v>125</v>
      </c>
      <c r="I1837">
        <v>5.3929999999999998</v>
      </c>
      <c r="J1837">
        <v>0.99</v>
      </c>
      <c r="K1837" t="s">
        <v>153</v>
      </c>
      <c r="L1837" t="s">
        <v>7167</v>
      </c>
      <c r="M1837" t="s">
        <v>7168</v>
      </c>
      <c r="N1837" t="s">
        <v>7169</v>
      </c>
      <c r="O1837" t="s">
        <v>28</v>
      </c>
      <c r="P1837">
        <v>13.84</v>
      </c>
      <c r="Q1837">
        <v>1.9319999999999999</v>
      </c>
      <c r="R1837">
        <v>0.121</v>
      </c>
      <c r="S1837">
        <v>20</v>
      </c>
      <c r="T1837" t="s">
        <v>29</v>
      </c>
      <c r="U1837" t="s">
        <v>153</v>
      </c>
      <c r="V1837" t="s">
        <v>153</v>
      </c>
    </row>
    <row r="1838" spans="1:22" hidden="1" x14ac:dyDescent="0.2">
      <c r="A1838" t="s">
        <v>7170</v>
      </c>
      <c r="B1838">
        <v>13.6799</v>
      </c>
      <c r="C1838">
        <v>120.5745</v>
      </c>
      <c r="D1838">
        <v>104.21299999999999</v>
      </c>
      <c r="E1838">
        <v>4.5</v>
      </c>
      <c r="F1838" t="s">
        <v>152</v>
      </c>
      <c r="G1838">
        <v>48</v>
      </c>
      <c r="H1838">
        <v>111</v>
      </c>
      <c r="I1838">
        <v>8.6929999999999996</v>
      </c>
      <c r="J1838">
        <v>0.87</v>
      </c>
      <c r="K1838" t="s">
        <v>153</v>
      </c>
      <c r="L1838" t="s">
        <v>7171</v>
      </c>
      <c r="M1838" t="s">
        <v>7172</v>
      </c>
      <c r="N1838" t="s">
        <v>284</v>
      </c>
      <c r="O1838" t="s">
        <v>28</v>
      </c>
      <c r="P1838">
        <v>10.37</v>
      </c>
      <c r="Q1838">
        <v>4.5890000000000004</v>
      </c>
      <c r="R1838">
        <v>8.2000000000000003E-2</v>
      </c>
      <c r="S1838">
        <v>44</v>
      </c>
      <c r="T1838" t="s">
        <v>29</v>
      </c>
      <c r="U1838" t="s">
        <v>153</v>
      </c>
      <c r="V1838" t="s">
        <v>153</v>
      </c>
    </row>
    <row r="1839" spans="1:22" hidden="1" x14ac:dyDescent="0.2">
      <c r="A1839" t="s">
        <v>7173</v>
      </c>
      <c r="B1839">
        <v>17.547000000000001</v>
      </c>
      <c r="C1839">
        <v>120.7124</v>
      </c>
      <c r="D1839">
        <v>10</v>
      </c>
      <c r="E1839">
        <v>4.5999999999999996</v>
      </c>
      <c r="F1839" t="s">
        <v>152</v>
      </c>
      <c r="G1839">
        <v>76</v>
      </c>
      <c r="H1839">
        <v>110</v>
      </c>
      <c r="I1839">
        <v>5.2549999999999999</v>
      </c>
      <c r="J1839">
        <v>0.67</v>
      </c>
      <c r="K1839" t="s">
        <v>153</v>
      </c>
      <c r="L1839" t="s">
        <v>7174</v>
      </c>
      <c r="M1839" t="s">
        <v>7175</v>
      </c>
      <c r="N1839" t="s">
        <v>7176</v>
      </c>
      <c r="O1839" t="s">
        <v>28</v>
      </c>
      <c r="P1839">
        <v>10.85</v>
      </c>
      <c r="Q1839">
        <v>1.915</v>
      </c>
      <c r="R1839">
        <v>6.0999999999999999E-2</v>
      </c>
      <c r="S1839">
        <v>80</v>
      </c>
      <c r="T1839" t="s">
        <v>29</v>
      </c>
      <c r="U1839" t="s">
        <v>153</v>
      </c>
      <c r="V1839" t="s">
        <v>153</v>
      </c>
    </row>
    <row r="1840" spans="1:22" hidden="1" x14ac:dyDescent="0.2">
      <c r="A1840" t="s">
        <v>7177</v>
      </c>
      <c r="B1840">
        <v>15.531000000000001</v>
      </c>
      <c r="C1840">
        <v>121.7273</v>
      </c>
      <c r="D1840">
        <v>10</v>
      </c>
      <c r="E1840">
        <v>4.8</v>
      </c>
      <c r="F1840" t="s">
        <v>152</v>
      </c>
      <c r="G1840">
        <v>67</v>
      </c>
      <c r="H1840">
        <v>111</v>
      </c>
      <c r="I1840">
        <v>7.274</v>
      </c>
      <c r="J1840">
        <v>0.56000000000000005</v>
      </c>
      <c r="K1840" t="s">
        <v>153</v>
      </c>
      <c r="L1840" t="s">
        <v>7178</v>
      </c>
      <c r="M1840" t="s">
        <v>7179</v>
      </c>
      <c r="N1840" t="s">
        <v>7180</v>
      </c>
      <c r="O1840" t="s">
        <v>28</v>
      </c>
      <c r="P1840">
        <v>11.32</v>
      </c>
      <c r="Q1840">
        <v>1.9059999999999999</v>
      </c>
      <c r="R1840">
        <v>0.08</v>
      </c>
      <c r="S1840">
        <v>48</v>
      </c>
      <c r="T1840" t="s">
        <v>29</v>
      </c>
      <c r="U1840" t="s">
        <v>153</v>
      </c>
      <c r="V1840" t="s">
        <v>153</v>
      </c>
    </row>
    <row r="1841" spans="1:22" hidden="1" x14ac:dyDescent="0.2">
      <c r="A1841" t="s">
        <v>7181</v>
      </c>
      <c r="B1841">
        <v>13.6098</v>
      </c>
      <c r="C1841">
        <v>120.85420000000001</v>
      </c>
      <c r="D1841">
        <v>173.96600000000001</v>
      </c>
      <c r="E1841">
        <v>4.9000000000000004</v>
      </c>
      <c r="F1841" t="s">
        <v>152</v>
      </c>
      <c r="G1841">
        <v>175</v>
      </c>
      <c r="H1841">
        <v>77</v>
      </c>
      <c r="I1841">
        <v>7.9889999999999999</v>
      </c>
      <c r="J1841">
        <v>0.45</v>
      </c>
      <c r="K1841" t="s">
        <v>153</v>
      </c>
      <c r="L1841" t="s">
        <v>7182</v>
      </c>
      <c r="M1841" t="s">
        <v>7183</v>
      </c>
      <c r="N1841" t="s">
        <v>324</v>
      </c>
      <c r="O1841" t="s">
        <v>28</v>
      </c>
      <c r="P1841">
        <v>8.92</v>
      </c>
      <c r="Q1841">
        <v>6.4020000000000001</v>
      </c>
      <c r="R1841">
        <v>3.5000000000000003E-2</v>
      </c>
      <c r="S1841">
        <v>254</v>
      </c>
      <c r="T1841" t="s">
        <v>29</v>
      </c>
      <c r="U1841" t="s">
        <v>153</v>
      </c>
      <c r="V1841" t="s">
        <v>153</v>
      </c>
    </row>
    <row r="1842" spans="1:22" hidden="1" x14ac:dyDescent="0.2">
      <c r="A1842" t="s">
        <v>7184</v>
      </c>
      <c r="B1842">
        <v>18.427099999999999</v>
      </c>
      <c r="C1842">
        <v>120.8313</v>
      </c>
      <c r="D1842">
        <v>37.841999999999999</v>
      </c>
      <c r="E1842">
        <v>4.5</v>
      </c>
      <c r="F1842" t="s">
        <v>152</v>
      </c>
      <c r="G1842">
        <v>77</v>
      </c>
      <c r="H1842">
        <v>82</v>
      </c>
      <c r="I1842">
        <v>4.3739999999999997</v>
      </c>
      <c r="J1842">
        <v>0.99</v>
      </c>
      <c r="K1842" t="s">
        <v>153</v>
      </c>
      <c r="L1842" t="s">
        <v>7185</v>
      </c>
      <c r="M1842" t="s">
        <v>7186</v>
      </c>
      <c r="N1842" t="s">
        <v>7187</v>
      </c>
      <c r="O1842" t="s">
        <v>28</v>
      </c>
      <c r="P1842">
        <v>9.86</v>
      </c>
      <c r="Q1842">
        <v>7.2960000000000003</v>
      </c>
      <c r="R1842">
        <v>5.3999999999999999E-2</v>
      </c>
      <c r="S1842">
        <v>100</v>
      </c>
      <c r="T1842" t="s">
        <v>29</v>
      </c>
      <c r="U1842" t="s">
        <v>153</v>
      </c>
      <c r="V1842" t="s">
        <v>153</v>
      </c>
    </row>
    <row r="1843" spans="1:22" x14ac:dyDescent="0.2">
      <c r="A1843" t="s">
        <v>7188</v>
      </c>
      <c r="B1843">
        <v>16.693200000000001</v>
      </c>
      <c r="C1843">
        <v>120.2389</v>
      </c>
      <c r="D1843">
        <v>35</v>
      </c>
      <c r="E1843">
        <v>5.2</v>
      </c>
      <c r="F1843" t="s">
        <v>5009</v>
      </c>
      <c r="G1843">
        <v>85</v>
      </c>
      <c r="H1843">
        <v>96</v>
      </c>
      <c r="I1843">
        <v>6.1440000000000001</v>
      </c>
      <c r="J1843">
        <v>0.74</v>
      </c>
      <c r="K1843" t="s">
        <v>153</v>
      </c>
      <c r="L1843" t="s">
        <v>7189</v>
      </c>
      <c r="M1843" t="s">
        <v>7190</v>
      </c>
      <c r="N1843" t="s">
        <v>7191</v>
      </c>
      <c r="O1843" t="s">
        <v>28</v>
      </c>
      <c r="P1843">
        <v>10.08</v>
      </c>
      <c r="Q1843">
        <v>1.84</v>
      </c>
      <c r="R1843">
        <v>6.9000000000000006E-2</v>
      </c>
      <c r="S1843">
        <v>20</v>
      </c>
      <c r="T1843" t="s">
        <v>29</v>
      </c>
      <c r="U1843" t="s">
        <v>153</v>
      </c>
      <c r="V1843" t="s">
        <v>153</v>
      </c>
    </row>
    <row r="1844" spans="1:22" hidden="1" x14ac:dyDescent="0.2">
      <c r="A1844" t="s">
        <v>7192</v>
      </c>
      <c r="B1844">
        <v>14.678900000000001</v>
      </c>
      <c r="C1844">
        <v>121.45480000000001</v>
      </c>
      <c r="D1844">
        <v>10</v>
      </c>
      <c r="E1844">
        <v>4.8</v>
      </c>
      <c r="F1844" t="s">
        <v>152</v>
      </c>
      <c r="G1844">
        <v>131</v>
      </c>
      <c r="H1844">
        <v>103</v>
      </c>
      <c r="I1844">
        <v>8.1029999999999998</v>
      </c>
      <c r="J1844">
        <v>0.61</v>
      </c>
      <c r="K1844" t="s">
        <v>153</v>
      </c>
      <c r="L1844" t="s">
        <v>7193</v>
      </c>
      <c r="M1844" t="s">
        <v>7194</v>
      </c>
      <c r="N1844" t="s">
        <v>7195</v>
      </c>
      <c r="O1844" t="s">
        <v>28</v>
      </c>
      <c r="P1844">
        <v>8.3000000000000007</v>
      </c>
      <c r="Q1844">
        <v>1.861</v>
      </c>
      <c r="R1844">
        <v>5.5E-2</v>
      </c>
      <c r="S1844">
        <v>109</v>
      </c>
      <c r="T1844" t="s">
        <v>29</v>
      </c>
      <c r="U1844" t="s">
        <v>153</v>
      </c>
      <c r="V1844" t="s">
        <v>153</v>
      </c>
    </row>
    <row r="1845" spans="1:22" hidden="1" x14ac:dyDescent="0.2">
      <c r="A1845" t="s">
        <v>7196</v>
      </c>
      <c r="B1845">
        <v>13.622400000000001</v>
      </c>
      <c r="C1845">
        <v>123.4808</v>
      </c>
      <c r="D1845">
        <v>35</v>
      </c>
      <c r="E1845">
        <v>4.7</v>
      </c>
      <c r="F1845" t="s">
        <v>152</v>
      </c>
      <c r="G1845">
        <v>44</v>
      </c>
      <c r="H1845">
        <v>132</v>
      </c>
      <c r="I1845">
        <v>9.4250000000000007</v>
      </c>
      <c r="J1845">
        <v>1.1499999999999999</v>
      </c>
      <c r="K1845" t="s">
        <v>153</v>
      </c>
      <c r="L1845" t="s">
        <v>7197</v>
      </c>
      <c r="M1845" t="s">
        <v>7198</v>
      </c>
      <c r="N1845" t="s">
        <v>7199</v>
      </c>
      <c r="O1845" t="s">
        <v>28</v>
      </c>
      <c r="P1845">
        <v>13</v>
      </c>
      <c r="Q1845">
        <v>1.9430000000000001</v>
      </c>
      <c r="R1845">
        <v>9.4E-2</v>
      </c>
      <c r="S1845">
        <v>34</v>
      </c>
      <c r="T1845" t="s">
        <v>29</v>
      </c>
      <c r="U1845" t="s">
        <v>153</v>
      </c>
      <c r="V1845" t="s">
        <v>153</v>
      </c>
    </row>
    <row r="1846" spans="1:22" x14ac:dyDescent="0.2">
      <c r="A1846" t="s">
        <v>7200</v>
      </c>
      <c r="B1846">
        <v>13.6999</v>
      </c>
      <c r="C1846">
        <v>120.7166</v>
      </c>
      <c r="D1846">
        <v>167.51499999999999</v>
      </c>
      <c r="E1846">
        <v>5.0999999999999996</v>
      </c>
      <c r="F1846" t="s">
        <v>5009</v>
      </c>
      <c r="G1846">
        <v>183</v>
      </c>
      <c r="H1846">
        <v>19</v>
      </c>
      <c r="I1846">
        <v>8.14</v>
      </c>
      <c r="J1846">
        <v>0.77</v>
      </c>
      <c r="K1846" t="s">
        <v>153</v>
      </c>
      <c r="L1846" t="s">
        <v>7201</v>
      </c>
      <c r="M1846" t="s">
        <v>7202</v>
      </c>
      <c r="N1846" t="s">
        <v>7203</v>
      </c>
      <c r="O1846" t="s">
        <v>28</v>
      </c>
      <c r="P1846">
        <v>8.39</v>
      </c>
      <c r="Q1846">
        <v>4.9420000000000002</v>
      </c>
      <c r="R1846">
        <v>5.5E-2</v>
      </c>
      <c r="S1846">
        <v>32</v>
      </c>
      <c r="T1846" t="s">
        <v>29</v>
      </c>
      <c r="U1846" t="s">
        <v>153</v>
      </c>
      <c r="V1846" t="s">
        <v>153</v>
      </c>
    </row>
    <row r="1847" spans="1:22" hidden="1" x14ac:dyDescent="0.2">
      <c r="A1847" t="s">
        <v>7204</v>
      </c>
      <c r="B1847">
        <v>17.8277</v>
      </c>
      <c r="C1847">
        <v>119.72709999999999</v>
      </c>
      <c r="D1847">
        <v>10</v>
      </c>
      <c r="E1847">
        <v>4.5999999999999996</v>
      </c>
      <c r="F1847" t="s">
        <v>152</v>
      </c>
      <c r="G1847">
        <v>56</v>
      </c>
      <c r="H1847">
        <v>128</v>
      </c>
      <c r="I1847">
        <v>5.1239999999999997</v>
      </c>
      <c r="J1847">
        <v>0.67</v>
      </c>
      <c r="K1847" t="s">
        <v>153</v>
      </c>
      <c r="L1847" t="s">
        <v>7205</v>
      </c>
      <c r="M1847" t="s">
        <v>7206</v>
      </c>
      <c r="N1847" t="s">
        <v>7057</v>
      </c>
      <c r="O1847" t="s">
        <v>28</v>
      </c>
      <c r="P1847">
        <v>10.65</v>
      </c>
      <c r="Q1847">
        <v>1.9179999999999999</v>
      </c>
      <c r="R1847">
        <v>8.5000000000000006E-2</v>
      </c>
      <c r="S1847">
        <v>41</v>
      </c>
      <c r="T1847" t="s">
        <v>29</v>
      </c>
      <c r="U1847" t="s">
        <v>153</v>
      </c>
      <c r="V1847" t="s">
        <v>153</v>
      </c>
    </row>
    <row r="1848" spans="1:22" x14ac:dyDescent="0.2">
      <c r="A1848" t="s">
        <v>7207</v>
      </c>
      <c r="B1848">
        <v>18.148199999999999</v>
      </c>
      <c r="C1848">
        <v>120.69889999999999</v>
      </c>
      <c r="D1848">
        <v>50</v>
      </c>
      <c r="E1848">
        <v>5.4</v>
      </c>
      <c r="F1848" t="s">
        <v>5009</v>
      </c>
      <c r="G1848">
        <v>147</v>
      </c>
      <c r="H1848">
        <v>40</v>
      </c>
      <c r="I1848">
        <v>4.6589999999999998</v>
      </c>
      <c r="J1848">
        <v>0.85</v>
      </c>
      <c r="K1848" t="s">
        <v>153</v>
      </c>
      <c r="L1848" t="s">
        <v>7208</v>
      </c>
      <c r="M1848" t="s">
        <v>7209</v>
      </c>
      <c r="N1848" t="s">
        <v>7210</v>
      </c>
      <c r="O1848" t="s">
        <v>28</v>
      </c>
      <c r="P1848">
        <v>9.11</v>
      </c>
      <c r="Q1848">
        <v>1.9490000000000001</v>
      </c>
      <c r="R1848">
        <v>5.1999999999999998E-2</v>
      </c>
      <c r="S1848">
        <v>35</v>
      </c>
      <c r="T1848" t="s">
        <v>29</v>
      </c>
      <c r="U1848" t="s">
        <v>153</v>
      </c>
      <c r="V1848" t="s">
        <v>153</v>
      </c>
    </row>
    <row r="1849" spans="1:22" hidden="1" x14ac:dyDescent="0.2">
      <c r="A1849" t="s">
        <v>7211</v>
      </c>
      <c r="B1849">
        <v>18.427700000000002</v>
      </c>
      <c r="C1849">
        <v>120.7461</v>
      </c>
      <c r="D1849">
        <v>43.148000000000003</v>
      </c>
      <c r="E1849">
        <v>4.5</v>
      </c>
      <c r="F1849" t="s">
        <v>152</v>
      </c>
      <c r="G1849">
        <v>56</v>
      </c>
      <c r="H1849">
        <v>92</v>
      </c>
      <c r="I1849">
        <v>4.3789999999999996</v>
      </c>
      <c r="J1849">
        <v>0.42</v>
      </c>
      <c r="K1849" t="s">
        <v>153</v>
      </c>
      <c r="L1849" t="s">
        <v>7212</v>
      </c>
      <c r="M1849" t="s">
        <v>7213</v>
      </c>
      <c r="N1849" t="s">
        <v>7214</v>
      </c>
      <c r="O1849" t="s">
        <v>28</v>
      </c>
      <c r="P1849">
        <v>10.48</v>
      </c>
      <c r="Q1849">
        <v>7.29</v>
      </c>
      <c r="R1849">
        <v>0.08</v>
      </c>
      <c r="S1849">
        <v>46</v>
      </c>
      <c r="T1849" t="s">
        <v>29</v>
      </c>
      <c r="U1849" t="s">
        <v>153</v>
      </c>
      <c r="V1849" t="s">
        <v>153</v>
      </c>
    </row>
    <row r="1850" spans="1:22" hidden="1" x14ac:dyDescent="0.2">
      <c r="A1850" t="s">
        <v>7215</v>
      </c>
      <c r="B1850">
        <v>18.179300000000001</v>
      </c>
      <c r="C1850">
        <v>121.4718</v>
      </c>
      <c r="D1850">
        <v>125.483</v>
      </c>
      <c r="E1850">
        <v>4.7</v>
      </c>
      <c r="F1850" t="s">
        <v>152</v>
      </c>
      <c r="G1850">
        <v>78</v>
      </c>
      <c r="H1850">
        <v>58</v>
      </c>
      <c r="I1850">
        <v>4.6289999999999996</v>
      </c>
      <c r="J1850">
        <v>1.07</v>
      </c>
      <c r="K1850" t="s">
        <v>153</v>
      </c>
      <c r="L1850" t="s">
        <v>7216</v>
      </c>
      <c r="M1850" t="s">
        <v>7217</v>
      </c>
      <c r="N1850" t="s">
        <v>7218</v>
      </c>
      <c r="O1850" t="s">
        <v>28</v>
      </c>
      <c r="P1850">
        <v>9.92</v>
      </c>
      <c r="Q1850">
        <v>7.2919999999999998</v>
      </c>
      <c r="R1850">
        <v>7.0999999999999994E-2</v>
      </c>
      <c r="S1850">
        <v>61</v>
      </c>
      <c r="T1850" t="s">
        <v>29</v>
      </c>
      <c r="U1850" t="s">
        <v>153</v>
      </c>
      <c r="V1850" t="s">
        <v>153</v>
      </c>
    </row>
    <row r="1851" spans="1:22" hidden="1" x14ac:dyDescent="0.2">
      <c r="A1851" t="s">
        <v>7219</v>
      </c>
      <c r="B1851">
        <v>13.784800000000001</v>
      </c>
      <c r="C1851">
        <v>120.7204</v>
      </c>
      <c r="D1851">
        <v>148.78</v>
      </c>
      <c r="E1851">
        <v>4.9000000000000004</v>
      </c>
      <c r="F1851" t="s">
        <v>152</v>
      </c>
      <c r="G1851">
        <v>78</v>
      </c>
      <c r="H1851">
        <v>65</v>
      </c>
      <c r="I1851">
        <v>8.2059999999999995</v>
      </c>
      <c r="J1851">
        <v>0.94</v>
      </c>
      <c r="K1851" t="s">
        <v>153</v>
      </c>
      <c r="L1851" t="s">
        <v>7220</v>
      </c>
      <c r="M1851" t="s">
        <v>7221</v>
      </c>
      <c r="N1851" t="s">
        <v>7222</v>
      </c>
      <c r="O1851" t="s">
        <v>28</v>
      </c>
      <c r="P1851">
        <v>9.19</v>
      </c>
      <c r="Q1851">
        <v>6.0460000000000003</v>
      </c>
      <c r="R1851">
        <v>3.7999999999999999E-2</v>
      </c>
      <c r="S1851">
        <v>217</v>
      </c>
      <c r="T1851" t="s">
        <v>29</v>
      </c>
      <c r="U1851" t="s">
        <v>153</v>
      </c>
      <c r="V1851" t="s">
        <v>153</v>
      </c>
    </row>
    <row r="1852" spans="1:22" hidden="1" x14ac:dyDescent="0.2">
      <c r="A1852" t="s">
        <v>7223</v>
      </c>
      <c r="B1852">
        <v>14.3101</v>
      </c>
      <c r="C1852">
        <v>120.52209999999999</v>
      </c>
      <c r="D1852">
        <v>147.67699999999999</v>
      </c>
      <c r="E1852">
        <v>4.5</v>
      </c>
      <c r="F1852" t="s">
        <v>152</v>
      </c>
      <c r="G1852">
        <v>51</v>
      </c>
      <c r="H1852">
        <v>89</v>
      </c>
      <c r="I1852">
        <v>8.4779999999999998</v>
      </c>
      <c r="J1852">
        <v>0.73</v>
      </c>
      <c r="K1852" t="s">
        <v>153</v>
      </c>
      <c r="L1852" t="s">
        <v>7224</v>
      </c>
      <c r="M1852" t="s">
        <v>7225</v>
      </c>
      <c r="N1852" t="s">
        <v>7226</v>
      </c>
      <c r="O1852" t="s">
        <v>28</v>
      </c>
      <c r="P1852">
        <v>9.5</v>
      </c>
      <c r="Q1852">
        <v>5.8869999999999996</v>
      </c>
      <c r="R1852">
        <v>8.1000000000000003E-2</v>
      </c>
      <c r="S1852">
        <v>45</v>
      </c>
      <c r="T1852" t="s">
        <v>29</v>
      </c>
      <c r="U1852" t="s">
        <v>153</v>
      </c>
      <c r="V1852" t="s">
        <v>153</v>
      </c>
    </row>
    <row r="1853" spans="1:22" hidden="1" x14ac:dyDescent="0.2">
      <c r="A1853" t="s">
        <v>7227</v>
      </c>
      <c r="B1853">
        <v>13.9315</v>
      </c>
      <c r="C1853">
        <v>120.81659999999999</v>
      </c>
      <c r="D1853">
        <v>93.766000000000005</v>
      </c>
      <c r="E1853">
        <v>4.7</v>
      </c>
      <c r="F1853" t="s">
        <v>152</v>
      </c>
      <c r="G1853">
        <v>115</v>
      </c>
      <c r="H1853">
        <v>99</v>
      </c>
      <c r="I1853">
        <v>8.8420000000000005</v>
      </c>
      <c r="J1853">
        <v>0.85</v>
      </c>
      <c r="K1853" t="s">
        <v>153</v>
      </c>
      <c r="L1853" t="s">
        <v>7228</v>
      </c>
      <c r="M1853" t="s">
        <v>7229</v>
      </c>
      <c r="N1853" t="s">
        <v>7230</v>
      </c>
      <c r="O1853" t="s">
        <v>28</v>
      </c>
      <c r="P1853">
        <v>8.41</v>
      </c>
      <c r="Q1853">
        <v>7.29</v>
      </c>
      <c r="R1853">
        <v>4.2999999999999997E-2</v>
      </c>
      <c r="S1853">
        <v>161</v>
      </c>
      <c r="T1853" t="s">
        <v>29</v>
      </c>
      <c r="U1853" t="s">
        <v>153</v>
      </c>
      <c r="V1853" t="s">
        <v>153</v>
      </c>
    </row>
    <row r="1854" spans="1:22" hidden="1" x14ac:dyDescent="0.2">
      <c r="A1854" t="s">
        <v>7231</v>
      </c>
      <c r="B1854">
        <v>13.583600000000001</v>
      </c>
      <c r="C1854">
        <v>122.9062</v>
      </c>
      <c r="D1854">
        <v>10</v>
      </c>
      <c r="E1854">
        <v>4.5</v>
      </c>
      <c r="F1854" t="s">
        <v>152</v>
      </c>
      <c r="G1854">
        <v>53</v>
      </c>
      <c r="H1854">
        <v>117</v>
      </c>
      <c r="I1854">
        <v>22.084</v>
      </c>
      <c r="J1854">
        <v>0.78</v>
      </c>
      <c r="K1854" t="s">
        <v>153</v>
      </c>
      <c r="L1854" t="s">
        <v>7232</v>
      </c>
      <c r="M1854" t="s">
        <v>7233</v>
      </c>
      <c r="N1854" t="s">
        <v>7234</v>
      </c>
      <c r="O1854" t="s">
        <v>28</v>
      </c>
      <c r="P1854">
        <v>13.78</v>
      </c>
      <c r="Q1854">
        <v>1.9019999999999999</v>
      </c>
      <c r="R1854">
        <v>8.3000000000000004E-2</v>
      </c>
      <c r="S1854">
        <v>43</v>
      </c>
      <c r="T1854" t="s">
        <v>29</v>
      </c>
      <c r="U1854" t="s">
        <v>153</v>
      </c>
      <c r="V1854" t="s">
        <v>153</v>
      </c>
    </row>
    <row r="1855" spans="1:22" hidden="1" x14ac:dyDescent="0.2">
      <c r="A1855" t="s">
        <v>7235</v>
      </c>
      <c r="B1855">
        <v>15.1935</v>
      </c>
      <c r="C1855">
        <v>120.0363</v>
      </c>
      <c r="D1855">
        <v>65.313000000000002</v>
      </c>
      <c r="E1855">
        <v>4.5</v>
      </c>
      <c r="F1855" t="s">
        <v>152</v>
      </c>
      <c r="G1855">
        <v>33</v>
      </c>
      <c r="H1855">
        <v>91</v>
      </c>
      <c r="I1855">
        <v>7.6470000000000002</v>
      </c>
      <c r="J1855">
        <v>0.92</v>
      </c>
      <c r="K1855" t="s">
        <v>153</v>
      </c>
      <c r="L1855" t="s">
        <v>7236</v>
      </c>
      <c r="M1855" t="s">
        <v>7237</v>
      </c>
      <c r="N1855" t="s">
        <v>7238</v>
      </c>
      <c r="O1855" t="s">
        <v>28</v>
      </c>
      <c r="P1855">
        <v>5.25</v>
      </c>
      <c r="Q1855">
        <v>8.4139999999999997</v>
      </c>
      <c r="R1855">
        <v>9.8000000000000004E-2</v>
      </c>
      <c r="S1855">
        <v>31</v>
      </c>
      <c r="T1855" t="s">
        <v>29</v>
      </c>
      <c r="U1855" t="s">
        <v>153</v>
      </c>
      <c r="V1855" t="s">
        <v>153</v>
      </c>
    </row>
    <row r="1856" spans="1:22" hidden="1" x14ac:dyDescent="0.2">
      <c r="A1856" t="s">
        <v>7239</v>
      </c>
      <c r="B1856">
        <v>16.863499999999998</v>
      </c>
      <c r="C1856">
        <v>120.02679999999999</v>
      </c>
      <c r="D1856">
        <v>35</v>
      </c>
      <c r="E1856">
        <v>5.4</v>
      </c>
      <c r="F1856" t="s">
        <v>152</v>
      </c>
      <c r="G1856">
        <v>87</v>
      </c>
      <c r="H1856">
        <v>46</v>
      </c>
      <c r="I1856">
        <v>6.0049999999999999</v>
      </c>
      <c r="J1856">
        <v>0.85</v>
      </c>
      <c r="K1856" t="s">
        <v>153</v>
      </c>
      <c r="L1856" t="s">
        <v>7240</v>
      </c>
      <c r="M1856" t="s">
        <v>7241</v>
      </c>
      <c r="N1856" t="s">
        <v>7242</v>
      </c>
      <c r="O1856" t="s">
        <v>28</v>
      </c>
      <c r="P1856">
        <v>8.15</v>
      </c>
      <c r="Q1856">
        <v>1.8660000000000001</v>
      </c>
      <c r="R1856">
        <v>0.04</v>
      </c>
      <c r="S1856">
        <v>209</v>
      </c>
      <c r="T1856" t="s">
        <v>29</v>
      </c>
      <c r="U1856" t="s">
        <v>153</v>
      </c>
      <c r="V1856" t="s">
        <v>153</v>
      </c>
    </row>
    <row r="1857" spans="1:22" hidden="1" x14ac:dyDescent="0.2">
      <c r="A1857" t="s">
        <v>7243</v>
      </c>
      <c r="B1857">
        <v>18.124600000000001</v>
      </c>
      <c r="C1857">
        <v>119.8944</v>
      </c>
      <c r="D1857">
        <v>10</v>
      </c>
      <c r="E1857">
        <v>5.0999999999999996</v>
      </c>
      <c r="F1857" t="s">
        <v>152</v>
      </c>
      <c r="G1857">
        <v>67</v>
      </c>
      <c r="H1857">
        <v>80</v>
      </c>
      <c r="I1857">
        <v>4.7990000000000004</v>
      </c>
      <c r="J1857">
        <v>0.94</v>
      </c>
      <c r="K1857" t="s">
        <v>153</v>
      </c>
      <c r="L1857" t="s">
        <v>7244</v>
      </c>
      <c r="M1857" t="s">
        <v>7245</v>
      </c>
      <c r="N1857" t="s">
        <v>7246</v>
      </c>
      <c r="O1857" t="s">
        <v>28</v>
      </c>
      <c r="P1857">
        <v>10.220000000000001</v>
      </c>
      <c r="Q1857">
        <v>1.825</v>
      </c>
      <c r="R1857">
        <v>5.0999999999999997E-2</v>
      </c>
      <c r="S1857">
        <v>126</v>
      </c>
      <c r="T1857" t="s">
        <v>29</v>
      </c>
      <c r="U1857" t="s">
        <v>153</v>
      </c>
      <c r="V1857" t="s">
        <v>153</v>
      </c>
    </row>
    <row r="1858" spans="1:22" hidden="1" x14ac:dyDescent="0.2">
      <c r="A1858" t="s">
        <v>7247</v>
      </c>
      <c r="B1858">
        <v>16.125599999999999</v>
      </c>
      <c r="C1858">
        <v>120.65389999999999</v>
      </c>
      <c r="D1858">
        <v>10</v>
      </c>
      <c r="E1858">
        <v>4.7</v>
      </c>
      <c r="F1858" t="s">
        <v>152</v>
      </c>
      <c r="G1858">
        <v>66</v>
      </c>
      <c r="H1858">
        <v>107</v>
      </c>
      <c r="I1858">
        <v>6.6689999999999996</v>
      </c>
      <c r="J1858">
        <v>0.81</v>
      </c>
      <c r="K1858" t="s">
        <v>153</v>
      </c>
      <c r="L1858" t="s">
        <v>7248</v>
      </c>
      <c r="M1858" t="s">
        <v>7249</v>
      </c>
      <c r="N1858" t="s">
        <v>7250</v>
      </c>
      <c r="O1858" t="s">
        <v>28</v>
      </c>
      <c r="P1858">
        <v>11.17</v>
      </c>
      <c r="Q1858">
        <v>1.9179999999999999</v>
      </c>
      <c r="R1858">
        <v>7.6999999999999999E-2</v>
      </c>
      <c r="S1858">
        <v>51</v>
      </c>
      <c r="T1858" t="s">
        <v>29</v>
      </c>
      <c r="U1858" t="s">
        <v>153</v>
      </c>
      <c r="V1858" t="s">
        <v>153</v>
      </c>
    </row>
    <row r="1859" spans="1:22" hidden="1" x14ac:dyDescent="0.2">
      <c r="A1859" t="s">
        <v>7251</v>
      </c>
      <c r="B1859">
        <v>17.480499999999999</v>
      </c>
      <c r="C1859">
        <v>122.29810000000001</v>
      </c>
      <c r="D1859">
        <v>10</v>
      </c>
      <c r="E1859">
        <v>4.7</v>
      </c>
      <c r="F1859" t="s">
        <v>152</v>
      </c>
      <c r="G1859">
        <v>89</v>
      </c>
      <c r="H1859">
        <v>58</v>
      </c>
      <c r="I1859">
        <v>5.431</v>
      </c>
      <c r="J1859">
        <v>0.71</v>
      </c>
      <c r="K1859" t="s">
        <v>153</v>
      </c>
      <c r="L1859" t="s">
        <v>7252</v>
      </c>
      <c r="M1859" t="s">
        <v>7253</v>
      </c>
      <c r="N1859" t="s">
        <v>6902</v>
      </c>
      <c r="O1859" t="s">
        <v>28</v>
      </c>
      <c r="P1859">
        <v>10.25</v>
      </c>
      <c r="Q1859">
        <v>1.897</v>
      </c>
      <c r="R1859">
        <v>6.2E-2</v>
      </c>
      <c r="S1859">
        <v>80</v>
      </c>
      <c r="T1859" t="s">
        <v>29</v>
      </c>
      <c r="U1859" t="s">
        <v>153</v>
      </c>
      <c r="V1859" t="s">
        <v>153</v>
      </c>
    </row>
    <row r="1860" spans="1:22" hidden="1" x14ac:dyDescent="0.2">
      <c r="A1860" t="s">
        <v>7254</v>
      </c>
      <c r="B1860">
        <v>15.2256</v>
      </c>
      <c r="C1860">
        <v>120.42149999999999</v>
      </c>
      <c r="D1860">
        <v>126.217</v>
      </c>
      <c r="E1860">
        <v>5</v>
      </c>
      <c r="F1860" t="s">
        <v>152</v>
      </c>
      <c r="G1860">
        <v>84</v>
      </c>
      <c r="H1860">
        <v>97</v>
      </c>
      <c r="I1860">
        <v>7.577</v>
      </c>
      <c r="J1860">
        <v>0.82</v>
      </c>
      <c r="K1860" t="s">
        <v>153</v>
      </c>
      <c r="L1860" t="s">
        <v>7255</v>
      </c>
      <c r="M1860" t="s">
        <v>7256</v>
      </c>
      <c r="N1860" t="s">
        <v>7257</v>
      </c>
      <c r="O1860" t="s">
        <v>28</v>
      </c>
      <c r="P1860">
        <v>10.55</v>
      </c>
      <c r="Q1860">
        <v>3.6259999999999999</v>
      </c>
      <c r="R1860">
        <v>4.2999999999999997E-2</v>
      </c>
      <c r="S1860">
        <v>176</v>
      </c>
      <c r="T1860" t="s">
        <v>29</v>
      </c>
      <c r="U1860" t="s">
        <v>153</v>
      </c>
      <c r="V1860" t="s">
        <v>153</v>
      </c>
    </row>
    <row r="1861" spans="1:22" hidden="1" x14ac:dyDescent="0.2">
      <c r="A1861" t="s">
        <v>7258</v>
      </c>
      <c r="B1861">
        <v>15.52</v>
      </c>
      <c r="C1861">
        <v>120.09350000000001</v>
      </c>
      <c r="D1861">
        <v>59.843000000000004</v>
      </c>
      <c r="E1861">
        <v>4.7</v>
      </c>
      <c r="F1861" t="s">
        <v>152</v>
      </c>
      <c r="G1861">
        <v>62</v>
      </c>
      <c r="H1861">
        <v>80</v>
      </c>
      <c r="I1861">
        <v>7.3179999999999996</v>
      </c>
      <c r="J1861">
        <v>0.8</v>
      </c>
      <c r="K1861" t="s">
        <v>153</v>
      </c>
      <c r="L1861" t="s">
        <v>7259</v>
      </c>
      <c r="M1861" t="s">
        <v>7260</v>
      </c>
      <c r="N1861" t="s">
        <v>3773</v>
      </c>
      <c r="O1861" t="s">
        <v>28</v>
      </c>
      <c r="P1861">
        <v>9.77</v>
      </c>
      <c r="Q1861">
        <v>7.1959999999999997</v>
      </c>
      <c r="R1861">
        <v>8.5999999999999993E-2</v>
      </c>
      <c r="S1861">
        <v>41</v>
      </c>
      <c r="T1861" t="s">
        <v>29</v>
      </c>
      <c r="U1861" t="s">
        <v>153</v>
      </c>
      <c r="V1861" t="s">
        <v>153</v>
      </c>
    </row>
    <row r="1862" spans="1:22" hidden="1" x14ac:dyDescent="0.2">
      <c r="A1862" t="s">
        <v>7261</v>
      </c>
      <c r="B1862">
        <v>18.6114</v>
      </c>
      <c r="C1862">
        <v>120.55240000000001</v>
      </c>
      <c r="D1862">
        <v>14.144</v>
      </c>
      <c r="E1862">
        <v>4.9000000000000004</v>
      </c>
      <c r="F1862" t="s">
        <v>152</v>
      </c>
      <c r="G1862">
        <v>49</v>
      </c>
      <c r="H1862">
        <v>119</v>
      </c>
      <c r="I1862">
        <v>4.2140000000000004</v>
      </c>
      <c r="J1862">
        <v>0.86</v>
      </c>
      <c r="K1862" t="s">
        <v>153</v>
      </c>
      <c r="L1862" t="s">
        <v>7262</v>
      </c>
      <c r="M1862" t="s">
        <v>7263</v>
      </c>
      <c r="N1862" t="s">
        <v>7264</v>
      </c>
      <c r="O1862" t="s">
        <v>28</v>
      </c>
      <c r="P1862">
        <v>11.46</v>
      </c>
      <c r="Q1862">
        <v>5.1440000000000001</v>
      </c>
      <c r="R1862">
        <v>7.3999999999999996E-2</v>
      </c>
      <c r="S1862">
        <v>57</v>
      </c>
      <c r="T1862" t="s">
        <v>29</v>
      </c>
      <c r="U1862" t="s">
        <v>153</v>
      </c>
      <c r="V1862" t="s">
        <v>153</v>
      </c>
    </row>
    <row r="1863" spans="1:22" hidden="1" x14ac:dyDescent="0.2">
      <c r="A1863" t="s">
        <v>7265</v>
      </c>
      <c r="B1863">
        <v>18.028199999999998</v>
      </c>
      <c r="C1863">
        <v>119.8266</v>
      </c>
      <c r="D1863">
        <v>10</v>
      </c>
      <c r="E1863">
        <v>4.9000000000000004</v>
      </c>
      <c r="F1863" t="s">
        <v>152</v>
      </c>
      <c r="G1863">
        <v>120</v>
      </c>
      <c r="H1863">
        <v>105</v>
      </c>
      <c r="I1863">
        <v>4.9080000000000004</v>
      </c>
      <c r="J1863">
        <v>0.77</v>
      </c>
      <c r="K1863" t="s">
        <v>153</v>
      </c>
      <c r="L1863" t="s">
        <v>7266</v>
      </c>
      <c r="M1863" t="s">
        <v>7267</v>
      </c>
      <c r="N1863" t="s">
        <v>7268</v>
      </c>
      <c r="O1863" t="s">
        <v>28</v>
      </c>
      <c r="P1863">
        <v>9.98</v>
      </c>
      <c r="Q1863">
        <v>1.87</v>
      </c>
      <c r="R1863">
        <v>5.6000000000000001E-2</v>
      </c>
      <c r="S1863">
        <v>102</v>
      </c>
      <c r="T1863" t="s">
        <v>29</v>
      </c>
      <c r="U1863" t="s">
        <v>153</v>
      </c>
      <c r="V1863" t="s">
        <v>153</v>
      </c>
    </row>
    <row r="1864" spans="1:22" hidden="1" x14ac:dyDescent="0.2">
      <c r="A1864" t="s">
        <v>7269</v>
      </c>
      <c r="B1864">
        <v>15.9993</v>
      </c>
      <c r="C1864">
        <v>119.9288</v>
      </c>
      <c r="D1864">
        <v>55.585999999999999</v>
      </c>
      <c r="E1864">
        <v>4.5</v>
      </c>
      <c r="F1864" t="s">
        <v>152</v>
      </c>
      <c r="G1864">
        <v>43</v>
      </c>
      <c r="H1864">
        <v>113</v>
      </c>
      <c r="I1864">
        <v>6.8689999999999998</v>
      </c>
      <c r="J1864">
        <v>1.01</v>
      </c>
      <c r="K1864" t="s">
        <v>153</v>
      </c>
      <c r="L1864" t="s">
        <v>7270</v>
      </c>
      <c r="M1864" t="s">
        <v>7271</v>
      </c>
      <c r="N1864" t="s">
        <v>7272</v>
      </c>
      <c r="O1864" t="s">
        <v>28</v>
      </c>
      <c r="P1864">
        <v>11.38</v>
      </c>
      <c r="Q1864">
        <v>7.1689999999999996</v>
      </c>
      <c r="R1864">
        <v>8.8999999999999996E-2</v>
      </c>
      <c r="S1864">
        <v>37</v>
      </c>
      <c r="T1864" t="s">
        <v>29</v>
      </c>
      <c r="U1864" t="s">
        <v>153</v>
      </c>
      <c r="V1864" t="s">
        <v>153</v>
      </c>
    </row>
    <row r="1865" spans="1:22" hidden="1" x14ac:dyDescent="0.2">
      <c r="A1865" t="s">
        <v>7273</v>
      </c>
      <c r="B1865">
        <v>17.679400000000001</v>
      </c>
      <c r="C1865">
        <v>122.9543</v>
      </c>
      <c r="D1865">
        <v>10</v>
      </c>
      <c r="E1865">
        <v>4.5</v>
      </c>
      <c r="F1865" t="s">
        <v>152</v>
      </c>
      <c r="G1865">
        <v>43</v>
      </c>
      <c r="H1865">
        <v>129</v>
      </c>
      <c r="I1865">
        <v>5.4059999999999997</v>
      </c>
      <c r="J1865">
        <v>0.52</v>
      </c>
      <c r="K1865" t="s">
        <v>153</v>
      </c>
      <c r="L1865" t="s">
        <v>7274</v>
      </c>
      <c r="M1865" t="s">
        <v>7275</v>
      </c>
      <c r="N1865" t="s">
        <v>7276</v>
      </c>
      <c r="O1865" t="s">
        <v>28</v>
      </c>
      <c r="P1865">
        <v>11.21</v>
      </c>
      <c r="Q1865">
        <v>1.9139999999999999</v>
      </c>
      <c r="R1865">
        <v>0.108</v>
      </c>
      <c r="S1865">
        <v>25</v>
      </c>
      <c r="T1865" t="s">
        <v>29</v>
      </c>
      <c r="U1865" t="s">
        <v>153</v>
      </c>
      <c r="V1865" t="s">
        <v>153</v>
      </c>
    </row>
    <row r="1866" spans="1:22" hidden="1" x14ac:dyDescent="0.2">
      <c r="A1866" t="s">
        <v>7277</v>
      </c>
      <c r="B1866">
        <v>16.7087</v>
      </c>
      <c r="C1866">
        <v>120.39019999999999</v>
      </c>
      <c r="D1866">
        <v>71.960999999999999</v>
      </c>
      <c r="E1866">
        <v>4.5999999999999996</v>
      </c>
      <c r="F1866" t="s">
        <v>152</v>
      </c>
      <c r="G1866">
        <v>49</v>
      </c>
      <c r="H1866">
        <v>107</v>
      </c>
      <c r="I1866">
        <v>6.1120000000000001</v>
      </c>
      <c r="J1866">
        <v>1.05</v>
      </c>
      <c r="K1866" t="s">
        <v>153</v>
      </c>
      <c r="L1866" t="s">
        <v>7278</v>
      </c>
      <c r="M1866" t="s">
        <v>7279</v>
      </c>
      <c r="N1866" t="s">
        <v>7280</v>
      </c>
      <c r="O1866" t="s">
        <v>28</v>
      </c>
      <c r="P1866">
        <v>10.38</v>
      </c>
      <c r="Q1866">
        <v>4.2869999999999999</v>
      </c>
      <c r="R1866">
        <v>7.4999999999999997E-2</v>
      </c>
      <c r="S1866">
        <v>53</v>
      </c>
      <c r="T1866" t="s">
        <v>29</v>
      </c>
      <c r="U1866" t="s">
        <v>153</v>
      </c>
      <c r="V1866" t="s">
        <v>153</v>
      </c>
    </row>
    <row r="1867" spans="1:22" hidden="1" x14ac:dyDescent="0.2">
      <c r="A1867" t="s">
        <v>7281</v>
      </c>
      <c r="B1867">
        <v>15.672599999999999</v>
      </c>
      <c r="C1867">
        <v>122.2526</v>
      </c>
      <c r="D1867">
        <v>21.521000000000001</v>
      </c>
      <c r="E1867">
        <v>4.5999999999999996</v>
      </c>
      <c r="F1867" t="s">
        <v>152</v>
      </c>
      <c r="G1867">
        <v>38</v>
      </c>
      <c r="H1867">
        <v>158</v>
      </c>
      <c r="I1867">
        <v>7.1929999999999996</v>
      </c>
      <c r="J1867">
        <v>0.64</v>
      </c>
      <c r="K1867" t="s">
        <v>153</v>
      </c>
      <c r="L1867" t="s">
        <v>7282</v>
      </c>
      <c r="M1867" t="s">
        <v>7283</v>
      </c>
      <c r="N1867" t="s">
        <v>7284</v>
      </c>
      <c r="O1867" t="s">
        <v>28</v>
      </c>
      <c r="P1867">
        <v>12.34</v>
      </c>
      <c r="Q1867">
        <v>5.681</v>
      </c>
      <c r="R1867">
        <v>0.111</v>
      </c>
      <c r="S1867">
        <v>24</v>
      </c>
      <c r="T1867" t="s">
        <v>29</v>
      </c>
      <c r="U1867" t="s">
        <v>153</v>
      </c>
      <c r="V1867" t="s">
        <v>153</v>
      </c>
    </row>
    <row r="1868" spans="1:22" hidden="1" x14ac:dyDescent="0.2">
      <c r="A1868" t="s">
        <v>7285</v>
      </c>
      <c r="B1868">
        <v>15.662599999999999</v>
      </c>
      <c r="C1868">
        <v>122.1174</v>
      </c>
      <c r="D1868">
        <v>39.470999999999997</v>
      </c>
      <c r="E1868">
        <v>4.9000000000000004</v>
      </c>
      <c r="F1868" t="s">
        <v>152</v>
      </c>
      <c r="G1868">
        <v>72</v>
      </c>
      <c r="H1868">
        <v>105</v>
      </c>
      <c r="I1868">
        <v>7.1840000000000002</v>
      </c>
      <c r="J1868">
        <v>0.63</v>
      </c>
      <c r="K1868" t="s">
        <v>153</v>
      </c>
      <c r="L1868" t="s">
        <v>7286</v>
      </c>
      <c r="M1868" t="s">
        <v>7287</v>
      </c>
      <c r="N1868" t="s">
        <v>7288</v>
      </c>
      <c r="O1868" t="s">
        <v>28</v>
      </c>
      <c r="P1868">
        <v>10.3</v>
      </c>
      <c r="Q1868">
        <v>7.6479999999999997</v>
      </c>
      <c r="R1868">
        <v>7.1999999999999995E-2</v>
      </c>
      <c r="S1868">
        <v>61</v>
      </c>
      <c r="T1868" t="s">
        <v>29</v>
      </c>
      <c r="U1868" t="s">
        <v>153</v>
      </c>
      <c r="V1868" t="s">
        <v>153</v>
      </c>
    </row>
    <row r="1869" spans="1:22" hidden="1" x14ac:dyDescent="0.2">
      <c r="A1869" t="s">
        <v>7289</v>
      </c>
      <c r="B1869">
        <v>17.8827</v>
      </c>
      <c r="C1869">
        <v>120.8943</v>
      </c>
      <c r="D1869">
        <v>10</v>
      </c>
      <c r="E1869">
        <v>4.5999999999999996</v>
      </c>
      <c r="F1869" t="s">
        <v>152</v>
      </c>
      <c r="G1869">
        <v>74</v>
      </c>
      <c r="H1869">
        <v>101</v>
      </c>
      <c r="I1869">
        <v>4.9130000000000003</v>
      </c>
      <c r="J1869">
        <v>0.62</v>
      </c>
      <c r="K1869" t="s">
        <v>153</v>
      </c>
      <c r="L1869" t="s">
        <v>7290</v>
      </c>
      <c r="M1869" t="s">
        <v>7291</v>
      </c>
      <c r="N1869" t="s">
        <v>7292</v>
      </c>
      <c r="O1869" t="s">
        <v>28</v>
      </c>
      <c r="P1869">
        <v>11.36</v>
      </c>
      <c r="Q1869">
        <v>1.8979999999999999</v>
      </c>
      <c r="R1869">
        <v>6.7000000000000004E-2</v>
      </c>
      <c r="S1869">
        <v>67</v>
      </c>
      <c r="T1869" t="s">
        <v>29</v>
      </c>
      <c r="U1869" t="s">
        <v>153</v>
      </c>
      <c r="V1869" t="s">
        <v>153</v>
      </c>
    </row>
    <row r="1870" spans="1:22" x14ac:dyDescent="0.2">
      <c r="A1870" t="s">
        <v>7293</v>
      </c>
      <c r="B1870">
        <v>18.366800000000001</v>
      </c>
      <c r="C1870">
        <v>120.89749999999999</v>
      </c>
      <c r="D1870">
        <v>37.594999999999999</v>
      </c>
      <c r="E1870">
        <v>4.9000000000000004</v>
      </c>
      <c r="F1870" t="s">
        <v>5009</v>
      </c>
      <c r="G1870">
        <v>88</v>
      </c>
      <c r="H1870">
        <v>89</v>
      </c>
      <c r="I1870">
        <v>4.431</v>
      </c>
      <c r="J1870">
        <v>0.66</v>
      </c>
      <c r="K1870" t="s">
        <v>153</v>
      </c>
      <c r="L1870" t="s">
        <v>7294</v>
      </c>
      <c r="M1870" t="s">
        <v>7295</v>
      </c>
      <c r="N1870" t="s">
        <v>7296</v>
      </c>
      <c r="O1870" t="s">
        <v>28</v>
      </c>
      <c r="P1870">
        <v>10.34</v>
      </c>
      <c r="Q1870">
        <v>7.1210000000000004</v>
      </c>
      <c r="R1870">
        <v>8.5999999999999993E-2</v>
      </c>
      <c r="S1870">
        <v>13</v>
      </c>
      <c r="T1870" t="s">
        <v>29</v>
      </c>
      <c r="U1870" t="s">
        <v>153</v>
      </c>
      <c r="V1870" t="s">
        <v>153</v>
      </c>
    </row>
    <row r="1871" spans="1:22" hidden="1" x14ac:dyDescent="0.2">
      <c r="A1871" t="s">
        <v>7297</v>
      </c>
      <c r="B1871">
        <v>14.758699999999999</v>
      </c>
      <c r="C1871">
        <v>119.7692</v>
      </c>
      <c r="D1871">
        <v>10</v>
      </c>
      <c r="E1871">
        <v>4.5</v>
      </c>
      <c r="F1871" t="s">
        <v>152</v>
      </c>
      <c r="G1871">
        <v>48</v>
      </c>
      <c r="H1871">
        <v>99</v>
      </c>
      <c r="I1871">
        <v>8.1110000000000007</v>
      </c>
      <c r="J1871">
        <v>0.84</v>
      </c>
      <c r="K1871" t="s">
        <v>153</v>
      </c>
      <c r="L1871" t="s">
        <v>7298</v>
      </c>
      <c r="M1871" t="s">
        <v>7299</v>
      </c>
      <c r="N1871" t="s">
        <v>7300</v>
      </c>
      <c r="O1871" t="s">
        <v>28</v>
      </c>
      <c r="P1871">
        <v>9.56</v>
      </c>
      <c r="Q1871">
        <v>1.89</v>
      </c>
      <c r="R1871">
        <v>9.0999999999999998E-2</v>
      </c>
      <c r="S1871">
        <v>36</v>
      </c>
      <c r="T1871" t="s">
        <v>29</v>
      </c>
      <c r="U1871" t="s">
        <v>153</v>
      </c>
      <c r="V1871" t="s">
        <v>153</v>
      </c>
    </row>
    <row r="1872" spans="1:22" hidden="1" x14ac:dyDescent="0.2">
      <c r="A1872" t="s">
        <v>7301</v>
      </c>
      <c r="B1872">
        <v>18.0289</v>
      </c>
      <c r="C1872">
        <v>120.8263</v>
      </c>
      <c r="D1872">
        <v>10</v>
      </c>
      <c r="E1872">
        <v>4.5</v>
      </c>
      <c r="F1872" t="s">
        <v>152</v>
      </c>
      <c r="G1872">
        <v>97</v>
      </c>
      <c r="H1872">
        <v>75</v>
      </c>
      <c r="I1872">
        <v>4.7699999999999996</v>
      </c>
      <c r="J1872">
        <v>0.62</v>
      </c>
      <c r="K1872" t="s">
        <v>153</v>
      </c>
      <c r="L1872" t="s">
        <v>7302</v>
      </c>
      <c r="M1872" t="s">
        <v>7303</v>
      </c>
      <c r="N1872" t="s">
        <v>7304</v>
      </c>
      <c r="O1872" t="s">
        <v>28</v>
      </c>
      <c r="P1872">
        <v>10.01</v>
      </c>
      <c r="Q1872">
        <v>1.8009999999999999</v>
      </c>
      <c r="R1872">
        <v>0.06</v>
      </c>
      <c r="S1872">
        <v>94</v>
      </c>
      <c r="T1872" t="s">
        <v>29</v>
      </c>
      <c r="U1872" t="s">
        <v>153</v>
      </c>
      <c r="V1872" t="s">
        <v>153</v>
      </c>
    </row>
    <row r="1873" spans="1:22" hidden="1" x14ac:dyDescent="0.2">
      <c r="A1873" t="s">
        <v>7305</v>
      </c>
      <c r="B1873">
        <v>16.6492</v>
      </c>
      <c r="C1873">
        <v>119.729</v>
      </c>
      <c r="D1873">
        <v>10</v>
      </c>
      <c r="E1873">
        <v>4.5999999999999996</v>
      </c>
      <c r="F1873" t="s">
        <v>152</v>
      </c>
      <c r="G1873">
        <v>67</v>
      </c>
      <c r="H1873">
        <v>104</v>
      </c>
      <c r="I1873">
        <v>6.2670000000000003</v>
      </c>
      <c r="J1873">
        <v>0.7</v>
      </c>
      <c r="K1873" t="s">
        <v>153</v>
      </c>
      <c r="L1873" t="s">
        <v>7306</v>
      </c>
      <c r="M1873" t="s">
        <v>7307</v>
      </c>
      <c r="N1873" t="s">
        <v>7308</v>
      </c>
      <c r="O1873" t="s">
        <v>28</v>
      </c>
      <c r="P1873">
        <v>9.58</v>
      </c>
      <c r="Q1873">
        <v>1.881</v>
      </c>
      <c r="R1873">
        <v>8.2000000000000003E-2</v>
      </c>
      <c r="S1873">
        <v>47</v>
      </c>
      <c r="T1873" t="s">
        <v>29</v>
      </c>
      <c r="U1873" t="s">
        <v>153</v>
      </c>
      <c r="V1873" t="s">
        <v>153</v>
      </c>
    </row>
    <row r="1874" spans="1:22" hidden="1" x14ac:dyDescent="0.2">
      <c r="A1874" t="s">
        <v>7309</v>
      </c>
      <c r="B1874">
        <v>14.8483</v>
      </c>
      <c r="C1874">
        <v>119.8742</v>
      </c>
      <c r="D1874">
        <v>42.576999999999998</v>
      </c>
      <c r="E1874">
        <v>4.8</v>
      </c>
      <c r="F1874" t="s">
        <v>152</v>
      </c>
      <c r="G1874">
        <v>52</v>
      </c>
      <c r="H1874">
        <v>88</v>
      </c>
      <c r="I1874">
        <v>8.4380000000000006</v>
      </c>
      <c r="J1874">
        <v>0.84</v>
      </c>
      <c r="K1874" t="s">
        <v>153</v>
      </c>
      <c r="L1874" t="s">
        <v>7310</v>
      </c>
      <c r="M1874" t="s">
        <v>7311</v>
      </c>
      <c r="N1874" t="s">
        <v>7312</v>
      </c>
      <c r="O1874" t="s">
        <v>28</v>
      </c>
      <c r="P1874">
        <v>9.64</v>
      </c>
      <c r="Q1874">
        <v>7.73</v>
      </c>
      <c r="R1874">
        <v>6.8000000000000005E-2</v>
      </c>
      <c r="S1874">
        <v>67</v>
      </c>
      <c r="T1874" t="s">
        <v>29</v>
      </c>
      <c r="U1874" t="s">
        <v>153</v>
      </c>
      <c r="V1874" t="s">
        <v>153</v>
      </c>
    </row>
    <row r="1875" spans="1:22" hidden="1" x14ac:dyDescent="0.2">
      <c r="A1875" t="s">
        <v>7313</v>
      </c>
      <c r="B1875">
        <v>15.3857</v>
      </c>
      <c r="C1875">
        <v>120.1378</v>
      </c>
      <c r="D1875">
        <v>64.159000000000006</v>
      </c>
      <c r="E1875">
        <v>4.9000000000000004</v>
      </c>
      <c r="F1875" t="s">
        <v>152</v>
      </c>
      <c r="G1875">
        <v>163</v>
      </c>
      <c r="H1875">
        <v>73</v>
      </c>
      <c r="I1875">
        <v>7.4459999999999997</v>
      </c>
      <c r="J1875">
        <v>0.73</v>
      </c>
      <c r="K1875" t="s">
        <v>153</v>
      </c>
      <c r="L1875" t="s">
        <v>7314</v>
      </c>
      <c r="M1875" t="s">
        <v>7315</v>
      </c>
      <c r="N1875" t="s">
        <v>7316</v>
      </c>
      <c r="O1875" t="s">
        <v>28</v>
      </c>
      <c r="P1875">
        <v>9.9700000000000006</v>
      </c>
      <c r="Q1875">
        <v>6.3920000000000003</v>
      </c>
      <c r="R1875">
        <v>4.4999999999999998E-2</v>
      </c>
      <c r="S1875">
        <v>155</v>
      </c>
      <c r="T1875" t="s">
        <v>29</v>
      </c>
      <c r="U1875" t="s">
        <v>153</v>
      </c>
      <c r="V1875" t="s">
        <v>153</v>
      </c>
    </row>
    <row r="1876" spans="1:22" hidden="1" x14ac:dyDescent="0.2">
      <c r="A1876" t="s">
        <v>7317</v>
      </c>
      <c r="B1876">
        <v>16.0214</v>
      </c>
      <c r="C1876">
        <v>119.86499999999999</v>
      </c>
      <c r="D1876">
        <v>69.408000000000001</v>
      </c>
      <c r="E1876">
        <v>4.5999999999999996</v>
      </c>
      <c r="F1876" t="s">
        <v>152</v>
      </c>
      <c r="G1876">
        <v>35</v>
      </c>
      <c r="H1876">
        <v>120</v>
      </c>
      <c r="I1876">
        <v>6.8570000000000002</v>
      </c>
      <c r="J1876">
        <v>0.56000000000000005</v>
      </c>
      <c r="K1876" t="s">
        <v>153</v>
      </c>
      <c r="L1876" t="s">
        <v>7318</v>
      </c>
      <c r="M1876" t="s">
        <v>7319</v>
      </c>
      <c r="N1876" t="s">
        <v>7320</v>
      </c>
      <c r="O1876" t="s">
        <v>28</v>
      </c>
      <c r="P1876">
        <v>12.9</v>
      </c>
      <c r="Q1876">
        <v>5.53</v>
      </c>
      <c r="R1876">
        <v>7.2999999999999995E-2</v>
      </c>
      <c r="S1876">
        <v>57</v>
      </c>
      <c r="T1876" t="s">
        <v>29</v>
      </c>
      <c r="U1876" t="s">
        <v>153</v>
      </c>
      <c r="V1876" t="s">
        <v>153</v>
      </c>
    </row>
    <row r="1877" spans="1:22" hidden="1" x14ac:dyDescent="0.2">
      <c r="A1877" t="s">
        <v>7321</v>
      </c>
      <c r="B1877">
        <v>13.739000000000001</v>
      </c>
      <c r="C1877">
        <v>120.6521</v>
      </c>
      <c r="D1877">
        <v>104.755</v>
      </c>
      <c r="E1877">
        <v>4.5999999999999996</v>
      </c>
      <c r="F1877" t="s">
        <v>152</v>
      </c>
      <c r="G1877">
        <v>58</v>
      </c>
      <c r="H1877">
        <v>112</v>
      </c>
      <c r="I1877">
        <v>9.51</v>
      </c>
      <c r="J1877">
        <v>0.59</v>
      </c>
      <c r="K1877" t="s">
        <v>153</v>
      </c>
      <c r="L1877" t="s">
        <v>7322</v>
      </c>
      <c r="M1877" t="s">
        <v>7323</v>
      </c>
      <c r="N1877" t="s">
        <v>1898</v>
      </c>
      <c r="O1877" t="s">
        <v>28</v>
      </c>
      <c r="P1877">
        <v>12.01</v>
      </c>
      <c r="Q1877">
        <v>5.5659999999999998</v>
      </c>
      <c r="R1877">
        <v>6.5000000000000002E-2</v>
      </c>
      <c r="S1877">
        <v>71</v>
      </c>
      <c r="T1877" t="s">
        <v>29</v>
      </c>
      <c r="U1877" t="s">
        <v>153</v>
      </c>
      <c r="V1877" t="s">
        <v>153</v>
      </c>
    </row>
    <row r="1878" spans="1:22" hidden="1" x14ac:dyDescent="0.2">
      <c r="A1878" t="s">
        <v>7324</v>
      </c>
      <c r="B1878">
        <v>17.1174</v>
      </c>
      <c r="C1878">
        <v>120.2199</v>
      </c>
      <c r="D1878">
        <v>45.076999999999998</v>
      </c>
      <c r="E1878">
        <v>4.8</v>
      </c>
      <c r="F1878" t="s">
        <v>152</v>
      </c>
      <c r="G1878">
        <v>113</v>
      </c>
      <c r="H1878">
        <v>102</v>
      </c>
      <c r="I1878">
        <v>5.7279999999999998</v>
      </c>
      <c r="J1878">
        <v>0.49</v>
      </c>
      <c r="K1878" t="s">
        <v>153</v>
      </c>
      <c r="L1878" t="s">
        <v>7325</v>
      </c>
      <c r="M1878" t="s">
        <v>7326</v>
      </c>
      <c r="N1878" t="s">
        <v>7327</v>
      </c>
      <c r="O1878" t="s">
        <v>28</v>
      </c>
      <c r="P1878">
        <v>6.86</v>
      </c>
      <c r="Q1878">
        <v>6.1059999999999999</v>
      </c>
      <c r="R1878">
        <v>5.6000000000000001E-2</v>
      </c>
      <c r="S1878">
        <v>98</v>
      </c>
      <c r="T1878" t="s">
        <v>29</v>
      </c>
      <c r="U1878" t="s">
        <v>153</v>
      </c>
      <c r="V1878" t="s">
        <v>153</v>
      </c>
    </row>
    <row r="1879" spans="1:22" x14ac:dyDescent="0.2">
      <c r="A1879" t="s">
        <v>7328</v>
      </c>
      <c r="B1879">
        <v>13.863899999999999</v>
      </c>
      <c r="C1879">
        <v>120.71429999999999</v>
      </c>
      <c r="D1879">
        <v>177.38</v>
      </c>
      <c r="E1879">
        <v>5</v>
      </c>
      <c r="F1879" t="s">
        <v>5009</v>
      </c>
      <c r="G1879">
        <v>171</v>
      </c>
      <c r="H1879">
        <v>47</v>
      </c>
      <c r="I1879">
        <v>8.2729999999999997</v>
      </c>
      <c r="J1879">
        <v>0.74</v>
      </c>
      <c r="K1879" t="s">
        <v>153</v>
      </c>
      <c r="L1879" t="s">
        <v>7329</v>
      </c>
      <c r="M1879" t="s">
        <v>7330</v>
      </c>
      <c r="N1879" t="s">
        <v>7331</v>
      </c>
      <c r="O1879" t="s">
        <v>28</v>
      </c>
      <c r="P1879">
        <v>9.6</v>
      </c>
      <c r="Q1879">
        <v>21.167000000000002</v>
      </c>
      <c r="R1879">
        <v>6.0999999999999999E-2</v>
      </c>
      <c r="S1879">
        <v>26</v>
      </c>
      <c r="T1879" t="s">
        <v>29</v>
      </c>
      <c r="U1879" t="s">
        <v>153</v>
      </c>
      <c r="V1879" t="s">
        <v>153</v>
      </c>
    </row>
    <row r="1880" spans="1:22" hidden="1" x14ac:dyDescent="0.2">
      <c r="A1880" t="s">
        <v>7332</v>
      </c>
      <c r="B1880">
        <v>13.602</v>
      </c>
      <c r="C1880">
        <v>120.82</v>
      </c>
      <c r="D1880">
        <v>148.28200000000001</v>
      </c>
      <c r="E1880">
        <v>4.5999999999999996</v>
      </c>
      <c r="F1880" t="s">
        <v>152</v>
      </c>
      <c r="G1880">
        <v>77</v>
      </c>
      <c r="H1880">
        <v>111</v>
      </c>
      <c r="I1880">
        <v>16.02</v>
      </c>
      <c r="J1880">
        <v>0.86</v>
      </c>
      <c r="K1880" t="s">
        <v>153</v>
      </c>
      <c r="L1880" t="s">
        <v>7333</v>
      </c>
      <c r="M1880" t="s">
        <v>7334</v>
      </c>
      <c r="N1880" t="s">
        <v>7335</v>
      </c>
      <c r="O1880" t="s">
        <v>28</v>
      </c>
      <c r="P1880">
        <v>11.71</v>
      </c>
      <c r="Q1880">
        <v>6.298</v>
      </c>
      <c r="R1880">
        <v>6.4000000000000001E-2</v>
      </c>
      <c r="S1880">
        <v>73</v>
      </c>
      <c r="T1880" t="s">
        <v>29</v>
      </c>
      <c r="U1880" t="s">
        <v>153</v>
      </c>
      <c r="V1880" t="s">
        <v>153</v>
      </c>
    </row>
    <row r="1881" spans="1:22" hidden="1" x14ac:dyDescent="0.2">
      <c r="A1881" t="s">
        <v>7336</v>
      </c>
      <c r="B1881">
        <v>16.405799999999999</v>
      </c>
      <c r="C1881">
        <v>120.01439999999999</v>
      </c>
      <c r="D1881">
        <v>35</v>
      </c>
      <c r="E1881">
        <v>4.5</v>
      </c>
      <c r="F1881" t="s">
        <v>152</v>
      </c>
      <c r="G1881">
        <v>49</v>
      </c>
      <c r="H1881">
        <v>116</v>
      </c>
      <c r="I1881">
        <v>6.883</v>
      </c>
      <c r="J1881">
        <v>0.48</v>
      </c>
      <c r="K1881" t="s">
        <v>153</v>
      </c>
      <c r="L1881" t="s">
        <v>7337</v>
      </c>
      <c r="M1881" t="s">
        <v>7338</v>
      </c>
      <c r="N1881" t="s">
        <v>7339</v>
      </c>
      <c r="O1881" t="s">
        <v>28</v>
      </c>
      <c r="P1881">
        <v>11.58</v>
      </c>
      <c r="Q1881">
        <v>1.944</v>
      </c>
      <c r="R1881">
        <v>7.5999999999999998E-2</v>
      </c>
      <c r="S1881">
        <v>50</v>
      </c>
      <c r="T1881" t="s">
        <v>29</v>
      </c>
      <c r="U1881" t="s">
        <v>153</v>
      </c>
      <c r="V1881" t="s">
        <v>153</v>
      </c>
    </row>
    <row r="1882" spans="1:22" hidden="1" x14ac:dyDescent="0.2">
      <c r="A1882" t="s">
        <v>7340</v>
      </c>
      <c r="B1882">
        <v>14.8818</v>
      </c>
      <c r="C1882">
        <v>122.16970000000001</v>
      </c>
      <c r="D1882">
        <v>10</v>
      </c>
      <c r="E1882">
        <v>4.5</v>
      </c>
      <c r="F1882" t="s">
        <v>152</v>
      </c>
      <c r="G1882">
        <v>37</v>
      </c>
      <c r="H1882">
        <v>129</v>
      </c>
      <c r="I1882">
        <v>8.5</v>
      </c>
      <c r="J1882">
        <v>0.76</v>
      </c>
      <c r="K1882" t="s">
        <v>153</v>
      </c>
      <c r="L1882" t="s">
        <v>7341</v>
      </c>
      <c r="M1882" t="s">
        <v>7342</v>
      </c>
      <c r="N1882" t="s">
        <v>7343</v>
      </c>
      <c r="O1882" t="s">
        <v>28</v>
      </c>
      <c r="P1882">
        <v>6.29</v>
      </c>
      <c r="Q1882">
        <v>1.8979999999999999</v>
      </c>
      <c r="R1882">
        <v>0.10199999999999999</v>
      </c>
      <c r="S1882">
        <v>28</v>
      </c>
      <c r="T1882" t="s">
        <v>29</v>
      </c>
      <c r="U1882" t="s">
        <v>153</v>
      </c>
      <c r="V1882" t="s">
        <v>153</v>
      </c>
    </row>
    <row r="1883" spans="1:22" hidden="1" x14ac:dyDescent="0.2">
      <c r="A1883" t="s">
        <v>7344</v>
      </c>
      <c r="B1883">
        <v>15.035600000000001</v>
      </c>
      <c r="C1883">
        <v>122.2694</v>
      </c>
      <c r="D1883">
        <v>10</v>
      </c>
      <c r="E1883">
        <v>4.5999999999999996</v>
      </c>
      <c r="F1883" t="s">
        <v>152</v>
      </c>
      <c r="G1883">
        <v>48</v>
      </c>
      <c r="H1883">
        <v>114</v>
      </c>
      <c r="I1883">
        <v>8.3629999999999995</v>
      </c>
      <c r="J1883">
        <v>0.93</v>
      </c>
      <c r="K1883" t="s">
        <v>153</v>
      </c>
      <c r="L1883" t="s">
        <v>7345</v>
      </c>
      <c r="M1883" t="s">
        <v>7346</v>
      </c>
      <c r="N1883" t="s">
        <v>7347</v>
      </c>
      <c r="O1883" t="s">
        <v>28</v>
      </c>
      <c r="P1883">
        <v>11.94</v>
      </c>
      <c r="Q1883">
        <v>1.9</v>
      </c>
      <c r="R1883">
        <v>0.08</v>
      </c>
      <c r="S1883">
        <v>46</v>
      </c>
      <c r="T1883" t="s">
        <v>29</v>
      </c>
      <c r="U1883" t="s">
        <v>153</v>
      </c>
      <c r="V1883" t="s">
        <v>153</v>
      </c>
    </row>
    <row r="1884" spans="1:22" hidden="1" x14ac:dyDescent="0.2">
      <c r="A1884" t="s">
        <v>7348</v>
      </c>
      <c r="B1884">
        <v>16.045999999999999</v>
      </c>
      <c r="C1884">
        <v>121.8164</v>
      </c>
      <c r="D1884">
        <v>10</v>
      </c>
      <c r="E1884">
        <v>4.5</v>
      </c>
      <c r="F1884" t="s">
        <v>152</v>
      </c>
      <c r="G1884">
        <v>44</v>
      </c>
      <c r="H1884">
        <v>118</v>
      </c>
      <c r="I1884">
        <v>7.3029999999999999</v>
      </c>
      <c r="J1884">
        <v>0.6</v>
      </c>
      <c r="K1884" t="s">
        <v>153</v>
      </c>
      <c r="L1884" t="s">
        <v>7349</v>
      </c>
      <c r="M1884" t="s">
        <v>7350</v>
      </c>
      <c r="N1884" t="s">
        <v>7351</v>
      </c>
      <c r="O1884" t="s">
        <v>28</v>
      </c>
      <c r="P1884">
        <v>10.61</v>
      </c>
      <c r="Q1884">
        <v>1.39</v>
      </c>
      <c r="R1884">
        <v>9.9000000000000005E-2</v>
      </c>
      <c r="S1884">
        <v>30</v>
      </c>
      <c r="T1884" t="s">
        <v>29</v>
      </c>
      <c r="U1884" t="s">
        <v>153</v>
      </c>
      <c r="V1884" t="s">
        <v>153</v>
      </c>
    </row>
    <row r="1885" spans="1:22" hidden="1" x14ac:dyDescent="0.2">
      <c r="A1885" t="s">
        <v>7352</v>
      </c>
      <c r="B1885">
        <v>17.423100000000002</v>
      </c>
      <c r="C1885">
        <v>119.6433</v>
      </c>
      <c r="D1885">
        <v>10</v>
      </c>
      <c r="E1885">
        <v>4.5</v>
      </c>
      <c r="F1885" t="s">
        <v>152</v>
      </c>
      <c r="G1885">
        <v>45</v>
      </c>
      <c r="H1885">
        <v>114</v>
      </c>
      <c r="I1885">
        <v>6.1379999999999999</v>
      </c>
      <c r="J1885">
        <v>0.43</v>
      </c>
      <c r="K1885" t="s">
        <v>153</v>
      </c>
      <c r="L1885" t="s">
        <v>7353</v>
      </c>
      <c r="M1885" t="s">
        <v>7354</v>
      </c>
      <c r="N1885" t="s">
        <v>7355</v>
      </c>
      <c r="O1885" t="s">
        <v>28</v>
      </c>
      <c r="P1885">
        <v>13.66</v>
      </c>
      <c r="Q1885">
        <v>1.8919999999999999</v>
      </c>
      <c r="R1885">
        <v>9.4E-2</v>
      </c>
      <c r="S1885">
        <v>33</v>
      </c>
      <c r="T1885" t="s">
        <v>29</v>
      </c>
      <c r="U1885" t="s">
        <v>153</v>
      </c>
      <c r="V1885" t="s">
        <v>153</v>
      </c>
    </row>
    <row r="1886" spans="1:22" hidden="1" x14ac:dyDescent="0.2">
      <c r="A1886" t="s">
        <v>7356</v>
      </c>
      <c r="B1886">
        <v>14.4168</v>
      </c>
      <c r="C1886">
        <v>122.7856</v>
      </c>
      <c r="D1886">
        <v>57.203000000000003</v>
      </c>
      <c r="E1886">
        <v>4.5</v>
      </c>
      <c r="F1886" t="s">
        <v>152</v>
      </c>
      <c r="G1886">
        <v>68</v>
      </c>
      <c r="H1886">
        <v>106</v>
      </c>
      <c r="I1886">
        <v>8.5109999999999992</v>
      </c>
      <c r="J1886">
        <v>0.51</v>
      </c>
      <c r="K1886" t="s">
        <v>153</v>
      </c>
      <c r="L1886" t="s">
        <v>7357</v>
      </c>
      <c r="M1886" t="s">
        <v>7358</v>
      </c>
      <c r="N1886" t="s">
        <v>7359</v>
      </c>
      <c r="O1886" t="s">
        <v>28</v>
      </c>
      <c r="P1886">
        <v>11.03</v>
      </c>
      <c r="Q1886">
        <v>7.3040000000000003</v>
      </c>
      <c r="R1886">
        <v>6.3E-2</v>
      </c>
      <c r="S1886">
        <v>76</v>
      </c>
      <c r="T1886" t="s">
        <v>29</v>
      </c>
      <c r="U1886" t="s">
        <v>153</v>
      </c>
      <c r="V1886" t="s">
        <v>153</v>
      </c>
    </row>
    <row r="1887" spans="1:22" hidden="1" x14ac:dyDescent="0.2">
      <c r="A1887" t="s">
        <v>7360</v>
      </c>
      <c r="B1887">
        <v>13.6782</v>
      </c>
      <c r="C1887">
        <v>120.601</v>
      </c>
      <c r="D1887">
        <v>80.414000000000001</v>
      </c>
      <c r="E1887">
        <v>4.5</v>
      </c>
      <c r="F1887" t="s">
        <v>152</v>
      </c>
      <c r="G1887">
        <v>37</v>
      </c>
      <c r="H1887">
        <v>111</v>
      </c>
      <c r="I1887">
        <v>8.19</v>
      </c>
      <c r="J1887">
        <v>0.68</v>
      </c>
      <c r="K1887" t="s">
        <v>153</v>
      </c>
      <c r="L1887" t="s">
        <v>7361</v>
      </c>
      <c r="M1887" t="s">
        <v>7362</v>
      </c>
      <c r="N1887" t="s">
        <v>3525</v>
      </c>
      <c r="O1887" t="s">
        <v>28</v>
      </c>
      <c r="P1887">
        <v>10.56</v>
      </c>
      <c r="Q1887">
        <v>7.6070000000000002</v>
      </c>
      <c r="R1887">
        <v>0.106</v>
      </c>
      <c r="S1887">
        <v>26</v>
      </c>
      <c r="T1887" t="s">
        <v>29</v>
      </c>
      <c r="U1887" t="s">
        <v>153</v>
      </c>
      <c r="V1887" t="s">
        <v>153</v>
      </c>
    </row>
    <row r="1888" spans="1:22" hidden="1" x14ac:dyDescent="0.2">
      <c r="A1888" t="s">
        <v>7363</v>
      </c>
      <c r="B1888">
        <v>13.7187</v>
      </c>
      <c r="C1888">
        <v>120.6409</v>
      </c>
      <c r="D1888">
        <v>157.35599999999999</v>
      </c>
      <c r="E1888">
        <v>4.5</v>
      </c>
      <c r="F1888" t="s">
        <v>152</v>
      </c>
      <c r="G1888">
        <v>67</v>
      </c>
      <c r="H1888">
        <v>96</v>
      </c>
      <c r="I1888">
        <v>9.0589999999999993</v>
      </c>
      <c r="J1888">
        <v>0.91</v>
      </c>
      <c r="K1888" t="s">
        <v>153</v>
      </c>
      <c r="L1888" t="s">
        <v>7364</v>
      </c>
      <c r="M1888" t="s">
        <v>7365</v>
      </c>
      <c r="N1888" t="s">
        <v>7366</v>
      </c>
      <c r="O1888" t="s">
        <v>28</v>
      </c>
      <c r="P1888">
        <v>10.49</v>
      </c>
      <c r="Q1888">
        <v>8.0779999999999994</v>
      </c>
      <c r="R1888">
        <v>5.5E-2</v>
      </c>
      <c r="S1888">
        <v>95</v>
      </c>
      <c r="T1888" t="s">
        <v>29</v>
      </c>
      <c r="U1888" t="s">
        <v>153</v>
      </c>
      <c r="V1888" t="s">
        <v>153</v>
      </c>
    </row>
    <row r="1889" spans="1:22" x14ac:dyDescent="0.2">
      <c r="A1889" t="s">
        <v>7367</v>
      </c>
      <c r="B1889">
        <v>15.269399999999999</v>
      </c>
      <c r="C1889">
        <v>122.85250000000001</v>
      </c>
      <c r="D1889">
        <v>10</v>
      </c>
      <c r="E1889">
        <v>5.0999999999999996</v>
      </c>
      <c r="F1889" t="s">
        <v>5009</v>
      </c>
      <c r="G1889">
        <v>99</v>
      </c>
      <c r="H1889">
        <v>80</v>
      </c>
      <c r="I1889">
        <v>7.6929999999999996</v>
      </c>
      <c r="J1889">
        <v>0.88</v>
      </c>
      <c r="K1889" t="s">
        <v>153</v>
      </c>
      <c r="L1889" t="s">
        <v>7368</v>
      </c>
      <c r="M1889" t="s">
        <v>7369</v>
      </c>
      <c r="N1889" t="s">
        <v>7370</v>
      </c>
      <c r="O1889" t="s">
        <v>28</v>
      </c>
      <c r="P1889">
        <v>7.86</v>
      </c>
      <c r="Q1889">
        <v>1.7689999999999999</v>
      </c>
      <c r="R1889">
        <v>8.5999999999999993E-2</v>
      </c>
      <c r="S1889">
        <v>13</v>
      </c>
      <c r="T1889" t="s">
        <v>29</v>
      </c>
      <c r="U1889" t="s">
        <v>153</v>
      </c>
      <c r="V1889" t="s">
        <v>153</v>
      </c>
    </row>
  </sheetData>
  <autoFilter ref="F1:F1889" xr:uid="{EA1F3B5F-FF7B-4E4B-8F37-CD7EC1DA04CD}">
    <filterColumn colId="0">
      <filters>
        <filter val="mw"/>
        <filter val="mwb"/>
        <filter val="mwc"/>
        <filter val="mw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query (1)</vt:lpstr>
      <vt:lpstr>Sheet4</vt:lpstr>
      <vt:lpstr>วันเดือนปี</vt:lpstr>
      <vt:lpstr>แม็ก</vt:lpstr>
      <vt:lpstr>DATA</vt:lpstr>
      <vt:lpstr>19702000</vt:lpstr>
      <vt:lpstr>Sheet1</vt:lpstr>
      <vt:lpstr>20012026</vt:lpstr>
      <vt:lpstr>mw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50115-STU07</dc:creator>
  <cp:lastModifiedBy>Student-01</cp:lastModifiedBy>
  <dcterms:created xsi:type="dcterms:W3CDTF">2026-08-11T04:25:37Z</dcterms:created>
  <dcterms:modified xsi:type="dcterms:W3CDTF">2026-09-17T06:11:02Z</dcterms:modified>
</cp:coreProperties>
</file>